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tables/table2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tables/table3.xml" ContentType="application/vnd.openxmlformats-officedocument.spreadsheetml.tab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tables/table4.xml" ContentType="application/vnd.openxmlformats-officedocument.spreadsheetml.tab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tables/table5.xml" ContentType="application/vnd.openxmlformats-officedocument.spreadsheetml.tab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tables/table6.xml" ContentType="application/vnd.openxmlformats-officedocument.spreadsheetml.tab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tables/table7.xml" ContentType="application/vnd.openxmlformats-officedocument.spreadsheetml.tab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tables/table8.xml" ContentType="application/vnd.openxmlformats-officedocument.spreadsheetml.tab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tables/table9.xml" ContentType="application/vnd.openxmlformats-officedocument.spreadsheetml.table+xml"/>
  <Override PartName="/xl/pivotTables/pivotTable10.xml" ContentType="application/vnd.openxmlformats-officedocument.spreadsheetml.pivotTab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tables/table10.xml" ContentType="application/vnd.openxmlformats-officedocument.spreadsheetml.table+xml"/>
  <Override PartName="/xl/pivotTables/pivotTable11.xml" ContentType="application/vnd.openxmlformats-officedocument.spreadsheetml.pivotTab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tables/table11.xml" ContentType="application/vnd.openxmlformats-officedocument.spreadsheetml.table+xml"/>
  <Override PartName="/xl/pivotTables/pivotTable12.xml" ContentType="application/vnd.openxmlformats-officedocument.spreadsheetml.pivotTab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tables/table12.xml" ContentType="application/vnd.openxmlformats-officedocument.spreadsheetml.table+xml"/>
  <Override PartName="/xl/pivotTables/pivotTable13.xml" ContentType="application/vnd.openxmlformats-officedocument.spreadsheetml.pivotTab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tables/table13.xml" ContentType="application/vnd.openxmlformats-officedocument.spreadsheetml.table+xml"/>
  <Override PartName="/xl/pivotTables/pivotTable14.xml" ContentType="application/vnd.openxmlformats-officedocument.spreadsheetml.pivotTab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tables/table14.xml" ContentType="application/vnd.openxmlformats-officedocument.spreadsheetml.table+xml"/>
  <Override PartName="/xl/pivotTables/pivotTable15.xml" ContentType="application/vnd.openxmlformats-officedocument.spreadsheetml.pivotTab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tables/table15.xml" ContentType="application/vnd.openxmlformats-officedocument.spreadsheetml.table+xml"/>
  <Override PartName="/xl/pivotTables/pivotTable16.xml" ContentType="application/vnd.openxmlformats-officedocument.spreadsheetml.pivotTab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tables/table16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defaultThemeVersion="124226"/>
  <bookViews>
    <workbookView xWindow="0" yWindow="0" windowWidth="20730" windowHeight="11760"/>
  </bookViews>
  <sheets>
    <sheet name="Madison Pivot" sheetId="5" r:id="rId1"/>
    <sheet name="Madison" sheetId="2" r:id="rId2"/>
    <sheet name="Prairiewood Pivot" sheetId="6" r:id="rId3"/>
    <sheet name="Prairewood" sheetId="1" r:id="rId4"/>
    <sheet name="Charleswood Pivot" sheetId="9" r:id="rId5"/>
    <sheet name="453 Charleswood" sheetId="3" r:id="rId6"/>
    <sheet name="22nd Ave Pivot" sheetId="11" r:id="rId7"/>
    <sheet name="101 22nd Ave" sheetId="10" r:id="rId8"/>
    <sheet name="12th Ave Pivot" sheetId="15" r:id="rId9"/>
    <sheet name="1319 12th St" sheetId="12" r:id="rId10"/>
    <sheet name="GPK Pivot" sheetId="16" r:id="rId11"/>
    <sheet name="GPK" sheetId="14" r:id="rId12"/>
    <sheet name="Oak Grove Pivot" sheetId="20" r:id="rId13"/>
    <sheet name="Oak Grove" sheetId="19" r:id="rId14"/>
    <sheet name="49th St Pivot" sheetId="23" r:id="rId15"/>
    <sheet name="1741 49th St" sheetId="21" r:id="rId16"/>
    <sheet name="16.5 St Pivot" sheetId="25" r:id="rId17"/>
    <sheet name="1313 16.5 St" sheetId="24" r:id="rId18"/>
    <sheet name="Zoo Pivot" sheetId="27" r:id="rId19"/>
    <sheet name="Zoo" sheetId="26" r:id="rId20"/>
    <sheet name="25.5 Ave Pivot" sheetId="29" r:id="rId21"/>
    <sheet name="1812 25.5 Ave" sheetId="28" r:id="rId22"/>
    <sheet name="FCC Pivot" sheetId="31" r:id="rId23"/>
    <sheet name="FCC" sheetId="30" r:id="rId24"/>
    <sheet name="34.5 Ave Pivot" sheetId="33" r:id="rId25"/>
    <sheet name="2202 34.5 Ave" sheetId="32" r:id="rId26"/>
    <sheet name="Osgood Pivot" sheetId="35" r:id="rId27"/>
    <sheet name="Osgood" sheetId="34" r:id="rId28"/>
    <sheet name="Eagle Run Pivot" sheetId="37" r:id="rId29"/>
    <sheet name="Eagle Run" sheetId="36" r:id="rId30"/>
    <sheet name="Park Dr. Pivot" sheetId="39" r:id="rId31"/>
    <sheet name="Park Dr." sheetId="38" r:id="rId32"/>
    <sheet name="Sheet19" sheetId="40" r:id="rId33"/>
  </sheets>
  <definedNames>
    <definedName name="_xlnm._FilterDatabase" localSheetId="1" hidden="1">Madison!$A$2:$Y$2</definedName>
  </definedNames>
  <calcPr calcId="145621"/>
  <pivotCaches>
    <pivotCache cacheId="1" r:id="rId34"/>
    <pivotCache cacheId="2" r:id="rId35"/>
    <pivotCache cacheId="3" r:id="rId36"/>
    <pivotCache cacheId="4" r:id="rId37"/>
    <pivotCache cacheId="5" r:id="rId38"/>
    <pivotCache cacheId="6" r:id="rId39"/>
    <pivotCache cacheId="7" r:id="rId40"/>
    <pivotCache cacheId="8" r:id="rId41"/>
    <pivotCache cacheId="9" r:id="rId42"/>
    <pivotCache cacheId="10" r:id="rId43"/>
    <pivotCache cacheId="11" r:id="rId44"/>
    <pivotCache cacheId="12" r:id="rId45"/>
    <pivotCache cacheId="13" r:id="rId46"/>
    <pivotCache cacheId="14" r:id="rId47"/>
    <pivotCache cacheId="15" r:id="rId48"/>
    <pivotCache cacheId="18" r:id="rId49"/>
  </pivotCaches>
</workbook>
</file>

<file path=xl/calcChain.xml><?xml version="1.0" encoding="utf-8"?>
<calcChain xmlns="http://schemas.openxmlformats.org/spreadsheetml/2006/main">
  <c r="W591" i="2" l="1"/>
  <c r="Y591" i="2" s="1"/>
  <c r="W590" i="2"/>
  <c r="Y590" i="2" s="1"/>
  <c r="W589" i="2"/>
  <c r="Y589" i="2" s="1"/>
  <c r="W588" i="2"/>
  <c r="Y588" i="2" s="1"/>
  <c r="W587" i="2"/>
  <c r="Y587" i="2" s="1"/>
  <c r="W586" i="2"/>
  <c r="Y586" i="2" s="1"/>
  <c r="W585" i="2"/>
  <c r="Y585" i="2" s="1"/>
  <c r="W584" i="2"/>
  <c r="Y584" i="2" s="1"/>
  <c r="W583" i="2"/>
  <c r="Y583" i="2" s="1"/>
  <c r="W582" i="2"/>
  <c r="Y582" i="2" s="1"/>
  <c r="W581" i="2"/>
  <c r="Y581" i="2" s="1"/>
  <c r="W580" i="2"/>
  <c r="Y580" i="2" s="1"/>
  <c r="W579" i="2"/>
  <c r="Y579" i="2" s="1"/>
  <c r="W578" i="2"/>
  <c r="Y578" i="2" s="1"/>
  <c r="W577" i="2"/>
  <c r="Y577" i="2" s="1"/>
  <c r="W576" i="2"/>
  <c r="Y576" i="2" s="1"/>
  <c r="W575" i="2"/>
  <c r="Y575" i="2" s="1"/>
  <c r="W574" i="2"/>
  <c r="Y574" i="2" s="1"/>
  <c r="W573" i="2"/>
  <c r="Y573" i="2" s="1"/>
  <c r="W572" i="2"/>
  <c r="Y572" i="2" s="1"/>
  <c r="W571" i="2"/>
  <c r="Y571" i="2" s="1"/>
  <c r="W570" i="2"/>
  <c r="Y570" i="2" s="1"/>
  <c r="W569" i="2"/>
  <c r="Y569" i="2" s="1"/>
  <c r="W568" i="2"/>
  <c r="Y568" i="2" s="1"/>
  <c r="W567" i="2"/>
  <c r="Y567" i="2" s="1"/>
  <c r="W566" i="2"/>
  <c r="Y566" i="2" s="1"/>
  <c r="W565" i="2"/>
  <c r="Y565" i="2" s="1"/>
  <c r="W564" i="2"/>
  <c r="Y564" i="2" s="1"/>
  <c r="W563" i="2"/>
  <c r="Y563" i="2" s="1"/>
  <c r="W562" i="2"/>
  <c r="Y562" i="2" s="1"/>
  <c r="W561" i="2"/>
  <c r="Y561" i="2" s="1"/>
  <c r="W560" i="2"/>
  <c r="Y560" i="2" s="1"/>
  <c r="W559" i="2"/>
  <c r="Y559" i="2" s="1"/>
  <c r="W558" i="2"/>
  <c r="Y558" i="2" s="1"/>
  <c r="W557" i="2"/>
  <c r="Y557" i="2" s="1"/>
  <c r="W556" i="2"/>
  <c r="Y556" i="2" s="1"/>
  <c r="W555" i="2"/>
  <c r="Y555" i="2" s="1"/>
  <c r="W554" i="2"/>
  <c r="Y554" i="2" s="1"/>
  <c r="W553" i="2"/>
  <c r="Y553" i="2" s="1"/>
  <c r="W552" i="2"/>
  <c r="Y552" i="2" s="1"/>
  <c r="W551" i="2"/>
  <c r="Y551" i="2" s="1"/>
  <c r="W550" i="2"/>
  <c r="Y550" i="2" s="1"/>
  <c r="W549" i="2"/>
  <c r="Y549" i="2" s="1"/>
  <c r="W548" i="2"/>
  <c r="Y548" i="2" s="1"/>
  <c r="W547" i="2"/>
  <c r="Y547" i="2" s="1"/>
  <c r="W546" i="2"/>
  <c r="Y546" i="2" s="1"/>
  <c r="W545" i="2"/>
  <c r="Y545" i="2" s="1"/>
  <c r="W544" i="2"/>
  <c r="Y544" i="2" s="1"/>
  <c r="W543" i="2"/>
  <c r="Y543" i="2" s="1"/>
  <c r="W542" i="2"/>
  <c r="Y542" i="2" s="1"/>
  <c r="W541" i="2"/>
  <c r="Y541" i="2" s="1"/>
  <c r="W540" i="2"/>
  <c r="Y540" i="2" s="1"/>
  <c r="W539" i="2"/>
  <c r="Y539" i="2" s="1"/>
  <c r="W538" i="2"/>
  <c r="Y538" i="2" s="1"/>
  <c r="W537" i="2"/>
  <c r="Y537" i="2" s="1"/>
  <c r="W536" i="2"/>
  <c r="Y536" i="2" s="1"/>
  <c r="W535" i="2"/>
  <c r="Y535" i="2" s="1"/>
  <c r="W534" i="2"/>
  <c r="Y534" i="2" s="1"/>
  <c r="W533" i="2"/>
  <c r="Y533" i="2" s="1"/>
  <c r="W532" i="2"/>
  <c r="Y532" i="2" s="1"/>
  <c r="W531" i="2"/>
  <c r="Y531" i="2" s="1"/>
  <c r="W530" i="2"/>
  <c r="Y530" i="2" s="1"/>
  <c r="W529" i="2"/>
  <c r="Y529" i="2" s="1"/>
  <c r="W528" i="2"/>
  <c r="Y528" i="2" s="1"/>
  <c r="W527" i="2"/>
  <c r="Y527" i="2" s="1"/>
  <c r="W526" i="2"/>
  <c r="Y526" i="2" s="1"/>
  <c r="W525" i="2"/>
  <c r="Y525" i="2" s="1"/>
  <c r="W524" i="2"/>
  <c r="Y524" i="2" s="1"/>
  <c r="W523" i="2"/>
  <c r="Y523" i="2" s="1"/>
  <c r="W522" i="2"/>
  <c r="Y522" i="2" s="1"/>
  <c r="W521" i="2"/>
  <c r="Y521" i="2" s="1"/>
  <c r="W520" i="2"/>
  <c r="Y520" i="2" s="1"/>
  <c r="W519" i="2"/>
  <c r="Y519" i="2" s="1"/>
  <c r="W518" i="2"/>
  <c r="Y518" i="2" s="1"/>
  <c r="W517" i="2"/>
  <c r="Y517" i="2" s="1"/>
  <c r="W516" i="2"/>
  <c r="Y516" i="2" s="1"/>
  <c r="W515" i="2"/>
  <c r="Y515" i="2" s="1"/>
  <c r="W514" i="2"/>
  <c r="Y514" i="2" s="1"/>
  <c r="W513" i="2"/>
  <c r="Y513" i="2" s="1"/>
  <c r="W512" i="2"/>
  <c r="Y512" i="2" s="1"/>
  <c r="W511" i="2"/>
  <c r="Y511" i="2" s="1"/>
  <c r="W510" i="2"/>
  <c r="Y510" i="2" s="1"/>
  <c r="W509" i="2"/>
  <c r="Y509" i="2" s="1"/>
  <c r="W508" i="2"/>
  <c r="Y508" i="2" s="1"/>
  <c r="W507" i="2"/>
  <c r="Y507" i="2" s="1"/>
  <c r="W506" i="2"/>
  <c r="Y506" i="2" s="1"/>
  <c r="W505" i="2"/>
  <c r="Y505" i="2" s="1"/>
  <c r="C521" i="2" l="1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520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04" i="2"/>
  <c r="A665" i="21"/>
  <c r="A666" i="21"/>
  <c r="A667" i="21"/>
  <c r="A668" i="21"/>
  <c r="A669" i="21"/>
  <c r="A670" i="21"/>
  <c r="A671" i="21"/>
  <c r="A672" i="21"/>
  <c r="A673" i="21"/>
  <c r="A674" i="21"/>
  <c r="A675" i="21"/>
  <c r="A676" i="21"/>
  <c r="A677" i="21"/>
  <c r="A678" i="21"/>
  <c r="A679" i="21"/>
  <c r="A680" i="21"/>
  <c r="A681" i="21"/>
  <c r="A682" i="21"/>
  <c r="A683" i="21"/>
  <c r="A684" i="21"/>
  <c r="A685" i="21"/>
  <c r="A686" i="21"/>
  <c r="A687" i="21"/>
  <c r="A688" i="21"/>
  <c r="A689" i="21"/>
  <c r="A690" i="21"/>
  <c r="A691" i="21"/>
  <c r="A692" i="21"/>
  <c r="A693" i="21"/>
  <c r="A694" i="21"/>
  <c r="A695" i="21"/>
  <c r="A696" i="21"/>
  <c r="A697" i="21"/>
  <c r="A698" i="21"/>
  <c r="A699" i="21"/>
  <c r="A700" i="21"/>
  <c r="A701" i="21"/>
  <c r="A702" i="21"/>
  <c r="A703" i="21"/>
  <c r="A704" i="21"/>
  <c r="A705" i="21"/>
  <c r="A706" i="21"/>
  <c r="A707" i="21"/>
  <c r="A708" i="21"/>
  <c r="A709" i="21"/>
  <c r="A710" i="21"/>
  <c r="A711" i="21"/>
  <c r="A712" i="21"/>
  <c r="A713" i="21"/>
  <c r="A714" i="21"/>
  <c r="A715" i="21"/>
  <c r="A716" i="21"/>
  <c r="A717" i="21"/>
  <c r="A718" i="21"/>
  <c r="A719" i="21"/>
  <c r="A720" i="21"/>
  <c r="A721" i="21"/>
  <c r="A722" i="21"/>
  <c r="A723" i="21"/>
  <c r="A724" i="21"/>
  <c r="A725" i="21"/>
  <c r="A726" i="21"/>
  <c r="A727" i="21"/>
  <c r="A728" i="21"/>
  <c r="A729" i="21"/>
  <c r="A730" i="21"/>
  <c r="A731" i="21"/>
  <c r="A732" i="21"/>
  <c r="A733" i="21"/>
  <c r="A734" i="21"/>
  <c r="A735" i="21"/>
  <c r="A736" i="21"/>
  <c r="A737" i="21"/>
  <c r="A738" i="21"/>
  <c r="A739" i="21"/>
  <c r="A740" i="21"/>
  <c r="A741" i="21"/>
  <c r="A742" i="21"/>
  <c r="A743" i="21"/>
  <c r="A744" i="21"/>
  <c r="A745" i="21"/>
  <c r="A746" i="21"/>
  <c r="A747" i="21"/>
  <c r="A748" i="21"/>
  <c r="A749" i="21"/>
  <c r="A750" i="21"/>
  <c r="A751" i="21"/>
  <c r="A752" i="21"/>
  <c r="A753" i="21"/>
  <c r="A754" i="21"/>
  <c r="A755" i="21"/>
  <c r="A756" i="21"/>
  <c r="A757" i="21"/>
  <c r="A758" i="21"/>
  <c r="A759" i="21"/>
  <c r="A760" i="21"/>
  <c r="A761" i="21"/>
  <c r="A762" i="21"/>
  <c r="A763" i="21"/>
  <c r="A764" i="21"/>
  <c r="A765" i="21"/>
  <c r="A766" i="21"/>
  <c r="A767" i="21"/>
  <c r="A768" i="21"/>
  <c r="A769" i="21"/>
  <c r="A770" i="21"/>
  <c r="A771" i="21"/>
  <c r="A772" i="21"/>
  <c r="A773" i="21"/>
  <c r="A774" i="21"/>
  <c r="A775" i="21"/>
  <c r="A593" i="21"/>
  <c r="A594" i="21"/>
  <c r="A595" i="21"/>
  <c r="A596" i="21"/>
  <c r="A597" i="21"/>
  <c r="A598" i="21"/>
  <c r="A599" i="21"/>
  <c r="A600" i="21"/>
  <c r="A601" i="21"/>
  <c r="A602" i="21"/>
  <c r="A603" i="21"/>
  <c r="A604" i="21"/>
  <c r="A605" i="21"/>
  <c r="A606" i="21"/>
  <c r="A607" i="21"/>
  <c r="A608" i="21"/>
  <c r="A609" i="21"/>
  <c r="A610" i="21"/>
  <c r="A611" i="21"/>
  <c r="A612" i="21"/>
  <c r="A613" i="21"/>
  <c r="A614" i="21"/>
  <c r="A615" i="21"/>
  <c r="A616" i="21"/>
  <c r="A617" i="21"/>
  <c r="A618" i="21"/>
  <c r="A619" i="21"/>
  <c r="A620" i="21"/>
  <c r="A621" i="21"/>
  <c r="A622" i="21"/>
  <c r="A623" i="21"/>
  <c r="A624" i="21"/>
  <c r="A625" i="21"/>
  <c r="A626" i="21"/>
  <c r="A627" i="21"/>
  <c r="A628" i="21"/>
  <c r="A629" i="21"/>
  <c r="A630" i="21"/>
  <c r="A631" i="21"/>
  <c r="A632" i="21"/>
  <c r="A633" i="21"/>
  <c r="A634" i="21"/>
  <c r="A635" i="21"/>
  <c r="A636" i="21"/>
  <c r="A637" i="21"/>
  <c r="A638" i="21"/>
  <c r="A639" i="21"/>
  <c r="A640" i="21"/>
  <c r="A641" i="21"/>
  <c r="A642" i="21"/>
  <c r="A643" i="21"/>
  <c r="A644" i="21"/>
  <c r="A645" i="21"/>
  <c r="A646" i="21"/>
  <c r="A647" i="21"/>
  <c r="A648" i="21"/>
  <c r="A649" i="21"/>
  <c r="A650" i="21"/>
  <c r="A651" i="21"/>
  <c r="A652" i="21"/>
  <c r="A653" i="21"/>
  <c r="A654" i="21"/>
  <c r="A655" i="21"/>
  <c r="A656" i="21"/>
  <c r="A657" i="21"/>
  <c r="A658" i="21"/>
  <c r="A659" i="21"/>
  <c r="A660" i="21"/>
  <c r="A661" i="21"/>
  <c r="A662" i="21"/>
  <c r="A663" i="21"/>
  <c r="A664" i="21"/>
  <c r="A591" i="30" l="1"/>
  <c r="A592" i="30"/>
  <c r="A593" i="30"/>
  <c r="A594" i="30"/>
  <c r="A595" i="30"/>
  <c r="A596" i="30"/>
  <c r="A597" i="30"/>
  <c r="A598" i="30"/>
  <c r="A599" i="30"/>
  <c r="A600" i="30"/>
  <c r="A601" i="30"/>
  <c r="A602" i="30"/>
  <c r="A603" i="30"/>
  <c r="A604" i="30"/>
  <c r="A605" i="30"/>
  <c r="A606" i="30"/>
  <c r="A607" i="30"/>
  <c r="A608" i="30"/>
  <c r="A609" i="30"/>
  <c r="A610" i="30"/>
  <c r="A611" i="30"/>
  <c r="A612" i="30"/>
  <c r="A613" i="30"/>
  <c r="A614" i="30"/>
  <c r="A615" i="30"/>
  <c r="A616" i="30"/>
  <c r="A617" i="30"/>
  <c r="A618" i="30"/>
  <c r="A619" i="30"/>
  <c r="A620" i="30"/>
  <c r="A621" i="30"/>
  <c r="A622" i="30"/>
  <c r="A623" i="30"/>
  <c r="A624" i="30"/>
  <c r="A625" i="30"/>
  <c r="A626" i="30"/>
  <c r="A627" i="30"/>
  <c r="A628" i="30"/>
  <c r="A629" i="30"/>
  <c r="A630" i="30"/>
  <c r="A631" i="30"/>
  <c r="A632" i="30"/>
  <c r="A633" i="30"/>
  <c r="A634" i="30"/>
  <c r="A635" i="30"/>
  <c r="A636" i="30"/>
  <c r="A637" i="30"/>
  <c r="A638" i="30"/>
  <c r="A639" i="30"/>
  <c r="A640" i="30"/>
  <c r="A641" i="30"/>
  <c r="A642" i="30"/>
  <c r="A643" i="30"/>
  <c r="A644" i="30"/>
  <c r="A645" i="30"/>
  <c r="A646" i="30"/>
  <c r="A647" i="30"/>
  <c r="A648" i="30"/>
  <c r="A649" i="30"/>
  <c r="A650" i="30"/>
  <c r="A651" i="30"/>
  <c r="A652" i="30"/>
  <c r="A653" i="30"/>
  <c r="A654" i="30"/>
  <c r="A655" i="30"/>
  <c r="A656" i="30"/>
  <c r="A657" i="30"/>
  <c r="A658" i="30"/>
  <c r="A659" i="30"/>
  <c r="A660" i="30"/>
  <c r="A661" i="30"/>
  <c r="A662" i="30"/>
  <c r="V662" i="30"/>
  <c r="X662" i="30" s="1"/>
  <c r="V661" i="30"/>
  <c r="X661" i="30" s="1"/>
  <c r="V660" i="30"/>
  <c r="X660" i="30" s="1"/>
  <c r="V659" i="30"/>
  <c r="X659" i="30" s="1"/>
  <c r="V658" i="30"/>
  <c r="X658" i="30" s="1"/>
  <c r="V657" i="30"/>
  <c r="X657" i="30" s="1"/>
  <c r="V656" i="30"/>
  <c r="X656" i="30" s="1"/>
  <c r="V655" i="30"/>
  <c r="X655" i="30" s="1"/>
  <c r="V654" i="30"/>
  <c r="X654" i="30" s="1"/>
  <c r="V653" i="30"/>
  <c r="X653" i="30" s="1"/>
  <c r="V652" i="30"/>
  <c r="X652" i="30" s="1"/>
  <c r="V651" i="30"/>
  <c r="X651" i="30" s="1"/>
  <c r="V650" i="30"/>
  <c r="X650" i="30" s="1"/>
  <c r="V649" i="30"/>
  <c r="X649" i="30" s="1"/>
  <c r="V648" i="30"/>
  <c r="X648" i="30" s="1"/>
  <c r="V647" i="30"/>
  <c r="X647" i="30" s="1"/>
  <c r="V646" i="30"/>
  <c r="X646" i="30" s="1"/>
  <c r="V645" i="30"/>
  <c r="X645" i="30" s="1"/>
  <c r="V644" i="30"/>
  <c r="X644" i="30" s="1"/>
  <c r="V643" i="30"/>
  <c r="X643" i="30" s="1"/>
  <c r="V642" i="30"/>
  <c r="X642" i="30" s="1"/>
  <c r="V641" i="30"/>
  <c r="X641" i="30" s="1"/>
  <c r="V640" i="30"/>
  <c r="X640" i="30" s="1"/>
  <c r="V639" i="30"/>
  <c r="X639" i="30" s="1"/>
  <c r="V638" i="30"/>
  <c r="X638" i="30" s="1"/>
  <c r="V637" i="30"/>
  <c r="X637" i="30" s="1"/>
  <c r="V636" i="30"/>
  <c r="X636" i="30" s="1"/>
  <c r="V635" i="30"/>
  <c r="X635" i="30" s="1"/>
  <c r="X634" i="30"/>
  <c r="X632" i="30"/>
  <c r="V632" i="30"/>
  <c r="X631" i="30"/>
  <c r="V631" i="30"/>
  <c r="X630" i="30"/>
  <c r="V630" i="30"/>
  <c r="X629" i="30"/>
  <c r="V629" i="30"/>
  <c r="X628" i="30"/>
  <c r="V628" i="30"/>
  <c r="X627" i="30"/>
  <c r="V627" i="30"/>
  <c r="X626" i="30"/>
  <c r="V626" i="30"/>
  <c r="X625" i="30"/>
  <c r="V625" i="30"/>
  <c r="X624" i="30"/>
  <c r="V624" i="30"/>
  <c r="X623" i="30"/>
  <c r="V623" i="30"/>
  <c r="X622" i="30"/>
  <c r="V622" i="30"/>
  <c r="X621" i="30"/>
  <c r="V621" i="30"/>
  <c r="X620" i="30"/>
  <c r="V619" i="30"/>
  <c r="X619" i="30" s="1"/>
  <c r="V618" i="30"/>
  <c r="X618" i="30" s="1"/>
  <c r="V617" i="30"/>
  <c r="X617" i="30" s="1"/>
  <c r="V616" i="30"/>
  <c r="X616" i="30" s="1"/>
  <c r="V615" i="30"/>
  <c r="X615" i="30" s="1"/>
  <c r="V614" i="30"/>
  <c r="X613" i="30"/>
  <c r="V613" i="30"/>
  <c r="X612" i="30"/>
  <c r="V612" i="30"/>
  <c r="X611" i="30"/>
  <c r="V611" i="30"/>
  <c r="X610" i="30"/>
  <c r="V610" i="30"/>
  <c r="X609" i="30"/>
  <c r="V609" i="30"/>
  <c r="X608" i="30"/>
  <c r="V608" i="30"/>
  <c r="X607" i="30"/>
  <c r="V607" i="30"/>
  <c r="X606" i="30"/>
  <c r="V606" i="30"/>
  <c r="X605" i="30"/>
  <c r="V605" i="30"/>
  <c r="X604" i="30"/>
  <c r="V604" i="30"/>
  <c r="X603" i="30"/>
  <c r="V603" i="30"/>
  <c r="X602" i="30"/>
  <c r="V602" i="30"/>
  <c r="X601" i="30"/>
  <c r="V601" i="30"/>
  <c r="X600" i="30"/>
  <c r="V600" i="30"/>
  <c r="X599" i="30"/>
  <c r="V599" i="30"/>
  <c r="X598" i="30"/>
  <c r="V598" i="30"/>
  <c r="X597" i="30"/>
  <c r="V597" i="30"/>
  <c r="X596" i="30"/>
  <c r="V596" i="30"/>
  <c r="X595" i="30"/>
  <c r="V595" i="30"/>
  <c r="V594" i="30"/>
  <c r="X594" i="30" s="1"/>
  <c r="X593" i="30"/>
  <c r="V593" i="30"/>
  <c r="X592" i="30"/>
  <c r="V592" i="30"/>
  <c r="X591" i="30"/>
  <c r="V591" i="30"/>
  <c r="A508" i="38" l="1"/>
  <c r="A509" i="38"/>
  <c r="A510" i="38"/>
  <c r="A511" i="38"/>
  <c r="A512" i="38"/>
  <c r="A513" i="38"/>
  <c r="A514" i="38"/>
  <c r="A515" i="38"/>
  <c r="A516" i="38"/>
  <c r="A517" i="38"/>
  <c r="A518" i="38"/>
  <c r="A519" i="38"/>
  <c r="A520" i="38"/>
  <c r="A521" i="38"/>
  <c r="A522" i="38"/>
  <c r="A523" i="38"/>
  <c r="A524" i="38"/>
  <c r="A525" i="38"/>
  <c r="A526" i="38"/>
  <c r="A527" i="38"/>
  <c r="A528" i="38"/>
  <c r="A529" i="38"/>
  <c r="A530" i="38"/>
  <c r="A531" i="38"/>
  <c r="A532" i="38"/>
  <c r="A533" i="38"/>
  <c r="A534" i="38"/>
  <c r="A535" i="38"/>
  <c r="A536" i="38"/>
  <c r="A537" i="38"/>
  <c r="A538" i="38"/>
  <c r="A539" i="38"/>
  <c r="A540" i="38"/>
  <c r="A541" i="38"/>
  <c r="A542" i="38"/>
  <c r="A543" i="38"/>
  <c r="A544" i="38"/>
  <c r="A545" i="38"/>
  <c r="A546" i="38"/>
  <c r="A547" i="38"/>
  <c r="A548" i="38"/>
  <c r="A549" i="38"/>
  <c r="A550" i="38"/>
  <c r="A551" i="38"/>
  <c r="A552" i="38"/>
  <c r="A553" i="38"/>
  <c r="A554" i="38"/>
  <c r="A555" i="38"/>
  <c r="A556" i="38"/>
  <c r="A557" i="38"/>
  <c r="A558" i="38"/>
  <c r="A559" i="38"/>
  <c r="A560" i="38"/>
  <c r="A561" i="38"/>
  <c r="A562" i="38"/>
  <c r="A563" i="38"/>
  <c r="A564" i="38"/>
  <c r="A565" i="38"/>
  <c r="A566" i="38"/>
  <c r="A567" i="38"/>
  <c r="A568" i="38"/>
  <c r="A569" i="38"/>
  <c r="A570" i="38"/>
  <c r="A571" i="38"/>
  <c r="A572" i="38"/>
  <c r="A573" i="38"/>
  <c r="A574" i="38"/>
  <c r="A575" i="38"/>
  <c r="A576" i="38"/>
  <c r="A577" i="38"/>
  <c r="A578" i="38"/>
  <c r="A579" i="38"/>
  <c r="A580" i="38"/>
  <c r="A581" i="38"/>
  <c r="A582" i="38"/>
  <c r="A583" i="38"/>
  <c r="A584" i="38"/>
  <c r="A585" i="38"/>
  <c r="A586" i="38"/>
  <c r="A587" i="38"/>
  <c r="A588" i="38"/>
  <c r="A589" i="38"/>
  <c r="A590" i="38"/>
  <c r="A591" i="38"/>
  <c r="A592" i="38"/>
  <c r="V592" i="38"/>
  <c r="X592" i="38" s="1"/>
  <c r="X591" i="38"/>
  <c r="V591" i="38"/>
  <c r="V590" i="38"/>
  <c r="X590" i="38" s="1"/>
  <c r="V589" i="38"/>
  <c r="X589" i="38" s="1"/>
  <c r="V588" i="38"/>
  <c r="X588" i="38" s="1"/>
  <c r="V587" i="38"/>
  <c r="X587" i="38" s="1"/>
  <c r="V586" i="38"/>
  <c r="X586" i="38" s="1"/>
  <c r="V585" i="38"/>
  <c r="X585" i="38" s="1"/>
  <c r="V584" i="38"/>
  <c r="X584" i="38" s="1"/>
  <c r="X583" i="38"/>
  <c r="V583" i="38"/>
  <c r="V582" i="38"/>
  <c r="X582" i="38" s="1"/>
  <c r="V581" i="38"/>
  <c r="X581" i="38" s="1"/>
  <c r="V580" i="38"/>
  <c r="X580" i="38" s="1"/>
  <c r="X579" i="38"/>
  <c r="V579" i="38"/>
  <c r="V578" i="38"/>
  <c r="X578" i="38" s="1"/>
  <c r="X577" i="38"/>
  <c r="V577" i="38"/>
  <c r="V576" i="38"/>
  <c r="X576" i="38" s="1"/>
  <c r="X575" i="38"/>
  <c r="V575" i="38"/>
  <c r="V574" i="38"/>
  <c r="V573" i="38"/>
  <c r="X573" i="38" s="1"/>
  <c r="V572" i="38"/>
  <c r="X572" i="38" s="1"/>
  <c r="V571" i="38"/>
  <c r="X571" i="38" s="1"/>
  <c r="V570" i="38"/>
  <c r="X570" i="38" s="1"/>
  <c r="V569" i="38"/>
  <c r="X569" i="38" s="1"/>
  <c r="V568" i="38"/>
  <c r="X568" i="38" s="1"/>
  <c r="X567" i="38"/>
  <c r="V567" i="38"/>
  <c r="V566" i="38"/>
  <c r="X566" i="38" s="1"/>
  <c r="V565" i="38"/>
  <c r="X565" i="38" s="1"/>
  <c r="V564" i="38"/>
  <c r="X564" i="38" s="1"/>
  <c r="X563" i="38"/>
  <c r="V563" i="38"/>
  <c r="V562" i="38"/>
  <c r="X562" i="38" s="1"/>
  <c r="X561" i="38"/>
  <c r="V561" i="38"/>
  <c r="V560" i="38"/>
  <c r="X560" i="38" s="1"/>
  <c r="V559" i="38"/>
  <c r="X559" i="38" s="1"/>
  <c r="V558" i="38"/>
  <c r="X558" i="38" s="1"/>
  <c r="V557" i="38"/>
  <c r="X557" i="38" s="1"/>
  <c r="V556" i="38"/>
  <c r="X556" i="38" s="1"/>
  <c r="V555" i="38"/>
  <c r="X555" i="38" s="1"/>
  <c r="V554" i="38"/>
  <c r="X554" i="38" s="1"/>
  <c r="V553" i="38"/>
  <c r="X553" i="38" s="1"/>
  <c r="V552" i="38"/>
  <c r="X552" i="38" s="1"/>
  <c r="V551" i="38"/>
  <c r="X551" i="38" s="1"/>
  <c r="V550" i="38"/>
  <c r="V549" i="38"/>
  <c r="V548" i="38"/>
  <c r="X547" i="38"/>
  <c r="V547" i="38"/>
  <c r="V546" i="38"/>
  <c r="X546" i="38" s="1"/>
  <c r="X545" i="38"/>
  <c r="V545" i="38"/>
  <c r="X544" i="38"/>
  <c r="V544" i="38"/>
  <c r="X543" i="38"/>
  <c r="V543" i="38"/>
  <c r="V542" i="38"/>
  <c r="X542" i="38" s="1"/>
  <c r="V541" i="38"/>
  <c r="X541" i="38" s="1"/>
  <c r="V540" i="38"/>
  <c r="X540" i="38" s="1"/>
  <c r="X539" i="38"/>
  <c r="V539" i="38"/>
  <c r="V538" i="38"/>
  <c r="X538" i="38" s="1"/>
  <c r="X537" i="38"/>
  <c r="V537" i="38"/>
  <c r="V536" i="38"/>
  <c r="X536" i="38" s="1"/>
  <c r="X535" i="38"/>
  <c r="V535" i="38"/>
  <c r="V534" i="38"/>
  <c r="X534" i="38" s="1"/>
  <c r="V533" i="38"/>
  <c r="X533" i="38" s="1"/>
  <c r="V532" i="38"/>
  <c r="X532" i="38" s="1"/>
  <c r="V531" i="38"/>
  <c r="X531" i="38" s="1"/>
  <c r="V530" i="38"/>
  <c r="X530" i="38" s="1"/>
  <c r="V529" i="38"/>
  <c r="X529" i="38" s="1"/>
  <c r="V528" i="38"/>
  <c r="X528" i="38" s="1"/>
  <c r="X527" i="38"/>
  <c r="V527" i="38"/>
  <c r="V526" i="38"/>
  <c r="X526" i="38" s="1"/>
  <c r="V525" i="38"/>
  <c r="X525" i="38" s="1"/>
  <c r="V524" i="38"/>
  <c r="X524" i="38" s="1"/>
  <c r="X523" i="38"/>
  <c r="V523" i="38"/>
  <c r="V522" i="38"/>
  <c r="X522" i="38" s="1"/>
  <c r="X521" i="38"/>
  <c r="V521" i="38"/>
  <c r="V520" i="38"/>
  <c r="X520" i="38" s="1"/>
  <c r="X519" i="38"/>
  <c r="V519" i="38"/>
  <c r="V518" i="38"/>
  <c r="X518" i="38" s="1"/>
  <c r="V517" i="38"/>
  <c r="X517" i="38" s="1"/>
  <c r="V516" i="38"/>
  <c r="X516" i="38" s="1"/>
  <c r="V515" i="38"/>
  <c r="X515" i="38" s="1"/>
  <c r="V514" i="38"/>
  <c r="X514" i="38" s="1"/>
  <c r="V513" i="38"/>
  <c r="X513" i="38" s="1"/>
  <c r="V512" i="38"/>
  <c r="X512" i="38" s="1"/>
  <c r="X511" i="38"/>
  <c r="V511" i="38"/>
  <c r="V510" i="38"/>
  <c r="X510" i="38" s="1"/>
  <c r="V509" i="38"/>
  <c r="X509" i="38" s="1"/>
  <c r="V508" i="38"/>
  <c r="X508" i="38" s="1"/>
  <c r="A376" i="38"/>
  <c r="A377" i="38"/>
  <c r="A378" i="38"/>
  <c r="A379" i="38"/>
  <c r="A380" i="38"/>
  <c r="A381" i="38"/>
  <c r="A382" i="38"/>
  <c r="A383" i="38"/>
  <c r="A384" i="38"/>
  <c r="A385" i="38"/>
  <c r="A386" i="38"/>
  <c r="A387" i="38"/>
  <c r="A388" i="38"/>
  <c r="A389" i="38"/>
  <c r="A390" i="38"/>
  <c r="A391" i="38"/>
  <c r="A392" i="38"/>
  <c r="A393" i="38"/>
  <c r="A394" i="38"/>
  <c r="A395" i="38"/>
  <c r="A396" i="38"/>
  <c r="A397" i="38"/>
  <c r="A398" i="38"/>
  <c r="A399" i="38"/>
  <c r="A400" i="38"/>
  <c r="A401" i="38"/>
  <c r="A402" i="38"/>
  <c r="A403" i="38"/>
  <c r="A404" i="38"/>
  <c r="A405" i="38"/>
  <c r="A406" i="38"/>
  <c r="A407" i="38"/>
  <c r="A408" i="38"/>
  <c r="A409" i="38"/>
  <c r="A410" i="38"/>
  <c r="A411" i="38"/>
  <c r="A412" i="38"/>
  <c r="A413" i="38"/>
  <c r="A414" i="38"/>
  <c r="A415" i="38"/>
  <c r="A416" i="38"/>
  <c r="A417" i="38"/>
  <c r="A418" i="38"/>
  <c r="A419" i="38"/>
  <c r="A420" i="38"/>
  <c r="A421" i="38"/>
  <c r="A422" i="38"/>
  <c r="A423" i="38"/>
  <c r="A424" i="38"/>
  <c r="A425" i="38"/>
  <c r="A426" i="38"/>
  <c r="A427" i="38"/>
  <c r="A428" i="38"/>
  <c r="A429" i="38"/>
  <c r="A430" i="38"/>
  <c r="A431" i="38"/>
  <c r="A432" i="38"/>
  <c r="A433" i="38"/>
  <c r="A434" i="38"/>
  <c r="A435" i="38"/>
  <c r="A436" i="38"/>
  <c r="A437" i="38"/>
  <c r="A438" i="38"/>
  <c r="A439" i="38"/>
  <c r="A440" i="38"/>
  <c r="A441" i="38"/>
  <c r="A442" i="38"/>
  <c r="A443" i="38"/>
  <c r="A444" i="38"/>
  <c r="A445" i="38"/>
  <c r="A446" i="38"/>
  <c r="A447" i="38"/>
  <c r="A448" i="38"/>
  <c r="A449" i="38"/>
  <c r="A450" i="38"/>
  <c r="A451" i="38"/>
  <c r="A452" i="38"/>
  <c r="A453" i="38"/>
  <c r="A454" i="38"/>
  <c r="A455" i="38"/>
  <c r="A456" i="38"/>
  <c r="A457" i="38"/>
  <c r="A458" i="38"/>
  <c r="A459" i="38"/>
  <c r="A460" i="38"/>
  <c r="A461" i="38"/>
  <c r="A462" i="38"/>
  <c r="A463" i="38"/>
  <c r="A464" i="38"/>
  <c r="A465" i="38"/>
  <c r="A466" i="38"/>
  <c r="A467" i="38"/>
  <c r="A468" i="38"/>
  <c r="A469" i="38"/>
  <c r="A470" i="38"/>
  <c r="A471" i="38"/>
  <c r="A472" i="38"/>
  <c r="A473" i="38"/>
  <c r="A474" i="38"/>
  <c r="A475" i="38"/>
  <c r="A476" i="38"/>
  <c r="A477" i="38"/>
  <c r="A478" i="38"/>
  <c r="A479" i="38"/>
  <c r="A480" i="38"/>
  <c r="A481" i="38"/>
  <c r="A482" i="38"/>
  <c r="A483" i="38"/>
  <c r="A484" i="38"/>
  <c r="A485" i="38"/>
  <c r="A486" i="38"/>
  <c r="A487" i="38"/>
  <c r="A488" i="38"/>
  <c r="A489" i="38"/>
  <c r="A490" i="38"/>
  <c r="A491" i="38"/>
  <c r="A492" i="38"/>
  <c r="A493" i="38"/>
  <c r="A494" i="38"/>
  <c r="A495" i="38"/>
  <c r="A496" i="38"/>
  <c r="A497" i="38"/>
  <c r="A498" i="38"/>
  <c r="A499" i="38"/>
  <c r="A500" i="38"/>
  <c r="A501" i="38"/>
  <c r="A502" i="38"/>
  <c r="A503" i="38"/>
  <c r="A504" i="38"/>
  <c r="A505" i="38"/>
  <c r="A506" i="38"/>
  <c r="A507" i="38"/>
  <c r="V507" i="38"/>
  <c r="X507" i="38" s="1"/>
  <c r="V506" i="38"/>
  <c r="X506" i="38" s="1"/>
  <c r="V505" i="38"/>
  <c r="X505" i="38" s="1"/>
  <c r="V504" i="38"/>
  <c r="X504" i="38" s="1"/>
  <c r="X503" i="38"/>
  <c r="V503" i="38"/>
  <c r="V502" i="38"/>
  <c r="X502" i="38" s="1"/>
  <c r="V501" i="38"/>
  <c r="X501" i="38" s="1"/>
  <c r="V500" i="38"/>
  <c r="X500" i="38" s="1"/>
  <c r="X499" i="38"/>
  <c r="V499" i="38"/>
  <c r="V498" i="38"/>
  <c r="X498" i="38" s="1"/>
  <c r="V497" i="38"/>
  <c r="X497" i="38" s="1"/>
  <c r="X496" i="38"/>
  <c r="V496" i="38"/>
  <c r="V495" i="38"/>
  <c r="X495" i="38" s="1"/>
  <c r="X494" i="38"/>
  <c r="V494" i="38"/>
  <c r="V493" i="38"/>
  <c r="X493" i="38" s="1"/>
  <c r="X492" i="38"/>
  <c r="V492" i="38"/>
  <c r="V491" i="38"/>
  <c r="X491" i="38" s="1"/>
  <c r="V490" i="38"/>
  <c r="X490" i="38" s="1"/>
  <c r="V489" i="38"/>
  <c r="X489" i="38" s="1"/>
  <c r="X488" i="38"/>
  <c r="V488" i="38"/>
  <c r="V487" i="38"/>
  <c r="X487" i="38" s="1"/>
  <c r="V486" i="38"/>
  <c r="X486" i="38" s="1"/>
  <c r="V485" i="38"/>
  <c r="X485" i="38" s="1"/>
  <c r="X484" i="38"/>
  <c r="V484" i="38"/>
  <c r="V483" i="38"/>
  <c r="X483" i="38" s="1"/>
  <c r="V482" i="38"/>
  <c r="X482" i="38" s="1"/>
  <c r="V481" i="38"/>
  <c r="X481" i="38" s="1"/>
  <c r="X480" i="38"/>
  <c r="V480" i="38"/>
  <c r="V479" i="38"/>
  <c r="X479" i="38" s="1"/>
  <c r="X478" i="38"/>
  <c r="V478" i="38"/>
  <c r="V477" i="38"/>
  <c r="X477" i="38" s="1"/>
  <c r="X476" i="38"/>
  <c r="V476" i="38"/>
  <c r="V475" i="38"/>
  <c r="X475" i="38" s="1"/>
  <c r="V474" i="38"/>
  <c r="X474" i="38" s="1"/>
  <c r="V473" i="38"/>
  <c r="X473" i="38" s="1"/>
  <c r="V472" i="38"/>
  <c r="X472" i="38" s="1"/>
  <c r="V471" i="38"/>
  <c r="X471" i="38" s="1"/>
  <c r="V470" i="38"/>
  <c r="X470" i="38" s="1"/>
  <c r="V469" i="38"/>
  <c r="X469" i="38" s="1"/>
  <c r="X468" i="38"/>
  <c r="V468" i="38"/>
  <c r="V467" i="38"/>
  <c r="X467" i="38" s="1"/>
  <c r="V466" i="38"/>
  <c r="X466" i="38" s="1"/>
  <c r="V465" i="38"/>
  <c r="X465" i="38" s="1"/>
  <c r="X464" i="38"/>
  <c r="V464" i="38"/>
  <c r="V463" i="38"/>
  <c r="X463" i="38" s="1"/>
  <c r="X462" i="38"/>
  <c r="V462" i="38"/>
  <c r="V461" i="38"/>
  <c r="X461" i="38" s="1"/>
  <c r="X460" i="38"/>
  <c r="V460" i="38"/>
  <c r="V459" i="38"/>
  <c r="X459" i="38" s="1"/>
  <c r="V458" i="38"/>
  <c r="X458" i="38" s="1"/>
  <c r="V457" i="38"/>
  <c r="X457" i="38" s="1"/>
  <c r="V456" i="38"/>
  <c r="X456" i="38" s="1"/>
  <c r="V455" i="38"/>
  <c r="X455" i="38" s="1"/>
  <c r="V454" i="38"/>
  <c r="X454" i="38" s="1"/>
  <c r="V453" i="38"/>
  <c r="X453" i="38" s="1"/>
  <c r="X452" i="38"/>
  <c r="V452" i="38"/>
  <c r="V451" i="38"/>
  <c r="X451" i="38" s="1"/>
  <c r="V450" i="38"/>
  <c r="X450" i="38" s="1"/>
  <c r="V449" i="38"/>
  <c r="X449" i="38" s="1"/>
  <c r="X448" i="38"/>
  <c r="V448" i="38"/>
  <c r="V447" i="38"/>
  <c r="X447" i="38" s="1"/>
  <c r="X446" i="38"/>
  <c r="V446" i="38"/>
  <c r="V445" i="38"/>
  <c r="X445" i="38" s="1"/>
  <c r="X444" i="38"/>
  <c r="V444" i="38"/>
  <c r="V443" i="38"/>
  <c r="X443" i="38" s="1"/>
  <c r="V442" i="38"/>
  <c r="X442" i="38" s="1"/>
  <c r="V441" i="38"/>
  <c r="X441" i="38" s="1"/>
  <c r="V440" i="38"/>
  <c r="X440" i="38" s="1"/>
  <c r="V439" i="38"/>
  <c r="X439" i="38" s="1"/>
  <c r="V438" i="38"/>
  <c r="X438" i="38" s="1"/>
  <c r="V437" i="38"/>
  <c r="X437" i="38" s="1"/>
  <c r="X436" i="38"/>
  <c r="V436" i="38"/>
  <c r="V435" i="38"/>
  <c r="X435" i="38" s="1"/>
  <c r="V434" i="38"/>
  <c r="X434" i="38" s="1"/>
  <c r="V433" i="38"/>
  <c r="X433" i="38" s="1"/>
  <c r="X432" i="38"/>
  <c r="V432" i="38"/>
  <c r="V431" i="38"/>
  <c r="X431" i="38" s="1"/>
  <c r="X430" i="38"/>
  <c r="V430" i="38"/>
  <c r="V429" i="38"/>
  <c r="X429" i="38" s="1"/>
  <c r="X428" i="38"/>
  <c r="V428" i="38"/>
  <c r="V427" i="38"/>
  <c r="X427" i="38" s="1"/>
  <c r="V426" i="38"/>
  <c r="X426" i="38" s="1"/>
  <c r="V425" i="38"/>
  <c r="X425" i="38" s="1"/>
  <c r="V424" i="38"/>
  <c r="X424" i="38" s="1"/>
  <c r="V423" i="38"/>
  <c r="X423" i="38" s="1"/>
  <c r="V422" i="38"/>
  <c r="X422" i="38" s="1"/>
  <c r="V421" i="38"/>
  <c r="X421" i="38" s="1"/>
  <c r="X420" i="38"/>
  <c r="V420" i="38"/>
  <c r="V419" i="38"/>
  <c r="X419" i="38" s="1"/>
  <c r="V418" i="38"/>
  <c r="X418" i="38" s="1"/>
  <c r="V417" i="38"/>
  <c r="X417" i="38" s="1"/>
  <c r="X416" i="38"/>
  <c r="V416" i="38"/>
  <c r="V415" i="38"/>
  <c r="X415" i="38" s="1"/>
  <c r="X414" i="38"/>
  <c r="V414" i="38"/>
  <c r="V413" i="38"/>
  <c r="X413" i="38" s="1"/>
  <c r="X412" i="38"/>
  <c r="V412" i="38"/>
  <c r="V411" i="38"/>
  <c r="X411" i="38" s="1"/>
  <c r="V410" i="38"/>
  <c r="X410" i="38" s="1"/>
  <c r="V409" i="38"/>
  <c r="X409" i="38" s="1"/>
  <c r="V408" i="38"/>
  <c r="X408" i="38" s="1"/>
  <c r="V407" i="38"/>
  <c r="X407" i="38" s="1"/>
  <c r="V406" i="38"/>
  <c r="X406" i="38" s="1"/>
  <c r="V405" i="38"/>
  <c r="X405" i="38" s="1"/>
  <c r="X404" i="38"/>
  <c r="V404" i="38"/>
  <c r="V403" i="38"/>
  <c r="X403" i="38" s="1"/>
  <c r="V402" i="38"/>
  <c r="X402" i="38" s="1"/>
  <c r="V401" i="38"/>
  <c r="X401" i="38" s="1"/>
  <c r="X400" i="38"/>
  <c r="V400" i="38"/>
  <c r="V399" i="38"/>
  <c r="X399" i="38" s="1"/>
  <c r="X398" i="38"/>
  <c r="V398" i="38"/>
  <c r="V397" i="38"/>
  <c r="X397" i="38" s="1"/>
  <c r="X396" i="38"/>
  <c r="V396" i="38"/>
  <c r="V395" i="38"/>
  <c r="X395" i="38" s="1"/>
  <c r="V394" i="38"/>
  <c r="X394" i="38" s="1"/>
  <c r="V393" i="38"/>
  <c r="X393" i="38" s="1"/>
  <c r="V392" i="38"/>
  <c r="X392" i="38" s="1"/>
  <c r="V391" i="38"/>
  <c r="X391" i="38" s="1"/>
  <c r="V390" i="38"/>
  <c r="X390" i="38" s="1"/>
  <c r="V389" i="38"/>
  <c r="X389" i="38" s="1"/>
  <c r="X388" i="38"/>
  <c r="V388" i="38"/>
  <c r="V387" i="38"/>
  <c r="X387" i="38" s="1"/>
  <c r="V386" i="38"/>
  <c r="X386" i="38" s="1"/>
  <c r="V385" i="38"/>
  <c r="X385" i="38" s="1"/>
  <c r="X384" i="38"/>
  <c r="V384" i="38"/>
  <c r="V383" i="38"/>
  <c r="X383" i="38" s="1"/>
  <c r="X382" i="38"/>
  <c r="V382" i="38"/>
  <c r="V381" i="38"/>
  <c r="X381" i="38" s="1"/>
  <c r="X380" i="38"/>
  <c r="V380" i="38"/>
  <c r="V379" i="38"/>
  <c r="X379" i="38" s="1"/>
  <c r="V378" i="38"/>
  <c r="X378" i="38" s="1"/>
  <c r="V377" i="38"/>
  <c r="X377" i="38" s="1"/>
  <c r="V376" i="38"/>
  <c r="X376" i="38" s="1"/>
  <c r="A271" i="38"/>
  <c r="A272" i="38"/>
  <c r="A273" i="38"/>
  <c r="A274" i="38"/>
  <c r="A275" i="38"/>
  <c r="A276" i="38"/>
  <c r="A277" i="38"/>
  <c r="A278" i="38"/>
  <c r="A279" i="38"/>
  <c r="A280" i="38"/>
  <c r="A281" i="38"/>
  <c r="A282" i="38"/>
  <c r="A283" i="38"/>
  <c r="A284" i="38"/>
  <c r="A285" i="38"/>
  <c r="A286" i="38"/>
  <c r="A287" i="38"/>
  <c r="A288" i="38"/>
  <c r="A289" i="38"/>
  <c r="A290" i="38"/>
  <c r="A291" i="38"/>
  <c r="A292" i="38"/>
  <c r="A293" i="38"/>
  <c r="A294" i="38"/>
  <c r="A295" i="38"/>
  <c r="A296" i="38"/>
  <c r="A297" i="38"/>
  <c r="A298" i="38"/>
  <c r="A299" i="38"/>
  <c r="A300" i="38"/>
  <c r="A301" i="38"/>
  <c r="A302" i="38"/>
  <c r="A303" i="38"/>
  <c r="A304" i="38"/>
  <c r="A305" i="38"/>
  <c r="A306" i="38"/>
  <c r="A307" i="38"/>
  <c r="A308" i="38"/>
  <c r="A309" i="38"/>
  <c r="A310" i="38"/>
  <c r="A311" i="38"/>
  <c r="A312" i="38"/>
  <c r="A313" i="38"/>
  <c r="A314" i="38"/>
  <c r="A315" i="38"/>
  <c r="A316" i="38"/>
  <c r="A317" i="38"/>
  <c r="A318" i="38"/>
  <c r="A319" i="38"/>
  <c r="A320" i="38"/>
  <c r="A321" i="38"/>
  <c r="A322" i="38"/>
  <c r="A323" i="38"/>
  <c r="A324" i="38"/>
  <c r="A325" i="38"/>
  <c r="A326" i="38"/>
  <c r="A327" i="38"/>
  <c r="A328" i="38"/>
  <c r="A329" i="38"/>
  <c r="A330" i="38"/>
  <c r="A331" i="38"/>
  <c r="A332" i="38"/>
  <c r="A333" i="38"/>
  <c r="A334" i="38"/>
  <c r="A335" i="38"/>
  <c r="A336" i="38"/>
  <c r="A337" i="38"/>
  <c r="A338" i="38"/>
  <c r="A339" i="38"/>
  <c r="A340" i="38"/>
  <c r="A341" i="38"/>
  <c r="A342" i="38"/>
  <c r="A343" i="38"/>
  <c r="A344" i="38"/>
  <c r="A345" i="38"/>
  <c r="A346" i="38"/>
  <c r="A347" i="38"/>
  <c r="A348" i="38"/>
  <c r="A349" i="38"/>
  <c r="A350" i="38"/>
  <c r="A351" i="38"/>
  <c r="A352" i="38"/>
  <c r="A353" i="38"/>
  <c r="A354" i="38"/>
  <c r="A355" i="38"/>
  <c r="A356" i="38"/>
  <c r="A357" i="38"/>
  <c r="A358" i="38"/>
  <c r="A359" i="38"/>
  <c r="A360" i="38"/>
  <c r="A361" i="38"/>
  <c r="A362" i="38"/>
  <c r="A363" i="38"/>
  <c r="A364" i="38"/>
  <c r="A365" i="38"/>
  <c r="A366" i="38"/>
  <c r="A367" i="38"/>
  <c r="A368" i="38"/>
  <c r="A369" i="38"/>
  <c r="A370" i="38"/>
  <c r="A371" i="38"/>
  <c r="A372" i="38"/>
  <c r="A373" i="38"/>
  <c r="A374" i="38"/>
  <c r="A375" i="38"/>
  <c r="V375" i="38"/>
  <c r="X375" i="38" s="1"/>
  <c r="X374" i="38"/>
  <c r="V374" i="38"/>
  <c r="X373" i="38"/>
  <c r="V373" i="38"/>
  <c r="V372" i="38"/>
  <c r="X372" i="38" s="1"/>
  <c r="X371" i="38"/>
  <c r="V371" i="38"/>
  <c r="X370" i="38"/>
  <c r="V370" i="38"/>
  <c r="X369" i="38"/>
  <c r="V369" i="38"/>
  <c r="V368" i="38"/>
  <c r="X368" i="38" s="1"/>
  <c r="X367" i="38"/>
  <c r="V367" i="38"/>
  <c r="X366" i="38"/>
  <c r="V366" i="38"/>
  <c r="X365" i="38"/>
  <c r="V365" i="38"/>
  <c r="V364" i="38"/>
  <c r="X364" i="38" s="1"/>
  <c r="V363" i="38"/>
  <c r="X363" i="38" s="1"/>
  <c r="V362" i="38"/>
  <c r="X362" i="38" s="1"/>
  <c r="V361" i="38"/>
  <c r="X361" i="38" s="1"/>
  <c r="X360" i="38"/>
  <c r="V360" i="38"/>
  <c r="V359" i="38"/>
  <c r="X359" i="38" s="1"/>
  <c r="V358" i="38"/>
  <c r="X358" i="38" s="1"/>
  <c r="V357" i="38"/>
  <c r="X357" i="38" s="1"/>
  <c r="X356" i="38"/>
  <c r="V356" i="38"/>
  <c r="V355" i="38"/>
  <c r="X355" i="38" s="1"/>
  <c r="X354" i="38"/>
  <c r="V354" i="38"/>
  <c r="V353" i="38"/>
  <c r="X353" i="38" s="1"/>
  <c r="X352" i="38"/>
  <c r="V352" i="38"/>
  <c r="V351" i="38"/>
  <c r="X351" i="38" s="1"/>
  <c r="V350" i="38"/>
  <c r="X350" i="38" s="1"/>
  <c r="V349" i="38"/>
  <c r="X349" i="38" s="1"/>
  <c r="V348" i="38"/>
  <c r="X348" i="38" s="1"/>
  <c r="V347" i="38"/>
  <c r="X347" i="38" s="1"/>
  <c r="V346" i="38"/>
  <c r="X346" i="38" s="1"/>
  <c r="V345" i="38"/>
  <c r="X345" i="38" s="1"/>
  <c r="X344" i="38"/>
  <c r="V344" i="38"/>
  <c r="V343" i="38"/>
  <c r="X343" i="38" s="1"/>
  <c r="V342" i="38"/>
  <c r="X342" i="38" s="1"/>
  <c r="V341" i="38"/>
  <c r="X341" i="38" s="1"/>
  <c r="X340" i="38"/>
  <c r="V340" i="38"/>
  <c r="V339" i="38"/>
  <c r="X339" i="38" s="1"/>
  <c r="X338" i="38"/>
  <c r="V338" i="38"/>
  <c r="V337" i="38"/>
  <c r="X337" i="38" s="1"/>
  <c r="X336" i="38"/>
  <c r="V336" i="38"/>
  <c r="V335" i="38"/>
  <c r="X335" i="38" s="1"/>
  <c r="V334" i="38"/>
  <c r="X334" i="38" s="1"/>
  <c r="V333" i="38"/>
  <c r="X333" i="38" s="1"/>
  <c r="V332" i="38"/>
  <c r="X332" i="38" s="1"/>
  <c r="V331" i="38"/>
  <c r="X331" i="38" s="1"/>
  <c r="V330" i="38"/>
  <c r="X330" i="38" s="1"/>
  <c r="V329" i="38"/>
  <c r="X329" i="38" s="1"/>
  <c r="X328" i="38"/>
  <c r="V328" i="38"/>
  <c r="V327" i="38"/>
  <c r="X327" i="38" s="1"/>
  <c r="V326" i="38"/>
  <c r="X326" i="38" s="1"/>
  <c r="V325" i="38"/>
  <c r="X325" i="38" s="1"/>
  <c r="X324" i="38"/>
  <c r="V324" i="38"/>
  <c r="V323" i="38"/>
  <c r="X323" i="38" s="1"/>
  <c r="X322" i="38"/>
  <c r="V322" i="38"/>
  <c r="V321" i="38"/>
  <c r="X321" i="38" s="1"/>
  <c r="X320" i="38"/>
  <c r="V320" i="38"/>
  <c r="V319" i="38"/>
  <c r="X319" i="38" s="1"/>
  <c r="V318" i="38"/>
  <c r="X318" i="38" s="1"/>
  <c r="V317" i="38"/>
  <c r="X317" i="38" s="1"/>
  <c r="V316" i="38"/>
  <c r="X316" i="38" s="1"/>
  <c r="V315" i="38"/>
  <c r="X315" i="38" s="1"/>
  <c r="V314" i="38"/>
  <c r="X314" i="38" s="1"/>
  <c r="V313" i="38"/>
  <c r="X313" i="38" s="1"/>
  <c r="X312" i="38"/>
  <c r="V312" i="38"/>
  <c r="V311" i="38"/>
  <c r="X311" i="38" s="1"/>
  <c r="V310" i="38"/>
  <c r="X310" i="38" s="1"/>
  <c r="V309" i="38"/>
  <c r="X309" i="38" s="1"/>
  <c r="X308" i="38"/>
  <c r="V308" i="38"/>
  <c r="V307" i="38"/>
  <c r="X307" i="38" s="1"/>
  <c r="X306" i="38"/>
  <c r="V306" i="38"/>
  <c r="V305" i="38"/>
  <c r="X305" i="38" s="1"/>
  <c r="X304" i="38"/>
  <c r="V304" i="38"/>
  <c r="V303" i="38"/>
  <c r="X303" i="38" s="1"/>
  <c r="V302" i="38"/>
  <c r="X302" i="38" s="1"/>
  <c r="V301" i="38"/>
  <c r="X301" i="38" s="1"/>
  <c r="V300" i="38"/>
  <c r="X300" i="38" s="1"/>
  <c r="V299" i="38"/>
  <c r="X299" i="38" s="1"/>
  <c r="V298" i="38"/>
  <c r="X298" i="38" s="1"/>
  <c r="V297" i="38"/>
  <c r="X297" i="38" s="1"/>
  <c r="X296" i="38"/>
  <c r="V296" i="38"/>
  <c r="V295" i="38"/>
  <c r="X295" i="38" s="1"/>
  <c r="V294" i="38"/>
  <c r="X294" i="38" s="1"/>
  <c r="V293" i="38"/>
  <c r="X293" i="38" s="1"/>
  <c r="X292" i="38"/>
  <c r="V292" i="38"/>
  <c r="V291" i="38"/>
  <c r="X291" i="38" s="1"/>
  <c r="X290" i="38"/>
  <c r="V290" i="38"/>
  <c r="X289" i="38"/>
  <c r="X288" i="38"/>
  <c r="V288" i="38"/>
  <c r="V287" i="38"/>
  <c r="X287" i="38" s="1"/>
  <c r="V286" i="38"/>
  <c r="X286" i="38" s="1"/>
  <c r="V285" i="38"/>
  <c r="X285" i="38" s="1"/>
  <c r="X284" i="38"/>
  <c r="V284" i="38"/>
  <c r="V283" i="38"/>
  <c r="X283" i="38" s="1"/>
  <c r="V282" i="38"/>
  <c r="X282" i="38" s="1"/>
  <c r="V281" i="38"/>
  <c r="X281" i="38" s="1"/>
  <c r="X280" i="38"/>
  <c r="V280" i="38"/>
  <c r="V279" i="38"/>
  <c r="X279" i="38" s="1"/>
  <c r="V278" i="38"/>
  <c r="X278" i="38" s="1"/>
  <c r="V277" i="38"/>
  <c r="X277" i="38" s="1"/>
  <c r="X276" i="38"/>
  <c r="V276" i="38"/>
  <c r="V275" i="38"/>
  <c r="X275" i="38" s="1"/>
  <c r="X274" i="38"/>
  <c r="V274" i="38"/>
  <c r="V273" i="38"/>
  <c r="X273" i="38" s="1"/>
  <c r="X272" i="38"/>
  <c r="V272" i="38"/>
  <c r="V271" i="38"/>
  <c r="X271" i="38" s="1"/>
  <c r="A137" i="38"/>
  <c r="A138" i="38"/>
  <c r="A139" i="38"/>
  <c r="A140" i="38"/>
  <c r="A141" i="38"/>
  <c r="A142" i="38"/>
  <c r="A143" i="38"/>
  <c r="A144" i="38"/>
  <c r="A145" i="38"/>
  <c r="A146" i="38"/>
  <c r="A147" i="38"/>
  <c r="A148" i="38"/>
  <c r="A149" i="38"/>
  <c r="A150" i="38"/>
  <c r="A151" i="38"/>
  <c r="A152" i="38"/>
  <c r="A153" i="38"/>
  <c r="A154" i="38"/>
  <c r="A155" i="38"/>
  <c r="A156" i="38"/>
  <c r="A157" i="38"/>
  <c r="A158" i="38"/>
  <c r="A159" i="38"/>
  <c r="A160" i="38"/>
  <c r="A161" i="38"/>
  <c r="A162" i="38"/>
  <c r="A163" i="38"/>
  <c r="A164" i="38"/>
  <c r="A165" i="38"/>
  <c r="A166" i="38"/>
  <c r="A167" i="38"/>
  <c r="A168" i="38"/>
  <c r="A169" i="38"/>
  <c r="A170" i="38"/>
  <c r="A171" i="38"/>
  <c r="A172" i="38"/>
  <c r="A173" i="38"/>
  <c r="A174" i="38"/>
  <c r="A175" i="38"/>
  <c r="A176" i="38"/>
  <c r="A177" i="38"/>
  <c r="A178" i="38"/>
  <c r="A179" i="38"/>
  <c r="A180" i="38"/>
  <c r="A181" i="38"/>
  <c r="A182" i="38"/>
  <c r="A183" i="38"/>
  <c r="A184" i="38"/>
  <c r="A185" i="38"/>
  <c r="A186" i="38"/>
  <c r="A187" i="38"/>
  <c r="A188" i="38"/>
  <c r="A189" i="38"/>
  <c r="A190" i="38"/>
  <c r="A191" i="38"/>
  <c r="A192" i="38"/>
  <c r="A193" i="38"/>
  <c r="A194" i="38"/>
  <c r="A195" i="38"/>
  <c r="A196" i="38"/>
  <c r="A197" i="38"/>
  <c r="A198" i="38"/>
  <c r="A199" i="38"/>
  <c r="A200" i="38"/>
  <c r="A201" i="38"/>
  <c r="A202" i="38"/>
  <c r="A203" i="38"/>
  <c r="A204" i="38"/>
  <c r="A205" i="38"/>
  <c r="A206" i="38"/>
  <c r="A207" i="38"/>
  <c r="A208" i="38"/>
  <c r="A209" i="38"/>
  <c r="A210" i="38"/>
  <c r="A211" i="38"/>
  <c r="A212" i="38"/>
  <c r="A213" i="38"/>
  <c r="A214" i="38"/>
  <c r="A215" i="38"/>
  <c r="A216" i="38"/>
  <c r="A217" i="38"/>
  <c r="A218" i="38"/>
  <c r="A219" i="38"/>
  <c r="A220" i="38"/>
  <c r="A221" i="38"/>
  <c r="A222" i="38"/>
  <c r="A223" i="38"/>
  <c r="A224" i="38"/>
  <c r="A225" i="38"/>
  <c r="A226" i="38"/>
  <c r="A227" i="38"/>
  <c r="A228" i="38"/>
  <c r="A229" i="38"/>
  <c r="A230" i="38"/>
  <c r="A231" i="38"/>
  <c r="A232" i="38"/>
  <c r="A233" i="38"/>
  <c r="A234" i="38"/>
  <c r="A235" i="38"/>
  <c r="A236" i="38"/>
  <c r="A237" i="38"/>
  <c r="A238" i="38"/>
  <c r="A239" i="38"/>
  <c r="A240" i="38"/>
  <c r="A241" i="38"/>
  <c r="A242" i="38"/>
  <c r="A243" i="38"/>
  <c r="A244" i="38"/>
  <c r="A245" i="38"/>
  <c r="A246" i="38"/>
  <c r="A247" i="38"/>
  <c r="A248" i="38"/>
  <c r="A249" i="38"/>
  <c r="A250" i="38"/>
  <c r="A251" i="38"/>
  <c r="A252" i="38"/>
  <c r="A253" i="38"/>
  <c r="A254" i="38"/>
  <c r="A255" i="38"/>
  <c r="A256" i="38"/>
  <c r="A257" i="38"/>
  <c r="A258" i="38"/>
  <c r="A259" i="38"/>
  <c r="A260" i="38"/>
  <c r="A261" i="38"/>
  <c r="A262" i="38"/>
  <c r="A263" i="38"/>
  <c r="A264" i="38"/>
  <c r="A265" i="38"/>
  <c r="A266" i="38"/>
  <c r="A267" i="38"/>
  <c r="A268" i="38"/>
  <c r="A269" i="38"/>
  <c r="A270" i="38"/>
  <c r="V270" i="38"/>
  <c r="X270" i="38" s="1"/>
  <c r="X269" i="38"/>
  <c r="V269" i="38"/>
  <c r="X268" i="38"/>
  <c r="V268" i="38"/>
  <c r="V267" i="38"/>
  <c r="X267" i="38" s="1"/>
  <c r="X266" i="38"/>
  <c r="V266" i="38"/>
  <c r="X265" i="38"/>
  <c r="V265" i="38"/>
  <c r="X264" i="38"/>
  <c r="V264" i="38"/>
  <c r="V263" i="38"/>
  <c r="X263" i="38" s="1"/>
  <c r="X262" i="38"/>
  <c r="V262" i="38"/>
  <c r="X261" i="38"/>
  <c r="V261" i="38"/>
  <c r="X260" i="38"/>
  <c r="V260" i="38"/>
  <c r="V259" i="38"/>
  <c r="X259" i="38" s="1"/>
  <c r="V258" i="38"/>
  <c r="X258" i="38" s="1"/>
  <c r="V257" i="38"/>
  <c r="X257" i="38" s="1"/>
  <c r="V256" i="38"/>
  <c r="X256" i="38" s="1"/>
  <c r="X255" i="38"/>
  <c r="V255" i="38"/>
  <c r="V254" i="38"/>
  <c r="X254" i="38" s="1"/>
  <c r="V253" i="38"/>
  <c r="X253" i="38" s="1"/>
  <c r="V252" i="38"/>
  <c r="X252" i="38" s="1"/>
  <c r="X251" i="38"/>
  <c r="V251" i="38"/>
  <c r="V250" i="38"/>
  <c r="X250" i="38" s="1"/>
  <c r="X249" i="38"/>
  <c r="V249" i="38"/>
  <c r="V248" i="38"/>
  <c r="X248" i="38" s="1"/>
  <c r="X247" i="38"/>
  <c r="V247" i="38"/>
  <c r="V246" i="38"/>
  <c r="X246" i="38" s="1"/>
  <c r="V245" i="38"/>
  <c r="X245" i="38" s="1"/>
  <c r="V244" i="38"/>
  <c r="X244" i="38" s="1"/>
  <c r="V243" i="38"/>
  <c r="X243" i="38" s="1"/>
  <c r="V242" i="38"/>
  <c r="X242" i="38" s="1"/>
  <c r="V241" i="38"/>
  <c r="X241" i="38" s="1"/>
  <c r="V240" i="38"/>
  <c r="X240" i="38" s="1"/>
  <c r="X239" i="38"/>
  <c r="V239" i="38"/>
  <c r="V238" i="38"/>
  <c r="X238" i="38" s="1"/>
  <c r="V237" i="38"/>
  <c r="X237" i="38" s="1"/>
  <c r="V236" i="38"/>
  <c r="X236" i="38" s="1"/>
  <c r="X235" i="38"/>
  <c r="V235" i="38"/>
  <c r="V234" i="38"/>
  <c r="X234" i="38" s="1"/>
  <c r="X233" i="38"/>
  <c r="V233" i="38"/>
  <c r="V232" i="38"/>
  <c r="X232" i="38" s="1"/>
  <c r="X231" i="38"/>
  <c r="V231" i="38"/>
  <c r="V230" i="38"/>
  <c r="X230" i="38" s="1"/>
  <c r="V229" i="38"/>
  <c r="X229" i="38" s="1"/>
  <c r="V228" i="38"/>
  <c r="X228" i="38" s="1"/>
  <c r="V227" i="38"/>
  <c r="X227" i="38" s="1"/>
  <c r="V226" i="38"/>
  <c r="X226" i="38" s="1"/>
  <c r="V225" i="38"/>
  <c r="X225" i="38" s="1"/>
  <c r="V224" i="38"/>
  <c r="X224" i="38" s="1"/>
  <c r="X223" i="38"/>
  <c r="V223" i="38"/>
  <c r="V222" i="38"/>
  <c r="X222" i="38" s="1"/>
  <c r="V221" i="38"/>
  <c r="X221" i="38" s="1"/>
  <c r="V220" i="38"/>
  <c r="X220" i="38" s="1"/>
  <c r="X219" i="38"/>
  <c r="V219" i="38"/>
  <c r="V218" i="38"/>
  <c r="X218" i="38" s="1"/>
  <c r="X217" i="38"/>
  <c r="V217" i="38"/>
  <c r="V216" i="38"/>
  <c r="X216" i="38" s="1"/>
  <c r="X215" i="38"/>
  <c r="V215" i="38"/>
  <c r="V214" i="38"/>
  <c r="X214" i="38" s="1"/>
  <c r="V213" i="38"/>
  <c r="X213" i="38" s="1"/>
  <c r="V212" i="38"/>
  <c r="X212" i="38" s="1"/>
  <c r="V211" i="38"/>
  <c r="X211" i="38" s="1"/>
  <c r="V210" i="38"/>
  <c r="X210" i="38" s="1"/>
  <c r="V209" i="38"/>
  <c r="X209" i="38" s="1"/>
  <c r="V208" i="38"/>
  <c r="X208" i="38" s="1"/>
  <c r="X207" i="38"/>
  <c r="V207" i="38"/>
  <c r="V206" i="38"/>
  <c r="X206" i="38" s="1"/>
  <c r="V205" i="38"/>
  <c r="X205" i="38" s="1"/>
  <c r="V204" i="38"/>
  <c r="X204" i="38" s="1"/>
  <c r="X203" i="38"/>
  <c r="V203" i="38"/>
  <c r="V202" i="38"/>
  <c r="X202" i="38" s="1"/>
  <c r="X201" i="38"/>
  <c r="V201" i="38"/>
  <c r="V200" i="38"/>
  <c r="X200" i="38" s="1"/>
  <c r="X199" i="38"/>
  <c r="V199" i="38"/>
  <c r="V198" i="38"/>
  <c r="X198" i="38" s="1"/>
  <c r="V197" i="38"/>
  <c r="X197" i="38" s="1"/>
  <c r="V196" i="38"/>
  <c r="X196" i="38" s="1"/>
  <c r="V195" i="38"/>
  <c r="X195" i="38" s="1"/>
  <c r="V194" i="38"/>
  <c r="X194" i="38" s="1"/>
  <c r="V193" i="38"/>
  <c r="X193" i="38" s="1"/>
  <c r="V192" i="38"/>
  <c r="X192" i="38" s="1"/>
  <c r="X191" i="38"/>
  <c r="V191" i="38"/>
  <c r="V190" i="38"/>
  <c r="X190" i="38" s="1"/>
  <c r="V189" i="38"/>
  <c r="X189" i="38" s="1"/>
  <c r="V188" i="38"/>
  <c r="X188" i="38" s="1"/>
  <c r="X187" i="38"/>
  <c r="V187" i="38"/>
  <c r="V186" i="38"/>
  <c r="X186" i="38" s="1"/>
  <c r="X185" i="38"/>
  <c r="V185" i="38"/>
  <c r="V184" i="38"/>
  <c r="X184" i="38" s="1"/>
  <c r="X183" i="38"/>
  <c r="V183" i="38"/>
  <c r="V182" i="38"/>
  <c r="X182" i="38" s="1"/>
  <c r="V181" i="38"/>
  <c r="X181" i="38" s="1"/>
  <c r="V180" i="38"/>
  <c r="X180" i="38" s="1"/>
  <c r="V179" i="38"/>
  <c r="X179" i="38" s="1"/>
  <c r="V178" i="38"/>
  <c r="X178" i="38" s="1"/>
  <c r="V177" i="38"/>
  <c r="X177" i="38" s="1"/>
  <c r="V176" i="38"/>
  <c r="X176" i="38" s="1"/>
  <c r="X175" i="38"/>
  <c r="V175" i="38"/>
  <c r="V174" i="38"/>
  <c r="X174" i="38" s="1"/>
  <c r="V173" i="38"/>
  <c r="X173" i="38" s="1"/>
  <c r="V172" i="38"/>
  <c r="X172" i="38" s="1"/>
  <c r="X171" i="38"/>
  <c r="V171" i="38"/>
  <c r="V170" i="38"/>
  <c r="X170" i="38" s="1"/>
  <c r="X169" i="38"/>
  <c r="V169" i="38"/>
  <c r="V168" i="38"/>
  <c r="X168" i="38" s="1"/>
  <c r="X167" i="38"/>
  <c r="V167" i="38"/>
  <c r="V166" i="38"/>
  <c r="X166" i="38" s="1"/>
  <c r="V165" i="38"/>
  <c r="X165" i="38" s="1"/>
  <c r="V164" i="38"/>
  <c r="X164" i="38" s="1"/>
  <c r="V163" i="38"/>
  <c r="X163" i="38" s="1"/>
  <c r="V162" i="38"/>
  <c r="X162" i="38" s="1"/>
  <c r="V161" i="38"/>
  <c r="X161" i="38" s="1"/>
  <c r="V160" i="38"/>
  <c r="X160" i="38" s="1"/>
  <c r="X159" i="38"/>
  <c r="V159" i="38"/>
  <c r="V158" i="38"/>
  <c r="X158" i="38" s="1"/>
  <c r="V157" i="38"/>
  <c r="X157" i="38" s="1"/>
  <c r="V156" i="38"/>
  <c r="X156" i="38" s="1"/>
  <c r="X155" i="38"/>
  <c r="V155" i="38"/>
  <c r="V154" i="38"/>
  <c r="X154" i="38" s="1"/>
  <c r="X153" i="38"/>
  <c r="V153" i="38"/>
  <c r="V152" i="38"/>
  <c r="X152" i="38" s="1"/>
  <c r="X151" i="38"/>
  <c r="V151" i="38"/>
  <c r="V150" i="38"/>
  <c r="X150" i="38" s="1"/>
  <c r="V149" i="38"/>
  <c r="X149" i="38" s="1"/>
  <c r="V148" i="38"/>
  <c r="X148" i="38" s="1"/>
  <c r="V147" i="38"/>
  <c r="X147" i="38" s="1"/>
  <c r="V146" i="38"/>
  <c r="X146" i="38" s="1"/>
  <c r="V145" i="38"/>
  <c r="X145" i="38" s="1"/>
  <c r="V144" i="38"/>
  <c r="X144" i="38" s="1"/>
  <c r="X143" i="38"/>
  <c r="V143" i="38"/>
  <c r="V142" i="38"/>
  <c r="X142" i="38" s="1"/>
  <c r="V141" i="38"/>
  <c r="X141" i="38" s="1"/>
  <c r="V140" i="38"/>
  <c r="X140" i="38" s="1"/>
  <c r="X139" i="38"/>
  <c r="V139" i="38"/>
  <c r="V138" i="38"/>
  <c r="X138" i="38" s="1"/>
  <c r="X137" i="38"/>
  <c r="V137" i="38"/>
  <c r="A3" i="38"/>
  <c r="A4" i="38"/>
  <c r="A5" i="38"/>
  <c r="A6" i="38"/>
  <c r="A7" i="38"/>
  <c r="A8" i="38"/>
  <c r="A9" i="38"/>
  <c r="A10" i="38"/>
  <c r="A11" i="38"/>
  <c r="A12" i="38"/>
  <c r="A13" i="38"/>
  <c r="A14" i="38"/>
  <c r="A15" i="38"/>
  <c r="A16" i="38"/>
  <c r="A17" i="38"/>
  <c r="A18" i="38"/>
  <c r="A19" i="38"/>
  <c r="A20" i="38"/>
  <c r="A21" i="38"/>
  <c r="A22" i="38"/>
  <c r="A23" i="38"/>
  <c r="A24" i="38"/>
  <c r="A25" i="38"/>
  <c r="A26" i="38"/>
  <c r="A27" i="38"/>
  <c r="A28" i="38"/>
  <c r="A29" i="38"/>
  <c r="A30" i="38"/>
  <c r="A31" i="38"/>
  <c r="A32" i="38"/>
  <c r="A33" i="38"/>
  <c r="A34" i="38"/>
  <c r="A35" i="38"/>
  <c r="A36" i="38"/>
  <c r="A37" i="38"/>
  <c r="A38" i="38"/>
  <c r="A39" i="38"/>
  <c r="A40" i="38"/>
  <c r="A41" i="38"/>
  <c r="A42" i="38"/>
  <c r="A43" i="38"/>
  <c r="A44" i="38"/>
  <c r="A45" i="38"/>
  <c r="A46" i="38"/>
  <c r="A47" i="38"/>
  <c r="A48" i="38"/>
  <c r="A49" i="38"/>
  <c r="A50" i="38"/>
  <c r="A51" i="38"/>
  <c r="A52" i="38"/>
  <c r="A53" i="38"/>
  <c r="A54" i="38"/>
  <c r="A55" i="38"/>
  <c r="A56" i="38"/>
  <c r="A57" i="38"/>
  <c r="A58" i="38"/>
  <c r="A59" i="38"/>
  <c r="A60" i="38"/>
  <c r="A61" i="38"/>
  <c r="A62" i="38"/>
  <c r="A63" i="38"/>
  <c r="A64" i="38"/>
  <c r="A65" i="38"/>
  <c r="A66" i="38"/>
  <c r="A67" i="38"/>
  <c r="A68" i="38"/>
  <c r="A69" i="38"/>
  <c r="A70" i="38"/>
  <c r="A71" i="38"/>
  <c r="A72" i="38"/>
  <c r="A73" i="38"/>
  <c r="A74" i="38"/>
  <c r="A75" i="38"/>
  <c r="A76" i="38"/>
  <c r="A77" i="38"/>
  <c r="A78" i="38"/>
  <c r="A79" i="38"/>
  <c r="A80" i="38"/>
  <c r="A81" i="38"/>
  <c r="A82" i="38"/>
  <c r="A83" i="38"/>
  <c r="A84" i="38"/>
  <c r="A85" i="38"/>
  <c r="A86" i="38"/>
  <c r="A87" i="38"/>
  <c r="A88" i="38"/>
  <c r="A89" i="38"/>
  <c r="A90" i="38"/>
  <c r="A91" i="38"/>
  <c r="A92" i="38"/>
  <c r="A93" i="38"/>
  <c r="A94" i="38"/>
  <c r="A95" i="38"/>
  <c r="A96" i="38"/>
  <c r="A97" i="38"/>
  <c r="A98" i="38"/>
  <c r="A99" i="38"/>
  <c r="A100" i="38"/>
  <c r="A101" i="38"/>
  <c r="A102" i="38"/>
  <c r="A103" i="38"/>
  <c r="A104" i="38"/>
  <c r="A105" i="38"/>
  <c r="A106" i="38"/>
  <c r="A107" i="38"/>
  <c r="A108" i="38"/>
  <c r="A109" i="38"/>
  <c r="A110" i="38"/>
  <c r="A111" i="38"/>
  <c r="A112" i="38"/>
  <c r="A113" i="38"/>
  <c r="A114" i="38"/>
  <c r="A115" i="38"/>
  <c r="A116" i="38"/>
  <c r="A117" i="38"/>
  <c r="A118" i="38"/>
  <c r="A119" i="38"/>
  <c r="A120" i="38"/>
  <c r="A121" i="38"/>
  <c r="A122" i="38"/>
  <c r="A123" i="38"/>
  <c r="A124" i="38"/>
  <c r="A125" i="38"/>
  <c r="A126" i="38"/>
  <c r="A127" i="38"/>
  <c r="A128" i="38"/>
  <c r="A129" i="38"/>
  <c r="A130" i="38"/>
  <c r="A131" i="38"/>
  <c r="A132" i="38"/>
  <c r="A133" i="38"/>
  <c r="A134" i="38"/>
  <c r="A135" i="38"/>
  <c r="A136" i="38"/>
  <c r="A2" i="38"/>
  <c r="V136" i="38"/>
  <c r="X136" i="38" s="1"/>
  <c r="V135" i="38"/>
  <c r="X135" i="38" s="1"/>
  <c r="V134" i="38"/>
  <c r="X134" i="38" s="1"/>
  <c r="V133" i="38"/>
  <c r="X133" i="38" s="1"/>
  <c r="X132" i="38"/>
  <c r="V132" i="38"/>
  <c r="V131" i="38"/>
  <c r="X131" i="38" s="1"/>
  <c r="V130" i="38"/>
  <c r="X130" i="38" s="1"/>
  <c r="V129" i="38"/>
  <c r="X129" i="38" s="1"/>
  <c r="X128" i="38"/>
  <c r="V128" i="38"/>
  <c r="V127" i="38"/>
  <c r="X127" i="38" s="1"/>
  <c r="V126" i="38"/>
  <c r="X126" i="38" s="1"/>
  <c r="X125" i="38"/>
  <c r="V125" i="38"/>
  <c r="V124" i="38"/>
  <c r="X124" i="38" s="1"/>
  <c r="X123" i="38"/>
  <c r="V122" i="38"/>
  <c r="X122" i="38" s="1"/>
  <c r="V121" i="38"/>
  <c r="X121" i="38" s="1"/>
  <c r="V120" i="38"/>
  <c r="X120" i="38" s="1"/>
  <c r="X119" i="38"/>
  <c r="X118" i="38"/>
  <c r="X117" i="38"/>
  <c r="V116" i="38"/>
  <c r="X116" i="38" s="1"/>
  <c r="X115" i="38"/>
  <c r="V115" i="38"/>
  <c r="V114" i="38"/>
  <c r="X114" i="38" s="1"/>
  <c r="V113" i="38"/>
  <c r="X113" i="38" s="1"/>
  <c r="V112" i="38"/>
  <c r="X112" i="38" s="1"/>
  <c r="X111" i="38"/>
  <c r="V111" i="38"/>
  <c r="V110" i="38"/>
  <c r="X110" i="38" s="1"/>
  <c r="V109" i="38"/>
  <c r="X109" i="38" s="1"/>
  <c r="V108" i="38"/>
  <c r="X108" i="38" s="1"/>
  <c r="X107" i="38"/>
  <c r="V107" i="38"/>
  <c r="V106" i="38"/>
  <c r="X106" i="38" s="1"/>
  <c r="X105" i="38"/>
  <c r="V105" i="38"/>
  <c r="V104" i="38"/>
  <c r="X104" i="38" s="1"/>
  <c r="X103" i="38"/>
  <c r="V103" i="38"/>
  <c r="V102" i="38"/>
  <c r="X102" i="38" s="1"/>
  <c r="V100" i="38"/>
  <c r="X100" i="38" s="1"/>
  <c r="V99" i="38"/>
  <c r="X99" i="38" s="1"/>
  <c r="X98" i="38"/>
  <c r="V98" i="38"/>
  <c r="V97" i="38"/>
  <c r="X97" i="38" s="1"/>
  <c r="V96" i="38"/>
  <c r="X96" i="38" s="1"/>
  <c r="V95" i="38"/>
  <c r="X95" i="38" s="1"/>
  <c r="X94" i="38"/>
  <c r="V94" i="38"/>
  <c r="V93" i="38"/>
  <c r="X93" i="38" s="1"/>
  <c r="V92" i="38"/>
  <c r="X92" i="38" s="1"/>
  <c r="V91" i="38"/>
  <c r="X91" i="38" s="1"/>
  <c r="X90" i="38"/>
  <c r="V90" i="38"/>
  <c r="V89" i="38"/>
  <c r="X89" i="38" s="1"/>
  <c r="X88" i="38"/>
  <c r="V88" i="38"/>
  <c r="V87" i="38"/>
  <c r="X87" i="38" s="1"/>
  <c r="X86" i="38"/>
  <c r="V86" i="38"/>
  <c r="V85" i="38"/>
  <c r="X85" i="38" s="1"/>
  <c r="V84" i="38"/>
  <c r="X84" i="38" s="1"/>
  <c r="V83" i="38"/>
  <c r="X83" i="38" s="1"/>
  <c r="X82" i="38"/>
  <c r="V82" i="38"/>
  <c r="V81" i="38"/>
  <c r="X81" i="38" s="1"/>
  <c r="V80" i="38"/>
  <c r="X80" i="38" s="1"/>
  <c r="V79" i="38"/>
  <c r="X79" i="38" s="1"/>
  <c r="X78" i="38"/>
  <c r="V78" i="38"/>
  <c r="V77" i="38"/>
  <c r="X77" i="38" s="1"/>
  <c r="V76" i="38"/>
  <c r="X76" i="38" s="1"/>
  <c r="V75" i="38"/>
  <c r="X75" i="38" s="1"/>
  <c r="X74" i="38"/>
  <c r="V74" i="38"/>
  <c r="V73" i="38"/>
  <c r="X73" i="38" s="1"/>
  <c r="X72" i="38"/>
  <c r="V72" i="38"/>
  <c r="V71" i="38"/>
  <c r="X71" i="38" s="1"/>
  <c r="X70" i="38"/>
  <c r="V70" i="38"/>
  <c r="V69" i="38"/>
  <c r="X69" i="38" s="1"/>
  <c r="V68" i="38"/>
  <c r="X68" i="38" s="1"/>
  <c r="V67" i="38"/>
  <c r="X67" i="38" s="1"/>
  <c r="V66" i="38"/>
  <c r="X66" i="38" s="1"/>
  <c r="V65" i="38"/>
  <c r="X65" i="38" s="1"/>
  <c r="V64" i="38"/>
  <c r="X64" i="38" s="1"/>
  <c r="V63" i="38"/>
  <c r="X63" i="38" s="1"/>
  <c r="X62" i="38"/>
  <c r="V62" i="38"/>
  <c r="V61" i="38"/>
  <c r="X61" i="38" s="1"/>
  <c r="V60" i="38"/>
  <c r="X60" i="38" s="1"/>
  <c r="V59" i="38"/>
  <c r="X59" i="38" s="1"/>
  <c r="X58" i="38"/>
  <c r="V58" i="38"/>
  <c r="V57" i="38"/>
  <c r="X57" i="38" s="1"/>
  <c r="X56" i="38"/>
  <c r="V56" i="38"/>
  <c r="V55" i="38"/>
  <c r="X55" i="38" s="1"/>
  <c r="X54" i="38"/>
  <c r="V54" i="38"/>
  <c r="V53" i="38"/>
  <c r="X53" i="38" s="1"/>
  <c r="V52" i="38"/>
  <c r="X52" i="38" s="1"/>
  <c r="V51" i="38"/>
  <c r="X51" i="38" s="1"/>
  <c r="V50" i="38"/>
  <c r="X50" i="38" s="1"/>
  <c r="V49" i="38"/>
  <c r="X49" i="38" s="1"/>
  <c r="V48" i="38"/>
  <c r="X48" i="38" s="1"/>
  <c r="V47" i="38"/>
  <c r="X47" i="38" s="1"/>
  <c r="X46" i="38"/>
  <c r="V46" i="38"/>
  <c r="V45" i="38"/>
  <c r="X45" i="38" s="1"/>
  <c r="V43" i="38"/>
  <c r="X43" i="38" s="1"/>
  <c r="V42" i="38"/>
  <c r="X42" i="38" s="1"/>
  <c r="X41" i="38"/>
  <c r="V41" i="38"/>
  <c r="V40" i="38"/>
  <c r="X40" i="38" s="1"/>
  <c r="X39" i="38"/>
  <c r="V39" i="38"/>
  <c r="V38" i="38"/>
  <c r="X38" i="38" s="1"/>
  <c r="X37" i="38"/>
  <c r="V37" i="38"/>
  <c r="V36" i="38"/>
  <c r="X36" i="38" s="1"/>
  <c r="V35" i="38"/>
  <c r="X35" i="38" s="1"/>
  <c r="V34" i="38"/>
  <c r="X34" i="38" s="1"/>
  <c r="V33" i="38"/>
  <c r="X33" i="38" s="1"/>
  <c r="V32" i="38"/>
  <c r="X32" i="38" s="1"/>
  <c r="V31" i="38"/>
  <c r="X31" i="38" s="1"/>
  <c r="V30" i="38"/>
  <c r="X30" i="38" s="1"/>
  <c r="X29" i="38"/>
  <c r="V29" i="38"/>
  <c r="V28" i="38"/>
  <c r="X28" i="38" s="1"/>
  <c r="V27" i="38"/>
  <c r="X27" i="38" s="1"/>
  <c r="V26" i="38"/>
  <c r="X26" i="38" s="1"/>
  <c r="X25" i="38"/>
  <c r="V25" i="38"/>
  <c r="V24" i="38"/>
  <c r="X24" i="38" s="1"/>
  <c r="X23" i="38"/>
  <c r="V23" i="38"/>
  <c r="V22" i="38"/>
  <c r="X22" i="38" s="1"/>
  <c r="X21" i="38"/>
  <c r="V21" i="38"/>
  <c r="V20" i="38"/>
  <c r="X20" i="38" s="1"/>
  <c r="V19" i="38"/>
  <c r="X19" i="38" s="1"/>
  <c r="V18" i="38"/>
  <c r="X18" i="38" s="1"/>
  <c r="V17" i="38"/>
  <c r="X17" i="38" s="1"/>
  <c r="V16" i="38"/>
  <c r="X16" i="38" s="1"/>
  <c r="V15" i="38"/>
  <c r="X15" i="38" s="1"/>
  <c r="V14" i="38"/>
  <c r="X14" i="38" s="1"/>
  <c r="X13" i="38"/>
  <c r="V13" i="38"/>
  <c r="V12" i="38"/>
  <c r="X12" i="38" s="1"/>
  <c r="V11" i="38"/>
  <c r="X11" i="38" s="1"/>
  <c r="V10" i="38"/>
  <c r="X10" i="38" s="1"/>
  <c r="X9" i="38"/>
  <c r="V9" i="38"/>
  <c r="V8" i="38"/>
  <c r="X8" i="38" s="1"/>
  <c r="X7" i="38"/>
  <c r="V7" i="38"/>
  <c r="V6" i="38"/>
  <c r="X6" i="38" s="1"/>
  <c r="X5" i="38"/>
  <c r="V5" i="38"/>
  <c r="V4" i="38"/>
  <c r="X4" i="38" s="1"/>
  <c r="V3" i="38"/>
  <c r="X3" i="38" s="1"/>
  <c r="V2" i="38"/>
  <c r="X2" i="38" s="1"/>
  <c r="A508" i="36"/>
  <c r="A509" i="36"/>
  <c r="A510" i="36"/>
  <c r="A511" i="36"/>
  <c r="A512" i="36"/>
  <c r="A513" i="36"/>
  <c r="A514" i="36"/>
  <c r="A515" i="36"/>
  <c r="A516" i="36"/>
  <c r="A517" i="36"/>
  <c r="A518" i="36"/>
  <c r="A519" i="36"/>
  <c r="A520" i="36"/>
  <c r="A521" i="36"/>
  <c r="A522" i="36"/>
  <c r="A523" i="36"/>
  <c r="A524" i="36"/>
  <c r="A525" i="36"/>
  <c r="A526" i="36"/>
  <c r="A527" i="36"/>
  <c r="A528" i="36"/>
  <c r="A529" i="36"/>
  <c r="A530" i="36"/>
  <c r="A531" i="36"/>
  <c r="A532" i="36"/>
  <c r="A533" i="36"/>
  <c r="A534" i="36"/>
  <c r="A535" i="36"/>
  <c r="A536" i="36"/>
  <c r="A537" i="36"/>
  <c r="A538" i="36"/>
  <c r="A539" i="36"/>
  <c r="A540" i="36"/>
  <c r="A541" i="36"/>
  <c r="A542" i="36"/>
  <c r="A543" i="36"/>
  <c r="A544" i="36"/>
  <c r="A545" i="36"/>
  <c r="A546" i="36"/>
  <c r="A547" i="36"/>
  <c r="A548" i="36"/>
  <c r="A549" i="36"/>
  <c r="A550" i="36"/>
  <c r="A551" i="36"/>
  <c r="A552" i="36"/>
  <c r="A553" i="36"/>
  <c r="A554" i="36"/>
  <c r="A555" i="36"/>
  <c r="A556" i="36"/>
  <c r="A557" i="36"/>
  <c r="A558" i="36"/>
  <c r="A559" i="36"/>
  <c r="A560" i="36"/>
  <c r="A561" i="36"/>
  <c r="A562" i="36"/>
  <c r="A563" i="36"/>
  <c r="A564" i="36"/>
  <c r="A565" i="36"/>
  <c r="A566" i="36"/>
  <c r="A567" i="36"/>
  <c r="A568" i="36"/>
  <c r="A569" i="36"/>
  <c r="A570" i="36"/>
  <c r="A571" i="36"/>
  <c r="A572" i="36"/>
  <c r="A573" i="36"/>
  <c r="A574" i="36"/>
  <c r="A575" i="36"/>
  <c r="A576" i="36"/>
  <c r="A577" i="36"/>
  <c r="A578" i="36"/>
  <c r="A579" i="36"/>
  <c r="A580" i="36"/>
  <c r="A581" i="36"/>
  <c r="A582" i="36"/>
  <c r="A583" i="36"/>
  <c r="A584" i="36"/>
  <c r="A585" i="36"/>
  <c r="A586" i="36"/>
  <c r="A587" i="36"/>
  <c r="A588" i="36"/>
  <c r="A589" i="36"/>
  <c r="A590" i="36"/>
  <c r="A591" i="36"/>
  <c r="A592" i="36"/>
  <c r="V592" i="36"/>
  <c r="X592" i="36" s="1"/>
  <c r="V591" i="36"/>
  <c r="X591" i="36" s="1"/>
  <c r="V590" i="36"/>
  <c r="X590" i="36" s="1"/>
  <c r="V589" i="36"/>
  <c r="X589" i="36" s="1"/>
  <c r="V588" i="36"/>
  <c r="X588" i="36" s="1"/>
  <c r="V587" i="36"/>
  <c r="X587" i="36" s="1"/>
  <c r="V586" i="36"/>
  <c r="X586" i="36" s="1"/>
  <c r="V585" i="36"/>
  <c r="X585" i="36" s="1"/>
  <c r="V584" i="36"/>
  <c r="X584" i="36" s="1"/>
  <c r="V583" i="36"/>
  <c r="X583" i="36" s="1"/>
  <c r="V582" i="36"/>
  <c r="X582" i="36" s="1"/>
  <c r="V581" i="36"/>
  <c r="X581" i="36" s="1"/>
  <c r="V580" i="36"/>
  <c r="X580" i="36" s="1"/>
  <c r="V579" i="36"/>
  <c r="X579" i="36" s="1"/>
  <c r="V578" i="36"/>
  <c r="X578" i="36" s="1"/>
  <c r="V577" i="36"/>
  <c r="X577" i="36" s="1"/>
  <c r="V576" i="36"/>
  <c r="X576" i="36" s="1"/>
  <c r="X575" i="36"/>
  <c r="V575" i="36"/>
  <c r="V574" i="36"/>
  <c r="X574" i="36" s="1"/>
  <c r="V573" i="36"/>
  <c r="X573" i="36" s="1"/>
  <c r="V572" i="36"/>
  <c r="X572" i="36" s="1"/>
  <c r="V571" i="36"/>
  <c r="X571" i="36" s="1"/>
  <c r="V570" i="36"/>
  <c r="X570" i="36" s="1"/>
  <c r="V569" i="36"/>
  <c r="X569" i="36" s="1"/>
  <c r="V568" i="36"/>
  <c r="X568" i="36" s="1"/>
  <c r="V567" i="36"/>
  <c r="X567" i="36" s="1"/>
  <c r="V566" i="36"/>
  <c r="X566" i="36" s="1"/>
  <c r="V565" i="36"/>
  <c r="X565" i="36" s="1"/>
  <c r="V564" i="36"/>
  <c r="X564" i="36" s="1"/>
  <c r="V563" i="36"/>
  <c r="X563" i="36" s="1"/>
  <c r="V562" i="36"/>
  <c r="X562" i="36" s="1"/>
  <c r="V561" i="36"/>
  <c r="X561" i="36" s="1"/>
  <c r="V560" i="36"/>
  <c r="X560" i="36" s="1"/>
  <c r="V559" i="36"/>
  <c r="X559" i="36" s="1"/>
  <c r="V558" i="36"/>
  <c r="X558" i="36" s="1"/>
  <c r="V557" i="36"/>
  <c r="X557" i="36" s="1"/>
  <c r="V556" i="36"/>
  <c r="X556" i="36" s="1"/>
  <c r="V555" i="36"/>
  <c r="X555" i="36" s="1"/>
  <c r="V554" i="36"/>
  <c r="X554" i="36" s="1"/>
  <c r="V553" i="36"/>
  <c r="X553" i="36" s="1"/>
  <c r="V552" i="36"/>
  <c r="X552" i="36" s="1"/>
  <c r="V551" i="36"/>
  <c r="X551" i="36" s="1"/>
  <c r="V550" i="36"/>
  <c r="X550" i="36" s="1"/>
  <c r="V549" i="36"/>
  <c r="X549" i="36" s="1"/>
  <c r="V548" i="36"/>
  <c r="X548" i="36" s="1"/>
  <c r="V547" i="36"/>
  <c r="X547" i="36" s="1"/>
  <c r="V546" i="36"/>
  <c r="X546" i="36" s="1"/>
  <c r="V545" i="36"/>
  <c r="X545" i="36" s="1"/>
  <c r="V544" i="36"/>
  <c r="X544" i="36" s="1"/>
  <c r="V543" i="36"/>
  <c r="X543" i="36" s="1"/>
  <c r="V542" i="36"/>
  <c r="X542" i="36" s="1"/>
  <c r="V541" i="36"/>
  <c r="X541" i="36" s="1"/>
  <c r="V540" i="36"/>
  <c r="X540" i="36" s="1"/>
  <c r="V539" i="36"/>
  <c r="X539" i="36" s="1"/>
  <c r="V538" i="36"/>
  <c r="X538" i="36" s="1"/>
  <c r="V537" i="36"/>
  <c r="X537" i="36" s="1"/>
  <c r="V536" i="36"/>
  <c r="X536" i="36" s="1"/>
  <c r="V535" i="36"/>
  <c r="X535" i="36" s="1"/>
  <c r="V534" i="36"/>
  <c r="X534" i="36" s="1"/>
  <c r="V533" i="36"/>
  <c r="X533" i="36" s="1"/>
  <c r="V532" i="36"/>
  <c r="X532" i="36" s="1"/>
  <c r="V531" i="36"/>
  <c r="X531" i="36" s="1"/>
  <c r="V530" i="36"/>
  <c r="X530" i="36" s="1"/>
  <c r="V529" i="36"/>
  <c r="X529" i="36" s="1"/>
  <c r="V528" i="36"/>
  <c r="X528" i="36" s="1"/>
  <c r="V527" i="36"/>
  <c r="X527" i="36" s="1"/>
  <c r="V526" i="36"/>
  <c r="X526" i="36" s="1"/>
  <c r="V525" i="36"/>
  <c r="X525" i="36" s="1"/>
  <c r="V524" i="36"/>
  <c r="X524" i="36" s="1"/>
  <c r="V523" i="36"/>
  <c r="X523" i="36" s="1"/>
  <c r="V522" i="36"/>
  <c r="X522" i="36" s="1"/>
  <c r="V521" i="36"/>
  <c r="X521" i="36" s="1"/>
  <c r="V520" i="36"/>
  <c r="X520" i="36" s="1"/>
  <c r="V519" i="36"/>
  <c r="X519" i="36" s="1"/>
  <c r="V518" i="36"/>
  <c r="X518" i="36" s="1"/>
  <c r="V517" i="36"/>
  <c r="X517" i="36" s="1"/>
  <c r="V516" i="36"/>
  <c r="X516" i="36" s="1"/>
  <c r="V515" i="36"/>
  <c r="X515" i="36" s="1"/>
  <c r="V514" i="36"/>
  <c r="X514" i="36" s="1"/>
  <c r="V513" i="36"/>
  <c r="X513" i="36" s="1"/>
  <c r="V512" i="36"/>
  <c r="X512" i="36" s="1"/>
  <c r="V511" i="36"/>
  <c r="X511" i="36" s="1"/>
  <c r="V510" i="36"/>
  <c r="X510" i="36" s="1"/>
  <c r="V509" i="36"/>
  <c r="X509" i="36" s="1"/>
  <c r="V508" i="36"/>
  <c r="X508" i="36" s="1"/>
  <c r="A376" i="36"/>
  <c r="A377" i="36"/>
  <c r="A378" i="36"/>
  <c r="A379" i="36"/>
  <c r="A380" i="36"/>
  <c r="A381" i="36"/>
  <c r="A382" i="36"/>
  <c r="A383" i="36"/>
  <c r="A384" i="36"/>
  <c r="A385" i="36"/>
  <c r="A386" i="36"/>
  <c r="A387" i="36"/>
  <c r="A388" i="36"/>
  <c r="A389" i="36"/>
  <c r="A390" i="36"/>
  <c r="A391" i="36"/>
  <c r="A392" i="36"/>
  <c r="A393" i="36"/>
  <c r="A394" i="36"/>
  <c r="A395" i="36"/>
  <c r="A396" i="36"/>
  <c r="A397" i="36"/>
  <c r="A398" i="36"/>
  <c r="A399" i="36"/>
  <c r="A400" i="36"/>
  <c r="A401" i="36"/>
  <c r="A402" i="36"/>
  <c r="A403" i="36"/>
  <c r="A404" i="36"/>
  <c r="A405" i="36"/>
  <c r="A406" i="36"/>
  <c r="A407" i="36"/>
  <c r="A408" i="36"/>
  <c r="A409" i="36"/>
  <c r="A410" i="36"/>
  <c r="A411" i="36"/>
  <c r="A412" i="36"/>
  <c r="A413" i="36"/>
  <c r="A414" i="36"/>
  <c r="A415" i="36"/>
  <c r="A416" i="36"/>
  <c r="A417" i="36"/>
  <c r="A418" i="36"/>
  <c r="A419" i="36"/>
  <c r="A420" i="36"/>
  <c r="A421" i="36"/>
  <c r="A422" i="36"/>
  <c r="A423" i="36"/>
  <c r="A424" i="36"/>
  <c r="A425" i="36"/>
  <c r="A426" i="36"/>
  <c r="A427" i="36"/>
  <c r="A428" i="36"/>
  <c r="A429" i="36"/>
  <c r="A430" i="36"/>
  <c r="A431" i="36"/>
  <c r="A432" i="36"/>
  <c r="A433" i="36"/>
  <c r="A434" i="36"/>
  <c r="A435" i="36"/>
  <c r="A436" i="36"/>
  <c r="A437" i="36"/>
  <c r="A438" i="36"/>
  <c r="A439" i="36"/>
  <c r="A440" i="36"/>
  <c r="A441" i="36"/>
  <c r="A442" i="36"/>
  <c r="A443" i="36"/>
  <c r="A444" i="36"/>
  <c r="A445" i="36"/>
  <c r="A446" i="36"/>
  <c r="A447" i="36"/>
  <c r="A448" i="36"/>
  <c r="A449" i="36"/>
  <c r="A450" i="36"/>
  <c r="A451" i="36"/>
  <c r="A452" i="36"/>
  <c r="A453" i="36"/>
  <c r="A454" i="36"/>
  <c r="A455" i="36"/>
  <c r="A456" i="36"/>
  <c r="A457" i="36"/>
  <c r="A458" i="36"/>
  <c r="A459" i="36"/>
  <c r="A460" i="36"/>
  <c r="A461" i="36"/>
  <c r="A462" i="36"/>
  <c r="A463" i="36"/>
  <c r="A464" i="36"/>
  <c r="A465" i="36"/>
  <c r="A466" i="36"/>
  <c r="A467" i="36"/>
  <c r="A468" i="36"/>
  <c r="A469" i="36"/>
  <c r="A470" i="36"/>
  <c r="A471" i="36"/>
  <c r="A472" i="36"/>
  <c r="A473" i="36"/>
  <c r="A474" i="36"/>
  <c r="A475" i="36"/>
  <c r="A476" i="36"/>
  <c r="A477" i="36"/>
  <c r="A478" i="36"/>
  <c r="A479" i="36"/>
  <c r="A480" i="36"/>
  <c r="A481" i="36"/>
  <c r="A482" i="36"/>
  <c r="A483" i="36"/>
  <c r="A484" i="36"/>
  <c r="A485" i="36"/>
  <c r="A486" i="36"/>
  <c r="A487" i="36"/>
  <c r="A488" i="36"/>
  <c r="A489" i="36"/>
  <c r="A490" i="36"/>
  <c r="A491" i="36"/>
  <c r="A492" i="36"/>
  <c r="A493" i="36"/>
  <c r="A494" i="36"/>
  <c r="A495" i="36"/>
  <c r="A496" i="36"/>
  <c r="A497" i="36"/>
  <c r="A498" i="36"/>
  <c r="A499" i="36"/>
  <c r="A500" i="36"/>
  <c r="A501" i="36"/>
  <c r="A502" i="36"/>
  <c r="A503" i="36"/>
  <c r="A504" i="36"/>
  <c r="A505" i="36"/>
  <c r="A506" i="36"/>
  <c r="A507" i="36"/>
  <c r="V507" i="36"/>
  <c r="X507" i="36" s="1"/>
  <c r="V506" i="36"/>
  <c r="X506" i="36" s="1"/>
  <c r="V505" i="36"/>
  <c r="X505" i="36" s="1"/>
  <c r="V504" i="36"/>
  <c r="X504" i="36" s="1"/>
  <c r="V503" i="36"/>
  <c r="X503" i="36" s="1"/>
  <c r="X502" i="36"/>
  <c r="V502" i="36"/>
  <c r="V501" i="36"/>
  <c r="X501" i="36" s="1"/>
  <c r="X500" i="36"/>
  <c r="V500" i="36"/>
  <c r="V499" i="36"/>
  <c r="X499" i="36" s="1"/>
  <c r="V498" i="36"/>
  <c r="X498" i="36" s="1"/>
  <c r="V497" i="36"/>
  <c r="X497" i="36" s="1"/>
  <c r="V496" i="36"/>
  <c r="X496" i="36" s="1"/>
  <c r="V495" i="36"/>
  <c r="X495" i="36" s="1"/>
  <c r="X494" i="36"/>
  <c r="V494" i="36"/>
  <c r="V493" i="36"/>
  <c r="X493" i="36" s="1"/>
  <c r="V492" i="36"/>
  <c r="X492" i="36" s="1"/>
  <c r="V491" i="36"/>
  <c r="X491" i="36" s="1"/>
  <c r="V490" i="36"/>
  <c r="X490" i="36" s="1"/>
  <c r="V489" i="36"/>
  <c r="X489" i="36" s="1"/>
  <c r="X488" i="36"/>
  <c r="V488" i="36"/>
  <c r="V487" i="36"/>
  <c r="X487" i="36" s="1"/>
  <c r="V486" i="36"/>
  <c r="X486" i="36" s="1"/>
  <c r="V485" i="36"/>
  <c r="X485" i="36" s="1"/>
  <c r="V484" i="36"/>
  <c r="X484" i="36" s="1"/>
  <c r="V483" i="36"/>
  <c r="X483" i="36" s="1"/>
  <c r="V482" i="36"/>
  <c r="X482" i="36" s="1"/>
  <c r="V481" i="36"/>
  <c r="X481" i="36" s="1"/>
  <c r="X480" i="36"/>
  <c r="V480" i="36"/>
  <c r="V479" i="36"/>
  <c r="X479" i="36" s="1"/>
  <c r="V478" i="36"/>
  <c r="X478" i="36" s="1"/>
  <c r="V477" i="36"/>
  <c r="X477" i="36" s="1"/>
  <c r="V476" i="36"/>
  <c r="X476" i="36" s="1"/>
  <c r="V475" i="36"/>
  <c r="X475" i="36" s="1"/>
  <c r="V474" i="36"/>
  <c r="X474" i="36" s="1"/>
  <c r="V473" i="36"/>
  <c r="X473" i="36" s="1"/>
  <c r="V472" i="36"/>
  <c r="X472" i="36" s="1"/>
  <c r="V471" i="36"/>
  <c r="X471" i="36" s="1"/>
  <c r="V470" i="36"/>
  <c r="X470" i="36" s="1"/>
  <c r="V469" i="36"/>
  <c r="X469" i="36" s="1"/>
  <c r="V468" i="36"/>
  <c r="X468" i="36" s="1"/>
  <c r="V467" i="36"/>
  <c r="X467" i="36" s="1"/>
  <c r="V466" i="36"/>
  <c r="X466" i="36" s="1"/>
  <c r="V465" i="36"/>
  <c r="X465" i="36" s="1"/>
  <c r="V464" i="36"/>
  <c r="X464" i="36" s="1"/>
  <c r="V463" i="36"/>
  <c r="X463" i="36" s="1"/>
  <c r="X462" i="36"/>
  <c r="V462" i="36"/>
  <c r="V461" i="36"/>
  <c r="X461" i="36" s="1"/>
  <c r="X460" i="36"/>
  <c r="V460" i="36"/>
  <c r="V459" i="36"/>
  <c r="X459" i="36" s="1"/>
  <c r="V458" i="36"/>
  <c r="X458" i="36" s="1"/>
  <c r="V457" i="36"/>
  <c r="X457" i="36" s="1"/>
  <c r="X456" i="36"/>
  <c r="V456" i="36"/>
  <c r="V455" i="36"/>
  <c r="X455" i="36" s="1"/>
  <c r="X454" i="36"/>
  <c r="V454" i="36"/>
  <c r="V453" i="36"/>
  <c r="X453" i="36" s="1"/>
  <c r="V452" i="36"/>
  <c r="X452" i="36" s="1"/>
  <c r="V451" i="36"/>
  <c r="X451" i="36" s="1"/>
  <c r="V450" i="36"/>
  <c r="X450" i="36" s="1"/>
  <c r="V449" i="36"/>
  <c r="X449" i="36" s="1"/>
  <c r="X448" i="36"/>
  <c r="V448" i="36"/>
  <c r="V447" i="36"/>
  <c r="X447" i="36" s="1"/>
  <c r="V446" i="36"/>
  <c r="X446" i="36" s="1"/>
  <c r="V445" i="36"/>
  <c r="X445" i="36" s="1"/>
  <c r="V444" i="36"/>
  <c r="X444" i="36" s="1"/>
  <c r="V443" i="36"/>
  <c r="X443" i="36" s="1"/>
  <c r="V442" i="36"/>
  <c r="X442" i="36" s="1"/>
  <c r="V441" i="36"/>
  <c r="X441" i="36" s="1"/>
  <c r="V440" i="36"/>
  <c r="X440" i="36" s="1"/>
  <c r="V439" i="36"/>
  <c r="X439" i="36" s="1"/>
  <c r="V438" i="36"/>
  <c r="X438" i="36" s="1"/>
  <c r="V437" i="36"/>
  <c r="X437" i="36" s="1"/>
  <c r="V436" i="36"/>
  <c r="X436" i="36" s="1"/>
  <c r="V435" i="36"/>
  <c r="X435" i="36" s="1"/>
  <c r="V434" i="36"/>
  <c r="X434" i="36" s="1"/>
  <c r="V433" i="36"/>
  <c r="X433" i="36" s="1"/>
  <c r="V432" i="36"/>
  <c r="X432" i="36" s="1"/>
  <c r="V431" i="36"/>
  <c r="X431" i="36" s="1"/>
  <c r="X430" i="36"/>
  <c r="V430" i="36"/>
  <c r="V429" i="36"/>
  <c r="X429" i="36" s="1"/>
  <c r="V428" i="36"/>
  <c r="X428" i="36" s="1"/>
  <c r="V427" i="36"/>
  <c r="X427" i="36" s="1"/>
  <c r="V426" i="36"/>
  <c r="X426" i="36" s="1"/>
  <c r="V425" i="36"/>
  <c r="X425" i="36" s="1"/>
  <c r="X424" i="36"/>
  <c r="V424" i="36"/>
  <c r="V423" i="36"/>
  <c r="X423" i="36" s="1"/>
  <c r="V422" i="36"/>
  <c r="X422" i="36" s="1"/>
  <c r="V421" i="36"/>
  <c r="X421" i="36" s="1"/>
  <c r="V420" i="36"/>
  <c r="X420" i="36" s="1"/>
  <c r="V419" i="36"/>
  <c r="X419" i="36" s="1"/>
  <c r="V418" i="36"/>
  <c r="X418" i="36" s="1"/>
  <c r="V417" i="36"/>
  <c r="X417" i="36" s="1"/>
  <c r="X416" i="36"/>
  <c r="V416" i="36"/>
  <c r="V415" i="36"/>
  <c r="X415" i="36" s="1"/>
  <c r="V414" i="36"/>
  <c r="X414" i="36" s="1"/>
  <c r="V413" i="36"/>
  <c r="X413" i="36" s="1"/>
  <c r="V412" i="36"/>
  <c r="X412" i="36" s="1"/>
  <c r="V411" i="36"/>
  <c r="X411" i="36" s="1"/>
  <c r="V410" i="36"/>
  <c r="X410" i="36" s="1"/>
  <c r="V409" i="36"/>
  <c r="X409" i="36" s="1"/>
  <c r="V408" i="36"/>
  <c r="X408" i="36" s="1"/>
  <c r="V407" i="36"/>
  <c r="X407" i="36" s="1"/>
  <c r="X406" i="36"/>
  <c r="V406" i="36"/>
  <c r="V405" i="36"/>
  <c r="X405" i="36" s="1"/>
  <c r="X404" i="36"/>
  <c r="V404" i="36"/>
  <c r="V403" i="36"/>
  <c r="X403" i="36" s="1"/>
  <c r="V402" i="36"/>
  <c r="X402" i="36" s="1"/>
  <c r="V401" i="36"/>
  <c r="X401" i="36" s="1"/>
  <c r="V400" i="36"/>
  <c r="X400" i="36" s="1"/>
  <c r="V399" i="36"/>
  <c r="X399" i="36" s="1"/>
  <c r="V398" i="36"/>
  <c r="X398" i="36" s="1"/>
  <c r="V397" i="36"/>
  <c r="X397" i="36" s="1"/>
  <c r="V396" i="36"/>
  <c r="X396" i="36" s="1"/>
  <c r="V395" i="36"/>
  <c r="X395" i="36" s="1"/>
  <c r="V394" i="36"/>
  <c r="X394" i="36" s="1"/>
  <c r="V393" i="36"/>
  <c r="X393" i="36" s="1"/>
  <c r="V392" i="36"/>
  <c r="X392" i="36" s="1"/>
  <c r="V391" i="36"/>
  <c r="X391" i="36" s="1"/>
  <c r="V390" i="36"/>
  <c r="X390" i="36" s="1"/>
  <c r="V389" i="36"/>
  <c r="X389" i="36" s="1"/>
  <c r="X388" i="36"/>
  <c r="V388" i="36"/>
  <c r="V387" i="36"/>
  <c r="X387" i="36" s="1"/>
  <c r="V386" i="36"/>
  <c r="X386" i="36" s="1"/>
  <c r="V385" i="36"/>
  <c r="X385" i="36" s="1"/>
  <c r="V384" i="36"/>
  <c r="X384" i="36" s="1"/>
  <c r="V383" i="36"/>
  <c r="X383" i="36" s="1"/>
  <c r="V382" i="36"/>
  <c r="X382" i="36" s="1"/>
  <c r="V381" i="36"/>
  <c r="X381" i="36" s="1"/>
  <c r="V380" i="36"/>
  <c r="X380" i="36" s="1"/>
  <c r="V379" i="36"/>
  <c r="X379" i="36" s="1"/>
  <c r="V378" i="36"/>
  <c r="X378" i="36" s="1"/>
  <c r="V377" i="36"/>
  <c r="X377" i="36" s="1"/>
  <c r="V376" i="36"/>
  <c r="X376" i="36" s="1"/>
  <c r="A271" i="36"/>
  <c r="A272" i="36"/>
  <c r="A273" i="36"/>
  <c r="A274" i="36"/>
  <c r="A275" i="36"/>
  <c r="A276" i="36"/>
  <c r="A277" i="36"/>
  <c r="A278" i="36"/>
  <c r="A279" i="36"/>
  <c r="A280" i="36"/>
  <c r="A281" i="36"/>
  <c r="A282" i="36"/>
  <c r="A283" i="36"/>
  <c r="A284" i="36"/>
  <c r="A285" i="36"/>
  <c r="A286" i="36"/>
  <c r="A287" i="36"/>
  <c r="A288" i="36"/>
  <c r="A289" i="36"/>
  <c r="A290" i="36"/>
  <c r="A291" i="36"/>
  <c r="A292" i="36"/>
  <c r="A293" i="36"/>
  <c r="A294" i="36"/>
  <c r="A295" i="36"/>
  <c r="A296" i="36"/>
  <c r="A297" i="36"/>
  <c r="A298" i="36"/>
  <c r="A299" i="36"/>
  <c r="A300" i="36"/>
  <c r="A301" i="36"/>
  <c r="A302" i="36"/>
  <c r="A303" i="36"/>
  <c r="A304" i="36"/>
  <c r="A305" i="36"/>
  <c r="A306" i="36"/>
  <c r="A307" i="36"/>
  <c r="A308" i="36"/>
  <c r="A309" i="36"/>
  <c r="A310" i="36"/>
  <c r="A311" i="36"/>
  <c r="A312" i="36"/>
  <c r="A313" i="36"/>
  <c r="A314" i="36"/>
  <c r="A315" i="36"/>
  <c r="A316" i="36"/>
  <c r="A317" i="36"/>
  <c r="A318" i="36"/>
  <c r="A319" i="36"/>
  <c r="A320" i="36"/>
  <c r="A321" i="36"/>
  <c r="A322" i="36"/>
  <c r="A323" i="36"/>
  <c r="A324" i="36"/>
  <c r="A325" i="36"/>
  <c r="A326" i="36"/>
  <c r="A327" i="36"/>
  <c r="A328" i="36"/>
  <c r="A329" i="36"/>
  <c r="A330" i="36"/>
  <c r="A331" i="36"/>
  <c r="A332" i="36"/>
  <c r="A333" i="36"/>
  <c r="A334" i="36"/>
  <c r="A335" i="36"/>
  <c r="A336" i="36"/>
  <c r="A337" i="36"/>
  <c r="A338" i="36"/>
  <c r="A339" i="36"/>
  <c r="A340" i="36"/>
  <c r="A341" i="36"/>
  <c r="A342" i="36"/>
  <c r="A343" i="36"/>
  <c r="A344" i="36"/>
  <c r="A345" i="36"/>
  <c r="A346" i="36"/>
  <c r="A347" i="36"/>
  <c r="A348" i="36"/>
  <c r="A349" i="36"/>
  <c r="A350" i="36"/>
  <c r="A351" i="36"/>
  <c r="A352" i="36"/>
  <c r="A353" i="36"/>
  <c r="A354" i="36"/>
  <c r="A355" i="36"/>
  <c r="A356" i="36"/>
  <c r="A357" i="36"/>
  <c r="A358" i="36"/>
  <c r="A359" i="36"/>
  <c r="A360" i="36"/>
  <c r="A361" i="36"/>
  <c r="A362" i="36"/>
  <c r="A363" i="36"/>
  <c r="A364" i="36"/>
  <c r="A365" i="36"/>
  <c r="A366" i="36"/>
  <c r="A367" i="36"/>
  <c r="A368" i="36"/>
  <c r="A369" i="36"/>
  <c r="A370" i="36"/>
  <c r="A371" i="36"/>
  <c r="A372" i="36"/>
  <c r="A373" i="36"/>
  <c r="A374" i="36"/>
  <c r="A375" i="36"/>
  <c r="V375" i="36"/>
  <c r="X375" i="36" s="1"/>
  <c r="V374" i="36"/>
  <c r="X374" i="36" s="1"/>
  <c r="V373" i="36"/>
  <c r="X373" i="36" s="1"/>
  <c r="V372" i="36"/>
  <c r="X372" i="36" s="1"/>
  <c r="V371" i="36"/>
  <c r="X371" i="36" s="1"/>
  <c r="V370" i="36"/>
  <c r="X370" i="36" s="1"/>
  <c r="V369" i="36"/>
  <c r="X369" i="36" s="1"/>
  <c r="V368" i="36"/>
  <c r="X368" i="36" s="1"/>
  <c r="V367" i="36"/>
  <c r="X367" i="36" s="1"/>
  <c r="V366" i="36"/>
  <c r="X366" i="36" s="1"/>
  <c r="V365" i="36"/>
  <c r="X365" i="36" s="1"/>
  <c r="X364" i="36"/>
  <c r="V364" i="36"/>
  <c r="V363" i="36"/>
  <c r="X363" i="36" s="1"/>
  <c r="V362" i="36"/>
  <c r="X362" i="36" s="1"/>
  <c r="V361" i="36"/>
  <c r="X361" i="36" s="1"/>
  <c r="V360" i="36"/>
  <c r="X360" i="36" s="1"/>
  <c r="V359" i="36"/>
  <c r="X359" i="36" s="1"/>
  <c r="V358" i="36"/>
  <c r="X358" i="36" s="1"/>
  <c r="V357" i="36"/>
  <c r="X357" i="36" s="1"/>
  <c r="V356" i="36"/>
  <c r="X356" i="36" s="1"/>
  <c r="V355" i="36"/>
  <c r="X355" i="36" s="1"/>
  <c r="V354" i="36"/>
  <c r="X354" i="36" s="1"/>
  <c r="V353" i="36"/>
  <c r="X353" i="36" s="1"/>
  <c r="V352" i="36"/>
  <c r="X352" i="36" s="1"/>
  <c r="V351" i="36"/>
  <c r="X351" i="36" s="1"/>
  <c r="X350" i="36"/>
  <c r="V350" i="36"/>
  <c r="V349" i="36"/>
  <c r="X349" i="36" s="1"/>
  <c r="X348" i="36"/>
  <c r="V348" i="36"/>
  <c r="V347" i="36"/>
  <c r="X347" i="36" s="1"/>
  <c r="V346" i="36"/>
  <c r="X346" i="36" s="1"/>
  <c r="V345" i="36"/>
  <c r="X345" i="36" s="1"/>
  <c r="V344" i="36"/>
  <c r="X344" i="36" s="1"/>
  <c r="V343" i="36"/>
  <c r="X343" i="36" s="1"/>
  <c r="V342" i="36"/>
  <c r="X342" i="36" s="1"/>
  <c r="V341" i="36"/>
  <c r="X341" i="36" s="1"/>
  <c r="V340" i="36"/>
  <c r="X340" i="36" s="1"/>
  <c r="V339" i="36"/>
  <c r="X339" i="36" s="1"/>
  <c r="V338" i="36"/>
  <c r="X338" i="36" s="1"/>
  <c r="V337" i="36"/>
  <c r="X337" i="36" s="1"/>
  <c r="V336" i="36"/>
  <c r="X336" i="36" s="1"/>
  <c r="V335" i="36"/>
  <c r="X335" i="36" s="1"/>
  <c r="V334" i="36"/>
  <c r="X334" i="36" s="1"/>
  <c r="V333" i="36"/>
  <c r="X333" i="36" s="1"/>
  <c r="X332" i="36"/>
  <c r="V332" i="36"/>
  <c r="V331" i="36"/>
  <c r="X331" i="36" s="1"/>
  <c r="V330" i="36"/>
  <c r="X330" i="36" s="1"/>
  <c r="V329" i="36"/>
  <c r="X329" i="36" s="1"/>
  <c r="V328" i="36"/>
  <c r="X328" i="36" s="1"/>
  <c r="V327" i="36"/>
  <c r="X327" i="36" s="1"/>
  <c r="V326" i="36"/>
  <c r="X326" i="36" s="1"/>
  <c r="V325" i="36"/>
  <c r="X325" i="36" s="1"/>
  <c r="V324" i="36"/>
  <c r="X324" i="36" s="1"/>
  <c r="V323" i="36"/>
  <c r="X323" i="36" s="1"/>
  <c r="V322" i="36"/>
  <c r="X322" i="36" s="1"/>
  <c r="V321" i="36"/>
  <c r="X321" i="36" s="1"/>
  <c r="V320" i="36"/>
  <c r="X320" i="36" s="1"/>
  <c r="V319" i="36"/>
  <c r="X319" i="36" s="1"/>
  <c r="V318" i="36"/>
  <c r="X318" i="36" s="1"/>
  <c r="V317" i="36"/>
  <c r="X317" i="36" s="1"/>
  <c r="X316" i="36"/>
  <c r="V316" i="36"/>
  <c r="V315" i="36"/>
  <c r="X315" i="36" s="1"/>
  <c r="V314" i="36"/>
  <c r="X314" i="36" s="1"/>
  <c r="V313" i="36"/>
  <c r="X313" i="36" s="1"/>
  <c r="V312" i="36"/>
  <c r="X312" i="36" s="1"/>
  <c r="V311" i="36"/>
  <c r="X311" i="36" s="1"/>
  <c r="V310" i="36"/>
  <c r="X310" i="36" s="1"/>
  <c r="V309" i="36"/>
  <c r="X309" i="36" s="1"/>
  <c r="V308" i="36"/>
  <c r="X308" i="36" s="1"/>
  <c r="V307" i="36"/>
  <c r="X307" i="36" s="1"/>
  <c r="X306" i="36"/>
  <c r="V305" i="36"/>
  <c r="X305" i="36" s="1"/>
  <c r="V304" i="36"/>
  <c r="X304" i="36" s="1"/>
  <c r="V303" i="36"/>
  <c r="X303" i="36" s="1"/>
  <c r="V302" i="36"/>
  <c r="X302" i="36" s="1"/>
  <c r="V301" i="36"/>
  <c r="X301" i="36" s="1"/>
  <c r="V300" i="36"/>
  <c r="X300" i="36" s="1"/>
  <c r="V299" i="36"/>
  <c r="X299" i="36" s="1"/>
  <c r="V298" i="36"/>
  <c r="X298" i="36" s="1"/>
  <c r="V297" i="36"/>
  <c r="X297" i="36" s="1"/>
  <c r="V296" i="36"/>
  <c r="X296" i="36" s="1"/>
  <c r="V295" i="36"/>
  <c r="X295" i="36" s="1"/>
  <c r="X294" i="36"/>
  <c r="V294" i="36"/>
  <c r="V293" i="36"/>
  <c r="X293" i="36" s="1"/>
  <c r="V292" i="36"/>
  <c r="X292" i="36" s="1"/>
  <c r="V291" i="36"/>
  <c r="X291" i="36" s="1"/>
  <c r="V290" i="36"/>
  <c r="X290" i="36" s="1"/>
  <c r="V289" i="36"/>
  <c r="X289" i="36" s="1"/>
  <c r="V288" i="36"/>
  <c r="X288" i="36" s="1"/>
  <c r="V287" i="36"/>
  <c r="X287" i="36" s="1"/>
  <c r="X286" i="36"/>
  <c r="V286" i="36"/>
  <c r="V285" i="36"/>
  <c r="X285" i="36" s="1"/>
  <c r="V284" i="36"/>
  <c r="X284" i="36" s="1"/>
  <c r="V283" i="36"/>
  <c r="X283" i="36" s="1"/>
  <c r="V282" i="36"/>
  <c r="X282" i="36" s="1"/>
  <c r="V281" i="36"/>
  <c r="X281" i="36" s="1"/>
  <c r="X280" i="36"/>
  <c r="V280" i="36"/>
  <c r="V279" i="36"/>
  <c r="X279" i="36" s="1"/>
  <c r="V278" i="36"/>
  <c r="X278" i="36" s="1"/>
  <c r="V277" i="36"/>
  <c r="X277" i="36" s="1"/>
  <c r="V276" i="36"/>
  <c r="X276" i="36" s="1"/>
  <c r="V275" i="36"/>
  <c r="X275" i="36" s="1"/>
  <c r="V274" i="36"/>
  <c r="X274" i="36" s="1"/>
  <c r="V273" i="36"/>
  <c r="X273" i="36" s="1"/>
  <c r="V272" i="36"/>
  <c r="X272" i="36" s="1"/>
  <c r="V271" i="36"/>
  <c r="X271" i="36" s="1"/>
  <c r="A137" i="36"/>
  <c r="A138" i="36"/>
  <c r="A139" i="36"/>
  <c r="A140" i="36"/>
  <c r="A141" i="36"/>
  <c r="A142" i="36"/>
  <c r="A143" i="36"/>
  <c r="A144" i="36"/>
  <c r="A145" i="36"/>
  <c r="A146" i="36"/>
  <c r="A147" i="36"/>
  <c r="A148" i="36"/>
  <c r="A149" i="36"/>
  <c r="A150" i="36"/>
  <c r="A151" i="36"/>
  <c r="A152" i="36"/>
  <c r="A153" i="36"/>
  <c r="A154" i="36"/>
  <c r="A155" i="36"/>
  <c r="A156" i="36"/>
  <c r="A157" i="36"/>
  <c r="A158" i="36"/>
  <c r="A159" i="36"/>
  <c r="A160" i="36"/>
  <c r="A161" i="36"/>
  <c r="A162" i="36"/>
  <c r="A163" i="36"/>
  <c r="A164" i="36"/>
  <c r="A165" i="36"/>
  <c r="A166" i="36"/>
  <c r="A167" i="36"/>
  <c r="A168" i="36"/>
  <c r="A169" i="36"/>
  <c r="A170" i="36"/>
  <c r="A171" i="36"/>
  <c r="A172" i="36"/>
  <c r="A173" i="36"/>
  <c r="A174" i="36"/>
  <c r="A175" i="36"/>
  <c r="A176" i="36"/>
  <c r="A177" i="36"/>
  <c r="A178" i="36"/>
  <c r="A179" i="36"/>
  <c r="A180" i="36"/>
  <c r="A181" i="36"/>
  <c r="A182" i="36"/>
  <c r="A183" i="36"/>
  <c r="A184" i="36"/>
  <c r="A185" i="36"/>
  <c r="A186" i="36"/>
  <c r="A187" i="36"/>
  <c r="A188" i="36"/>
  <c r="A189" i="36"/>
  <c r="A190" i="36"/>
  <c r="A191" i="36"/>
  <c r="A192" i="36"/>
  <c r="A193" i="36"/>
  <c r="A194" i="36"/>
  <c r="A195" i="36"/>
  <c r="A196" i="36"/>
  <c r="A197" i="36"/>
  <c r="A198" i="36"/>
  <c r="A199" i="36"/>
  <c r="A200" i="36"/>
  <c r="A201" i="36"/>
  <c r="A202" i="36"/>
  <c r="A203" i="36"/>
  <c r="A204" i="36"/>
  <c r="A205" i="36"/>
  <c r="A206" i="36"/>
  <c r="A207" i="36"/>
  <c r="A208" i="36"/>
  <c r="A209" i="36"/>
  <c r="A210" i="36"/>
  <c r="A211" i="36"/>
  <c r="A212" i="36"/>
  <c r="A213" i="36"/>
  <c r="A214" i="36"/>
  <c r="A215" i="36"/>
  <c r="A216" i="36"/>
  <c r="A217" i="36"/>
  <c r="A218" i="36"/>
  <c r="A219" i="36"/>
  <c r="A220" i="36"/>
  <c r="A221" i="36"/>
  <c r="A222" i="36"/>
  <c r="A223" i="36"/>
  <c r="A224" i="36"/>
  <c r="A225" i="36"/>
  <c r="A226" i="36"/>
  <c r="A227" i="36"/>
  <c r="A228" i="36"/>
  <c r="A229" i="36"/>
  <c r="A230" i="36"/>
  <c r="A231" i="36"/>
  <c r="A232" i="36"/>
  <c r="A233" i="36"/>
  <c r="A234" i="36"/>
  <c r="A235" i="36"/>
  <c r="A236" i="36"/>
  <c r="A237" i="36"/>
  <c r="A238" i="36"/>
  <c r="A239" i="36"/>
  <c r="A240" i="36"/>
  <c r="A241" i="36"/>
  <c r="A242" i="36"/>
  <c r="A243" i="36"/>
  <c r="A244" i="36"/>
  <c r="A245" i="36"/>
  <c r="A246" i="36"/>
  <c r="A247" i="36"/>
  <c r="A248" i="36"/>
  <c r="A249" i="36"/>
  <c r="A250" i="36"/>
  <c r="A251" i="36"/>
  <c r="A252" i="36"/>
  <c r="A253" i="36"/>
  <c r="A254" i="36"/>
  <c r="A255" i="36"/>
  <c r="A256" i="36"/>
  <c r="A257" i="36"/>
  <c r="A258" i="36"/>
  <c r="A259" i="36"/>
  <c r="A260" i="36"/>
  <c r="A261" i="36"/>
  <c r="A262" i="36"/>
  <c r="A263" i="36"/>
  <c r="A264" i="36"/>
  <c r="A265" i="36"/>
  <c r="A266" i="36"/>
  <c r="A267" i="36"/>
  <c r="A268" i="36"/>
  <c r="A269" i="36"/>
  <c r="A270" i="36"/>
  <c r="V270" i="36"/>
  <c r="X270" i="36" s="1"/>
  <c r="V269" i="36"/>
  <c r="X269" i="36" s="1"/>
  <c r="V268" i="36"/>
  <c r="X268" i="36" s="1"/>
  <c r="X267" i="36"/>
  <c r="V267" i="36"/>
  <c r="V266" i="36"/>
  <c r="X266" i="36" s="1"/>
  <c r="V265" i="36"/>
  <c r="X265" i="36" s="1"/>
  <c r="V264" i="36"/>
  <c r="X264" i="36" s="1"/>
  <c r="V263" i="36"/>
  <c r="X263" i="36" s="1"/>
  <c r="V262" i="36"/>
  <c r="X262" i="36" s="1"/>
  <c r="V261" i="36"/>
  <c r="X261" i="36" s="1"/>
  <c r="V260" i="36"/>
  <c r="X260" i="36" s="1"/>
  <c r="V259" i="36"/>
  <c r="X259" i="36" s="1"/>
  <c r="X258" i="36"/>
  <c r="V258" i="36"/>
  <c r="V257" i="36"/>
  <c r="X257" i="36" s="1"/>
  <c r="V256" i="36"/>
  <c r="X256" i="36" s="1"/>
  <c r="V255" i="36"/>
  <c r="X255" i="36" s="1"/>
  <c r="V254" i="36"/>
  <c r="X254" i="36" s="1"/>
  <c r="V253" i="36"/>
  <c r="X253" i="36" s="1"/>
  <c r="V252" i="36"/>
  <c r="X252" i="36" s="1"/>
  <c r="V251" i="36"/>
  <c r="X251" i="36" s="1"/>
  <c r="V250" i="36"/>
  <c r="X250" i="36" s="1"/>
  <c r="V249" i="36"/>
  <c r="X249" i="36" s="1"/>
  <c r="V248" i="36"/>
  <c r="X248" i="36" s="1"/>
  <c r="V247" i="36"/>
  <c r="X247" i="36" s="1"/>
  <c r="V246" i="36"/>
  <c r="X246" i="36" s="1"/>
  <c r="V245" i="36"/>
  <c r="X245" i="36" s="1"/>
  <c r="V244" i="36"/>
  <c r="X244" i="36" s="1"/>
  <c r="X243" i="36"/>
  <c r="V243" i="36"/>
  <c r="V242" i="36"/>
  <c r="X242" i="36" s="1"/>
  <c r="V241" i="36"/>
  <c r="X241" i="36" s="1"/>
  <c r="V240" i="36"/>
  <c r="X240" i="36" s="1"/>
  <c r="V239" i="36"/>
  <c r="X239" i="36" s="1"/>
  <c r="V238" i="36"/>
  <c r="X238" i="36" s="1"/>
  <c r="V237" i="36"/>
  <c r="X237" i="36" s="1"/>
  <c r="V236" i="36"/>
  <c r="X236" i="36" s="1"/>
  <c r="V235" i="36"/>
  <c r="X235" i="36" s="1"/>
  <c r="V234" i="36"/>
  <c r="X234" i="36" s="1"/>
  <c r="V233" i="36"/>
  <c r="X233" i="36" s="1"/>
  <c r="V232" i="36"/>
  <c r="X232" i="36" s="1"/>
  <c r="V231" i="36"/>
  <c r="X231" i="36" s="1"/>
  <c r="V230" i="36"/>
  <c r="X230" i="36" s="1"/>
  <c r="V229" i="36"/>
  <c r="X229" i="36" s="1"/>
  <c r="V228" i="36"/>
  <c r="X228" i="36" s="1"/>
  <c r="X227" i="36"/>
  <c r="V227" i="36"/>
  <c r="V226" i="36"/>
  <c r="X226" i="36" s="1"/>
  <c r="V225" i="36"/>
  <c r="X225" i="36" s="1"/>
  <c r="V224" i="36"/>
  <c r="X224" i="36" s="1"/>
  <c r="V223" i="36"/>
  <c r="X223" i="36" s="1"/>
  <c r="V222" i="36"/>
  <c r="X222" i="36" s="1"/>
  <c r="V221" i="36"/>
  <c r="X221" i="36" s="1"/>
  <c r="V220" i="36"/>
  <c r="X220" i="36" s="1"/>
  <c r="V219" i="36"/>
  <c r="X219" i="36" s="1"/>
  <c r="V218" i="36"/>
  <c r="X218" i="36" s="1"/>
  <c r="V217" i="36"/>
  <c r="X217" i="36" s="1"/>
  <c r="V216" i="36"/>
  <c r="X216" i="36" s="1"/>
  <c r="V215" i="36"/>
  <c r="X215" i="36" s="1"/>
  <c r="V214" i="36"/>
  <c r="X214" i="36" s="1"/>
  <c r="V213" i="36"/>
  <c r="X213" i="36" s="1"/>
  <c r="V212" i="36"/>
  <c r="X212" i="36" s="1"/>
  <c r="X211" i="36"/>
  <c r="V211" i="36"/>
  <c r="V210" i="36"/>
  <c r="X210" i="36" s="1"/>
  <c r="V209" i="36"/>
  <c r="X209" i="36" s="1"/>
  <c r="V208" i="36"/>
  <c r="X208" i="36" s="1"/>
  <c r="V207" i="36"/>
  <c r="X207" i="36" s="1"/>
  <c r="V206" i="36"/>
  <c r="X206" i="36" s="1"/>
  <c r="V205" i="36"/>
  <c r="X205" i="36" s="1"/>
  <c r="V204" i="36"/>
  <c r="X204" i="36" s="1"/>
  <c r="V203" i="36"/>
  <c r="X203" i="36" s="1"/>
  <c r="V202" i="36"/>
  <c r="X202" i="36" s="1"/>
  <c r="X201" i="36"/>
  <c r="V201" i="36"/>
  <c r="V200" i="36"/>
  <c r="X200" i="36" s="1"/>
  <c r="V199" i="36"/>
  <c r="X199" i="36" s="1"/>
  <c r="V198" i="36"/>
  <c r="X198" i="36" s="1"/>
  <c r="V197" i="36"/>
  <c r="X197" i="36" s="1"/>
  <c r="V196" i="36"/>
  <c r="X196" i="36" s="1"/>
  <c r="X195" i="36"/>
  <c r="V195" i="36"/>
  <c r="V194" i="36"/>
  <c r="X194" i="36" s="1"/>
  <c r="V193" i="36"/>
  <c r="X193" i="36" s="1"/>
  <c r="V192" i="36"/>
  <c r="X192" i="36" s="1"/>
  <c r="V191" i="36"/>
  <c r="X191" i="36" s="1"/>
  <c r="V190" i="36"/>
  <c r="X190" i="36" s="1"/>
  <c r="V189" i="36"/>
  <c r="X189" i="36" s="1"/>
  <c r="V188" i="36"/>
  <c r="X188" i="36" s="1"/>
  <c r="V187" i="36"/>
  <c r="X187" i="36" s="1"/>
  <c r="V186" i="36"/>
  <c r="X186" i="36" s="1"/>
  <c r="V185" i="36"/>
  <c r="X185" i="36" s="1"/>
  <c r="V184" i="36"/>
  <c r="X184" i="36" s="1"/>
  <c r="V183" i="36"/>
  <c r="X183" i="36" s="1"/>
  <c r="V182" i="36"/>
  <c r="X182" i="36" s="1"/>
  <c r="V181" i="36"/>
  <c r="X181" i="36" s="1"/>
  <c r="V180" i="36"/>
  <c r="X180" i="36" s="1"/>
  <c r="X179" i="36"/>
  <c r="V179" i="36"/>
  <c r="V178" i="36"/>
  <c r="X178" i="36" s="1"/>
  <c r="V177" i="36"/>
  <c r="X177" i="36" s="1"/>
  <c r="V176" i="36"/>
  <c r="X176" i="36" s="1"/>
  <c r="V175" i="36"/>
  <c r="X175" i="36" s="1"/>
  <c r="V174" i="36"/>
  <c r="X174" i="36" s="1"/>
  <c r="V173" i="36"/>
  <c r="X173" i="36" s="1"/>
  <c r="X172" i="36"/>
  <c r="V171" i="36"/>
  <c r="X171" i="36" s="1"/>
  <c r="V170" i="36"/>
  <c r="X170" i="36" s="1"/>
  <c r="V169" i="36"/>
  <c r="X169" i="36" s="1"/>
  <c r="V168" i="36"/>
  <c r="X168" i="36" s="1"/>
  <c r="V167" i="36"/>
  <c r="X167" i="36" s="1"/>
  <c r="V166" i="36"/>
  <c r="X166" i="36" s="1"/>
  <c r="V165" i="36"/>
  <c r="X165" i="36" s="1"/>
  <c r="V164" i="36"/>
  <c r="X164" i="36" s="1"/>
  <c r="V163" i="36"/>
  <c r="X163" i="36" s="1"/>
  <c r="V162" i="36"/>
  <c r="X162" i="36" s="1"/>
  <c r="V161" i="36"/>
  <c r="X161" i="36" s="1"/>
  <c r="V160" i="36"/>
  <c r="X160" i="36" s="1"/>
  <c r="V159" i="36"/>
  <c r="X159" i="36" s="1"/>
  <c r="V158" i="36"/>
  <c r="X158" i="36" s="1"/>
  <c r="V157" i="36"/>
  <c r="X157" i="36" s="1"/>
  <c r="V156" i="36"/>
  <c r="X156" i="36" s="1"/>
  <c r="V155" i="36"/>
  <c r="X155" i="36" s="1"/>
  <c r="V154" i="36"/>
  <c r="X154" i="36" s="1"/>
  <c r="V153" i="36"/>
  <c r="X153" i="36" s="1"/>
  <c r="V152" i="36"/>
  <c r="X152" i="36" s="1"/>
  <c r="V151" i="36"/>
  <c r="X151" i="36" s="1"/>
  <c r="V150" i="36"/>
  <c r="X150" i="36" s="1"/>
  <c r="V149" i="36"/>
  <c r="X149" i="36" s="1"/>
  <c r="V148" i="36"/>
  <c r="X148" i="36" s="1"/>
  <c r="V147" i="36"/>
  <c r="X147" i="36" s="1"/>
  <c r="V146" i="36"/>
  <c r="X146" i="36" s="1"/>
  <c r="V145" i="36"/>
  <c r="X145" i="36" s="1"/>
  <c r="V144" i="36"/>
  <c r="X144" i="36" s="1"/>
  <c r="V143" i="36"/>
  <c r="X143" i="36" s="1"/>
  <c r="V142" i="36"/>
  <c r="X142" i="36" s="1"/>
  <c r="V141" i="36"/>
  <c r="X141" i="36" s="1"/>
  <c r="V140" i="36"/>
  <c r="X140" i="36" s="1"/>
  <c r="V139" i="36"/>
  <c r="X139" i="36" s="1"/>
  <c r="V138" i="36"/>
  <c r="X138" i="36" s="1"/>
  <c r="V137" i="36"/>
  <c r="X137" i="36" s="1"/>
  <c r="A3" i="36"/>
  <c r="A4" i="36"/>
  <c r="A5" i="36"/>
  <c r="A6" i="36"/>
  <c r="A7" i="36"/>
  <c r="A8" i="36"/>
  <c r="A9" i="36"/>
  <c r="A10" i="36"/>
  <c r="A11" i="36"/>
  <c r="A12" i="36"/>
  <c r="A13" i="36"/>
  <c r="A14" i="36"/>
  <c r="A15" i="36"/>
  <c r="A16" i="36"/>
  <c r="A17" i="36"/>
  <c r="A18" i="36"/>
  <c r="A19" i="36"/>
  <c r="A20" i="36"/>
  <c r="A21" i="36"/>
  <c r="A22" i="36"/>
  <c r="A23" i="36"/>
  <c r="A24" i="36"/>
  <c r="A25" i="36"/>
  <c r="A26" i="36"/>
  <c r="A27" i="36"/>
  <c r="A28" i="36"/>
  <c r="A29" i="36"/>
  <c r="A30" i="36"/>
  <c r="A31" i="36"/>
  <c r="A32" i="36"/>
  <c r="A33" i="36"/>
  <c r="A34" i="36"/>
  <c r="A35" i="36"/>
  <c r="A36" i="36"/>
  <c r="A37" i="36"/>
  <c r="A38" i="36"/>
  <c r="A39" i="36"/>
  <c r="A40" i="36"/>
  <c r="A41" i="36"/>
  <c r="A42" i="36"/>
  <c r="A43" i="36"/>
  <c r="A44" i="36"/>
  <c r="A45" i="36"/>
  <c r="A46" i="36"/>
  <c r="A47" i="36"/>
  <c r="A48" i="36"/>
  <c r="A49" i="36"/>
  <c r="A50" i="36"/>
  <c r="A51" i="36"/>
  <c r="A52" i="36"/>
  <c r="A53" i="36"/>
  <c r="A54" i="36"/>
  <c r="A55" i="36"/>
  <c r="A56" i="36"/>
  <c r="A57" i="36"/>
  <c r="A58" i="36"/>
  <c r="A59" i="36"/>
  <c r="A60" i="36"/>
  <c r="A61" i="36"/>
  <c r="A62" i="36"/>
  <c r="A63" i="36"/>
  <c r="A64" i="36"/>
  <c r="A65" i="36"/>
  <c r="A66" i="36"/>
  <c r="A67" i="36"/>
  <c r="A68" i="36"/>
  <c r="A69" i="36"/>
  <c r="A70" i="36"/>
  <c r="A71" i="36"/>
  <c r="A72" i="36"/>
  <c r="A73" i="36"/>
  <c r="A74" i="36"/>
  <c r="A75" i="36"/>
  <c r="A76" i="36"/>
  <c r="A77" i="36"/>
  <c r="A78" i="36"/>
  <c r="A79" i="36"/>
  <c r="A80" i="36"/>
  <c r="A81" i="36"/>
  <c r="A82" i="36"/>
  <c r="A83" i="36"/>
  <c r="A84" i="36"/>
  <c r="A85" i="36"/>
  <c r="A86" i="36"/>
  <c r="A87" i="36"/>
  <c r="A88" i="36"/>
  <c r="A89" i="36"/>
  <c r="A90" i="36"/>
  <c r="A91" i="36"/>
  <c r="A92" i="36"/>
  <c r="A93" i="36"/>
  <c r="A94" i="36"/>
  <c r="A95" i="36"/>
  <c r="A96" i="36"/>
  <c r="A97" i="36"/>
  <c r="A98" i="36"/>
  <c r="A99" i="36"/>
  <c r="A100" i="36"/>
  <c r="A101" i="36"/>
  <c r="A102" i="36"/>
  <c r="A103" i="36"/>
  <c r="A104" i="36"/>
  <c r="A105" i="36"/>
  <c r="A106" i="36"/>
  <c r="A107" i="36"/>
  <c r="A108" i="36"/>
  <c r="A109" i="36"/>
  <c r="A110" i="36"/>
  <c r="A111" i="36"/>
  <c r="A112" i="36"/>
  <c r="A113" i="36"/>
  <c r="A114" i="36"/>
  <c r="A115" i="36"/>
  <c r="A116" i="36"/>
  <c r="A117" i="36"/>
  <c r="A118" i="36"/>
  <c r="A119" i="36"/>
  <c r="A120" i="36"/>
  <c r="A121" i="36"/>
  <c r="A122" i="36"/>
  <c r="A123" i="36"/>
  <c r="A124" i="36"/>
  <c r="A125" i="36"/>
  <c r="A126" i="36"/>
  <c r="A127" i="36"/>
  <c r="A128" i="36"/>
  <c r="A129" i="36"/>
  <c r="A130" i="36"/>
  <c r="A131" i="36"/>
  <c r="A132" i="36"/>
  <c r="A133" i="36"/>
  <c r="A134" i="36"/>
  <c r="A135" i="36"/>
  <c r="A136" i="36"/>
  <c r="A2" i="36"/>
  <c r="V136" i="36"/>
  <c r="X136" i="36" s="1"/>
  <c r="X135" i="36"/>
  <c r="V135" i="36"/>
  <c r="V134" i="36"/>
  <c r="X134" i="36" s="1"/>
  <c r="X133" i="36"/>
  <c r="V133" i="36"/>
  <c r="V132" i="36"/>
  <c r="X132" i="36" s="1"/>
  <c r="V131" i="36"/>
  <c r="X131" i="36" s="1"/>
  <c r="V130" i="36"/>
  <c r="X130" i="36" s="1"/>
  <c r="V129" i="36"/>
  <c r="X129" i="36" s="1"/>
  <c r="V128" i="36"/>
  <c r="X128" i="36" s="1"/>
  <c r="X127" i="36"/>
  <c r="V127" i="36"/>
  <c r="V126" i="36"/>
  <c r="X126" i="36" s="1"/>
  <c r="V125" i="36"/>
  <c r="X125" i="36" s="1"/>
  <c r="V124" i="36"/>
  <c r="X124" i="36" s="1"/>
  <c r="V123" i="36"/>
  <c r="X123" i="36" s="1"/>
  <c r="V122" i="36"/>
  <c r="X122" i="36" s="1"/>
  <c r="V121" i="36"/>
  <c r="X121" i="36" s="1"/>
  <c r="V120" i="36"/>
  <c r="X120" i="36" s="1"/>
  <c r="V119" i="36"/>
  <c r="X119" i="36" s="1"/>
  <c r="V118" i="36"/>
  <c r="X118" i="36" s="1"/>
  <c r="V117" i="36"/>
  <c r="X117" i="36" s="1"/>
  <c r="V116" i="36"/>
  <c r="X116" i="36" s="1"/>
  <c r="X115" i="36"/>
  <c r="V115" i="36"/>
  <c r="V114" i="36"/>
  <c r="X114" i="36" s="1"/>
  <c r="V113" i="36"/>
  <c r="X113" i="36" s="1"/>
  <c r="V112" i="36"/>
  <c r="X112" i="36" s="1"/>
  <c r="V111" i="36"/>
  <c r="X111" i="36" s="1"/>
  <c r="V110" i="36"/>
  <c r="X110" i="36" s="1"/>
  <c r="V109" i="36"/>
  <c r="X109" i="36" s="1"/>
  <c r="V108" i="36"/>
  <c r="X108" i="36" s="1"/>
  <c r="V107" i="36"/>
  <c r="X107" i="36" s="1"/>
  <c r="V106" i="36"/>
  <c r="X106" i="36" s="1"/>
  <c r="V105" i="36"/>
  <c r="X105" i="36" s="1"/>
  <c r="V104" i="36"/>
  <c r="X104" i="36" s="1"/>
  <c r="V103" i="36"/>
  <c r="X103" i="36" s="1"/>
  <c r="V99" i="36"/>
  <c r="X99" i="36" s="1"/>
  <c r="V98" i="36"/>
  <c r="X98" i="36" s="1"/>
  <c r="V97" i="36"/>
  <c r="X97" i="36" s="1"/>
  <c r="X96" i="36"/>
  <c r="V96" i="36"/>
  <c r="V95" i="36"/>
  <c r="X95" i="36" s="1"/>
  <c r="V94" i="36"/>
  <c r="X94" i="36" s="1"/>
  <c r="V93" i="36"/>
  <c r="X93" i="36" s="1"/>
  <c r="V92" i="36"/>
  <c r="X92" i="36" s="1"/>
  <c r="V91" i="36"/>
  <c r="X91" i="36" s="1"/>
  <c r="V90" i="36"/>
  <c r="X90" i="36" s="1"/>
  <c r="V89" i="36"/>
  <c r="X89" i="36" s="1"/>
  <c r="V88" i="36"/>
  <c r="X88" i="36" s="1"/>
  <c r="V87" i="36"/>
  <c r="X87" i="36" s="1"/>
  <c r="V86" i="36"/>
  <c r="X86" i="36" s="1"/>
  <c r="V85" i="36"/>
  <c r="X85" i="36" s="1"/>
  <c r="V84" i="36"/>
  <c r="X84" i="36" s="1"/>
  <c r="V83" i="36"/>
  <c r="X83" i="36" s="1"/>
  <c r="V82" i="36"/>
  <c r="X82" i="36" s="1"/>
  <c r="V81" i="36"/>
  <c r="X81" i="36" s="1"/>
  <c r="V80" i="36"/>
  <c r="X80" i="36" s="1"/>
  <c r="V79" i="36"/>
  <c r="X79" i="36" s="1"/>
  <c r="V78" i="36"/>
  <c r="X78" i="36" s="1"/>
  <c r="V77" i="36"/>
  <c r="X77" i="36" s="1"/>
  <c r="V76" i="36"/>
  <c r="X76" i="36" s="1"/>
  <c r="V75" i="36"/>
  <c r="X75" i="36" s="1"/>
  <c r="X74" i="36"/>
  <c r="V74" i="36"/>
  <c r="V73" i="36"/>
  <c r="X73" i="36" s="1"/>
  <c r="V72" i="36"/>
  <c r="X72" i="36" s="1"/>
  <c r="V71" i="36"/>
  <c r="X71" i="36" s="1"/>
  <c r="V70" i="36"/>
  <c r="X70" i="36" s="1"/>
  <c r="V69" i="36"/>
  <c r="X69" i="36" s="1"/>
  <c r="V68" i="36"/>
  <c r="X68" i="36" s="1"/>
  <c r="V67" i="36"/>
  <c r="X67" i="36" s="1"/>
  <c r="V66" i="36"/>
  <c r="X66" i="36" s="1"/>
  <c r="V65" i="36"/>
  <c r="X65" i="36" s="1"/>
  <c r="V64" i="36"/>
  <c r="X64" i="36" s="1"/>
  <c r="V63" i="36"/>
  <c r="X63" i="36" s="1"/>
  <c r="V62" i="36"/>
  <c r="X62" i="36" s="1"/>
  <c r="V61" i="36"/>
  <c r="X61" i="36" s="1"/>
  <c r="V60" i="36"/>
  <c r="X60" i="36" s="1"/>
  <c r="V59" i="36"/>
  <c r="X59" i="36" s="1"/>
  <c r="V58" i="36"/>
  <c r="X58" i="36" s="1"/>
  <c r="V57" i="36"/>
  <c r="X57" i="36" s="1"/>
  <c r="V56" i="36"/>
  <c r="X56" i="36" s="1"/>
  <c r="V55" i="36"/>
  <c r="X55" i="36" s="1"/>
  <c r="V54" i="36"/>
  <c r="X54" i="36" s="1"/>
  <c r="V53" i="36"/>
  <c r="X53" i="36" s="1"/>
  <c r="V52" i="36"/>
  <c r="X52" i="36" s="1"/>
  <c r="X51" i="36"/>
  <c r="V50" i="36"/>
  <c r="X50" i="36" s="1"/>
  <c r="V49" i="36"/>
  <c r="X49" i="36" s="1"/>
  <c r="X48" i="36"/>
  <c r="V48" i="36"/>
  <c r="V47" i="36"/>
  <c r="X47" i="36" s="1"/>
  <c r="V46" i="36"/>
  <c r="X46" i="36" s="1"/>
  <c r="V45" i="36"/>
  <c r="X45" i="36" s="1"/>
  <c r="V44" i="36"/>
  <c r="X44" i="36" s="1"/>
  <c r="V43" i="36"/>
  <c r="X43" i="36" s="1"/>
  <c r="V42" i="36"/>
  <c r="X42" i="36" s="1"/>
  <c r="V41" i="36"/>
  <c r="X41" i="36" s="1"/>
  <c r="V40" i="36"/>
  <c r="X40" i="36" s="1"/>
  <c r="V39" i="36"/>
  <c r="X39" i="36" s="1"/>
  <c r="V38" i="36"/>
  <c r="X38" i="36" s="1"/>
  <c r="V37" i="36"/>
  <c r="X37" i="36" s="1"/>
  <c r="V36" i="36"/>
  <c r="X36" i="36" s="1"/>
  <c r="V35" i="36"/>
  <c r="X35" i="36" s="1"/>
  <c r="V34" i="36"/>
  <c r="X34" i="36" s="1"/>
  <c r="V33" i="36"/>
  <c r="X33" i="36" s="1"/>
  <c r="X32" i="36"/>
  <c r="V32" i="36"/>
  <c r="V31" i="36"/>
  <c r="X31" i="36" s="1"/>
  <c r="V29" i="36"/>
  <c r="X29" i="36" s="1"/>
  <c r="V28" i="36"/>
  <c r="X28" i="36" s="1"/>
  <c r="V27" i="36"/>
  <c r="X27" i="36" s="1"/>
  <c r="V26" i="36"/>
  <c r="X26" i="36" s="1"/>
  <c r="V25" i="36"/>
  <c r="X25" i="36" s="1"/>
  <c r="V24" i="36"/>
  <c r="X24" i="36" s="1"/>
  <c r="V23" i="36"/>
  <c r="X23" i="36" s="1"/>
  <c r="V22" i="36"/>
  <c r="X22" i="36" s="1"/>
  <c r="V21" i="36"/>
  <c r="X21" i="36" s="1"/>
  <c r="V20" i="36"/>
  <c r="X20" i="36" s="1"/>
  <c r="V19" i="36"/>
  <c r="X19" i="36" s="1"/>
  <c r="V18" i="36"/>
  <c r="X18" i="36" s="1"/>
  <c r="V17" i="36"/>
  <c r="X17" i="36" s="1"/>
  <c r="V16" i="36"/>
  <c r="X16" i="36" s="1"/>
  <c r="V15" i="36"/>
  <c r="X15" i="36" s="1"/>
  <c r="V14" i="36"/>
  <c r="X14" i="36" s="1"/>
  <c r="V13" i="36"/>
  <c r="X13" i="36" s="1"/>
  <c r="V12" i="36"/>
  <c r="X12" i="36" s="1"/>
  <c r="V11" i="36"/>
  <c r="X11" i="36" s="1"/>
  <c r="V10" i="36"/>
  <c r="X10" i="36" s="1"/>
  <c r="X9" i="36"/>
  <c r="V9" i="36"/>
  <c r="V8" i="36"/>
  <c r="X8" i="36" s="1"/>
  <c r="V7" i="36"/>
  <c r="X7" i="36" s="1"/>
  <c r="V6" i="36"/>
  <c r="X6" i="36" s="1"/>
  <c r="V5" i="36"/>
  <c r="X5" i="36" s="1"/>
  <c r="V4" i="36"/>
  <c r="X4" i="36" s="1"/>
  <c r="V3" i="36"/>
  <c r="X3" i="36" s="1"/>
  <c r="V2" i="36"/>
  <c r="X2" i="36" s="1"/>
  <c r="A509" i="34"/>
  <c r="A510" i="34"/>
  <c r="A511" i="34"/>
  <c r="A512" i="34"/>
  <c r="A513" i="34"/>
  <c r="A514" i="34"/>
  <c r="A515" i="34"/>
  <c r="A516" i="34"/>
  <c r="A517" i="34"/>
  <c r="A518" i="34"/>
  <c r="A519" i="34"/>
  <c r="A520" i="34"/>
  <c r="A521" i="34"/>
  <c r="A522" i="34"/>
  <c r="A523" i="34"/>
  <c r="A524" i="34"/>
  <c r="A525" i="34"/>
  <c r="A526" i="34"/>
  <c r="A527" i="34"/>
  <c r="A528" i="34"/>
  <c r="A529" i="34"/>
  <c r="A530" i="34"/>
  <c r="A531" i="34"/>
  <c r="A532" i="34"/>
  <c r="A533" i="34"/>
  <c r="A534" i="34"/>
  <c r="A535" i="34"/>
  <c r="A536" i="34"/>
  <c r="A537" i="34"/>
  <c r="A538" i="34"/>
  <c r="A539" i="34"/>
  <c r="A540" i="34"/>
  <c r="A541" i="34"/>
  <c r="A542" i="34"/>
  <c r="A543" i="34"/>
  <c r="A544" i="34"/>
  <c r="A545" i="34"/>
  <c r="A546" i="34"/>
  <c r="A547" i="34"/>
  <c r="A548" i="34"/>
  <c r="A549" i="34"/>
  <c r="A550" i="34"/>
  <c r="A551" i="34"/>
  <c r="A552" i="34"/>
  <c r="A553" i="34"/>
  <c r="A554" i="34"/>
  <c r="A555" i="34"/>
  <c r="A556" i="34"/>
  <c r="A557" i="34"/>
  <c r="A558" i="34"/>
  <c r="A559" i="34"/>
  <c r="A560" i="34"/>
  <c r="A561" i="34"/>
  <c r="A562" i="34"/>
  <c r="A563" i="34"/>
  <c r="A564" i="34"/>
  <c r="A565" i="34"/>
  <c r="A566" i="34"/>
  <c r="A567" i="34"/>
  <c r="A568" i="34"/>
  <c r="A569" i="34"/>
  <c r="A570" i="34"/>
  <c r="A571" i="34"/>
  <c r="A572" i="34"/>
  <c r="A573" i="34"/>
  <c r="A574" i="34"/>
  <c r="A575" i="34"/>
  <c r="A576" i="34"/>
  <c r="A577" i="34"/>
  <c r="A578" i="34"/>
  <c r="A579" i="34"/>
  <c r="A580" i="34"/>
  <c r="A581" i="34"/>
  <c r="A582" i="34"/>
  <c r="A583" i="34"/>
  <c r="A584" i="34"/>
  <c r="A585" i="34"/>
  <c r="A586" i="34"/>
  <c r="A587" i="34"/>
  <c r="A588" i="34"/>
  <c r="A589" i="34"/>
  <c r="A590" i="34"/>
  <c r="A591" i="34"/>
  <c r="A592" i="34"/>
  <c r="A593" i="34"/>
  <c r="V593" i="34"/>
  <c r="X593" i="34" s="1"/>
  <c r="X592" i="34"/>
  <c r="V592" i="34"/>
  <c r="V591" i="34"/>
  <c r="X591" i="34" s="1"/>
  <c r="V590" i="34"/>
  <c r="X590" i="34" s="1"/>
  <c r="V589" i="34"/>
  <c r="X589" i="34" s="1"/>
  <c r="X588" i="34"/>
  <c r="V588" i="34"/>
  <c r="V587" i="34"/>
  <c r="X587" i="34" s="1"/>
  <c r="X586" i="34"/>
  <c r="V586" i="34"/>
  <c r="V585" i="34"/>
  <c r="X585" i="34" s="1"/>
  <c r="V584" i="34"/>
  <c r="X584" i="34" s="1"/>
  <c r="X583" i="34"/>
  <c r="V582" i="34"/>
  <c r="X582" i="34" s="1"/>
  <c r="V581" i="34"/>
  <c r="X581" i="34" s="1"/>
  <c r="V580" i="34"/>
  <c r="X580" i="34" s="1"/>
  <c r="V579" i="34"/>
  <c r="X579" i="34" s="1"/>
  <c r="V578" i="34"/>
  <c r="X578" i="34" s="1"/>
  <c r="V577" i="34"/>
  <c r="V576" i="34"/>
  <c r="X576" i="34" s="1"/>
  <c r="X575" i="34"/>
  <c r="V575" i="34"/>
  <c r="V574" i="34"/>
  <c r="X574" i="34" s="1"/>
  <c r="V573" i="34"/>
  <c r="X573" i="34" s="1"/>
  <c r="V572" i="34"/>
  <c r="X572" i="34" s="1"/>
  <c r="V571" i="34"/>
  <c r="X571" i="34" s="1"/>
  <c r="V570" i="34"/>
  <c r="X570" i="34" s="1"/>
  <c r="V569" i="34"/>
  <c r="X569" i="34" s="1"/>
  <c r="V568" i="34"/>
  <c r="X568" i="34" s="1"/>
  <c r="V567" i="34"/>
  <c r="X567" i="34" s="1"/>
  <c r="V566" i="34"/>
  <c r="X566" i="34" s="1"/>
  <c r="X565" i="34"/>
  <c r="V565" i="34"/>
  <c r="V564" i="34"/>
  <c r="X564" i="34" s="1"/>
  <c r="V563" i="34"/>
  <c r="X563" i="34" s="1"/>
  <c r="V562" i="34"/>
  <c r="X562" i="34" s="1"/>
  <c r="X561" i="34"/>
  <c r="V561" i="34"/>
  <c r="V560" i="34"/>
  <c r="X560" i="34" s="1"/>
  <c r="X559" i="34"/>
  <c r="V559" i="34"/>
  <c r="V558" i="34"/>
  <c r="X558" i="34" s="1"/>
  <c r="V557" i="34"/>
  <c r="X557" i="34" s="1"/>
  <c r="V556" i="34"/>
  <c r="X556" i="34" s="1"/>
  <c r="V555" i="34"/>
  <c r="X555" i="34" s="1"/>
  <c r="V554" i="34"/>
  <c r="X554" i="34" s="1"/>
  <c r="V553" i="34"/>
  <c r="X553" i="34" s="1"/>
  <c r="V552" i="34"/>
  <c r="X552" i="34" s="1"/>
  <c r="V551" i="34"/>
  <c r="X551" i="34" s="1"/>
  <c r="V550" i="34"/>
  <c r="X550" i="34" s="1"/>
  <c r="X549" i="34"/>
  <c r="V549" i="34"/>
  <c r="V548" i="34"/>
  <c r="X548" i="34" s="1"/>
  <c r="V547" i="34"/>
  <c r="X547" i="34" s="1"/>
  <c r="V546" i="34"/>
  <c r="X546" i="34" s="1"/>
  <c r="X545" i="34"/>
  <c r="V545" i="34"/>
  <c r="V544" i="34"/>
  <c r="X544" i="34" s="1"/>
  <c r="X543" i="34"/>
  <c r="V543" i="34"/>
  <c r="V542" i="34"/>
  <c r="X542" i="34" s="1"/>
  <c r="V541" i="34"/>
  <c r="X541" i="34" s="1"/>
  <c r="V540" i="34"/>
  <c r="X540" i="34" s="1"/>
  <c r="V539" i="34"/>
  <c r="X539" i="34" s="1"/>
  <c r="V538" i="34"/>
  <c r="X538" i="34" s="1"/>
  <c r="V537" i="34"/>
  <c r="X537" i="34" s="1"/>
  <c r="V536" i="34"/>
  <c r="X536" i="34" s="1"/>
  <c r="V535" i="34"/>
  <c r="X535" i="34" s="1"/>
  <c r="V534" i="34"/>
  <c r="X534" i="34" s="1"/>
  <c r="V533" i="34"/>
  <c r="X533" i="34" s="1"/>
  <c r="V532" i="34"/>
  <c r="X532" i="34" s="1"/>
  <c r="V531" i="34"/>
  <c r="X531" i="34" s="1"/>
  <c r="V530" i="34"/>
  <c r="X530" i="34" s="1"/>
  <c r="V529" i="34"/>
  <c r="X529" i="34" s="1"/>
  <c r="V528" i="34"/>
  <c r="X528" i="34" s="1"/>
  <c r="V527" i="34"/>
  <c r="X527" i="34" s="1"/>
  <c r="V526" i="34"/>
  <c r="X526" i="34" s="1"/>
  <c r="V525" i="34"/>
  <c r="X525" i="34" s="1"/>
  <c r="V524" i="34"/>
  <c r="X524" i="34" s="1"/>
  <c r="V523" i="34"/>
  <c r="X523" i="34" s="1"/>
  <c r="V522" i="34"/>
  <c r="X522" i="34" s="1"/>
  <c r="V521" i="34"/>
  <c r="X521" i="34" s="1"/>
  <c r="V520" i="34"/>
  <c r="X520" i="34" s="1"/>
  <c r="V519" i="34"/>
  <c r="X519" i="34" s="1"/>
  <c r="V518" i="34"/>
  <c r="X518" i="34" s="1"/>
  <c r="V517" i="34"/>
  <c r="X517" i="34" s="1"/>
  <c r="V516" i="34"/>
  <c r="X516" i="34" s="1"/>
  <c r="V515" i="34"/>
  <c r="X515" i="34" s="1"/>
  <c r="V514" i="34"/>
  <c r="X514" i="34" s="1"/>
  <c r="V513" i="34"/>
  <c r="X513" i="34" s="1"/>
  <c r="V512" i="34"/>
  <c r="X512" i="34" s="1"/>
  <c r="V511" i="34"/>
  <c r="X511" i="34" s="1"/>
  <c r="V510" i="34"/>
  <c r="X510" i="34" s="1"/>
  <c r="V509" i="34"/>
  <c r="X509" i="34" s="1"/>
  <c r="A377" i="34"/>
  <c r="A378" i="34"/>
  <c r="A379" i="34"/>
  <c r="A380" i="34"/>
  <c r="A381" i="34"/>
  <c r="A382" i="34"/>
  <c r="A383" i="34"/>
  <c r="A384" i="34"/>
  <c r="A385" i="34"/>
  <c r="A386" i="34"/>
  <c r="A387" i="34"/>
  <c r="A388" i="34"/>
  <c r="A389" i="34"/>
  <c r="A390" i="34"/>
  <c r="A391" i="34"/>
  <c r="A392" i="34"/>
  <c r="A393" i="34"/>
  <c r="A394" i="34"/>
  <c r="A395" i="34"/>
  <c r="A396" i="34"/>
  <c r="A397" i="34"/>
  <c r="A398" i="34"/>
  <c r="A399" i="34"/>
  <c r="A400" i="34"/>
  <c r="A401" i="34"/>
  <c r="A402" i="34"/>
  <c r="A403" i="34"/>
  <c r="A404" i="34"/>
  <c r="A405" i="34"/>
  <c r="A406" i="34"/>
  <c r="A407" i="34"/>
  <c r="A408" i="34"/>
  <c r="A409" i="34"/>
  <c r="A410" i="34"/>
  <c r="A411" i="34"/>
  <c r="A412" i="34"/>
  <c r="A413" i="34"/>
  <c r="A414" i="34"/>
  <c r="A415" i="34"/>
  <c r="A416" i="34"/>
  <c r="A417" i="34"/>
  <c r="A418" i="34"/>
  <c r="A419" i="34"/>
  <c r="A420" i="34"/>
  <c r="A421" i="34"/>
  <c r="A422" i="34"/>
  <c r="A423" i="34"/>
  <c r="A424" i="34"/>
  <c r="A425" i="34"/>
  <c r="A426" i="34"/>
  <c r="A427" i="34"/>
  <c r="A428" i="34"/>
  <c r="A429" i="34"/>
  <c r="A430" i="34"/>
  <c r="A431" i="34"/>
  <c r="A432" i="34"/>
  <c r="A433" i="34"/>
  <c r="A434" i="34"/>
  <c r="A435" i="34"/>
  <c r="A436" i="34"/>
  <c r="A437" i="34"/>
  <c r="A438" i="34"/>
  <c r="A439" i="34"/>
  <c r="A440" i="34"/>
  <c r="A441" i="34"/>
  <c r="A442" i="34"/>
  <c r="A443" i="34"/>
  <c r="A444" i="34"/>
  <c r="A445" i="34"/>
  <c r="A446" i="34"/>
  <c r="A447" i="34"/>
  <c r="A448" i="34"/>
  <c r="A449" i="34"/>
  <c r="A450" i="34"/>
  <c r="A451" i="34"/>
  <c r="A452" i="34"/>
  <c r="A453" i="34"/>
  <c r="A454" i="34"/>
  <c r="A455" i="34"/>
  <c r="A456" i="34"/>
  <c r="A457" i="34"/>
  <c r="A458" i="34"/>
  <c r="A459" i="34"/>
  <c r="A460" i="34"/>
  <c r="A461" i="34"/>
  <c r="A462" i="34"/>
  <c r="A463" i="34"/>
  <c r="A464" i="34"/>
  <c r="A465" i="34"/>
  <c r="A466" i="34"/>
  <c r="A467" i="34"/>
  <c r="A468" i="34"/>
  <c r="A469" i="34"/>
  <c r="A470" i="34"/>
  <c r="A471" i="34"/>
  <c r="A472" i="34"/>
  <c r="A473" i="34"/>
  <c r="A474" i="34"/>
  <c r="A475" i="34"/>
  <c r="A476" i="34"/>
  <c r="A477" i="34"/>
  <c r="A478" i="34"/>
  <c r="A479" i="34"/>
  <c r="A480" i="34"/>
  <c r="A481" i="34"/>
  <c r="A482" i="34"/>
  <c r="A483" i="34"/>
  <c r="A484" i="34"/>
  <c r="A485" i="34"/>
  <c r="A486" i="34"/>
  <c r="A487" i="34"/>
  <c r="A488" i="34"/>
  <c r="A489" i="34"/>
  <c r="A490" i="34"/>
  <c r="A491" i="34"/>
  <c r="A492" i="34"/>
  <c r="A493" i="34"/>
  <c r="A494" i="34"/>
  <c r="A495" i="34"/>
  <c r="A496" i="34"/>
  <c r="A497" i="34"/>
  <c r="A498" i="34"/>
  <c r="A499" i="34"/>
  <c r="A500" i="34"/>
  <c r="A501" i="34"/>
  <c r="A502" i="34"/>
  <c r="A503" i="34"/>
  <c r="A504" i="34"/>
  <c r="A505" i="34"/>
  <c r="A506" i="34"/>
  <c r="A507" i="34"/>
  <c r="A508" i="34"/>
  <c r="V508" i="34"/>
  <c r="X508" i="34" s="1"/>
  <c r="V507" i="34"/>
  <c r="X507" i="34" s="1"/>
  <c r="V506" i="34"/>
  <c r="X506" i="34" s="1"/>
  <c r="V505" i="34"/>
  <c r="X505" i="34" s="1"/>
  <c r="X504" i="34"/>
  <c r="V504" i="34"/>
  <c r="V503" i="34"/>
  <c r="X503" i="34" s="1"/>
  <c r="V502" i="34"/>
  <c r="X502" i="34" s="1"/>
  <c r="V501" i="34"/>
  <c r="X501" i="34" s="1"/>
  <c r="X500" i="34"/>
  <c r="V500" i="34"/>
  <c r="V499" i="34"/>
  <c r="X499" i="34" s="1"/>
  <c r="V498" i="34"/>
  <c r="X498" i="34" s="1"/>
  <c r="X497" i="34"/>
  <c r="V497" i="34"/>
  <c r="V496" i="34"/>
  <c r="X496" i="34" s="1"/>
  <c r="X495" i="34"/>
  <c r="V495" i="34"/>
  <c r="V494" i="34"/>
  <c r="X494" i="34" s="1"/>
  <c r="V493" i="34"/>
  <c r="X493" i="34" s="1"/>
  <c r="V492" i="34"/>
  <c r="X492" i="34" s="1"/>
  <c r="V491" i="34"/>
  <c r="X491" i="34" s="1"/>
  <c r="V490" i="34"/>
  <c r="X490" i="34" s="1"/>
  <c r="X489" i="34"/>
  <c r="V489" i="34"/>
  <c r="V488" i="34"/>
  <c r="X488" i="34" s="1"/>
  <c r="V487" i="34"/>
  <c r="X487" i="34" s="1"/>
  <c r="V486" i="34"/>
  <c r="X486" i="34" s="1"/>
  <c r="X485" i="34"/>
  <c r="V485" i="34"/>
  <c r="V484" i="34"/>
  <c r="X484" i="34" s="1"/>
  <c r="V483" i="34"/>
  <c r="X483" i="34" s="1"/>
  <c r="V482" i="34"/>
  <c r="X482" i="34" s="1"/>
  <c r="X481" i="34"/>
  <c r="V481" i="34"/>
  <c r="V480" i="34"/>
  <c r="X480" i="34" s="1"/>
  <c r="X479" i="34"/>
  <c r="V479" i="34"/>
  <c r="V478" i="34"/>
  <c r="X478" i="34" s="1"/>
  <c r="V477" i="34"/>
  <c r="X477" i="34" s="1"/>
  <c r="V476" i="34"/>
  <c r="X476" i="34" s="1"/>
  <c r="V475" i="34"/>
  <c r="X475" i="34" s="1"/>
  <c r="V474" i="34"/>
  <c r="X474" i="34" s="1"/>
  <c r="V473" i="34"/>
  <c r="X473" i="34" s="1"/>
  <c r="V472" i="34"/>
  <c r="X472" i="34" s="1"/>
  <c r="V471" i="34"/>
  <c r="X471" i="34" s="1"/>
  <c r="V470" i="34"/>
  <c r="X470" i="34" s="1"/>
  <c r="X469" i="34"/>
  <c r="V469" i="34"/>
  <c r="V468" i="34"/>
  <c r="X468" i="34" s="1"/>
  <c r="V467" i="34"/>
  <c r="X467" i="34" s="1"/>
  <c r="V466" i="34"/>
  <c r="X466" i="34" s="1"/>
  <c r="X465" i="34"/>
  <c r="V465" i="34"/>
  <c r="V464" i="34"/>
  <c r="X464" i="34" s="1"/>
  <c r="X463" i="34"/>
  <c r="V463" i="34"/>
  <c r="V462" i="34"/>
  <c r="X462" i="34" s="1"/>
  <c r="V461" i="34"/>
  <c r="X461" i="34" s="1"/>
  <c r="V460" i="34"/>
  <c r="X460" i="34" s="1"/>
  <c r="V459" i="34"/>
  <c r="X459" i="34" s="1"/>
  <c r="V458" i="34"/>
  <c r="X458" i="34" s="1"/>
  <c r="V457" i="34"/>
  <c r="X457" i="34" s="1"/>
  <c r="V456" i="34"/>
  <c r="X456" i="34" s="1"/>
  <c r="V455" i="34"/>
  <c r="X455" i="34" s="1"/>
  <c r="V454" i="34"/>
  <c r="X454" i="34" s="1"/>
  <c r="X453" i="34"/>
  <c r="V453" i="34"/>
  <c r="V452" i="34"/>
  <c r="X452" i="34" s="1"/>
  <c r="V451" i="34"/>
  <c r="X451" i="34" s="1"/>
  <c r="V450" i="34"/>
  <c r="X450" i="34" s="1"/>
  <c r="X449" i="34"/>
  <c r="V449" i="34"/>
  <c r="V448" i="34"/>
  <c r="X448" i="34" s="1"/>
  <c r="X447" i="34"/>
  <c r="V447" i="34"/>
  <c r="V446" i="34"/>
  <c r="X446" i="34" s="1"/>
  <c r="V445" i="34"/>
  <c r="X445" i="34" s="1"/>
  <c r="V444" i="34"/>
  <c r="X444" i="34" s="1"/>
  <c r="V443" i="34"/>
  <c r="X443" i="34" s="1"/>
  <c r="V442" i="34"/>
  <c r="X442" i="34" s="1"/>
  <c r="V441" i="34"/>
  <c r="X441" i="34" s="1"/>
  <c r="V440" i="34"/>
  <c r="X440" i="34" s="1"/>
  <c r="V439" i="34"/>
  <c r="X439" i="34" s="1"/>
  <c r="V438" i="34"/>
  <c r="X438" i="34" s="1"/>
  <c r="X437" i="34"/>
  <c r="V437" i="34"/>
  <c r="V436" i="34"/>
  <c r="X436" i="34" s="1"/>
  <c r="V435" i="34"/>
  <c r="X435" i="34" s="1"/>
  <c r="V434" i="34"/>
  <c r="X434" i="34" s="1"/>
  <c r="X433" i="34"/>
  <c r="V433" i="34"/>
  <c r="V432" i="34"/>
  <c r="X432" i="34" s="1"/>
  <c r="X431" i="34"/>
  <c r="V431" i="34"/>
  <c r="V430" i="34"/>
  <c r="X430" i="34" s="1"/>
  <c r="V429" i="34"/>
  <c r="X429" i="34" s="1"/>
  <c r="V428" i="34"/>
  <c r="X428" i="34" s="1"/>
  <c r="V427" i="34"/>
  <c r="X427" i="34" s="1"/>
  <c r="V426" i="34"/>
  <c r="X426" i="34" s="1"/>
  <c r="X425" i="34"/>
  <c r="V424" i="34"/>
  <c r="X424" i="34" s="1"/>
  <c r="V423" i="34"/>
  <c r="X423" i="34" s="1"/>
  <c r="V422" i="34"/>
  <c r="X422" i="34" s="1"/>
  <c r="V421" i="34"/>
  <c r="X421" i="34" s="1"/>
  <c r="V420" i="34"/>
  <c r="X420" i="34" s="1"/>
  <c r="V419" i="34"/>
  <c r="X419" i="34" s="1"/>
  <c r="V418" i="34"/>
  <c r="X418" i="34" s="1"/>
  <c r="V417" i="34"/>
  <c r="X417" i="34" s="1"/>
  <c r="V416" i="34"/>
  <c r="X416" i="34" s="1"/>
  <c r="X415" i="34"/>
  <c r="V415" i="34"/>
  <c r="V414" i="34"/>
  <c r="X414" i="34" s="1"/>
  <c r="V413" i="34"/>
  <c r="X413" i="34" s="1"/>
  <c r="V412" i="34"/>
  <c r="X412" i="34" s="1"/>
  <c r="X411" i="34"/>
  <c r="V411" i="34"/>
  <c r="V410" i="34"/>
  <c r="X410" i="34" s="1"/>
  <c r="X409" i="34"/>
  <c r="V409" i="34"/>
  <c r="V408" i="34"/>
  <c r="X408" i="34" s="1"/>
  <c r="V407" i="34"/>
  <c r="X407" i="34" s="1"/>
  <c r="V406" i="34"/>
  <c r="X406" i="34" s="1"/>
  <c r="V405" i="34"/>
  <c r="X405" i="34" s="1"/>
  <c r="V404" i="34"/>
  <c r="X404" i="34" s="1"/>
  <c r="V403" i="34"/>
  <c r="X403" i="34" s="1"/>
  <c r="V402" i="34"/>
  <c r="X402" i="34" s="1"/>
  <c r="V401" i="34"/>
  <c r="X401" i="34" s="1"/>
  <c r="V400" i="34"/>
  <c r="X400" i="34" s="1"/>
  <c r="X399" i="34"/>
  <c r="V399" i="34"/>
  <c r="V398" i="34"/>
  <c r="X398" i="34" s="1"/>
  <c r="V397" i="34"/>
  <c r="X397" i="34" s="1"/>
  <c r="V396" i="34"/>
  <c r="X396" i="34" s="1"/>
  <c r="X395" i="34"/>
  <c r="V395" i="34"/>
  <c r="V394" i="34"/>
  <c r="X394" i="34" s="1"/>
  <c r="X393" i="34"/>
  <c r="V393" i="34"/>
  <c r="V392" i="34"/>
  <c r="X392" i="34" s="1"/>
  <c r="V391" i="34"/>
  <c r="X391" i="34" s="1"/>
  <c r="V390" i="34"/>
  <c r="X390" i="34" s="1"/>
  <c r="V389" i="34"/>
  <c r="X389" i="34" s="1"/>
  <c r="V388" i="34"/>
  <c r="X388" i="34" s="1"/>
  <c r="V387" i="34"/>
  <c r="X387" i="34" s="1"/>
  <c r="V386" i="34"/>
  <c r="X386" i="34" s="1"/>
  <c r="V385" i="34"/>
  <c r="X385" i="34" s="1"/>
  <c r="V384" i="34"/>
  <c r="X384" i="34" s="1"/>
  <c r="X383" i="34"/>
  <c r="V383" i="34"/>
  <c r="V382" i="34"/>
  <c r="X382" i="34" s="1"/>
  <c r="V381" i="34"/>
  <c r="X381" i="34" s="1"/>
  <c r="V380" i="34"/>
  <c r="X380" i="34" s="1"/>
  <c r="X379" i="34"/>
  <c r="V379" i="34"/>
  <c r="V378" i="34"/>
  <c r="X378" i="34" s="1"/>
  <c r="X377" i="34"/>
  <c r="V377" i="34"/>
  <c r="A272" i="34"/>
  <c r="A273" i="34"/>
  <c r="A274" i="34"/>
  <c r="A275" i="34"/>
  <c r="A276" i="34"/>
  <c r="A277" i="34"/>
  <c r="A278" i="34"/>
  <c r="A279" i="34"/>
  <c r="A280" i="34"/>
  <c r="A281" i="34"/>
  <c r="A282" i="34"/>
  <c r="A283" i="34"/>
  <c r="A284" i="34"/>
  <c r="A285" i="34"/>
  <c r="A286" i="34"/>
  <c r="A287" i="34"/>
  <c r="A288" i="34"/>
  <c r="A289" i="34"/>
  <c r="A290" i="34"/>
  <c r="A291" i="34"/>
  <c r="A292" i="34"/>
  <c r="A293" i="34"/>
  <c r="A294" i="34"/>
  <c r="A295" i="34"/>
  <c r="A296" i="34"/>
  <c r="A297" i="34"/>
  <c r="A298" i="34"/>
  <c r="A299" i="34"/>
  <c r="A300" i="34"/>
  <c r="A301" i="34"/>
  <c r="A302" i="34"/>
  <c r="A303" i="34"/>
  <c r="A304" i="34"/>
  <c r="A305" i="34"/>
  <c r="A306" i="34"/>
  <c r="A307" i="34"/>
  <c r="A308" i="34"/>
  <c r="A309" i="34"/>
  <c r="A310" i="34"/>
  <c r="A311" i="34"/>
  <c r="A312" i="34"/>
  <c r="A313" i="34"/>
  <c r="A314" i="34"/>
  <c r="A315" i="34"/>
  <c r="A316" i="34"/>
  <c r="A317" i="34"/>
  <c r="A318" i="34"/>
  <c r="A319" i="34"/>
  <c r="A320" i="34"/>
  <c r="A321" i="34"/>
  <c r="A322" i="34"/>
  <c r="A323" i="34"/>
  <c r="A324" i="34"/>
  <c r="A325" i="34"/>
  <c r="A326" i="34"/>
  <c r="A327" i="34"/>
  <c r="A328" i="34"/>
  <c r="A329" i="34"/>
  <c r="A330" i="34"/>
  <c r="A331" i="34"/>
  <c r="A332" i="34"/>
  <c r="A333" i="34"/>
  <c r="A334" i="34"/>
  <c r="A335" i="34"/>
  <c r="A336" i="34"/>
  <c r="A337" i="34"/>
  <c r="A338" i="34"/>
  <c r="A339" i="34"/>
  <c r="A340" i="34"/>
  <c r="A341" i="34"/>
  <c r="A342" i="34"/>
  <c r="A343" i="34"/>
  <c r="A344" i="34"/>
  <c r="A345" i="34"/>
  <c r="A346" i="34"/>
  <c r="A347" i="34"/>
  <c r="A348" i="34"/>
  <c r="A349" i="34"/>
  <c r="A350" i="34"/>
  <c r="A351" i="34"/>
  <c r="A352" i="34"/>
  <c r="A353" i="34"/>
  <c r="A354" i="34"/>
  <c r="A355" i="34"/>
  <c r="A356" i="34"/>
  <c r="A357" i="34"/>
  <c r="A358" i="34"/>
  <c r="A359" i="34"/>
  <c r="A360" i="34"/>
  <c r="A361" i="34"/>
  <c r="A362" i="34"/>
  <c r="A363" i="34"/>
  <c r="A364" i="34"/>
  <c r="A365" i="34"/>
  <c r="A366" i="34"/>
  <c r="A367" i="34"/>
  <c r="A368" i="34"/>
  <c r="A369" i="34"/>
  <c r="A370" i="34"/>
  <c r="A371" i="34"/>
  <c r="A372" i="34"/>
  <c r="A373" i="34"/>
  <c r="A374" i="34"/>
  <c r="A375" i="34"/>
  <c r="A376" i="34"/>
  <c r="V376" i="34"/>
  <c r="X376" i="34" s="1"/>
  <c r="V375" i="34"/>
  <c r="X375" i="34" s="1"/>
  <c r="V374" i="34"/>
  <c r="X374" i="34" s="1"/>
  <c r="X373" i="34"/>
  <c r="V373" i="34"/>
  <c r="V372" i="34"/>
  <c r="X372" i="34" s="1"/>
  <c r="V371" i="34"/>
  <c r="X371" i="34" s="1"/>
  <c r="V370" i="34"/>
  <c r="X370" i="34" s="1"/>
  <c r="X369" i="34"/>
  <c r="V369" i="34"/>
  <c r="V368" i="34"/>
  <c r="X368" i="34" s="1"/>
  <c r="X367" i="34"/>
  <c r="V367" i="34"/>
  <c r="V366" i="34"/>
  <c r="X366" i="34" s="1"/>
  <c r="V365" i="34"/>
  <c r="X365" i="34" s="1"/>
  <c r="V364" i="34"/>
  <c r="X364" i="34" s="1"/>
  <c r="V363" i="34"/>
  <c r="X363" i="34" s="1"/>
  <c r="V362" i="34"/>
  <c r="X362" i="34" s="1"/>
  <c r="V361" i="34"/>
  <c r="X361" i="34" s="1"/>
  <c r="V360" i="34"/>
  <c r="X360" i="34" s="1"/>
  <c r="X359" i="34"/>
  <c r="V359" i="34"/>
  <c r="V358" i="34"/>
  <c r="X358" i="34" s="1"/>
  <c r="V357" i="34"/>
  <c r="X357" i="34" s="1"/>
  <c r="V356" i="34"/>
  <c r="X356" i="34" s="1"/>
  <c r="X355" i="34"/>
  <c r="V355" i="34"/>
  <c r="V354" i="34"/>
  <c r="X354" i="34" s="1"/>
  <c r="X353" i="34"/>
  <c r="V353" i="34"/>
  <c r="V352" i="34"/>
  <c r="X352" i="34" s="1"/>
  <c r="X351" i="34"/>
  <c r="V351" i="34"/>
  <c r="V350" i="34"/>
  <c r="X350" i="34" s="1"/>
  <c r="V349" i="34"/>
  <c r="X349" i="34" s="1"/>
  <c r="V348" i="34"/>
  <c r="X348" i="34" s="1"/>
  <c r="V347" i="34"/>
  <c r="X347" i="34" s="1"/>
  <c r="V346" i="34"/>
  <c r="X346" i="34" s="1"/>
  <c r="V345" i="34"/>
  <c r="X345" i="34" s="1"/>
  <c r="V344" i="34"/>
  <c r="X344" i="34" s="1"/>
  <c r="X343" i="34"/>
  <c r="V343" i="34"/>
  <c r="V342" i="34"/>
  <c r="X342" i="34" s="1"/>
  <c r="V341" i="34"/>
  <c r="X341" i="34" s="1"/>
  <c r="V340" i="34"/>
  <c r="X340" i="34" s="1"/>
  <c r="X339" i="34"/>
  <c r="V339" i="34"/>
  <c r="V338" i="34"/>
  <c r="X338" i="34" s="1"/>
  <c r="X337" i="34"/>
  <c r="V337" i="34"/>
  <c r="V336" i="34"/>
  <c r="X336" i="34" s="1"/>
  <c r="X335" i="34"/>
  <c r="V335" i="34"/>
  <c r="V334" i="34"/>
  <c r="X334" i="34" s="1"/>
  <c r="V333" i="34"/>
  <c r="X333" i="34" s="1"/>
  <c r="V332" i="34"/>
  <c r="X332" i="34" s="1"/>
  <c r="V331" i="34"/>
  <c r="X331" i="34" s="1"/>
  <c r="V330" i="34"/>
  <c r="X330" i="34" s="1"/>
  <c r="V329" i="34"/>
  <c r="X329" i="34" s="1"/>
  <c r="V328" i="34"/>
  <c r="X328" i="34" s="1"/>
  <c r="X327" i="34"/>
  <c r="V327" i="34"/>
  <c r="V326" i="34"/>
  <c r="X326" i="34" s="1"/>
  <c r="V325" i="34"/>
  <c r="X325" i="34" s="1"/>
  <c r="V324" i="34"/>
  <c r="X324" i="34" s="1"/>
  <c r="X323" i="34"/>
  <c r="V323" i="34"/>
  <c r="V322" i="34"/>
  <c r="X322" i="34" s="1"/>
  <c r="X321" i="34"/>
  <c r="V321" i="34"/>
  <c r="X320" i="34"/>
  <c r="X319" i="34"/>
  <c r="V319" i="34"/>
  <c r="V318" i="34"/>
  <c r="X318" i="34" s="1"/>
  <c r="V317" i="34"/>
  <c r="X317" i="34" s="1"/>
  <c r="V316" i="34"/>
  <c r="X316" i="34" s="1"/>
  <c r="V315" i="34"/>
  <c r="X315" i="34" s="1"/>
  <c r="V314" i="34"/>
  <c r="X314" i="34" s="1"/>
  <c r="V313" i="34"/>
  <c r="X313" i="34" s="1"/>
  <c r="V312" i="34"/>
  <c r="X312" i="34" s="1"/>
  <c r="X311" i="34"/>
  <c r="V311" i="34"/>
  <c r="V310" i="34"/>
  <c r="X310" i="34" s="1"/>
  <c r="V309" i="34"/>
  <c r="X309" i="34" s="1"/>
  <c r="V308" i="34"/>
  <c r="X308" i="34" s="1"/>
  <c r="X307" i="34"/>
  <c r="V307" i="34"/>
  <c r="V306" i="34"/>
  <c r="X306" i="34" s="1"/>
  <c r="X305" i="34"/>
  <c r="V305" i="34"/>
  <c r="V304" i="34"/>
  <c r="X304" i="34" s="1"/>
  <c r="X303" i="34"/>
  <c r="V303" i="34"/>
  <c r="V302" i="34"/>
  <c r="X302" i="34" s="1"/>
  <c r="V301" i="34"/>
  <c r="X301" i="34" s="1"/>
  <c r="V300" i="34"/>
  <c r="X300" i="34" s="1"/>
  <c r="V299" i="34"/>
  <c r="X299" i="34" s="1"/>
  <c r="V298" i="34"/>
  <c r="X298" i="34" s="1"/>
  <c r="V297" i="34"/>
  <c r="X297" i="34" s="1"/>
  <c r="V296" i="34"/>
  <c r="X296" i="34" s="1"/>
  <c r="X295" i="34"/>
  <c r="V295" i="34"/>
  <c r="V294" i="34"/>
  <c r="X294" i="34" s="1"/>
  <c r="V293" i="34"/>
  <c r="X293" i="34" s="1"/>
  <c r="V292" i="34"/>
  <c r="X292" i="34" s="1"/>
  <c r="X291" i="34"/>
  <c r="V291" i="34"/>
  <c r="V290" i="34"/>
  <c r="X290" i="34" s="1"/>
  <c r="X289" i="34"/>
  <c r="V289" i="34"/>
  <c r="V288" i="34"/>
  <c r="X288" i="34" s="1"/>
  <c r="X287" i="34"/>
  <c r="V287" i="34"/>
  <c r="V286" i="34"/>
  <c r="X286" i="34" s="1"/>
  <c r="V285" i="34"/>
  <c r="X285" i="34" s="1"/>
  <c r="V284" i="34"/>
  <c r="X284" i="34" s="1"/>
  <c r="V283" i="34"/>
  <c r="X283" i="34" s="1"/>
  <c r="V282" i="34"/>
  <c r="X282" i="34" s="1"/>
  <c r="V281" i="34"/>
  <c r="X281" i="34" s="1"/>
  <c r="V280" i="34"/>
  <c r="X280" i="34" s="1"/>
  <c r="X279" i="34"/>
  <c r="V279" i="34"/>
  <c r="V278" i="34"/>
  <c r="X278" i="34" s="1"/>
  <c r="V277" i="34"/>
  <c r="X277" i="34" s="1"/>
  <c r="V276" i="34"/>
  <c r="X276" i="34" s="1"/>
  <c r="X275" i="34"/>
  <c r="V275" i="34"/>
  <c r="V274" i="34"/>
  <c r="X274" i="34" s="1"/>
  <c r="X273" i="34"/>
  <c r="V273" i="34"/>
  <c r="V272" i="34"/>
  <c r="X272" i="34" s="1"/>
  <c r="A138" i="34"/>
  <c r="A139" i="34"/>
  <c r="A140" i="34"/>
  <c r="A141" i="34"/>
  <c r="A142" i="34"/>
  <c r="A143" i="34"/>
  <c r="A144" i="34"/>
  <c r="A145" i="34"/>
  <c r="A146" i="34"/>
  <c r="A147" i="34"/>
  <c r="A148" i="34"/>
  <c r="A149" i="34"/>
  <c r="A150" i="34"/>
  <c r="A151" i="34"/>
  <c r="A152" i="34"/>
  <c r="A153" i="34"/>
  <c r="A154" i="34"/>
  <c r="A155" i="34"/>
  <c r="A156" i="34"/>
  <c r="A157" i="34"/>
  <c r="A158" i="34"/>
  <c r="A159" i="34"/>
  <c r="A160" i="34"/>
  <c r="A161" i="34"/>
  <c r="A162" i="34"/>
  <c r="A163" i="34"/>
  <c r="A164" i="34"/>
  <c r="A165" i="34"/>
  <c r="A166" i="34"/>
  <c r="A167" i="34"/>
  <c r="A168" i="34"/>
  <c r="A169" i="34"/>
  <c r="A170" i="34"/>
  <c r="A171" i="34"/>
  <c r="A172" i="34"/>
  <c r="A173" i="34"/>
  <c r="A174" i="34"/>
  <c r="A175" i="34"/>
  <c r="A176" i="34"/>
  <c r="A177" i="34"/>
  <c r="A178" i="34"/>
  <c r="A179" i="34"/>
  <c r="A180" i="34"/>
  <c r="A181" i="34"/>
  <c r="A182" i="34"/>
  <c r="A183" i="34"/>
  <c r="A184" i="34"/>
  <c r="A185" i="34"/>
  <c r="A186" i="34"/>
  <c r="A187" i="34"/>
  <c r="A188" i="34"/>
  <c r="A189" i="34"/>
  <c r="A190" i="34"/>
  <c r="A191" i="34"/>
  <c r="A192" i="34"/>
  <c r="A193" i="34"/>
  <c r="A194" i="34"/>
  <c r="A195" i="34"/>
  <c r="A196" i="34"/>
  <c r="A197" i="34"/>
  <c r="A198" i="34"/>
  <c r="A199" i="34"/>
  <c r="A200" i="34"/>
  <c r="A201" i="34"/>
  <c r="A202" i="34"/>
  <c r="A203" i="34"/>
  <c r="A204" i="34"/>
  <c r="A205" i="34"/>
  <c r="A206" i="34"/>
  <c r="A207" i="34"/>
  <c r="A208" i="34"/>
  <c r="A209" i="34"/>
  <c r="A210" i="34"/>
  <c r="A211" i="34"/>
  <c r="A212" i="34"/>
  <c r="A213" i="34"/>
  <c r="A214" i="34"/>
  <c r="A215" i="34"/>
  <c r="A216" i="34"/>
  <c r="A217" i="34"/>
  <c r="A218" i="34"/>
  <c r="A219" i="34"/>
  <c r="A220" i="34"/>
  <c r="A221" i="34"/>
  <c r="A222" i="34"/>
  <c r="A223" i="34"/>
  <c r="A224" i="34"/>
  <c r="A225" i="34"/>
  <c r="A226" i="34"/>
  <c r="A227" i="34"/>
  <c r="A228" i="34"/>
  <c r="A229" i="34"/>
  <c r="A230" i="34"/>
  <c r="A231" i="34"/>
  <c r="A232" i="34"/>
  <c r="A233" i="34"/>
  <c r="A234" i="34"/>
  <c r="A235" i="34"/>
  <c r="A236" i="34"/>
  <c r="A237" i="34"/>
  <c r="A238" i="34"/>
  <c r="A239" i="34"/>
  <c r="A240" i="34"/>
  <c r="A241" i="34"/>
  <c r="A242" i="34"/>
  <c r="A243" i="34"/>
  <c r="A244" i="34"/>
  <c r="A245" i="34"/>
  <c r="A246" i="34"/>
  <c r="A247" i="34"/>
  <c r="A248" i="34"/>
  <c r="A249" i="34"/>
  <c r="A250" i="34"/>
  <c r="A251" i="34"/>
  <c r="A252" i="34"/>
  <c r="A253" i="34"/>
  <c r="A254" i="34"/>
  <c r="A255" i="34"/>
  <c r="A256" i="34"/>
  <c r="A257" i="34"/>
  <c r="A258" i="34"/>
  <c r="A259" i="34"/>
  <c r="A260" i="34"/>
  <c r="A261" i="34"/>
  <c r="A262" i="34"/>
  <c r="A263" i="34"/>
  <c r="A264" i="34"/>
  <c r="A265" i="34"/>
  <c r="A266" i="34"/>
  <c r="A267" i="34"/>
  <c r="A268" i="34"/>
  <c r="A269" i="34"/>
  <c r="A270" i="34"/>
  <c r="A271" i="34"/>
  <c r="V271" i="34"/>
  <c r="X271" i="34" s="1"/>
  <c r="V270" i="34"/>
  <c r="X270" i="34" s="1"/>
  <c r="V269" i="34"/>
  <c r="X269" i="34" s="1"/>
  <c r="V268" i="34"/>
  <c r="X268" i="34" s="1"/>
  <c r="X267" i="34"/>
  <c r="V267" i="34"/>
  <c r="V266" i="34"/>
  <c r="X266" i="34" s="1"/>
  <c r="V265" i="34"/>
  <c r="X265" i="34" s="1"/>
  <c r="V264" i="34"/>
  <c r="X264" i="34" s="1"/>
  <c r="X263" i="34"/>
  <c r="V263" i="34"/>
  <c r="V262" i="34"/>
  <c r="X262" i="34" s="1"/>
  <c r="V261" i="34"/>
  <c r="X261" i="34" s="1"/>
  <c r="V260" i="34"/>
  <c r="X260" i="34" s="1"/>
  <c r="X259" i="34"/>
  <c r="V259" i="34"/>
  <c r="V258" i="34"/>
  <c r="X258" i="34" s="1"/>
  <c r="V257" i="34"/>
  <c r="X257" i="34" s="1"/>
  <c r="X256" i="34"/>
  <c r="V256" i="34"/>
  <c r="V255" i="34"/>
  <c r="X255" i="34" s="1"/>
  <c r="X254" i="34"/>
  <c r="V254" i="34"/>
  <c r="V253" i="34"/>
  <c r="X253" i="34" s="1"/>
  <c r="X252" i="34"/>
  <c r="V252" i="34"/>
  <c r="V251" i="34"/>
  <c r="X251" i="34" s="1"/>
  <c r="V250" i="34"/>
  <c r="X250" i="34" s="1"/>
  <c r="V249" i="34"/>
  <c r="X249" i="34" s="1"/>
  <c r="X248" i="34"/>
  <c r="V248" i="34"/>
  <c r="V247" i="34"/>
  <c r="X247" i="34" s="1"/>
  <c r="V246" i="34"/>
  <c r="X246" i="34" s="1"/>
  <c r="V245" i="34"/>
  <c r="X245" i="34" s="1"/>
  <c r="X244" i="34"/>
  <c r="V244" i="34"/>
  <c r="V243" i="34"/>
  <c r="X243" i="34" s="1"/>
  <c r="V242" i="34"/>
  <c r="X242" i="34" s="1"/>
  <c r="V241" i="34"/>
  <c r="X241" i="34" s="1"/>
  <c r="X240" i="34"/>
  <c r="V240" i="34"/>
  <c r="V239" i="34"/>
  <c r="X239" i="34" s="1"/>
  <c r="X238" i="34"/>
  <c r="V238" i="34"/>
  <c r="V237" i="34"/>
  <c r="X237" i="34" s="1"/>
  <c r="X236" i="34"/>
  <c r="V236" i="34"/>
  <c r="V235" i="34"/>
  <c r="X235" i="34" s="1"/>
  <c r="V234" i="34"/>
  <c r="X234" i="34" s="1"/>
  <c r="V233" i="34"/>
  <c r="X233" i="34" s="1"/>
  <c r="X232" i="34"/>
  <c r="V232" i="34"/>
  <c r="V231" i="34"/>
  <c r="X231" i="34" s="1"/>
  <c r="V230" i="34"/>
  <c r="X230" i="34" s="1"/>
  <c r="V229" i="34"/>
  <c r="X229" i="34" s="1"/>
  <c r="X228" i="34"/>
  <c r="V228" i="34"/>
  <c r="V227" i="34"/>
  <c r="X227" i="34" s="1"/>
  <c r="V226" i="34"/>
  <c r="X226" i="34" s="1"/>
  <c r="V225" i="34"/>
  <c r="X225" i="34" s="1"/>
  <c r="X224" i="34"/>
  <c r="V224" i="34"/>
  <c r="V223" i="34"/>
  <c r="X223" i="34" s="1"/>
  <c r="X222" i="34"/>
  <c r="V222" i="34"/>
  <c r="V221" i="34"/>
  <c r="X221" i="34" s="1"/>
  <c r="X220" i="34"/>
  <c r="V220" i="34"/>
  <c r="V219" i="34"/>
  <c r="X219" i="34" s="1"/>
  <c r="V218" i="34"/>
  <c r="X218" i="34" s="1"/>
  <c r="V217" i="34"/>
  <c r="X217" i="34" s="1"/>
  <c r="X216" i="34"/>
  <c r="V216" i="34"/>
  <c r="V215" i="34"/>
  <c r="X215" i="34" s="1"/>
  <c r="V214" i="34"/>
  <c r="X214" i="34" s="1"/>
  <c r="V213" i="34"/>
  <c r="X213" i="34" s="1"/>
  <c r="X212" i="34"/>
  <c r="V212" i="34"/>
  <c r="V211" i="34"/>
  <c r="X211" i="34" s="1"/>
  <c r="V210" i="34"/>
  <c r="X210" i="34" s="1"/>
  <c r="V209" i="34"/>
  <c r="X209" i="34" s="1"/>
  <c r="X208" i="34"/>
  <c r="V208" i="34"/>
  <c r="V207" i="34"/>
  <c r="X207" i="34" s="1"/>
  <c r="X206" i="34"/>
  <c r="V206" i="34"/>
  <c r="V205" i="34"/>
  <c r="X205" i="34" s="1"/>
  <c r="X204" i="34"/>
  <c r="V204" i="34"/>
  <c r="V203" i="34"/>
  <c r="X203" i="34" s="1"/>
  <c r="V202" i="34"/>
  <c r="X202" i="34" s="1"/>
  <c r="V201" i="34"/>
  <c r="X201" i="34" s="1"/>
  <c r="V200" i="34"/>
  <c r="X200" i="34" s="1"/>
  <c r="V199" i="34"/>
  <c r="X199" i="34" s="1"/>
  <c r="V198" i="34"/>
  <c r="X198" i="34" s="1"/>
  <c r="V197" i="34"/>
  <c r="X197" i="34" s="1"/>
  <c r="X196" i="34"/>
  <c r="V196" i="34"/>
  <c r="V195" i="34"/>
  <c r="X195" i="34" s="1"/>
  <c r="V194" i="34"/>
  <c r="X194" i="34" s="1"/>
  <c r="V193" i="34"/>
  <c r="X193" i="34" s="1"/>
  <c r="X192" i="34"/>
  <c r="V192" i="34"/>
  <c r="V191" i="34"/>
  <c r="X191" i="34" s="1"/>
  <c r="X190" i="34"/>
  <c r="V190" i="34"/>
  <c r="V189" i="34"/>
  <c r="X189" i="34" s="1"/>
  <c r="V188" i="34"/>
  <c r="X188" i="34" s="1"/>
  <c r="V187" i="34"/>
  <c r="X187" i="34" s="1"/>
  <c r="X186" i="34"/>
  <c r="V185" i="34"/>
  <c r="X185" i="34" s="1"/>
  <c r="X184" i="34"/>
  <c r="V184" i="34"/>
  <c r="V183" i="34"/>
  <c r="X183" i="34" s="1"/>
  <c r="V182" i="34"/>
  <c r="X182" i="34" s="1"/>
  <c r="V181" i="34"/>
  <c r="X181" i="34" s="1"/>
  <c r="V180" i="34"/>
  <c r="X180" i="34" s="1"/>
  <c r="V179" i="34"/>
  <c r="X179" i="34" s="1"/>
  <c r="V178" i="34"/>
  <c r="X178" i="34" s="1"/>
  <c r="V177" i="34"/>
  <c r="X177" i="34" s="1"/>
  <c r="V176" i="34"/>
  <c r="X176" i="34" s="1"/>
  <c r="V175" i="34"/>
  <c r="X175" i="34" s="1"/>
  <c r="X174" i="34"/>
  <c r="V174" i="34"/>
  <c r="V173" i="34"/>
  <c r="X173" i="34" s="1"/>
  <c r="V172" i="34"/>
  <c r="X172" i="34" s="1"/>
  <c r="V171" i="34"/>
  <c r="X171" i="34" s="1"/>
  <c r="X170" i="34"/>
  <c r="V170" i="34"/>
  <c r="V169" i="34"/>
  <c r="X169" i="34" s="1"/>
  <c r="X168" i="34"/>
  <c r="V168" i="34"/>
  <c r="V167" i="34"/>
  <c r="X167" i="34" s="1"/>
  <c r="V166" i="34"/>
  <c r="X166" i="34" s="1"/>
  <c r="V165" i="34"/>
  <c r="X165" i="34" s="1"/>
  <c r="V164" i="34"/>
  <c r="X164" i="34" s="1"/>
  <c r="V163" i="34"/>
  <c r="X163" i="34" s="1"/>
  <c r="V162" i="34"/>
  <c r="X162" i="34" s="1"/>
  <c r="V161" i="34"/>
  <c r="X161" i="34" s="1"/>
  <c r="V160" i="34"/>
  <c r="X160" i="34" s="1"/>
  <c r="V159" i="34"/>
  <c r="X159" i="34" s="1"/>
  <c r="X158" i="34"/>
  <c r="V158" i="34"/>
  <c r="V157" i="34"/>
  <c r="X157" i="34" s="1"/>
  <c r="V156" i="34"/>
  <c r="X156" i="34" s="1"/>
  <c r="V155" i="34"/>
  <c r="X155" i="34" s="1"/>
  <c r="X154" i="34"/>
  <c r="V154" i="34"/>
  <c r="V153" i="34"/>
  <c r="X153" i="34" s="1"/>
  <c r="X152" i="34"/>
  <c r="V152" i="34"/>
  <c r="V151" i="34"/>
  <c r="X151" i="34" s="1"/>
  <c r="V150" i="34"/>
  <c r="X150" i="34" s="1"/>
  <c r="V149" i="34"/>
  <c r="X149" i="34" s="1"/>
  <c r="V148" i="34"/>
  <c r="X148" i="34" s="1"/>
  <c r="V147" i="34"/>
  <c r="X147" i="34" s="1"/>
  <c r="V146" i="34"/>
  <c r="X146" i="34" s="1"/>
  <c r="V145" i="34"/>
  <c r="X145" i="34" s="1"/>
  <c r="X144" i="34"/>
  <c r="V144" i="34"/>
  <c r="V143" i="34"/>
  <c r="X143" i="34" s="1"/>
  <c r="X142" i="34"/>
  <c r="V142" i="34"/>
  <c r="V141" i="34"/>
  <c r="X141" i="34" s="1"/>
  <c r="V140" i="34"/>
  <c r="X140" i="34" s="1"/>
  <c r="V139" i="34"/>
  <c r="X139" i="34" s="1"/>
  <c r="X138" i="34"/>
  <c r="V138" i="34"/>
  <c r="A4" i="34"/>
  <c r="A5" i="34"/>
  <c r="A6" i="34"/>
  <c r="A7" i="34"/>
  <c r="A8" i="34"/>
  <c r="A9" i="34"/>
  <c r="A10" i="34"/>
  <c r="A11" i="34"/>
  <c r="A12" i="34"/>
  <c r="A13" i="34"/>
  <c r="A14" i="34"/>
  <c r="A15" i="34"/>
  <c r="A16" i="34"/>
  <c r="A17" i="34"/>
  <c r="A18" i="34"/>
  <c r="A19" i="34"/>
  <c r="A20" i="34"/>
  <c r="A21" i="34"/>
  <c r="A22" i="34"/>
  <c r="A23" i="34"/>
  <c r="A24" i="34"/>
  <c r="A25" i="34"/>
  <c r="A26" i="34"/>
  <c r="A27" i="34"/>
  <c r="A28" i="34"/>
  <c r="A29" i="34"/>
  <c r="A30" i="34"/>
  <c r="A31" i="34"/>
  <c r="A32" i="34"/>
  <c r="A33" i="34"/>
  <c r="A34" i="34"/>
  <c r="A35" i="34"/>
  <c r="A36" i="34"/>
  <c r="A37" i="34"/>
  <c r="A38" i="34"/>
  <c r="A39" i="34"/>
  <c r="A40" i="34"/>
  <c r="A41" i="34"/>
  <c r="A42" i="34"/>
  <c r="A43" i="34"/>
  <c r="A44" i="34"/>
  <c r="A45" i="34"/>
  <c r="A46" i="34"/>
  <c r="A47" i="34"/>
  <c r="A48" i="34"/>
  <c r="A49" i="34"/>
  <c r="A50" i="34"/>
  <c r="A51" i="34"/>
  <c r="A52" i="34"/>
  <c r="A53" i="34"/>
  <c r="A54" i="34"/>
  <c r="A55" i="34"/>
  <c r="A56" i="34"/>
  <c r="A57" i="34"/>
  <c r="A58" i="34"/>
  <c r="A59" i="34"/>
  <c r="A60" i="34"/>
  <c r="A61" i="34"/>
  <c r="A62" i="34"/>
  <c r="A63" i="34"/>
  <c r="A64" i="34"/>
  <c r="A65" i="34"/>
  <c r="A66" i="34"/>
  <c r="A67" i="34"/>
  <c r="A68" i="34"/>
  <c r="A69" i="34"/>
  <c r="A70" i="34"/>
  <c r="A71" i="34"/>
  <c r="A72" i="34"/>
  <c r="A73" i="34"/>
  <c r="A74" i="34"/>
  <c r="A75" i="34"/>
  <c r="A76" i="34"/>
  <c r="A77" i="34"/>
  <c r="A78" i="34"/>
  <c r="A79" i="34"/>
  <c r="A80" i="34"/>
  <c r="A81" i="34"/>
  <c r="A82" i="34"/>
  <c r="A83" i="34"/>
  <c r="A84" i="34"/>
  <c r="A85" i="34"/>
  <c r="A86" i="34"/>
  <c r="A87" i="34"/>
  <c r="A88" i="34"/>
  <c r="A89" i="34"/>
  <c r="A90" i="34"/>
  <c r="A91" i="34"/>
  <c r="A92" i="34"/>
  <c r="A93" i="34"/>
  <c r="A94" i="34"/>
  <c r="A95" i="34"/>
  <c r="A96" i="34"/>
  <c r="A97" i="34"/>
  <c r="A98" i="34"/>
  <c r="A99" i="34"/>
  <c r="A100" i="34"/>
  <c r="A101" i="34"/>
  <c r="A102" i="34"/>
  <c r="A103" i="34"/>
  <c r="A104" i="34"/>
  <c r="A105" i="34"/>
  <c r="A106" i="34"/>
  <c r="A107" i="34"/>
  <c r="A108" i="34"/>
  <c r="A109" i="34"/>
  <c r="A110" i="34"/>
  <c r="A111" i="34"/>
  <c r="A112" i="34"/>
  <c r="A113" i="34"/>
  <c r="A114" i="34"/>
  <c r="A115" i="34"/>
  <c r="A116" i="34"/>
  <c r="A117" i="34"/>
  <c r="A118" i="34"/>
  <c r="A119" i="34"/>
  <c r="A120" i="34"/>
  <c r="A121" i="34"/>
  <c r="A122" i="34"/>
  <c r="A123" i="34"/>
  <c r="A124" i="34"/>
  <c r="A125" i="34"/>
  <c r="A126" i="34"/>
  <c r="A127" i="34"/>
  <c r="A128" i="34"/>
  <c r="A129" i="34"/>
  <c r="A130" i="34"/>
  <c r="A131" i="34"/>
  <c r="A132" i="34"/>
  <c r="A133" i="34"/>
  <c r="A134" i="34"/>
  <c r="A135" i="34"/>
  <c r="A136" i="34"/>
  <c r="A137" i="34"/>
  <c r="A3" i="34"/>
  <c r="V137" i="34"/>
  <c r="X137" i="34" s="1"/>
  <c r="X136" i="34"/>
  <c r="V136" i="34"/>
  <c r="V135" i="34"/>
  <c r="X135" i="34" s="1"/>
  <c r="V134" i="34"/>
  <c r="X134" i="34" s="1"/>
  <c r="X133" i="34"/>
  <c r="V133" i="34"/>
  <c r="V132" i="34"/>
  <c r="X132" i="34" s="1"/>
  <c r="V131" i="34"/>
  <c r="X131" i="34" s="1"/>
  <c r="V130" i="34"/>
  <c r="X130" i="34" s="1"/>
  <c r="V129" i="34"/>
  <c r="X129" i="34" s="1"/>
  <c r="X128" i="34"/>
  <c r="V128" i="34"/>
  <c r="V127" i="34"/>
  <c r="X127" i="34" s="1"/>
  <c r="V126" i="34"/>
  <c r="X126" i="34" s="1"/>
  <c r="V125" i="34"/>
  <c r="X125" i="34" s="1"/>
  <c r="V124" i="34"/>
  <c r="X124" i="34" s="1"/>
  <c r="V123" i="34"/>
  <c r="X123" i="34" s="1"/>
  <c r="V122" i="34"/>
  <c r="X122" i="34" s="1"/>
  <c r="V121" i="34"/>
  <c r="X121" i="34" s="1"/>
  <c r="V120" i="34"/>
  <c r="X120" i="34" s="1"/>
  <c r="V119" i="34"/>
  <c r="X119" i="34" s="1"/>
  <c r="X118" i="34"/>
  <c r="V118" i="34"/>
  <c r="V117" i="34"/>
  <c r="X117" i="34" s="1"/>
  <c r="X116" i="34"/>
  <c r="V116" i="34"/>
  <c r="V115" i="34"/>
  <c r="X115" i="34" s="1"/>
  <c r="V114" i="34"/>
  <c r="X114" i="34" s="1"/>
  <c r="V113" i="34"/>
  <c r="X113" i="34" s="1"/>
  <c r="V112" i="34"/>
  <c r="X112" i="34" s="1"/>
  <c r="V111" i="34"/>
  <c r="X111" i="34" s="1"/>
  <c r="X110" i="34"/>
  <c r="V110" i="34"/>
  <c r="V109" i="34"/>
  <c r="X109" i="34" s="1"/>
  <c r="V108" i="34"/>
  <c r="X108" i="34" s="1"/>
  <c r="V103" i="34"/>
  <c r="X103" i="34" s="1"/>
  <c r="V102" i="34"/>
  <c r="X102" i="34" s="1"/>
  <c r="V101" i="34"/>
  <c r="X101" i="34" s="1"/>
  <c r="X100" i="34"/>
  <c r="V100" i="34"/>
  <c r="V99" i="34"/>
  <c r="X99" i="34" s="1"/>
  <c r="X98" i="34"/>
  <c r="V98" i="34"/>
  <c r="V97" i="34"/>
  <c r="X97" i="34" s="1"/>
  <c r="X96" i="34"/>
  <c r="V96" i="34"/>
  <c r="V95" i="34"/>
  <c r="X95" i="34" s="1"/>
  <c r="V94" i="34"/>
  <c r="X94" i="34" s="1"/>
  <c r="V93" i="34"/>
  <c r="X93" i="34" s="1"/>
  <c r="V92" i="34"/>
  <c r="X92" i="34" s="1"/>
  <c r="V91" i="34"/>
  <c r="X91" i="34" s="1"/>
  <c r="V90" i="34"/>
  <c r="X90" i="34" s="1"/>
  <c r="V89" i="34"/>
  <c r="X89" i="34" s="1"/>
  <c r="V88" i="34"/>
  <c r="X88" i="34" s="1"/>
  <c r="V87" i="34"/>
  <c r="X87" i="34" s="1"/>
  <c r="V86" i="34"/>
  <c r="X86" i="34" s="1"/>
  <c r="V85" i="34"/>
  <c r="X85" i="34" s="1"/>
  <c r="X84" i="34"/>
  <c r="V84" i="34"/>
  <c r="V83" i="34"/>
  <c r="X83" i="34" s="1"/>
  <c r="V82" i="34"/>
  <c r="X82" i="34" s="1"/>
  <c r="V81" i="34"/>
  <c r="X81" i="34" s="1"/>
  <c r="X80" i="34"/>
  <c r="V80" i="34"/>
  <c r="V79" i="34"/>
  <c r="X79" i="34" s="1"/>
  <c r="V78" i="34"/>
  <c r="X78" i="34" s="1"/>
  <c r="V77" i="34"/>
  <c r="X77" i="34" s="1"/>
  <c r="V76" i="34"/>
  <c r="X76" i="34" s="1"/>
  <c r="V75" i="34"/>
  <c r="X75" i="34" s="1"/>
  <c r="V74" i="34"/>
  <c r="X74" i="34" s="1"/>
  <c r="V73" i="34"/>
  <c r="X73" i="34" s="1"/>
  <c r="V72" i="34"/>
  <c r="X72" i="34" s="1"/>
  <c r="V71" i="34"/>
  <c r="X71" i="34" s="1"/>
  <c r="V70" i="34"/>
  <c r="X70" i="34" s="1"/>
  <c r="V69" i="34"/>
  <c r="X69" i="34" s="1"/>
  <c r="X68" i="34"/>
  <c r="V68" i="34"/>
  <c r="V67" i="34"/>
  <c r="X67" i="34" s="1"/>
  <c r="V66" i="34"/>
  <c r="X66" i="34" s="1"/>
  <c r="V65" i="34"/>
  <c r="X65" i="34" s="1"/>
  <c r="X64" i="34"/>
  <c r="V64" i="34"/>
  <c r="V63" i="34"/>
  <c r="X63" i="34" s="1"/>
  <c r="V62" i="34"/>
  <c r="X62" i="34" s="1"/>
  <c r="V61" i="34"/>
  <c r="X61" i="34" s="1"/>
  <c r="V60" i="34"/>
  <c r="X60" i="34" s="1"/>
  <c r="V59" i="34"/>
  <c r="X59" i="34" s="1"/>
  <c r="V58" i="34"/>
  <c r="X58" i="34" s="1"/>
  <c r="V57" i="34"/>
  <c r="X57" i="34" s="1"/>
  <c r="V56" i="34"/>
  <c r="X56" i="34" s="1"/>
  <c r="V54" i="34"/>
  <c r="X54" i="34" s="1"/>
  <c r="V53" i="34"/>
  <c r="X53" i="34" s="1"/>
  <c r="V52" i="34"/>
  <c r="X52" i="34" s="1"/>
  <c r="X51" i="34"/>
  <c r="V51" i="34"/>
  <c r="V50" i="34"/>
  <c r="X50" i="34" s="1"/>
  <c r="V49" i="34"/>
  <c r="X49" i="34" s="1"/>
  <c r="V48" i="34"/>
  <c r="X48" i="34" s="1"/>
  <c r="X47" i="34"/>
  <c r="V47" i="34"/>
  <c r="V46" i="34"/>
  <c r="X46" i="34" s="1"/>
  <c r="V45" i="34"/>
  <c r="X45" i="34" s="1"/>
  <c r="V44" i="34"/>
  <c r="X44" i="34" s="1"/>
  <c r="V43" i="34"/>
  <c r="X43" i="34" s="1"/>
  <c r="V42" i="34"/>
  <c r="X42" i="34" s="1"/>
  <c r="X41" i="34"/>
  <c r="V40" i="34"/>
  <c r="X40" i="34" s="1"/>
  <c r="V39" i="34"/>
  <c r="X39" i="34" s="1"/>
  <c r="V38" i="34"/>
  <c r="X38" i="34" s="1"/>
  <c r="V37" i="34"/>
  <c r="X37" i="34" s="1"/>
  <c r="V36" i="34"/>
  <c r="X36" i="34" s="1"/>
  <c r="V35" i="34"/>
  <c r="X35" i="34" s="1"/>
  <c r="V34" i="34"/>
  <c r="X34" i="34" s="1"/>
  <c r="V33" i="34"/>
  <c r="X33" i="34" s="1"/>
  <c r="V32" i="34"/>
  <c r="X32" i="34" s="1"/>
  <c r="V30" i="34"/>
  <c r="X30" i="34" s="1"/>
  <c r="V29" i="34"/>
  <c r="X29" i="34" s="1"/>
  <c r="X28" i="34"/>
  <c r="V28" i="34"/>
  <c r="V27" i="34"/>
  <c r="X27" i="34" s="1"/>
  <c r="V26" i="34"/>
  <c r="X26" i="34" s="1"/>
  <c r="V25" i="34"/>
  <c r="X25" i="34" s="1"/>
  <c r="X24" i="34"/>
  <c r="V24" i="34"/>
  <c r="V23" i="34"/>
  <c r="X23" i="34" s="1"/>
  <c r="V22" i="34"/>
  <c r="X22" i="34" s="1"/>
  <c r="V21" i="34"/>
  <c r="X21" i="34" s="1"/>
  <c r="X20" i="34"/>
  <c r="V19" i="34"/>
  <c r="X19" i="34" s="1"/>
  <c r="V18" i="34"/>
  <c r="X18" i="34" s="1"/>
  <c r="X17" i="34"/>
  <c r="V17" i="34"/>
  <c r="V16" i="34"/>
  <c r="X16" i="34" s="1"/>
  <c r="V15" i="34"/>
  <c r="X15" i="34" s="1"/>
  <c r="V14" i="34"/>
  <c r="X14" i="34" s="1"/>
  <c r="X13" i="34"/>
  <c r="V13" i="34"/>
  <c r="V12" i="34"/>
  <c r="X12" i="34" s="1"/>
  <c r="V11" i="34"/>
  <c r="X11" i="34" s="1"/>
  <c r="V10" i="34"/>
  <c r="X10" i="34" s="1"/>
  <c r="V9" i="34"/>
  <c r="X9" i="34" s="1"/>
  <c r="V8" i="34"/>
  <c r="X8" i="34" s="1"/>
  <c r="V7" i="34"/>
  <c r="X7" i="34" s="1"/>
  <c r="V6" i="34"/>
  <c r="X6" i="34" s="1"/>
  <c r="V5" i="34"/>
  <c r="X5" i="34" s="1"/>
  <c r="V4" i="34"/>
  <c r="X4" i="34" s="1"/>
  <c r="V3" i="34"/>
  <c r="X3" i="34" s="1"/>
  <c r="A507" i="32"/>
  <c r="A508" i="32"/>
  <c r="A509" i="32"/>
  <c r="A510" i="32"/>
  <c r="A511" i="32"/>
  <c r="A512" i="32"/>
  <c r="A513" i="32"/>
  <c r="A514" i="32"/>
  <c r="A515" i="32"/>
  <c r="A516" i="32"/>
  <c r="A517" i="32"/>
  <c r="A518" i="32"/>
  <c r="A519" i="32"/>
  <c r="A520" i="32"/>
  <c r="A521" i="32"/>
  <c r="A522" i="32"/>
  <c r="A523" i="32"/>
  <c r="A524" i="32"/>
  <c r="A525" i="32"/>
  <c r="A526" i="32"/>
  <c r="A527" i="32"/>
  <c r="A528" i="32"/>
  <c r="A529" i="32"/>
  <c r="A530" i="32"/>
  <c r="A531" i="32"/>
  <c r="A532" i="32"/>
  <c r="A533" i="32"/>
  <c r="A534" i="32"/>
  <c r="A535" i="32"/>
  <c r="A536" i="32"/>
  <c r="A537" i="32"/>
  <c r="A538" i="32"/>
  <c r="A539" i="32"/>
  <c r="A540" i="32"/>
  <c r="A541" i="32"/>
  <c r="A542" i="32"/>
  <c r="A543" i="32"/>
  <c r="A544" i="32"/>
  <c r="A545" i="32"/>
  <c r="A546" i="32"/>
  <c r="A547" i="32"/>
  <c r="A548" i="32"/>
  <c r="A549" i="32"/>
  <c r="A550" i="32"/>
  <c r="A551" i="32"/>
  <c r="A552" i="32"/>
  <c r="A553" i="32"/>
  <c r="A554" i="32"/>
  <c r="A555" i="32"/>
  <c r="A556" i="32"/>
  <c r="A557" i="32"/>
  <c r="A558" i="32"/>
  <c r="A559" i="32"/>
  <c r="A560" i="32"/>
  <c r="A561" i="32"/>
  <c r="A562" i="32"/>
  <c r="A563" i="32"/>
  <c r="A564" i="32"/>
  <c r="A565" i="32"/>
  <c r="A566" i="32"/>
  <c r="A567" i="32"/>
  <c r="A568" i="32"/>
  <c r="A569" i="32"/>
  <c r="A570" i="32"/>
  <c r="A571" i="32"/>
  <c r="A572" i="32"/>
  <c r="A573" i="32"/>
  <c r="A574" i="32"/>
  <c r="A575" i="32"/>
  <c r="A576" i="32"/>
  <c r="A577" i="32"/>
  <c r="A578" i="32"/>
  <c r="A579" i="32"/>
  <c r="A580" i="32"/>
  <c r="A581" i="32"/>
  <c r="A582" i="32"/>
  <c r="A583" i="32"/>
  <c r="A584" i="32"/>
  <c r="A585" i="32"/>
  <c r="A586" i="32"/>
  <c r="A587" i="32"/>
  <c r="A588" i="32"/>
  <c r="A589" i="32"/>
  <c r="A590" i="32"/>
  <c r="A591" i="32"/>
  <c r="V591" i="32"/>
  <c r="X591" i="32" s="1"/>
  <c r="V590" i="32"/>
  <c r="X590" i="32" s="1"/>
  <c r="V589" i="32"/>
  <c r="X589" i="32" s="1"/>
  <c r="V588" i="32"/>
  <c r="X588" i="32" s="1"/>
  <c r="V587" i="32"/>
  <c r="X587" i="32" s="1"/>
  <c r="V586" i="32"/>
  <c r="X586" i="32" s="1"/>
  <c r="V585" i="32"/>
  <c r="X585" i="32" s="1"/>
  <c r="V584" i="32"/>
  <c r="X584" i="32" s="1"/>
  <c r="V583" i="32"/>
  <c r="X583" i="32" s="1"/>
  <c r="V582" i="32"/>
  <c r="X582" i="32" s="1"/>
  <c r="V581" i="32"/>
  <c r="X581" i="32" s="1"/>
  <c r="V580" i="32"/>
  <c r="X580" i="32" s="1"/>
  <c r="V579" i="32"/>
  <c r="X579" i="32" s="1"/>
  <c r="V578" i="32"/>
  <c r="X578" i="32" s="1"/>
  <c r="V577" i="32"/>
  <c r="X577" i="32" s="1"/>
  <c r="V576" i="32"/>
  <c r="X576" i="32" s="1"/>
  <c r="V575" i="32"/>
  <c r="X575" i="32" s="1"/>
  <c r="V574" i="32"/>
  <c r="X574" i="32" s="1"/>
  <c r="V573" i="32"/>
  <c r="X573" i="32" s="1"/>
  <c r="V572" i="32"/>
  <c r="X572" i="32" s="1"/>
  <c r="V571" i="32"/>
  <c r="X571" i="32" s="1"/>
  <c r="V570" i="32"/>
  <c r="X570" i="32" s="1"/>
  <c r="V569" i="32"/>
  <c r="X569" i="32" s="1"/>
  <c r="V568" i="32"/>
  <c r="X568" i="32" s="1"/>
  <c r="V567" i="32"/>
  <c r="X567" i="32" s="1"/>
  <c r="V566" i="32"/>
  <c r="X566" i="32" s="1"/>
  <c r="V565" i="32"/>
  <c r="X565" i="32" s="1"/>
  <c r="V564" i="32"/>
  <c r="X564" i="32" s="1"/>
  <c r="V563" i="32"/>
  <c r="X563" i="32" s="1"/>
  <c r="V562" i="32"/>
  <c r="X562" i="32" s="1"/>
  <c r="V561" i="32"/>
  <c r="X561" i="32" s="1"/>
  <c r="V560" i="32"/>
  <c r="X560" i="32" s="1"/>
  <c r="V559" i="32"/>
  <c r="X559" i="32" s="1"/>
  <c r="V558" i="32"/>
  <c r="X558" i="32" s="1"/>
  <c r="V557" i="32"/>
  <c r="X557" i="32" s="1"/>
  <c r="V556" i="32"/>
  <c r="X556" i="32" s="1"/>
  <c r="V555" i="32"/>
  <c r="X555" i="32" s="1"/>
  <c r="V554" i="32"/>
  <c r="X554" i="32" s="1"/>
  <c r="V553" i="32"/>
  <c r="X553" i="32" s="1"/>
  <c r="V552" i="32"/>
  <c r="X552" i="32" s="1"/>
  <c r="V551" i="32"/>
  <c r="X551" i="32" s="1"/>
  <c r="V550" i="32"/>
  <c r="X550" i="32" s="1"/>
  <c r="V549" i="32"/>
  <c r="X549" i="32" s="1"/>
  <c r="V548" i="32"/>
  <c r="X548" i="32" s="1"/>
  <c r="V547" i="32"/>
  <c r="X547" i="32" s="1"/>
  <c r="V546" i="32"/>
  <c r="X546" i="32" s="1"/>
  <c r="V545" i="32"/>
  <c r="X545" i="32" s="1"/>
  <c r="V544" i="32"/>
  <c r="X544" i="32" s="1"/>
  <c r="V543" i="32"/>
  <c r="X543" i="32" s="1"/>
  <c r="V542" i="32"/>
  <c r="X542" i="32" s="1"/>
  <c r="V541" i="32"/>
  <c r="X541" i="32" s="1"/>
  <c r="V540" i="32"/>
  <c r="X540" i="32" s="1"/>
  <c r="V539" i="32"/>
  <c r="X539" i="32" s="1"/>
  <c r="V538" i="32"/>
  <c r="X538" i="32" s="1"/>
  <c r="V537" i="32"/>
  <c r="X537" i="32" s="1"/>
  <c r="V536" i="32"/>
  <c r="X536" i="32" s="1"/>
  <c r="V535" i="32"/>
  <c r="X535" i="32" s="1"/>
  <c r="V534" i="32"/>
  <c r="X534" i="32" s="1"/>
  <c r="V533" i="32"/>
  <c r="X533" i="32" s="1"/>
  <c r="V532" i="32"/>
  <c r="X532" i="32" s="1"/>
  <c r="V531" i="32"/>
  <c r="X531" i="32" s="1"/>
  <c r="V530" i="32"/>
  <c r="X530" i="32" s="1"/>
  <c r="V529" i="32"/>
  <c r="X529" i="32" s="1"/>
  <c r="V528" i="32"/>
  <c r="X528" i="32" s="1"/>
  <c r="V527" i="32"/>
  <c r="X527" i="32" s="1"/>
  <c r="V526" i="32"/>
  <c r="X526" i="32" s="1"/>
  <c r="V525" i="32"/>
  <c r="X525" i="32" s="1"/>
  <c r="V524" i="32"/>
  <c r="X524" i="32" s="1"/>
  <c r="V523" i="32"/>
  <c r="X523" i="32" s="1"/>
  <c r="V522" i="32"/>
  <c r="X522" i="32" s="1"/>
  <c r="V521" i="32"/>
  <c r="X521" i="32" s="1"/>
  <c r="V520" i="32"/>
  <c r="X520" i="32" s="1"/>
  <c r="V519" i="32"/>
  <c r="X519" i="32" s="1"/>
  <c r="V518" i="32"/>
  <c r="X518" i="32" s="1"/>
  <c r="V517" i="32"/>
  <c r="X517" i="32" s="1"/>
  <c r="V516" i="32"/>
  <c r="X516" i="32" s="1"/>
  <c r="V515" i="32"/>
  <c r="X515" i="32" s="1"/>
  <c r="V514" i="32"/>
  <c r="X514" i="32" s="1"/>
  <c r="V513" i="32"/>
  <c r="X513" i="32" s="1"/>
  <c r="V512" i="32"/>
  <c r="X512" i="32" s="1"/>
  <c r="V511" i="32"/>
  <c r="X511" i="32" s="1"/>
  <c r="V510" i="32"/>
  <c r="X510" i="32" s="1"/>
  <c r="V509" i="32"/>
  <c r="X509" i="32" s="1"/>
  <c r="V508" i="32"/>
  <c r="X508" i="32" s="1"/>
  <c r="V507" i="32"/>
  <c r="X507" i="32" s="1"/>
  <c r="A376" i="32"/>
  <c r="A377" i="32"/>
  <c r="A378" i="32"/>
  <c r="A379" i="32"/>
  <c r="A380" i="32"/>
  <c r="A381" i="32"/>
  <c r="A382" i="32"/>
  <c r="A383" i="32"/>
  <c r="A384" i="32"/>
  <c r="A385" i="32"/>
  <c r="A386" i="32"/>
  <c r="A387" i="32"/>
  <c r="A388" i="32"/>
  <c r="A389" i="32"/>
  <c r="A390" i="32"/>
  <c r="A391" i="32"/>
  <c r="A392" i="32"/>
  <c r="A393" i="32"/>
  <c r="A394" i="32"/>
  <c r="A395" i="32"/>
  <c r="A396" i="32"/>
  <c r="A397" i="32"/>
  <c r="A398" i="32"/>
  <c r="A399" i="32"/>
  <c r="A400" i="32"/>
  <c r="A401" i="32"/>
  <c r="A402" i="32"/>
  <c r="A403" i="32"/>
  <c r="A404" i="32"/>
  <c r="A405" i="32"/>
  <c r="A406" i="32"/>
  <c r="A407" i="32"/>
  <c r="A408" i="32"/>
  <c r="A409" i="32"/>
  <c r="A410" i="32"/>
  <c r="A411" i="32"/>
  <c r="A412" i="32"/>
  <c r="A413" i="32"/>
  <c r="A414" i="32"/>
  <c r="A415" i="32"/>
  <c r="A416" i="32"/>
  <c r="A417" i="32"/>
  <c r="A418" i="32"/>
  <c r="A419" i="32"/>
  <c r="A420" i="32"/>
  <c r="A421" i="32"/>
  <c r="A422" i="32"/>
  <c r="A423" i="32"/>
  <c r="A424" i="32"/>
  <c r="A425" i="32"/>
  <c r="A426" i="32"/>
  <c r="A427" i="32"/>
  <c r="A428" i="32"/>
  <c r="A429" i="32"/>
  <c r="A430" i="32"/>
  <c r="A431" i="32"/>
  <c r="A432" i="32"/>
  <c r="A433" i="32"/>
  <c r="A434" i="32"/>
  <c r="A435" i="32"/>
  <c r="A436" i="32"/>
  <c r="A437" i="32"/>
  <c r="A438" i="32"/>
  <c r="A439" i="32"/>
  <c r="A440" i="32"/>
  <c r="A441" i="32"/>
  <c r="A442" i="32"/>
  <c r="A443" i="32"/>
  <c r="A444" i="32"/>
  <c r="A445" i="32"/>
  <c r="A446" i="32"/>
  <c r="A447" i="32"/>
  <c r="A448" i="32"/>
  <c r="A449" i="32"/>
  <c r="A450" i="32"/>
  <c r="A451" i="32"/>
  <c r="A452" i="32"/>
  <c r="A453" i="32"/>
  <c r="A454" i="32"/>
  <c r="A455" i="32"/>
  <c r="A456" i="32"/>
  <c r="A457" i="32"/>
  <c r="A458" i="32"/>
  <c r="A459" i="32"/>
  <c r="A460" i="32"/>
  <c r="A461" i="32"/>
  <c r="A462" i="32"/>
  <c r="A463" i="32"/>
  <c r="A464" i="32"/>
  <c r="A465" i="32"/>
  <c r="A466" i="32"/>
  <c r="A467" i="32"/>
  <c r="A468" i="32"/>
  <c r="A469" i="32"/>
  <c r="A470" i="32"/>
  <c r="A471" i="32"/>
  <c r="A472" i="32"/>
  <c r="A473" i="32"/>
  <c r="A474" i="32"/>
  <c r="A475" i="32"/>
  <c r="A476" i="32"/>
  <c r="A477" i="32"/>
  <c r="A478" i="32"/>
  <c r="A479" i="32"/>
  <c r="A480" i="32"/>
  <c r="A481" i="32"/>
  <c r="A482" i="32"/>
  <c r="A483" i="32"/>
  <c r="A484" i="32"/>
  <c r="A485" i="32"/>
  <c r="A486" i="32"/>
  <c r="A487" i="32"/>
  <c r="A488" i="32"/>
  <c r="A489" i="32"/>
  <c r="A490" i="32"/>
  <c r="A491" i="32"/>
  <c r="A492" i="32"/>
  <c r="A493" i="32"/>
  <c r="A494" i="32"/>
  <c r="A495" i="32"/>
  <c r="A496" i="32"/>
  <c r="A497" i="32"/>
  <c r="A498" i="32"/>
  <c r="A499" i="32"/>
  <c r="A500" i="32"/>
  <c r="A501" i="32"/>
  <c r="A502" i="32"/>
  <c r="A503" i="32"/>
  <c r="A504" i="32"/>
  <c r="A505" i="32"/>
  <c r="A506" i="32"/>
  <c r="V506" i="32"/>
  <c r="X506" i="32" s="1"/>
  <c r="V505" i="32"/>
  <c r="X505" i="32" s="1"/>
  <c r="X504" i="32"/>
  <c r="V504" i="32"/>
  <c r="V503" i="32"/>
  <c r="X503" i="32" s="1"/>
  <c r="V502" i="32"/>
  <c r="X502" i="32" s="1"/>
  <c r="V501" i="32"/>
  <c r="X501" i="32" s="1"/>
  <c r="V500" i="32"/>
  <c r="X500" i="32" s="1"/>
  <c r="V499" i="32"/>
  <c r="X499" i="32" s="1"/>
  <c r="V498" i="32"/>
  <c r="X498" i="32" s="1"/>
  <c r="V497" i="32"/>
  <c r="X497" i="32" s="1"/>
  <c r="V496" i="32"/>
  <c r="X496" i="32" s="1"/>
  <c r="V495" i="32"/>
  <c r="X495" i="32" s="1"/>
  <c r="X494" i="32"/>
  <c r="V493" i="32"/>
  <c r="X493" i="32" s="1"/>
  <c r="V492" i="32"/>
  <c r="X492" i="32" s="1"/>
  <c r="V491" i="32"/>
  <c r="X491" i="32" s="1"/>
  <c r="V490" i="32"/>
  <c r="X490" i="32" s="1"/>
  <c r="V489" i="32"/>
  <c r="X489" i="32" s="1"/>
  <c r="V488" i="32"/>
  <c r="X488" i="32" s="1"/>
  <c r="V487" i="32"/>
  <c r="X487" i="32" s="1"/>
  <c r="V486" i="32"/>
  <c r="X486" i="32" s="1"/>
  <c r="V485" i="32"/>
  <c r="X485" i="32" s="1"/>
  <c r="V484" i="32"/>
  <c r="X484" i="32" s="1"/>
  <c r="V483" i="32"/>
  <c r="X483" i="32" s="1"/>
  <c r="V482" i="32"/>
  <c r="X482" i="32" s="1"/>
  <c r="V481" i="32"/>
  <c r="X481" i="32" s="1"/>
  <c r="V480" i="32"/>
  <c r="X480" i="32" s="1"/>
  <c r="V479" i="32"/>
  <c r="X479" i="32" s="1"/>
  <c r="V478" i="32"/>
  <c r="X478" i="32" s="1"/>
  <c r="V477" i="32"/>
  <c r="X477" i="32" s="1"/>
  <c r="V476" i="32"/>
  <c r="X476" i="32" s="1"/>
  <c r="V475" i="32"/>
  <c r="X475" i="32" s="1"/>
  <c r="V474" i="32"/>
  <c r="X474" i="32" s="1"/>
  <c r="V473" i="32"/>
  <c r="X473" i="32" s="1"/>
  <c r="V472" i="32"/>
  <c r="X472" i="32" s="1"/>
  <c r="V471" i="32"/>
  <c r="X471" i="32" s="1"/>
  <c r="V470" i="32"/>
  <c r="X470" i="32" s="1"/>
  <c r="V469" i="32"/>
  <c r="X469" i="32" s="1"/>
  <c r="V468" i="32"/>
  <c r="X468" i="32" s="1"/>
  <c r="V467" i="32"/>
  <c r="X467" i="32" s="1"/>
  <c r="V466" i="32"/>
  <c r="X466" i="32" s="1"/>
  <c r="V465" i="32"/>
  <c r="X465" i="32" s="1"/>
  <c r="V464" i="32"/>
  <c r="X464" i="32" s="1"/>
  <c r="V463" i="32"/>
  <c r="X463" i="32" s="1"/>
  <c r="V462" i="32"/>
  <c r="X462" i="32" s="1"/>
  <c r="V461" i="32"/>
  <c r="X461" i="32" s="1"/>
  <c r="V460" i="32"/>
  <c r="X460" i="32" s="1"/>
  <c r="V459" i="32"/>
  <c r="X459" i="32" s="1"/>
  <c r="V458" i="32"/>
  <c r="X458" i="32" s="1"/>
  <c r="V457" i="32"/>
  <c r="X457" i="32" s="1"/>
  <c r="V456" i="32"/>
  <c r="X456" i="32" s="1"/>
  <c r="V455" i="32"/>
  <c r="X455" i="32" s="1"/>
  <c r="V454" i="32"/>
  <c r="X454" i="32" s="1"/>
  <c r="V453" i="32"/>
  <c r="X453" i="32" s="1"/>
  <c r="V452" i="32"/>
  <c r="X452" i="32" s="1"/>
  <c r="V451" i="32"/>
  <c r="X451" i="32" s="1"/>
  <c r="V450" i="32"/>
  <c r="X450" i="32" s="1"/>
  <c r="V449" i="32"/>
  <c r="X449" i="32" s="1"/>
  <c r="V448" i="32"/>
  <c r="X448" i="32" s="1"/>
  <c r="V447" i="32"/>
  <c r="X447" i="32" s="1"/>
  <c r="V446" i="32"/>
  <c r="X446" i="32" s="1"/>
  <c r="V445" i="32"/>
  <c r="X445" i="32" s="1"/>
  <c r="V444" i="32"/>
  <c r="X444" i="32" s="1"/>
  <c r="V443" i="32"/>
  <c r="X443" i="32" s="1"/>
  <c r="V442" i="32"/>
  <c r="X442" i="32" s="1"/>
  <c r="V441" i="32"/>
  <c r="X441" i="32" s="1"/>
  <c r="V440" i="32"/>
  <c r="X440" i="32" s="1"/>
  <c r="V439" i="32"/>
  <c r="X439" i="32" s="1"/>
  <c r="V438" i="32"/>
  <c r="X438" i="32" s="1"/>
  <c r="V437" i="32"/>
  <c r="X437" i="32" s="1"/>
  <c r="V436" i="32"/>
  <c r="X436" i="32" s="1"/>
  <c r="V435" i="32"/>
  <c r="X435" i="32" s="1"/>
  <c r="V434" i="32"/>
  <c r="X434" i="32" s="1"/>
  <c r="V433" i="32"/>
  <c r="X433" i="32" s="1"/>
  <c r="V432" i="32"/>
  <c r="X432" i="32" s="1"/>
  <c r="V431" i="32"/>
  <c r="X431" i="32" s="1"/>
  <c r="V430" i="32"/>
  <c r="X430" i="32" s="1"/>
  <c r="V429" i="32"/>
  <c r="X429" i="32" s="1"/>
  <c r="V428" i="32"/>
  <c r="X428" i="32" s="1"/>
  <c r="V427" i="32"/>
  <c r="X427" i="32" s="1"/>
  <c r="V426" i="32"/>
  <c r="X426" i="32" s="1"/>
  <c r="V425" i="32"/>
  <c r="X425" i="32" s="1"/>
  <c r="V424" i="32"/>
  <c r="X424" i="32" s="1"/>
  <c r="V423" i="32"/>
  <c r="X423" i="32" s="1"/>
  <c r="V422" i="32"/>
  <c r="X422" i="32" s="1"/>
  <c r="V421" i="32"/>
  <c r="X421" i="32" s="1"/>
  <c r="V420" i="32"/>
  <c r="X420" i="32" s="1"/>
  <c r="V419" i="32"/>
  <c r="X419" i="32" s="1"/>
  <c r="V418" i="32"/>
  <c r="X418" i="32" s="1"/>
  <c r="V417" i="32"/>
  <c r="X417" i="32" s="1"/>
  <c r="V416" i="32"/>
  <c r="X416" i="32" s="1"/>
  <c r="V415" i="32"/>
  <c r="X415" i="32" s="1"/>
  <c r="V414" i="32"/>
  <c r="X414" i="32" s="1"/>
  <c r="V413" i="32"/>
  <c r="X413" i="32" s="1"/>
  <c r="V412" i="32"/>
  <c r="X412" i="32" s="1"/>
  <c r="V411" i="32"/>
  <c r="X411" i="32" s="1"/>
  <c r="V410" i="32"/>
  <c r="X410" i="32" s="1"/>
  <c r="V409" i="32"/>
  <c r="X409" i="32" s="1"/>
  <c r="V408" i="32"/>
  <c r="X408" i="32" s="1"/>
  <c r="V407" i="32"/>
  <c r="X407" i="32" s="1"/>
  <c r="V406" i="32"/>
  <c r="X406" i="32" s="1"/>
  <c r="V405" i="32"/>
  <c r="X405" i="32" s="1"/>
  <c r="V404" i="32"/>
  <c r="X404" i="32" s="1"/>
  <c r="V403" i="32"/>
  <c r="X403" i="32" s="1"/>
  <c r="V402" i="32"/>
  <c r="X402" i="32" s="1"/>
  <c r="V401" i="32"/>
  <c r="X401" i="32" s="1"/>
  <c r="V400" i="32"/>
  <c r="X400" i="32" s="1"/>
  <c r="V399" i="32"/>
  <c r="X399" i="32" s="1"/>
  <c r="V398" i="32"/>
  <c r="X398" i="32" s="1"/>
  <c r="V397" i="32"/>
  <c r="X397" i="32" s="1"/>
  <c r="V396" i="32"/>
  <c r="X396" i="32" s="1"/>
  <c r="V395" i="32"/>
  <c r="X395" i="32" s="1"/>
  <c r="V394" i="32"/>
  <c r="X394" i="32" s="1"/>
  <c r="V393" i="32"/>
  <c r="X393" i="32" s="1"/>
  <c r="V392" i="32"/>
  <c r="X392" i="32" s="1"/>
  <c r="V391" i="32"/>
  <c r="X391" i="32" s="1"/>
  <c r="V390" i="32"/>
  <c r="X390" i="32" s="1"/>
  <c r="V389" i="32"/>
  <c r="X389" i="32" s="1"/>
  <c r="V388" i="32"/>
  <c r="X388" i="32" s="1"/>
  <c r="V387" i="32"/>
  <c r="X387" i="32" s="1"/>
  <c r="V386" i="32"/>
  <c r="X386" i="32" s="1"/>
  <c r="V385" i="32"/>
  <c r="X385" i="32" s="1"/>
  <c r="V384" i="32"/>
  <c r="X384" i="32" s="1"/>
  <c r="V383" i="32"/>
  <c r="X383" i="32" s="1"/>
  <c r="V382" i="32"/>
  <c r="X382" i="32" s="1"/>
  <c r="V381" i="32"/>
  <c r="X381" i="32" s="1"/>
  <c r="V380" i="32"/>
  <c r="X380" i="32" s="1"/>
  <c r="V379" i="32"/>
  <c r="X379" i="32" s="1"/>
  <c r="V378" i="32"/>
  <c r="X378" i="32" s="1"/>
  <c r="V377" i="32"/>
  <c r="X377" i="32" s="1"/>
  <c r="V376" i="32"/>
  <c r="X376" i="32" s="1"/>
  <c r="A271" i="32"/>
  <c r="A272" i="32"/>
  <c r="A273" i="32"/>
  <c r="A274" i="32"/>
  <c r="A275" i="32"/>
  <c r="A276" i="32"/>
  <c r="A277" i="32"/>
  <c r="A278" i="32"/>
  <c r="A279" i="32"/>
  <c r="A280" i="32"/>
  <c r="A281" i="32"/>
  <c r="A282" i="32"/>
  <c r="A283" i="32"/>
  <c r="A284" i="32"/>
  <c r="A285" i="32"/>
  <c r="A286" i="32"/>
  <c r="A287" i="32"/>
  <c r="A288" i="32"/>
  <c r="A289" i="32"/>
  <c r="A290" i="32"/>
  <c r="A291" i="32"/>
  <c r="A292" i="32"/>
  <c r="A293" i="32"/>
  <c r="A294" i="32"/>
  <c r="A295" i="32"/>
  <c r="A296" i="32"/>
  <c r="A297" i="32"/>
  <c r="A298" i="32"/>
  <c r="A299" i="32"/>
  <c r="A300" i="32"/>
  <c r="A301" i="32"/>
  <c r="A302" i="32"/>
  <c r="A303" i="32"/>
  <c r="A304" i="32"/>
  <c r="A305" i="32"/>
  <c r="A306" i="32"/>
  <c r="A307" i="32"/>
  <c r="A308" i="32"/>
  <c r="A309" i="32"/>
  <c r="A310" i="32"/>
  <c r="A311" i="32"/>
  <c r="A312" i="32"/>
  <c r="A313" i="32"/>
  <c r="A314" i="32"/>
  <c r="A315" i="32"/>
  <c r="A316" i="32"/>
  <c r="A317" i="32"/>
  <c r="A318" i="32"/>
  <c r="A319" i="32"/>
  <c r="A320" i="32"/>
  <c r="A321" i="32"/>
  <c r="A322" i="32"/>
  <c r="A323" i="32"/>
  <c r="A324" i="32"/>
  <c r="A325" i="32"/>
  <c r="A326" i="32"/>
  <c r="A327" i="32"/>
  <c r="A328" i="32"/>
  <c r="A329" i="32"/>
  <c r="A330" i="32"/>
  <c r="A331" i="32"/>
  <c r="A332" i="32"/>
  <c r="A333" i="32"/>
  <c r="A334" i="32"/>
  <c r="A335" i="32"/>
  <c r="A336" i="32"/>
  <c r="A337" i="32"/>
  <c r="A338" i="32"/>
  <c r="A339" i="32"/>
  <c r="A340" i="32"/>
  <c r="A341" i="32"/>
  <c r="A342" i="32"/>
  <c r="A343" i="32"/>
  <c r="A344" i="32"/>
  <c r="A345" i="32"/>
  <c r="A346" i="32"/>
  <c r="A347" i="32"/>
  <c r="A348" i="32"/>
  <c r="A349" i="32"/>
  <c r="A350" i="32"/>
  <c r="A351" i="32"/>
  <c r="A352" i="32"/>
  <c r="A353" i="32"/>
  <c r="A354" i="32"/>
  <c r="A355" i="32"/>
  <c r="A356" i="32"/>
  <c r="A357" i="32"/>
  <c r="A358" i="32"/>
  <c r="A359" i="32"/>
  <c r="A360" i="32"/>
  <c r="A361" i="32"/>
  <c r="A362" i="32"/>
  <c r="A363" i="32"/>
  <c r="A364" i="32"/>
  <c r="A365" i="32"/>
  <c r="A366" i="32"/>
  <c r="A367" i="32"/>
  <c r="A368" i="32"/>
  <c r="A369" i="32"/>
  <c r="A370" i="32"/>
  <c r="A371" i="32"/>
  <c r="A372" i="32"/>
  <c r="A373" i="32"/>
  <c r="A374" i="32"/>
  <c r="A375" i="32"/>
  <c r="V375" i="32"/>
  <c r="X375" i="32" s="1"/>
  <c r="V374" i="32"/>
  <c r="X374" i="32" s="1"/>
  <c r="V373" i="32"/>
  <c r="X373" i="32" s="1"/>
  <c r="V372" i="32"/>
  <c r="X372" i="32" s="1"/>
  <c r="V371" i="32"/>
  <c r="X371" i="32" s="1"/>
  <c r="V370" i="32"/>
  <c r="X370" i="32" s="1"/>
  <c r="V369" i="32"/>
  <c r="X369" i="32" s="1"/>
  <c r="V368" i="32"/>
  <c r="X368" i="32" s="1"/>
  <c r="V367" i="32"/>
  <c r="X367" i="32" s="1"/>
  <c r="X366" i="32"/>
  <c r="V366" i="32"/>
  <c r="V365" i="32"/>
  <c r="X365" i="32" s="1"/>
  <c r="V364" i="32"/>
  <c r="X364" i="32" s="1"/>
  <c r="V363" i="32"/>
  <c r="X363" i="32" s="1"/>
  <c r="X362" i="32"/>
  <c r="V362" i="32"/>
  <c r="V361" i="32"/>
  <c r="X361" i="32" s="1"/>
  <c r="V360" i="32"/>
  <c r="X360" i="32" s="1"/>
  <c r="V359" i="32"/>
  <c r="X359" i="32" s="1"/>
  <c r="X358" i="32"/>
  <c r="V358" i="32"/>
  <c r="V357" i="32"/>
  <c r="X357" i="32" s="1"/>
  <c r="V356" i="32"/>
  <c r="X356" i="32" s="1"/>
  <c r="V355" i="32"/>
  <c r="X355" i="32" s="1"/>
  <c r="X354" i="32"/>
  <c r="V354" i="32"/>
  <c r="V353" i="32"/>
  <c r="X353" i="32" s="1"/>
  <c r="V352" i="32"/>
  <c r="X352" i="32" s="1"/>
  <c r="V351" i="32"/>
  <c r="X351" i="32" s="1"/>
  <c r="X350" i="32"/>
  <c r="V350" i="32"/>
  <c r="V349" i="32"/>
  <c r="X349" i="32" s="1"/>
  <c r="V348" i="32"/>
  <c r="X348" i="32" s="1"/>
  <c r="V347" i="32"/>
  <c r="X347" i="32" s="1"/>
  <c r="X346" i="32"/>
  <c r="V346" i="32"/>
  <c r="V345" i="32"/>
  <c r="X345" i="32" s="1"/>
  <c r="V344" i="32"/>
  <c r="X344" i="32" s="1"/>
  <c r="V343" i="32"/>
  <c r="X343" i="32" s="1"/>
  <c r="X342" i="32"/>
  <c r="V342" i="32"/>
  <c r="V341" i="32"/>
  <c r="X341" i="32" s="1"/>
  <c r="V340" i="32"/>
  <c r="X340" i="32" s="1"/>
  <c r="V339" i="32"/>
  <c r="X339" i="32" s="1"/>
  <c r="X338" i="32"/>
  <c r="V338" i="32"/>
  <c r="V337" i="32"/>
  <c r="X337" i="32" s="1"/>
  <c r="V336" i="32"/>
  <c r="X336" i="32" s="1"/>
  <c r="V335" i="32"/>
  <c r="X335" i="32" s="1"/>
  <c r="X334" i="32"/>
  <c r="V334" i="32"/>
  <c r="V333" i="32"/>
  <c r="X333" i="32" s="1"/>
  <c r="V332" i="32"/>
  <c r="X332" i="32" s="1"/>
  <c r="V331" i="32"/>
  <c r="X331" i="32" s="1"/>
  <c r="X330" i="32"/>
  <c r="V330" i="32"/>
  <c r="V329" i="32"/>
  <c r="X329" i="32" s="1"/>
  <c r="V328" i="32"/>
  <c r="X328" i="32" s="1"/>
  <c r="V327" i="32"/>
  <c r="X327" i="32" s="1"/>
  <c r="X326" i="32"/>
  <c r="V326" i="32"/>
  <c r="V325" i="32"/>
  <c r="X325" i="32" s="1"/>
  <c r="V324" i="32"/>
  <c r="X324" i="32" s="1"/>
  <c r="V323" i="32"/>
  <c r="X323" i="32" s="1"/>
  <c r="X322" i="32"/>
  <c r="V322" i="32"/>
  <c r="V321" i="32"/>
  <c r="X321" i="32" s="1"/>
  <c r="V320" i="32"/>
  <c r="X320" i="32" s="1"/>
  <c r="X319" i="32"/>
  <c r="X318" i="32"/>
  <c r="V318" i="32"/>
  <c r="V317" i="32"/>
  <c r="X317" i="32" s="1"/>
  <c r="V316" i="32"/>
  <c r="X316" i="32" s="1"/>
  <c r="V315" i="32"/>
  <c r="X315" i="32" s="1"/>
  <c r="X314" i="32"/>
  <c r="V314" i="32"/>
  <c r="V313" i="32"/>
  <c r="X313" i="32" s="1"/>
  <c r="V312" i="32"/>
  <c r="X312" i="32" s="1"/>
  <c r="V311" i="32"/>
  <c r="X311" i="32" s="1"/>
  <c r="X310" i="32"/>
  <c r="V310" i="32"/>
  <c r="V309" i="32"/>
  <c r="X309" i="32" s="1"/>
  <c r="V308" i="32"/>
  <c r="X308" i="32" s="1"/>
  <c r="V307" i="32"/>
  <c r="X307" i="32" s="1"/>
  <c r="X306" i="32"/>
  <c r="V306" i="32"/>
  <c r="V305" i="32"/>
  <c r="X305" i="32" s="1"/>
  <c r="V304" i="32"/>
  <c r="X304" i="32" s="1"/>
  <c r="V303" i="32"/>
  <c r="X303" i="32" s="1"/>
  <c r="X302" i="32"/>
  <c r="V302" i="32"/>
  <c r="V301" i="32"/>
  <c r="X301" i="32" s="1"/>
  <c r="V300" i="32"/>
  <c r="X300" i="32" s="1"/>
  <c r="V299" i="32"/>
  <c r="X299" i="32" s="1"/>
  <c r="X298" i="32"/>
  <c r="V298" i="32"/>
  <c r="V297" i="32"/>
  <c r="X297" i="32" s="1"/>
  <c r="V296" i="32"/>
  <c r="X296" i="32" s="1"/>
  <c r="V295" i="32"/>
  <c r="X295" i="32" s="1"/>
  <c r="X294" i="32"/>
  <c r="V294" i="32"/>
  <c r="V293" i="32"/>
  <c r="X293" i="32" s="1"/>
  <c r="V292" i="32"/>
  <c r="X292" i="32" s="1"/>
  <c r="V291" i="32"/>
  <c r="X291" i="32" s="1"/>
  <c r="X290" i="32"/>
  <c r="V290" i="32"/>
  <c r="V289" i="32"/>
  <c r="X289" i="32" s="1"/>
  <c r="V288" i="32"/>
  <c r="X288" i="32" s="1"/>
  <c r="V287" i="32"/>
  <c r="X287" i="32" s="1"/>
  <c r="X286" i="32"/>
  <c r="V286" i="32"/>
  <c r="V285" i="32"/>
  <c r="X285" i="32" s="1"/>
  <c r="V284" i="32"/>
  <c r="X284" i="32" s="1"/>
  <c r="V283" i="32"/>
  <c r="X283" i="32" s="1"/>
  <c r="X282" i="32"/>
  <c r="V282" i="32"/>
  <c r="V281" i="32"/>
  <c r="X281" i="32" s="1"/>
  <c r="V280" i="32"/>
  <c r="X280" i="32" s="1"/>
  <c r="V279" i="32"/>
  <c r="X279" i="32" s="1"/>
  <c r="X278" i="32"/>
  <c r="V278" i="32"/>
  <c r="V277" i="32"/>
  <c r="X277" i="32" s="1"/>
  <c r="V276" i="32"/>
  <c r="X276" i="32" s="1"/>
  <c r="V275" i="32"/>
  <c r="X275" i="32" s="1"/>
  <c r="X274" i="32"/>
  <c r="V274" i="32"/>
  <c r="V273" i="32"/>
  <c r="X273" i="32" s="1"/>
  <c r="V272" i="32"/>
  <c r="X272" i="32" s="1"/>
  <c r="V271" i="32"/>
  <c r="X271" i="32" s="1"/>
  <c r="A137" i="32"/>
  <c r="A138" i="32"/>
  <c r="A139" i="32"/>
  <c r="A140" i="32"/>
  <c r="A141" i="32"/>
  <c r="A142" i="32"/>
  <c r="A143" i="32"/>
  <c r="A144" i="32"/>
  <c r="A145" i="32"/>
  <c r="A146" i="32"/>
  <c r="A147" i="32"/>
  <c r="A148" i="32"/>
  <c r="A149" i="32"/>
  <c r="A150" i="32"/>
  <c r="A151" i="32"/>
  <c r="A152" i="32"/>
  <c r="A153" i="32"/>
  <c r="A154" i="32"/>
  <c r="A155" i="32"/>
  <c r="A156" i="32"/>
  <c r="A157" i="32"/>
  <c r="A158" i="32"/>
  <c r="A159" i="32"/>
  <c r="A160" i="32"/>
  <c r="A161" i="32"/>
  <c r="A162" i="32"/>
  <c r="A163" i="32"/>
  <c r="A164" i="32"/>
  <c r="A165" i="32"/>
  <c r="A166" i="32"/>
  <c r="A167" i="32"/>
  <c r="A168" i="32"/>
  <c r="A169" i="32"/>
  <c r="A170" i="32"/>
  <c r="A171" i="32"/>
  <c r="A172" i="32"/>
  <c r="A173" i="32"/>
  <c r="A174" i="32"/>
  <c r="A175" i="32"/>
  <c r="A176" i="32"/>
  <c r="A177" i="32"/>
  <c r="A178" i="32"/>
  <c r="A179" i="32"/>
  <c r="A180" i="32"/>
  <c r="A181" i="32"/>
  <c r="A182" i="32"/>
  <c r="A183" i="32"/>
  <c r="A184" i="32"/>
  <c r="A185" i="32"/>
  <c r="A186" i="32"/>
  <c r="A187" i="32"/>
  <c r="A188" i="32"/>
  <c r="A189" i="32"/>
  <c r="A190" i="32"/>
  <c r="A191" i="32"/>
  <c r="A192" i="32"/>
  <c r="A193" i="32"/>
  <c r="A194" i="32"/>
  <c r="A195" i="32"/>
  <c r="A196" i="32"/>
  <c r="A197" i="32"/>
  <c r="A198" i="32"/>
  <c r="A199" i="32"/>
  <c r="A200" i="32"/>
  <c r="A201" i="32"/>
  <c r="A202" i="32"/>
  <c r="A203" i="32"/>
  <c r="A204" i="32"/>
  <c r="A205" i="32"/>
  <c r="A206" i="32"/>
  <c r="A207" i="32"/>
  <c r="A208" i="32"/>
  <c r="A209" i="32"/>
  <c r="A210" i="32"/>
  <c r="A211" i="32"/>
  <c r="A212" i="32"/>
  <c r="A213" i="32"/>
  <c r="A214" i="32"/>
  <c r="A215" i="32"/>
  <c r="A216" i="32"/>
  <c r="A217" i="32"/>
  <c r="A218" i="32"/>
  <c r="A219" i="32"/>
  <c r="A220" i="32"/>
  <c r="A221" i="32"/>
  <c r="A222" i="32"/>
  <c r="A223" i="32"/>
  <c r="A224" i="32"/>
  <c r="A225" i="32"/>
  <c r="A226" i="32"/>
  <c r="A227" i="32"/>
  <c r="A228" i="32"/>
  <c r="A229" i="32"/>
  <c r="A230" i="32"/>
  <c r="A231" i="32"/>
  <c r="A232" i="32"/>
  <c r="A233" i="32"/>
  <c r="A234" i="32"/>
  <c r="A235" i="32"/>
  <c r="A236" i="32"/>
  <c r="A237" i="32"/>
  <c r="A238" i="32"/>
  <c r="A239" i="32"/>
  <c r="A240" i="32"/>
  <c r="A241" i="32"/>
  <c r="A242" i="32"/>
  <c r="A243" i="32"/>
  <c r="A244" i="32"/>
  <c r="A245" i="32"/>
  <c r="A246" i="32"/>
  <c r="A247" i="32"/>
  <c r="A248" i="32"/>
  <c r="A249" i="32"/>
  <c r="A250" i="32"/>
  <c r="A251" i="32"/>
  <c r="A252" i="32"/>
  <c r="A253" i="32"/>
  <c r="A254" i="32"/>
  <c r="A255" i="32"/>
  <c r="A256" i="32"/>
  <c r="A257" i="32"/>
  <c r="A258" i="32"/>
  <c r="A259" i="32"/>
  <c r="A260" i="32"/>
  <c r="A261" i="32"/>
  <c r="A262" i="32"/>
  <c r="A263" i="32"/>
  <c r="A264" i="32"/>
  <c r="A265" i="32"/>
  <c r="A266" i="32"/>
  <c r="A267" i="32"/>
  <c r="A268" i="32"/>
  <c r="A269" i="32"/>
  <c r="A270" i="32"/>
  <c r="V270" i="32"/>
  <c r="X270" i="32" s="1"/>
  <c r="V269" i="32"/>
  <c r="X269" i="32" s="1"/>
  <c r="V268" i="32"/>
  <c r="X268" i="32" s="1"/>
  <c r="V267" i="32"/>
  <c r="X267" i="32" s="1"/>
  <c r="V266" i="32"/>
  <c r="X266" i="32" s="1"/>
  <c r="V265" i="32"/>
  <c r="X265" i="32" s="1"/>
  <c r="V264" i="32"/>
  <c r="X264" i="32" s="1"/>
  <c r="V263" i="32"/>
  <c r="X263" i="32" s="1"/>
  <c r="V262" i="32"/>
  <c r="X262" i="32" s="1"/>
  <c r="V261" i="32"/>
  <c r="X261" i="32" s="1"/>
  <c r="V260" i="32"/>
  <c r="X260" i="32" s="1"/>
  <c r="V259" i="32"/>
  <c r="X259" i="32" s="1"/>
  <c r="V258" i="32"/>
  <c r="X258" i="32" s="1"/>
  <c r="V257" i="32"/>
  <c r="X257" i="32" s="1"/>
  <c r="V256" i="32"/>
  <c r="X256" i="32" s="1"/>
  <c r="X255" i="32"/>
  <c r="V254" i="32"/>
  <c r="X254" i="32" s="1"/>
  <c r="X253" i="32"/>
  <c r="V253" i="32"/>
  <c r="V252" i="32"/>
  <c r="X252" i="32" s="1"/>
  <c r="V251" i="32"/>
  <c r="X251" i="32" s="1"/>
  <c r="V250" i="32"/>
  <c r="X250" i="32" s="1"/>
  <c r="V249" i="32"/>
  <c r="X249" i="32" s="1"/>
  <c r="V248" i="32"/>
  <c r="X248" i="32" s="1"/>
  <c r="V247" i="32"/>
  <c r="X247" i="32" s="1"/>
  <c r="V246" i="32"/>
  <c r="X246" i="32" s="1"/>
  <c r="X245" i="32"/>
  <c r="V245" i="32"/>
  <c r="V244" i="32"/>
  <c r="X244" i="32" s="1"/>
  <c r="V243" i="32"/>
  <c r="X243" i="32" s="1"/>
  <c r="V242" i="32"/>
  <c r="X242" i="32" s="1"/>
  <c r="V241" i="32"/>
  <c r="X241" i="32" s="1"/>
  <c r="V240" i="32"/>
  <c r="X240" i="32" s="1"/>
  <c r="X239" i="32"/>
  <c r="V239" i="32"/>
  <c r="V238" i="32"/>
  <c r="X238" i="32" s="1"/>
  <c r="V237" i="32"/>
  <c r="X237" i="32" s="1"/>
  <c r="V236" i="32"/>
  <c r="X236" i="32" s="1"/>
  <c r="V235" i="32"/>
  <c r="X235" i="32" s="1"/>
  <c r="V234" i="32"/>
  <c r="X234" i="32" s="1"/>
  <c r="V233" i="32"/>
  <c r="X233" i="32" s="1"/>
  <c r="V232" i="32"/>
  <c r="X232" i="32" s="1"/>
  <c r="V231" i="32"/>
  <c r="X231" i="32" s="1"/>
  <c r="V230" i="32"/>
  <c r="X230" i="32" s="1"/>
  <c r="V229" i="32"/>
  <c r="X229" i="32" s="1"/>
  <c r="V228" i="32"/>
  <c r="X228" i="32" s="1"/>
  <c r="V227" i="32"/>
  <c r="X227" i="32" s="1"/>
  <c r="V226" i="32"/>
  <c r="X226" i="32" s="1"/>
  <c r="V225" i="32"/>
  <c r="X225" i="32" s="1"/>
  <c r="V224" i="32"/>
  <c r="X224" i="32" s="1"/>
  <c r="V223" i="32"/>
  <c r="X223" i="32" s="1"/>
  <c r="V222" i="32"/>
  <c r="X222" i="32" s="1"/>
  <c r="V221" i="32"/>
  <c r="X221" i="32" s="1"/>
  <c r="V220" i="32"/>
  <c r="X220" i="32" s="1"/>
  <c r="V219" i="32"/>
  <c r="X219" i="32" s="1"/>
  <c r="V218" i="32"/>
  <c r="X218" i="32" s="1"/>
  <c r="V217" i="32"/>
  <c r="X217" i="32" s="1"/>
  <c r="V216" i="32"/>
  <c r="X216" i="32" s="1"/>
  <c r="V215" i="32"/>
  <c r="X215" i="32" s="1"/>
  <c r="V214" i="32"/>
  <c r="X214" i="32" s="1"/>
  <c r="V213" i="32"/>
  <c r="X213" i="32" s="1"/>
  <c r="V212" i="32"/>
  <c r="X212" i="32" s="1"/>
  <c r="V211" i="32"/>
  <c r="X211" i="32" s="1"/>
  <c r="V210" i="32"/>
  <c r="X210" i="32" s="1"/>
  <c r="V209" i="32"/>
  <c r="X209" i="32" s="1"/>
  <c r="V208" i="32"/>
  <c r="X208" i="32" s="1"/>
  <c r="V207" i="32"/>
  <c r="X207" i="32" s="1"/>
  <c r="V206" i="32"/>
  <c r="X206" i="32" s="1"/>
  <c r="V205" i="32"/>
  <c r="X205" i="32" s="1"/>
  <c r="V204" i="32"/>
  <c r="X204" i="32" s="1"/>
  <c r="V203" i="32"/>
  <c r="X203" i="32" s="1"/>
  <c r="V202" i="32"/>
  <c r="X202" i="32" s="1"/>
  <c r="V201" i="32"/>
  <c r="X201" i="32" s="1"/>
  <c r="V200" i="32"/>
  <c r="X200" i="32" s="1"/>
  <c r="V199" i="32"/>
  <c r="X199" i="32" s="1"/>
  <c r="V198" i="32"/>
  <c r="X198" i="32" s="1"/>
  <c r="V197" i="32"/>
  <c r="X197" i="32" s="1"/>
  <c r="V196" i="32"/>
  <c r="X196" i="32" s="1"/>
  <c r="V195" i="32"/>
  <c r="X195" i="32" s="1"/>
  <c r="V194" i="32"/>
  <c r="X194" i="32" s="1"/>
  <c r="V193" i="32"/>
  <c r="X193" i="32" s="1"/>
  <c r="V192" i="32"/>
  <c r="X192" i="32" s="1"/>
  <c r="V191" i="32"/>
  <c r="X191" i="32" s="1"/>
  <c r="V190" i="32"/>
  <c r="X190" i="32" s="1"/>
  <c r="V189" i="32"/>
  <c r="X189" i="32" s="1"/>
  <c r="V188" i="32"/>
  <c r="X188" i="32" s="1"/>
  <c r="V187" i="32"/>
  <c r="X187" i="32" s="1"/>
  <c r="V186" i="32"/>
  <c r="X186" i="32" s="1"/>
  <c r="X185" i="32"/>
  <c r="X184" i="32"/>
  <c r="V184" i="32"/>
  <c r="V183" i="32"/>
  <c r="X183" i="32" s="1"/>
  <c r="X182" i="32"/>
  <c r="V182" i="32"/>
  <c r="X181" i="32"/>
  <c r="V181" i="32"/>
  <c r="X180" i="32"/>
  <c r="V180" i="32"/>
  <c r="V179" i="32"/>
  <c r="X179" i="32" s="1"/>
  <c r="X178" i="32"/>
  <c r="V178" i="32"/>
  <c r="X177" i="32"/>
  <c r="V177" i="32"/>
  <c r="X176" i="32"/>
  <c r="V176" i="32"/>
  <c r="V175" i="32"/>
  <c r="X175" i="32" s="1"/>
  <c r="X174" i="32"/>
  <c r="V174" i="32"/>
  <c r="X173" i="32"/>
  <c r="V173" i="32"/>
  <c r="X172" i="32"/>
  <c r="V172" i="32"/>
  <c r="V171" i="32"/>
  <c r="X171" i="32" s="1"/>
  <c r="X170" i="32"/>
  <c r="V170" i="32"/>
  <c r="X169" i="32"/>
  <c r="V169" i="32"/>
  <c r="X168" i="32"/>
  <c r="V168" i="32"/>
  <c r="V167" i="32"/>
  <c r="X167" i="32" s="1"/>
  <c r="X166" i="32"/>
  <c r="V166" i="32"/>
  <c r="X165" i="32"/>
  <c r="V165" i="32"/>
  <c r="X164" i="32"/>
  <c r="V164" i="32"/>
  <c r="V163" i="32"/>
  <c r="X163" i="32" s="1"/>
  <c r="X162" i="32"/>
  <c r="V162" i="32"/>
  <c r="X161" i="32"/>
  <c r="V161" i="32"/>
  <c r="X160" i="32"/>
  <c r="V160" i="32"/>
  <c r="V159" i="32"/>
  <c r="X159" i="32" s="1"/>
  <c r="X158" i="32"/>
  <c r="V158" i="32"/>
  <c r="X157" i="32"/>
  <c r="V157" i="32"/>
  <c r="X156" i="32"/>
  <c r="V156" i="32"/>
  <c r="V155" i="32"/>
  <c r="X155" i="32" s="1"/>
  <c r="X154" i="32"/>
  <c r="V154" i="32"/>
  <c r="X153" i="32"/>
  <c r="V153" i="32"/>
  <c r="X152" i="32"/>
  <c r="V152" i="32"/>
  <c r="V151" i="32"/>
  <c r="X151" i="32" s="1"/>
  <c r="X150" i="32"/>
  <c r="V150" i="32"/>
  <c r="X149" i="32"/>
  <c r="V149" i="32"/>
  <c r="X148" i="32"/>
  <c r="V148" i="32"/>
  <c r="V147" i="32"/>
  <c r="X147" i="32" s="1"/>
  <c r="X146" i="32"/>
  <c r="V146" i="32"/>
  <c r="X145" i="32"/>
  <c r="V145" i="32"/>
  <c r="X144" i="32"/>
  <c r="V144" i="32"/>
  <c r="V143" i="32"/>
  <c r="X143" i="32" s="1"/>
  <c r="X142" i="32"/>
  <c r="V142" i="32"/>
  <c r="X141" i="32"/>
  <c r="V141" i="32"/>
  <c r="X140" i="32"/>
  <c r="V140" i="32"/>
  <c r="V139" i="32"/>
  <c r="X139" i="32" s="1"/>
  <c r="X138" i="32"/>
  <c r="V138" i="32"/>
  <c r="X137" i="32"/>
  <c r="V137" i="32"/>
  <c r="A3" i="32"/>
  <c r="A4" i="32"/>
  <c r="A5" i="32"/>
  <c r="A6" i="32"/>
  <c r="A7" i="32"/>
  <c r="A8" i="32"/>
  <c r="A9" i="32"/>
  <c r="A10" i="32"/>
  <c r="A11" i="32"/>
  <c r="A12" i="32"/>
  <c r="A13" i="32"/>
  <c r="A14" i="32"/>
  <c r="A15" i="32"/>
  <c r="A16" i="32"/>
  <c r="A17" i="32"/>
  <c r="A18" i="32"/>
  <c r="A19" i="32"/>
  <c r="A20" i="32"/>
  <c r="A21" i="32"/>
  <c r="A22" i="32"/>
  <c r="A23" i="32"/>
  <c r="A24" i="32"/>
  <c r="A25" i="32"/>
  <c r="A26" i="32"/>
  <c r="A27" i="32"/>
  <c r="A28" i="32"/>
  <c r="A29" i="32"/>
  <c r="A30" i="32"/>
  <c r="A31" i="32"/>
  <c r="A32" i="32"/>
  <c r="A33" i="32"/>
  <c r="A34" i="32"/>
  <c r="A35" i="32"/>
  <c r="A36" i="32"/>
  <c r="A37" i="32"/>
  <c r="A38" i="32"/>
  <c r="A39" i="32"/>
  <c r="A40" i="32"/>
  <c r="A41" i="32"/>
  <c r="A42" i="32"/>
  <c r="A43" i="32"/>
  <c r="A44" i="32"/>
  <c r="A45" i="32"/>
  <c r="A46" i="32"/>
  <c r="A47" i="32"/>
  <c r="A48" i="32"/>
  <c r="A49" i="32"/>
  <c r="A50" i="32"/>
  <c r="A51" i="32"/>
  <c r="A52" i="32"/>
  <c r="A53" i="32"/>
  <c r="A54" i="32"/>
  <c r="A55" i="32"/>
  <c r="A56" i="32"/>
  <c r="A57" i="32"/>
  <c r="A58" i="32"/>
  <c r="A59" i="32"/>
  <c r="A60" i="32"/>
  <c r="A61" i="32"/>
  <c r="A62" i="32"/>
  <c r="A63" i="32"/>
  <c r="A64" i="32"/>
  <c r="A65" i="32"/>
  <c r="A66" i="32"/>
  <c r="A67" i="32"/>
  <c r="A68" i="32"/>
  <c r="A69" i="32"/>
  <c r="A70" i="32"/>
  <c r="A71" i="32"/>
  <c r="A72" i="32"/>
  <c r="A73" i="32"/>
  <c r="A74" i="32"/>
  <c r="A75" i="32"/>
  <c r="A76" i="32"/>
  <c r="A77" i="32"/>
  <c r="A78" i="32"/>
  <c r="A79" i="32"/>
  <c r="A80" i="32"/>
  <c r="A81" i="32"/>
  <c r="A82" i="32"/>
  <c r="A83" i="32"/>
  <c r="A84" i="32"/>
  <c r="A85" i="32"/>
  <c r="A86" i="32"/>
  <c r="A87" i="32"/>
  <c r="A88" i="32"/>
  <c r="A89" i="32"/>
  <c r="A90" i="32"/>
  <c r="A91" i="32"/>
  <c r="A92" i="32"/>
  <c r="A93" i="32"/>
  <c r="A94" i="32"/>
  <c r="A95" i="32"/>
  <c r="A96" i="32"/>
  <c r="A97" i="32"/>
  <c r="A98" i="32"/>
  <c r="A99" i="32"/>
  <c r="A100" i="32"/>
  <c r="A101" i="32"/>
  <c r="A102" i="32"/>
  <c r="A103" i="32"/>
  <c r="A104" i="32"/>
  <c r="A105" i="32"/>
  <c r="A106" i="32"/>
  <c r="A107" i="32"/>
  <c r="A108" i="32"/>
  <c r="A109" i="32"/>
  <c r="A110" i="32"/>
  <c r="A111" i="32"/>
  <c r="A112" i="32"/>
  <c r="A113" i="32"/>
  <c r="A114" i="32"/>
  <c r="A115" i="32"/>
  <c r="A116" i="32"/>
  <c r="A117" i="32"/>
  <c r="A118" i="32"/>
  <c r="A119" i="32"/>
  <c r="A120" i="32"/>
  <c r="A121" i="32"/>
  <c r="A122" i="32"/>
  <c r="A123" i="32"/>
  <c r="A124" i="32"/>
  <c r="A125" i="32"/>
  <c r="A126" i="32"/>
  <c r="A127" i="32"/>
  <c r="A128" i="32"/>
  <c r="A129" i="32"/>
  <c r="A130" i="32"/>
  <c r="A131" i="32"/>
  <c r="A132" i="32"/>
  <c r="A133" i="32"/>
  <c r="A134" i="32"/>
  <c r="A135" i="32"/>
  <c r="A136" i="32"/>
  <c r="A2" i="32"/>
  <c r="V136" i="32"/>
  <c r="X136" i="32" s="1"/>
  <c r="V135" i="32"/>
  <c r="X135" i="32" s="1"/>
  <c r="V134" i="32"/>
  <c r="X134" i="32" s="1"/>
  <c r="V133" i="32"/>
  <c r="X133" i="32" s="1"/>
  <c r="V132" i="32"/>
  <c r="X132" i="32" s="1"/>
  <c r="V131" i="32"/>
  <c r="X131" i="32" s="1"/>
  <c r="V130" i="32"/>
  <c r="X130" i="32" s="1"/>
  <c r="V129" i="32"/>
  <c r="X129" i="32" s="1"/>
  <c r="V128" i="32"/>
  <c r="X128" i="32" s="1"/>
  <c r="V127" i="32"/>
  <c r="X127" i="32" s="1"/>
  <c r="V126" i="32"/>
  <c r="X126" i="32" s="1"/>
  <c r="X125" i="32"/>
  <c r="V125" i="32"/>
  <c r="X124" i="32"/>
  <c r="V124" i="32"/>
  <c r="X123" i="32"/>
  <c r="V123" i="32"/>
  <c r="X122" i="32"/>
  <c r="V122" i="32"/>
  <c r="X121" i="32"/>
  <c r="V119" i="32"/>
  <c r="X119" i="32" s="1"/>
  <c r="X118" i="32"/>
  <c r="V118" i="32"/>
  <c r="V117" i="32"/>
  <c r="X117" i="32" s="1"/>
  <c r="V116" i="32"/>
  <c r="X116" i="32" s="1"/>
  <c r="V115" i="32"/>
  <c r="X115" i="32" s="1"/>
  <c r="X114" i="32"/>
  <c r="V114" i="32"/>
  <c r="V113" i="32"/>
  <c r="X113" i="32" s="1"/>
  <c r="X112" i="32"/>
  <c r="X111" i="32"/>
  <c r="X110" i="32"/>
  <c r="V109" i="32"/>
  <c r="X109" i="32" s="1"/>
  <c r="X108" i="32"/>
  <c r="V108" i="32"/>
  <c r="X107" i="32"/>
  <c r="V107" i="32"/>
  <c r="X106" i="32"/>
  <c r="V106" i="32"/>
  <c r="V105" i="32"/>
  <c r="X105" i="32" s="1"/>
  <c r="X104" i="32"/>
  <c r="V104" i="32"/>
  <c r="V103" i="32"/>
  <c r="X103" i="32" s="1"/>
  <c r="V102" i="32"/>
  <c r="X102" i="32" s="1"/>
  <c r="V101" i="32"/>
  <c r="X101" i="32" s="1"/>
  <c r="V100" i="32"/>
  <c r="X100" i="32" s="1"/>
  <c r="V99" i="32"/>
  <c r="X99" i="32" s="1"/>
  <c r="V98" i="32"/>
  <c r="X98" i="32" s="1"/>
  <c r="V97" i="32"/>
  <c r="X97" i="32" s="1"/>
  <c r="X96" i="32"/>
  <c r="V96" i="32"/>
  <c r="V95" i="32"/>
  <c r="X95" i="32" s="1"/>
  <c r="V94" i="32"/>
  <c r="X94" i="32" s="1"/>
  <c r="V93" i="32"/>
  <c r="X93" i="32" s="1"/>
  <c r="X92" i="32"/>
  <c r="V92" i="32"/>
  <c r="V91" i="32"/>
  <c r="X91" i="32" s="1"/>
  <c r="V90" i="32"/>
  <c r="X90" i="32" s="1"/>
  <c r="V89" i="32"/>
  <c r="X89" i="32" s="1"/>
  <c r="X88" i="32"/>
  <c r="V88" i="32"/>
  <c r="V87" i="32"/>
  <c r="X87" i="32" s="1"/>
  <c r="V86" i="32"/>
  <c r="X86" i="32" s="1"/>
  <c r="V85" i="32"/>
  <c r="X85" i="32" s="1"/>
  <c r="V84" i="32"/>
  <c r="X84" i="32" s="1"/>
  <c r="V83" i="32"/>
  <c r="X83" i="32" s="1"/>
  <c r="V82" i="32"/>
  <c r="X82" i="32" s="1"/>
  <c r="V81" i="32"/>
  <c r="X81" i="32" s="1"/>
  <c r="X80" i="32"/>
  <c r="V80" i="32"/>
  <c r="V79" i="32"/>
  <c r="X79" i="32" s="1"/>
  <c r="V78" i="32"/>
  <c r="X78" i="32" s="1"/>
  <c r="V77" i="32"/>
  <c r="X77" i="32" s="1"/>
  <c r="X76" i="32"/>
  <c r="V76" i="32"/>
  <c r="V75" i="32"/>
  <c r="X75" i="32" s="1"/>
  <c r="V74" i="32"/>
  <c r="X74" i="32" s="1"/>
  <c r="V73" i="32"/>
  <c r="X73" i="32" s="1"/>
  <c r="X72" i="32"/>
  <c r="V72" i="32"/>
  <c r="V70" i="32"/>
  <c r="X70" i="32" s="1"/>
  <c r="V69" i="32"/>
  <c r="X69" i="32" s="1"/>
  <c r="V68" i="32"/>
  <c r="X68" i="32" s="1"/>
  <c r="V67" i="32"/>
  <c r="X67" i="32" s="1"/>
  <c r="V66" i="32"/>
  <c r="X66" i="32" s="1"/>
  <c r="V65" i="32"/>
  <c r="X65" i="32" s="1"/>
  <c r="V60" i="32"/>
  <c r="X60" i="32" s="1"/>
  <c r="X59" i="32"/>
  <c r="V59" i="32"/>
  <c r="V58" i="32"/>
  <c r="X58" i="32" s="1"/>
  <c r="V57" i="32"/>
  <c r="X57" i="32" s="1"/>
  <c r="V56" i="32"/>
  <c r="X56" i="32" s="1"/>
  <c r="X55" i="32"/>
  <c r="V55" i="32"/>
  <c r="V54" i="32"/>
  <c r="X54" i="32" s="1"/>
  <c r="V53" i="32"/>
  <c r="X53" i="32" s="1"/>
  <c r="V52" i="32"/>
  <c r="X52" i="32" s="1"/>
  <c r="X51" i="32"/>
  <c r="V51" i="32"/>
  <c r="V50" i="32"/>
  <c r="X50" i="32" s="1"/>
  <c r="V49" i="32"/>
  <c r="X49" i="32" s="1"/>
  <c r="V48" i="32"/>
  <c r="X48" i="32" s="1"/>
  <c r="V47" i="32"/>
  <c r="X47" i="32" s="1"/>
  <c r="V46" i="32"/>
  <c r="X46" i="32" s="1"/>
  <c r="V45" i="32"/>
  <c r="X45" i="32" s="1"/>
  <c r="V44" i="32"/>
  <c r="X44" i="32" s="1"/>
  <c r="X43" i="32"/>
  <c r="V43" i="32"/>
  <c r="V42" i="32"/>
  <c r="X42" i="32" s="1"/>
  <c r="V41" i="32"/>
  <c r="X41" i="32" s="1"/>
  <c r="V40" i="32"/>
  <c r="X40" i="32" s="1"/>
  <c r="X39" i="32"/>
  <c r="V39" i="32"/>
  <c r="V38" i="32"/>
  <c r="X38" i="32" s="1"/>
  <c r="V37" i="32"/>
  <c r="X37" i="32" s="1"/>
  <c r="X36" i="32"/>
  <c r="X35" i="32"/>
  <c r="X34" i="32"/>
  <c r="V33" i="32"/>
  <c r="X33" i="32" s="1"/>
  <c r="V32" i="32"/>
  <c r="X32" i="32" s="1"/>
  <c r="V31" i="32"/>
  <c r="X31" i="32" s="1"/>
  <c r="X30" i="32"/>
  <c r="V30" i="32"/>
  <c r="V29" i="32"/>
  <c r="X29" i="32" s="1"/>
  <c r="V28" i="32"/>
  <c r="X28" i="32" s="1"/>
  <c r="V27" i="32"/>
  <c r="X27" i="32" s="1"/>
  <c r="X26" i="32"/>
  <c r="V26" i="32"/>
  <c r="V25" i="32"/>
  <c r="X25" i="32" s="1"/>
  <c r="V24" i="32"/>
  <c r="X24" i="32" s="1"/>
  <c r="V23" i="32"/>
  <c r="X23" i="32" s="1"/>
  <c r="X22" i="32"/>
  <c r="V22" i="32"/>
  <c r="V21" i="32"/>
  <c r="X21" i="32" s="1"/>
  <c r="V20" i="32"/>
  <c r="X20" i="32" s="1"/>
  <c r="V19" i="32"/>
  <c r="X19" i="32" s="1"/>
  <c r="X18" i="32"/>
  <c r="V18" i="32"/>
  <c r="V17" i="32"/>
  <c r="X17" i="32" s="1"/>
  <c r="V16" i="32"/>
  <c r="X16" i="32" s="1"/>
  <c r="V15" i="32"/>
  <c r="X15" i="32" s="1"/>
  <c r="X14" i="32"/>
  <c r="V14" i="32"/>
  <c r="V13" i="32"/>
  <c r="X13" i="32" s="1"/>
  <c r="V12" i="32"/>
  <c r="X12" i="32" s="1"/>
  <c r="V11" i="32"/>
  <c r="X11" i="32" s="1"/>
  <c r="X10" i="32"/>
  <c r="V10" i="32"/>
  <c r="V9" i="32"/>
  <c r="X9" i="32" s="1"/>
  <c r="V8" i="32"/>
  <c r="X8" i="32" s="1"/>
  <c r="V7" i="32"/>
  <c r="X7" i="32" s="1"/>
  <c r="X6" i="32"/>
  <c r="V6" i="32"/>
  <c r="V5" i="32"/>
  <c r="X5" i="32" s="1"/>
  <c r="V4" i="32"/>
  <c r="X4" i="32" s="1"/>
  <c r="V3" i="32"/>
  <c r="X3" i="32" s="1"/>
  <c r="X2" i="32"/>
  <c r="V2" i="32"/>
  <c r="A506" i="30"/>
  <c r="A507" i="30"/>
  <c r="A508" i="30"/>
  <c r="A509" i="30"/>
  <c r="A510" i="30"/>
  <c r="A511" i="30"/>
  <c r="A512" i="30"/>
  <c r="A513" i="30"/>
  <c r="A514" i="30"/>
  <c r="A515" i="30"/>
  <c r="A516" i="30"/>
  <c r="A517" i="30"/>
  <c r="A518" i="30"/>
  <c r="A519" i="30"/>
  <c r="A520" i="30"/>
  <c r="A521" i="30"/>
  <c r="A522" i="30"/>
  <c r="A523" i="30"/>
  <c r="A524" i="30"/>
  <c r="A525" i="30"/>
  <c r="A526" i="30"/>
  <c r="A527" i="30"/>
  <c r="A528" i="30"/>
  <c r="A529" i="30"/>
  <c r="A530" i="30"/>
  <c r="A531" i="30"/>
  <c r="A532" i="30"/>
  <c r="A533" i="30"/>
  <c r="A534" i="30"/>
  <c r="A535" i="30"/>
  <c r="A536" i="30"/>
  <c r="A537" i="30"/>
  <c r="A538" i="30"/>
  <c r="A539" i="30"/>
  <c r="A540" i="30"/>
  <c r="A541" i="30"/>
  <c r="A542" i="30"/>
  <c r="A543" i="30"/>
  <c r="A544" i="30"/>
  <c r="A545" i="30"/>
  <c r="A546" i="30"/>
  <c r="A547" i="30"/>
  <c r="A548" i="30"/>
  <c r="A549" i="30"/>
  <c r="A550" i="30"/>
  <c r="A551" i="30"/>
  <c r="A552" i="30"/>
  <c r="A553" i="30"/>
  <c r="A554" i="30"/>
  <c r="A555" i="30"/>
  <c r="A556" i="30"/>
  <c r="A557" i="30"/>
  <c r="A558" i="30"/>
  <c r="A559" i="30"/>
  <c r="A560" i="30"/>
  <c r="A561" i="30"/>
  <c r="A562" i="30"/>
  <c r="A563" i="30"/>
  <c r="A564" i="30"/>
  <c r="A565" i="30"/>
  <c r="A566" i="30"/>
  <c r="A567" i="30"/>
  <c r="A568" i="30"/>
  <c r="A569" i="30"/>
  <c r="A570" i="30"/>
  <c r="A571" i="30"/>
  <c r="A572" i="30"/>
  <c r="A573" i="30"/>
  <c r="A574" i="30"/>
  <c r="A575" i="30"/>
  <c r="A576" i="30"/>
  <c r="A577" i="30"/>
  <c r="A578" i="30"/>
  <c r="A579" i="30"/>
  <c r="A580" i="30"/>
  <c r="A581" i="30"/>
  <c r="A582" i="30"/>
  <c r="A583" i="30"/>
  <c r="A584" i="30"/>
  <c r="A585" i="30"/>
  <c r="A586" i="30"/>
  <c r="A587" i="30"/>
  <c r="A588" i="30"/>
  <c r="A589" i="30"/>
  <c r="A590" i="30"/>
  <c r="V590" i="30"/>
  <c r="X590" i="30" s="1"/>
  <c r="X589" i="30"/>
  <c r="V589" i="30"/>
  <c r="V588" i="30"/>
  <c r="X588" i="30" s="1"/>
  <c r="V587" i="30"/>
  <c r="X587" i="30" s="1"/>
  <c r="V586" i="30"/>
  <c r="X586" i="30" s="1"/>
  <c r="V585" i="30"/>
  <c r="X585" i="30" s="1"/>
  <c r="V584" i="30"/>
  <c r="X584" i="30" s="1"/>
  <c r="V583" i="30"/>
  <c r="X583" i="30" s="1"/>
  <c r="V582" i="30"/>
  <c r="X582" i="30" s="1"/>
  <c r="X581" i="30"/>
  <c r="V581" i="30"/>
  <c r="V580" i="30"/>
  <c r="X580" i="30" s="1"/>
  <c r="V579" i="30"/>
  <c r="X579" i="30" s="1"/>
  <c r="V578" i="30"/>
  <c r="X578" i="30" s="1"/>
  <c r="X577" i="30"/>
  <c r="V577" i="30"/>
  <c r="V576" i="30"/>
  <c r="X576" i="30" s="1"/>
  <c r="V575" i="30"/>
  <c r="X575" i="30" s="1"/>
  <c r="V574" i="30"/>
  <c r="X574" i="30" s="1"/>
  <c r="X573" i="30"/>
  <c r="V573" i="30"/>
  <c r="V572" i="30"/>
  <c r="X572" i="30" s="1"/>
  <c r="V571" i="30"/>
  <c r="X571" i="30" s="1"/>
  <c r="V570" i="30"/>
  <c r="X570" i="30" s="1"/>
  <c r="V569" i="30"/>
  <c r="X569" i="30" s="1"/>
  <c r="V568" i="30"/>
  <c r="X568" i="30" s="1"/>
  <c r="V567" i="30"/>
  <c r="X567" i="30" s="1"/>
  <c r="V566" i="30"/>
  <c r="X566" i="30" s="1"/>
  <c r="X565" i="30"/>
  <c r="V565" i="30"/>
  <c r="V564" i="30"/>
  <c r="X564" i="30" s="1"/>
  <c r="V563" i="30"/>
  <c r="X563" i="30" s="1"/>
  <c r="V562" i="30"/>
  <c r="X562" i="30" s="1"/>
  <c r="X561" i="30"/>
  <c r="V561" i="30"/>
  <c r="V560" i="30"/>
  <c r="X560" i="30" s="1"/>
  <c r="V559" i="30"/>
  <c r="X559" i="30" s="1"/>
  <c r="V558" i="30"/>
  <c r="X558" i="30" s="1"/>
  <c r="X557" i="30"/>
  <c r="V557" i="30"/>
  <c r="V556" i="30"/>
  <c r="X556" i="30" s="1"/>
  <c r="V555" i="30"/>
  <c r="X555" i="30" s="1"/>
  <c r="V554" i="30"/>
  <c r="X554" i="30" s="1"/>
  <c r="V553" i="30"/>
  <c r="X553" i="30" s="1"/>
  <c r="V552" i="30"/>
  <c r="X552" i="30" s="1"/>
  <c r="V551" i="30"/>
  <c r="X551" i="30" s="1"/>
  <c r="V550" i="30"/>
  <c r="X550" i="30" s="1"/>
  <c r="X549" i="30"/>
  <c r="V549" i="30"/>
  <c r="V548" i="30"/>
  <c r="X548" i="30" s="1"/>
  <c r="V547" i="30"/>
  <c r="X547" i="30" s="1"/>
  <c r="V546" i="30"/>
  <c r="X546" i="30" s="1"/>
  <c r="X545" i="30"/>
  <c r="V545" i="30"/>
  <c r="V544" i="30"/>
  <c r="X544" i="30" s="1"/>
  <c r="V543" i="30"/>
  <c r="X543" i="30" s="1"/>
  <c r="V542" i="30"/>
  <c r="X542" i="30" s="1"/>
  <c r="X541" i="30"/>
  <c r="V541" i="30"/>
  <c r="V540" i="30"/>
  <c r="X540" i="30" s="1"/>
  <c r="V539" i="30"/>
  <c r="X539" i="30" s="1"/>
  <c r="V538" i="30"/>
  <c r="X538" i="30" s="1"/>
  <c r="V537" i="30"/>
  <c r="X537" i="30" s="1"/>
  <c r="V536" i="30"/>
  <c r="X536" i="30" s="1"/>
  <c r="V535" i="30"/>
  <c r="X535" i="30" s="1"/>
  <c r="V534" i="30"/>
  <c r="X534" i="30" s="1"/>
  <c r="X533" i="30"/>
  <c r="V533" i="30"/>
  <c r="V532" i="30"/>
  <c r="X532" i="30" s="1"/>
  <c r="V531" i="30"/>
  <c r="X531" i="30" s="1"/>
  <c r="V530" i="30"/>
  <c r="X530" i="30" s="1"/>
  <c r="V529" i="30"/>
  <c r="X529" i="30" s="1"/>
  <c r="V528" i="30"/>
  <c r="X528" i="30" s="1"/>
  <c r="V527" i="30"/>
  <c r="X527" i="30" s="1"/>
  <c r="V526" i="30"/>
  <c r="X526" i="30" s="1"/>
  <c r="V525" i="30"/>
  <c r="X525" i="30" s="1"/>
  <c r="V524" i="30"/>
  <c r="X524" i="30" s="1"/>
  <c r="V523" i="30"/>
  <c r="X523" i="30" s="1"/>
  <c r="V522" i="30"/>
  <c r="X522" i="30" s="1"/>
  <c r="V521" i="30"/>
  <c r="X521" i="30" s="1"/>
  <c r="V520" i="30"/>
  <c r="X520" i="30" s="1"/>
  <c r="V519" i="30"/>
  <c r="X519" i="30" s="1"/>
  <c r="V518" i="30"/>
  <c r="X518" i="30" s="1"/>
  <c r="V517" i="30"/>
  <c r="X517" i="30" s="1"/>
  <c r="V516" i="30"/>
  <c r="X516" i="30" s="1"/>
  <c r="V515" i="30"/>
  <c r="X515" i="30" s="1"/>
  <c r="V514" i="30"/>
  <c r="X514" i="30" s="1"/>
  <c r="V513" i="30"/>
  <c r="X513" i="30" s="1"/>
  <c r="V512" i="30"/>
  <c r="X512" i="30" s="1"/>
  <c r="V511" i="30"/>
  <c r="X511" i="30" s="1"/>
  <c r="V510" i="30"/>
  <c r="X510" i="30" s="1"/>
  <c r="V509" i="30"/>
  <c r="X509" i="30" s="1"/>
  <c r="V508" i="30"/>
  <c r="X508" i="30" s="1"/>
  <c r="V507" i="30"/>
  <c r="X507" i="30" s="1"/>
  <c r="V506" i="30"/>
  <c r="X506" i="30" s="1"/>
  <c r="A374" i="30"/>
  <c r="A375" i="30"/>
  <c r="A376" i="30"/>
  <c r="A377" i="30"/>
  <c r="A378" i="30"/>
  <c r="A379" i="30"/>
  <c r="A380" i="30"/>
  <c r="A381" i="30"/>
  <c r="A382" i="30"/>
  <c r="A383" i="30"/>
  <c r="A384" i="30"/>
  <c r="A385" i="30"/>
  <c r="A386" i="30"/>
  <c r="A387" i="30"/>
  <c r="A388" i="30"/>
  <c r="A389" i="30"/>
  <c r="A390" i="30"/>
  <c r="A391" i="30"/>
  <c r="A392" i="30"/>
  <c r="A393" i="30"/>
  <c r="A394" i="30"/>
  <c r="A395" i="30"/>
  <c r="A396" i="30"/>
  <c r="A397" i="30"/>
  <c r="A398" i="30"/>
  <c r="A399" i="30"/>
  <c r="A400" i="30"/>
  <c r="A401" i="30"/>
  <c r="A402" i="30"/>
  <c r="A403" i="30"/>
  <c r="A404" i="30"/>
  <c r="A405" i="30"/>
  <c r="A406" i="30"/>
  <c r="A407" i="30"/>
  <c r="A408" i="30"/>
  <c r="A409" i="30"/>
  <c r="A410" i="30"/>
  <c r="A411" i="30"/>
  <c r="A412" i="30"/>
  <c r="A413" i="30"/>
  <c r="A414" i="30"/>
  <c r="A415" i="30"/>
  <c r="A416" i="30"/>
  <c r="A417" i="30"/>
  <c r="A418" i="30"/>
  <c r="A419" i="30"/>
  <c r="A420" i="30"/>
  <c r="A421" i="30"/>
  <c r="A422" i="30"/>
  <c r="A423" i="30"/>
  <c r="A424" i="30"/>
  <c r="A425" i="30"/>
  <c r="A426" i="30"/>
  <c r="A427" i="30"/>
  <c r="A428" i="30"/>
  <c r="A429" i="30"/>
  <c r="A430" i="30"/>
  <c r="A431" i="30"/>
  <c r="A432" i="30"/>
  <c r="A433" i="30"/>
  <c r="A434" i="30"/>
  <c r="A435" i="30"/>
  <c r="A436" i="30"/>
  <c r="A437" i="30"/>
  <c r="A438" i="30"/>
  <c r="A439" i="30"/>
  <c r="A440" i="30"/>
  <c r="A441" i="30"/>
  <c r="A442" i="30"/>
  <c r="A443" i="30"/>
  <c r="A444" i="30"/>
  <c r="A445" i="30"/>
  <c r="A446" i="30"/>
  <c r="A447" i="30"/>
  <c r="A448" i="30"/>
  <c r="A449" i="30"/>
  <c r="A450" i="30"/>
  <c r="A451" i="30"/>
  <c r="A452" i="30"/>
  <c r="A453" i="30"/>
  <c r="A454" i="30"/>
  <c r="A455" i="30"/>
  <c r="A456" i="30"/>
  <c r="A457" i="30"/>
  <c r="A458" i="30"/>
  <c r="A459" i="30"/>
  <c r="A460" i="30"/>
  <c r="A461" i="30"/>
  <c r="A462" i="30"/>
  <c r="A463" i="30"/>
  <c r="A464" i="30"/>
  <c r="A465" i="30"/>
  <c r="A466" i="30"/>
  <c r="A467" i="30"/>
  <c r="A468" i="30"/>
  <c r="A469" i="30"/>
  <c r="A470" i="30"/>
  <c r="A471" i="30"/>
  <c r="A472" i="30"/>
  <c r="A473" i="30"/>
  <c r="A474" i="30"/>
  <c r="A475" i="30"/>
  <c r="A476" i="30"/>
  <c r="A477" i="30"/>
  <c r="A478" i="30"/>
  <c r="A479" i="30"/>
  <c r="A480" i="30"/>
  <c r="A481" i="30"/>
  <c r="A482" i="30"/>
  <c r="A483" i="30"/>
  <c r="A484" i="30"/>
  <c r="A485" i="30"/>
  <c r="A486" i="30"/>
  <c r="A487" i="30"/>
  <c r="A488" i="30"/>
  <c r="A489" i="30"/>
  <c r="A490" i="30"/>
  <c r="A491" i="30"/>
  <c r="A492" i="30"/>
  <c r="A493" i="30"/>
  <c r="A494" i="30"/>
  <c r="A495" i="30"/>
  <c r="A496" i="30"/>
  <c r="A497" i="30"/>
  <c r="A498" i="30"/>
  <c r="A499" i="30"/>
  <c r="A500" i="30"/>
  <c r="A501" i="30"/>
  <c r="A502" i="30"/>
  <c r="A503" i="30"/>
  <c r="A504" i="30"/>
  <c r="A505" i="30"/>
  <c r="V505" i="30"/>
  <c r="X505" i="30" s="1"/>
  <c r="V504" i="30"/>
  <c r="X504" i="30" s="1"/>
  <c r="V503" i="30"/>
  <c r="X503" i="30" s="1"/>
  <c r="V502" i="30"/>
  <c r="X502" i="30" s="1"/>
  <c r="V501" i="30"/>
  <c r="X501" i="30" s="1"/>
  <c r="V500" i="30"/>
  <c r="X500" i="30" s="1"/>
  <c r="V499" i="30"/>
  <c r="X499" i="30" s="1"/>
  <c r="V498" i="30"/>
  <c r="X498" i="30" s="1"/>
  <c r="V497" i="30"/>
  <c r="X497" i="30" s="1"/>
  <c r="V496" i="30"/>
  <c r="X496" i="30" s="1"/>
  <c r="V495" i="30"/>
  <c r="X495" i="30" s="1"/>
  <c r="X494" i="30"/>
  <c r="V494" i="30"/>
  <c r="V493" i="30"/>
  <c r="X493" i="30" s="1"/>
  <c r="V492" i="30"/>
  <c r="X492" i="30" s="1"/>
  <c r="V491" i="30"/>
  <c r="X491" i="30" s="1"/>
  <c r="X490" i="30"/>
  <c r="V490" i="30"/>
  <c r="V489" i="30"/>
  <c r="X489" i="30" s="1"/>
  <c r="V488" i="30"/>
  <c r="X488" i="30" s="1"/>
  <c r="V487" i="30"/>
  <c r="X487" i="30" s="1"/>
  <c r="X486" i="30"/>
  <c r="V486" i="30"/>
  <c r="V485" i="30"/>
  <c r="X485" i="30" s="1"/>
  <c r="V484" i="30"/>
  <c r="X484" i="30" s="1"/>
  <c r="V483" i="30"/>
  <c r="X483" i="30" s="1"/>
  <c r="X482" i="30"/>
  <c r="V482" i="30"/>
  <c r="V481" i="30"/>
  <c r="X481" i="30" s="1"/>
  <c r="V480" i="30"/>
  <c r="X480" i="30" s="1"/>
  <c r="V479" i="30"/>
  <c r="X479" i="30" s="1"/>
  <c r="X478" i="30"/>
  <c r="V478" i="30"/>
  <c r="V477" i="30"/>
  <c r="X477" i="30" s="1"/>
  <c r="V476" i="30"/>
  <c r="X476" i="30" s="1"/>
  <c r="V475" i="30"/>
  <c r="X475" i="30" s="1"/>
  <c r="X474" i="30"/>
  <c r="V474" i="30"/>
  <c r="V473" i="30"/>
  <c r="X473" i="30" s="1"/>
  <c r="V472" i="30"/>
  <c r="X472" i="30" s="1"/>
  <c r="V471" i="30"/>
  <c r="X471" i="30" s="1"/>
  <c r="X470" i="30"/>
  <c r="V470" i="30"/>
  <c r="V469" i="30"/>
  <c r="X469" i="30" s="1"/>
  <c r="V468" i="30"/>
  <c r="X468" i="30" s="1"/>
  <c r="V467" i="30"/>
  <c r="X467" i="30" s="1"/>
  <c r="X466" i="30"/>
  <c r="V466" i="30"/>
  <c r="V465" i="30"/>
  <c r="X465" i="30" s="1"/>
  <c r="V464" i="30"/>
  <c r="X464" i="30" s="1"/>
  <c r="V463" i="30"/>
  <c r="X463" i="30" s="1"/>
  <c r="X462" i="30"/>
  <c r="V462" i="30"/>
  <c r="V461" i="30"/>
  <c r="X461" i="30" s="1"/>
  <c r="V460" i="30"/>
  <c r="X460" i="30" s="1"/>
  <c r="V459" i="30"/>
  <c r="X459" i="30" s="1"/>
  <c r="X458" i="30"/>
  <c r="V458" i="30"/>
  <c r="V457" i="30"/>
  <c r="X457" i="30" s="1"/>
  <c r="V456" i="30"/>
  <c r="X456" i="30" s="1"/>
  <c r="V455" i="30"/>
  <c r="X455" i="30" s="1"/>
  <c r="V454" i="30"/>
  <c r="X454" i="30" s="1"/>
  <c r="V453" i="30"/>
  <c r="X453" i="30" s="1"/>
  <c r="V452" i="30"/>
  <c r="X452" i="30" s="1"/>
  <c r="V451" i="30"/>
  <c r="X451" i="30" s="1"/>
  <c r="X450" i="30"/>
  <c r="V450" i="30"/>
  <c r="V449" i="30"/>
  <c r="X449" i="30" s="1"/>
  <c r="V448" i="30"/>
  <c r="X448" i="30" s="1"/>
  <c r="V447" i="30"/>
  <c r="X447" i="30" s="1"/>
  <c r="X446" i="30"/>
  <c r="V446" i="30"/>
  <c r="V445" i="30"/>
  <c r="X445" i="30" s="1"/>
  <c r="V444" i="30"/>
  <c r="X444" i="30" s="1"/>
  <c r="V443" i="30"/>
  <c r="X443" i="30" s="1"/>
  <c r="X442" i="30"/>
  <c r="V442" i="30"/>
  <c r="V441" i="30"/>
  <c r="X441" i="30" s="1"/>
  <c r="V440" i="30"/>
  <c r="X440" i="30" s="1"/>
  <c r="V439" i="30"/>
  <c r="X439" i="30" s="1"/>
  <c r="V438" i="30"/>
  <c r="X438" i="30" s="1"/>
  <c r="V437" i="30"/>
  <c r="X437" i="30" s="1"/>
  <c r="V436" i="30"/>
  <c r="X436" i="30" s="1"/>
  <c r="V435" i="30"/>
  <c r="X435" i="30" s="1"/>
  <c r="X434" i="30"/>
  <c r="V434" i="30"/>
  <c r="V433" i="30"/>
  <c r="X433" i="30" s="1"/>
  <c r="V432" i="30"/>
  <c r="X432" i="30" s="1"/>
  <c r="V431" i="30"/>
  <c r="X431" i="30" s="1"/>
  <c r="X430" i="30"/>
  <c r="V430" i="30"/>
  <c r="V429" i="30"/>
  <c r="X429" i="30" s="1"/>
  <c r="V428" i="30"/>
  <c r="X428" i="30" s="1"/>
  <c r="V427" i="30"/>
  <c r="X427" i="30" s="1"/>
  <c r="X426" i="30"/>
  <c r="V426" i="30"/>
  <c r="V425" i="30"/>
  <c r="X425" i="30" s="1"/>
  <c r="V424" i="30"/>
  <c r="X424" i="30" s="1"/>
  <c r="V423" i="30"/>
  <c r="X423" i="30" s="1"/>
  <c r="V422" i="30"/>
  <c r="X422" i="30" s="1"/>
  <c r="V421" i="30"/>
  <c r="X421" i="30" s="1"/>
  <c r="V420" i="30"/>
  <c r="X420" i="30" s="1"/>
  <c r="V419" i="30"/>
  <c r="X419" i="30" s="1"/>
  <c r="X418" i="30"/>
  <c r="V418" i="30"/>
  <c r="V417" i="30"/>
  <c r="X417" i="30" s="1"/>
  <c r="V416" i="30"/>
  <c r="X416" i="30" s="1"/>
  <c r="V415" i="30"/>
  <c r="X415" i="30" s="1"/>
  <c r="X414" i="30"/>
  <c r="V414" i="30"/>
  <c r="V413" i="30"/>
  <c r="X413" i="30" s="1"/>
  <c r="V412" i="30"/>
  <c r="X412" i="30" s="1"/>
  <c r="V411" i="30"/>
  <c r="X411" i="30" s="1"/>
  <c r="X410" i="30"/>
  <c r="V410" i="30"/>
  <c r="V409" i="30"/>
  <c r="X409" i="30" s="1"/>
  <c r="V408" i="30"/>
  <c r="X408" i="30" s="1"/>
  <c r="V407" i="30"/>
  <c r="X407" i="30" s="1"/>
  <c r="V406" i="30"/>
  <c r="X406" i="30" s="1"/>
  <c r="V405" i="30"/>
  <c r="X405" i="30" s="1"/>
  <c r="V404" i="30"/>
  <c r="X404" i="30" s="1"/>
  <c r="V403" i="30"/>
  <c r="X403" i="30" s="1"/>
  <c r="X402" i="30"/>
  <c r="V402" i="30"/>
  <c r="V401" i="30"/>
  <c r="X401" i="30" s="1"/>
  <c r="V400" i="30"/>
  <c r="X400" i="30" s="1"/>
  <c r="V399" i="30"/>
  <c r="X399" i="30" s="1"/>
  <c r="X398" i="30"/>
  <c r="V398" i="30"/>
  <c r="V397" i="30"/>
  <c r="X397" i="30" s="1"/>
  <c r="V396" i="30"/>
  <c r="X396" i="30" s="1"/>
  <c r="V395" i="30"/>
  <c r="X395" i="30" s="1"/>
  <c r="X394" i="30"/>
  <c r="V394" i="30"/>
  <c r="V393" i="30"/>
  <c r="X393" i="30" s="1"/>
  <c r="V392" i="30"/>
  <c r="X392" i="30" s="1"/>
  <c r="V391" i="30"/>
  <c r="X391" i="30" s="1"/>
  <c r="X390" i="30"/>
  <c r="V390" i="30"/>
  <c r="V389" i="30"/>
  <c r="X389" i="30" s="1"/>
  <c r="V388" i="30"/>
  <c r="X388" i="30" s="1"/>
  <c r="V387" i="30"/>
  <c r="X387" i="30" s="1"/>
  <c r="X386" i="30"/>
  <c r="V386" i="30"/>
  <c r="V385" i="30"/>
  <c r="X385" i="30" s="1"/>
  <c r="V384" i="30"/>
  <c r="X384" i="30" s="1"/>
  <c r="V383" i="30"/>
  <c r="X383" i="30" s="1"/>
  <c r="X382" i="30"/>
  <c r="V382" i="30"/>
  <c r="V381" i="30"/>
  <c r="X381" i="30" s="1"/>
  <c r="X380" i="30"/>
  <c r="V380" i="30"/>
  <c r="V379" i="30"/>
  <c r="X379" i="30" s="1"/>
  <c r="X378" i="30"/>
  <c r="V378" i="30"/>
  <c r="V377" i="30"/>
  <c r="X377" i="30" s="1"/>
  <c r="V376" i="30"/>
  <c r="X376" i="30" s="1"/>
  <c r="V375" i="30"/>
  <c r="X375" i="30" s="1"/>
  <c r="V374" i="30"/>
  <c r="X374" i="30" s="1"/>
  <c r="A270" i="30"/>
  <c r="A271" i="30"/>
  <c r="A272" i="30"/>
  <c r="A273" i="30"/>
  <c r="A274" i="30"/>
  <c r="A275" i="30"/>
  <c r="A276" i="30"/>
  <c r="A277" i="30"/>
  <c r="A278" i="30"/>
  <c r="A279" i="30"/>
  <c r="A280" i="30"/>
  <c r="A281" i="30"/>
  <c r="A282" i="30"/>
  <c r="A283" i="30"/>
  <c r="A284" i="30"/>
  <c r="A285" i="30"/>
  <c r="A286" i="30"/>
  <c r="A287" i="30"/>
  <c r="A288" i="30"/>
  <c r="A289" i="30"/>
  <c r="A290" i="30"/>
  <c r="A291" i="30"/>
  <c r="A292" i="30"/>
  <c r="A293" i="30"/>
  <c r="A294" i="30"/>
  <c r="A295" i="30"/>
  <c r="A296" i="30"/>
  <c r="A297" i="30"/>
  <c r="A298" i="30"/>
  <c r="A299" i="30"/>
  <c r="A300" i="30"/>
  <c r="A301" i="30"/>
  <c r="A302" i="30"/>
  <c r="A303" i="30"/>
  <c r="A304" i="30"/>
  <c r="A305" i="30"/>
  <c r="A306" i="30"/>
  <c r="A307" i="30"/>
  <c r="A308" i="30"/>
  <c r="A309" i="30"/>
  <c r="A310" i="30"/>
  <c r="A311" i="30"/>
  <c r="A312" i="30"/>
  <c r="A313" i="30"/>
  <c r="A314" i="30"/>
  <c r="A315" i="30"/>
  <c r="A316" i="30"/>
  <c r="A317" i="30"/>
  <c r="A318" i="30"/>
  <c r="A319" i="30"/>
  <c r="A320" i="30"/>
  <c r="A321" i="30"/>
  <c r="A322" i="30"/>
  <c r="A323" i="30"/>
  <c r="A324" i="30"/>
  <c r="A325" i="30"/>
  <c r="A326" i="30"/>
  <c r="A327" i="30"/>
  <c r="A328" i="30"/>
  <c r="A329" i="30"/>
  <c r="A330" i="30"/>
  <c r="A331" i="30"/>
  <c r="A332" i="30"/>
  <c r="A333" i="30"/>
  <c r="A334" i="30"/>
  <c r="A335" i="30"/>
  <c r="A336" i="30"/>
  <c r="A337" i="30"/>
  <c r="A338" i="30"/>
  <c r="A339" i="30"/>
  <c r="A340" i="30"/>
  <c r="A341" i="30"/>
  <c r="A342" i="30"/>
  <c r="A343" i="30"/>
  <c r="A344" i="30"/>
  <c r="A345" i="30"/>
  <c r="A346" i="30"/>
  <c r="A347" i="30"/>
  <c r="A348" i="30"/>
  <c r="A349" i="30"/>
  <c r="A350" i="30"/>
  <c r="A351" i="30"/>
  <c r="A352" i="30"/>
  <c r="A353" i="30"/>
  <c r="A354" i="30"/>
  <c r="A355" i="30"/>
  <c r="A356" i="30"/>
  <c r="A357" i="30"/>
  <c r="A358" i="30"/>
  <c r="A359" i="30"/>
  <c r="A360" i="30"/>
  <c r="A361" i="30"/>
  <c r="A362" i="30"/>
  <c r="A363" i="30"/>
  <c r="A364" i="30"/>
  <c r="A365" i="30"/>
  <c r="A366" i="30"/>
  <c r="A367" i="30"/>
  <c r="A368" i="30"/>
  <c r="A369" i="30"/>
  <c r="A370" i="30"/>
  <c r="A371" i="30"/>
  <c r="A372" i="30"/>
  <c r="A373" i="30"/>
  <c r="X373" i="30"/>
  <c r="V373" i="30"/>
  <c r="X372" i="30"/>
  <c r="V372" i="30"/>
  <c r="X371" i="30"/>
  <c r="V371" i="30"/>
  <c r="V370" i="30"/>
  <c r="X370" i="30" s="1"/>
  <c r="X369" i="30"/>
  <c r="V369" i="30"/>
  <c r="X368" i="30"/>
  <c r="V368" i="30"/>
  <c r="X367" i="30"/>
  <c r="V367" i="30"/>
  <c r="V366" i="30"/>
  <c r="X366" i="30" s="1"/>
  <c r="V365" i="30"/>
  <c r="X365" i="30" s="1"/>
  <c r="V364" i="30"/>
  <c r="X364" i="30" s="1"/>
  <c r="V363" i="30"/>
  <c r="X363" i="30" s="1"/>
  <c r="V362" i="30"/>
  <c r="X362" i="30" s="1"/>
  <c r="V361" i="30"/>
  <c r="X361" i="30" s="1"/>
  <c r="V360" i="30"/>
  <c r="X360" i="30" s="1"/>
  <c r="V359" i="30"/>
  <c r="X359" i="30" s="1"/>
  <c r="V358" i="30"/>
  <c r="X358" i="30" s="1"/>
  <c r="V357" i="30"/>
  <c r="X357" i="30" s="1"/>
  <c r="V356" i="30"/>
  <c r="X356" i="30" s="1"/>
  <c r="V355" i="30"/>
  <c r="X355" i="30" s="1"/>
  <c r="X354" i="30"/>
  <c r="V354" i="30"/>
  <c r="V353" i="30"/>
  <c r="X353" i="30" s="1"/>
  <c r="V352" i="30"/>
  <c r="X352" i="30" s="1"/>
  <c r="V351" i="30"/>
  <c r="X351" i="30" s="1"/>
  <c r="X350" i="30"/>
  <c r="V350" i="30"/>
  <c r="V349" i="30"/>
  <c r="X349" i="30" s="1"/>
  <c r="V348" i="30"/>
  <c r="X348" i="30" s="1"/>
  <c r="V347" i="30"/>
  <c r="X347" i="30" s="1"/>
  <c r="X346" i="30"/>
  <c r="V346" i="30"/>
  <c r="V345" i="30"/>
  <c r="X345" i="30" s="1"/>
  <c r="V344" i="30"/>
  <c r="X344" i="30" s="1"/>
  <c r="V343" i="30"/>
  <c r="X343" i="30" s="1"/>
  <c r="X342" i="30"/>
  <c r="V342" i="30"/>
  <c r="V341" i="30"/>
  <c r="X341" i="30" s="1"/>
  <c r="V340" i="30"/>
  <c r="X340" i="30" s="1"/>
  <c r="V339" i="30"/>
  <c r="X339" i="30" s="1"/>
  <c r="X338" i="30"/>
  <c r="V338" i="30"/>
  <c r="V337" i="30"/>
  <c r="X337" i="30" s="1"/>
  <c r="V336" i="30"/>
  <c r="X336" i="30" s="1"/>
  <c r="V335" i="30"/>
  <c r="X335" i="30" s="1"/>
  <c r="X334" i="30"/>
  <c r="V334" i="30"/>
  <c r="V333" i="30"/>
  <c r="X333" i="30" s="1"/>
  <c r="V332" i="30"/>
  <c r="X332" i="30" s="1"/>
  <c r="V331" i="30"/>
  <c r="X331" i="30" s="1"/>
  <c r="X330" i="30"/>
  <c r="V330" i="30"/>
  <c r="V329" i="30"/>
  <c r="X329" i="30" s="1"/>
  <c r="V328" i="30"/>
  <c r="X328" i="30" s="1"/>
  <c r="V327" i="30"/>
  <c r="X327" i="30" s="1"/>
  <c r="V326" i="30"/>
  <c r="X326" i="30" s="1"/>
  <c r="V325" i="30"/>
  <c r="X325" i="30" s="1"/>
  <c r="V324" i="30"/>
  <c r="X324" i="30" s="1"/>
  <c r="V323" i="30"/>
  <c r="X323" i="30" s="1"/>
  <c r="X322" i="30"/>
  <c r="V322" i="30"/>
  <c r="V321" i="30"/>
  <c r="X321" i="30" s="1"/>
  <c r="V320" i="30"/>
  <c r="X320" i="30" s="1"/>
  <c r="V319" i="30"/>
  <c r="X319" i="30" s="1"/>
  <c r="X318" i="30"/>
  <c r="V318" i="30"/>
  <c r="V317" i="30"/>
  <c r="X317" i="30" s="1"/>
  <c r="V316" i="30"/>
  <c r="X316" i="30" s="1"/>
  <c r="V315" i="30"/>
  <c r="X315" i="30" s="1"/>
  <c r="X314" i="30"/>
  <c r="V314" i="30"/>
  <c r="V313" i="30"/>
  <c r="X313" i="30" s="1"/>
  <c r="V312" i="30"/>
  <c r="X312" i="30" s="1"/>
  <c r="V311" i="30"/>
  <c r="X311" i="30" s="1"/>
  <c r="V310" i="30"/>
  <c r="X310" i="30" s="1"/>
  <c r="V309" i="30"/>
  <c r="X309" i="30" s="1"/>
  <c r="V308" i="30"/>
  <c r="X308" i="30" s="1"/>
  <c r="V307" i="30"/>
  <c r="X307" i="30" s="1"/>
  <c r="X306" i="30"/>
  <c r="V306" i="30"/>
  <c r="V305" i="30"/>
  <c r="X305" i="30" s="1"/>
  <c r="V304" i="30"/>
  <c r="X304" i="30" s="1"/>
  <c r="V303" i="30"/>
  <c r="X303" i="30" s="1"/>
  <c r="X302" i="30"/>
  <c r="V302" i="30"/>
  <c r="V301" i="30"/>
  <c r="X301" i="30" s="1"/>
  <c r="V300" i="30"/>
  <c r="X300" i="30" s="1"/>
  <c r="V299" i="30"/>
  <c r="X299" i="30" s="1"/>
  <c r="X298" i="30"/>
  <c r="V298" i="30"/>
  <c r="V297" i="30"/>
  <c r="X297" i="30" s="1"/>
  <c r="V296" i="30"/>
  <c r="X296" i="30" s="1"/>
  <c r="V295" i="30"/>
  <c r="X295" i="30" s="1"/>
  <c r="V294" i="30"/>
  <c r="X294" i="30" s="1"/>
  <c r="V293" i="30"/>
  <c r="X293" i="30" s="1"/>
  <c r="V292" i="30"/>
  <c r="X292" i="30" s="1"/>
  <c r="V291" i="30"/>
  <c r="X291" i="30" s="1"/>
  <c r="X290" i="30"/>
  <c r="V290" i="30"/>
  <c r="V289" i="30"/>
  <c r="X289" i="30" s="1"/>
  <c r="V288" i="30"/>
  <c r="X288" i="30" s="1"/>
  <c r="V287" i="30"/>
  <c r="X287" i="30" s="1"/>
  <c r="X286" i="30"/>
  <c r="V286" i="30"/>
  <c r="V285" i="30"/>
  <c r="X285" i="30" s="1"/>
  <c r="V284" i="30"/>
  <c r="X284" i="30" s="1"/>
  <c r="V283" i="30"/>
  <c r="X283" i="30" s="1"/>
  <c r="X282" i="30"/>
  <c r="V282" i="30"/>
  <c r="V281" i="30"/>
  <c r="X281" i="30" s="1"/>
  <c r="V280" i="30"/>
  <c r="X280" i="30" s="1"/>
  <c r="V279" i="30"/>
  <c r="X279" i="30" s="1"/>
  <c r="V278" i="30"/>
  <c r="X278" i="30" s="1"/>
  <c r="V277" i="30"/>
  <c r="X277" i="30" s="1"/>
  <c r="V276" i="30"/>
  <c r="X276" i="30" s="1"/>
  <c r="V275" i="30"/>
  <c r="X275" i="30" s="1"/>
  <c r="X274" i="30"/>
  <c r="V274" i="30"/>
  <c r="V273" i="30"/>
  <c r="X273" i="30" s="1"/>
  <c r="V272" i="30"/>
  <c r="X272" i="30" s="1"/>
  <c r="V271" i="30"/>
  <c r="X271" i="30" s="1"/>
  <c r="X270" i="30"/>
  <c r="V270" i="30"/>
  <c r="A136" i="30"/>
  <c r="A137" i="30"/>
  <c r="A138" i="30"/>
  <c r="A139" i="30"/>
  <c r="A140" i="30"/>
  <c r="A141" i="30"/>
  <c r="A142" i="30"/>
  <c r="A143" i="30"/>
  <c r="A144" i="30"/>
  <c r="A145" i="30"/>
  <c r="A146" i="30"/>
  <c r="A147" i="30"/>
  <c r="A148" i="30"/>
  <c r="A149" i="30"/>
  <c r="A150" i="30"/>
  <c r="A151" i="30"/>
  <c r="A152" i="30"/>
  <c r="A153" i="30"/>
  <c r="A154" i="30"/>
  <c r="A155" i="30"/>
  <c r="A156" i="30"/>
  <c r="A157" i="30"/>
  <c r="A158" i="30"/>
  <c r="A159" i="30"/>
  <c r="A160" i="30"/>
  <c r="A161" i="30"/>
  <c r="A162" i="30"/>
  <c r="A163" i="30"/>
  <c r="A164" i="30"/>
  <c r="A165" i="30"/>
  <c r="A166" i="30"/>
  <c r="A167" i="30"/>
  <c r="A168" i="30"/>
  <c r="A169" i="30"/>
  <c r="A170" i="30"/>
  <c r="A171" i="30"/>
  <c r="A172" i="30"/>
  <c r="A173" i="30"/>
  <c r="A174" i="30"/>
  <c r="A175" i="30"/>
  <c r="A176" i="30"/>
  <c r="A177" i="30"/>
  <c r="A178" i="30"/>
  <c r="A179" i="30"/>
  <c r="A180" i="30"/>
  <c r="A181" i="30"/>
  <c r="A182" i="30"/>
  <c r="A183" i="30"/>
  <c r="A184" i="30"/>
  <c r="A185" i="30"/>
  <c r="A186" i="30"/>
  <c r="A187" i="30"/>
  <c r="A188" i="30"/>
  <c r="A189" i="30"/>
  <c r="A190" i="30"/>
  <c r="A191" i="30"/>
  <c r="A192" i="30"/>
  <c r="A193" i="30"/>
  <c r="A194" i="30"/>
  <c r="A195" i="30"/>
  <c r="A196" i="30"/>
  <c r="A197" i="30"/>
  <c r="A198" i="30"/>
  <c r="A199" i="30"/>
  <c r="A200" i="30"/>
  <c r="A201" i="30"/>
  <c r="A202" i="30"/>
  <c r="A203" i="30"/>
  <c r="A204" i="30"/>
  <c r="A205" i="30"/>
  <c r="A206" i="30"/>
  <c r="A207" i="30"/>
  <c r="A208" i="30"/>
  <c r="A209" i="30"/>
  <c r="A210" i="30"/>
  <c r="A211" i="30"/>
  <c r="A212" i="30"/>
  <c r="A213" i="30"/>
  <c r="A214" i="30"/>
  <c r="A215" i="30"/>
  <c r="A216" i="30"/>
  <c r="A217" i="30"/>
  <c r="A218" i="30"/>
  <c r="A219" i="30"/>
  <c r="A220" i="30"/>
  <c r="A221" i="30"/>
  <c r="A222" i="30"/>
  <c r="A223" i="30"/>
  <c r="A224" i="30"/>
  <c r="A225" i="30"/>
  <c r="A226" i="30"/>
  <c r="A227" i="30"/>
  <c r="A228" i="30"/>
  <c r="A229" i="30"/>
  <c r="A230" i="30"/>
  <c r="A231" i="30"/>
  <c r="A232" i="30"/>
  <c r="A233" i="30"/>
  <c r="A234" i="30"/>
  <c r="A235" i="30"/>
  <c r="A236" i="30"/>
  <c r="A237" i="30"/>
  <c r="A238" i="30"/>
  <c r="A239" i="30"/>
  <c r="A240" i="30"/>
  <c r="A241" i="30"/>
  <c r="A242" i="30"/>
  <c r="A243" i="30"/>
  <c r="A244" i="30"/>
  <c r="A245" i="30"/>
  <c r="A246" i="30"/>
  <c r="A247" i="30"/>
  <c r="A248" i="30"/>
  <c r="A249" i="30"/>
  <c r="A250" i="30"/>
  <c r="A251" i="30"/>
  <c r="A252" i="30"/>
  <c r="A253" i="30"/>
  <c r="A254" i="30"/>
  <c r="A255" i="30"/>
  <c r="A256" i="30"/>
  <c r="A257" i="30"/>
  <c r="A258" i="30"/>
  <c r="A259" i="30"/>
  <c r="A260" i="30"/>
  <c r="A261" i="30"/>
  <c r="A262" i="30"/>
  <c r="A263" i="30"/>
  <c r="A264" i="30"/>
  <c r="A265" i="30"/>
  <c r="A266" i="30"/>
  <c r="A267" i="30"/>
  <c r="A268" i="30"/>
  <c r="A269" i="30"/>
  <c r="V269" i="30"/>
  <c r="X269" i="30" s="1"/>
  <c r="V268" i="30"/>
  <c r="X268" i="30" s="1"/>
  <c r="V267" i="30"/>
  <c r="X267" i="30" s="1"/>
  <c r="V266" i="30"/>
  <c r="X266" i="30" s="1"/>
  <c r="V265" i="30"/>
  <c r="X265" i="30" s="1"/>
  <c r="V264" i="30"/>
  <c r="X264" i="30" s="1"/>
  <c r="V263" i="30"/>
  <c r="X263" i="30" s="1"/>
  <c r="V262" i="30"/>
  <c r="X262" i="30" s="1"/>
  <c r="V261" i="30"/>
  <c r="X261" i="30" s="1"/>
  <c r="V260" i="30"/>
  <c r="X260" i="30" s="1"/>
  <c r="V259" i="30"/>
  <c r="X259" i="30" s="1"/>
  <c r="V258" i="30"/>
  <c r="X258" i="30" s="1"/>
  <c r="V257" i="30"/>
  <c r="X257" i="30" s="1"/>
  <c r="V256" i="30"/>
  <c r="X256" i="30" s="1"/>
  <c r="V255" i="30"/>
  <c r="X255" i="30" s="1"/>
  <c r="V254" i="30"/>
  <c r="X254" i="30" s="1"/>
  <c r="V253" i="30"/>
  <c r="X253" i="30" s="1"/>
  <c r="V252" i="30"/>
  <c r="X252" i="30" s="1"/>
  <c r="V251" i="30"/>
  <c r="X251" i="30" s="1"/>
  <c r="X250" i="30"/>
  <c r="V250" i="30"/>
  <c r="V249" i="30"/>
  <c r="X249" i="30" s="1"/>
  <c r="X248" i="30"/>
  <c r="V248" i="30"/>
  <c r="V247" i="30"/>
  <c r="X247" i="30" s="1"/>
  <c r="X246" i="30"/>
  <c r="V246" i="30"/>
  <c r="V245" i="30"/>
  <c r="X245" i="30" s="1"/>
  <c r="X244" i="30"/>
  <c r="V244" i="30"/>
  <c r="V243" i="30"/>
  <c r="X243" i="30" s="1"/>
  <c r="X242" i="30"/>
  <c r="V242" i="30"/>
  <c r="V241" i="30"/>
  <c r="X241" i="30" s="1"/>
  <c r="X240" i="30"/>
  <c r="V240" i="30"/>
  <c r="V239" i="30"/>
  <c r="X239" i="30" s="1"/>
  <c r="V238" i="30"/>
  <c r="X238" i="30" s="1"/>
  <c r="V237" i="30"/>
  <c r="X237" i="30" s="1"/>
  <c r="V236" i="30"/>
  <c r="X236" i="30" s="1"/>
  <c r="V235" i="30"/>
  <c r="X235" i="30" s="1"/>
  <c r="X234" i="30"/>
  <c r="V234" i="30"/>
  <c r="V233" i="30"/>
  <c r="X233" i="30" s="1"/>
  <c r="X232" i="30"/>
  <c r="V232" i="30"/>
  <c r="V231" i="30"/>
  <c r="X231" i="30" s="1"/>
  <c r="X230" i="30"/>
  <c r="V230" i="30"/>
  <c r="V229" i="30"/>
  <c r="X229" i="30" s="1"/>
  <c r="X228" i="30"/>
  <c r="V228" i="30"/>
  <c r="V227" i="30"/>
  <c r="X227" i="30" s="1"/>
  <c r="X226" i="30"/>
  <c r="V226" i="30"/>
  <c r="V225" i="30"/>
  <c r="X225" i="30" s="1"/>
  <c r="X224" i="30"/>
  <c r="V224" i="30"/>
  <c r="V223" i="30"/>
  <c r="X223" i="30" s="1"/>
  <c r="V222" i="30"/>
  <c r="X222" i="30" s="1"/>
  <c r="V221" i="30"/>
  <c r="X221" i="30" s="1"/>
  <c r="V220" i="30"/>
  <c r="X220" i="30" s="1"/>
  <c r="V219" i="30"/>
  <c r="X219" i="30" s="1"/>
  <c r="X218" i="30"/>
  <c r="V218" i="30"/>
  <c r="V217" i="30"/>
  <c r="X217" i="30" s="1"/>
  <c r="X216" i="30"/>
  <c r="V216" i="30"/>
  <c r="V215" i="30"/>
  <c r="X215" i="30" s="1"/>
  <c r="X214" i="30"/>
  <c r="V214" i="30"/>
  <c r="V213" i="30"/>
  <c r="X213" i="30" s="1"/>
  <c r="X212" i="30"/>
  <c r="V212" i="30"/>
  <c r="V211" i="30"/>
  <c r="X211" i="30" s="1"/>
  <c r="X210" i="30"/>
  <c r="V210" i="30"/>
  <c r="V209" i="30"/>
  <c r="X209" i="30" s="1"/>
  <c r="X208" i="30"/>
  <c r="V208" i="30"/>
  <c r="V207" i="30"/>
  <c r="X207" i="30" s="1"/>
  <c r="V206" i="30"/>
  <c r="X206" i="30" s="1"/>
  <c r="V205" i="30"/>
  <c r="X205" i="30" s="1"/>
  <c r="V204" i="30"/>
  <c r="X204" i="30" s="1"/>
  <c r="V203" i="30"/>
  <c r="X203" i="30" s="1"/>
  <c r="X202" i="30"/>
  <c r="V202" i="30"/>
  <c r="V201" i="30"/>
  <c r="X201" i="30" s="1"/>
  <c r="X200" i="30"/>
  <c r="V200" i="30"/>
  <c r="V199" i="30"/>
  <c r="X199" i="30" s="1"/>
  <c r="X198" i="30"/>
  <c r="V198" i="30"/>
  <c r="V197" i="30"/>
  <c r="X197" i="30" s="1"/>
  <c r="X196" i="30"/>
  <c r="V196" i="30"/>
  <c r="V195" i="30"/>
  <c r="X195" i="30" s="1"/>
  <c r="X194" i="30"/>
  <c r="V194" i="30"/>
  <c r="V193" i="30"/>
  <c r="X193" i="30" s="1"/>
  <c r="X192" i="30"/>
  <c r="V192" i="30"/>
  <c r="V191" i="30"/>
  <c r="X191" i="30" s="1"/>
  <c r="V190" i="30"/>
  <c r="X190" i="30" s="1"/>
  <c r="V189" i="30"/>
  <c r="X189" i="30" s="1"/>
  <c r="V188" i="30"/>
  <c r="X188" i="30" s="1"/>
  <c r="V187" i="30"/>
  <c r="X187" i="30" s="1"/>
  <c r="X186" i="30"/>
  <c r="V186" i="30"/>
  <c r="V185" i="30"/>
  <c r="X185" i="30" s="1"/>
  <c r="X184" i="30"/>
  <c r="V184" i="30"/>
  <c r="V183" i="30"/>
  <c r="X183" i="30" s="1"/>
  <c r="X182" i="30"/>
  <c r="V182" i="30"/>
  <c r="V181" i="30"/>
  <c r="X181" i="30" s="1"/>
  <c r="X180" i="30"/>
  <c r="V180" i="30"/>
  <c r="V179" i="30"/>
  <c r="X179" i="30" s="1"/>
  <c r="X178" i="30"/>
  <c r="V178" i="30"/>
  <c r="V177" i="30"/>
  <c r="X177" i="30" s="1"/>
  <c r="X176" i="30"/>
  <c r="V176" i="30"/>
  <c r="V175" i="30"/>
  <c r="X175" i="30" s="1"/>
  <c r="V174" i="30"/>
  <c r="X174" i="30" s="1"/>
  <c r="V173" i="30"/>
  <c r="X173" i="30" s="1"/>
  <c r="V172" i="30"/>
  <c r="X172" i="30" s="1"/>
  <c r="V171" i="30"/>
  <c r="X171" i="30" s="1"/>
  <c r="X170" i="30"/>
  <c r="V170" i="30"/>
  <c r="V169" i="30"/>
  <c r="X169" i="30" s="1"/>
  <c r="X168" i="30"/>
  <c r="V168" i="30"/>
  <c r="V167" i="30"/>
  <c r="X167" i="30" s="1"/>
  <c r="X166" i="30"/>
  <c r="V166" i="30"/>
  <c r="V165" i="30"/>
  <c r="X165" i="30" s="1"/>
  <c r="X164" i="30"/>
  <c r="V164" i="30"/>
  <c r="V163" i="30"/>
  <c r="X163" i="30" s="1"/>
  <c r="X162" i="30"/>
  <c r="V162" i="30"/>
  <c r="V161" i="30"/>
  <c r="X161" i="30" s="1"/>
  <c r="X160" i="30"/>
  <c r="V160" i="30"/>
  <c r="V159" i="30"/>
  <c r="X159" i="30" s="1"/>
  <c r="V158" i="30"/>
  <c r="X158" i="30" s="1"/>
  <c r="V157" i="30"/>
  <c r="X157" i="30" s="1"/>
  <c r="V156" i="30"/>
  <c r="X156" i="30" s="1"/>
  <c r="V155" i="30"/>
  <c r="X155" i="30" s="1"/>
  <c r="X154" i="30"/>
  <c r="V154" i="30"/>
  <c r="V153" i="30"/>
  <c r="X153" i="30" s="1"/>
  <c r="X152" i="30"/>
  <c r="V152" i="30"/>
  <c r="V151" i="30"/>
  <c r="X151" i="30" s="1"/>
  <c r="X150" i="30"/>
  <c r="V150" i="30"/>
  <c r="V149" i="30"/>
  <c r="X149" i="30" s="1"/>
  <c r="X148" i="30"/>
  <c r="V148" i="30"/>
  <c r="V147" i="30"/>
  <c r="X147" i="30" s="1"/>
  <c r="X146" i="30"/>
  <c r="V146" i="30"/>
  <c r="V145" i="30"/>
  <c r="X145" i="30" s="1"/>
  <c r="X144" i="30"/>
  <c r="V144" i="30"/>
  <c r="V143" i="30"/>
  <c r="X143" i="30" s="1"/>
  <c r="V142" i="30"/>
  <c r="X142" i="30" s="1"/>
  <c r="V141" i="30"/>
  <c r="X141" i="30" s="1"/>
  <c r="V140" i="30"/>
  <c r="X140" i="30" s="1"/>
  <c r="V139" i="30"/>
  <c r="X139" i="30" s="1"/>
  <c r="X138" i="30"/>
  <c r="V138" i="30"/>
  <c r="V137" i="30"/>
  <c r="X137" i="30" s="1"/>
  <c r="X136" i="30"/>
  <c r="V136" i="30"/>
  <c r="A3" i="30"/>
  <c r="A4" i="30"/>
  <c r="A5" i="30"/>
  <c r="A6" i="30"/>
  <c r="A7" i="30"/>
  <c r="A8" i="30"/>
  <c r="A9" i="30"/>
  <c r="A10" i="30"/>
  <c r="A11" i="30"/>
  <c r="A12" i="30"/>
  <c r="A13" i="30"/>
  <c r="A14" i="30"/>
  <c r="A15" i="30"/>
  <c r="A16" i="30"/>
  <c r="A17" i="30"/>
  <c r="A18" i="30"/>
  <c r="A19" i="30"/>
  <c r="A20" i="30"/>
  <c r="A21" i="30"/>
  <c r="A22" i="30"/>
  <c r="A23" i="30"/>
  <c r="A24" i="30"/>
  <c r="A25" i="30"/>
  <c r="A26" i="30"/>
  <c r="A27" i="30"/>
  <c r="A28" i="30"/>
  <c r="A29" i="30"/>
  <c r="A30" i="30"/>
  <c r="A31" i="30"/>
  <c r="A32" i="30"/>
  <c r="A33" i="30"/>
  <c r="A34" i="30"/>
  <c r="A35" i="30"/>
  <c r="A36" i="30"/>
  <c r="A37" i="30"/>
  <c r="A38" i="30"/>
  <c r="A39" i="30"/>
  <c r="A40" i="30"/>
  <c r="A41" i="30"/>
  <c r="A42" i="30"/>
  <c r="A43" i="30"/>
  <c r="A44" i="30"/>
  <c r="A45" i="30"/>
  <c r="A46" i="30"/>
  <c r="A47" i="30"/>
  <c r="A48" i="30"/>
  <c r="A49" i="30"/>
  <c r="A50" i="30"/>
  <c r="A51" i="30"/>
  <c r="A52" i="30"/>
  <c r="A53" i="30"/>
  <c r="A54" i="30"/>
  <c r="A55" i="30"/>
  <c r="A56" i="30"/>
  <c r="A57" i="30"/>
  <c r="A58" i="30"/>
  <c r="A59" i="30"/>
  <c r="A60" i="30"/>
  <c r="A61" i="30"/>
  <c r="A62" i="30"/>
  <c r="A63" i="30"/>
  <c r="A64" i="30"/>
  <c r="A65" i="30"/>
  <c r="A66" i="30"/>
  <c r="A67" i="30"/>
  <c r="A68" i="30"/>
  <c r="A69" i="30"/>
  <c r="A70" i="30"/>
  <c r="A71" i="30"/>
  <c r="A72" i="30"/>
  <c r="A73" i="30"/>
  <c r="A74" i="30"/>
  <c r="A75" i="30"/>
  <c r="A76" i="30"/>
  <c r="A77" i="30"/>
  <c r="A78" i="30"/>
  <c r="A79" i="30"/>
  <c r="A80" i="30"/>
  <c r="A81" i="30"/>
  <c r="A82" i="30"/>
  <c r="A83" i="30"/>
  <c r="A84" i="30"/>
  <c r="A85" i="30"/>
  <c r="A86" i="30"/>
  <c r="A87" i="30"/>
  <c r="A88" i="30"/>
  <c r="A89" i="30"/>
  <c r="A90" i="30"/>
  <c r="A91" i="30"/>
  <c r="A92" i="30"/>
  <c r="A93" i="30"/>
  <c r="A94" i="30"/>
  <c r="A95" i="30"/>
  <c r="A96" i="30"/>
  <c r="A97" i="30"/>
  <c r="A98" i="30"/>
  <c r="A99" i="30"/>
  <c r="A100" i="30"/>
  <c r="A101" i="30"/>
  <c r="A102" i="30"/>
  <c r="A103" i="30"/>
  <c r="A104" i="30"/>
  <c r="A105" i="30"/>
  <c r="A106" i="30"/>
  <c r="A107" i="30"/>
  <c r="A108" i="30"/>
  <c r="A109" i="30"/>
  <c r="A110" i="30"/>
  <c r="A111" i="30"/>
  <c r="A112" i="30"/>
  <c r="A113" i="30"/>
  <c r="A114" i="30"/>
  <c r="A115" i="30"/>
  <c r="A116" i="30"/>
  <c r="A117" i="30"/>
  <c r="A118" i="30"/>
  <c r="A119" i="30"/>
  <c r="A120" i="30"/>
  <c r="A121" i="30"/>
  <c r="A122" i="30"/>
  <c r="A123" i="30"/>
  <c r="A124" i="30"/>
  <c r="A125" i="30"/>
  <c r="A126" i="30"/>
  <c r="A127" i="30"/>
  <c r="A128" i="30"/>
  <c r="A129" i="30"/>
  <c r="A130" i="30"/>
  <c r="A131" i="30"/>
  <c r="A132" i="30"/>
  <c r="A133" i="30"/>
  <c r="A134" i="30"/>
  <c r="A135" i="30"/>
  <c r="A2" i="30"/>
  <c r="X135" i="30"/>
  <c r="V135" i="30"/>
  <c r="V134" i="30"/>
  <c r="X134" i="30" s="1"/>
  <c r="X133" i="30"/>
  <c r="V133" i="30"/>
  <c r="V132" i="30"/>
  <c r="X132" i="30" s="1"/>
  <c r="X131" i="30"/>
  <c r="V131" i="30"/>
  <c r="V130" i="30"/>
  <c r="X130" i="30" s="1"/>
  <c r="X129" i="30"/>
  <c r="V129" i="30"/>
  <c r="V128" i="30"/>
  <c r="X128" i="30" s="1"/>
  <c r="V127" i="30"/>
  <c r="X127" i="30" s="1"/>
  <c r="X126" i="30"/>
  <c r="V126" i="30"/>
  <c r="X125" i="30"/>
  <c r="V125" i="30"/>
  <c r="X124" i="30"/>
  <c r="V124" i="30"/>
  <c r="V123" i="30"/>
  <c r="X123" i="30" s="1"/>
  <c r="X122" i="30"/>
  <c r="V122" i="30"/>
  <c r="X121" i="30"/>
  <c r="V121" i="30"/>
  <c r="X116" i="30"/>
  <c r="V116" i="30"/>
  <c r="V115" i="30"/>
  <c r="X115" i="30" s="1"/>
  <c r="X114" i="30"/>
  <c r="V114" i="30"/>
  <c r="V113" i="30"/>
  <c r="X113" i="30" s="1"/>
  <c r="X112" i="30"/>
  <c r="V112" i="30"/>
  <c r="V111" i="30"/>
  <c r="X111" i="30" s="1"/>
  <c r="V110" i="30"/>
  <c r="X110" i="30" s="1"/>
  <c r="V109" i="30"/>
  <c r="V108" i="30"/>
  <c r="V107" i="30"/>
  <c r="V106" i="30"/>
  <c r="X106" i="30" s="1"/>
  <c r="X105" i="30"/>
  <c r="V105" i="30"/>
  <c r="V104" i="30"/>
  <c r="X104" i="30" s="1"/>
  <c r="V103" i="30"/>
  <c r="X103" i="30" s="1"/>
  <c r="V101" i="30"/>
  <c r="X101" i="30" s="1"/>
  <c r="V100" i="30"/>
  <c r="X100" i="30" s="1"/>
  <c r="V99" i="30"/>
  <c r="X99" i="30" s="1"/>
  <c r="X98" i="30"/>
  <c r="V98" i="30"/>
  <c r="V97" i="30"/>
  <c r="X97" i="30" s="1"/>
  <c r="X96" i="30"/>
  <c r="V96" i="30"/>
  <c r="V95" i="30"/>
  <c r="X95" i="30" s="1"/>
  <c r="X94" i="30"/>
  <c r="V94" i="30"/>
  <c r="V93" i="30"/>
  <c r="X93" i="30" s="1"/>
  <c r="V92" i="30"/>
  <c r="X92" i="30" s="1"/>
  <c r="V91" i="30"/>
  <c r="X91" i="30" s="1"/>
  <c r="X90" i="30"/>
  <c r="V90" i="30"/>
  <c r="V89" i="30"/>
  <c r="X89" i="30" s="1"/>
  <c r="X88" i="30"/>
  <c r="V88" i="30"/>
  <c r="V87" i="30"/>
  <c r="X87" i="30" s="1"/>
  <c r="V86" i="30"/>
  <c r="X86" i="30" s="1"/>
  <c r="V85" i="30"/>
  <c r="X85" i="30" s="1"/>
  <c r="V84" i="30"/>
  <c r="X84" i="30" s="1"/>
  <c r="V83" i="30"/>
  <c r="X83" i="30" s="1"/>
  <c r="X82" i="30"/>
  <c r="V82" i="30"/>
  <c r="V81" i="30"/>
  <c r="X81" i="30" s="1"/>
  <c r="V80" i="30"/>
  <c r="X80" i="30" s="1"/>
  <c r="V79" i="30"/>
  <c r="X79" i="30" s="1"/>
  <c r="V78" i="30"/>
  <c r="X78" i="30" s="1"/>
  <c r="V77" i="30"/>
  <c r="X77" i="30" s="1"/>
  <c r="V76" i="30"/>
  <c r="X76" i="30" s="1"/>
  <c r="V75" i="30"/>
  <c r="X75" i="30" s="1"/>
  <c r="V74" i="30"/>
  <c r="X74" i="30" s="1"/>
  <c r="V73" i="30"/>
  <c r="X73" i="30" s="1"/>
  <c r="V72" i="30"/>
  <c r="X72" i="30" s="1"/>
  <c r="V71" i="30"/>
  <c r="X71" i="30" s="1"/>
  <c r="V70" i="30"/>
  <c r="X70" i="30" s="1"/>
  <c r="V69" i="30"/>
  <c r="X69" i="30" s="1"/>
  <c r="V68" i="30"/>
  <c r="X68" i="30" s="1"/>
  <c r="V67" i="30"/>
  <c r="X67" i="30" s="1"/>
  <c r="V66" i="30"/>
  <c r="X66" i="30" s="1"/>
  <c r="V65" i="30"/>
  <c r="X65" i="30" s="1"/>
  <c r="V64" i="30"/>
  <c r="X64" i="30" s="1"/>
  <c r="V63" i="30"/>
  <c r="X63" i="30" s="1"/>
  <c r="V62" i="30"/>
  <c r="X62" i="30" s="1"/>
  <c r="V61" i="30"/>
  <c r="X61" i="30" s="1"/>
  <c r="V60" i="30"/>
  <c r="X60" i="30" s="1"/>
  <c r="V59" i="30"/>
  <c r="X59" i="30" s="1"/>
  <c r="V58" i="30"/>
  <c r="X58" i="30" s="1"/>
  <c r="V57" i="30"/>
  <c r="X57" i="30" s="1"/>
  <c r="V56" i="30"/>
  <c r="X56" i="30" s="1"/>
  <c r="V55" i="30"/>
  <c r="X55" i="30" s="1"/>
  <c r="V54" i="30"/>
  <c r="X54" i="30" s="1"/>
  <c r="V53" i="30"/>
  <c r="X53" i="30" s="1"/>
  <c r="V52" i="30"/>
  <c r="X52" i="30" s="1"/>
  <c r="V51" i="30"/>
  <c r="X51" i="30" s="1"/>
  <c r="V50" i="30"/>
  <c r="X50" i="30" s="1"/>
  <c r="V49" i="30"/>
  <c r="X49" i="30" s="1"/>
  <c r="V48" i="30"/>
  <c r="X48" i="30" s="1"/>
  <c r="V47" i="30"/>
  <c r="X47" i="30" s="1"/>
  <c r="V46" i="30"/>
  <c r="X46" i="30" s="1"/>
  <c r="V45" i="30"/>
  <c r="X45" i="30" s="1"/>
  <c r="V44" i="30"/>
  <c r="X44" i="30" s="1"/>
  <c r="V43" i="30"/>
  <c r="X43" i="30" s="1"/>
  <c r="V42" i="30"/>
  <c r="X42" i="30" s="1"/>
  <c r="V41" i="30"/>
  <c r="X41" i="30" s="1"/>
  <c r="V40" i="30"/>
  <c r="X40" i="30" s="1"/>
  <c r="V39" i="30"/>
  <c r="X39" i="30" s="1"/>
  <c r="V38" i="30"/>
  <c r="X38" i="30" s="1"/>
  <c r="V37" i="30"/>
  <c r="X37" i="30" s="1"/>
  <c r="V36" i="30"/>
  <c r="X36" i="30" s="1"/>
  <c r="V35" i="30"/>
  <c r="X35" i="30" s="1"/>
  <c r="V34" i="30"/>
  <c r="X34" i="30" s="1"/>
  <c r="V33" i="30"/>
  <c r="X33" i="30" s="1"/>
  <c r="V32" i="30"/>
  <c r="X32" i="30" s="1"/>
  <c r="V31" i="30"/>
  <c r="X31" i="30" s="1"/>
  <c r="V30" i="30"/>
  <c r="X30" i="30" s="1"/>
  <c r="V29" i="30"/>
  <c r="X29" i="30" s="1"/>
  <c r="V28" i="30"/>
  <c r="X28" i="30" s="1"/>
  <c r="V27" i="30"/>
  <c r="X27" i="30" s="1"/>
  <c r="V26" i="30"/>
  <c r="X26" i="30" s="1"/>
  <c r="V25" i="30"/>
  <c r="X25" i="30" s="1"/>
  <c r="V24" i="30"/>
  <c r="X24" i="30" s="1"/>
  <c r="V23" i="30"/>
  <c r="X23" i="30" s="1"/>
  <c r="V22" i="30"/>
  <c r="X22" i="30" s="1"/>
  <c r="V21" i="30"/>
  <c r="X21" i="30" s="1"/>
  <c r="V20" i="30"/>
  <c r="X20" i="30" s="1"/>
  <c r="V19" i="30"/>
  <c r="X19" i="30" s="1"/>
  <c r="V18" i="30"/>
  <c r="X18" i="30" s="1"/>
  <c r="V17" i="30"/>
  <c r="X17" i="30" s="1"/>
  <c r="V16" i="30"/>
  <c r="X16" i="30" s="1"/>
  <c r="V15" i="30"/>
  <c r="X15" i="30" s="1"/>
  <c r="V14" i="30"/>
  <c r="X14" i="30" s="1"/>
  <c r="V13" i="30"/>
  <c r="X13" i="30" s="1"/>
  <c r="V12" i="30"/>
  <c r="X12" i="30" s="1"/>
  <c r="V11" i="30"/>
  <c r="X11" i="30" s="1"/>
  <c r="V10" i="30"/>
  <c r="X10" i="30" s="1"/>
  <c r="V9" i="30"/>
  <c r="X9" i="30" s="1"/>
  <c r="V8" i="30"/>
  <c r="X8" i="30" s="1"/>
  <c r="V7" i="30"/>
  <c r="X7" i="30" s="1"/>
  <c r="V6" i="30"/>
  <c r="X6" i="30" s="1"/>
  <c r="V5" i="30"/>
  <c r="X5" i="30" s="1"/>
  <c r="V4" i="30"/>
  <c r="X4" i="30" s="1"/>
  <c r="V3" i="30"/>
  <c r="X3" i="30" s="1"/>
  <c r="V2" i="30"/>
  <c r="X2" i="30" s="1"/>
  <c r="A508" i="28"/>
  <c r="A509" i="28"/>
  <c r="A510" i="28"/>
  <c r="A511" i="28"/>
  <c r="A512" i="28"/>
  <c r="A513" i="28"/>
  <c r="A514" i="28"/>
  <c r="A515" i="28"/>
  <c r="A516" i="28"/>
  <c r="A517" i="28"/>
  <c r="A518" i="28"/>
  <c r="A519" i="28"/>
  <c r="A520" i="28"/>
  <c r="A521" i="28"/>
  <c r="A522" i="28"/>
  <c r="A523" i="28"/>
  <c r="A524" i="28"/>
  <c r="A525" i="28"/>
  <c r="A526" i="28"/>
  <c r="A527" i="28"/>
  <c r="A528" i="28"/>
  <c r="A529" i="28"/>
  <c r="A530" i="28"/>
  <c r="A531" i="28"/>
  <c r="A532" i="28"/>
  <c r="A533" i="28"/>
  <c r="A534" i="28"/>
  <c r="A535" i="28"/>
  <c r="A536" i="28"/>
  <c r="A537" i="28"/>
  <c r="A538" i="28"/>
  <c r="A539" i="28"/>
  <c r="A540" i="28"/>
  <c r="A541" i="28"/>
  <c r="A542" i="28"/>
  <c r="A543" i="28"/>
  <c r="A544" i="28"/>
  <c r="A545" i="28"/>
  <c r="A546" i="28"/>
  <c r="A547" i="28"/>
  <c r="A548" i="28"/>
  <c r="A549" i="28"/>
  <c r="A550" i="28"/>
  <c r="A551" i="28"/>
  <c r="A552" i="28"/>
  <c r="A553" i="28"/>
  <c r="A554" i="28"/>
  <c r="A555" i="28"/>
  <c r="A556" i="28"/>
  <c r="A557" i="28"/>
  <c r="A558" i="28"/>
  <c r="A559" i="28"/>
  <c r="A560" i="28"/>
  <c r="A561" i="28"/>
  <c r="A562" i="28"/>
  <c r="A563" i="28"/>
  <c r="A564" i="28"/>
  <c r="A565" i="28"/>
  <c r="A566" i="28"/>
  <c r="A567" i="28"/>
  <c r="A568" i="28"/>
  <c r="A569" i="28"/>
  <c r="A570" i="28"/>
  <c r="A571" i="28"/>
  <c r="A572" i="28"/>
  <c r="A573" i="28"/>
  <c r="A574" i="28"/>
  <c r="A575" i="28"/>
  <c r="A576" i="28"/>
  <c r="A577" i="28"/>
  <c r="A578" i="28"/>
  <c r="A579" i="28"/>
  <c r="A580" i="28"/>
  <c r="A581" i="28"/>
  <c r="A582" i="28"/>
  <c r="A583" i="28"/>
  <c r="A584" i="28"/>
  <c r="A585" i="28"/>
  <c r="A586" i="28"/>
  <c r="A587" i="28"/>
  <c r="A588" i="28"/>
  <c r="A589" i="28"/>
  <c r="A590" i="28"/>
  <c r="A591" i="28"/>
  <c r="A592" i="28"/>
  <c r="V592" i="28"/>
  <c r="X592" i="28" s="1"/>
  <c r="V591" i="28"/>
  <c r="X591" i="28" s="1"/>
  <c r="V590" i="28"/>
  <c r="X590" i="28" s="1"/>
  <c r="X589" i="28"/>
  <c r="V589" i="28"/>
  <c r="X588" i="28"/>
  <c r="V588" i="28"/>
  <c r="V587" i="28"/>
  <c r="X587" i="28" s="1"/>
  <c r="V586" i="28"/>
  <c r="X586" i="28" s="1"/>
  <c r="X585" i="28"/>
  <c r="V585" i="28"/>
  <c r="V584" i="28"/>
  <c r="X584" i="28" s="1"/>
  <c r="X583" i="28"/>
  <c r="V583" i="28"/>
  <c r="V582" i="28"/>
  <c r="X582" i="28" s="1"/>
  <c r="V581" i="28"/>
  <c r="X581" i="28" s="1"/>
  <c r="V580" i="28"/>
  <c r="X580" i="28" s="1"/>
  <c r="X579" i="28"/>
  <c r="V579" i="28"/>
  <c r="V578" i="28"/>
  <c r="X578" i="28" s="1"/>
  <c r="X577" i="28"/>
  <c r="V577" i="28"/>
  <c r="V576" i="28"/>
  <c r="X576" i="28" s="1"/>
  <c r="V575" i="28"/>
  <c r="X575" i="28" s="1"/>
  <c r="V574" i="28"/>
  <c r="X574" i="28" s="1"/>
  <c r="V573" i="28"/>
  <c r="X573" i="28" s="1"/>
  <c r="V572" i="28"/>
  <c r="X572" i="28" s="1"/>
  <c r="V571" i="28"/>
  <c r="X571" i="28" s="1"/>
  <c r="V570" i="28"/>
  <c r="X570" i="28" s="1"/>
  <c r="X569" i="28"/>
  <c r="V569" i="28"/>
  <c r="V568" i="28"/>
  <c r="X568" i="28" s="1"/>
  <c r="X567" i="28"/>
  <c r="V567" i="28"/>
  <c r="V566" i="28"/>
  <c r="X566" i="28" s="1"/>
  <c r="V565" i="28"/>
  <c r="X565" i="28" s="1"/>
  <c r="V564" i="28"/>
  <c r="X564" i="28" s="1"/>
  <c r="X563" i="28"/>
  <c r="V563" i="28"/>
  <c r="V562" i="28"/>
  <c r="X562" i="28" s="1"/>
  <c r="X561" i="28"/>
  <c r="V561" i="28"/>
  <c r="V560" i="28"/>
  <c r="X560" i="28" s="1"/>
  <c r="V559" i="28"/>
  <c r="X559" i="28" s="1"/>
  <c r="V558" i="28"/>
  <c r="X558" i="28" s="1"/>
  <c r="V557" i="28"/>
  <c r="X557" i="28" s="1"/>
  <c r="V556" i="28"/>
  <c r="X556" i="28" s="1"/>
  <c r="V555" i="28"/>
  <c r="X555" i="28" s="1"/>
  <c r="V554" i="28"/>
  <c r="X554" i="28" s="1"/>
  <c r="X553" i="28"/>
  <c r="V553" i="28"/>
  <c r="V552" i="28"/>
  <c r="X552" i="28" s="1"/>
  <c r="X551" i="28"/>
  <c r="V551" i="28"/>
  <c r="V550" i="28"/>
  <c r="X550" i="28" s="1"/>
  <c r="V549" i="28"/>
  <c r="X549" i="28" s="1"/>
  <c r="V548" i="28"/>
  <c r="X548" i="28" s="1"/>
  <c r="X547" i="28"/>
  <c r="V547" i="28"/>
  <c r="V546" i="28"/>
  <c r="X546" i="28" s="1"/>
  <c r="X545" i="28"/>
  <c r="V545" i="28"/>
  <c r="V544" i="28"/>
  <c r="X544" i="28" s="1"/>
  <c r="V543" i="28"/>
  <c r="X543" i="28" s="1"/>
  <c r="V542" i="28"/>
  <c r="X542" i="28" s="1"/>
  <c r="V541" i="28"/>
  <c r="X541" i="28" s="1"/>
  <c r="V540" i="28"/>
  <c r="X540" i="28" s="1"/>
  <c r="V539" i="28"/>
  <c r="X539" i="28" s="1"/>
  <c r="V538" i="28"/>
  <c r="X538" i="28" s="1"/>
  <c r="V537" i="28"/>
  <c r="V536" i="28"/>
  <c r="X536" i="28" s="1"/>
  <c r="V535" i="28"/>
  <c r="X535" i="28" s="1"/>
  <c r="V534" i="28"/>
  <c r="X534" i="28" s="1"/>
  <c r="V533" i="28"/>
  <c r="X533" i="28" s="1"/>
  <c r="V532" i="28"/>
  <c r="X532" i="28" s="1"/>
  <c r="X531" i="28"/>
  <c r="V531" i="28"/>
  <c r="V530" i="28"/>
  <c r="X530" i="28" s="1"/>
  <c r="X529" i="28"/>
  <c r="V529" i="28"/>
  <c r="V528" i="28"/>
  <c r="X528" i="28" s="1"/>
  <c r="V527" i="28"/>
  <c r="X527" i="28" s="1"/>
  <c r="V526" i="28"/>
  <c r="X526" i="28" s="1"/>
  <c r="X525" i="28"/>
  <c r="V525" i="28"/>
  <c r="V524" i="28"/>
  <c r="X524" i="28" s="1"/>
  <c r="X523" i="28"/>
  <c r="V523" i="28"/>
  <c r="V522" i="28"/>
  <c r="X522" i="28" s="1"/>
  <c r="V521" i="28"/>
  <c r="X521" i="28" s="1"/>
  <c r="V520" i="28"/>
  <c r="X520" i="28" s="1"/>
  <c r="V519" i="28"/>
  <c r="X519" i="28" s="1"/>
  <c r="V518" i="28"/>
  <c r="X518" i="28" s="1"/>
  <c r="V517" i="28"/>
  <c r="X517" i="28" s="1"/>
  <c r="V516" i="28"/>
  <c r="X516" i="28" s="1"/>
  <c r="X515" i="28"/>
  <c r="V515" i="28"/>
  <c r="V514" i="28"/>
  <c r="X514" i="28" s="1"/>
  <c r="X513" i="28"/>
  <c r="V513" i="28"/>
  <c r="V512" i="28"/>
  <c r="X512" i="28" s="1"/>
  <c r="V511" i="28"/>
  <c r="X511" i="28" s="1"/>
  <c r="V510" i="28"/>
  <c r="X510" i="28" s="1"/>
  <c r="X509" i="28"/>
  <c r="V509" i="28"/>
  <c r="V508" i="28"/>
  <c r="X508" i="28" s="1"/>
  <c r="A376" i="28"/>
  <c r="A377" i="28"/>
  <c r="A378" i="28"/>
  <c r="A379" i="28"/>
  <c r="A380" i="28"/>
  <c r="A381" i="28"/>
  <c r="A382" i="28"/>
  <c r="A383" i="28"/>
  <c r="A384" i="28"/>
  <c r="A385" i="28"/>
  <c r="A386" i="28"/>
  <c r="A387" i="28"/>
  <c r="A388" i="28"/>
  <c r="A389" i="28"/>
  <c r="A390" i="28"/>
  <c r="A391" i="28"/>
  <c r="A392" i="28"/>
  <c r="A393" i="28"/>
  <c r="A394" i="28"/>
  <c r="A395" i="28"/>
  <c r="A396" i="28"/>
  <c r="A397" i="28"/>
  <c r="A398" i="28"/>
  <c r="A399" i="28"/>
  <c r="A400" i="28"/>
  <c r="A401" i="28"/>
  <c r="A402" i="28"/>
  <c r="A403" i="28"/>
  <c r="A404" i="28"/>
  <c r="A405" i="28"/>
  <c r="A406" i="28"/>
  <c r="A407" i="28"/>
  <c r="A408" i="28"/>
  <c r="A409" i="28"/>
  <c r="A410" i="28"/>
  <c r="A411" i="28"/>
  <c r="A412" i="28"/>
  <c r="A413" i="28"/>
  <c r="A414" i="28"/>
  <c r="A415" i="28"/>
  <c r="A416" i="28"/>
  <c r="A417" i="28"/>
  <c r="A418" i="28"/>
  <c r="A419" i="28"/>
  <c r="A420" i="28"/>
  <c r="A421" i="28"/>
  <c r="A422" i="28"/>
  <c r="A423" i="28"/>
  <c r="A424" i="28"/>
  <c r="A425" i="28"/>
  <c r="A426" i="28"/>
  <c r="A427" i="28"/>
  <c r="A428" i="28"/>
  <c r="A429" i="28"/>
  <c r="A430" i="28"/>
  <c r="A431" i="28"/>
  <c r="A432" i="28"/>
  <c r="A433" i="28"/>
  <c r="A434" i="28"/>
  <c r="A435" i="28"/>
  <c r="A436" i="28"/>
  <c r="A437" i="28"/>
  <c r="A438" i="28"/>
  <c r="A439" i="28"/>
  <c r="A440" i="28"/>
  <c r="A441" i="28"/>
  <c r="A442" i="28"/>
  <c r="A443" i="28"/>
  <c r="A444" i="28"/>
  <c r="A445" i="28"/>
  <c r="A446" i="28"/>
  <c r="A447" i="28"/>
  <c r="A448" i="28"/>
  <c r="A449" i="28"/>
  <c r="A450" i="28"/>
  <c r="A451" i="28"/>
  <c r="A452" i="28"/>
  <c r="A453" i="28"/>
  <c r="A454" i="28"/>
  <c r="A455" i="28"/>
  <c r="A456" i="28"/>
  <c r="A457" i="28"/>
  <c r="A458" i="28"/>
  <c r="A459" i="28"/>
  <c r="A460" i="28"/>
  <c r="A461" i="28"/>
  <c r="A462" i="28"/>
  <c r="A463" i="28"/>
  <c r="A464" i="28"/>
  <c r="A465" i="28"/>
  <c r="A466" i="28"/>
  <c r="A467" i="28"/>
  <c r="A468" i="28"/>
  <c r="A469" i="28"/>
  <c r="A470" i="28"/>
  <c r="A471" i="28"/>
  <c r="A472" i="28"/>
  <c r="A473" i="28"/>
  <c r="A474" i="28"/>
  <c r="A475" i="28"/>
  <c r="A476" i="28"/>
  <c r="A477" i="28"/>
  <c r="A478" i="28"/>
  <c r="A479" i="28"/>
  <c r="A480" i="28"/>
  <c r="A481" i="28"/>
  <c r="A482" i="28"/>
  <c r="A483" i="28"/>
  <c r="A484" i="28"/>
  <c r="A485" i="28"/>
  <c r="A486" i="28"/>
  <c r="A487" i="28"/>
  <c r="A488" i="28"/>
  <c r="A489" i="28"/>
  <c r="A490" i="28"/>
  <c r="A491" i="28"/>
  <c r="A492" i="28"/>
  <c r="A493" i="28"/>
  <c r="A494" i="28"/>
  <c r="A495" i="28"/>
  <c r="A496" i="28"/>
  <c r="A497" i="28"/>
  <c r="A498" i="28"/>
  <c r="A499" i="28"/>
  <c r="A500" i="28"/>
  <c r="A501" i="28"/>
  <c r="A502" i="28"/>
  <c r="A503" i="28"/>
  <c r="A504" i="28"/>
  <c r="A505" i="28"/>
  <c r="A506" i="28"/>
  <c r="A507" i="28"/>
  <c r="X507" i="28"/>
  <c r="V507" i="28"/>
  <c r="V506" i="28"/>
  <c r="X506" i="28" s="1"/>
  <c r="X505" i="28"/>
  <c r="V505" i="28"/>
  <c r="V504" i="28"/>
  <c r="X504" i="28" s="1"/>
  <c r="X503" i="28"/>
  <c r="V503" i="28"/>
  <c r="V502" i="28"/>
  <c r="X502" i="28" s="1"/>
  <c r="X501" i="28"/>
  <c r="V501" i="28"/>
  <c r="V500" i="28"/>
  <c r="X500" i="28" s="1"/>
  <c r="V499" i="28"/>
  <c r="X499" i="28" s="1"/>
  <c r="X498" i="28"/>
  <c r="V498" i="28"/>
  <c r="X497" i="28"/>
  <c r="V497" i="28"/>
  <c r="X496" i="28"/>
  <c r="V496" i="28"/>
  <c r="V495" i="28"/>
  <c r="X495" i="28" s="1"/>
  <c r="X494" i="28"/>
  <c r="V494" i="28"/>
  <c r="X493" i="28"/>
  <c r="V493" i="28"/>
  <c r="V492" i="28"/>
  <c r="X492" i="28" s="1"/>
  <c r="V491" i="28"/>
  <c r="X491" i="28" s="1"/>
  <c r="X490" i="28"/>
  <c r="V490" i="28"/>
  <c r="V489" i="28"/>
  <c r="X489" i="28" s="1"/>
  <c r="X488" i="28"/>
  <c r="V488" i="28"/>
  <c r="V487" i="28"/>
  <c r="X487" i="28" s="1"/>
  <c r="V486" i="28"/>
  <c r="X486" i="28" s="1"/>
  <c r="V485" i="28"/>
  <c r="X485" i="28" s="1"/>
  <c r="X484" i="28"/>
  <c r="V484" i="28"/>
  <c r="V483" i="28"/>
  <c r="X483" i="28" s="1"/>
  <c r="X482" i="28"/>
  <c r="V482" i="28"/>
  <c r="V481" i="28"/>
  <c r="X481" i="28" s="1"/>
  <c r="V480" i="28"/>
  <c r="X480" i="28" s="1"/>
  <c r="V479" i="28"/>
  <c r="X479" i="28" s="1"/>
  <c r="V478" i="28"/>
  <c r="X478" i="28" s="1"/>
  <c r="V477" i="28"/>
  <c r="X477" i="28" s="1"/>
  <c r="V476" i="28"/>
  <c r="X476" i="28" s="1"/>
  <c r="V475" i="28"/>
  <c r="X475" i="28" s="1"/>
  <c r="X474" i="28"/>
  <c r="V474" i="28"/>
  <c r="V473" i="28"/>
  <c r="X473" i="28" s="1"/>
  <c r="X472" i="28"/>
  <c r="V472" i="28"/>
  <c r="V471" i="28"/>
  <c r="X471" i="28" s="1"/>
  <c r="V470" i="28"/>
  <c r="X470" i="28" s="1"/>
  <c r="V469" i="28"/>
  <c r="X469" i="28" s="1"/>
  <c r="X468" i="28"/>
  <c r="V468" i="28"/>
  <c r="V467" i="28"/>
  <c r="X467" i="28" s="1"/>
  <c r="X466" i="28"/>
  <c r="V466" i="28"/>
  <c r="V465" i="28"/>
  <c r="X465" i="28" s="1"/>
  <c r="V464" i="28"/>
  <c r="X464" i="28" s="1"/>
  <c r="V463" i="28"/>
  <c r="X463" i="28" s="1"/>
  <c r="V462" i="28"/>
  <c r="X462" i="28" s="1"/>
  <c r="V461" i="28"/>
  <c r="X461" i="28" s="1"/>
  <c r="V460" i="28"/>
  <c r="X460" i="28" s="1"/>
  <c r="V459" i="28"/>
  <c r="X459" i="28" s="1"/>
  <c r="X458" i="28"/>
  <c r="V458" i="28"/>
  <c r="V457" i="28"/>
  <c r="X457" i="28" s="1"/>
  <c r="X456" i="28"/>
  <c r="V456" i="28"/>
  <c r="V455" i="28"/>
  <c r="X455" i="28" s="1"/>
  <c r="V454" i="28"/>
  <c r="X454" i="28" s="1"/>
  <c r="V453" i="28"/>
  <c r="X453" i="28" s="1"/>
  <c r="X452" i="28"/>
  <c r="V452" i="28"/>
  <c r="V451" i="28"/>
  <c r="X451" i="28" s="1"/>
  <c r="X450" i="28"/>
  <c r="V450" i="28"/>
  <c r="V449" i="28"/>
  <c r="X449" i="28" s="1"/>
  <c r="V448" i="28"/>
  <c r="X448" i="28" s="1"/>
  <c r="V447" i="28"/>
  <c r="X447" i="28" s="1"/>
  <c r="V446" i="28"/>
  <c r="X446" i="28" s="1"/>
  <c r="V445" i="28"/>
  <c r="X445" i="28" s="1"/>
  <c r="V444" i="28"/>
  <c r="X444" i="28" s="1"/>
  <c r="V443" i="28"/>
  <c r="X443" i="28" s="1"/>
  <c r="X442" i="28"/>
  <c r="V442" i="28"/>
  <c r="V441" i="28"/>
  <c r="X441" i="28" s="1"/>
  <c r="X440" i="28"/>
  <c r="V440" i="28"/>
  <c r="V439" i="28"/>
  <c r="X439" i="28" s="1"/>
  <c r="V438" i="28"/>
  <c r="X438" i="28" s="1"/>
  <c r="V437" i="28"/>
  <c r="X437" i="28" s="1"/>
  <c r="X436" i="28"/>
  <c r="V436" i="28"/>
  <c r="V435" i="28"/>
  <c r="X435" i="28" s="1"/>
  <c r="X434" i="28"/>
  <c r="V434" i="28"/>
  <c r="V433" i="28"/>
  <c r="X433" i="28" s="1"/>
  <c r="V432" i="28"/>
  <c r="X432" i="28" s="1"/>
  <c r="V431" i="28"/>
  <c r="X431" i="28" s="1"/>
  <c r="V430" i="28"/>
  <c r="X430" i="28" s="1"/>
  <c r="V429" i="28"/>
  <c r="X429" i="28" s="1"/>
  <c r="X428" i="28"/>
  <c r="V428" i="28"/>
  <c r="V427" i="28"/>
  <c r="X427" i="28" s="1"/>
  <c r="X426" i="28"/>
  <c r="V426" i="28"/>
  <c r="V425" i="28"/>
  <c r="X425" i="28" s="1"/>
  <c r="X424" i="28"/>
  <c r="V424" i="28"/>
  <c r="V423" i="28"/>
  <c r="X423" i="28" s="1"/>
  <c r="V422" i="28"/>
  <c r="X422" i="28" s="1"/>
  <c r="V421" i="28"/>
  <c r="X421" i="28" s="1"/>
  <c r="X420" i="28"/>
  <c r="V420" i="28"/>
  <c r="V419" i="28"/>
  <c r="X419" i="28" s="1"/>
  <c r="X418" i="28"/>
  <c r="V418" i="28"/>
  <c r="V417" i="28"/>
  <c r="X417" i="28" s="1"/>
  <c r="V416" i="28"/>
  <c r="X416" i="28" s="1"/>
  <c r="V415" i="28"/>
  <c r="X415" i="28" s="1"/>
  <c r="V414" i="28"/>
  <c r="X414" i="28" s="1"/>
  <c r="V413" i="28"/>
  <c r="X413" i="28" s="1"/>
  <c r="V412" i="28"/>
  <c r="X412" i="28" s="1"/>
  <c r="V411" i="28"/>
  <c r="X411" i="28" s="1"/>
  <c r="X410" i="28"/>
  <c r="V410" i="28"/>
  <c r="V409" i="28"/>
  <c r="X409" i="28" s="1"/>
  <c r="X408" i="28"/>
  <c r="V408" i="28"/>
  <c r="V407" i="28"/>
  <c r="X407" i="28" s="1"/>
  <c r="V406" i="28"/>
  <c r="X406" i="28" s="1"/>
  <c r="V405" i="28"/>
  <c r="X404" i="28"/>
  <c r="V404" i="28"/>
  <c r="V403" i="28"/>
  <c r="X403" i="28" s="1"/>
  <c r="X402" i="28"/>
  <c r="V402" i="28"/>
  <c r="V401" i="28"/>
  <c r="X401" i="28" s="1"/>
  <c r="V400" i="28"/>
  <c r="X400" i="28" s="1"/>
  <c r="V399" i="28"/>
  <c r="X399" i="28" s="1"/>
  <c r="V398" i="28"/>
  <c r="X398" i="28" s="1"/>
  <c r="V397" i="28"/>
  <c r="X397" i="28" s="1"/>
  <c r="V396" i="28"/>
  <c r="X396" i="28" s="1"/>
  <c r="V395" i="28"/>
  <c r="X395" i="28" s="1"/>
  <c r="X394" i="28"/>
  <c r="V394" i="28"/>
  <c r="V393" i="28"/>
  <c r="X393" i="28" s="1"/>
  <c r="X392" i="28"/>
  <c r="V392" i="28"/>
  <c r="V391" i="28"/>
  <c r="X391" i="28" s="1"/>
  <c r="V390" i="28"/>
  <c r="X390" i="28" s="1"/>
  <c r="V389" i="28"/>
  <c r="X389" i="28" s="1"/>
  <c r="X388" i="28"/>
  <c r="V388" i="28"/>
  <c r="V387" i="28"/>
  <c r="X387" i="28" s="1"/>
  <c r="X386" i="28"/>
  <c r="V386" i="28"/>
  <c r="V385" i="28"/>
  <c r="X385" i="28" s="1"/>
  <c r="V384" i="28"/>
  <c r="X384" i="28" s="1"/>
  <c r="V383" i="28"/>
  <c r="X383" i="28" s="1"/>
  <c r="V382" i="28"/>
  <c r="X382" i="28" s="1"/>
  <c r="V381" i="28"/>
  <c r="X381" i="28" s="1"/>
  <c r="X380" i="28"/>
  <c r="V380" i="28"/>
  <c r="V379" i="28"/>
  <c r="X379" i="28" s="1"/>
  <c r="X378" i="28"/>
  <c r="V378" i="28"/>
  <c r="V377" i="28"/>
  <c r="X377" i="28" s="1"/>
  <c r="X376" i="28"/>
  <c r="V376" i="28"/>
  <c r="A271" i="28"/>
  <c r="A272" i="28"/>
  <c r="A273" i="28"/>
  <c r="A274" i="28"/>
  <c r="A275" i="28"/>
  <c r="A276" i="28"/>
  <c r="A277" i="28"/>
  <c r="A278" i="28"/>
  <c r="A279" i="28"/>
  <c r="A280" i="28"/>
  <c r="A281" i="28"/>
  <c r="A282" i="28"/>
  <c r="A283" i="28"/>
  <c r="A284" i="28"/>
  <c r="A285" i="28"/>
  <c r="A286" i="28"/>
  <c r="A287" i="28"/>
  <c r="A288" i="28"/>
  <c r="A289" i="28"/>
  <c r="A290" i="28"/>
  <c r="A291" i="28"/>
  <c r="A292" i="28"/>
  <c r="A293" i="28"/>
  <c r="A294" i="28"/>
  <c r="A295" i="28"/>
  <c r="A296" i="28"/>
  <c r="A297" i="28"/>
  <c r="A298" i="28"/>
  <c r="A299" i="28"/>
  <c r="A300" i="28"/>
  <c r="A301" i="28"/>
  <c r="A302" i="28"/>
  <c r="A303" i="28"/>
  <c r="A304" i="28"/>
  <c r="A305" i="28"/>
  <c r="A306" i="28"/>
  <c r="A307" i="28"/>
  <c r="A308" i="28"/>
  <c r="A309" i="28"/>
  <c r="A310" i="28"/>
  <c r="A311" i="28"/>
  <c r="A312" i="28"/>
  <c r="A313" i="28"/>
  <c r="A314" i="28"/>
  <c r="A315" i="28"/>
  <c r="A316" i="28"/>
  <c r="A317" i="28"/>
  <c r="A318" i="28"/>
  <c r="A319" i="28"/>
  <c r="A320" i="28"/>
  <c r="A321" i="28"/>
  <c r="A322" i="28"/>
  <c r="A323" i="28"/>
  <c r="A324" i="28"/>
  <c r="A325" i="28"/>
  <c r="A326" i="28"/>
  <c r="A327" i="28"/>
  <c r="A328" i="28"/>
  <c r="A329" i="28"/>
  <c r="A330" i="28"/>
  <c r="A331" i="28"/>
  <c r="A332" i="28"/>
  <c r="A333" i="28"/>
  <c r="A334" i="28"/>
  <c r="A335" i="28"/>
  <c r="A336" i="28"/>
  <c r="A337" i="28"/>
  <c r="A338" i="28"/>
  <c r="A339" i="28"/>
  <c r="A340" i="28"/>
  <c r="A341" i="28"/>
  <c r="A342" i="28"/>
  <c r="A343" i="28"/>
  <c r="A344" i="28"/>
  <c r="A345" i="28"/>
  <c r="A346" i="28"/>
  <c r="A347" i="28"/>
  <c r="A348" i="28"/>
  <c r="A349" i="28"/>
  <c r="A350" i="28"/>
  <c r="A351" i="28"/>
  <c r="A352" i="28"/>
  <c r="A353" i="28"/>
  <c r="A354" i="28"/>
  <c r="A355" i="28"/>
  <c r="A356" i="28"/>
  <c r="A357" i="28"/>
  <c r="A358" i="28"/>
  <c r="A359" i="28"/>
  <c r="A360" i="28"/>
  <c r="A361" i="28"/>
  <c r="A362" i="28"/>
  <c r="A363" i="28"/>
  <c r="A364" i="28"/>
  <c r="A365" i="28"/>
  <c r="A366" i="28"/>
  <c r="A367" i="28"/>
  <c r="A368" i="28"/>
  <c r="A369" i="28"/>
  <c r="A370" i="28"/>
  <c r="A371" i="28"/>
  <c r="A372" i="28"/>
  <c r="A373" i="28"/>
  <c r="A374" i="28"/>
  <c r="A375" i="28"/>
  <c r="V375" i="28"/>
  <c r="X375" i="28" s="1"/>
  <c r="X374" i="28"/>
  <c r="V374" i="28"/>
  <c r="V373" i="28"/>
  <c r="X373" i="28" s="1"/>
  <c r="X372" i="28"/>
  <c r="V372" i="28"/>
  <c r="V371" i="28"/>
  <c r="X371" i="28" s="1"/>
  <c r="X370" i="28"/>
  <c r="V370" i="28"/>
  <c r="V369" i="28"/>
  <c r="X369" i="28" s="1"/>
  <c r="X368" i="28"/>
  <c r="V368" i="28"/>
  <c r="X367" i="28"/>
  <c r="V367" i="28"/>
  <c r="V366" i="28"/>
  <c r="X366" i="28" s="1"/>
  <c r="X365" i="28"/>
  <c r="V365" i="28"/>
  <c r="X364" i="28"/>
  <c r="V364" i="28"/>
  <c r="V363" i="28"/>
  <c r="X363" i="28" s="1"/>
  <c r="V362" i="28"/>
  <c r="X362" i="28" s="1"/>
  <c r="V361" i="28"/>
  <c r="X361" i="28" s="1"/>
  <c r="X360" i="28"/>
  <c r="V360" i="28"/>
  <c r="V359" i="28"/>
  <c r="X359" i="28" s="1"/>
  <c r="X358" i="28"/>
  <c r="V358" i="28"/>
  <c r="V357" i="28"/>
  <c r="X357" i="28" s="1"/>
  <c r="V356" i="28"/>
  <c r="X356" i="28" s="1"/>
  <c r="V355" i="28"/>
  <c r="X355" i="28" s="1"/>
  <c r="V354" i="28"/>
  <c r="X354" i="28" s="1"/>
  <c r="V353" i="28"/>
  <c r="X353" i="28" s="1"/>
  <c r="X352" i="28"/>
  <c r="V352" i="28"/>
  <c r="V351" i="28"/>
  <c r="X351" i="28" s="1"/>
  <c r="X350" i="28"/>
  <c r="V350" i="28"/>
  <c r="V349" i="28"/>
  <c r="X349" i="28" s="1"/>
  <c r="X348" i="28"/>
  <c r="V348" i="28"/>
  <c r="V347" i="28"/>
  <c r="X347" i="28" s="1"/>
  <c r="V346" i="28"/>
  <c r="X346" i="28" s="1"/>
  <c r="V345" i="28"/>
  <c r="X345" i="28" s="1"/>
  <c r="X344" i="28"/>
  <c r="V344" i="28"/>
  <c r="V343" i="28"/>
  <c r="X343" i="28" s="1"/>
  <c r="X342" i="28"/>
  <c r="V342" i="28"/>
  <c r="V341" i="28"/>
  <c r="X341" i="28" s="1"/>
  <c r="V340" i="28"/>
  <c r="X340" i="28" s="1"/>
  <c r="V339" i="28"/>
  <c r="X339" i="28" s="1"/>
  <c r="V338" i="28"/>
  <c r="X338" i="28" s="1"/>
  <c r="V337" i="28"/>
  <c r="X337" i="28" s="1"/>
  <c r="X336" i="28"/>
  <c r="V336" i="28"/>
  <c r="V335" i="28"/>
  <c r="X335" i="28" s="1"/>
  <c r="X334" i="28"/>
  <c r="V334" i="28"/>
  <c r="V333" i="28"/>
  <c r="X333" i="28" s="1"/>
  <c r="X332" i="28"/>
  <c r="V332" i="28"/>
  <c r="V331" i="28"/>
  <c r="X331" i="28" s="1"/>
  <c r="V330" i="28"/>
  <c r="X330" i="28" s="1"/>
  <c r="V329" i="28"/>
  <c r="X329" i="28" s="1"/>
  <c r="X328" i="28"/>
  <c r="V328" i="28"/>
  <c r="V327" i="28"/>
  <c r="X327" i="28" s="1"/>
  <c r="V326" i="28"/>
  <c r="X326" i="28" s="1"/>
  <c r="V325" i="28"/>
  <c r="X325" i="28" s="1"/>
  <c r="V324" i="28"/>
  <c r="X324" i="28" s="1"/>
  <c r="V323" i="28"/>
  <c r="X323" i="28" s="1"/>
  <c r="V322" i="28"/>
  <c r="X322" i="28" s="1"/>
  <c r="V321" i="28"/>
  <c r="X321" i="28" s="1"/>
  <c r="X320" i="28"/>
  <c r="V320" i="28"/>
  <c r="V319" i="28"/>
  <c r="X319" i="28" s="1"/>
  <c r="X318" i="28"/>
  <c r="V318" i="28"/>
  <c r="V317" i="28"/>
  <c r="X317" i="28" s="1"/>
  <c r="X316" i="28"/>
  <c r="V316" i="28"/>
  <c r="V315" i="28"/>
  <c r="X315" i="28" s="1"/>
  <c r="V314" i="28"/>
  <c r="X314" i="28" s="1"/>
  <c r="V313" i="28"/>
  <c r="X313" i="28" s="1"/>
  <c r="X312" i="28"/>
  <c r="V312" i="28"/>
  <c r="V311" i="28"/>
  <c r="X311" i="28" s="1"/>
  <c r="V310" i="28"/>
  <c r="X310" i="28" s="1"/>
  <c r="V309" i="28"/>
  <c r="X309" i="28" s="1"/>
  <c r="V308" i="28"/>
  <c r="X308" i="28" s="1"/>
  <c r="V307" i="28"/>
  <c r="X307" i="28" s="1"/>
  <c r="V306" i="28"/>
  <c r="X306" i="28" s="1"/>
  <c r="V305" i="28"/>
  <c r="X305" i="28" s="1"/>
  <c r="X304" i="28"/>
  <c r="V304" i="28"/>
  <c r="V303" i="28"/>
  <c r="X303" i="28" s="1"/>
  <c r="X302" i="28"/>
  <c r="V302" i="28"/>
  <c r="V301" i="28"/>
  <c r="X301" i="28" s="1"/>
  <c r="V300" i="28"/>
  <c r="V299" i="28"/>
  <c r="X299" i="28" s="1"/>
  <c r="X298" i="28"/>
  <c r="V298" i="28"/>
  <c r="V297" i="28"/>
  <c r="X297" i="28" s="1"/>
  <c r="X296" i="28"/>
  <c r="V296" i="28"/>
  <c r="V295" i="28"/>
  <c r="X295" i="28" s="1"/>
  <c r="X294" i="28"/>
  <c r="V294" i="28"/>
  <c r="V293" i="28"/>
  <c r="X293" i="28" s="1"/>
  <c r="V292" i="28"/>
  <c r="X292" i="28" s="1"/>
  <c r="V291" i="28"/>
  <c r="X291" i="28" s="1"/>
  <c r="X290" i="28"/>
  <c r="V290" i="28"/>
  <c r="V289" i="28"/>
  <c r="X289" i="28" s="1"/>
  <c r="V288" i="28"/>
  <c r="X288" i="28" s="1"/>
  <c r="V287" i="28"/>
  <c r="X287" i="28" s="1"/>
  <c r="V286" i="28"/>
  <c r="X286" i="28" s="1"/>
  <c r="V285" i="28"/>
  <c r="X285" i="28" s="1"/>
  <c r="V284" i="28"/>
  <c r="X284" i="28" s="1"/>
  <c r="V283" i="28"/>
  <c r="X283" i="28" s="1"/>
  <c r="X282" i="28"/>
  <c r="V282" i="28"/>
  <c r="V281" i="28"/>
  <c r="X281" i="28" s="1"/>
  <c r="X280" i="28"/>
  <c r="V280" i="28"/>
  <c r="V279" i="28"/>
  <c r="X279" i="28" s="1"/>
  <c r="X278" i="28"/>
  <c r="V278" i="28"/>
  <c r="V277" i="28"/>
  <c r="X277" i="28" s="1"/>
  <c r="V276" i="28"/>
  <c r="X276" i="28" s="1"/>
  <c r="V275" i="28"/>
  <c r="X275" i="28" s="1"/>
  <c r="X274" i="28"/>
  <c r="V274" i="28"/>
  <c r="V273" i="28"/>
  <c r="X273" i="28" s="1"/>
  <c r="V272" i="28"/>
  <c r="X272" i="28" s="1"/>
  <c r="V271" i="28"/>
  <c r="X271" i="28" s="1"/>
  <c r="A137" i="28"/>
  <c r="A138" i="28"/>
  <c r="A139" i="28"/>
  <c r="A140" i="28"/>
  <c r="A141" i="28"/>
  <c r="A142" i="28"/>
  <c r="A143" i="28"/>
  <c r="A144" i="28"/>
  <c r="A145" i="28"/>
  <c r="A146" i="28"/>
  <c r="A147" i="28"/>
  <c r="A148" i="28"/>
  <c r="A149" i="28"/>
  <c r="A150" i="28"/>
  <c r="A151" i="28"/>
  <c r="A152" i="28"/>
  <c r="A153" i="28"/>
  <c r="A154" i="28"/>
  <c r="A155" i="28"/>
  <c r="A156" i="28"/>
  <c r="A157" i="28"/>
  <c r="A158" i="28"/>
  <c r="A159" i="28"/>
  <c r="A160" i="28"/>
  <c r="A161" i="28"/>
  <c r="A162" i="28"/>
  <c r="A163" i="28"/>
  <c r="A164" i="28"/>
  <c r="A165" i="28"/>
  <c r="A166" i="28"/>
  <c r="A167" i="28"/>
  <c r="A168" i="28"/>
  <c r="A169" i="28"/>
  <c r="A170" i="28"/>
  <c r="A171" i="28"/>
  <c r="A172" i="28"/>
  <c r="A173" i="28"/>
  <c r="A174" i="28"/>
  <c r="A175" i="28"/>
  <c r="A176" i="28"/>
  <c r="A177" i="28"/>
  <c r="A178" i="28"/>
  <c r="A179" i="28"/>
  <c r="A180" i="28"/>
  <c r="A181" i="28"/>
  <c r="A182" i="28"/>
  <c r="A183" i="28"/>
  <c r="A184" i="28"/>
  <c r="A185" i="28"/>
  <c r="A186" i="28"/>
  <c r="A187" i="28"/>
  <c r="A188" i="28"/>
  <c r="A189" i="28"/>
  <c r="A190" i="28"/>
  <c r="A191" i="28"/>
  <c r="A192" i="28"/>
  <c r="A193" i="28"/>
  <c r="A194" i="28"/>
  <c r="A195" i="28"/>
  <c r="A196" i="28"/>
  <c r="A197" i="28"/>
  <c r="A198" i="28"/>
  <c r="A199" i="28"/>
  <c r="A200" i="28"/>
  <c r="A201" i="28"/>
  <c r="A202" i="28"/>
  <c r="A203" i="28"/>
  <c r="A204" i="28"/>
  <c r="A205" i="28"/>
  <c r="A206" i="28"/>
  <c r="A207" i="28"/>
  <c r="A208" i="28"/>
  <c r="A209" i="28"/>
  <c r="A210" i="28"/>
  <c r="A211" i="28"/>
  <c r="A212" i="28"/>
  <c r="A213" i="28"/>
  <c r="A214" i="28"/>
  <c r="A215" i="28"/>
  <c r="A216" i="28"/>
  <c r="A217" i="28"/>
  <c r="A218" i="28"/>
  <c r="A219" i="28"/>
  <c r="A220" i="28"/>
  <c r="A221" i="28"/>
  <c r="A222" i="28"/>
  <c r="A223" i="28"/>
  <c r="A224" i="28"/>
  <c r="A225" i="28"/>
  <c r="A226" i="28"/>
  <c r="A227" i="28"/>
  <c r="A228" i="28"/>
  <c r="A229" i="28"/>
  <c r="A230" i="28"/>
  <c r="A231" i="28"/>
  <c r="A232" i="28"/>
  <c r="A233" i="28"/>
  <c r="A234" i="28"/>
  <c r="A235" i="28"/>
  <c r="A236" i="28"/>
  <c r="A237" i="28"/>
  <c r="A238" i="28"/>
  <c r="A239" i="28"/>
  <c r="A240" i="28"/>
  <c r="A241" i="28"/>
  <c r="A242" i="28"/>
  <c r="A243" i="28"/>
  <c r="A244" i="28"/>
  <c r="A245" i="28"/>
  <c r="A246" i="28"/>
  <c r="A247" i="28"/>
  <c r="A248" i="28"/>
  <c r="A249" i="28"/>
  <c r="A250" i="28"/>
  <c r="A251" i="28"/>
  <c r="A252" i="28"/>
  <c r="A253" i="28"/>
  <c r="A254" i="28"/>
  <c r="A255" i="28"/>
  <c r="A256" i="28"/>
  <c r="A257" i="28"/>
  <c r="A258" i="28"/>
  <c r="A259" i="28"/>
  <c r="A260" i="28"/>
  <c r="A261" i="28"/>
  <c r="A262" i="28"/>
  <c r="A263" i="28"/>
  <c r="A264" i="28"/>
  <c r="A265" i="28"/>
  <c r="A266" i="28"/>
  <c r="A267" i="28"/>
  <c r="A268" i="28"/>
  <c r="A269" i="28"/>
  <c r="A270" i="28"/>
  <c r="V270" i="28"/>
  <c r="X270" i="28" s="1"/>
  <c r="V269" i="28"/>
  <c r="X269" i="28" s="1"/>
  <c r="V268" i="28"/>
  <c r="X268" i="28" s="1"/>
  <c r="V267" i="28"/>
  <c r="X267" i="28" s="1"/>
  <c r="V266" i="28"/>
  <c r="X266" i="28" s="1"/>
  <c r="V265" i="28"/>
  <c r="X265" i="28" s="1"/>
  <c r="V264" i="28"/>
  <c r="X264" i="28" s="1"/>
  <c r="V263" i="28"/>
  <c r="X263" i="28" s="1"/>
  <c r="V262" i="28"/>
  <c r="X262" i="28" s="1"/>
  <c r="V261" i="28"/>
  <c r="X261" i="28" s="1"/>
  <c r="V260" i="28"/>
  <c r="X260" i="28" s="1"/>
  <c r="V259" i="28"/>
  <c r="X259" i="28" s="1"/>
  <c r="V258" i="28"/>
  <c r="X258" i="28" s="1"/>
  <c r="V257" i="28"/>
  <c r="X257" i="28" s="1"/>
  <c r="V256" i="28"/>
  <c r="X256" i="28" s="1"/>
  <c r="V255" i="28"/>
  <c r="X255" i="28" s="1"/>
  <c r="V254" i="28"/>
  <c r="X254" i="28" s="1"/>
  <c r="X253" i="28"/>
  <c r="V253" i="28"/>
  <c r="V252" i="28"/>
  <c r="X252" i="28" s="1"/>
  <c r="V251" i="28"/>
  <c r="X251" i="28" s="1"/>
  <c r="V250" i="28"/>
  <c r="X250" i="28" s="1"/>
  <c r="X249" i="28"/>
  <c r="V249" i="28"/>
  <c r="V248" i="28"/>
  <c r="X248" i="28" s="1"/>
  <c r="V247" i="28"/>
  <c r="X247" i="28" s="1"/>
  <c r="V246" i="28"/>
  <c r="X246" i="28" s="1"/>
  <c r="X245" i="28"/>
  <c r="V245" i="28"/>
  <c r="V244" i="28"/>
  <c r="X244" i="28" s="1"/>
  <c r="V243" i="28"/>
  <c r="X243" i="28" s="1"/>
  <c r="V242" i="28"/>
  <c r="X242" i="28" s="1"/>
  <c r="V241" i="28"/>
  <c r="X241" i="28" s="1"/>
  <c r="V240" i="28"/>
  <c r="X240" i="28" s="1"/>
  <c r="V239" i="28"/>
  <c r="X239" i="28" s="1"/>
  <c r="V238" i="28"/>
  <c r="X238" i="28" s="1"/>
  <c r="X237" i="28"/>
  <c r="V237" i="28"/>
  <c r="V236" i="28"/>
  <c r="X236" i="28" s="1"/>
  <c r="V235" i="28"/>
  <c r="X235" i="28" s="1"/>
  <c r="V234" i="28"/>
  <c r="X234" i="28" s="1"/>
  <c r="X233" i="28"/>
  <c r="V233" i="28"/>
  <c r="V232" i="28"/>
  <c r="X232" i="28" s="1"/>
  <c r="V231" i="28"/>
  <c r="X231" i="28" s="1"/>
  <c r="V230" i="28"/>
  <c r="X230" i="28" s="1"/>
  <c r="V229" i="28"/>
  <c r="X229" i="28" s="1"/>
  <c r="V228" i="28"/>
  <c r="X228" i="28" s="1"/>
  <c r="V227" i="28"/>
  <c r="X227" i="28" s="1"/>
  <c r="V226" i="28"/>
  <c r="X226" i="28" s="1"/>
  <c r="V225" i="28"/>
  <c r="X225" i="28" s="1"/>
  <c r="V224" i="28"/>
  <c r="X224" i="28" s="1"/>
  <c r="V223" i="28"/>
  <c r="X223" i="28" s="1"/>
  <c r="V222" i="28"/>
  <c r="X222" i="28" s="1"/>
  <c r="X221" i="28"/>
  <c r="V221" i="28"/>
  <c r="V220" i="28"/>
  <c r="X220" i="28" s="1"/>
  <c r="V219" i="28"/>
  <c r="X219" i="28" s="1"/>
  <c r="V218" i="28"/>
  <c r="X218" i="28" s="1"/>
  <c r="X217" i="28"/>
  <c r="V217" i="28"/>
  <c r="V216" i="28"/>
  <c r="X216" i="28" s="1"/>
  <c r="V215" i="28"/>
  <c r="X215" i="28" s="1"/>
  <c r="V214" i="28"/>
  <c r="X214" i="28" s="1"/>
  <c r="V213" i="28"/>
  <c r="X213" i="28" s="1"/>
  <c r="V212" i="28"/>
  <c r="X212" i="28" s="1"/>
  <c r="V211" i="28"/>
  <c r="X211" i="28" s="1"/>
  <c r="V210" i="28"/>
  <c r="X210" i="28" s="1"/>
  <c r="V209" i="28"/>
  <c r="X209" i="28" s="1"/>
  <c r="V208" i="28"/>
  <c r="X208" i="28" s="1"/>
  <c r="V207" i="28"/>
  <c r="X207" i="28" s="1"/>
  <c r="V206" i="28"/>
  <c r="X206" i="28" s="1"/>
  <c r="X205" i="28"/>
  <c r="V205" i="28"/>
  <c r="V204" i="28"/>
  <c r="X204" i="28" s="1"/>
  <c r="V203" i="28"/>
  <c r="X203" i="28" s="1"/>
  <c r="V202" i="28"/>
  <c r="X202" i="28" s="1"/>
  <c r="X201" i="28"/>
  <c r="V201" i="28"/>
  <c r="V200" i="28"/>
  <c r="X200" i="28" s="1"/>
  <c r="V199" i="28"/>
  <c r="X199" i="28" s="1"/>
  <c r="V198" i="28"/>
  <c r="X198" i="28" s="1"/>
  <c r="V197" i="28"/>
  <c r="X197" i="28" s="1"/>
  <c r="V196" i="28"/>
  <c r="X196" i="28" s="1"/>
  <c r="V195" i="28"/>
  <c r="X195" i="28" s="1"/>
  <c r="V194" i="28"/>
  <c r="X194" i="28" s="1"/>
  <c r="V193" i="28"/>
  <c r="X193" i="28" s="1"/>
  <c r="V192" i="28"/>
  <c r="X192" i="28" s="1"/>
  <c r="V191" i="28"/>
  <c r="X191" i="28" s="1"/>
  <c r="V190" i="28"/>
  <c r="X190" i="28" s="1"/>
  <c r="X189" i="28"/>
  <c r="V189" i="28"/>
  <c r="V188" i="28"/>
  <c r="X188" i="28" s="1"/>
  <c r="V187" i="28"/>
  <c r="X187" i="28" s="1"/>
  <c r="V186" i="28"/>
  <c r="X186" i="28" s="1"/>
  <c r="X185" i="28"/>
  <c r="V185" i="28"/>
  <c r="V184" i="28"/>
  <c r="X184" i="28" s="1"/>
  <c r="V183" i="28"/>
  <c r="X183" i="28" s="1"/>
  <c r="V182" i="28"/>
  <c r="X182" i="28" s="1"/>
  <c r="V181" i="28"/>
  <c r="X181" i="28" s="1"/>
  <c r="V180" i="28"/>
  <c r="X180" i="28" s="1"/>
  <c r="V179" i="28"/>
  <c r="X179" i="28" s="1"/>
  <c r="V178" i="28"/>
  <c r="X178" i="28" s="1"/>
  <c r="V177" i="28"/>
  <c r="X177" i="28" s="1"/>
  <c r="V176" i="28"/>
  <c r="X176" i="28" s="1"/>
  <c r="V175" i="28"/>
  <c r="X175" i="28" s="1"/>
  <c r="V174" i="28"/>
  <c r="X174" i="28" s="1"/>
  <c r="X173" i="28"/>
  <c r="V173" i="28"/>
  <c r="V172" i="28"/>
  <c r="X172" i="28" s="1"/>
  <c r="V171" i="28"/>
  <c r="X171" i="28" s="1"/>
  <c r="V170" i="28"/>
  <c r="X170" i="28" s="1"/>
  <c r="X169" i="28"/>
  <c r="V169" i="28"/>
  <c r="V168" i="28"/>
  <c r="X168" i="28" s="1"/>
  <c r="V167" i="28"/>
  <c r="X167" i="28" s="1"/>
  <c r="V166" i="28"/>
  <c r="V165" i="28"/>
  <c r="X165" i="28" s="1"/>
  <c r="V164" i="28"/>
  <c r="X164" i="28" s="1"/>
  <c r="V163" i="28"/>
  <c r="X163" i="28" s="1"/>
  <c r="V162" i="28"/>
  <c r="X162" i="28" s="1"/>
  <c r="V161" i="28"/>
  <c r="X161" i="28" s="1"/>
  <c r="V160" i="28"/>
  <c r="X160" i="28" s="1"/>
  <c r="V159" i="28"/>
  <c r="X159" i="28" s="1"/>
  <c r="V158" i="28"/>
  <c r="X158" i="28" s="1"/>
  <c r="X157" i="28"/>
  <c r="V157" i="28"/>
  <c r="V156" i="28"/>
  <c r="X156" i="28" s="1"/>
  <c r="V155" i="28"/>
  <c r="X155" i="28" s="1"/>
  <c r="V154" i="28"/>
  <c r="X154" i="28" s="1"/>
  <c r="X153" i="28"/>
  <c r="V153" i="28"/>
  <c r="V152" i="28"/>
  <c r="X152" i="28" s="1"/>
  <c r="V151" i="28"/>
  <c r="X151" i="28" s="1"/>
  <c r="V150" i="28"/>
  <c r="X150" i="28" s="1"/>
  <c r="V149" i="28"/>
  <c r="X149" i="28" s="1"/>
  <c r="V148" i="28"/>
  <c r="X148" i="28" s="1"/>
  <c r="V147" i="28"/>
  <c r="X147" i="28" s="1"/>
  <c r="V146" i="28"/>
  <c r="X146" i="28" s="1"/>
  <c r="V145" i="28"/>
  <c r="X145" i="28" s="1"/>
  <c r="V144" i="28"/>
  <c r="X144" i="28" s="1"/>
  <c r="V143" i="28"/>
  <c r="X143" i="28" s="1"/>
  <c r="V142" i="28"/>
  <c r="X142" i="28" s="1"/>
  <c r="X141" i="28"/>
  <c r="V141" i="28"/>
  <c r="V140" i="28"/>
  <c r="X140" i="28" s="1"/>
  <c r="V139" i="28"/>
  <c r="X139" i="28" s="1"/>
  <c r="V138" i="28"/>
  <c r="X138" i="28" s="1"/>
  <c r="X137" i="28"/>
  <c r="V137" i="28"/>
  <c r="A136" i="28"/>
  <c r="A3" i="28"/>
  <c r="A4" i="28"/>
  <c r="A5" i="28"/>
  <c r="A6" i="28"/>
  <c r="A7" i="28"/>
  <c r="A8" i="28"/>
  <c r="A9" i="28"/>
  <c r="A10" i="28"/>
  <c r="A11" i="28"/>
  <c r="A12" i="28"/>
  <c r="A13" i="28"/>
  <c r="A14" i="28"/>
  <c r="A15" i="28"/>
  <c r="A16" i="28"/>
  <c r="A17" i="28"/>
  <c r="A18" i="28"/>
  <c r="A19" i="28"/>
  <c r="A20" i="28"/>
  <c r="A21" i="28"/>
  <c r="A22" i="28"/>
  <c r="A23" i="28"/>
  <c r="A24" i="28"/>
  <c r="A25" i="28"/>
  <c r="A26" i="28"/>
  <c r="A27" i="28"/>
  <c r="A28" i="28"/>
  <c r="A29" i="28"/>
  <c r="A30" i="28"/>
  <c r="A31" i="28"/>
  <c r="A32" i="28"/>
  <c r="A33" i="28"/>
  <c r="A34" i="28"/>
  <c r="A35" i="28"/>
  <c r="A36" i="28"/>
  <c r="A37" i="28"/>
  <c r="A38" i="28"/>
  <c r="A39" i="28"/>
  <c r="A40" i="28"/>
  <c r="A41" i="28"/>
  <c r="A42" i="28"/>
  <c r="A43" i="28"/>
  <c r="A44" i="28"/>
  <c r="A45" i="28"/>
  <c r="A46" i="28"/>
  <c r="A47" i="28"/>
  <c r="A48" i="28"/>
  <c r="A49" i="28"/>
  <c r="A50" i="28"/>
  <c r="A51" i="28"/>
  <c r="A52" i="28"/>
  <c r="A53" i="28"/>
  <c r="A54" i="28"/>
  <c r="A55" i="28"/>
  <c r="A56" i="28"/>
  <c r="A57" i="28"/>
  <c r="A58" i="28"/>
  <c r="A59" i="28"/>
  <c r="A60" i="28"/>
  <c r="A61" i="28"/>
  <c r="A62" i="28"/>
  <c r="A63" i="28"/>
  <c r="A64" i="28"/>
  <c r="A65" i="28"/>
  <c r="A66" i="28"/>
  <c r="A67" i="28"/>
  <c r="A68" i="28"/>
  <c r="A69" i="28"/>
  <c r="A70" i="28"/>
  <c r="A71" i="28"/>
  <c r="A72" i="28"/>
  <c r="A73" i="28"/>
  <c r="A74" i="28"/>
  <c r="A75" i="28"/>
  <c r="A76" i="28"/>
  <c r="A77" i="28"/>
  <c r="A78" i="28"/>
  <c r="A79" i="28"/>
  <c r="A80" i="28"/>
  <c r="A81" i="28"/>
  <c r="A82" i="28"/>
  <c r="A83" i="28"/>
  <c r="A84" i="28"/>
  <c r="A85" i="28"/>
  <c r="A86" i="28"/>
  <c r="A87" i="28"/>
  <c r="A88" i="28"/>
  <c r="A89" i="28"/>
  <c r="A90" i="28"/>
  <c r="A91" i="28"/>
  <c r="A92" i="28"/>
  <c r="A93" i="28"/>
  <c r="A94" i="28"/>
  <c r="A95" i="28"/>
  <c r="A96" i="28"/>
  <c r="A97" i="28"/>
  <c r="A98" i="28"/>
  <c r="A99" i="28"/>
  <c r="A100" i="28"/>
  <c r="A101" i="28"/>
  <c r="A102" i="28"/>
  <c r="A103" i="28"/>
  <c r="A104" i="28"/>
  <c r="A105" i="28"/>
  <c r="A106" i="28"/>
  <c r="A107" i="28"/>
  <c r="A108" i="28"/>
  <c r="A109" i="28"/>
  <c r="A110" i="28"/>
  <c r="A111" i="28"/>
  <c r="A112" i="28"/>
  <c r="A113" i="28"/>
  <c r="A114" i="28"/>
  <c r="A115" i="28"/>
  <c r="A116" i="28"/>
  <c r="A117" i="28"/>
  <c r="A118" i="28"/>
  <c r="A119" i="28"/>
  <c r="A120" i="28"/>
  <c r="A121" i="28"/>
  <c r="A122" i="28"/>
  <c r="A123" i="28"/>
  <c r="A124" i="28"/>
  <c r="A125" i="28"/>
  <c r="A126" i="28"/>
  <c r="A127" i="28"/>
  <c r="A128" i="28"/>
  <c r="A129" i="28"/>
  <c r="A130" i="28"/>
  <c r="A131" i="28"/>
  <c r="A132" i="28"/>
  <c r="A133" i="28"/>
  <c r="A134" i="28"/>
  <c r="A135" i="28"/>
  <c r="A2" i="28"/>
  <c r="V136" i="28"/>
  <c r="X136" i="28" s="1"/>
  <c r="X135" i="28"/>
  <c r="V135" i="28"/>
  <c r="V134" i="28"/>
  <c r="X134" i="28" s="1"/>
  <c r="V133" i="28"/>
  <c r="X133" i="28" s="1"/>
  <c r="X132" i="28"/>
  <c r="V132" i="28"/>
  <c r="X131" i="28"/>
  <c r="V131" i="28"/>
  <c r="V130" i="28"/>
  <c r="X130" i="28" s="1"/>
  <c r="V129" i="28"/>
  <c r="X129" i="28" s="1"/>
  <c r="X128" i="28"/>
  <c r="V128" i="28"/>
  <c r="X127" i="28"/>
  <c r="V127" i="28"/>
  <c r="V126" i="28"/>
  <c r="X126" i="28" s="1"/>
  <c r="V125" i="28"/>
  <c r="X125" i="28" s="1"/>
  <c r="V124" i="28"/>
  <c r="X124" i="28" s="1"/>
  <c r="X123" i="28"/>
  <c r="V123" i="28"/>
  <c r="V122" i="28"/>
  <c r="X122" i="28" s="1"/>
  <c r="V121" i="28"/>
  <c r="X121" i="28" s="1"/>
  <c r="V120" i="28"/>
  <c r="X120" i="28" s="1"/>
  <c r="X119" i="28"/>
  <c r="X118" i="28"/>
  <c r="X117" i="28"/>
  <c r="V116" i="28"/>
  <c r="X116" i="28" s="1"/>
  <c r="V115" i="28"/>
  <c r="X115" i="28" s="1"/>
  <c r="V114" i="28"/>
  <c r="X114" i="28" s="1"/>
  <c r="V113" i="28"/>
  <c r="X113" i="28" s="1"/>
  <c r="X112" i="28"/>
  <c r="X111" i="28"/>
  <c r="X110" i="28"/>
  <c r="V109" i="28"/>
  <c r="X109" i="28" s="1"/>
  <c r="V108" i="28"/>
  <c r="X108" i="28" s="1"/>
  <c r="V107" i="28"/>
  <c r="X107" i="28" s="1"/>
  <c r="V106" i="28"/>
  <c r="X106" i="28" s="1"/>
  <c r="V105" i="28"/>
  <c r="X105" i="28" s="1"/>
  <c r="V104" i="28"/>
  <c r="X104" i="28" s="1"/>
  <c r="V103" i="28"/>
  <c r="X103" i="28" s="1"/>
  <c r="V102" i="28"/>
  <c r="X102" i="28" s="1"/>
  <c r="V101" i="28"/>
  <c r="X101" i="28" s="1"/>
  <c r="V100" i="28"/>
  <c r="X100" i="28" s="1"/>
  <c r="V99" i="28"/>
  <c r="X99" i="28" s="1"/>
  <c r="X98" i="28"/>
  <c r="V98" i="28"/>
  <c r="V97" i="28"/>
  <c r="X97" i="28" s="1"/>
  <c r="V96" i="28"/>
  <c r="X96" i="28" s="1"/>
  <c r="V95" i="28"/>
  <c r="X95" i="28" s="1"/>
  <c r="X94" i="28"/>
  <c r="V94" i="28"/>
  <c r="V93" i="28"/>
  <c r="X93" i="28" s="1"/>
  <c r="V92" i="28"/>
  <c r="X92" i="28" s="1"/>
  <c r="V91" i="28"/>
  <c r="X91" i="28" s="1"/>
  <c r="V90" i="28"/>
  <c r="X90" i="28" s="1"/>
  <c r="V89" i="28"/>
  <c r="X89" i="28" s="1"/>
  <c r="V88" i="28"/>
  <c r="X88" i="28" s="1"/>
  <c r="V87" i="28"/>
  <c r="X87" i="28" s="1"/>
  <c r="V86" i="28"/>
  <c r="X86" i="28" s="1"/>
  <c r="V85" i="28"/>
  <c r="X85" i="28" s="1"/>
  <c r="V84" i="28"/>
  <c r="X84" i="28" s="1"/>
  <c r="V83" i="28"/>
  <c r="X83" i="28" s="1"/>
  <c r="X82" i="28"/>
  <c r="V82" i="28"/>
  <c r="V81" i="28"/>
  <c r="X81" i="28" s="1"/>
  <c r="V80" i="28"/>
  <c r="X80" i="28" s="1"/>
  <c r="V79" i="28"/>
  <c r="X79" i="28" s="1"/>
  <c r="X78" i="28"/>
  <c r="V78" i="28"/>
  <c r="V77" i="28"/>
  <c r="X77" i="28" s="1"/>
  <c r="V76" i="28"/>
  <c r="X76" i="28" s="1"/>
  <c r="V75" i="28"/>
  <c r="X75" i="28" s="1"/>
  <c r="V74" i="28"/>
  <c r="X74" i="28" s="1"/>
  <c r="V73" i="28"/>
  <c r="X73" i="28" s="1"/>
  <c r="V72" i="28"/>
  <c r="X72" i="28" s="1"/>
  <c r="V71" i="28"/>
  <c r="X71" i="28" s="1"/>
  <c r="V70" i="28"/>
  <c r="X70" i="28" s="1"/>
  <c r="V69" i="28"/>
  <c r="X69" i="28" s="1"/>
  <c r="V68" i="28"/>
  <c r="X68" i="28" s="1"/>
  <c r="V67" i="28"/>
  <c r="X67" i="28" s="1"/>
  <c r="X66" i="28"/>
  <c r="V66" i="28"/>
  <c r="V65" i="28"/>
  <c r="X65" i="28" s="1"/>
  <c r="V64" i="28"/>
  <c r="X64" i="28" s="1"/>
  <c r="V63" i="28"/>
  <c r="X63" i="28" s="1"/>
  <c r="X62" i="28"/>
  <c r="V62" i="28"/>
  <c r="V61" i="28"/>
  <c r="X61" i="28" s="1"/>
  <c r="V60" i="28"/>
  <c r="X60" i="28" s="1"/>
  <c r="V59" i="28"/>
  <c r="X59" i="28" s="1"/>
  <c r="V58" i="28"/>
  <c r="X58" i="28" s="1"/>
  <c r="V57" i="28"/>
  <c r="X57" i="28" s="1"/>
  <c r="V56" i="28"/>
  <c r="X56" i="28" s="1"/>
  <c r="V55" i="28"/>
  <c r="X55" i="28" s="1"/>
  <c r="V54" i="28"/>
  <c r="X54" i="28" s="1"/>
  <c r="V53" i="28"/>
  <c r="X53" i="28" s="1"/>
  <c r="V52" i="28"/>
  <c r="X52" i="28" s="1"/>
  <c r="V51" i="28"/>
  <c r="X51" i="28" s="1"/>
  <c r="V50" i="28"/>
  <c r="X50" i="28" s="1"/>
  <c r="V49" i="28"/>
  <c r="X49" i="28" s="1"/>
  <c r="V48" i="28"/>
  <c r="X48" i="28" s="1"/>
  <c r="V47" i="28"/>
  <c r="X47" i="28" s="1"/>
  <c r="X46" i="28"/>
  <c r="V46" i="28"/>
  <c r="X45" i="28"/>
  <c r="V44" i="28"/>
  <c r="X44" i="28" s="1"/>
  <c r="V43" i="28"/>
  <c r="X43" i="28" s="1"/>
  <c r="V42" i="28"/>
  <c r="X42" i="28" s="1"/>
  <c r="V41" i="28"/>
  <c r="X41" i="28" s="1"/>
  <c r="V40" i="28"/>
  <c r="X40" i="28" s="1"/>
  <c r="V39" i="28"/>
  <c r="X39" i="28" s="1"/>
  <c r="V38" i="28"/>
  <c r="X38" i="28" s="1"/>
  <c r="V37" i="28"/>
  <c r="X37" i="28" s="1"/>
  <c r="V36" i="28"/>
  <c r="X36" i="28" s="1"/>
  <c r="V35" i="28"/>
  <c r="X35" i="28" s="1"/>
  <c r="V34" i="28"/>
  <c r="X34" i="28" s="1"/>
  <c r="V33" i="28"/>
  <c r="X33" i="28" s="1"/>
  <c r="V32" i="28"/>
  <c r="X32" i="28" s="1"/>
  <c r="V31" i="28"/>
  <c r="V30" i="28"/>
  <c r="X30" i="28" s="1"/>
  <c r="V29" i="28"/>
  <c r="X29" i="28" s="1"/>
  <c r="V28" i="28"/>
  <c r="X28" i="28" s="1"/>
  <c r="V27" i="28"/>
  <c r="X27" i="28" s="1"/>
  <c r="V26" i="28"/>
  <c r="X26" i="28" s="1"/>
  <c r="V25" i="28"/>
  <c r="X25" i="28" s="1"/>
  <c r="V24" i="28"/>
  <c r="X24" i="28" s="1"/>
  <c r="V23" i="28"/>
  <c r="X23" i="28" s="1"/>
  <c r="V22" i="28"/>
  <c r="X22" i="28" s="1"/>
  <c r="V21" i="28"/>
  <c r="X21" i="28" s="1"/>
  <c r="V20" i="28"/>
  <c r="X20" i="28" s="1"/>
  <c r="X19" i="28"/>
  <c r="V19" i="28"/>
  <c r="V18" i="28"/>
  <c r="X18" i="28" s="1"/>
  <c r="V17" i="28"/>
  <c r="X17" i="28" s="1"/>
  <c r="V16" i="28"/>
  <c r="X16" i="28" s="1"/>
  <c r="V15" i="28"/>
  <c r="X15" i="28" s="1"/>
  <c r="V14" i="28"/>
  <c r="X14" i="28" s="1"/>
  <c r="V13" i="28"/>
  <c r="X13" i="28" s="1"/>
  <c r="V12" i="28"/>
  <c r="X12" i="28" s="1"/>
  <c r="X11" i="28"/>
  <c r="V11" i="28"/>
  <c r="V10" i="28"/>
  <c r="X10" i="28" s="1"/>
  <c r="V9" i="28"/>
  <c r="X9" i="28" s="1"/>
  <c r="V8" i="28"/>
  <c r="X8" i="28" s="1"/>
  <c r="V7" i="28"/>
  <c r="X7" i="28" s="1"/>
  <c r="V6" i="28"/>
  <c r="X6" i="28" s="1"/>
  <c r="V5" i="28"/>
  <c r="X5" i="28" s="1"/>
  <c r="V4" i="28"/>
  <c r="X4" i="28" s="1"/>
  <c r="X3" i="28"/>
  <c r="V3" i="28"/>
  <c r="V2" i="28"/>
  <c r="X2" i="28" s="1"/>
  <c r="A508" i="26"/>
  <c r="A509" i="26"/>
  <c r="A510" i="26"/>
  <c r="A511" i="26"/>
  <c r="A512" i="26"/>
  <c r="A513" i="26"/>
  <c r="A514" i="26"/>
  <c r="A515" i="26"/>
  <c r="A516" i="26"/>
  <c r="A517" i="26"/>
  <c r="A518" i="26"/>
  <c r="A519" i="26"/>
  <c r="A520" i="26"/>
  <c r="A521" i="26"/>
  <c r="A522" i="26"/>
  <c r="A523" i="26"/>
  <c r="A524" i="26"/>
  <c r="A525" i="26"/>
  <c r="A526" i="26"/>
  <c r="A527" i="26"/>
  <c r="A528" i="26"/>
  <c r="A529" i="26"/>
  <c r="A530" i="26"/>
  <c r="A531" i="26"/>
  <c r="A532" i="26"/>
  <c r="A533" i="26"/>
  <c r="A534" i="26"/>
  <c r="A535" i="26"/>
  <c r="A536" i="26"/>
  <c r="A537" i="26"/>
  <c r="A538" i="26"/>
  <c r="A539" i="26"/>
  <c r="A540" i="26"/>
  <c r="A541" i="26"/>
  <c r="A542" i="26"/>
  <c r="A543" i="26"/>
  <c r="A544" i="26"/>
  <c r="A545" i="26"/>
  <c r="A546" i="26"/>
  <c r="A547" i="26"/>
  <c r="A548" i="26"/>
  <c r="A549" i="26"/>
  <c r="A550" i="26"/>
  <c r="A551" i="26"/>
  <c r="A552" i="26"/>
  <c r="A553" i="26"/>
  <c r="A554" i="26"/>
  <c r="A555" i="26"/>
  <c r="A556" i="26"/>
  <c r="A557" i="26"/>
  <c r="A558" i="26"/>
  <c r="A559" i="26"/>
  <c r="A560" i="26"/>
  <c r="A561" i="26"/>
  <c r="A562" i="26"/>
  <c r="A563" i="26"/>
  <c r="A564" i="26"/>
  <c r="A565" i="26"/>
  <c r="A566" i="26"/>
  <c r="A567" i="26"/>
  <c r="A568" i="26"/>
  <c r="A569" i="26"/>
  <c r="A570" i="26"/>
  <c r="A571" i="26"/>
  <c r="A572" i="26"/>
  <c r="A573" i="26"/>
  <c r="A574" i="26"/>
  <c r="A575" i="26"/>
  <c r="A576" i="26"/>
  <c r="A577" i="26"/>
  <c r="A578" i="26"/>
  <c r="A579" i="26"/>
  <c r="A580" i="26"/>
  <c r="A581" i="26"/>
  <c r="A582" i="26"/>
  <c r="A583" i="26"/>
  <c r="A584" i="26"/>
  <c r="A585" i="26"/>
  <c r="A586" i="26"/>
  <c r="A587" i="26"/>
  <c r="A588" i="26"/>
  <c r="A589" i="26"/>
  <c r="A590" i="26"/>
  <c r="A591" i="26"/>
  <c r="V591" i="26"/>
  <c r="X591" i="26" s="1"/>
  <c r="V590" i="26"/>
  <c r="X590" i="26" s="1"/>
  <c r="V589" i="26"/>
  <c r="X589" i="26" s="1"/>
  <c r="V588" i="26"/>
  <c r="X588" i="26" s="1"/>
  <c r="V587" i="26"/>
  <c r="X587" i="26" s="1"/>
  <c r="V586" i="26"/>
  <c r="X586" i="26" s="1"/>
  <c r="V585" i="26"/>
  <c r="X585" i="26" s="1"/>
  <c r="V584" i="26"/>
  <c r="X584" i="26" s="1"/>
  <c r="V583" i="26"/>
  <c r="X583" i="26" s="1"/>
  <c r="X582" i="26"/>
  <c r="V582" i="26"/>
  <c r="V581" i="26"/>
  <c r="X581" i="26" s="1"/>
  <c r="V580" i="26"/>
  <c r="X580" i="26" s="1"/>
  <c r="V579" i="26"/>
  <c r="X579" i="26" s="1"/>
  <c r="V578" i="26"/>
  <c r="X578" i="26" s="1"/>
  <c r="V577" i="26"/>
  <c r="X577" i="26" s="1"/>
  <c r="V576" i="26"/>
  <c r="X576" i="26" s="1"/>
  <c r="V575" i="26"/>
  <c r="X575" i="26" s="1"/>
  <c r="V574" i="26"/>
  <c r="X574" i="26" s="1"/>
  <c r="V573" i="26"/>
  <c r="X573" i="26" s="1"/>
  <c r="V572" i="26"/>
  <c r="X572" i="26" s="1"/>
  <c r="V571" i="26"/>
  <c r="X571" i="26" s="1"/>
  <c r="V570" i="26"/>
  <c r="X570" i="26" s="1"/>
  <c r="V569" i="26"/>
  <c r="X569" i="26" s="1"/>
  <c r="V568" i="26"/>
  <c r="X568" i="26" s="1"/>
  <c r="V567" i="26"/>
  <c r="X567" i="26" s="1"/>
  <c r="V566" i="26"/>
  <c r="X566" i="26" s="1"/>
  <c r="V565" i="26"/>
  <c r="X565" i="26" s="1"/>
  <c r="V564" i="26"/>
  <c r="X564" i="26" s="1"/>
  <c r="V563" i="26"/>
  <c r="X563" i="26" s="1"/>
  <c r="V562" i="26"/>
  <c r="X562" i="26" s="1"/>
  <c r="V561" i="26"/>
  <c r="X561" i="26" s="1"/>
  <c r="V560" i="26"/>
  <c r="X560" i="26" s="1"/>
  <c r="V559" i="26"/>
  <c r="X559" i="26" s="1"/>
  <c r="V558" i="26"/>
  <c r="X558" i="26" s="1"/>
  <c r="V557" i="26"/>
  <c r="X557" i="26" s="1"/>
  <c r="V556" i="26"/>
  <c r="X556" i="26" s="1"/>
  <c r="V555" i="26"/>
  <c r="X555" i="26" s="1"/>
  <c r="V554" i="26"/>
  <c r="X554" i="26" s="1"/>
  <c r="V553" i="26"/>
  <c r="X553" i="26" s="1"/>
  <c r="X552" i="26"/>
  <c r="V552" i="26"/>
  <c r="V551" i="26"/>
  <c r="X551" i="26" s="1"/>
  <c r="V550" i="26"/>
  <c r="X550" i="26" s="1"/>
  <c r="V549" i="26"/>
  <c r="X549" i="26" s="1"/>
  <c r="V548" i="26"/>
  <c r="X548" i="26" s="1"/>
  <c r="V547" i="26"/>
  <c r="X547" i="26" s="1"/>
  <c r="V546" i="26"/>
  <c r="X546" i="26" s="1"/>
  <c r="V545" i="26"/>
  <c r="X545" i="26" s="1"/>
  <c r="V544" i="26"/>
  <c r="X544" i="26" s="1"/>
  <c r="V543" i="26"/>
  <c r="X543" i="26" s="1"/>
  <c r="V542" i="26"/>
  <c r="X542" i="26" s="1"/>
  <c r="V541" i="26"/>
  <c r="X541" i="26" s="1"/>
  <c r="V540" i="26"/>
  <c r="X540" i="26" s="1"/>
  <c r="V539" i="26"/>
  <c r="X539" i="26" s="1"/>
  <c r="V538" i="26"/>
  <c r="X538" i="26" s="1"/>
  <c r="V537" i="26"/>
  <c r="X537" i="26" s="1"/>
  <c r="V536" i="26"/>
  <c r="X536" i="26" s="1"/>
  <c r="V535" i="26"/>
  <c r="X535" i="26" s="1"/>
  <c r="V534" i="26"/>
  <c r="X534" i="26" s="1"/>
  <c r="V533" i="26"/>
  <c r="X533" i="26" s="1"/>
  <c r="V532" i="26"/>
  <c r="X532" i="26" s="1"/>
  <c r="V531" i="26"/>
  <c r="X531" i="26" s="1"/>
  <c r="V530" i="26"/>
  <c r="X530" i="26" s="1"/>
  <c r="V529" i="26"/>
  <c r="X529" i="26" s="1"/>
  <c r="V528" i="26"/>
  <c r="X528" i="26" s="1"/>
  <c r="V527" i="26"/>
  <c r="X527" i="26" s="1"/>
  <c r="V526" i="26"/>
  <c r="X526" i="26" s="1"/>
  <c r="V525" i="26"/>
  <c r="X525" i="26" s="1"/>
  <c r="V524" i="26"/>
  <c r="X524" i="26" s="1"/>
  <c r="V523" i="26"/>
  <c r="X523" i="26" s="1"/>
  <c r="V522" i="26"/>
  <c r="X522" i="26" s="1"/>
  <c r="V521" i="26"/>
  <c r="X521" i="26" s="1"/>
  <c r="V520" i="26"/>
  <c r="X520" i="26" s="1"/>
  <c r="V519" i="26"/>
  <c r="X519" i="26" s="1"/>
  <c r="V518" i="26"/>
  <c r="X518" i="26" s="1"/>
  <c r="V517" i="26"/>
  <c r="X517" i="26" s="1"/>
  <c r="V516" i="26"/>
  <c r="X516" i="26" s="1"/>
  <c r="V515" i="26"/>
  <c r="X515" i="26" s="1"/>
  <c r="V514" i="26"/>
  <c r="X514" i="26" s="1"/>
  <c r="V513" i="26"/>
  <c r="X513" i="26" s="1"/>
  <c r="V512" i="26"/>
  <c r="X512" i="26" s="1"/>
  <c r="V511" i="26"/>
  <c r="X511" i="26" s="1"/>
  <c r="V510" i="26"/>
  <c r="X510" i="26" s="1"/>
  <c r="V509" i="26"/>
  <c r="X509" i="26" s="1"/>
  <c r="V508" i="26"/>
  <c r="X508" i="26" s="1"/>
  <c r="A376" i="26"/>
  <c r="A377" i="26"/>
  <c r="A378" i="26"/>
  <c r="A379" i="26"/>
  <c r="A380" i="26"/>
  <c r="A381" i="26"/>
  <c r="A382" i="26"/>
  <c r="A383" i="26"/>
  <c r="A384" i="26"/>
  <c r="A385" i="26"/>
  <c r="A386" i="26"/>
  <c r="A387" i="26"/>
  <c r="A388" i="26"/>
  <c r="A389" i="26"/>
  <c r="A390" i="26"/>
  <c r="A391" i="26"/>
  <c r="A392" i="26"/>
  <c r="A393" i="26"/>
  <c r="A394" i="26"/>
  <c r="A395" i="26"/>
  <c r="A396" i="26"/>
  <c r="A397" i="26"/>
  <c r="A398" i="26"/>
  <c r="A399" i="26"/>
  <c r="A400" i="26"/>
  <c r="A401" i="26"/>
  <c r="A402" i="26"/>
  <c r="A403" i="26"/>
  <c r="A404" i="26"/>
  <c r="A405" i="26"/>
  <c r="A406" i="26"/>
  <c r="A407" i="26"/>
  <c r="A408" i="26"/>
  <c r="A409" i="26"/>
  <c r="A410" i="26"/>
  <c r="A411" i="26"/>
  <c r="A412" i="26"/>
  <c r="A413" i="26"/>
  <c r="A414" i="26"/>
  <c r="A415" i="26"/>
  <c r="A416" i="26"/>
  <c r="A417" i="26"/>
  <c r="A418" i="26"/>
  <c r="A419" i="26"/>
  <c r="A420" i="26"/>
  <c r="A421" i="26"/>
  <c r="A422" i="26"/>
  <c r="A423" i="26"/>
  <c r="A424" i="26"/>
  <c r="A425" i="26"/>
  <c r="A426" i="26"/>
  <c r="A427" i="26"/>
  <c r="A428" i="26"/>
  <c r="A429" i="26"/>
  <c r="A430" i="26"/>
  <c r="A431" i="26"/>
  <c r="A432" i="26"/>
  <c r="A433" i="26"/>
  <c r="A434" i="26"/>
  <c r="A435" i="26"/>
  <c r="A436" i="26"/>
  <c r="A437" i="26"/>
  <c r="A438" i="26"/>
  <c r="A439" i="26"/>
  <c r="A440" i="26"/>
  <c r="A441" i="26"/>
  <c r="A442" i="26"/>
  <c r="A443" i="26"/>
  <c r="A444" i="26"/>
  <c r="A445" i="26"/>
  <c r="A446" i="26"/>
  <c r="A447" i="26"/>
  <c r="A448" i="26"/>
  <c r="A449" i="26"/>
  <c r="A450" i="26"/>
  <c r="A451" i="26"/>
  <c r="A452" i="26"/>
  <c r="A453" i="26"/>
  <c r="A454" i="26"/>
  <c r="A455" i="26"/>
  <c r="A456" i="26"/>
  <c r="A457" i="26"/>
  <c r="A458" i="26"/>
  <c r="A459" i="26"/>
  <c r="A460" i="26"/>
  <c r="A461" i="26"/>
  <c r="A462" i="26"/>
  <c r="A463" i="26"/>
  <c r="A464" i="26"/>
  <c r="A465" i="26"/>
  <c r="A466" i="26"/>
  <c r="A467" i="26"/>
  <c r="A468" i="26"/>
  <c r="A469" i="26"/>
  <c r="A470" i="26"/>
  <c r="A471" i="26"/>
  <c r="A472" i="26"/>
  <c r="A473" i="26"/>
  <c r="A474" i="26"/>
  <c r="A475" i="26"/>
  <c r="A476" i="26"/>
  <c r="A477" i="26"/>
  <c r="A478" i="26"/>
  <c r="A479" i="26"/>
  <c r="A480" i="26"/>
  <c r="A481" i="26"/>
  <c r="A482" i="26"/>
  <c r="A483" i="26"/>
  <c r="A484" i="26"/>
  <c r="A485" i="26"/>
  <c r="A486" i="26"/>
  <c r="A487" i="26"/>
  <c r="A488" i="26"/>
  <c r="A489" i="26"/>
  <c r="A490" i="26"/>
  <c r="A491" i="26"/>
  <c r="A492" i="26"/>
  <c r="A493" i="26"/>
  <c r="A494" i="26"/>
  <c r="A495" i="26"/>
  <c r="A496" i="26"/>
  <c r="A497" i="26"/>
  <c r="A498" i="26"/>
  <c r="A499" i="26"/>
  <c r="A500" i="26"/>
  <c r="A501" i="26"/>
  <c r="A502" i="26"/>
  <c r="A503" i="26"/>
  <c r="A504" i="26"/>
  <c r="A505" i="26"/>
  <c r="A506" i="26"/>
  <c r="A507" i="26"/>
  <c r="V507" i="26"/>
  <c r="X507" i="26" s="1"/>
  <c r="V506" i="26"/>
  <c r="X506" i="26" s="1"/>
  <c r="V505" i="26"/>
  <c r="X505" i="26" s="1"/>
  <c r="V504" i="26"/>
  <c r="X504" i="26" s="1"/>
  <c r="V503" i="26"/>
  <c r="X503" i="26" s="1"/>
  <c r="V502" i="26"/>
  <c r="X502" i="26" s="1"/>
  <c r="V501" i="26"/>
  <c r="X501" i="26" s="1"/>
  <c r="V500" i="26"/>
  <c r="X500" i="26" s="1"/>
  <c r="V499" i="26"/>
  <c r="X499" i="26" s="1"/>
  <c r="V498" i="26"/>
  <c r="X498" i="26" s="1"/>
  <c r="V497" i="26"/>
  <c r="X497" i="26" s="1"/>
  <c r="V496" i="26"/>
  <c r="X496" i="26" s="1"/>
  <c r="V495" i="26"/>
  <c r="X495" i="26" s="1"/>
  <c r="V494" i="26"/>
  <c r="X494" i="26" s="1"/>
  <c r="V493" i="26"/>
  <c r="X493" i="26" s="1"/>
  <c r="V492" i="26"/>
  <c r="X492" i="26" s="1"/>
  <c r="V491" i="26"/>
  <c r="X491" i="26" s="1"/>
  <c r="V490" i="26"/>
  <c r="X490" i="26" s="1"/>
  <c r="V489" i="26"/>
  <c r="X489" i="26" s="1"/>
  <c r="V488" i="26"/>
  <c r="X488" i="26" s="1"/>
  <c r="V487" i="26"/>
  <c r="X487" i="26" s="1"/>
  <c r="V486" i="26"/>
  <c r="X486" i="26" s="1"/>
  <c r="V485" i="26"/>
  <c r="X485" i="26" s="1"/>
  <c r="V484" i="26"/>
  <c r="X484" i="26" s="1"/>
  <c r="V483" i="26"/>
  <c r="X483" i="26" s="1"/>
  <c r="V482" i="26"/>
  <c r="X482" i="26" s="1"/>
  <c r="V481" i="26"/>
  <c r="X481" i="26" s="1"/>
  <c r="V480" i="26"/>
  <c r="X480" i="26" s="1"/>
  <c r="V479" i="26"/>
  <c r="X479" i="26" s="1"/>
  <c r="V478" i="26"/>
  <c r="X478" i="26" s="1"/>
  <c r="V477" i="26"/>
  <c r="X477" i="26" s="1"/>
  <c r="V476" i="26"/>
  <c r="X476" i="26" s="1"/>
  <c r="V475" i="26"/>
  <c r="X475" i="26" s="1"/>
  <c r="V474" i="26"/>
  <c r="X474" i="26" s="1"/>
  <c r="V473" i="26"/>
  <c r="X473" i="26" s="1"/>
  <c r="V472" i="26"/>
  <c r="X472" i="26" s="1"/>
  <c r="V471" i="26"/>
  <c r="X471" i="26" s="1"/>
  <c r="V470" i="26"/>
  <c r="X470" i="26" s="1"/>
  <c r="V469" i="26"/>
  <c r="X469" i="26" s="1"/>
  <c r="V468" i="26"/>
  <c r="X468" i="26" s="1"/>
  <c r="V467" i="26"/>
  <c r="X467" i="26" s="1"/>
  <c r="V466" i="26"/>
  <c r="X466" i="26" s="1"/>
  <c r="V465" i="26"/>
  <c r="X465" i="26" s="1"/>
  <c r="V464" i="26"/>
  <c r="X464" i="26" s="1"/>
  <c r="V463" i="26"/>
  <c r="X463" i="26" s="1"/>
  <c r="V462" i="26"/>
  <c r="X462" i="26" s="1"/>
  <c r="V461" i="26"/>
  <c r="X461" i="26" s="1"/>
  <c r="V460" i="26"/>
  <c r="X460" i="26" s="1"/>
  <c r="V459" i="26"/>
  <c r="X459" i="26" s="1"/>
  <c r="V458" i="26"/>
  <c r="X458" i="26" s="1"/>
  <c r="V457" i="26"/>
  <c r="X457" i="26" s="1"/>
  <c r="V456" i="26"/>
  <c r="X456" i="26" s="1"/>
  <c r="V455" i="26"/>
  <c r="X455" i="26" s="1"/>
  <c r="V454" i="26"/>
  <c r="X454" i="26" s="1"/>
  <c r="V453" i="26"/>
  <c r="X453" i="26" s="1"/>
  <c r="V452" i="26"/>
  <c r="X452" i="26" s="1"/>
  <c r="V451" i="26"/>
  <c r="X451" i="26" s="1"/>
  <c r="V450" i="26"/>
  <c r="X450" i="26" s="1"/>
  <c r="V449" i="26"/>
  <c r="X449" i="26" s="1"/>
  <c r="V448" i="26"/>
  <c r="X448" i="26" s="1"/>
  <c r="V447" i="26"/>
  <c r="X447" i="26" s="1"/>
  <c r="V446" i="26"/>
  <c r="X446" i="26" s="1"/>
  <c r="V445" i="26"/>
  <c r="X445" i="26" s="1"/>
  <c r="X444" i="26"/>
  <c r="V444" i="26"/>
  <c r="V443" i="26"/>
  <c r="X443" i="26" s="1"/>
  <c r="V442" i="26"/>
  <c r="X442" i="26" s="1"/>
  <c r="V441" i="26"/>
  <c r="X441" i="26" s="1"/>
  <c r="V440" i="26"/>
  <c r="X440" i="26" s="1"/>
  <c r="V439" i="26"/>
  <c r="X439" i="26" s="1"/>
  <c r="V438" i="26"/>
  <c r="X438" i="26" s="1"/>
  <c r="V437" i="26"/>
  <c r="X437" i="26" s="1"/>
  <c r="V436" i="26"/>
  <c r="X436" i="26" s="1"/>
  <c r="V435" i="26"/>
  <c r="X435" i="26" s="1"/>
  <c r="V434" i="26"/>
  <c r="X434" i="26" s="1"/>
  <c r="V433" i="26"/>
  <c r="X433" i="26" s="1"/>
  <c r="V432" i="26"/>
  <c r="X432" i="26" s="1"/>
  <c r="V431" i="26"/>
  <c r="X431" i="26" s="1"/>
  <c r="V430" i="26"/>
  <c r="X430" i="26" s="1"/>
  <c r="V429" i="26"/>
  <c r="X429" i="26" s="1"/>
  <c r="V428" i="26"/>
  <c r="X428" i="26" s="1"/>
  <c r="V427" i="26"/>
  <c r="X427" i="26" s="1"/>
  <c r="V426" i="26"/>
  <c r="X426" i="26" s="1"/>
  <c r="V425" i="26"/>
  <c r="X425" i="26" s="1"/>
  <c r="V424" i="26"/>
  <c r="X424" i="26" s="1"/>
  <c r="V423" i="26"/>
  <c r="X423" i="26" s="1"/>
  <c r="V422" i="26"/>
  <c r="X422" i="26" s="1"/>
  <c r="V421" i="26"/>
  <c r="X421" i="26" s="1"/>
  <c r="V420" i="26"/>
  <c r="X420" i="26" s="1"/>
  <c r="V419" i="26"/>
  <c r="X419" i="26" s="1"/>
  <c r="V418" i="26"/>
  <c r="X418" i="26" s="1"/>
  <c r="V417" i="26"/>
  <c r="X417" i="26" s="1"/>
  <c r="V416" i="26"/>
  <c r="X416" i="26" s="1"/>
  <c r="V415" i="26"/>
  <c r="X415" i="26" s="1"/>
  <c r="V414" i="26"/>
  <c r="X414" i="26" s="1"/>
  <c r="V413" i="26"/>
  <c r="X413" i="26" s="1"/>
  <c r="V412" i="26"/>
  <c r="X412" i="26" s="1"/>
  <c r="V411" i="26"/>
  <c r="X411" i="26" s="1"/>
  <c r="V410" i="26"/>
  <c r="X410" i="26" s="1"/>
  <c r="V409" i="26"/>
  <c r="X409" i="26" s="1"/>
  <c r="V408" i="26"/>
  <c r="X408" i="26" s="1"/>
  <c r="V407" i="26"/>
  <c r="X407" i="26" s="1"/>
  <c r="V406" i="26"/>
  <c r="X406" i="26" s="1"/>
  <c r="V405" i="26"/>
  <c r="X405" i="26" s="1"/>
  <c r="V404" i="26"/>
  <c r="X404" i="26" s="1"/>
  <c r="V403" i="26"/>
  <c r="X403" i="26" s="1"/>
  <c r="V402" i="26"/>
  <c r="X402" i="26" s="1"/>
  <c r="V401" i="26"/>
  <c r="X401" i="26" s="1"/>
  <c r="V400" i="26"/>
  <c r="X400" i="26" s="1"/>
  <c r="V399" i="26"/>
  <c r="X399" i="26" s="1"/>
  <c r="V398" i="26"/>
  <c r="X398" i="26" s="1"/>
  <c r="V397" i="26"/>
  <c r="X397" i="26" s="1"/>
  <c r="V396" i="26"/>
  <c r="X396" i="26" s="1"/>
  <c r="V395" i="26"/>
  <c r="X395" i="26" s="1"/>
  <c r="V394" i="26"/>
  <c r="X394" i="26" s="1"/>
  <c r="V393" i="26"/>
  <c r="X393" i="26" s="1"/>
  <c r="V392" i="26"/>
  <c r="X392" i="26" s="1"/>
  <c r="V391" i="26"/>
  <c r="X391" i="26" s="1"/>
  <c r="V390" i="26"/>
  <c r="X390" i="26" s="1"/>
  <c r="V389" i="26"/>
  <c r="X389" i="26" s="1"/>
  <c r="X388" i="26"/>
  <c r="V388" i="26"/>
  <c r="V387" i="26"/>
  <c r="X387" i="26" s="1"/>
  <c r="V386" i="26"/>
  <c r="X386" i="26" s="1"/>
  <c r="V385" i="26"/>
  <c r="X385" i="26" s="1"/>
  <c r="V384" i="26"/>
  <c r="X384" i="26" s="1"/>
  <c r="V383" i="26"/>
  <c r="X383" i="26" s="1"/>
  <c r="V382" i="26"/>
  <c r="X382" i="26" s="1"/>
  <c r="V381" i="26"/>
  <c r="X381" i="26" s="1"/>
  <c r="X380" i="26"/>
  <c r="V380" i="26"/>
  <c r="V379" i="26"/>
  <c r="X379" i="26" s="1"/>
  <c r="V378" i="26"/>
  <c r="X378" i="26" s="1"/>
  <c r="V377" i="26"/>
  <c r="X377" i="26" s="1"/>
  <c r="V376" i="26"/>
  <c r="X376" i="26" s="1"/>
  <c r="A271" i="26"/>
  <c r="A272" i="26"/>
  <c r="A273" i="26"/>
  <c r="A274" i="26"/>
  <c r="A275" i="26"/>
  <c r="A276" i="26"/>
  <c r="A277" i="26"/>
  <c r="A278" i="26"/>
  <c r="A279" i="26"/>
  <c r="A280" i="26"/>
  <c r="A281" i="26"/>
  <c r="A282" i="26"/>
  <c r="A283" i="26"/>
  <c r="A284" i="26"/>
  <c r="A285" i="26"/>
  <c r="A286" i="26"/>
  <c r="A287" i="26"/>
  <c r="A288" i="26"/>
  <c r="A289" i="26"/>
  <c r="A290" i="26"/>
  <c r="A291" i="26"/>
  <c r="A292" i="26"/>
  <c r="A293" i="26"/>
  <c r="A294" i="26"/>
  <c r="A295" i="26"/>
  <c r="A296" i="26"/>
  <c r="A297" i="26"/>
  <c r="A298" i="26"/>
  <c r="A299" i="26"/>
  <c r="A300" i="26"/>
  <c r="A301" i="26"/>
  <c r="A302" i="26"/>
  <c r="A303" i="26"/>
  <c r="A304" i="26"/>
  <c r="A305" i="26"/>
  <c r="A306" i="26"/>
  <c r="A307" i="26"/>
  <c r="A308" i="26"/>
  <c r="A309" i="26"/>
  <c r="A310" i="26"/>
  <c r="A311" i="26"/>
  <c r="A312" i="26"/>
  <c r="A313" i="26"/>
  <c r="A314" i="26"/>
  <c r="A315" i="26"/>
  <c r="A316" i="26"/>
  <c r="A317" i="26"/>
  <c r="A318" i="26"/>
  <c r="A319" i="26"/>
  <c r="A320" i="26"/>
  <c r="A321" i="26"/>
  <c r="A322" i="26"/>
  <c r="A323" i="26"/>
  <c r="A324" i="26"/>
  <c r="A325" i="26"/>
  <c r="A326" i="26"/>
  <c r="A327" i="26"/>
  <c r="A328" i="26"/>
  <c r="A329" i="26"/>
  <c r="A330" i="26"/>
  <c r="A331" i="26"/>
  <c r="A332" i="26"/>
  <c r="A333" i="26"/>
  <c r="A334" i="26"/>
  <c r="A335" i="26"/>
  <c r="A336" i="26"/>
  <c r="A337" i="26"/>
  <c r="A338" i="26"/>
  <c r="A339" i="26"/>
  <c r="A340" i="26"/>
  <c r="A341" i="26"/>
  <c r="A342" i="26"/>
  <c r="A343" i="26"/>
  <c r="A344" i="26"/>
  <c r="A345" i="26"/>
  <c r="A346" i="26"/>
  <c r="A347" i="26"/>
  <c r="A348" i="26"/>
  <c r="A349" i="26"/>
  <c r="A350" i="26"/>
  <c r="A351" i="26"/>
  <c r="A352" i="26"/>
  <c r="A353" i="26"/>
  <c r="A354" i="26"/>
  <c r="A355" i="26"/>
  <c r="A356" i="26"/>
  <c r="A357" i="26"/>
  <c r="A358" i="26"/>
  <c r="A359" i="26"/>
  <c r="A360" i="26"/>
  <c r="A361" i="26"/>
  <c r="A362" i="26"/>
  <c r="A363" i="26"/>
  <c r="A364" i="26"/>
  <c r="A365" i="26"/>
  <c r="A366" i="26"/>
  <c r="A367" i="26"/>
  <c r="A368" i="26"/>
  <c r="A369" i="26"/>
  <c r="A370" i="26"/>
  <c r="A371" i="26"/>
  <c r="A372" i="26"/>
  <c r="A373" i="26"/>
  <c r="A374" i="26"/>
  <c r="A375" i="26"/>
  <c r="V375" i="26"/>
  <c r="X375" i="26" s="1"/>
  <c r="V374" i="26"/>
  <c r="X374" i="26" s="1"/>
  <c r="V373" i="26"/>
  <c r="X373" i="26" s="1"/>
  <c r="V372" i="26"/>
  <c r="X372" i="26" s="1"/>
  <c r="V371" i="26"/>
  <c r="X371" i="26" s="1"/>
  <c r="V370" i="26"/>
  <c r="X370" i="26" s="1"/>
  <c r="V369" i="26"/>
  <c r="X369" i="26" s="1"/>
  <c r="V368" i="26"/>
  <c r="X368" i="26" s="1"/>
  <c r="V367" i="26"/>
  <c r="X367" i="26" s="1"/>
  <c r="V366" i="26"/>
  <c r="X366" i="26" s="1"/>
  <c r="X365" i="26"/>
  <c r="V365" i="26"/>
  <c r="V364" i="26"/>
  <c r="X364" i="26" s="1"/>
  <c r="V363" i="26"/>
  <c r="X363" i="26" s="1"/>
  <c r="V362" i="26"/>
  <c r="X362" i="26" s="1"/>
  <c r="V361" i="26"/>
  <c r="X361" i="26" s="1"/>
  <c r="V360" i="26"/>
  <c r="X360" i="26" s="1"/>
  <c r="V359" i="26"/>
  <c r="X359" i="26" s="1"/>
  <c r="X358" i="26"/>
  <c r="V358" i="26"/>
  <c r="V357" i="26"/>
  <c r="X357" i="26" s="1"/>
  <c r="V356" i="26"/>
  <c r="X356" i="26" s="1"/>
  <c r="V355" i="26"/>
  <c r="X355" i="26" s="1"/>
  <c r="V354" i="26"/>
  <c r="X354" i="26" s="1"/>
  <c r="V353" i="26"/>
  <c r="X353" i="26" s="1"/>
  <c r="V352" i="26"/>
  <c r="X352" i="26" s="1"/>
  <c r="V351" i="26"/>
  <c r="X351" i="26" s="1"/>
  <c r="X350" i="26"/>
  <c r="V350" i="26"/>
  <c r="V349" i="26"/>
  <c r="X349" i="26" s="1"/>
  <c r="V348" i="26"/>
  <c r="X348" i="26" s="1"/>
  <c r="V347" i="26"/>
  <c r="X347" i="26" s="1"/>
  <c r="V346" i="26"/>
  <c r="X346" i="26" s="1"/>
  <c r="V345" i="26"/>
  <c r="X345" i="26" s="1"/>
  <c r="V344" i="26"/>
  <c r="X344" i="26" s="1"/>
  <c r="V343" i="26"/>
  <c r="X343" i="26" s="1"/>
  <c r="X342" i="26"/>
  <c r="V342" i="26"/>
  <c r="V341" i="26"/>
  <c r="X341" i="26" s="1"/>
  <c r="V340" i="26"/>
  <c r="X340" i="26" s="1"/>
  <c r="V339" i="26"/>
  <c r="X339" i="26" s="1"/>
  <c r="V338" i="26"/>
  <c r="X338" i="26" s="1"/>
  <c r="V337" i="26"/>
  <c r="X337" i="26" s="1"/>
  <c r="V336" i="26"/>
  <c r="X336" i="26" s="1"/>
  <c r="V335" i="26"/>
  <c r="X335" i="26" s="1"/>
  <c r="X334" i="26"/>
  <c r="V334" i="26"/>
  <c r="V333" i="26"/>
  <c r="X333" i="26" s="1"/>
  <c r="V332" i="26"/>
  <c r="X332" i="26" s="1"/>
  <c r="V331" i="26"/>
  <c r="X331" i="26" s="1"/>
  <c r="V330" i="26"/>
  <c r="X330" i="26" s="1"/>
  <c r="V329" i="26"/>
  <c r="X329" i="26" s="1"/>
  <c r="V328" i="26"/>
  <c r="X328" i="26" s="1"/>
  <c r="V327" i="26"/>
  <c r="X327" i="26" s="1"/>
  <c r="X326" i="26"/>
  <c r="V326" i="26"/>
  <c r="V325" i="26"/>
  <c r="X325" i="26" s="1"/>
  <c r="V324" i="26"/>
  <c r="X324" i="26" s="1"/>
  <c r="V323" i="26"/>
  <c r="X323" i="26" s="1"/>
  <c r="V322" i="26"/>
  <c r="X322" i="26" s="1"/>
  <c r="V321" i="26"/>
  <c r="X321" i="26" s="1"/>
  <c r="V320" i="26"/>
  <c r="X320" i="26" s="1"/>
  <c r="V319" i="26"/>
  <c r="X319" i="26" s="1"/>
  <c r="X318" i="26"/>
  <c r="V318" i="26"/>
  <c r="V317" i="26"/>
  <c r="X317" i="26" s="1"/>
  <c r="V316" i="26"/>
  <c r="X316" i="26" s="1"/>
  <c r="V315" i="26"/>
  <c r="X315" i="26" s="1"/>
  <c r="V314" i="26"/>
  <c r="X314" i="26" s="1"/>
  <c r="V313" i="26"/>
  <c r="X313" i="26" s="1"/>
  <c r="V312" i="26"/>
  <c r="X312" i="26" s="1"/>
  <c r="V311" i="26"/>
  <c r="X311" i="26" s="1"/>
  <c r="V310" i="26"/>
  <c r="X310" i="26" s="1"/>
  <c r="V309" i="26"/>
  <c r="X309" i="26" s="1"/>
  <c r="V308" i="26"/>
  <c r="X308" i="26" s="1"/>
  <c r="V307" i="26"/>
  <c r="X307" i="26" s="1"/>
  <c r="V306" i="26"/>
  <c r="X306" i="26" s="1"/>
  <c r="V305" i="26"/>
  <c r="X305" i="26" s="1"/>
  <c r="V304" i="26"/>
  <c r="X304" i="26" s="1"/>
  <c r="V303" i="26"/>
  <c r="X303" i="26" s="1"/>
  <c r="X302" i="26"/>
  <c r="V302" i="26"/>
  <c r="V301" i="26"/>
  <c r="X301" i="26" s="1"/>
  <c r="V300" i="26"/>
  <c r="X300" i="26" s="1"/>
  <c r="V299" i="26"/>
  <c r="X299" i="26" s="1"/>
  <c r="V298" i="26"/>
  <c r="X298" i="26" s="1"/>
  <c r="V297" i="26"/>
  <c r="X297" i="26" s="1"/>
  <c r="V296" i="26"/>
  <c r="X296" i="26" s="1"/>
  <c r="V295" i="26"/>
  <c r="X295" i="26" s="1"/>
  <c r="X294" i="26"/>
  <c r="V294" i="26"/>
  <c r="V293" i="26"/>
  <c r="X293" i="26" s="1"/>
  <c r="V292" i="26"/>
  <c r="X292" i="26" s="1"/>
  <c r="V291" i="26"/>
  <c r="X291" i="26" s="1"/>
  <c r="V290" i="26"/>
  <c r="X290" i="26" s="1"/>
  <c r="V289" i="26"/>
  <c r="X289" i="26" s="1"/>
  <c r="V288" i="26"/>
  <c r="X288" i="26" s="1"/>
  <c r="V287" i="26"/>
  <c r="X287" i="26" s="1"/>
  <c r="X286" i="26"/>
  <c r="V286" i="26"/>
  <c r="V285" i="26"/>
  <c r="X285" i="26" s="1"/>
  <c r="V284" i="26"/>
  <c r="X284" i="26" s="1"/>
  <c r="V283" i="26"/>
  <c r="X283" i="26" s="1"/>
  <c r="V282" i="26"/>
  <c r="X282" i="26" s="1"/>
  <c r="V281" i="26"/>
  <c r="X281" i="26" s="1"/>
  <c r="V280" i="26"/>
  <c r="X280" i="26" s="1"/>
  <c r="V279" i="26"/>
  <c r="X279" i="26" s="1"/>
  <c r="V278" i="26"/>
  <c r="X278" i="26" s="1"/>
  <c r="V277" i="26"/>
  <c r="X277" i="26" s="1"/>
  <c r="V276" i="26"/>
  <c r="X276" i="26" s="1"/>
  <c r="V275" i="26"/>
  <c r="X275" i="26" s="1"/>
  <c r="V274" i="26"/>
  <c r="X274" i="26" s="1"/>
  <c r="V273" i="26"/>
  <c r="X273" i="26" s="1"/>
  <c r="V272" i="26"/>
  <c r="X272" i="26" s="1"/>
  <c r="V271" i="26"/>
  <c r="X271" i="26" s="1"/>
  <c r="A137" i="26"/>
  <c r="A138" i="26"/>
  <c r="A139" i="26"/>
  <c r="A140" i="26"/>
  <c r="A141" i="26"/>
  <c r="A142" i="26"/>
  <c r="A143" i="26"/>
  <c r="A144" i="26"/>
  <c r="A145" i="26"/>
  <c r="A146" i="26"/>
  <c r="A147" i="26"/>
  <c r="A148" i="26"/>
  <c r="A149" i="26"/>
  <c r="A150" i="26"/>
  <c r="A151" i="26"/>
  <c r="A152" i="26"/>
  <c r="A153" i="26"/>
  <c r="A154" i="26"/>
  <c r="A155" i="26"/>
  <c r="A156" i="26"/>
  <c r="A157" i="26"/>
  <c r="A158" i="26"/>
  <c r="A159" i="26"/>
  <c r="A160" i="26"/>
  <c r="A161" i="26"/>
  <c r="A162" i="26"/>
  <c r="A163" i="26"/>
  <c r="A164" i="26"/>
  <c r="A165" i="26"/>
  <c r="A166" i="26"/>
  <c r="A167" i="26"/>
  <c r="A168" i="26"/>
  <c r="A169" i="26"/>
  <c r="A170" i="26"/>
  <c r="A171" i="26"/>
  <c r="A172" i="26"/>
  <c r="A173" i="26"/>
  <c r="A174" i="26"/>
  <c r="A175" i="26"/>
  <c r="A176" i="26"/>
  <c r="A177" i="26"/>
  <c r="A178" i="26"/>
  <c r="A179" i="26"/>
  <c r="A180" i="26"/>
  <c r="A181" i="26"/>
  <c r="A182" i="26"/>
  <c r="A183" i="26"/>
  <c r="A184" i="26"/>
  <c r="A185" i="26"/>
  <c r="A186" i="26"/>
  <c r="A187" i="26"/>
  <c r="A188" i="26"/>
  <c r="A189" i="26"/>
  <c r="A190" i="26"/>
  <c r="A191" i="26"/>
  <c r="A192" i="26"/>
  <c r="A193" i="26"/>
  <c r="A194" i="26"/>
  <c r="A195" i="26"/>
  <c r="A196" i="26"/>
  <c r="A197" i="26"/>
  <c r="A198" i="26"/>
  <c r="A199" i="26"/>
  <c r="A200" i="26"/>
  <c r="A201" i="26"/>
  <c r="A202" i="26"/>
  <c r="A203" i="26"/>
  <c r="A204" i="26"/>
  <c r="A205" i="26"/>
  <c r="A206" i="26"/>
  <c r="A207" i="26"/>
  <c r="A208" i="26"/>
  <c r="A209" i="26"/>
  <c r="A210" i="26"/>
  <c r="A211" i="26"/>
  <c r="A212" i="26"/>
  <c r="A213" i="26"/>
  <c r="A214" i="26"/>
  <c r="A215" i="26"/>
  <c r="A216" i="26"/>
  <c r="A217" i="26"/>
  <c r="A218" i="26"/>
  <c r="A219" i="26"/>
  <c r="A220" i="26"/>
  <c r="A221" i="26"/>
  <c r="A222" i="26"/>
  <c r="A223" i="26"/>
  <c r="A224" i="26"/>
  <c r="A225" i="26"/>
  <c r="A226" i="26"/>
  <c r="A227" i="26"/>
  <c r="A228" i="26"/>
  <c r="A229" i="26"/>
  <c r="A230" i="26"/>
  <c r="A231" i="26"/>
  <c r="A232" i="26"/>
  <c r="A233" i="26"/>
  <c r="A234" i="26"/>
  <c r="A235" i="26"/>
  <c r="A236" i="26"/>
  <c r="A237" i="26"/>
  <c r="A238" i="26"/>
  <c r="A239" i="26"/>
  <c r="A240" i="26"/>
  <c r="A241" i="26"/>
  <c r="A242" i="26"/>
  <c r="A243" i="26"/>
  <c r="A244" i="26"/>
  <c r="A245" i="26"/>
  <c r="A246" i="26"/>
  <c r="A247" i="26"/>
  <c r="A248" i="26"/>
  <c r="A249" i="26"/>
  <c r="A250" i="26"/>
  <c r="A251" i="26"/>
  <c r="A252" i="26"/>
  <c r="A253" i="26"/>
  <c r="A254" i="26"/>
  <c r="A255" i="26"/>
  <c r="A256" i="26"/>
  <c r="A257" i="26"/>
  <c r="A258" i="26"/>
  <c r="A259" i="26"/>
  <c r="A260" i="26"/>
  <c r="A261" i="26"/>
  <c r="A262" i="26"/>
  <c r="A263" i="26"/>
  <c r="A264" i="26"/>
  <c r="A265" i="26"/>
  <c r="A266" i="26"/>
  <c r="A267" i="26"/>
  <c r="A268" i="26"/>
  <c r="A269" i="26"/>
  <c r="A270" i="26"/>
  <c r="V270" i="26"/>
  <c r="X270" i="26" s="1"/>
  <c r="V269" i="26"/>
  <c r="X269" i="26" s="1"/>
  <c r="X268" i="26"/>
  <c r="V268" i="26"/>
  <c r="V267" i="26"/>
  <c r="X267" i="26" s="1"/>
  <c r="V266" i="26"/>
  <c r="X266" i="26" s="1"/>
  <c r="V265" i="26"/>
  <c r="X265" i="26" s="1"/>
  <c r="V264" i="26"/>
  <c r="X264" i="26" s="1"/>
  <c r="V263" i="26"/>
  <c r="X263" i="26" s="1"/>
  <c r="V262" i="26"/>
  <c r="X262" i="26" s="1"/>
  <c r="V261" i="26"/>
  <c r="X261" i="26" s="1"/>
  <c r="V260" i="26"/>
  <c r="X260" i="26" s="1"/>
  <c r="V259" i="26"/>
  <c r="X259" i="26" s="1"/>
  <c r="V258" i="26"/>
  <c r="X258" i="26" s="1"/>
  <c r="V257" i="26"/>
  <c r="X257" i="26" s="1"/>
  <c r="V256" i="26"/>
  <c r="X256" i="26" s="1"/>
  <c r="V255" i="26"/>
  <c r="X255" i="26" s="1"/>
  <c r="V254" i="26"/>
  <c r="X254" i="26" s="1"/>
  <c r="X253" i="26"/>
  <c r="V253" i="26"/>
  <c r="V252" i="26"/>
  <c r="X252" i="26" s="1"/>
  <c r="V251" i="26"/>
  <c r="X251" i="26" s="1"/>
  <c r="V250" i="26"/>
  <c r="X250" i="26" s="1"/>
  <c r="V249" i="26"/>
  <c r="X249" i="26" s="1"/>
  <c r="V248" i="26"/>
  <c r="X248" i="26" s="1"/>
  <c r="V247" i="26"/>
  <c r="X247" i="26" s="1"/>
  <c r="V246" i="26"/>
  <c r="X246" i="26" s="1"/>
  <c r="V245" i="26"/>
  <c r="X245" i="26" s="1"/>
  <c r="V244" i="26"/>
  <c r="X244" i="26" s="1"/>
  <c r="V243" i="26"/>
  <c r="X243" i="26" s="1"/>
  <c r="V242" i="26"/>
  <c r="X242" i="26" s="1"/>
  <c r="V241" i="26"/>
  <c r="X241" i="26" s="1"/>
  <c r="V240" i="26"/>
  <c r="X240" i="26" s="1"/>
  <c r="V239" i="26"/>
  <c r="X239" i="26" s="1"/>
  <c r="V238" i="26"/>
  <c r="X238" i="26" s="1"/>
  <c r="V237" i="26"/>
  <c r="X237" i="26" s="1"/>
  <c r="V236" i="26"/>
  <c r="X236" i="26" s="1"/>
  <c r="V235" i="26"/>
  <c r="X235" i="26" s="1"/>
  <c r="V234" i="26"/>
  <c r="X234" i="26" s="1"/>
  <c r="V233" i="26"/>
  <c r="X233" i="26" s="1"/>
  <c r="V232" i="26"/>
  <c r="X232" i="26" s="1"/>
  <c r="V231" i="26"/>
  <c r="X231" i="26" s="1"/>
  <c r="V230" i="26"/>
  <c r="X230" i="26" s="1"/>
  <c r="V229" i="26"/>
  <c r="X229" i="26" s="1"/>
  <c r="V228" i="26"/>
  <c r="X228" i="26" s="1"/>
  <c r="V227" i="26"/>
  <c r="X227" i="26" s="1"/>
  <c r="V226" i="26"/>
  <c r="X226" i="26" s="1"/>
  <c r="V225" i="26"/>
  <c r="X225" i="26" s="1"/>
  <c r="V224" i="26"/>
  <c r="X224" i="26" s="1"/>
  <c r="V223" i="26"/>
  <c r="X223" i="26" s="1"/>
  <c r="V222" i="26"/>
  <c r="X222" i="26" s="1"/>
  <c r="X221" i="26"/>
  <c r="V221" i="26"/>
  <c r="V220" i="26"/>
  <c r="X220" i="26" s="1"/>
  <c r="V219" i="26"/>
  <c r="X219" i="26" s="1"/>
  <c r="V218" i="26"/>
  <c r="X218" i="26" s="1"/>
  <c r="V217" i="26"/>
  <c r="X217" i="26" s="1"/>
  <c r="V216" i="26"/>
  <c r="X216" i="26" s="1"/>
  <c r="V215" i="26"/>
  <c r="X215" i="26" s="1"/>
  <c r="V214" i="26"/>
  <c r="X214" i="26" s="1"/>
  <c r="V213" i="26"/>
  <c r="X213" i="26" s="1"/>
  <c r="V212" i="26"/>
  <c r="X212" i="26" s="1"/>
  <c r="V211" i="26"/>
  <c r="X211" i="26" s="1"/>
  <c r="V210" i="26"/>
  <c r="X210" i="26" s="1"/>
  <c r="V209" i="26"/>
  <c r="X209" i="26" s="1"/>
  <c r="V208" i="26"/>
  <c r="X208" i="26" s="1"/>
  <c r="V207" i="26"/>
  <c r="X207" i="26" s="1"/>
  <c r="V206" i="26"/>
  <c r="X206" i="26" s="1"/>
  <c r="V205" i="26"/>
  <c r="X205" i="26" s="1"/>
  <c r="V204" i="26"/>
  <c r="X204" i="26" s="1"/>
  <c r="V203" i="26"/>
  <c r="X203" i="26" s="1"/>
  <c r="V202" i="26"/>
  <c r="X202" i="26" s="1"/>
  <c r="V201" i="26"/>
  <c r="X201" i="26" s="1"/>
  <c r="V200" i="26"/>
  <c r="X200" i="26" s="1"/>
  <c r="V199" i="26"/>
  <c r="X199" i="26" s="1"/>
  <c r="V198" i="26"/>
  <c r="X198" i="26" s="1"/>
  <c r="V197" i="26"/>
  <c r="X197" i="26" s="1"/>
  <c r="V196" i="26"/>
  <c r="X196" i="26" s="1"/>
  <c r="V195" i="26"/>
  <c r="X195" i="26" s="1"/>
  <c r="V194" i="26"/>
  <c r="X194" i="26" s="1"/>
  <c r="V193" i="26"/>
  <c r="X193" i="26" s="1"/>
  <c r="V192" i="26"/>
  <c r="X192" i="26" s="1"/>
  <c r="V191" i="26"/>
  <c r="X191" i="26" s="1"/>
  <c r="V190" i="26"/>
  <c r="X190" i="26" s="1"/>
  <c r="X189" i="26"/>
  <c r="V189" i="26"/>
  <c r="V188" i="26"/>
  <c r="X188" i="26" s="1"/>
  <c r="V187" i="26"/>
  <c r="X187" i="26" s="1"/>
  <c r="V186" i="26"/>
  <c r="X186" i="26" s="1"/>
  <c r="V185" i="26"/>
  <c r="X185" i="26" s="1"/>
  <c r="V184" i="26"/>
  <c r="X184" i="26" s="1"/>
  <c r="V183" i="26"/>
  <c r="X183" i="26" s="1"/>
  <c r="V182" i="26"/>
  <c r="X182" i="26" s="1"/>
  <c r="V181" i="26"/>
  <c r="X181" i="26" s="1"/>
  <c r="V180" i="26"/>
  <c r="X180" i="26" s="1"/>
  <c r="V179" i="26"/>
  <c r="X179" i="26" s="1"/>
  <c r="V178" i="26"/>
  <c r="X178" i="26" s="1"/>
  <c r="V177" i="26"/>
  <c r="X177" i="26" s="1"/>
  <c r="V176" i="26"/>
  <c r="X176" i="26" s="1"/>
  <c r="V175" i="26"/>
  <c r="X175" i="26" s="1"/>
  <c r="V174" i="26"/>
  <c r="X174" i="26" s="1"/>
  <c r="X173" i="26"/>
  <c r="V173" i="26"/>
  <c r="V172" i="26"/>
  <c r="X172" i="26" s="1"/>
  <c r="V171" i="26"/>
  <c r="X171" i="26" s="1"/>
  <c r="V170" i="26"/>
  <c r="X170" i="26" s="1"/>
  <c r="V169" i="26"/>
  <c r="X169" i="26" s="1"/>
  <c r="V168" i="26"/>
  <c r="X168" i="26" s="1"/>
  <c r="V167" i="26"/>
  <c r="X167" i="26" s="1"/>
  <c r="V166" i="26"/>
  <c r="X166" i="26" s="1"/>
  <c r="X165" i="26"/>
  <c r="V165" i="26"/>
  <c r="V164" i="26"/>
  <c r="X164" i="26" s="1"/>
  <c r="V163" i="26"/>
  <c r="X163" i="26" s="1"/>
  <c r="V162" i="26"/>
  <c r="X162" i="26" s="1"/>
  <c r="V161" i="26"/>
  <c r="X161" i="26" s="1"/>
  <c r="V160" i="26"/>
  <c r="X160" i="26" s="1"/>
  <c r="V159" i="26"/>
  <c r="X159" i="26" s="1"/>
  <c r="V158" i="26"/>
  <c r="X158" i="26" s="1"/>
  <c r="V157" i="26"/>
  <c r="X157" i="26" s="1"/>
  <c r="V156" i="26"/>
  <c r="X156" i="26" s="1"/>
  <c r="V155" i="26"/>
  <c r="X155" i="26" s="1"/>
  <c r="V154" i="26"/>
  <c r="X154" i="26" s="1"/>
  <c r="V153" i="26"/>
  <c r="X153" i="26" s="1"/>
  <c r="V152" i="26"/>
  <c r="X152" i="26" s="1"/>
  <c r="V151" i="26"/>
  <c r="X151" i="26" s="1"/>
  <c r="V150" i="26"/>
  <c r="X150" i="26" s="1"/>
  <c r="X149" i="26"/>
  <c r="V149" i="26"/>
  <c r="V148" i="26"/>
  <c r="X148" i="26" s="1"/>
  <c r="V147" i="26"/>
  <c r="X147" i="26" s="1"/>
  <c r="V146" i="26"/>
  <c r="X146" i="26" s="1"/>
  <c r="V145" i="26"/>
  <c r="X145" i="26" s="1"/>
  <c r="V144" i="26"/>
  <c r="X144" i="26" s="1"/>
  <c r="V143" i="26"/>
  <c r="X143" i="26" s="1"/>
  <c r="V142" i="26"/>
  <c r="X142" i="26" s="1"/>
  <c r="X141" i="26"/>
  <c r="V141" i="26"/>
  <c r="V140" i="26"/>
  <c r="X140" i="26" s="1"/>
  <c r="V139" i="26"/>
  <c r="X139" i="26" s="1"/>
  <c r="V138" i="26"/>
  <c r="X138" i="26" s="1"/>
  <c r="V137" i="26"/>
  <c r="X137" i="26" s="1"/>
  <c r="A3" i="26"/>
  <c r="A4" i="26"/>
  <c r="A5" i="26"/>
  <c r="A6" i="26"/>
  <c r="A7" i="26"/>
  <c r="A8" i="26"/>
  <c r="A9" i="26"/>
  <c r="A10" i="26"/>
  <c r="A11" i="26"/>
  <c r="A12" i="26"/>
  <c r="A13" i="26"/>
  <c r="A14" i="26"/>
  <c r="A15" i="26"/>
  <c r="A16" i="26"/>
  <c r="A17" i="26"/>
  <c r="A18" i="26"/>
  <c r="A19" i="26"/>
  <c r="A20" i="26"/>
  <c r="A21" i="26"/>
  <c r="A22" i="26"/>
  <c r="A23" i="26"/>
  <c r="A24" i="26"/>
  <c r="A25" i="26"/>
  <c r="A26" i="26"/>
  <c r="A27" i="26"/>
  <c r="A28" i="26"/>
  <c r="A29" i="26"/>
  <c r="A30" i="26"/>
  <c r="A31" i="26"/>
  <c r="A32" i="26"/>
  <c r="A33" i="26"/>
  <c r="A34" i="26"/>
  <c r="A35" i="26"/>
  <c r="A36" i="26"/>
  <c r="A37" i="26"/>
  <c r="A38" i="26"/>
  <c r="A39" i="26"/>
  <c r="A40" i="26"/>
  <c r="A41" i="26"/>
  <c r="A42" i="26"/>
  <c r="A43" i="26"/>
  <c r="A44" i="26"/>
  <c r="A45" i="26"/>
  <c r="A46" i="26"/>
  <c r="A47" i="26"/>
  <c r="A48" i="26"/>
  <c r="A49" i="26"/>
  <c r="A50" i="26"/>
  <c r="A51" i="26"/>
  <c r="A52" i="26"/>
  <c r="A53" i="26"/>
  <c r="A54" i="26"/>
  <c r="A55" i="26"/>
  <c r="A56" i="26"/>
  <c r="A57" i="26"/>
  <c r="A58" i="26"/>
  <c r="A59" i="26"/>
  <c r="A60" i="26"/>
  <c r="A61" i="26"/>
  <c r="A62" i="26"/>
  <c r="A63" i="26"/>
  <c r="A64" i="26"/>
  <c r="A65" i="26"/>
  <c r="A66" i="26"/>
  <c r="A67" i="26"/>
  <c r="A68" i="26"/>
  <c r="A69" i="26"/>
  <c r="A70" i="26"/>
  <c r="A71" i="26"/>
  <c r="A72" i="26"/>
  <c r="A73" i="26"/>
  <c r="A74" i="26"/>
  <c r="A75" i="26"/>
  <c r="A76" i="26"/>
  <c r="A77" i="26"/>
  <c r="A78" i="26"/>
  <c r="A79" i="26"/>
  <c r="A80" i="26"/>
  <c r="A81" i="26"/>
  <c r="A82" i="26"/>
  <c r="A83" i="26"/>
  <c r="A84" i="26"/>
  <c r="A85" i="26"/>
  <c r="A86" i="26"/>
  <c r="A87" i="26"/>
  <c r="A88" i="26"/>
  <c r="A89" i="26"/>
  <c r="A90" i="26"/>
  <c r="A91" i="26"/>
  <c r="A92" i="26"/>
  <c r="A93" i="26"/>
  <c r="A94" i="26"/>
  <c r="A95" i="26"/>
  <c r="A96" i="26"/>
  <c r="A97" i="26"/>
  <c r="A98" i="26"/>
  <c r="A99" i="26"/>
  <c r="A100" i="26"/>
  <c r="A101" i="26"/>
  <c r="A102" i="26"/>
  <c r="A103" i="26"/>
  <c r="A104" i="26"/>
  <c r="A105" i="26"/>
  <c r="A106" i="26"/>
  <c r="A107" i="26"/>
  <c r="A108" i="26"/>
  <c r="A109" i="26"/>
  <c r="A110" i="26"/>
  <c r="A111" i="26"/>
  <c r="A112" i="26"/>
  <c r="A113" i="26"/>
  <c r="A114" i="26"/>
  <c r="A115" i="26"/>
  <c r="A116" i="26"/>
  <c r="A117" i="26"/>
  <c r="A118" i="26"/>
  <c r="A119" i="26"/>
  <c r="A120" i="26"/>
  <c r="A121" i="26"/>
  <c r="A122" i="26"/>
  <c r="A123" i="26"/>
  <c r="A124" i="26"/>
  <c r="A125" i="26"/>
  <c r="A126" i="26"/>
  <c r="A127" i="26"/>
  <c r="A128" i="26"/>
  <c r="A129" i="26"/>
  <c r="A130" i="26"/>
  <c r="A131" i="26"/>
  <c r="A132" i="26"/>
  <c r="A133" i="26"/>
  <c r="A134" i="26"/>
  <c r="A135" i="26"/>
  <c r="A136" i="26"/>
  <c r="A2" i="26"/>
  <c r="V136" i="26"/>
  <c r="X136" i="26" s="1"/>
  <c r="V135" i="26"/>
  <c r="X135" i="26" s="1"/>
  <c r="V134" i="26"/>
  <c r="X134" i="26" s="1"/>
  <c r="X133" i="26"/>
  <c r="V133" i="26"/>
  <c r="V132" i="26"/>
  <c r="X132" i="26" s="1"/>
  <c r="V131" i="26"/>
  <c r="X131" i="26" s="1"/>
  <c r="V130" i="26"/>
  <c r="X130" i="26" s="1"/>
  <c r="V129" i="26"/>
  <c r="X129" i="26" s="1"/>
  <c r="V128" i="26"/>
  <c r="X128" i="26" s="1"/>
  <c r="V127" i="26"/>
  <c r="X127" i="26" s="1"/>
  <c r="V126" i="26"/>
  <c r="X126" i="26" s="1"/>
  <c r="V125" i="26"/>
  <c r="X125" i="26" s="1"/>
  <c r="V124" i="26"/>
  <c r="X124" i="26" s="1"/>
  <c r="V123" i="26"/>
  <c r="X123" i="26" s="1"/>
  <c r="V122" i="26"/>
  <c r="X122" i="26" s="1"/>
  <c r="V121" i="26"/>
  <c r="X121" i="26" s="1"/>
  <c r="V120" i="26"/>
  <c r="X120" i="26" s="1"/>
  <c r="V119" i="26"/>
  <c r="X119" i="26" s="1"/>
  <c r="V118" i="26"/>
  <c r="X118" i="26" s="1"/>
  <c r="X117" i="26"/>
  <c r="V117" i="26"/>
  <c r="V116" i="26"/>
  <c r="X116" i="26" s="1"/>
  <c r="V115" i="26"/>
  <c r="X115" i="26" s="1"/>
  <c r="V114" i="26"/>
  <c r="X114" i="26" s="1"/>
  <c r="V113" i="26"/>
  <c r="X113" i="26" s="1"/>
  <c r="V112" i="26"/>
  <c r="X112" i="26" s="1"/>
  <c r="V111" i="26"/>
  <c r="X111" i="26" s="1"/>
  <c r="V110" i="26"/>
  <c r="X110" i="26" s="1"/>
  <c r="X109" i="26"/>
  <c r="V109" i="26"/>
  <c r="V108" i="26"/>
  <c r="X108" i="26" s="1"/>
  <c r="V102" i="26"/>
  <c r="X102" i="26" s="1"/>
  <c r="V101" i="26"/>
  <c r="X101" i="26" s="1"/>
  <c r="V100" i="26"/>
  <c r="X100" i="26" s="1"/>
  <c r="V99" i="26"/>
  <c r="X99" i="26" s="1"/>
  <c r="V98" i="26"/>
  <c r="X98" i="26" s="1"/>
  <c r="V97" i="26"/>
  <c r="X97" i="26" s="1"/>
  <c r="X96" i="26"/>
  <c r="V96" i="26"/>
  <c r="V93" i="26"/>
  <c r="X93" i="26" s="1"/>
  <c r="V92" i="26"/>
  <c r="X92" i="26" s="1"/>
  <c r="V91" i="26"/>
  <c r="X91" i="26" s="1"/>
  <c r="V90" i="26"/>
  <c r="X90" i="26" s="1"/>
  <c r="V89" i="26"/>
  <c r="X89" i="26" s="1"/>
  <c r="V88" i="26"/>
  <c r="X88" i="26" s="1"/>
  <c r="V87" i="26"/>
  <c r="X87" i="26" s="1"/>
  <c r="V86" i="26"/>
  <c r="X86" i="26" s="1"/>
  <c r="V85" i="26"/>
  <c r="X85" i="26" s="1"/>
  <c r="V84" i="26"/>
  <c r="X84" i="26" s="1"/>
  <c r="V83" i="26"/>
  <c r="X83" i="26" s="1"/>
  <c r="V82" i="26"/>
  <c r="X82" i="26" s="1"/>
  <c r="V81" i="26"/>
  <c r="X81" i="26" s="1"/>
  <c r="V80" i="26"/>
  <c r="X80" i="26" s="1"/>
  <c r="V79" i="26"/>
  <c r="X79" i="26" s="1"/>
  <c r="X78" i="26"/>
  <c r="V78" i="26"/>
  <c r="V77" i="26"/>
  <c r="X77" i="26" s="1"/>
  <c r="V76" i="26"/>
  <c r="X76" i="26" s="1"/>
  <c r="V75" i="26"/>
  <c r="X75" i="26" s="1"/>
  <c r="V74" i="26"/>
  <c r="X74" i="26" s="1"/>
  <c r="V73" i="26"/>
  <c r="X73" i="26" s="1"/>
  <c r="V72" i="26"/>
  <c r="X72" i="26" s="1"/>
  <c r="V71" i="26"/>
  <c r="X71" i="26" s="1"/>
  <c r="X70" i="26"/>
  <c r="V70" i="26"/>
  <c r="V69" i="26"/>
  <c r="X69" i="26" s="1"/>
  <c r="V68" i="26"/>
  <c r="X68" i="26" s="1"/>
  <c r="V67" i="26"/>
  <c r="X67" i="26" s="1"/>
  <c r="V66" i="26"/>
  <c r="X66" i="26" s="1"/>
  <c r="V65" i="26"/>
  <c r="X65" i="26" s="1"/>
  <c r="V64" i="26"/>
  <c r="X64" i="26" s="1"/>
  <c r="V63" i="26"/>
  <c r="X63" i="26" s="1"/>
  <c r="X62" i="26"/>
  <c r="V62" i="26"/>
  <c r="V61" i="26"/>
  <c r="X61" i="26" s="1"/>
  <c r="V60" i="26"/>
  <c r="X60" i="26" s="1"/>
  <c r="V59" i="26"/>
  <c r="X59" i="26" s="1"/>
  <c r="V58" i="26"/>
  <c r="X58" i="26" s="1"/>
  <c r="V57" i="26"/>
  <c r="X57" i="26" s="1"/>
  <c r="X56" i="26"/>
  <c r="V56" i="26"/>
  <c r="V55" i="26"/>
  <c r="X55" i="26" s="1"/>
  <c r="V54" i="26"/>
  <c r="X54" i="26" s="1"/>
  <c r="V53" i="26"/>
  <c r="X53" i="26" s="1"/>
  <c r="V52" i="26"/>
  <c r="X52" i="26" s="1"/>
  <c r="V51" i="26"/>
  <c r="X51" i="26" s="1"/>
  <c r="X50" i="26"/>
  <c r="V50" i="26"/>
  <c r="V49" i="26"/>
  <c r="X49" i="26" s="1"/>
  <c r="V48" i="26"/>
  <c r="X48" i="26" s="1"/>
  <c r="V47" i="26"/>
  <c r="X47" i="26" s="1"/>
  <c r="X45" i="26"/>
  <c r="V44" i="26"/>
  <c r="X44" i="26" s="1"/>
  <c r="V43" i="26"/>
  <c r="X43" i="26" s="1"/>
  <c r="V42" i="26"/>
  <c r="X42" i="26" s="1"/>
  <c r="V41" i="26"/>
  <c r="X41" i="26" s="1"/>
  <c r="V40" i="26"/>
  <c r="X40" i="26" s="1"/>
  <c r="X39" i="26"/>
  <c r="V39" i="26"/>
  <c r="V38" i="26"/>
  <c r="X38" i="26" s="1"/>
  <c r="V37" i="26"/>
  <c r="X37" i="26" s="1"/>
  <c r="V36" i="26"/>
  <c r="X36" i="26" s="1"/>
  <c r="V35" i="26"/>
  <c r="X35" i="26" s="1"/>
  <c r="V34" i="26"/>
  <c r="X34" i="26" s="1"/>
  <c r="V33" i="26"/>
  <c r="X33" i="26" s="1"/>
  <c r="V32" i="26"/>
  <c r="X32" i="26" s="1"/>
  <c r="X31" i="26"/>
  <c r="V31" i="26"/>
  <c r="V30" i="26"/>
  <c r="X30" i="26" s="1"/>
  <c r="V29" i="26"/>
  <c r="X29" i="26" s="1"/>
  <c r="V28" i="26"/>
  <c r="X28" i="26" s="1"/>
  <c r="V27" i="26"/>
  <c r="X27" i="26" s="1"/>
  <c r="V26" i="26"/>
  <c r="X26" i="26" s="1"/>
  <c r="V25" i="26"/>
  <c r="X25" i="26" s="1"/>
  <c r="V24" i="26"/>
  <c r="X24" i="26" s="1"/>
  <c r="V23" i="26"/>
  <c r="X23" i="26" s="1"/>
  <c r="V22" i="26"/>
  <c r="X22" i="26" s="1"/>
  <c r="V21" i="26"/>
  <c r="X21" i="26" s="1"/>
  <c r="V20" i="26"/>
  <c r="X20" i="26" s="1"/>
  <c r="V19" i="26"/>
  <c r="X19" i="26" s="1"/>
  <c r="V18" i="26"/>
  <c r="X18" i="26" s="1"/>
  <c r="X17" i="26"/>
  <c r="V17" i="26"/>
  <c r="V16" i="26"/>
  <c r="X16" i="26" s="1"/>
  <c r="V15" i="26"/>
  <c r="X15" i="26" s="1"/>
  <c r="V14" i="26"/>
  <c r="X14" i="26" s="1"/>
  <c r="V13" i="26"/>
  <c r="X13" i="26" s="1"/>
  <c r="V12" i="26"/>
  <c r="X12" i="26" s="1"/>
  <c r="V11" i="26"/>
  <c r="X11" i="26" s="1"/>
  <c r="V10" i="26"/>
  <c r="X10" i="26" s="1"/>
  <c r="V9" i="26"/>
  <c r="X9" i="26" s="1"/>
  <c r="V8" i="26"/>
  <c r="X8" i="26" s="1"/>
  <c r="X7" i="26"/>
  <c r="V7" i="26"/>
  <c r="V6" i="26"/>
  <c r="X6" i="26" s="1"/>
  <c r="V5" i="26"/>
  <c r="X5" i="26" s="1"/>
  <c r="V4" i="26"/>
  <c r="X4" i="26" s="1"/>
  <c r="V3" i="26"/>
  <c r="X3" i="26" s="1"/>
  <c r="V2" i="26"/>
  <c r="X2" i="26" s="1"/>
  <c r="A508" i="24"/>
  <c r="A509" i="24"/>
  <c r="A510" i="24"/>
  <c r="A511" i="24"/>
  <c r="A512" i="24"/>
  <c r="A513" i="24"/>
  <c r="A514" i="24"/>
  <c r="A515" i="24"/>
  <c r="A516" i="24"/>
  <c r="A517" i="24"/>
  <c r="A518" i="24"/>
  <c r="A519" i="24"/>
  <c r="A520" i="24"/>
  <c r="A521" i="24"/>
  <c r="A522" i="24"/>
  <c r="A523" i="24"/>
  <c r="A524" i="24"/>
  <c r="A525" i="24"/>
  <c r="A526" i="24"/>
  <c r="A527" i="24"/>
  <c r="A528" i="24"/>
  <c r="A529" i="24"/>
  <c r="A530" i="24"/>
  <c r="A531" i="24"/>
  <c r="A532" i="24"/>
  <c r="A533" i="24"/>
  <c r="A534" i="24"/>
  <c r="A535" i="24"/>
  <c r="A536" i="24"/>
  <c r="A537" i="24"/>
  <c r="A538" i="24"/>
  <c r="A539" i="24"/>
  <c r="A540" i="24"/>
  <c r="A541" i="24"/>
  <c r="A542" i="24"/>
  <c r="A543" i="24"/>
  <c r="A544" i="24"/>
  <c r="A545" i="24"/>
  <c r="A546" i="24"/>
  <c r="A547" i="24"/>
  <c r="A548" i="24"/>
  <c r="A549" i="24"/>
  <c r="A550" i="24"/>
  <c r="A551" i="24"/>
  <c r="A552" i="24"/>
  <c r="A553" i="24"/>
  <c r="A554" i="24"/>
  <c r="A555" i="24"/>
  <c r="A556" i="24"/>
  <c r="A557" i="24"/>
  <c r="A558" i="24"/>
  <c r="A559" i="24"/>
  <c r="A560" i="24"/>
  <c r="A561" i="24"/>
  <c r="A562" i="24"/>
  <c r="A563" i="24"/>
  <c r="A564" i="24"/>
  <c r="A565" i="24"/>
  <c r="A566" i="24"/>
  <c r="A567" i="24"/>
  <c r="A568" i="24"/>
  <c r="A569" i="24"/>
  <c r="A570" i="24"/>
  <c r="A571" i="24"/>
  <c r="A572" i="24"/>
  <c r="A573" i="24"/>
  <c r="A574" i="24"/>
  <c r="A575" i="24"/>
  <c r="A576" i="24"/>
  <c r="A577" i="24"/>
  <c r="A578" i="24"/>
  <c r="A579" i="24"/>
  <c r="A580" i="24"/>
  <c r="A581" i="24"/>
  <c r="A582" i="24"/>
  <c r="A583" i="24"/>
  <c r="A584" i="24"/>
  <c r="A585" i="24"/>
  <c r="A586" i="24"/>
  <c r="A587" i="24"/>
  <c r="A588" i="24"/>
  <c r="A589" i="24"/>
  <c r="A590" i="24"/>
  <c r="A591" i="24"/>
  <c r="A592" i="24"/>
  <c r="V592" i="24"/>
  <c r="X592" i="24" s="1"/>
  <c r="V591" i="24"/>
  <c r="X591" i="24" s="1"/>
  <c r="V590" i="24"/>
  <c r="X590" i="24" s="1"/>
  <c r="X589" i="24"/>
  <c r="V589" i="24"/>
  <c r="V588" i="24"/>
  <c r="X588" i="24" s="1"/>
  <c r="V587" i="24"/>
  <c r="X587" i="24" s="1"/>
  <c r="V586" i="24"/>
  <c r="X586" i="24" s="1"/>
  <c r="V585" i="24"/>
  <c r="X585" i="24" s="1"/>
  <c r="V584" i="24"/>
  <c r="X584" i="24" s="1"/>
  <c r="V583" i="24"/>
  <c r="X583" i="24" s="1"/>
  <c r="V582" i="24"/>
  <c r="X582" i="24" s="1"/>
  <c r="V581" i="24"/>
  <c r="X581" i="24" s="1"/>
  <c r="V580" i="24"/>
  <c r="X580" i="24" s="1"/>
  <c r="V579" i="24"/>
  <c r="X579" i="24" s="1"/>
  <c r="V578" i="24"/>
  <c r="X578" i="24" s="1"/>
  <c r="X577" i="24"/>
  <c r="V577" i="24"/>
  <c r="V576" i="24"/>
  <c r="X576" i="24" s="1"/>
  <c r="V575" i="24"/>
  <c r="X575" i="24" s="1"/>
  <c r="V574" i="24"/>
  <c r="X574" i="24" s="1"/>
  <c r="X573" i="24"/>
  <c r="V573" i="24"/>
  <c r="V572" i="24"/>
  <c r="X572" i="24" s="1"/>
  <c r="V571" i="24"/>
  <c r="X571" i="24" s="1"/>
  <c r="V570" i="24"/>
  <c r="X570" i="24" s="1"/>
  <c r="V569" i="24"/>
  <c r="X569" i="24" s="1"/>
  <c r="V568" i="24"/>
  <c r="X568" i="24" s="1"/>
  <c r="V567" i="24"/>
  <c r="X567" i="24" s="1"/>
  <c r="V566" i="24"/>
  <c r="X566" i="24" s="1"/>
  <c r="V565" i="24"/>
  <c r="X565" i="24" s="1"/>
  <c r="V564" i="24"/>
  <c r="X564" i="24" s="1"/>
  <c r="V563" i="24"/>
  <c r="X563" i="24" s="1"/>
  <c r="V562" i="24"/>
  <c r="X562" i="24" s="1"/>
  <c r="X561" i="24"/>
  <c r="V561" i="24"/>
  <c r="V560" i="24"/>
  <c r="X560" i="24" s="1"/>
  <c r="V559" i="24"/>
  <c r="X559" i="24" s="1"/>
  <c r="V558" i="24"/>
  <c r="X558" i="24" s="1"/>
  <c r="X557" i="24"/>
  <c r="V557" i="24"/>
  <c r="V556" i="24"/>
  <c r="X556" i="24" s="1"/>
  <c r="V555" i="24"/>
  <c r="X555" i="24" s="1"/>
  <c r="V554" i="24"/>
  <c r="X554" i="24" s="1"/>
  <c r="V553" i="24"/>
  <c r="X553" i="24" s="1"/>
  <c r="V552" i="24"/>
  <c r="X552" i="24" s="1"/>
  <c r="V551" i="24"/>
  <c r="X551" i="24" s="1"/>
  <c r="V550" i="24"/>
  <c r="X550" i="24" s="1"/>
  <c r="X549" i="24"/>
  <c r="V549" i="24"/>
  <c r="V548" i="24"/>
  <c r="X548" i="24" s="1"/>
  <c r="V547" i="24"/>
  <c r="X547" i="24" s="1"/>
  <c r="V546" i="24"/>
  <c r="X546" i="24" s="1"/>
  <c r="X545" i="24"/>
  <c r="V545" i="24"/>
  <c r="V544" i="24"/>
  <c r="X544" i="24" s="1"/>
  <c r="V543" i="24"/>
  <c r="X543" i="24" s="1"/>
  <c r="V542" i="24"/>
  <c r="X542" i="24" s="1"/>
  <c r="V541" i="24"/>
  <c r="X541" i="24" s="1"/>
  <c r="V540" i="24"/>
  <c r="X540" i="24" s="1"/>
  <c r="V539" i="24"/>
  <c r="X539" i="24" s="1"/>
  <c r="V538" i="24"/>
  <c r="X538" i="24" s="1"/>
  <c r="V537" i="24"/>
  <c r="X537" i="24" s="1"/>
  <c r="V536" i="24"/>
  <c r="X536" i="24" s="1"/>
  <c r="V535" i="24"/>
  <c r="X535" i="24" s="1"/>
  <c r="V534" i="24"/>
  <c r="X534" i="24" s="1"/>
  <c r="V533" i="24"/>
  <c r="X533" i="24" s="1"/>
  <c r="V532" i="24"/>
  <c r="X532" i="24" s="1"/>
  <c r="V531" i="24"/>
  <c r="X531" i="24" s="1"/>
  <c r="V530" i="24"/>
  <c r="X530" i="24" s="1"/>
  <c r="V529" i="24"/>
  <c r="X529" i="24" s="1"/>
  <c r="V528" i="24"/>
  <c r="X528" i="24" s="1"/>
  <c r="V527" i="24"/>
  <c r="X527" i="24" s="1"/>
  <c r="V526" i="24"/>
  <c r="X526" i="24" s="1"/>
  <c r="V525" i="24"/>
  <c r="X525" i="24" s="1"/>
  <c r="V524" i="24"/>
  <c r="X524" i="24" s="1"/>
  <c r="V523" i="24"/>
  <c r="X523" i="24" s="1"/>
  <c r="V522" i="24"/>
  <c r="X522" i="24" s="1"/>
  <c r="V521" i="24"/>
  <c r="X521" i="24" s="1"/>
  <c r="V520" i="24"/>
  <c r="X520" i="24" s="1"/>
  <c r="V519" i="24"/>
  <c r="X519" i="24" s="1"/>
  <c r="V518" i="24"/>
  <c r="X518" i="24" s="1"/>
  <c r="V517" i="24"/>
  <c r="X517" i="24" s="1"/>
  <c r="V516" i="24"/>
  <c r="X516" i="24" s="1"/>
  <c r="V515" i="24"/>
  <c r="X515" i="24" s="1"/>
  <c r="V514" i="24"/>
  <c r="X514" i="24" s="1"/>
  <c r="V513" i="24"/>
  <c r="X513" i="24" s="1"/>
  <c r="V512" i="24"/>
  <c r="X512" i="24" s="1"/>
  <c r="V511" i="24"/>
  <c r="X511" i="24" s="1"/>
  <c r="V510" i="24"/>
  <c r="X510" i="24" s="1"/>
  <c r="V509" i="24"/>
  <c r="X509" i="24" s="1"/>
  <c r="V508" i="24"/>
  <c r="X508" i="24" s="1"/>
  <c r="A376" i="24"/>
  <c r="A377" i="24"/>
  <c r="A378" i="24"/>
  <c r="A379" i="24"/>
  <c r="A380" i="24"/>
  <c r="A381" i="24"/>
  <c r="A382" i="24"/>
  <c r="A383" i="24"/>
  <c r="A384" i="24"/>
  <c r="A385" i="24"/>
  <c r="A386" i="24"/>
  <c r="A387" i="24"/>
  <c r="A388" i="24"/>
  <c r="A389" i="24"/>
  <c r="A390" i="24"/>
  <c r="A391" i="24"/>
  <c r="A392" i="24"/>
  <c r="A393" i="24"/>
  <c r="A394" i="24"/>
  <c r="A395" i="24"/>
  <c r="A396" i="24"/>
  <c r="A397" i="24"/>
  <c r="A398" i="24"/>
  <c r="A399" i="24"/>
  <c r="A400" i="24"/>
  <c r="A401" i="24"/>
  <c r="A402" i="24"/>
  <c r="A403" i="24"/>
  <c r="A404" i="24"/>
  <c r="A405" i="24"/>
  <c r="A406" i="24"/>
  <c r="A407" i="24"/>
  <c r="A408" i="24"/>
  <c r="A409" i="24"/>
  <c r="A410" i="24"/>
  <c r="A411" i="24"/>
  <c r="A412" i="24"/>
  <c r="A413" i="24"/>
  <c r="A414" i="24"/>
  <c r="A415" i="24"/>
  <c r="A416" i="24"/>
  <c r="A417" i="24"/>
  <c r="A418" i="24"/>
  <c r="A419" i="24"/>
  <c r="A420" i="24"/>
  <c r="A421" i="24"/>
  <c r="A422" i="24"/>
  <c r="A423" i="24"/>
  <c r="A424" i="24"/>
  <c r="A425" i="24"/>
  <c r="A426" i="24"/>
  <c r="A427" i="24"/>
  <c r="A428" i="24"/>
  <c r="A429" i="24"/>
  <c r="A430" i="24"/>
  <c r="A431" i="24"/>
  <c r="A432" i="24"/>
  <c r="A433" i="24"/>
  <c r="A434" i="24"/>
  <c r="A435" i="24"/>
  <c r="A436" i="24"/>
  <c r="A437" i="24"/>
  <c r="A438" i="24"/>
  <c r="A439" i="24"/>
  <c r="A440" i="24"/>
  <c r="A441" i="24"/>
  <c r="A442" i="24"/>
  <c r="A443" i="24"/>
  <c r="A444" i="24"/>
  <c r="A445" i="24"/>
  <c r="A446" i="24"/>
  <c r="A447" i="24"/>
  <c r="A448" i="24"/>
  <c r="A449" i="24"/>
  <c r="A450" i="24"/>
  <c r="A451" i="24"/>
  <c r="A452" i="24"/>
  <c r="A453" i="24"/>
  <c r="A454" i="24"/>
  <c r="A455" i="24"/>
  <c r="A456" i="24"/>
  <c r="A457" i="24"/>
  <c r="A458" i="24"/>
  <c r="A459" i="24"/>
  <c r="A460" i="24"/>
  <c r="A461" i="24"/>
  <c r="A462" i="24"/>
  <c r="A463" i="24"/>
  <c r="A464" i="24"/>
  <c r="A465" i="24"/>
  <c r="A466" i="24"/>
  <c r="A467" i="24"/>
  <c r="A468" i="24"/>
  <c r="A469" i="24"/>
  <c r="A470" i="24"/>
  <c r="A471" i="24"/>
  <c r="A472" i="24"/>
  <c r="A473" i="24"/>
  <c r="A474" i="24"/>
  <c r="A475" i="24"/>
  <c r="A476" i="24"/>
  <c r="A477" i="24"/>
  <c r="A478" i="24"/>
  <c r="A479" i="24"/>
  <c r="A480" i="24"/>
  <c r="A481" i="24"/>
  <c r="A482" i="24"/>
  <c r="A483" i="24"/>
  <c r="A484" i="24"/>
  <c r="A485" i="24"/>
  <c r="A486" i="24"/>
  <c r="A487" i="24"/>
  <c r="A488" i="24"/>
  <c r="A489" i="24"/>
  <c r="A490" i="24"/>
  <c r="A491" i="24"/>
  <c r="A492" i="24"/>
  <c r="A493" i="24"/>
  <c r="A494" i="24"/>
  <c r="A495" i="24"/>
  <c r="A496" i="24"/>
  <c r="A497" i="24"/>
  <c r="A498" i="24"/>
  <c r="A499" i="24"/>
  <c r="A500" i="24"/>
  <c r="A501" i="24"/>
  <c r="A502" i="24"/>
  <c r="A503" i="24"/>
  <c r="A504" i="24"/>
  <c r="A505" i="24"/>
  <c r="A506" i="24"/>
  <c r="A507" i="24"/>
  <c r="V507" i="24"/>
  <c r="X507" i="24" s="1"/>
  <c r="V506" i="24"/>
  <c r="X506" i="24" s="1"/>
  <c r="V505" i="24"/>
  <c r="X505" i="24" s="1"/>
  <c r="V504" i="24"/>
  <c r="X504" i="24" s="1"/>
  <c r="V503" i="24"/>
  <c r="X503" i="24" s="1"/>
  <c r="V502" i="24"/>
  <c r="X502" i="24" s="1"/>
  <c r="V501" i="24"/>
  <c r="X501" i="24" s="1"/>
  <c r="V500" i="24"/>
  <c r="X500" i="24" s="1"/>
  <c r="V499" i="24"/>
  <c r="X499" i="24" s="1"/>
  <c r="V498" i="24"/>
  <c r="X498" i="24" s="1"/>
  <c r="V497" i="24"/>
  <c r="X497" i="24" s="1"/>
  <c r="V496" i="24"/>
  <c r="X496" i="24" s="1"/>
  <c r="V495" i="24"/>
  <c r="X495" i="24" s="1"/>
  <c r="V494" i="24"/>
  <c r="X494" i="24" s="1"/>
  <c r="V493" i="24"/>
  <c r="X493" i="24" s="1"/>
  <c r="V492" i="24"/>
  <c r="X492" i="24" s="1"/>
  <c r="V491" i="24"/>
  <c r="X491" i="24" s="1"/>
  <c r="V490" i="24"/>
  <c r="X490" i="24" s="1"/>
  <c r="V489" i="24"/>
  <c r="X489" i="24" s="1"/>
  <c r="V488" i="24"/>
  <c r="X488" i="24" s="1"/>
  <c r="V487" i="24"/>
  <c r="X487" i="24" s="1"/>
  <c r="V486" i="24"/>
  <c r="X486" i="24" s="1"/>
  <c r="V485" i="24"/>
  <c r="X485" i="24" s="1"/>
  <c r="V484" i="24"/>
  <c r="X484" i="24" s="1"/>
  <c r="V483" i="24"/>
  <c r="X483" i="24" s="1"/>
  <c r="V482" i="24"/>
  <c r="X482" i="24" s="1"/>
  <c r="V481" i="24"/>
  <c r="X481" i="24" s="1"/>
  <c r="V480" i="24"/>
  <c r="X480" i="24" s="1"/>
  <c r="V479" i="24"/>
  <c r="X479" i="24" s="1"/>
  <c r="V478" i="24"/>
  <c r="X478" i="24" s="1"/>
  <c r="V477" i="24"/>
  <c r="X477" i="24" s="1"/>
  <c r="V476" i="24"/>
  <c r="X476" i="24" s="1"/>
  <c r="V475" i="24"/>
  <c r="X475" i="24" s="1"/>
  <c r="V474" i="24"/>
  <c r="X474" i="24" s="1"/>
  <c r="V473" i="24"/>
  <c r="X473" i="24" s="1"/>
  <c r="V472" i="24"/>
  <c r="X472" i="24" s="1"/>
  <c r="V471" i="24"/>
  <c r="X471" i="24" s="1"/>
  <c r="V470" i="24"/>
  <c r="X470" i="24" s="1"/>
  <c r="V469" i="24"/>
  <c r="X469" i="24" s="1"/>
  <c r="V468" i="24"/>
  <c r="X468" i="24" s="1"/>
  <c r="V467" i="24"/>
  <c r="X467" i="24" s="1"/>
  <c r="V466" i="24"/>
  <c r="X466" i="24" s="1"/>
  <c r="V465" i="24"/>
  <c r="X465" i="24" s="1"/>
  <c r="V464" i="24"/>
  <c r="X464" i="24" s="1"/>
  <c r="V463" i="24"/>
  <c r="X463" i="24" s="1"/>
  <c r="V462" i="24"/>
  <c r="X462" i="24" s="1"/>
  <c r="V461" i="24"/>
  <c r="X461" i="24" s="1"/>
  <c r="V460" i="24"/>
  <c r="X460" i="24" s="1"/>
  <c r="V459" i="24"/>
  <c r="X459" i="24" s="1"/>
  <c r="V458" i="24"/>
  <c r="X458" i="24" s="1"/>
  <c r="V457" i="24"/>
  <c r="X457" i="24" s="1"/>
  <c r="V456" i="24"/>
  <c r="X456" i="24" s="1"/>
  <c r="V455" i="24"/>
  <c r="X455" i="24" s="1"/>
  <c r="V454" i="24"/>
  <c r="X454" i="24" s="1"/>
  <c r="V453" i="24"/>
  <c r="X453" i="24" s="1"/>
  <c r="V452" i="24"/>
  <c r="X452" i="24" s="1"/>
  <c r="V451" i="24"/>
  <c r="X451" i="24" s="1"/>
  <c r="V450" i="24"/>
  <c r="X450" i="24" s="1"/>
  <c r="V449" i="24"/>
  <c r="X449" i="24" s="1"/>
  <c r="V448" i="24"/>
  <c r="X448" i="24" s="1"/>
  <c r="V447" i="24"/>
  <c r="X447" i="24" s="1"/>
  <c r="V446" i="24"/>
  <c r="X446" i="24" s="1"/>
  <c r="V445" i="24"/>
  <c r="X445" i="24" s="1"/>
  <c r="V444" i="24"/>
  <c r="X444" i="24" s="1"/>
  <c r="V443" i="24"/>
  <c r="X443" i="24" s="1"/>
  <c r="V442" i="24"/>
  <c r="X442" i="24" s="1"/>
  <c r="V441" i="24"/>
  <c r="X441" i="24" s="1"/>
  <c r="V440" i="24"/>
  <c r="X440" i="24" s="1"/>
  <c r="V439" i="24"/>
  <c r="X439" i="24" s="1"/>
  <c r="V438" i="24"/>
  <c r="X438" i="24" s="1"/>
  <c r="V437" i="24"/>
  <c r="X437" i="24" s="1"/>
  <c r="V436" i="24"/>
  <c r="X436" i="24" s="1"/>
  <c r="V435" i="24"/>
  <c r="X435" i="24" s="1"/>
  <c r="V434" i="24"/>
  <c r="X434" i="24" s="1"/>
  <c r="V433" i="24"/>
  <c r="X433" i="24" s="1"/>
  <c r="V432" i="24"/>
  <c r="X432" i="24" s="1"/>
  <c r="V431" i="24"/>
  <c r="X431" i="24" s="1"/>
  <c r="V430" i="24"/>
  <c r="X430" i="24" s="1"/>
  <c r="V429" i="24"/>
  <c r="X429" i="24" s="1"/>
  <c r="V428" i="24"/>
  <c r="X428" i="24" s="1"/>
  <c r="V427" i="24"/>
  <c r="X427" i="24" s="1"/>
  <c r="V426" i="24"/>
  <c r="X426" i="24" s="1"/>
  <c r="V425" i="24"/>
  <c r="X425" i="24" s="1"/>
  <c r="V424" i="24"/>
  <c r="X424" i="24" s="1"/>
  <c r="V423" i="24"/>
  <c r="X423" i="24" s="1"/>
  <c r="V422" i="24"/>
  <c r="X422" i="24" s="1"/>
  <c r="V421" i="24"/>
  <c r="X421" i="24" s="1"/>
  <c r="V420" i="24"/>
  <c r="X420" i="24" s="1"/>
  <c r="V419" i="24"/>
  <c r="X419" i="24" s="1"/>
  <c r="V418" i="24"/>
  <c r="X418" i="24" s="1"/>
  <c r="V417" i="24"/>
  <c r="X417" i="24" s="1"/>
  <c r="V416" i="24"/>
  <c r="X416" i="24" s="1"/>
  <c r="V415" i="24"/>
  <c r="X415" i="24" s="1"/>
  <c r="V414" i="24"/>
  <c r="X414" i="24" s="1"/>
  <c r="V413" i="24"/>
  <c r="X413" i="24" s="1"/>
  <c r="V412" i="24"/>
  <c r="X412" i="24" s="1"/>
  <c r="V411" i="24"/>
  <c r="X411" i="24" s="1"/>
  <c r="V410" i="24"/>
  <c r="X410" i="24" s="1"/>
  <c r="V409" i="24"/>
  <c r="X409" i="24" s="1"/>
  <c r="V408" i="24"/>
  <c r="X408" i="24" s="1"/>
  <c r="V407" i="24"/>
  <c r="X407" i="24" s="1"/>
  <c r="V406" i="24"/>
  <c r="X406" i="24" s="1"/>
  <c r="V405" i="24"/>
  <c r="X405" i="24" s="1"/>
  <c r="V404" i="24"/>
  <c r="X404" i="24" s="1"/>
  <c r="V403" i="24"/>
  <c r="X403" i="24" s="1"/>
  <c r="V402" i="24"/>
  <c r="X402" i="24" s="1"/>
  <c r="V401" i="24"/>
  <c r="X401" i="24" s="1"/>
  <c r="V400" i="24"/>
  <c r="X400" i="24" s="1"/>
  <c r="V399" i="24"/>
  <c r="X399" i="24" s="1"/>
  <c r="V398" i="24"/>
  <c r="X398" i="24" s="1"/>
  <c r="V397" i="24"/>
  <c r="X397" i="24" s="1"/>
  <c r="V396" i="24"/>
  <c r="X396" i="24" s="1"/>
  <c r="V395" i="24"/>
  <c r="X395" i="24" s="1"/>
  <c r="V394" i="24"/>
  <c r="X394" i="24" s="1"/>
  <c r="V393" i="24"/>
  <c r="X393" i="24" s="1"/>
  <c r="V392" i="24"/>
  <c r="X392" i="24" s="1"/>
  <c r="V391" i="24"/>
  <c r="X391" i="24" s="1"/>
  <c r="V390" i="24"/>
  <c r="X390" i="24" s="1"/>
  <c r="V389" i="24"/>
  <c r="X389" i="24" s="1"/>
  <c r="V388" i="24"/>
  <c r="X388" i="24" s="1"/>
  <c r="V387" i="24"/>
  <c r="X387" i="24" s="1"/>
  <c r="V386" i="24"/>
  <c r="X386" i="24" s="1"/>
  <c r="V385" i="24"/>
  <c r="X385" i="24" s="1"/>
  <c r="V384" i="24"/>
  <c r="X384" i="24" s="1"/>
  <c r="V383" i="24"/>
  <c r="X383" i="24" s="1"/>
  <c r="V382" i="24"/>
  <c r="X382" i="24" s="1"/>
  <c r="V381" i="24"/>
  <c r="X381" i="24" s="1"/>
  <c r="V380" i="24"/>
  <c r="X380" i="24" s="1"/>
  <c r="V379" i="24"/>
  <c r="X379" i="24" s="1"/>
  <c r="V378" i="24"/>
  <c r="X378" i="24" s="1"/>
  <c r="V377" i="24"/>
  <c r="X377" i="24" s="1"/>
  <c r="V376" i="24"/>
  <c r="X376" i="24" s="1"/>
  <c r="A271" i="24"/>
  <c r="A272" i="24"/>
  <c r="A273" i="24"/>
  <c r="A274" i="24"/>
  <c r="A275" i="24"/>
  <c r="A276" i="24"/>
  <c r="A277" i="24"/>
  <c r="A278" i="24"/>
  <c r="A279" i="24"/>
  <c r="A280" i="24"/>
  <c r="A281" i="24"/>
  <c r="A282" i="24"/>
  <c r="A283" i="24"/>
  <c r="A284" i="24"/>
  <c r="A285" i="24"/>
  <c r="A286" i="24"/>
  <c r="A287" i="24"/>
  <c r="A288" i="24"/>
  <c r="A289" i="24"/>
  <c r="A290" i="24"/>
  <c r="A291" i="24"/>
  <c r="A292" i="24"/>
  <c r="A293" i="24"/>
  <c r="A294" i="24"/>
  <c r="A295" i="24"/>
  <c r="A296" i="24"/>
  <c r="A297" i="24"/>
  <c r="A298" i="24"/>
  <c r="A299" i="24"/>
  <c r="A300" i="24"/>
  <c r="A301" i="24"/>
  <c r="A302" i="24"/>
  <c r="A303" i="24"/>
  <c r="A304" i="24"/>
  <c r="A305" i="24"/>
  <c r="A306" i="24"/>
  <c r="A307" i="24"/>
  <c r="A308" i="24"/>
  <c r="A309" i="24"/>
  <c r="A310" i="24"/>
  <c r="A311" i="24"/>
  <c r="A312" i="24"/>
  <c r="A313" i="24"/>
  <c r="A314" i="24"/>
  <c r="A315" i="24"/>
  <c r="A316" i="24"/>
  <c r="A317" i="24"/>
  <c r="A318" i="24"/>
  <c r="A319" i="24"/>
  <c r="A320" i="24"/>
  <c r="A321" i="24"/>
  <c r="A322" i="24"/>
  <c r="A323" i="24"/>
  <c r="A324" i="24"/>
  <c r="A325" i="24"/>
  <c r="A326" i="24"/>
  <c r="A327" i="24"/>
  <c r="A328" i="24"/>
  <c r="A329" i="24"/>
  <c r="A330" i="24"/>
  <c r="A331" i="24"/>
  <c r="A332" i="24"/>
  <c r="A333" i="24"/>
  <c r="A334" i="24"/>
  <c r="A335" i="24"/>
  <c r="A336" i="24"/>
  <c r="A337" i="24"/>
  <c r="A338" i="24"/>
  <c r="A339" i="24"/>
  <c r="A340" i="24"/>
  <c r="A341" i="24"/>
  <c r="A342" i="24"/>
  <c r="A343" i="24"/>
  <c r="A344" i="24"/>
  <c r="A345" i="24"/>
  <c r="A346" i="24"/>
  <c r="A347" i="24"/>
  <c r="A348" i="24"/>
  <c r="A349" i="24"/>
  <c r="A350" i="24"/>
  <c r="A351" i="24"/>
  <c r="A352" i="24"/>
  <c r="A353" i="24"/>
  <c r="A354" i="24"/>
  <c r="A355" i="24"/>
  <c r="A356" i="24"/>
  <c r="A357" i="24"/>
  <c r="A358" i="24"/>
  <c r="A359" i="24"/>
  <c r="A360" i="24"/>
  <c r="A361" i="24"/>
  <c r="A362" i="24"/>
  <c r="A363" i="24"/>
  <c r="A364" i="24"/>
  <c r="A365" i="24"/>
  <c r="A366" i="24"/>
  <c r="A367" i="24"/>
  <c r="A368" i="24"/>
  <c r="A369" i="24"/>
  <c r="A370" i="24"/>
  <c r="A371" i="24"/>
  <c r="A372" i="24"/>
  <c r="A373" i="24"/>
  <c r="A374" i="24"/>
  <c r="A375" i="24"/>
  <c r="V375" i="24"/>
  <c r="X375" i="24" s="1"/>
  <c r="V374" i="24"/>
  <c r="X374" i="24" s="1"/>
  <c r="V373" i="24"/>
  <c r="X373" i="24" s="1"/>
  <c r="X372" i="24"/>
  <c r="V372" i="24"/>
  <c r="X371" i="24"/>
  <c r="V371" i="24"/>
  <c r="V370" i="24"/>
  <c r="X370" i="24" s="1"/>
  <c r="V369" i="24"/>
  <c r="X369" i="24" s="1"/>
  <c r="X368" i="24"/>
  <c r="V368" i="24"/>
  <c r="X367" i="24"/>
  <c r="V367" i="24"/>
  <c r="V366" i="24"/>
  <c r="X366" i="24" s="1"/>
  <c r="V365" i="24"/>
  <c r="X365" i="24" s="1"/>
  <c r="X364" i="24"/>
  <c r="V364" i="24"/>
  <c r="V363" i="24"/>
  <c r="X363" i="24" s="1"/>
  <c r="X362" i="24"/>
  <c r="V362" i="24"/>
  <c r="V361" i="24"/>
  <c r="X361" i="24" s="1"/>
  <c r="V360" i="24"/>
  <c r="X360" i="24" s="1"/>
  <c r="V359" i="24"/>
  <c r="X359" i="24" s="1"/>
  <c r="V358" i="24"/>
  <c r="X358" i="24" s="1"/>
  <c r="V357" i="24"/>
  <c r="X357" i="24" s="1"/>
  <c r="V356" i="24"/>
  <c r="X356" i="24" s="1"/>
  <c r="V355" i="24"/>
  <c r="X355" i="24" s="1"/>
  <c r="V354" i="24"/>
  <c r="X354" i="24" s="1"/>
  <c r="V353" i="24"/>
  <c r="X353" i="24" s="1"/>
  <c r="X352" i="24"/>
  <c r="V352" i="24"/>
  <c r="V351" i="24"/>
  <c r="X351" i="24" s="1"/>
  <c r="X350" i="24"/>
  <c r="V350" i="24"/>
  <c r="V349" i="24"/>
  <c r="X349" i="24" s="1"/>
  <c r="X348" i="24"/>
  <c r="V348" i="24"/>
  <c r="V347" i="24"/>
  <c r="X347" i="24" s="1"/>
  <c r="V346" i="24"/>
  <c r="X346" i="24" s="1"/>
  <c r="V345" i="24"/>
  <c r="X345" i="24" s="1"/>
  <c r="V344" i="24"/>
  <c r="X344" i="24" s="1"/>
  <c r="V343" i="24"/>
  <c r="X343" i="24" s="1"/>
  <c r="V342" i="24"/>
  <c r="X342" i="24" s="1"/>
  <c r="V341" i="24"/>
  <c r="X341" i="24" s="1"/>
  <c r="V340" i="24"/>
  <c r="X340" i="24" s="1"/>
  <c r="V339" i="24"/>
  <c r="X339" i="24" s="1"/>
  <c r="V338" i="24"/>
  <c r="X338" i="24" s="1"/>
  <c r="V337" i="24"/>
  <c r="X337" i="24" s="1"/>
  <c r="X336" i="24"/>
  <c r="V336" i="24"/>
  <c r="V335" i="24"/>
  <c r="X335" i="24" s="1"/>
  <c r="V334" i="24"/>
  <c r="X334" i="24" s="1"/>
  <c r="V333" i="24"/>
  <c r="X333" i="24" s="1"/>
  <c r="X332" i="24"/>
  <c r="V332" i="24"/>
  <c r="V331" i="24"/>
  <c r="X331" i="24" s="1"/>
  <c r="V330" i="24"/>
  <c r="X330" i="24" s="1"/>
  <c r="V329" i="24"/>
  <c r="X329" i="24" s="1"/>
  <c r="V328" i="24"/>
  <c r="X328" i="24" s="1"/>
  <c r="V327" i="24"/>
  <c r="X327" i="24" s="1"/>
  <c r="V326" i="24"/>
  <c r="X326" i="24" s="1"/>
  <c r="V325" i="24"/>
  <c r="X325" i="24" s="1"/>
  <c r="V324" i="24"/>
  <c r="X324" i="24" s="1"/>
  <c r="V323" i="24"/>
  <c r="X323" i="24" s="1"/>
  <c r="V322" i="24"/>
  <c r="X322" i="24" s="1"/>
  <c r="V321" i="24"/>
  <c r="X321" i="24" s="1"/>
  <c r="X320" i="24"/>
  <c r="V320" i="24"/>
  <c r="V319" i="24"/>
  <c r="X319" i="24" s="1"/>
  <c r="V318" i="24"/>
  <c r="X318" i="24" s="1"/>
  <c r="V317" i="24"/>
  <c r="X317" i="24" s="1"/>
  <c r="X316" i="24"/>
  <c r="V316" i="24"/>
  <c r="V315" i="24"/>
  <c r="X315" i="24" s="1"/>
  <c r="V314" i="24"/>
  <c r="X314" i="24" s="1"/>
  <c r="V313" i="24"/>
  <c r="X313" i="24" s="1"/>
  <c r="V312" i="24"/>
  <c r="X312" i="24" s="1"/>
  <c r="V311" i="24"/>
  <c r="X311" i="24" s="1"/>
  <c r="V310" i="24"/>
  <c r="X310" i="24" s="1"/>
  <c r="V309" i="24"/>
  <c r="X309" i="24" s="1"/>
  <c r="V308" i="24"/>
  <c r="X308" i="24" s="1"/>
  <c r="V307" i="24"/>
  <c r="X307" i="24" s="1"/>
  <c r="V306" i="24"/>
  <c r="X306" i="24" s="1"/>
  <c r="V305" i="24"/>
  <c r="X305" i="24" s="1"/>
  <c r="X304" i="24"/>
  <c r="V304" i="24"/>
  <c r="V303" i="24"/>
  <c r="X303" i="24" s="1"/>
  <c r="V302" i="24"/>
  <c r="X302" i="24" s="1"/>
  <c r="V301" i="24"/>
  <c r="X301" i="24" s="1"/>
  <c r="X300" i="24"/>
  <c r="V300" i="24"/>
  <c r="V299" i="24"/>
  <c r="X299" i="24" s="1"/>
  <c r="V298" i="24"/>
  <c r="X298" i="24" s="1"/>
  <c r="V297" i="24"/>
  <c r="X297" i="24" s="1"/>
  <c r="V296" i="24"/>
  <c r="X296" i="24" s="1"/>
  <c r="V295" i="24"/>
  <c r="X295" i="24" s="1"/>
  <c r="V294" i="24"/>
  <c r="X294" i="24" s="1"/>
  <c r="V293" i="24"/>
  <c r="X293" i="24" s="1"/>
  <c r="V292" i="24"/>
  <c r="X292" i="24" s="1"/>
  <c r="V291" i="24"/>
  <c r="X291" i="24" s="1"/>
  <c r="V290" i="24"/>
  <c r="X290" i="24" s="1"/>
  <c r="V289" i="24"/>
  <c r="X289" i="24" s="1"/>
  <c r="X288" i="24"/>
  <c r="V288" i="24"/>
  <c r="V287" i="24"/>
  <c r="X287" i="24" s="1"/>
  <c r="V286" i="24"/>
  <c r="X286" i="24" s="1"/>
  <c r="V285" i="24"/>
  <c r="X285" i="24" s="1"/>
  <c r="X284" i="24"/>
  <c r="V284" i="24"/>
  <c r="V283" i="24"/>
  <c r="X283" i="24" s="1"/>
  <c r="V282" i="24"/>
  <c r="X282" i="24" s="1"/>
  <c r="V281" i="24"/>
  <c r="X281" i="24" s="1"/>
  <c r="V280" i="24"/>
  <c r="X280" i="24" s="1"/>
  <c r="V279" i="24"/>
  <c r="X279" i="24" s="1"/>
  <c r="V278" i="24"/>
  <c r="X278" i="24" s="1"/>
  <c r="V277" i="24"/>
  <c r="X277" i="24" s="1"/>
  <c r="X276" i="24"/>
  <c r="V276" i="24"/>
  <c r="V275" i="24"/>
  <c r="X275" i="24" s="1"/>
  <c r="V274" i="24"/>
  <c r="X274" i="24" s="1"/>
  <c r="V273" i="24"/>
  <c r="X273" i="24" s="1"/>
  <c r="X272" i="24"/>
  <c r="V272" i="24"/>
  <c r="V271" i="24"/>
  <c r="X271" i="24" s="1"/>
  <c r="A137" i="24"/>
  <c r="A138" i="24"/>
  <c r="A139" i="24"/>
  <c r="A140" i="24"/>
  <c r="A141" i="24"/>
  <c r="A142" i="24"/>
  <c r="A143" i="24"/>
  <c r="A144" i="24"/>
  <c r="A145" i="24"/>
  <c r="A146" i="24"/>
  <c r="A147" i="24"/>
  <c r="A148" i="24"/>
  <c r="A149" i="24"/>
  <c r="A150" i="24"/>
  <c r="A151" i="24"/>
  <c r="A152" i="24"/>
  <c r="A153" i="24"/>
  <c r="A154" i="24"/>
  <c r="A155" i="24"/>
  <c r="A156" i="24"/>
  <c r="A157" i="24"/>
  <c r="A158" i="24"/>
  <c r="A159" i="24"/>
  <c r="A160" i="24"/>
  <c r="A161" i="24"/>
  <c r="A162" i="24"/>
  <c r="A163" i="24"/>
  <c r="A164" i="24"/>
  <c r="A165" i="24"/>
  <c r="A166" i="24"/>
  <c r="A167" i="24"/>
  <c r="A168" i="24"/>
  <c r="A169" i="24"/>
  <c r="A170" i="24"/>
  <c r="A171" i="24"/>
  <c r="A172" i="24"/>
  <c r="A173" i="24"/>
  <c r="A174" i="24"/>
  <c r="A175" i="24"/>
  <c r="A176" i="24"/>
  <c r="A177" i="24"/>
  <c r="A178" i="24"/>
  <c r="A179" i="24"/>
  <c r="A180" i="24"/>
  <c r="A181" i="24"/>
  <c r="A182" i="24"/>
  <c r="A183" i="24"/>
  <c r="A184" i="24"/>
  <c r="A185" i="24"/>
  <c r="A186" i="24"/>
  <c r="A187" i="24"/>
  <c r="A188" i="24"/>
  <c r="A189" i="24"/>
  <c r="A190" i="24"/>
  <c r="A191" i="24"/>
  <c r="A192" i="24"/>
  <c r="A193" i="24"/>
  <c r="A194" i="24"/>
  <c r="A195" i="24"/>
  <c r="A196" i="24"/>
  <c r="A197" i="24"/>
  <c r="A198" i="24"/>
  <c r="A199" i="24"/>
  <c r="A200" i="24"/>
  <c r="A201" i="24"/>
  <c r="A202" i="24"/>
  <c r="A203" i="24"/>
  <c r="A204" i="24"/>
  <c r="A205" i="24"/>
  <c r="A206" i="24"/>
  <c r="A207" i="24"/>
  <c r="A208" i="24"/>
  <c r="A209" i="24"/>
  <c r="A210" i="24"/>
  <c r="A211" i="24"/>
  <c r="A212" i="24"/>
  <c r="A213" i="24"/>
  <c r="A214" i="24"/>
  <c r="A215" i="24"/>
  <c r="A216" i="24"/>
  <c r="A217" i="24"/>
  <c r="A218" i="24"/>
  <c r="A219" i="24"/>
  <c r="A220" i="24"/>
  <c r="A221" i="24"/>
  <c r="A222" i="24"/>
  <c r="A223" i="24"/>
  <c r="A224" i="24"/>
  <c r="A225" i="24"/>
  <c r="A226" i="24"/>
  <c r="A227" i="24"/>
  <c r="A228" i="24"/>
  <c r="A229" i="24"/>
  <c r="A230" i="24"/>
  <c r="A231" i="24"/>
  <c r="A232" i="24"/>
  <c r="A233" i="24"/>
  <c r="A234" i="24"/>
  <c r="A235" i="24"/>
  <c r="A236" i="24"/>
  <c r="A237" i="24"/>
  <c r="A238" i="24"/>
  <c r="A239" i="24"/>
  <c r="A240" i="24"/>
  <c r="A241" i="24"/>
  <c r="A242" i="24"/>
  <c r="A243" i="24"/>
  <c r="A244" i="24"/>
  <c r="A245" i="24"/>
  <c r="A246" i="24"/>
  <c r="A247" i="24"/>
  <c r="A248" i="24"/>
  <c r="A249" i="24"/>
  <c r="A250" i="24"/>
  <c r="A251" i="24"/>
  <c r="A252" i="24"/>
  <c r="A253" i="24"/>
  <c r="A254" i="24"/>
  <c r="A255" i="24"/>
  <c r="A256" i="24"/>
  <c r="A257" i="24"/>
  <c r="A258" i="24"/>
  <c r="A259" i="24"/>
  <c r="A260" i="24"/>
  <c r="A261" i="24"/>
  <c r="A262" i="24"/>
  <c r="A263" i="24"/>
  <c r="A264" i="24"/>
  <c r="A265" i="24"/>
  <c r="A266" i="24"/>
  <c r="A267" i="24"/>
  <c r="A268" i="24"/>
  <c r="A269" i="24"/>
  <c r="A270" i="24"/>
  <c r="V270" i="24"/>
  <c r="X270" i="24" s="1"/>
  <c r="X269" i="24"/>
  <c r="V268" i="24"/>
  <c r="X268" i="24" s="1"/>
  <c r="V267" i="24"/>
  <c r="X267" i="24" s="1"/>
  <c r="V266" i="24"/>
  <c r="X266" i="24" s="1"/>
  <c r="V265" i="24"/>
  <c r="X265" i="24" s="1"/>
  <c r="V264" i="24"/>
  <c r="X264" i="24" s="1"/>
  <c r="V263" i="24"/>
  <c r="X263" i="24" s="1"/>
  <c r="V262" i="24"/>
  <c r="X262" i="24" s="1"/>
  <c r="V261" i="24"/>
  <c r="X261" i="24" s="1"/>
  <c r="V260" i="24"/>
  <c r="X260" i="24" s="1"/>
  <c r="X259" i="24"/>
  <c r="V259" i="24"/>
  <c r="V258" i="24"/>
  <c r="X258" i="24" s="1"/>
  <c r="V257" i="24"/>
  <c r="X257" i="24" s="1"/>
  <c r="V256" i="24"/>
  <c r="X256" i="24" s="1"/>
  <c r="V255" i="24"/>
  <c r="X255" i="24" s="1"/>
  <c r="V254" i="24"/>
  <c r="X254" i="24" s="1"/>
  <c r="X253" i="24"/>
  <c r="V253" i="24"/>
  <c r="V252" i="24"/>
  <c r="X252" i="24" s="1"/>
  <c r="V251" i="24"/>
  <c r="X251" i="24" s="1"/>
  <c r="V250" i="24"/>
  <c r="X250" i="24" s="1"/>
  <c r="V249" i="24"/>
  <c r="X249" i="24" s="1"/>
  <c r="V248" i="24"/>
  <c r="X248" i="24" s="1"/>
  <c r="V247" i="24"/>
  <c r="X247" i="24" s="1"/>
  <c r="V246" i="24"/>
  <c r="X246" i="24" s="1"/>
  <c r="V245" i="24"/>
  <c r="X245" i="24" s="1"/>
  <c r="V244" i="24"/>
  <c r="X244" i="24" s="1"/>
  <c r="V243" i="24"/>
  <c r="X243" i="24" s="1"/>
  <c r="V242" i="24"/>
  <c r="X242" i="24" s="1"/>
  <c r="V241" i="24"/>
  <c r="X241" i="24" s="1"/>
  <c r="V240" i="24"/>
  <c r="X240" i="24" s="1"/>
  <c r="V239" i="24"/>
  <c r="X239" i="24" s="1"/>
  <c r="V238" i="24"/>
  <c r="X238" i="24" s="1"/>
  <c r="V237" i="24"/>
  <c r="X237" i="24" s="1"/>
  <c r="V236" i="24"/>
  <c r="X236" i="24" s="1"/>
  <c r="V235" i="24"/>
  <c r="X235" i="24" s="1"/>
  <c r="V234" i="24"/>
  <c r="X234" i="24" s="1"/>
  <c r="V233" i="24"/>
  <c r="X233" i="24" s="1"/>
  <c r="V232" i="24"/>
  <c r="X232" i="24" s="1"/>
  <c r="V231" i="24"/>
  <c r="X231" i="24" s="1"/>
  <c r="V230" i="24"/>
  <c r="X230" i="24" s="1"/>
  <c r="V229" i="24"/>
  <c r="X229" i="24" s="1"/>
  <c r="V228" i="24"/>
  <c r="X228" i="24" s="1"/>
  <c r="V227" i="24"/>
  <c r="X227" i="24" s="1"/>
  <c r="V226" i="24"/>
  <c r="X226" i="24" s="1"/>
  <c r="V225" i="24"/>
  <c r="X225" i="24" s="1"/>
  <c r="V224" i="24"/>
  <c r="X224" i="24" s="1"/>
  <c r="V223" i="24"/>
  <c r="X223" i="24" s="1"/>
  <c r="V222" i="24"/>
  <c r="X222" i="24" s="1"/>
  <c r="V221" i="24"/>
  <c r="X221" i="24" s="1"/>
  <c r="V220" i="24"/>
  <c r="X220" i="24" s="1"/>
  <c r="V219" i="24"/>
  <c r="X219" i="24" s="1"/>
  <c r="V218" i="24"/>
  <c r="X218" i="24" s="1"/>
  <c r="V217" i="24"/>
  <c r="X217" i="24" s="1"/>
  <c r="V216" i="24"/>
  <c r="X216" i="24" s="1"/>
  <c r="V215" i="24"/>
  <c r="X215" i="24" s="1"/>
  <c r="V214" i="24"/>
  <c r="X214" i="24" s="1"/>
  <c r="V213" i="24"/>
  <c r="X213" i="24" s="1"/>
  <c r="V212" i="24"/>
  <c r="X212" i="24" s="1"/>
  <c r="V211" i="24"/>
  <c r="X211" i="24" s="1"/>
  <c r="V210" i="24"/>
  <c r="X210" i="24" s="1"/>
  <c r="V209" i="24"/>
  <c r="X209" i="24" s="1"/>
  <c r="V208" i="24"/>
  <c r="X208" i="24" s="1"/>
  <c r="V207" i="24"/>
  <c r="X207" i="24" s="1"/>
  <c r="V206" i="24"/>
  <c r="X206" i="24" s="1"/>
  <c r="V205" i="24"/>
  <c r="X205" i="24" s="1"/>
  <c r="V204" i="24"/>
  <c r="X204" i="24" s="1"/>
  <c r="V203" i="24"/>
  <c r="X203" i="24" s="1"/>
  <c r="V202" i="24"/>
  <c r="X202" i="24" s="1"/>
  <c r="V201" i="24"/>
  <c r="X201" i="24" s="1"/>
  <c r="V200" i="24"/>
  <c r="X200" i="24" s="1"/>
  <c r="V199" i="24"/>
  <c r="X199" i="24" s="1"/>
  <c r="V198" i="24"/>
  <c r="X198" i="24" s="1"/>
  <c r="V197" i="24"/>
  <c r="X197" i="24" s="1"/>
  <c r="V196" i="24"/>
  <c r="X196" i="24" s="1"/>
  <c r="V195" i="24"/>
  <c r="X195" i="24" s="1"/>
  <c r="V194" i="24"/>
  <c r="X194" i="24" s="1"/>
  <c r="V193" i="24"/>
  <c r="X193" i="24" s="1"/>
  <c r="V192" i="24"/>
  <c r="X192" i="24" s="1"/>
  <c r="V191" i="24"/>
  <c r="X191" i="24" s="1"/>
  <c r="V190" i="24"/>
  <c r="X190" i="24" s="1"/>
  <c r="V189" i="24"/>
  <c r="X189" i="24" s="1"/>
  <c r="V188" i="24"/>
  <c r="X188" i="24" s="1"/>
  <c r="V187" i="24"/>
  <c r="X187" i="24" s="1"/>
  <c r="V186" i="24"/>
  <c r="X186" i="24" s="1"/>
  <c r="V185" i="24"/>
  <c r="X185" i="24" s="1"/>
  <c r="V184" i="24"/>
  <c r="X184" i="24" s="1"/>
  <c r="V183" i="24"/>
  <c r="X183" i="24" s="1"/>
  <c r="V182" i="24"/>
  <c r="X182" i="24" s="1"/>
  <c r="V181" i="24"/>
  <c r="X181" i="24" s="1"/>
  <c r="V180" i="24"/>
  <c r="X180" i="24" s="1"/>
  <c r="V179" i="24"/>
  <c r="X179" i="24" s="1"/>
  <c r="V178" i="24"/>
  <c r="X178" i="24" s="1"/>
  <c r="V177" i="24"/>
  <c r="X177" i="24" s="1"/>
  <c r="V176" i="24"/>
  <c r="X176" i="24" s="1"/>
  <c r="V175" i="24"/>
  <c r="X175" i="24" s="1"/>
  <c r="V174" i="24"/>
  <c r="X174" i="24" s="1"/>
  <c r="V173" i="24"/>
  <c r="X173" i="24" s="1"/>
  <c r="V172" i="24"/>
  <c r="X172" i="24" s="1"/>
  <c r="V171" i="24"/>
  <c r="X171" i="24" s="1"/>
  <c r="V170" i="24"/>
  <c r="X170" i="24" s="1"/>
  <c r="V169" i="24"/>
  <c r="X169" i="24" s="1"/>
  <c r="V168" i="24"/>
  <c r="X168" i="24" s="1"/>
  <c r="V167" i="24"/>
  <c r="X167" i="24" s="1"/>
  <c r="V166" i="24"/>
  <c r="X166" i="24" s="1"/>
  <c r="V165" i="24"/>
  <c r="X165" i="24" s="1"/>
  <c r="V164" i="24"/>
  <c r="X164" i="24" s="1"/>
  <c r="V163" i="24"/>
  <c r="X163" i="24" s="1"/>
  <c r="V162" i="24"/>
  <c r="X162" i="24" s="1"/>
  <c r="V161" i="24"/>
  <c r="X161" i="24" s="1"/>
  <c r="V160" i="24"/>
  <c r="X160" i="24" s="1"/>
  <c r="V159" i="24"/>
  <c r="X159" i="24" s="1"/>
  <c r="V158" i="24"/>
  <c r="X158" i="24" s="1"/>
  <c r="V157" i="24"/>
  <c r="X157" i="24" s="1"/>
  <c r="V156" i="24"/>
  <c r="X156" i="24" s="1"/>
  <c r="V155" i="24"/>
  <c r="X155" i="24" s="1"/>
  <c r="V154" i="24"/>
  <c r="X154" i="24" s="1"/>
  <c r="V153" i="24"/>
  <c r="X153" i="24" s="1"/>
  <c r="V152" i="24"/>
  <c r="X152" i="24" s="1"/>
  <c r="V151" i="24"/>
  <c r="X151" i="24" s="1"/>
  <c r="V150" i="24"/>
  <c r="X150" i="24" s="1"/>
  <c r="V149" i="24"/>
  <c r="X149" i="24" s="1"/>
  <c r="V148" i="24"/>
  <c r="X148" i="24" s="1"/>
  <c r="V147" i="24"/>
  <c r="X147" i="24" s="1"/>
  <c r="V146" i="24"/>
  <c r="X146" i="24" s="1"/>
  <c r="V145" i="24"/>
  <c r="X145" i="24" s="1"/>
  <c r="V144" i="24"/>
  <c r="X144" i="24" s="1"/>
  <c r="V143" i="24"/>
  <c r="X143" i="24" s="1"/>
  <c r="V142" i="24"/>
  <c r="X142" i="24" s="1"/>
  <c r="V141" i="24"/>
  <c r="X141" i="24" s="1"/>
  <c r="V140" i="24"/>
  <c r="X140" i="24" s="1"/>
  <c r="V139" i="24"/>
  <c r="X139" i="24" s="1"/>
  <c r="V138" i="24"/>
  <c r="X138" i="24" s="1"/>
  <c r="V137" i="24"/>
  <c r="X137" i="24" s="1"/>
  <c r="A3" i="24"/>
  <c r="A4" i="24"/>
  <c r="A5" i="24"/>
  <c r="A6" i="24"/>
  <c r="A7" i="24"/>
  <c r="A8" i="24"/>
  <c r="A9" i="24"/>
  <c r="A10" i="24"/>
  <c r="A11" i="24"/>
  <c r="A12" i="24"/>
  <c r="A13" i="24"/>
  <c r="A14" i="24"/>
  <c r="A15" i="24"/>
  <c r="A16" i="24"/>
  <c r="A17" i="24"/>
  <c r="A18" i="24"/>
  <c r="A19" i="24"/>
  <c r="A20" i="24"/>
  <c r="A21" i="24"/>
  <c r="A22" i="24"/>
  <c r="A23" i="24"/>
  <c r="A24" i="24"/>
  <c r="A25" i="24"/>
  <c r="A26" i="24"/>
  <c r="A27" i="24"/>
  <c r="A28" i="24"/>
  <c r="A29" i="24"/>
  <c r="A30" i="24"/>
  <c r="A31" i="24"/>
  <c r="A32" i="24"/>
  <c r="A33" i="24"/>
  <c r="A34" i="24"/>
  <c r="A35" i="24"/>
  <c r="A36" i="24"/>
  <c r="A37" i="24"/>
  <c r="A38" i="24"/>
  <c r="A39" i="24"/>
  <c r="A40" i="24"/>
  <c r="A41" i="24"/>
  <c r="A42" i="24"/>
  <c r="A43" i="24"/>
  <c r="A44" i="24"/>
  <c r="A45" i="24"/>
  <c r="A46" i="24"/>
  <c r="A47" i="24"/>
  <c r="A48" i="24"/>
  <c r="A49" i="24"/>
  <c r="A50" i="24"/>
  <c r="A51" i="24"/>
  <c r="A52" i="24"/>
  <c r="A53" i="24"/>
  <c r="A54" i="24"/>
  <c r="A55" i="24"/>
  <c r="A56" i="24"/>
  <c r="A57" i="24"/>
  <c r="A58" i="24"/>
  <c r="A59" i="24"/>
  <c r="A60" i="24"/>
  <c r="A61" i="24"/>
  <c r="A62" i="24"/>
  <c r="A63" i="24"/>
  <c r="A64" i="24"/>
  <c r="A65" i="24"/>
  <c r="A66" i="24"/>
  <c r="A67" i="24"/>
  <c r="A68" i="24"/>
  <c r="A69" i="24"/>
  <c r="A70" i="24"/>
  <c r="A71" i="24"/>
  <c r="A72" i="24"/>
  <c r="A73" i="24"/>
  <c r="A74" i="24"/>
  <c r="A75" i="24"/>
  <c r="A76" i="24"/>
  <c r="A77" i="24"/>
  <c r="A78" i="24"/>
  <c r="A79" i="24"/>
  <c r="A80" i="24"/>
  <c r="A81" i="24"/>
  <c r="A82" i="24"/>
  <c r="A83" i="24"/>
  <c r="A84" i="24"/>
  <c r="A85" i="24"/>
  <c r="A86" i="24"/>
  <c r="A87" i="24"/>
  <c r="A88" i="24"/>
  <c r="A89" i="24"/>
  <c r="A90" i="24"/>
  <c r="A91" i="24"/>
  <c r="A92" i="24"/>
  <c r="A93" i="24"/>
  <c r="A94" i="24"/>
  <c r="A95" i="24"/>
  <c r="A96" i="24"/>
  <c r="A97" i="24"/>
  <c r="A98" i="24"/>
  <c r="A99" i="24"/>
  <c r="A100" i="24"/>
  <c r="A101" i="24"/>
  <c r="A102" i="24"/>
  <c r="A103" i="24"/>
  <c r="A104" i="24"/>
  <c r="A105" i="24"/>
  <c r="A106" i="24"/>
  <c r="A107" i="24"/>
  <c r="A108" i="24"/>
  <c r="A109" i="24"/>
  <c r="A110" i="24"/>
  <c r="A111" i="24"/>
  <c r="A112" i="24"/>
  <c r="A113" i="24"/>
  <c r="A114" i="24"/>
  <c r="A115" i="24"/>
  <c r="A116" i="24"/>
  <c r="A117" i="24"/>
  <c r="A118" i="24"/>
  <c r="A119" i="24"/>
  <c r="A120" i="24"/>
  <c r="A121" i="24"/>
  <c r="A122" i="24"/>
  <c r="A123" i="24"/>
  <c r="A124" i="24"/>
  <c r="A125" i="24"/>
  <c r="A126" i="24"/>
  <c r="A127" i="24"/>
  <c r="A128" i="24"/>
  <c r="A129" i="24"/>
  <c r="A130" i="24"/>
  <c r="A131" i="24"/>
  <c r="A132" i="24"/>
  <c r="A133" i="24"/>
  <c r="A134" i="24"/>
  <c r="A135" i="24"/>
  <c r="A136" i="24"/>
  <c r="A2" i="24"/>
  <c r="V136" i="24"/>
  <c r="X136" i="24" s="1"/>
  <c r="V135" i="24"/>
  <c r="X135" i="24" s="1"/>
  <c r="V134" i="24"/>
  <c r="X134" i="24" s="1"/>
  <c r="V133" i="24"/>
  <c r="X133" i="24" s="1"/>
  <c r="V132" i="24"/>
  <c r="X132" i="24" s="1"/>
  <c r="V131" i="24"/>
  <c r="X131" i="24" s="1"/>
  <c r="V130" i="24"/>
  <c r="X130" i="24" s="1"/>
  <c r="V129" i="24"/>
  <c r="X129" i="24" s="1"/>
  <c r="V128" i="24"/>
  <c r="X128" i="24" s="1"/>
  <c r="X127" i="24"/>
  <c r="V127" i="24"/>
  <c r="V126" i="24"/>
  <c r="X126" i="24" s="1"/>
  <c r="V125" i="24"/>
  <c r="X125" i="24" s="1"/>
  <c r="V124" i="24"/>
  <c r="X124" i="24" s="1"/>
  <c r="V123" i="24"/>
  <c r="X123" i="24" s="1"/>
  <c r="V122" i="24"/>
  <c r="X122" i="24" s="1"/>
  <c r="V121" i="24"/>
  <c r="X121" i="24" s="1"/>
  <c r="V120" i="24"/>
  <c r="X120" i="24" s="1"/>
  <c r="V119" i="24"/>
  <c r="X119" i="24" s="1"/>
  <c r="V118" i="24"/>
  <c r="X118" i="24" s="1"/>
  <c r="V117" i="24"/>
  <c r="X117" i="24" s="1"/>
  <c r="X116" i="24"/>
  <c r="X115" i="24"/>
  <c r="V115" i="24"/>
  <c r="V114" i="24"/>
  <c r="X114" i="24" s="1"/>
  <c r="V113" i="24"/>
  <c r="X113" i="24" s="1"/>
  <c r="X112" i="24"/>
  <c r="V112" i="24"/>
  <c r="X111" i="24"/>
  <c r="V111" i="24"/>
  <c r="V110" i="24"/>
  <c r="X110" i="24" s="1"/>
  <c r="V109" i="24"/>
  <c r="X109" i="24" s="1"/>
  <c r="X108" i="24"/>
  <c r="V108" i="24"/>
  <c r="V107" i="24"/>
  <c r="X107" i="24" s="1"/>
  <c r="V106" i="24"/>
  <c r="X106" i="24" s="1"/>
  <c r="V105" i="24"/>
  <c r="X105" i="24" s="1"/>
  <c r="V104" i="24"/>
  <c r="X104" i="24" s="1"/>
  <c r="V103" i="24"/>
  <c r="X103" i="24" s="1"/>
  <c r="V102" i="24"/>
  <c r="X102" i="24" s="1"/>
  <c r="V101" i="24"/>
  <c r="X101" i="24" s="1"/>
  <c r="V99" i="24"/>
  <c r="X99" i="24" s="1"/>
  <c r="V98" i="24"/>
  <c r="X98" i="24" s="1"/>
  <c r="V97" i="24"/>
  <c r="X97" i="24" s="1"/>
  <c r="V96" i="24"/>
  <c r="X96" i="24" s="1"/>
  <c r="V95" i="24"/>
  <c r="X95" i="24" s="1"/>
  <c r="V94" i="24"/>
  <c r="X94" i="24" s="1"/>
  <c r="V93" i="24"/>
  <c r="X93" i="24" s="1"/>
  <c r="V92" i="24"/>
  <c r="X92" i="24" s="1"/>
  <c r="V91" i="24"/>
  <c r="X91" i="24" s="1"/>
  <c r="V90" i="24"/>
  <c r="X90" i="24" s="1"/>
  <c r="V89" i="24"/>
  <c r="X89" i="24" s="1"/>
  <c r="V88" i="24"/>
  <c r="X88" i="24" s="1"/>
  <c r="X87" i="24"/>
  <c r="V87" i="24"/>
  <c r="V86" i="24"/>
  <c r="X86" i="24" s="1"/>
  <c r="V85" i="24"/>
  <c r="X85" i="24" s="1"/>
  <c r="V84" i="24"/>
  <c r="X84" i="24" s="1"/>
  <c r="V83" i="24"/>
  <c r="X83" i="24" s="1"/>
  <c r="V82" i="24"/>
  <c r="X82" i="24" s="1"/>
  <c r="X81" i="24"/>
  <c r="V80" i="24"/>
  <c r="X80" i="24" s="1"/>
  <c r="V78" i="24"/>
  <c r="X78" i="24" s="1"/>
  <c r="V77" i="24"/>
  <c r="X77" i="24" s="1"/>
  <c r="V76" i="24"/>
  <c r="X76" i="24" s="1"/>
  <c r="V75" i="24"/>
  <c r="X75" i="24" s="1"/>
  <c r="V74" i="24"/>
  <c r="X74" i="24" s="1"/>
  <c r="V73" i="24"/>
  <c r="X73" i="24" s="1"/>
  <c r="V72" i="24"/>
  <c r="X72" i="24" s="1"/>
  <c r="V71" i="24"/>
  <c r="X71" i="24" s="1"/>
  <c r="V70" i="24"/>
  <c r="X70" i="24" s="1"/>
  <c r="V69" i="24"/>
  <c r="X69" i="24" s="1"/>
  <c r="X68" i="24"/>
  <c r="V68" i="24"/>
  <c r="V67" i="24"/>
  <c r="X67" i="24" s="1"/>
  <c r="V66" i="24"/>
  <c r="X66" i="24" s="1"/>
  <c r="V65" i="24"/>
  <c r="X65" i="24" s="1"/>
  <c r="X64" i="24"/>
  <c r="V64" i="24"/>
  <c r="V63" i="24"/>
  <c r="X63" i="24" s="1"/>
  <c r="V62" i="24"/>
  <c r="X62" i="24" s="1"/>
  <c r="V61" i="24"/>
  <c r="X61" i="24" s="1"/>
  <c r="V60" i="24"/>
  <c r="X60" i="24" s="1"/>
  <c r="V59" i="24"/>
  <c r="X59" i="24" s="1"/>
  <c r="V58" i="24"/>
  <c r="X58" i="24" s="1"/>
  <c r="V57" i="24"/>
  <c r="X57" i="24" s="1"/>
  <c r="V56" i="24"/>
  <c r="X56" i="24" s="1"/>
  <c r="V55" i="24"/>
  <c r="X55" i="24" s="1"/>
  <c r="V54" i="24"/>
  <c r="X54" i="24" s="1"/>
  <c r="V53" i="24"/>
  <c r="X53" i="24" s="1"/>
  <c r="X52" i="24"/>
  <c r="V52" i="24"/>
  <c r="V51" i="24"/>
  <c r="X51" i="24" s="1"/>
  <c r="V50" i="24"/>
  <c r="X50" i="24" s="1"/>
  <c r="V49" i="24"/>
  <c r="X49" i="24" s="1"/>
  <c r="X48" i="24"/>
  <c r="V48" i="24"/>
  <c r="V47" i="24"/>
  <c r="X47" i="24" s="1"/>
  <c r="V46" i="24"/>
  <c r="X46" i="24" s="1"/>
  <c r="V45" i="24"/>
  <c r="X45" i="24" s="1"/>
  <c r="V44" i="24"/>
  <c r="X44" i="24" s="1"/>
  <c r="V43" i="24"/>
  <c r="X43" i="24" s="1"/>
  <c r="V42" i="24"/>
  <c r="X42" i="24" s="1"/>
  <c r="V41" i="24"/>
  <c r="X41" i="24" s="1"/>
  <c r="V40" i="24"/>
  <c r="X40" i="24" s="1"/>
  <c r="V39" i="24"/>
  <c r="X39" i="24" s="1"/>
  <c r="V38" i="24"/>
  <c r="X38" i="24" s="1"/>
  <c r="V37" i="24"/>
  <c r="X37" i="24" s="1"/>
  <c r="V36" i="24"/>
  <c r="X36" i="24" s="1"/>
  <c r="V35" i="24"/>
  <c r="X35" i="24" s="1"/>
  <c r="V34" i="24"/>
  <c r="X34" i="24" s="1"/>
  <c r="V33" i="24"/>
  <c r="X33" i="24" s="1"/>
  <c r="X32" i="24"/>
  <c r="X31" i="24"/>
  <c r="V31" i="24"/>
  <c r="V30" i="24"/>
  <c r="X30" i="24" s="1"/>
  <c r="X29" i="24"/>
  <c r="V29" i="24"/>
  <c r="X28" i="24"/>
  <c r="V28" i="24"/>
  <c r="X27" i="24"/>
  <c r="V27" i="24"/>
  <c r="V26" i="24"/>
  <c r="X26" i="24" s="1"/>
  <c r="V25" i="24"/>
  <c r="X25" i="24" s="1"/>
  <c r="X24" i="24"/>
  <c r="V24" i="24"/>
  <c r="X23" i="24"/>
  <c r="V23" i="24"/>
  <c r="V22" i="24"/>
  <c r="X22" i="24" s="1"/>
  <c r="V21" i="24"/>
  <c r="X21" i="24" s="1"/>
  <c r="X20" i="24"/>
  <c r="V20" i="24"/>
  <c r="X19" i="24"/>
  <c r="V19" i="24"/>
  <c r="V18" i="24"/>
  <c r="X18" i="24" s="1"/>
  <c r="V17" i="24"/>
  <c r="X17" i="24" s="1"/>
  <c r="X16" i="24"/>
  <c r="V16" i="24"/>
  <c r="X15" i="24"/>
  <c r="V15" i="24"/>
  <c r="V14" i="24"/>
  <c r="X14" i="24" s="1"/>
  <c r="V13" i="24"/>
  <c r="X13" i="24" s="1"/>
  <c r="X12" i="24"/>
  <c r="V12" i="24"/>
  <c r="X11" i="24"/>
  <c r="V11" i="24"/>
  <c r="V10" i="24"/>
  <c r="X10" i="24" s="1"/>
  <c r="V9" i="24"/>
  <c r="X9" i="24" s="1"/>
  <c r="X8" i="24"/>
  <c r="V8" i="24"/>
  <c r="X7" i="24"/>
  <c r="V7" i="24"/>
  <c r="V6" i="24"/>
  <c r="X6" i="24" s="1"/>
  <c r="V5" i="24"/>
  <c r="X5" i="24" s="1"/>
  <c r="X4" i="24"/>
  <c r="V4" i="24"/>
  <c r="X3" i="24"/>
  <c r="V3" i="24"/>
  <c r="V2" i="24"/>
  <c r="X2" i="24" s="1"/>
  <c r="A508" i="21"/>
  <c r="A509" i="21"/>
  <c r="A510" i="21"/>
  <c r="A511" i="21"/>
  <c r="A512" i="21"/>
  <c r="A513" i="21"/>
  <c r="A514" i="21"/>
  <c r="A515" i="21"/>
  <c r="A516" i="21"/>
  <c r="A517" i="21"/>
  <c r="A518" i="21"/>
  <c r="A519" i="21"/>
  <c r="A520" i="21"/>
  <c r="A521" i="21"/>
  <c r="A522" i="21"/>
  <c r="A523" i="21"/>
  <c r="A524" i="21"/>
  <c r="A525" i="21"/>
  <c r="A526" i="21"/>
  <c r="A527" i="21"/>
  <c r="A528" i="21"/>
  <c r="A529" i="21"/>
  <c r="A530" i="21"/>
  <c r="A531" i="21"/>
  <c r="A532" i="21"/>
  <c r="A533" i="21"/>
  <c r="A534" i="21"/>
  <c r="A535" i="21"/>
  <c r="A536" i="21"/>
  <c r="A537" i="21"/>
  <c r="A538" i="21"/>
  <c r="A539" i="21"/>
  <c r="A540" i="21"/>
  <c r="A541" i="21"/>
  <c r="A542" i="21"/>
  <c r="A543" i="21"/>
  <c r="A544" i="21"/>
  <c r="A545" i="21"/>
  <c r="A546" i="21"/>
  <c r="A547" i="21"/>
  <c r="A548" i="21"/>
  <c r="A549" i="21"/>
  <c r="A550" i="21"/>
  <c r="A551" i="21"/>
  <c r="A552" i="21"/>
  <c r="A553" i="21"/>
  <c r="A554" i="21"/>
  <c r="A555" i="21"/>
  <c r="A556" i="21"/>
  <c r="A557" i="21"/>
  <c r="A558" i="21"/>
  <c r="A559" i="21"/>
  <c r="A560" i="21"/>
  <c r="A561" i="21"/>
  <c r="A562" i="21"/>
  <c r="A563" i="21"/>
  <c r="A564" i="21"/>
  <c r="A565" i="21"/>
  <c r="A566" i="21"/>
  <c r="A567" i="21"/>
  <c r="A568" i="21"/>
  <c r="A569" i="21"/>
  <c r="A570" i="21"/>
  <c r="A571" i="21"/>
  <c r="A572" i="21"/>
  <c r="A573" i="21"/>
  <c r="A574" i="21"/>
  <c r="A575" i="21"/>
  <c r="A576" i="21"/>
  <c r="A577" i="21"/>
  <c r="A578" i="21"/>
  <c r="A579" i="21"/>
  <c r="A580" i="21"/>
  <c r="A581" i="21"/>
  <c r="A582" i="21"/>
  <c r="A583" i="21"/>
  <c r="A584" i="21"/>
  <c r="A585" i="21"/>
  <c r="A586" i="21"/>
  <c r="A587" i="21"/>
  <c r="A588" i="21"/>
  <c r="A589" i="21"/>
  <c r="A590" i="21"/>
  <c r="A591" i="21"/>
  <c r="A592" i="21"/>
  <c r="V578" i="21"/>
  <c r="X578" i="21" s="1"/>
  <c r="V577" i="21"/>
  <c r="X577" i="21" s="1"/>
  <c r="V576" i="21"/>
  <c r="X576" i="21" s="1"/>
  <c r="V575" i="21"/>
  <c r="X575" i="21" s="1"/>
  <c r="V574" i="21"/>
  <c r="X574" i="21" s="1"/>
  <c r="V573" i="21"/>
  <c r="X573" i="21" s="1"/>
  <c r="V572" i="21"/>
  <c r="X572" i="21" s="1"/>
  <c r="V571" i="21"/>
  <c r="X571" i="21" s="1"/>
  <c r="V570" i="21"/>
  <c r="X570" i="21" s="1"/>
  <c r="V569" i="21"/>
  <c r="X569" i="21" s="1"/>
  <c r="V568" i="21"/>
  <c r="X568" i="21" s="1"/>
  <c r="V567" i="21"/>
  <c r="X567" i="21" s="1"/>
  <c r="V566" i="21"/>
  <c r="X566" i="21" s="1"/>
  <c r="V565" i="21"/>
  <c r="X565" i="21" s="1"/>
  <c r="V564" i="21"/>
  <c r="X564" i="21" s="1"/>
  <c r="V563" i="21"/>
  <c r="X563" i="21" s="1"/>
  <c r="V562" i="21"/>
  <c r="X562" i="21" s="1"/>
  <c r="V561" i="21"/>
  <c r="X561" i="21" s="1"/>
  <c r="V560" i="21"/>
  <c r="V559" i="21"/>
  <c r="X559" i="21" s="1"/>
  <c r="V558" i="21"/>
  <c r="X558" i="21" s="1"/>
  <c r="V557" i="21"/>
  <c r="X557" i="21" s="1"/>
  <c r="V556" i="21"/>
  <c r="X556" i="21" s="1"/>
  <c r="V555" i="21"/>
  <c r="X555" i="21" s="1"/>
  <c r="V554" i="21"/>
  <c r="X554" i="21" s="1"/>
  <c r="V553" i="21"/>
  <c r="X553" i="21" s="1"/>
  <c r="V552" i="21"/>
  <c r="X552" i="21" s="1"/>
  <c r="V551" i="21"/>
  <c r="X551" i="21" s="1"/>
  <c r="V550" i="21"/>
  <c r="X550" i="21" s="1"/>
  <c r="V549" i="21"/>
  <c r="X549" i="21" s="1"/>
  <c r="V548" i="21"/>
  <c r="X548" i="21" s="1"/>
  <c r="V547" i="21"/>
  <c r="X547" i="21" s="1"/>
  <c r="V546" i="21"/>
  <c r="X546" i="21" s="1"/>
  <c r="V545" i="21"/>
  <c r="X545" i="21" s="1"/>
  <c r="V544" i="21"/>
  <c r="X544" i="21" s="1"/>
  <c r="V543" i="21"/>
  <c r="X543" i="21" s="1"/>
  <c r="V542" i="21"/>
  <c r="X542" i="21" s="1"/>
  <c r="V541" i="21"/>
  <c r="X541" i="21" s="1"/>
  <c r="V540" i="21"/>
  <c r="X540" i="21" s="1"/>
  <c r="V539" i="21"/>
  <c r="X539" i="21" s="1"/>
  <c r="V538" i="21"/>
  <c r="X538" i="21" s="1"/>
  <c r="V537" i="21"/>
  <c r="X537" i="21" s="1"/>
  <c r="V536" i="21"/>
  <c r="X536" i="21" s="1"/>
  <c r="V535" i="21"/>
  <c r="X535" i="21" s="1"/>
  <c r="V534" i="21"/>
  <c r="X534" i="21" s="1"/>
  <c r="V533" i="21"/>
  <c r="X533" i="21" s="1"/>
  <c r="V532" i="21"/>
  <c r="X532" i="21" s="1"/>
  <c r="V531" i="21"/>
  <c r="X531" i="21" s="1"/>
  <c r="V530" i="21"/>
  <c r="X530" i="21" s="1"/>
  <c r="V529" i="21"/>
  <c r="X529" i="21" s="1"/>
  <c r="V528" i="21"/>
  <c r="X528" i="21" s="1"/>
  <c r="V527" i="21"/>
  <c r="X527" i="21" s="1"/>
  <c r="V526" i="21"/>
  <c r="X526" i="21" s="1"/>
  <c r="V525" i="21"/>
  <c r="X525" i="21" s="1"/>
  <c r="V524" i="21"/>
  <c r="X524" i="21" s="1"/>
  <c r="V523" i="21"/>
  <c r="X523" i="21" s="1"/>
  <c r="V522" i="21"/>
  <c r="X522" i="21" s="1"/>
  <c r="V521" i="21"/>
  <c r="X521" i="21" s="1"/>
  <c r="V520" i="21"/>
  <c r="X520" i="21" s="1"/>
  <c r="V519" i="21"/>
  <c r="X519" i="21" s="1"/>
  <c r="V518" i="21"/>
  <c r="X518" i="21" s="1"/>
  <c r="V517" i="21"/>
  <c r="X517" i="21" s="1"/>
  <c r="V516" i="21"/>
  <c r="X516" i="21" s="1"/>
  <c r="V515" i="21"/>
  <c r="X515" i="21" s="1"/>
  <c r="V514" i="21"/>
  <c r="X514" i="21" s="1"/>
  <c r="V513" i="21"/>
  <c r="X513" i="21" s="1"/>
  <c r="V512" i="21"/>
  <c r="X512" i="21" s="1"/>
  <c r="V511" i="21"/>
  <c r="X511" i="21" s="1"/>
  <c r="V510" i="21"/>
  <c r="X510" i="21" s="1"/>
  <c r="V509" i="21"/>
  <c r="X509" i="21" s="1"/>
  <c r="V508" i="21"/>
  <c r="X508" i="21" s="1"/>
  <c r="A376" i="21"/>
  <c r="A377" i="21"/>
  <c r="A378" i="21"/>
  <c r="A379" i="21"/>
  <c r="A380" i="21"/>
  <c r="A381" i="21"/>
  <c r="A382" i="21"/>
  <c r="A383" i="21"/>
  <c r="A384" i="21"/>
  <c r="A385" i="21"/>
  <c r="A386" i="21"/>
  <c r="A387" i="21"/>
  <c r="A388" i="21"/>
  <c r="A389" i="21"/>
  <c r="A390" i="21"/>
  <c r="A391" i="21"/>
  <c r="A392" i="21"/>
  <c r="A393" i="21"/>
  <c r="A394" i="21"/>
  <c r="A395" i="21"/>
  <c r="A396" i="21"/>
  <c r="A397" i="21"/>
  <c r="A398" i="21"/>
  <c r="A399" i="21"/>
  <c r="A400" i="21"/>
  <c r="A401" i="21"/>
  <c r="A402" i="21"/>
  <c r="A403" i="21"/>
  <c r="A404" i="21"/>
  <c r="A405" i="21"/>
  <c r="A406" i="21"/>
  <c r="A407" i="21"/>
  <c r="A408" i="21"/>
  <c r="A409" i="21"/>
  <c r="A410" i="21"/>
  <c r="A411" i="21"/>
  <c r="A412" i="21"/>
  <c r="A413" i="21"/>
  <c r="A414" i="21"/>
  <c r="A415" i="21"/>
  <c r="A416" i="21"/>
  <c r="A417" i="21"/>
  <c r="A418" i="21"/>
  <c r="A419" i="21"/>
  <c r="A420" i="21"/>
  <c r="A421" i="21"/>
  <c r="A422" i="21"/>
  <c r="A423" i="21"/>
  <c r="A424" i="21"/>
  <c r="A425" i="21"/>
  <c r="A426" i="21"/>
  <c r="A427" i="21"/>
  <c r="A428" i="21"/>
  <c r="A429" i="21"/>
  <c r="A430" i="21"/>
  <c r="A431" i="21"/>
  <c r="A432" i="21"/>
  <c r="A433" i="21"/>
  <c r="A434" i="21"/>
  <c r="A435" i="21"/>
  <c r="A436" i="21"/>
  <c r="A437" i="21"/>
  <c r="A438" i="21"/>
  <c r="A439" i="21"/>
  <c r="A440" i="21"/>
  <c r="A441" i="21"/>
  <c r="A442" i="21"/>
  <c r="A443" i="21"/>
  <c r="A444" i="21"/>
  <c r="A445" i="21"/>
  <c r="A446" i="21"/>
  <c r="A447" i="21"/>
  <c r="A448" i="21"/>
  <c r="A449" i="21"/>
  <c r="A450" i="21"/>
  <c r="A451" i="21"/>
  <c r="A452" i="21"/>
  <c r="A453" i="21"/>
  <c r="A454" i="21"/>
  <c r="A455" i="21"/>
  <c r="A456" i="21"/>
  <c r="A457" i="21"/>
  <c r="A458" i="21"/>
  <c r="A459" i="21"/>
  <c r="A460" i="21"/>
  <c r="A461" i="21"/>
  <c r="A462" i="21"/>
  <c r="A463" i="21"/>
  <c r="A464" i="21"/>
  <c r="A465" i="21"/>
  <c r="A466" i="21"/>
  <c r="A467" i="21"/>
  <c r="A468" i="21"/>
  <c r="A469" i="21"/>
  <c r="A470" i="21"/>
  <c r="A471" i="21"/>
  <c r="A472" i="21"/>
  <c r="A473" i="21"/>
  <c r="A474" i="21"/>
  <c r="A475" i="21"/>
  <c r="A476" i="21"/>
  <c r="A477" i="21"/>
  <c r="A478" i="21"/>
  <c r="A479" i="21"/>
  <c r="A480" i="21"/>
  <c r="A481" i="21"/>
  <c r="A482" i="21"/>
  <c r="A483" i="21"/>
  <c r="A484" i="21"/>
  <c r="A485" i="21"/>
  <c r="A486" i="21"/>
  <c r="A487" i="21"/>
  <c r="A488" i="21"/>
  <c r="A489" i="21"/>
  <c r="A490" i="21"/>
  <c r="A491" i="21"/>
  <c r="A492" i="21"/>
  <c r="A493" i="21"/>
  <c r="A494" i="21"/>
  <c r="A495" i="21"/>
  <c r="A496" i="21"/>
  <c r="A497" i="21"/>
  <c r="A498" i="21"/>
  <c r="A499" i="21"/>
  <c r="A500" i="21"/>
  <c r="A501" i="21"/>
  <c r="A502" i="21"/>
  <c r="A503" i="21"/>
  <c r="A504" i="21"/>
  <c r="A505" i="21"/>
  <c r="A506" i="21"/>
  <c r="A507" i="21"/>
  <c r="V507" i="21"/>
  <c r="X507" i="21" s="1"/>
  <c r="V506" i="21"/>
  <c r="X506" i="21" s="1"/>
  <c r="V505" i="21"/>
  <c r="X505" i="21" s="1"/>
  <c r="V504" i="21"/>
  <c r="X504" i="21" s="1"/>
  <c r="V503" i="21"/>
  <c r="X503" i="21" s="1"/>
  <c r="V502" i="21"/>
  <c r="X502" i="21" s="1"/>
  <c r="V501" i="21"/>
  <c r="X501" i="21" s="1"/>
  <c r="V500" i="21"/>
  <c r="X500" i="21" s="1"/>
  <c r="V499" i="21"/>
  <c r="X499" i="21" s="1"/>
  <c r="V498" i="21"/>
  <c r="X498" i="21" s="1"/>
  <c r="V497" i="21"/>
  <c r="X497" i="21" s="1"/>
  <c r="V496" i="21"/>
  <c r="X496" i="21" s="1"/>
  <c r="V495" i="21"/>
  <c r="X495" i="21" s="1"/>
  <c r="V494" i="21"/>
  <c r="X494" i="21" s="1"/>
  <c r="V493" i="21"/>
  <c r="X493" i="21" s="1"/>
  <c r="V492" i="21"/>
  <c r="X492" i="21" s="1"/>
  <c r="V491" i="21"/>
  <c r="X491" i="21" s="1"/>
  <c r="V490" i="21"/>
  <c r="X490" i="21" s="1"/>
  <c r="V489" i="21"/>
  <c r="X489" i="21" s="1"/>
  <c r="V488" i="21"/>
  <c r="X488" i="21" s="1"/>
  <c r="V487" i="21"/>
  <c r="X487" i="21" s="1"/>
  <c r="V486" i="21"/>
  <c r="X486" i="21" s="1"/>
  <c r="V485" i="21"/>
  <c r="X485" i="21" s="1"/>
  <c r="V484" i="21"/>
  <c r="X484" i="21" s="1"/>
  <c r="V483" i="21"/>
  <c r="X483" i="21" s="1"/>
  <c r="V482" i="21"/>
  <c r="X482" i="21" s="1"/>
  <c r="V481" i="21"/>
  <c r="X481" i="21" s="1"/>
  <c r="V480" i="21"/>
  <c r="X480" i="21" s="1"/>
  <c r="V479" i="21"/>
  <c r="X479" i="21" s="1"/>
  <c r="V478" i="21"/>
  <c r="X478" i="21" s="1"/>
  <c r="V477" i="21"/>
  <c r="X477" i="21" s="1"/>
  <c r="V476" i="21"/>
  <c r="X476" i="21" s="1"/>
  <c r="V475" i="21"/>
  <c r="X475" i="21" s="1"/>
  <c r="V474" i="21"/>
  <c r="X474" i="21" s="1"/>
  <c r="V473" i="21"/>
  <c r="X473" i="21" s="1"/>
  <c r="V472" i="21"/>
  <c r="X472" i="21" s="1"/>
  <c r="V471" i="21"/>
  <c r="X471" i="21" s="1"/>
  <c r="V470" i="21"/>
  <c r="X470" i="21" s="1"/>
  <c r="V469" i="21"/>
  <c r="X469" i="21" s="1"/>
  <c r="V468" i="21"/>
  <c r="X468" i="21" s="1"/>
  <c r="V467" i="21"/>
  <c r="X467" i="21" s="1"/>
  <c r="V466" i="21"/>
  <c r="X466" i="21" s="1"/>
  <c r="V465" i="21"/>
  <c r="X465" i="21" s="1"/>
  <c r="V464" i="21"/>
  <c r="X464" i="21" s="1"/>
  <c r="V463" i="21"/>
  <c r="X463" i="21" s="1"/>
  <c r="V462" i="21"/>
  <c r="X462" i="21" s="1"/>
  <c r="V461" i="21"/>
  <c r="X461" i="21" s="1"/>
  <c r="V460" i="21"/>
  <c r="X460" i="21" s="1"/>
  <c r="V459" i="21"/>
  <c r="X459" i="21" s="1"/>
  <c r="V458" i="21"/>
  <c r="X458" i="21" s="1"/>
  <c r="V457" i="21"/>
  <c r="X457" i="21" s="1"/>
  <c r="V456" i="21"/>
  <c r="X456" i="21" s="1"/>
  <c r="V455" i="21"/>
  <c r="X455" i="21" s="1"/>
  <c r="V454" i="21"/>
  <c r="X454" i="21" s="1"/>
  <c r="V453" i="21"/>
  <c r="X453" i="21" s="1"/>
  <c r="V452" i="21"/>
  <c r="X452" i="21" s="1"/>
  <c r="V451" i="21"/>
  <c r="X451" i="21" s="1"/>
  <c r="V450" i="21"/>
  <c r="X450" i="21" s="1"/>
  <c r="V449" i="21"/>
  <c r="X449" i="21" s="1"/>
  <c r="V448" i="21"/>
  <c r="X448" i="21" s="1"/>
  <c r="V447" i="21"/>
  <c r="X447" i="21" s="1"/>
  <c r="V446" i="21"/>
  <c r="X446" i="21" s="1"/>
  <c r="V445" i="21"/>
  <c r="X445" i="21" s="1"/>
  <c r="V444" i="21"/>
  <c r="X444" i="21" s="1"/>
  <c r="V443" i="21"/>
  <c r="X443" i="21" s="1"/>
  <c r="V442" i="21"/>
  <c r="X442" i="21" s="1"/>
  <c r="V441" i="21"/>
  <c r="X441" i="21" s="1"/>
  <c r="V440" i="21"/>
  <c r="X440" i="21" s="1"/>
  <c r="V439" i="21"/>
  <c r="X439" i="21" s="1"/>
  <c r="V438" i="21"/>
  <c r="X438" i="21" s="1"/>
  <c r="V437" i="21"/>
  <c r="X437" i="21" s="1"/>
  <c r="V436" i="21"/>
  <c r="X436" i="21" s="1"/>
  <c r="V435" i="21"/>
  <c r="X435" i="21" s="1"/>
  <c r="V434" i="21"/>
  <c r="X434" i="21" s="1"/>
  <c r="V433" i="21"/>
  <c r="X433" i="21" s="1"/>
  <c r="V432" i="21"/>
  <c r="X432" i="21" s="1"/>
  <c r="V431" i="21"/>
  <c r="X431" i="21" s="1"/>
  <c r="V430" i="21"/>
  <c r="X430" i="21" s="1"/>
  <c r="V429" i="21"/>
  <c r="X429" i="21" s="1"/>
  <c r="V428" i="21"/>
  <c r="X428" i="21" s="1"/>
  <c r="V427" i="21"/>
  <c r="X427" i="21" s="1"/>
  <c r="V426" i="21"/>
  <c r="X426" i="21" s="1"/>
  <c r="V425" i="21"/>
  <c r="X425" i="21" s="1"/>
  <c r="V424" i="21"/>
  <c r="X424" i="21" s="1"/>
  <c r="V423" i="21"/>
  <c r="X423" i="21" s="1"/>
  <c r="V422" i="21"/>
  <c r="X422" i="21" s="1"/>
  <c r="V421" i="21"/>
  <c r="X421" i="21" s="1"/>
  <c r="V420" i="21"/>
  <c r="X420" i="21" s="1"/>
  <c r="V419" i="21"/>
  <c r="X419" i="21" s="1"/>
  <c r="V418" i="21"/>
  <c r="X418" i="21" s="1"/>
  <c r="V417" i="21"/>
  <c r="X417" i="21" s="1"/>
  <c r="V416" i="21"/>
  <c r="X416" i="21" s="1"/>
  <c r="V415" i="21"/>
  <c r="X415" i="21" s="1"/>
  <c r="V414" i="21"/>
  <c r="X414" i="21" s="1"/>
  <c r="V413" i="21"/>
  <c r="X413" i="21" s="1"/>
  <c r="V412" i="21"/>
  <c r="X412" i="21" s="1"/>
  <c r="V411" i="21"/>
  <c r="X411" i="21" s="1"/>
  <c r="V410" i="21"/>
  <c r="X410" i="21" s="1"/>
  <c r="V409" i="21"/>
  <c r="X409" i="21" s="1"/>
  <c r="V408" i="21"/>
  <c r="X408" i="21" s="1"/>
  <c r="V407" i="21"/>
  <c r="X407" i="21" s="1"/>
  <c r="V406" i="21"/>
  <c r="X406" i="21" s="1"/>
  <c r="V405" i="21"/>
  <c r="X405" i="21" s="1"/>
  <c r="V404" i="21"/>
  <c r="X404" i="21" s="1"/>
  <c r="V403" i="21"/>
  <c r="X403" i="21" s="1"/>
  <c r="V402" i="21"/>
  <c r="X402" i="21" s="1"/>
  <c r="V401" i="21"/>
  <c r="X401" i="21" s="1"/>
  <c r="V400" i="21"/>
  <c r="X400" i="21" s="1"/>
  <c r="V399" i="21"/>
  <c r="X399" i="21" s="1"/>
  <c r="V398" i="21"/>
  <c r="X398" i="21" s="1"/>
  <c r="V397" i="21"/>
  <c r="X397" i="21" s="1"/>
  <c r="V396" i="21"/>
  <c r="X396" i="21" s="1"/>
  <c r="V395" i="21"/>
  <c r="X395" i="21" s="1"/>
  <c r="V394" i="21"/>
  <c r="X394" i="21" s="1"/>
  <c r="V393" i="21"/>
  <c r="X393" i="21" s="1"/>
  <c r="V392" i="21"/>
  <c r="X392" i="21" s="1"/>
  <c r="V391" i="21"/>
  <c r="X391" i="21" s="1"/>
  <c r="V390" i="21"/>
  <c r="X390" i="21" s="1"/>
  <c r="V389" i="21"/>
  <c r="X389" i="21" s="1"/>
  <c r="V388" i="21"/>
  <c r="X388" i="21" s="1"/>
  <c r="V387" i="21"/>
  <c r="X387" i="21" s="1"/>
  <c r="V386" i="21"/>
  <c r="X386" i="21" s="1"/>
  <c r="V385" i="21"/>
  <c r="X385" i="21" s="1"/>
  <c r="V384" i="21"/>
  <c r="X384" i="21" s="1"/>
  <c r="V383" i="21"/>
  <c r="X383" i="21" s="1"/>
  <c r="V382" i="21"/>
  <c r="X382" i="21" s="1"/>
  <c r="V381" i="21"/>
  <c r="X381" i="21" s="1"/>
  <c r="V380" i="21"/>
  <c r="X380" i="21" s="1"/>
  <c r="V379" i="21"/>
  <c r="X379" i="21" s="1"/>
  <c r="V378" i="21"/>
  <c r="X378" i="21" s="1"/>
  <c r="V377" i="21"/>
  <c r="X377" i="21" s="1"/>
  <c r="V376" i="21"/>
  <c r="X376" i="21" s="1"/>
  <c r="A271" i="21"/>
  <c r="A272" i="21"/>
  <c r="A273" i="21"/>
  <c r="A274" i="21"/>
  <c r="A275" i="21"/>
  <c r="A276" i="21"/>
  <c r="A277" i="21"/>
  <c r="A278" i="21"/>
  <c r="A279" i="21"/>
  <c r="A280" i="21"/>
  <c r="A281" i="21"/>
  <c r="A282" i="21"/>
  <c r="A283" i="21"/>
  <c r="A284" i="21"/>
  <c r="A285" i="21"/>
  <c r="A286" i="21"/>
  <c r="A287" i="21"/>
  <c r="A288" i="21"/>
  <c r="A289" i="21"/>
  <c r="A290" i="21"/>
  <c r="A291" i="21"/>
  <c r="A292" i="21"/>
  <c r="A293" i="21"/>
  <c r="A294" i="21"/>
  <c r="A295" i="21"/>
  <c r="A296" i="21"/>
  <c r="A297" i="21"/>
  <c r="A298" i="21"/>
  <c r="A299" i="21"/>
  <c r="A300" i="21"/>
  <c r="A301" i="21"/>
  <c r="A302" i="21"/>
  <c r="A303" i="21"/>
  <c r="A304" i="21"/>
  <c r="A305" i="21"/>
  <c r="A306" i="21"/>
  <c r="A307" i="21"/>
  <c r="A308" i="21"/>
  <c r="A309" i="21"/>
  <c r="A310" i="21"/>
  <c r="A311" i="21"/>
  <c r="A312" i="21"/>
  <c r="A313" i="21"/>
  <c r="A314" i="21"/>
  <c r="A315" i="21"/>
  <c r="A316" i="21"/>
  <c r="A317" i="21"/>
  <c r="A318" i="21"/>
  <c r="A319" i="21"/>
  <c r="A320" i="21"/>
  <c r="A321" i="21"/>
  <c r="A322" i="21"/>
  <c r="A323" i="21"/>
  <c r="A324" i="21"/>
  <c r="A325" i="21"/>
  <c r="A326" i="21"/>
  <c r="A327" i="21"/>
  <c r="A328" i="21"/>
  <c r="A329" i="21"/>
  <c r="A330" i="21"/>
  <c r="A331" i="21"/>
  <c r="A332" i="21"/>
  <c r="A333" i="21"/>
  <c r="A334" i="21"/>
  <c r="A335" i="21"/>
  <c r="A336" i="21"/>
  <c r="A337" i="21"/>
  <c r="A338" i="21"/>
  <c r="A339" i="21"/>
  <c r="A340" i="21"/>
  <c r="A341" i="21"/>
  <c r="A342" i="21"/>
  <c r="A343" i="21"/>
  <c r="A344" i="21"/>
  <c r="A345" i="21"/>
  <c r="A346" i="21"/>
  <c r="A347" i="21"/>
  <c r="A348" i="21"/>
  <c r="A349" i="21"/>
  <c r="A350" i="21"/>
  <c r="A351" i="21"/>
  <c r="A352" i="21"/>
  <c r="A353" i="21"/>
  <c r="A354" i="21"/>
  <c r="A355" i="21"/>
  <c r="A356" i="21"/>
  <c r="A357" i="21"/>
  <c r="A358" i="21"/>
  <c r="A359" i="21"/>
  <c r="A360" i="21"/>
  <c r="A361" i="21"/>
  <c r="A362" i="21"/>
  <c r="A363" i="21"/>
  <c r="A364" i="21"/>
  <c r="A365" i="21"/>
  <c r="A366" i="21"/>
  <c r="A367" i="21"/>
  <c r="A368" i="21"/>
  <c r="A369" i="21"/>
  <c r="A370" i="21"/>
  <c r="A371" i="21"/>
  <c r="A372" i="21"/>
  <c r="A373" i="21"/>
  <c r="A374" i="21"/>
  <c r="A375" i="21"/>
  <c r="V375" i="21"/>
  <c r="X375" i="21" s="1"/>
  <c r="V374" i="21"/>
  <c r="X374" i="21" s="1"/>
  <c r="V373" i="21"/>
  <c r="X373" i="21" s="1"/>
  <c r="V372" i="21"/>
  <c r="X372" i="21" s="1"/>
  <c r="V371" i="21"/>
  <c r="X371" i="21" s="1"/>
  <c r="V370" i="21"/>
  <c r="X370" i="21" s="1"/>
  <c r="V369" i="21"/>
  <c r="X369" i="21" s="1"/>
  <c r="V368" i="21"/>
  <c r="X368" i="21" s="1"/>
  <c r="V367" i="21"/>
  <c r="X367" i="21" s="1"/>
  <c r="V366" i="21"/>
  <c r="X366" i="21" s="1"/>
  <c r="V365" i="21"/>
  <c r="X365" i="21" s="1"/>
  <c r="V364" i="21"/>
  <c r="X364" i="21" s="1"/>
  <c r="V363" i="21"/>
  <c r="X363" i="21" s="1"/>
  <c r="V362" i="21"/>
  <c r="X362" i="21" s="1"/>
  <c r="V361" i="21"/>
  <c r="X361" i="21" s="1"/>
  <c r="V360" i="21"/>
  <c r="X360" i="21" s="1"/>
  <c r="V359" i="21"/>
  <c r="X359" i="21" s="1"/>
  <c r="V358" i="21"/>
  <c r="X358" i="21" s="1"/>
  <c r="V357" i="21"/>
  <c r="X357" i="21" s="1"/>
  <c r="V356" i="21"/>
  <c r="X356" i="21" s="1"/>
  <c r="V355" i="21"/>
  <c r="X355" i="21" s="1"/>
  <c r="V354" i="21"/>
  <c r="X354" i="21" s="1"/>
  <c r="V353" i="21"/>
  <c r="X353" i="21" s="1"/>
  <c r="V352" i="21"/>
  <c r="X352" i="21" s="1"/>
  <c r="V351" i="21"/>
  <c r="X351" i="21" s="1"/>
  <c r="V350" i="21"/>
  <c r="X350" i="21" s="1"/>
  <c r="V349" i="21"/>
  <c r="X349" i="21" s="1"/>
  <c r="V348" i="21"/>
  <c r="X348" i="21" s="1"/>
  <c r="V347" i="21"/>
  <c r="X347" i="21" s="1"/>
  <c r="V346" i="21"/>
  <c r="X346" i="21" s="1"/>
  <c r="V345" i="21"/>
  <c r="X345" i="21" s="1"/>
  <c r="V344" i="21"/>
  <c r="X344" i="21" s="1"/>
  <c r="V343" i="21"/>
  <c r="X343" i="21" s="1"/>
  <c r="V342" i="21"/>
  <c r="X342" i="21" s="1"/>
  <c r="V341" i="21"/>
  <c r="X341" i="21" s="1"/>
  <c r="V340" i="21"/>
  <c r="X340" i="21" s="1"/>
  <c r="V339" i="21"/>
  <c r="X339" i="21" s="1"/>
  <c r="V338" i="21"/>
  <c r="X338" i="21" s="1"/>
  <c r="V337" i="21"/>
  <c r="X337" i="21" s="1"/>
  <c r="V336" i="21"/>
  <c r="X336" i="21" s="1"/>
  <c r="V335" i="21"/>
  <c r="X335" i="21" s="1"/>
  <c r="V334" i="21"/>
  <c r="X334" i="21" s="1"/>
  <c r="V333" i="21"/>
  <c r="X333" i="21" s="1"/>
  <c r="V332" i="21"/>
  <c r="X332" i="21" s="1"/>
  <c r="V331" i="21"/>
  <c r="X331" i="21" s="1"/>
  <c r="V330" i="21"/>
  <c r="X330" i="21" s="1"/>
  <c r="V329" i="21"/>
  <c r="X329" i="21" s="1"/>
  <c r="V328" i="21"/>
  <c r="X328" i="21" s="1"/>
  <c r="V327" i="21"/>
  <c r="X327" i="21" s="1"/>
  <c r="V326" i="21"/>
  <c r="X326" i="21" s="1"/>
  <c r="V325" i="21"/>
  <c r="X325" i="21" s="1"/>
  <c r="V324" i="21"/>
  <c r="X324" i="21" s="1"/>
  <c r="V323" i="21"/>
  <c r="X323" i="21" s="1"/>
  <c r="V322" i="21"/>
  <c r="X322" i="21" s="1"/>
  <c r="V321" i="21"/>
  <c r="X321" i="21" s="1"/>
  <c r="V320" i="21"/>
  <c r="X320" i="21" s="1"/>
  <c r="V319" i="21"/>
  <c r="X319" i="21" s="1"/>
  <c r="V318" i="21"/>
  <c r="X318" i="21" s="1"/>
  <c r="V317" i="21"/>
  <c r="X317" i="21" s="1"/>
  <c r="V316" i="21"/>
  <c r="X316" i="21" s="1"/>
  <c r="V315" i="21"/>
  <c r="X315" i="21" s="1"/>
  <c r="V314" i="21"/>
  <c r="X314" i="21" s="1"/>
  <c r="V313" i="21"/>
  <c r="X313" i="21" s="1"/>
  <c r="V312" i="21"/>
  <c r="X312" i="21" s="1"/>
  <c r="V311" i="21"/>
  <c r="X311" i="21" s="1"/>
  <c r="V310" i="21"/>
  <c r="X310" i="21" s="1"/>
  <c r="V309" i="21"/>
  <c r="X309" i="21" s="1"/>
  <c r="V308" i="21"/>
  <c r="X308" i="21" s="1"/>
  <c r="V307" i="21"/>
  <c r="X307" i="21" s="1"/>
  <c r="V306" i="21"/>
  <c r="X306" i="21" s="1"/>
  <c r="V305" i="21"/>
  <c r="X305" i="21" s="1"/>
  <c r="V304" i="21"/>
  <c r="X304" i="21" s="1"/>
  <c r="V303" i="21"/>
  <c r="X303" i="21" s="1"/>
  <c r="V302" i="21"/>
  <c r="X302" i="21" s="1"/>
  <c r="V301" i="21"/>
  <c r="X301" i="21" s="1"/>
  <c r="V300" i="21"/>
  <c r="X300" i="21" s="1"/>
  <c r="V299" i="21"/>
  <c r="X299" i="21" s="1"/>
  <c r="V298" i="21"/>
  <c r="X298" i="21" s="1"/>
  <c r="V297" i="21"/>
  <c r="X297" i="21" s="1"/>
  <c r="V296" i="21"/>
  <c r="X296" i="21" s="1"/>
  <c r="V295" i="21"/>
  <c r="X295" i="21" s="1"/>
  <c r="V294" i="21"/>
  <c r="X294" i="21" s="1"/>
  <c r="V293" i="21"/>
  <c r="X293" i="21" s="1"/>
  <c r="V292" i="21"/>
  <c r="X292" i="21" s="1"/>
  <c r="V291" i="21"/>
  <c r="X291" i="21" s="1"/>
  <c r="V290" i="21"/>
  <c r="X290" i="21" s="1"/>
  <c r="V289" i="21"/>
  <c r="X289" i="21" s="1"/>
  <c r="V288" i="21"/>
  <c r="X288" i="21" s="1"/>
  <c r="V287" i="21"/>
  <c r="X287" i="21" s="1"/>
  <c r="V286" i="21"/>
  <c r="X286" i="21" s="1"/>
  <c r="V285" i="21"/>
  <c r="X285" i="21" s="1"/>
  <c r="V284" i="21"/>
  <c r="X284" i="21" s="1"/>
  <c r="V283" i="21"/>
  <c r="X283" i="21" s="1"/>
  <c r="V282" i="21"/>
  <c r="X282" i="21" s="1"/>
  <c r="V281" i="21"/>
  <c r="X281" i="21" s="1"/>
  <c r="V280" i="21"/>
  <c r="X280" i="21" s="1"/>
  <c r="V279" i="21"/>
  <c r="X279" i="21" s="1"/>
  <c r="V278" i="21"/>
  <c r="X278" i="21" s="1"/>
  <c r="V277" i="21"/>
  <c r="X277" i="21" s="1"/>
  <c r="V276" i="21"/>
  <c r="X276" i="21" s="1"/>
  <c r="V275" i="21"/>
  <c r="X275" i="21" s="1"/>
  <c r="V274" i="21"/>
  <c r="X274" i="21" s="1"/>
  <c r="V273" i="21"/>
  <c r="X273" i="21" s="1"/>
  <c r="V272" i="21"/>
  <c r="X272" i="21" s="1"/>
  <c r="V271" i="21"/>
  <c r="X271" i="21" s="1"/>
  <c r="A137" i="21"/>
  <c r="A138" i="21"/>
  <c r="A139" i="21"/>
  <c r="A140" i="21"/>
  <c r="A141" i="21"/>
  <c r="A142" i="21"/>
  <c r="A143" i="21"/>
  <c r="A144" i="21"/>
  <c r="A145" i="21"/>
  <c r="A146" i="21"/>
  <c r="A147" i="21"/>
  <c r="A148" i="21"/>
  <c r="A149" i="21"/>
  <c r="A150" i="21"/>
  <c r="A151" i="21"/>
  <c r="A152" i="21"/>
  <c r="A153" i="21"/>
  <c r="A154" i="21"/>
  <c r="A155" i="21"/>
  <c r="A156" i="21"/>
  <c r="A157" i="21"/>
  <c r="A158" i="21"/>
  <c r="A159" i="21"/>
  <c r="A160" i="21"/>
  <c r="A161" i="21"/>
  <c r="A162" i="21"/>
  <c r="A163" i="21"/>
  <c r="A164" i="21"/>
  <c r="A165" i="21"/>
  <c r="A166" i="21"/>
  <c r="A167" i="21"/>
  <c r="A168" i="21"/>
  <c r="A169" i="21"/>
  <c r="A170" i="21"/>
  <c r="A171" i="21"/>
  <c r="A172" i="21"/>
  <c r="A173" i="21"/>
  <c r="A174" i="21"/>
  <c r="A175" i="21"/>
  <c r="A176" i="21"/>
  <c r="A177" i="21"/>
  <c r="A178" i="21"/>
  <c r="A179" i="21"/>
  <c r="A180" i="21"/>
  <c r="A181" i="21"/>
  <c r="A182" i="21"/>
  <c r="A183" i="21"/>
  <c r="A184" i="21"/>
  <c r="A185" i="21"/>
  <c r="A186" i="21"/>
  <c r="A187" i="21"/>
  <c r="A188" i="21"/>
  <c r="A189" i="21"/>
  <c r="A190" i="21"/>
  <c r="A191" i="21"/>
  <c r="A192" i="21"/>
  <c r="A193" i="21"/>
  <c r="A194" i="21"/>
  <c r="A195" i="21"/>
  <c r="A196" i="21"/>
  <c r="A197" i="21"/>
  <c r="A198" i="21"/>
  <c r="A199" i="21"/>
  <c r="A200" i="21"/>
  <c r="A201" i="21"/>
  <c r="A202" i="21"/>
  <c r="A203" i="21"/>
  <c r="A204" i="21"/>
  <c r="A205" i="21"/>
  <c r="A206" i="21"/>
  <c r="A207" i="21"/>
  <c r="A208" i="21"/>
  <c r="A209" i="21"/>
  <c r="A210" i="21"/>
  <c r="A211" i="21"/>
  <c r="A212" i="21"/>
  <c r="A213" i="21"/>
  <c r="A214" i="21"/>
  <c r="A215" i="21"/>
  <c r="A216" i="21"/>
  <c r="A217" i="21"/>
  <c r="A218" i="21"/>
  <c r="A219" i="21"/>
  <c r="A220" i="21"/>
  <c r="A221" i="21"/>
  <c r="A222" i="21"/>
  <c r="A223" i="21"/>
  <c r="A224" i="21"/>
  <c r="A225" i="21"/>
  <c r="A226" i="21"/>
  <c r="A227" i="21"/>
  <c r="A228" i="21"/>
  <c r="A229" i="21"/>
  <c r="A230" i="21"/>
  <c r="A231" i="21"/>
  <c r="A232" i="21"/>
  <c r="A233" i="21"/>
  <c r="A234" i="21"/>
  <c r="A235" i="21"/>
  <c r="A236" i="21"/>
  <c r="A237" i="21"/>
  <c r="A238" i="21"/>
  <c r="A239" i="21"/>
  <c r="A240" i="21"/>
  <c r="A241" i="21"/>
  <c r="A242" i="21"/>
  <c r="A243" i="21"/>
  <c r="A244" i="21"/>
  <c r="A245" i="21"/>
  <c r="A246" i="21"/>
  <c r="A247" i="21"/>
  <c r="A248" i="21"/>
  <c r="A249" i="21"/>
  <c r="A250" i="21"/>
  <c r="A251" i="21"/>
  <c r="A252" i="21"/>
  <c r="A253" i="21"/>
  <c r="A254" i="21"/>
  <c r="A255" i="21"/>
  <c r="A256" i="21"/>
  <c r="A257" i="21"/>
  <c r="A258" i="21"/>
  <c r="A259" i="21"/>
  <c r="A260" i="21"/>
  <c r="A261" i="21"/>
  <c r="A262" i="21"/>
  <c r="A263" i="21"/>
  <c r="A264" i="21"/>
  <c r="A265" i="21"/>
  <c r="A266" i="21"/>
  <c r="A267" i="21"/>
  <c r="A268" i="21"/>
  <c r="A269" i="21"/>
  <c r="A270" i="21"/>
  <c r="V270" i="21"/>
  <c r="X270" i="21" s="1"/>
  <c r="V269" i="21"/>
  <c r="X269" i="21" s="1"/>
  <c r="V268" i="21"/>
  <c r="X268" i="21" s="1"/>
  <c r="V267" i="21"/>
  <c r="X267" i="21" s="1"/>
  <c r="V266" i="21"/>
  <c r="X266" i="21" s="1"/>
  <c r="V265" i="21"/>
  <c r="X265" i="21" s="1"/>
  <c r="V264" i="21"/>
  <c r="X264" i="21" s="1"/>
  <c r="V263" i="21"/>
  <c r="X263" i="21" s="1"/>
  <c r="V262" i="21"/>
  <c r="X262" i="21" s="1"/>
  <c r="V261" i="21"/>
  <c r="X261" i="21" s="1"/>
  <c r="V260" i="21"/>
  <c r="X260" i="21" s="1"/>
  <c r="V259" i="21"/>
  <c r="X259" i="21" s="1"/>
  <c r="V258" i="21"/>
  <c r="X258" i="21" s="1"/>
  <c r="V257" i="21"/>
  <c r="X257" i="21" s="1"/>
  <c r="V256" i="21"/>
  <c r="X256" i="21" s="1"/>
  <c r="V255" i="21"/>
  <c r="X255" i="21" s="1"/>
  <c r="V254" i="21"/>
  <c r="X254" i="21" s="1"/>
  <c r="V253" i="21"/>
  <c r="X253" i="21" s="1"/>
  <c r="V252" i="21"/>
  <c r="X252" i="21" s="1"/>
  <c r="V251" i="21"/>
  <c r="X251" i="21" s="1"/>
  <c r="V250" i="21"/>
  <c r="X250" i="21" s="1"/>
  <c r="V249" i="21"/>
  <c r="X249" i="21" s="1"/>
  <c r="V248" i="21"/>
  <c r="X248" i="21" s="1"/>
  <c r="V247" i="21"/>
  <c r="X247" i="21" s="1"/>
  <c r="V246" i="21"/>
  <c r="X246" i="21" s="1"/>
  <c r="V245" i="21"/>
  <c r="X245" i="21" s="1"/>
  <c r="V244" i="21"/>
  <c r="X244" i="21" s="1"/>
  <c r="V243" i="21"/>
  <c r="X243" i="21" s="1"/>
  <c r="V242" i="21"/>
  <c r="X242" i="21" s="1"/>
  <c r="V241" i="21"/>
  <c r="X241" i="21" s="1"/>
  <c r="V240" i="21"/>
  <c r="X240" i="21" s="1"/>
  <c r="V239" i="21"/>
  <c r="X239" i="21" s="1"/>
  <c r="V238" i="21"/>
  <c r="X238" i="21" s="1"/>
  <c r="V237" i="21"/>
  <c r="X237" i="21" s="1"/>
  <c r="V236" i="21"/>
  <c r="X236" i="21" s="1"/>
  <c r="V235" i="21"/>
  <c r="X235" i="21" s="1"/>
  <c r="V234" i="21"/>
  <c r="X234" i="21" s="1"/>
  <c r="V233" i="21"/>
  <c r="X233" i="21" s="1"/>
  <c r="V232" i="21"/>
  <c r="X232" i="21" s="1"/>
  <c r="V231" i="21"/>
  <c r="X231" i="21" s="1"/>
  <c r="V230" i="21"/>
  <c r="X230" i="21" s="1"/>
  <c r="V229" i="21"/>
  <c r="X229" i="21" s="1"/>
  <c r="V228" i="21"/>
  <c r="X228" i="21" s="1"/>
  <c r="V227" i="21"/>
  <c r="X227" i="21" s="1"/>
  <c r="V226" i="21"/>
  <c r="X226" i="21" s="1"/>
  <c r="V225" i="21"/>
  <c r="X225" i="21" s="1"/>
  <c r="V224" i="21"/>
  <c r="X224" i="21" s="1"/>
  <c r="V223" i="21"/>
  <c r="X223" i="21" s="1"/>
  <c r="V222" i="21"/>
  <c r="X222" i="21" s="1"/>
  <c r="V221" i="21"/>
  <c r="X221" i="21" s="1"/>
  <c r="V220" i="21"/>
  <c r="X220" i="21" s="1"/>
  <c r="V219" i="21"/>
  <c r="X219" i="21" s="1"/>
  <c r="V218" i="21"/>
  <c r="X218" i="21" s="1"/>
  <c r="V217" i="21"/>
  <c r="X217" i="21" s="1"/>
  <c r="V216" i="21"/>
  <c r="X216" i="21" s="1"/>
  <c r="V215" i="21"/>
  <c r="X215" i="21" s="1"/>
  <c r="V214" i="21"/>
  <c r="X214" i="21" s="1"/>
  <c r="V213" i="21"/>
  <c r="X213" i="21" s="1"/>
  <c r="V212" i="21"/>
  <c r="X212" i="21" s="1"/>
  <c r="V211" i="21"/>
  <c r="X211" i="21" s="1"/>
  <c r="V210" i="21"/>
  <c r="X210" i="21" s="1"/>
  <c r="V209" i="21"/>
  <c r="X209" i="21" s="1"/>
  <c r="V208" i="21"/>
  <c r="X208" i="21" s="1"/>
  <c r="V207" i="21"/>
  <c r="X207" i="21" s="1"/>
  <c r="V206" i="21"/>
  <c r="X206" i="21" s="1"/>
  <c r="V205" i="21"/>
  <c r="X205" i="21" s="1"/>
  <c r="V204" i="21"/>
  <c r="X204" i="21" s="1"/>
  <c r="V203" i="21"/>
  <c r="X203" i="21" s="1"/>
  <c r="V202" i="21"/>
  <c r="X202" i="21" s="1"/>
  <c r="V201" i="21"/>
  <c r="X201" i="21" s="1"/>
  <c r="V200" i="21"/>
  <c r="X200" i="21" s="1"/>
  <c r="V199" i="21"/>
  <c r="X199" i="21" s="1"/>
  <c r="V198" i="21"/>
  <c r="X198" i="21" s="1"/>
  <c r="V197" i="21"/>
  <c r="X197" i="21" s="1"/>
  <c r="V196" i="21"/>
  <c r="X196" i="21" s="1"/>
  <c r="X195" i="21"/>
  <c r="V195" i="21"/>
  <c r="V194" i="21"/>
  <c r="X194" i="21" s="1"/>
  <c r="V193" i="21"/>
  <c r="X193" i="21" s="1"/>
  <c r="V192" i="21"/>
  <c r="X192" i="21" s="1"/>
  <c r="V191" i="21"/>
  <c r="X191" i="21" s="1"/>
  <c r="V190" i="21"/>
  <c r="X190" i="21" s="1"/>
  <c r="V189" i="21"/>
  <c r="X189" i="21" s="1"/>
  <c r="V188" i="21"/>
  <c r="X188" i="21" s="1"/>
  <c r="V187" i="21"/>
  <c r="X187" i="21" s="1"/>
  <c r="V186" i="21"/>
  <c r="X186" i="21" s="1"/>
  <c r="V185" i="21"/>
  <c r="X185" i="21" s="1"/>
  <c r="V184" i="21"/>
  <c r="X184" i="21" s="1"/>
  <c r="V183" i="21"/>
  <c r="X183" i="21" s="1"/>
  <c r="V182" i="21"/>
  <c r="X182" i="21" s="1"/>
  <c r="V181" i="21"/>
  <c r="X181" i="21" s="1"/>
  <c r="V180" i="21"/>
  <c r="X180" i="21" s="1"/>
  <c r="V179" i="21"/>
  <c r="X179" i="21" s="1"/>
  <c r="V178" i="21"/>
  <c r="X178" i="21" s="1"/>
  <c r="V177" i="21"/>
  <c r="X177" i="21" s="1"/>
  <c r="V176" i="21"/>
  <c r="X176" i="21" s="1"/>
  <c r="V175" i="21"/>
  <c r="X175" i="21" s="1"/>
  <c r="V174" i="21"/>
  <c r="X174" i="21" s="1"/>
  <c r="V173" i="21"/>
  <c r="X173" i="21" s="1"/>
  <c r="V172" i="21"/>
  <c r="X172" i="21" s="1"/>
  <c r="V171" i="21"/>
  <c r="X171" i="21" s="1"/>
  <c r="V170" i="21"/>
  <c r="X170" i="21" s="1"/>
  <c r="V169" i="21"/>
  <c r="X169" i="21" s="1"/>
  <c r="V168" i="21"/>
  <c r="X168" i="21" s="1"/>
  <c r="V167" i="21"/>
  <c r="X167" i="21" s="1"/>
  <c r="V166" i="21"/>
  <c r="X166" i="21" s="1"/>
  <c r="V165" i="21"/>
  <c r="X165" i="21" s="1"/>
  <c r="V164" i="21"/>
  <c r="X164" i="21" s="1"/>
  <c r="V163" i="21"/>
  <c r="X163" i="21" s="1"/>
  <c r="V162" i="21"/>
  <c r="X162" i="21" s="1"/>
  <c r="V161" i="21"/>
  <c r="X161" i="21" s="1"/>
  <c r="V160" i="21"/>
  <c r="X160" i="21" s="1"/>
  <c r="V159" i="21"/>
  <c r="X159" i="21" s="1"/>
  <c r="V158" i="21"/>
  <c r="X158" i="21" s="1"/>
  <c r="V157" i="21"/>
  <c r="X157" i="21" s="1"/>
  <c r="V156" i="21"/>
  <c r="X156" i="21" s="1"/>
  <c r="V155" i="21"/>
  <c r="X155" i="21" s="1"/>
  <c r="V154" i="21"/>
  <c r="X154" i="21" s="1"/>
  <c r="V153" i="21"/>
  <c r="X153" i="21" s="1"/>
  <c r="V152" i="21"/>
  <c r="X152" i="21" s="1"/>
  <c r="V151" i="21"/>
  <c r="X151" i="21" s="1"/>
  <c r="V150" i="21"/>
  <c r="X150" i="21" s="1"/>
  <c r="V149" i="21"/>
  <c r="X149" i="21" s="1"/>
  <c r="V148" i="21"/>
  <c r="X148" i="21" s="1"/>
  <c r="V147" i="21"/>
  <c r="X147" i="21" s="1"/>
  <c r="V146" i="21"/>
  <c r="X146" i="21" s="1"/>
  <c r="V145" i="21"/>
  <c r="X145" i="21" s="1"/>
  <c r="V144" i="21"/>
  <c r="X144" i="21" s="1"/>
  <c r="V143" i="21"/>
  <c r="X143" i="21" s="1"/>
  <c r="V142" i="21"/>
  <c r="X142" i="21" s="1"/>
  <c r="V141" i="21"/>
  <c r="X141" i="21" s="1"/>
  <c r="V140" i="21"/>
  <c r="X140" i="21" s="1"/>
  <c r="V139" i="21"/>
  <c r="X139" i="21" s="1"/>
  <c r="V138" i="21"/>
  <c r="X138" i="21" s="1"/>
  <c r="V137" i="21"/>
  <c r="X137" i="21" s="1"/>
  <c r="A3" i="21"/>
  <c r="A4" i="21"/>
  <c r="A5" i="21"/>
  <c r="A6" i="21"/>
  <c r="A7" i="21"/>
  <c r="A8" i="21"/>
  <c r="A9" i="21"/>
  <c r="A10" i="21"/>
  <c r="A11" i="21"/>
  <c r="A12" i="21"/>
  <c r="A13" i="21"/>
  <c r="A14" i="21"/>
  <c r="A15" i="21"/>
  <c r="A16" i="21"/>
  <c r="A17" i="21"/>
  <c r="A18" i="21"/>
  <c r="A19" i="21"/>
  <c r="A20" i="21"/>
  <c r="A21" i="21"/>
  <c r="A22" i="21"/>
  <c r="A23" i="21"/>
  <c r="A24" i="21"/>
  <c r="A25" i="21"/>
  <c r="A26" i="21"/>
  <c r="A27" i="21"/>
  <c r="A28" i="21"/>
  <c r="A29" i="21"/>
  <c r="A30" i="21"/>
  <c r="A31" i="21"/>
  <c r="A32" i="21"/>
  <c r="A33" i="21"/>
  <c r="A34" i="21"/>
  <c r="A35" i="21"/>
  <c r="A36" i="21"/>
  <c r="A37" i="21"/>
  <c r="A38" i="21"/>
  <c r="A39" i="21"/>
  <c r="A40" i="21"/>
  <c r="A41" i="21"/>
  <c r="A42" i="21"/>
  <c r="A43" i="21"/>
  <c r="A44" i="21"/>
  <c r="A45" i="21"/>
  <c r="A46" i="21"/>
  <c r="A47" i="21"/>
  <c r="A48" i="21"/>
  <c r="A49" i="21"/>
  <c r="A50" i="21"/>
  <c r="A51" i="21"/>
  <c r="A52" i="21"/>
  <c r="A53" i="21"/>
  <c r="A54" i="21"/>
  <c r="A55" i="21"/>
  <c r="A56" i="21"/>
  <c r="A57" i="21"/>
  <c r="A58" i="21"/>
  <c r="A59" i="21"/>
  <c r="A60" i="21"/>
  <c r="A61" i="21"/>
  <c r="A62" i="21"/>
  <c r="A63" i="21"/>
  <c r="A64" i="21"/>
  <c r="A65" i="21"/>
  <c r="A66" i="21"/>
  <c r="A67" i="21"/>
  <c r="A68" i="21"/>
  <c r="A69" i="21"/>
  <c r="A70" i="21"/>
  <c r="A71" i="21"/>
  <c r="A72" i="21"/>
  <c r="A73" i="21"/>
  <c r="A74" i="21"/>
  <c r="A75" i="21"/>
  <c r="A76" i="21"/>
  <c r="A77" i="21"/>
  <c r="A78" i="21"/>
  <c r="A79" i="21"/>
  <c r="A80" i="21"/>
  <c r="A81" i="21"/>
  <c r="A82" i="21"/>
  <c r="A83" i="21"/>
  <c r="A84" i="21"/>
  <c r="A85" i="21"/>
  <c r="A86" i="21"/>
  <c r="A87" i="21"/>
  <c r="A88" i="21"/>
  <c r="A89" i="21"/>
  <c r="A90" i="21"/>
  <c r="A91" i="21"/>
  <c r="A92" i="21"/>
  <c r="A93" i="21"/>
  <c r="A94" i="21"/>
  <c r="A95" i="21"/>
  <c r="A96" i="21"/>
  <c r="A97" i="21"/>
  <c r="A98" i="21"/>
  <c r="A99" i="21"/>
  <c r="A100" i="21"/>
  <c r="A101" i="21"/>
  <c r="A102" i="21"/>
  <c r="A103" i="21"/>
  <c r="A104" i="21"/>
  <c r="A105" i="21"/>
  <c r="A106" i="21"/>
  <c r="A107" i="21"/>
  <c r="A108" i="21"/>
  <c r="A109" i="21"/>
  <c r="A110" i="21"/>
  <c r="A111" i="21"/>
  <c r="A112" i="21"/>
  <c r="A113" i="21"/>
  <c r="A114" i="21"/>
  <c r="A115" i="21"/>
  <c r="A116" i="21"/>
  <c r="A117" i="21"/>
  <c r="A118" i="21"/>
  <c r="A119" i="21"/>
  <c r="A120" i="21"/>
  <c r="A121" i="21"/>
  <c r="A122" i="21"/>
  <c r="A123" i="21"/>
  <c r="A124" i="21"/>
  <c r="A125" i="21"/>
  <c r="A126" i="21"/>
  <c r="A127" i="21"/>
  <c r="A128" i="21"/>
  <c r="A129" i="21"/>
  <c r="A130" i="21"/>
  <c r="A131" i="21"/>
  <c r="A132" i="21"/>
  <c r="A133" i="21"/>
  <c r="A134" i="21"/>
  <c r="A135" i="21"/>
  <c r="A136" i="21"/>
  <c r="A2" i="21"/>
  <c r="V136" i="21"/>
  <c r="X136" i="21" s="1"/>
  <c r="V135" i="21"/>
  <c r="X135" i="21" s="1"/>
  <c r="V134" i="21"/>
  <c r="X134" i="21" s="1"/>
  <c r="V133" i="21"/>
  <c r="X133" i="21" s="1"/>
  <c r="V132" i="21"/>
  <c r="X132" i="21" s="1"/>
  <c r="V131" i="21"/>
  <c r="X131" i="21" s="1"/>
  <c r="V130" i="21"/>
  <c r="X130" i="21" s="1"/>
  <c r="V129" i="21"/>
  <c r="X129" i="21" s="1"/>
  <c r="V128" i="21"/>
  <c r="X128" i="21" s="1"/>
  <c r="V127" i="21"/>
  <c r="X127" i="21" s="1"/>
  <c r="V126" i="21"/>
  <c r="X126" i="21" s="1"/>
  <c r="V125" i="21"/>
  <c r="X125" i="21" s="1"/>
  <c r="V124" i="21"/>
  <c r="X124" i="21" s="1"/>
  <c r="X123" i="21"/>
  <c r="V122" i="21"/>
  <c r="X122" i="21" s="1"/>
  <c r="V121" i="21"/>
  <c r="X121" i="21" s="1"/>
  <c r="V120" i="21"/>
  <c r="X120" i="21" s="1"/>
  <c r="V119" i="21"/>
  <c r="X119" i="21" s="1"/>
  <c r="V118" i="21"/>
  <c r="X118" i="21" s="1"/>
  <c r="V117" i="21"/>
  <c r="X117" i="21" s="1"/>
  <c r="V116" i="21"/>
  <c r="X116" i="21" s="1"/>
  <c r="V115" i="21"/>
  <c r="X115" i="21" s="1"/>
  <c r="V114" i="21"/>
  <c r="X114" i="21" s="1"/>
  <c r="V113" i="21"/>
  <c r="X113" i="21" s="1"/>
  <c r="V112" i="21"/>
  <c r="X112" i="21" s="1"/>
  <c r="V111" i="21"/>
  <c r="X111" i="21" s="1"/>
  <c r="V110" i="21"/>
  <c r="X110" i="21" s="1"/>
  <c r="V109" i="21"/>
  <c r="X109" i="21" s="1"/>
  <c r="V108" i="21"/>
  <c r="X108" i="21" s="1"/>
  <c r="V107" i="21"/>
  <c r="X107" i="21" s="1"/>
  <c r="V106" i="21"/>
  <c r="X106" i="21" s="1"/>
  <c r="V105" i="21"/>
  <c r="X105" i="21" s="1"/>
  <c r="V104" i="21"/>
  <c r="X104" i="21" s="1"/>
  <c r="V103" i="21"/>
  <c r="X103" i="21" s="1"/>
  <c r="V102" i="21"/>
  <c r="X102" i="21" s="1"/>
  <c r="V101" i="21"/>
  <c r="X101" i="21" s="1"/>
  <c r="V100" i="21"/>
  <c r="X100" i="21" s="1"/>
  <c r="V99" i="21"/>
  <c r="X99" i="21" s="1"/>
  <c r="V98" i="21"/>
  <c r="X98" i="21" s="1"/>
  <c r="V97" i="21"/>
  <c r="X97" i="21" s="1"/>
  <c r="V96" i="21"/>
  <c r="X96" i="21" s="1"/>
  <c r="V95" i="21"/>
  <c r="X95" i="21" s="1"/>
  <c r="V94" i="21"/>
  <c r="X94" i="21" s="1"/>
  <c r="V93" i="21"/>
  <c r="X93" i="21" s="1"/>
  <c r="V92" i="21"/>
  <c r="X92" i="21" s="1"/>
  <c r="V91" i="21"/>
  <c r="X91" i="21" s="1"/>
  <c r="V90" i="21"/>
  <c r="X90" i="21" s="1"/>
  <c r="V89" i="21"/>
  <c r="X89" i="21" s="1"/>
  <c r="V88" i="21"/>
  <c r="X88" i="21" s="1"/>
  <c r="V87" i="21"/>
  <c r="X87" i="21" s="1"/>
  <c r="V86" i="21"/>
  <c r="X86" i="21" s="1"/>
  <c r="V85" i="21"/>
  <c r="X85" i="21" s="1"/>
  <c r="V84" i="21"/>
  <c r="X84" i="21" s="1"/>
  <c r="V83" i="21"/>
  <c r="X83" i="21" s="1"/>
  <c r="V82" i="21"/>
  <c r="X82" i="21" s="1"/>
  <c r="V81" i="21"/>
  <c r="X81" i="21" s="1"/>
  <c r="V80" i="21"/>
  <c r="X80" i="21" s="1"/>
  <c r="V79" i="21"/>
  <c r="X79" i="21" s="1"/>
  <c r="V78" i="21"/>
  <c r="X78" i="21" s="1"/>
  <c r="V77" i="21"/>
  <c r="X77" i="21" s="1"/>
  <c r="V76" i="21"/>
  <c r="X76" i="21" s="1"/>
  <c r="V75" i="21"/>
  <c r="X75" i="21" s="1"/>
  <c r="V74" i="21"/>
  <c r="X74" i="21" s="1"/>
  <c r="V73" i="21"/>
  <c r="X73" i="21" s="1"/>
  <c r="V72" i="21"/>
  <c r="X72" i="21" s="1"/>
  <c r="V71" i="21"/>
  <c r="X71" i="21" s="1"/>
  <c r="V70" i="21"/>
  <c r="X70" i="21" s="1"/>
  <c r="V69" i="21"/>
  <c r="X69" i="21" s="1"/>
  <c r="V68" i="21"/>
  <c r="X68" i="21" s="1"/>
  <c r="V67" i="21"/>
  <c r="X67" i="21" s="1"/>
  <c r="V66" i="21"/>
  <c r="X66" i="21" s="1"/>
  <c r="V65" i="21"/>
  <c r="X65" i="21" s="1"/>
  <c r="V64" i="21"/>
  <c r="X64" i="21" s="1"/>
  <c r="V63" i="21"/>
  <c r="X63" i="21" s="1"/>
  <c r="V62" i="21"/>
  <c r="X62" i="21" s="1"/>
  <c r="V61" i="21"/>
  <c r="X61" i="21" s="1"/>
  <c r="V60" i="21"/>
  <c r="X60" i="21" s="1"/>
  <c r="V59" i="21"/>
  <c r="X59" i="21" s="1"/>
  <c r="V58" i="21"/>
  <c r="X58" i="21" s="1"/>
  <c r="V57" i="21"/>
  <c r="X57" i="21" s="1"/>
  <c r="V56" i="21"/>
  <c r="X56" i="21" s="1"/>
  <c r="V55" i="21"/>
  <c r="X55" i="21" s="1"/>
  <c r="V54" i="21"/>
  <c r="X54" i="21" s="1"/>
  <c r="V53" i="21"/>
  <c r="X53" i="21" s="1"/>
  <c r="V52" i="21"/>
  <c r="X52" i="21" s="1"/>
  <c r="V51" i="21"/>
  <c r="X51" i="21" s="1"/>
  <c r="V50" i="21"/>
  <c r="X50" i="21" s="1"/>
  <c r="V49" i="21"/>
  <c r="X49" i="21" s="1"/>
  <c r="V48" i="21"/>
  <c r="X48" i="21" s="1"/>
  <c r="V47" i="21"/>
  <c r="X47" i="21" s="1"/>
  <c r="V46" i="21"/>
  <c r="X46" i="21" s="1"/>
  <c r="V45" i="21"/>
  <c r="X45" i="21" s="1"/>
  <c r="V43" i="21"/>
  <c r="X43" i="21" s="1"/>
  <c r="V42" i="21"/>
  <c r="X42" i="21" s="1"/>
  <c r="V41" i="21"/>
  <c r="X41" i="21" s="1"/>
  <c r="V40" i="21"/>
  <c r="X40" i="21" s="1"/>
  <c r="V39" i="21"/>
  <c r="X39" i="21" s="1"/>
  <c r="V38" i="21"/>
  <c r="X38" i="21" s="1"/>
  <c r="V37" i="21"/>
  <c r="X37" i="21" s="1"/>
  <c r="V36" i="21"/>
  <c r="X36" i="21" s="1"/>
  <c r="V35" i="21"/>
  <c r="X35" i="21" s="1"/>
  <c r="V34" i="21"/>
  <c r="X34" i="21" s="1"/>
  <c r="V33" i="21"/>
  <c r="X33" i="21" s="1"/>
  <c r="V32" i="21"/>
  <c r="X32" i="21" s="1"/>
  <c r="V31" i="21"/>
  <c r="X31" i="21" s="1"/>
  <c r="V30" i="21"/>
  <c r="X30" i="21" s="1"/>
  <c r="V29" i="21"/>
  <c r="X29" i="21" s="1"/>
  <c r="V28" i="21"/>
  <c r="X28" i="21" s="1"/>
  <c r="V27" i="21"/>
  <c r="X27" i="21" s="1"/>
  <c r="V26" i="21"/>
  <c r="X26" i="21" s="1"/>
  <c r="V25" i="21"/>
  <c r="X25" i="21" s="1"/>
  <c r="V24" i="21"/>
  <c r="X24" i="21" s="1"/>
  <c r="V23" i="21"/>
  <c r="X23" i="21" s="1"/>
  <c r="V22" i="21"/>
  <c r="X22" i="21" s="1"/>
  <c r="V21" i="21"/>
  <c r="X21" i="21" s="1"/>
  <c r="V20" i="21"/>
  <c r="X20" i="21" s="1"/>
  <c r="V19" i="21"/>
  <c r="X19" i="21" s="1"/>
  <c r="V18" i="21"/>
  <c r="X18" i="21" s="1"/>
  <c r="V17" i="21"/>
  <c r="X17" i="21" s="1"/>
  <c r="V16" i="21"/>
  <c r="X16" i="21" s="1"/>
  <c r="V15" i="21"/>
  <c r="X15" i="21" s="1"/>
  <c r="V14" i="21"/>
  <c r="X14" i="21" s="1"/>
  <c r="V13" i="21"/>
  <c r="X13" i="21" s="1"/>
  <c r="V12" i="21"/>
  <c r="X12" i="21" s="1"/>
  <c r="V11" i="21"/>
  <c r="X11" i="21" s="1"/>
  <c r="V10" i="21"/>
  <c r="X10" i="21" s="1"/>
  <c r="V9" i="21"/>
  <c r="X9" i="21" s="1"/>
  <c r="V8" i="21"/>
  <c r="X8" i="21" s="1"/>
  <c r="V7" i="21"/>
  <c r="X7" i="21" s="1"/>
  <c r="V6" i="21"/>
  <c r="X6" i="21" s="1"/>
  <c r="V5" i="21"/>
  <c r="X5" i="21" s="1"/>
  <c r="V4" i="21"/>
  <c r="X4" i="21" s="1"/>
  <c r="V3" i="21"/>
  <c r="X3" i="21" s="1"/>
  <c r="V2" i="21"/>
  <c r="X2" i="21" s="1"/>
  <c r="A508" i="19" l="1"/>
  <c r="A509" i="19"/>
  <c r="A510" i="19"/>
  <c r="A511" i="19"/>
  <c r="A512" i="19"/>
  <c r="A513" i="19"/>
  <c r="A514" i="19"/>
  <c r="A515" i="19"/>
  <c r="A516" i="19"/>
  <c r="A517" i="19"/>
  <c r="A518" i="19"/>
  <c r="A519" i="19"/>
  <c r="A520" i="19"/>
  <c r="A521" i="19"/>
  <c r="A522" i="19"/>
  <c r="A523" i="19"/>
  <c r="A524" i="19"/>
  <c r="A525" i="19"/>
  <c r="A526" i="19"/>
  <c r="A527" i="19"/>
  <c r="A528" i="19"/>
  <c r="A529" i="19"/>
  <c r="A530" i="19"/>
  <c r="A531" i="19"/>
  <c r="A532" i="19"/>
  <c r="A533" i="19"/>
  <c r="A534" i="19"/>
  <c r="A535" i="19"/>
  <c r="A536" i="19"/>
  <c r="A537" i="19"/>
  <c r="A538" i="19"/>
  <c r="A539" i="19"/>
  <c r="A540" i="19"/>
  <c r="A541" i="19"/>
  <c r="A542" i="19"/>
  <c r="A543" i="19"/>
  <c r="A544" i="19"/>
  <c r="A545" i="19"/>
  <c r="A546" i="19"/>
  <c r="A547" i="19"/>
  <c r="A548" i="19"/>
  <c r="A549" i="19"/>
  <c r="A550" i="19"/>
  <c r="A551" i="19"/>
  <c r="A552" i="19"/>
  <c r="A553" i="19"/>
  <c r="A554" i="19"/>
  <c r="A555" i="19"/>
  <c r="A556" i="19"/>
  <c r="A557" i="19"/>
  <c r="A558" i="19"/>
  <c r="A559" i="19"/>
  <c r="A560" i="19"/>
  <c r="A561" i="19"/>
  <c r="A562" i="19"/>
  <c r="A563" i="19"/>
  <c r="A564" i="19"/>
  <c r="A565" i="19"/>
  <c r="A566" i="19"/>
  <c r="A567" i="19"/>
  <c r="A568" i="19"/>
  <c r="A569" i="19"/>
  <c r="A570" i="19"/>
  <c r="A571" i="19"/>
  <c r="A572" i="19"/>
  <c r="A573" i="19"/>
  <c r="A574" i="19"/>
  <c r="A575" i="19"/>
  <c r="A576" i="19"/>
  <c r="A577" i="19"/>
  <c r="A578" i="19"/>
  <c r="A579" i="19"/>
  <c r="A580" i="19"/>
  <c r="A581" i="19"/>
  <c r="A582" i="19"/>
  <c r="A583" i="19"/>
  <c r="A584" i="19"/>
  <c r="A585" i="19"/>
  <c r="A586" i="19"/>
  <c r="A587" i="19"/>
  <c r="A588" i="19"/>
  <c r="A589" i="19"/>
  <c r="A590" i="19"/>
  <c r="A591" i="19"/>
  <c r="V591" i="19"/>
  <c r="X591" i="19" s="1"/>
  <c r="Y591" i="19" s="1"/>
  <c r="V590" i="19"/>
  <c r="X590" i="19" s="1"/>
  <c r="Y590" i="19" s="1"/>
  <c r="V589" i="19"/>
  <c r="X589" i="19" s="1"/>
  <c r="Y589" i="19" s="1"/>
  <c r="V588" i="19"/>
  <c r="X588" i="19" s="1"/>
  <c r="Y588" i="19" s="1"/>
  <c r="V587" i="19"/>
  <c r="X587" i="19" s="1"/>
  <c r="Y587" i="19" s="1"/>
  <c r="X586" i="19"/>
  <c r="Y586" i="19" s="1"/>
  <c r="V586" i="19"/>
  <c r="V585" i="19"/>
  <c r="X585" i="19" s="1"/>
  <c r="Y585" i="19" s="1"/>
  <c r="V584" i="19"/>
  <c r="X584" i="19" s="1"/>
  <c r="Y584" i="19" s="1"/>
  <c r="V583" i="19"/>
  <c r="X583" i="19" s="1"/>
  <c r="Y583" i="19" s="1"/>
  <c r="V582" i="19"/>
  <c r="X582" i="19" s="1"/>
  <c r="Y582" i="19" s="1"/>
  <c r="X581" i="19"/>
  <c r="Y581" i="19" s="1"/>
  <c r="V581" i="19"/>
  <c r="V580" i="19"/>
  <c r="X580" i="19" s="1"/>
  <c r="Y580" i="19" s="1"/>
  <c r="V579" i="19"/>
  <c r="X579" i="19" s="1"/>
  <c r="Y579" i="19" s="1"/>
  <c r="V578" i="19"/>
  <c r="X578" i="19" s="1"/>
  <c r="Y578" i="19" s="1"/>
  <c r="V577" i="19"/>
  <c r="X577" i="19" s="1"/>
  <c r="Y577" i="19" s="1"/>
  <c r="V576" i="19"/>
  <c r="X576" i="19" s="1"/>
  <c r="Y576" i="19" s="1"/>
  <c r="V575" i="19"/>
  <c r="X575" i="19" s="1"/>
  <c r="Y575" i="19" s="1"/>
  <c r="V574" i="19"/>
  <c r="X574" i="19" s="1"/>
  <c r="Y574" i="19" s="1"/>
  <c r="X573" i="19"/>
  <c r="Y573" i="19" s="1"/>
  <c r="V573" i="19"/>
  <c r="V572" i="19"/>
  <c r="X572" i="19" s="1"/>
  <c r="Y572" i="19" s="1"/>
  <c r="V571" i="19"/>
  <c r="X571" i="19" s="1"/>
  <c r="Y571" i="19" s="1"/>
  <c r="V570" i="19"/>
  <c r="X570" i="19" s="1"/>
  <c r="Y570" i="19" s="1"/>
  <c r="V569" i="19"/>
  <c r="X569" i="19" s="1"/>
  <c r="Y569" i="19" s="1"/>
  <c r="V568" i="19"/>
  <c r="X568" i="19" s="1"/>
  <c r="Y568" i="19" s="1"/>
  <c r="V567" i="19"/>
  <c r="X567" i="19" s="1"/>
  <c r="Y567" i="19" s="1"/>
  <c r="V566" i="19"/>
  <c r="X566" i="19" s="1"/>
  <c r="Y566" i="19" s="1"/>
  <c r="X565" i="19"/>
  <c r="Y565" i="19" s="1"/>
  <c r="V565" i="19"/>
  <c r="V564" i="19"/>
  <c r="X564" i="19" s="1"/>
  <c r="Y564" i="19" s="1"/>
  <c r="V563" i="19"/>
  <c r="X563" i="19" s="1"/>
  <c r="Y563" i="19" s="1"/>
  <c r="V562" i="19"/>
  <c r="X562" i="19" s="1"/>
  <c r="Y562" i="19" s="1"/>
  <c r="V561" i="19"/>
  <c r="X561" i="19" s="1"/>
  <c r="Y561" i="19" s="1"/>
  <c r="V560" i="19"/>
  <c r="X560" i="19" s="1"/>
  <c r="Y560" i="19" s="1"/>
  <c r="V559" i="19"/>
  <c r="X559" i="19" s="1"/>
  <c r="Y559" i="19" s="1"/>
  <c r="V558" i="19"/>
  <c r="X558" i="19" s="1"/>
  <c r="Y558" i="19" s="1"/>
  <c r="X557" i="19"/>
  <c r="Y557" i="19" s="1"/>
  <c r="V557" i="19"/>
  <c r="V556" i="19"/>
  <c r="X556" i="19" s="1"/>
  <c r="Y556" i="19" s="1"/>
  <c r="V555" i="19"/>
  <c r="X555" i="19" s="1"/>
  <c r="Y555" i="19" s="1"/>
  <c r="V554" i="19"/>
  <c r="X554" i="19" s="1"/>
  <c r="Y554" i="19" s="1"/>
  <c r="V553" i="19"/>
  <c r="X553" i="19" s="1"/>
  <c r="Y553" i="19" s="1"/>
  <c r="X552" i="19"/>
  <c r="V552" i="19"/>
  <c r="V551" i="19"/>
  <c r="X551" i="19" s="1"/>
  <c r="Y551" i="19" s="1"/>
  <c r="V550" i="19"/>
  <c r="X550" i="19" s="1"/>
  <c r="Y550" i="19" s="1"/>
  <c r="V549" i="19"/>
  <c r="X549" i="19" s="1"/>
  <c r="Y549" i="19" s="1"/>
  <c r="V548" i="19"/>
  <c r="X548" i="19" s="1"/>
  <c r="Y548" i="19" s="1"/>
  <c r="V547" i="19"/>
  <c r="X547" i="19" s="1"/>
  <c r="Y547" i="19" s="1"/>
  <c r="V546" i="19"/>
  <c r="X546" i="19" s="1"/>
  <c r="Y546" i="19" s="1"/>
  <c r="V545" i="19"/>
  <c r="X545" i="19" s="1"/>
  <c r="Y545" i="19" s="1"/>
  <c r="X544" i="19"/>
  <c r="Y544" i="19" s="1"/>
  <c r="V544" i="19"/>
  <c r="Y543" i="19"/>
  <c r="V543" i="19"/>
  <c r="Y542" i="19"/>
  <c r="V542" i="19"/>
  <c r="Y541" i="19"/>
  <c r="V541" i="19"/>
  <c r="V540" i="19"/>
  <c r="X540" i="19" s="1"/>
  <c r="Y540" i="19" s="1"/>
  <c r="V539" i="19"/>
  <c r="X539" i="19" s="1"/>
  <c r="Y539" i="19" s="1"/>
  <c r="V538" i="19"/>
  <c r="X538" i="19" s="1"/>
  <c r="Y538" i="19" s="1"/>
  <c r="V537" i="19"/>
  <c r="X537" i="19" s="1"/>
  <c r="Y537" i="19" s="1"/>
  <c r="V536" i="19"/>
  <c r="X536" i="19" s="1"/>
  <c r="Y536" i="19" s="1"/>
  <c r="X535" i="19"/>
  <c r="Y535" i="19" s="1"/>
  <c r="V535" i="19"/>
  <c r="V534" i="19"/>
  <c r="X534" i="19" s="1"/>
  <c r="Y534" i="19" s="1"/>
  <c r="V533" i="19"/>
  <c r="X533" i="19" s="1"/>
  <c r="Y533" i="19" s="1"/>
  <c r="V532" i="19"/>
  <c r="X532" i="19" s="1"/>
  <c r="Y532" i="19" s="1"/>
  <c r="V531" i="19"/>
  <c r="X531" i="19" s="1"/>
  <c r="Y531" i="19" s="1"/>
  <c r="V530" i="19"/>
  <c r="X530" i="19" s="1"/>
  <c r="Y530" i="19" s="1"/>
  <c r="V529" i="19"/>
  <c r="X529" i="19" s="1"/>
  <c r="Y529" i="19" s="1"/>
  <c r="V528" i="19"/>
  <c r="X528" i="19" s="1"/>
  <c r="Y528" i="19" s="1"/>
  <c r="X527" i="19"/>
  <c r="Y527" i="19" s="1"/>
  <c r="V527" i="19"/>
  <c r="V526" i="19"/>
  <c r="X526" i="19" s="1"/>
  <c r="Y526" i="19" s="1"/>
  <c r="V525" i="19"/>
  <c r="X525" i="19" s="1"/>
  <c r="Y525" i="19" s="1"/>
  <c r="V524" i="19"/>
  <c r="X524" i="19" s="1"/>
  <c r="Y524" i="19" s="1"/>
  <c r="V523" i="19"/>
  <c r="X523" i="19" s="1"/>
  <c r="Y523" i="19" s="1"/>
  <c r="V522" i="19"/>
  <c r="X522" i="19" s="1"/>
  <c r="Y522" i="19" s="1"/>
  <c r="V521" i="19"/>
  <c r="X521" i="19" s="1"/>
  <c r="Y521" i="19" s="1"/>
  <c r="V520" i="19"/>
  <c r="X520" i="19" s="1"/>
  <c r="Y520" i="19" s="1"/>
  <c r="X519" i="19"/>
  <c r="Y519" i="19" s="1"/>
  <c r="V519" i="19"/>
  <c r="V518" i="19"/>
  <c r="X518" i="19" s="1"/>
  <c r="Y518" i="19" s="1"/>
  <c r="V517" i="19"/>
  <c r="X517" i="19" s="1"/>
  <c r="Y517" i="19" s="1"/>
  <c r="V516" i="19"/>
  <c r="X516" i="19" s="1"/>
  <c r="Y516" i="19" s="1"/>
  <c r="V515" i="19"/>
  <c r="X515" i="19" s="1"/>
  <c r="Y515" i="19" s="1"/>
  <c r="V514" i="19"/>
  <c r="X514" i="19" s="1"/>
  <c r="Y514" i="19" s="1"/>
  <c r="V513" i="19"/>
  <c r="X513" i="19" s="1"/>
  <c r="Y513" i="19" s="1"/>
  <c r="V512" i="19"/>
  <c r="X512" i="19" s="1"/>
  <c r="Y512" i="19" s="1"/>
  <c r="X511" i="19"/>
  <c r="Y511" i="19" s="1"/>
  <c r="V511" i="19"/>
  <c r="V510" i="19"/>
  <c r="X510" i="19" s="1"/>
  <c r="Y510" i="19" s="1"/>
  <c r="V509" i="19"/>
  <c r="X509" i="19" s="1"/>
  <c r="Y509" i="19" s="1"/>
  <c r="V508" i="19"/>
  <c r="X508" i="19" s="1"/>
  <c r="Y508" i="19" s="1"/>
  <c r="A376" i="19"/>
  <c r="A377" i="19"/>
  <c r="A378" i="19"/>
  <c r="A379" i="19"/>
  <c r="A380" i="19"/>
  <c r="A381" i="19"/>
  <c r="A382" i="19"/>
  <c r="A383" i="19"/>
  <c r="A384" i="19"/>
  <c r="A385" i="19"/>
  <c r="A386" i="19"/>
  <c r="A387" i="19"/>
  <c r="A388" i="19"/>
  <c r="A389" i="19"/>
  <c r="A390" i="19"/>
  <c r="A391" i="19"/>
  <c r="A392" i="19"/>
  <c r="A393" i="19"/>
  <c r="A394" i="19"/>
  <c r="A395" i="19"/>
  <c r="A396" i="19"/>
  <c r="A397" i="19"/>
  <c r="A398" i="19"/>
  <c r="A399" i="19"/>
  <c r="A400" i="19"/>
  <c r="A401" i="19"/>
  <c r="A402" i="19"/>
  <c r="A403" i="19"/>
  <c r="A404" i="19"/>
  <c r="A405" i="19"/>
  <c r="A406" i="19"/>
  <c r="A407" i="19"/>
  <c r="A408" i="19"/>
  <c r="A409" i="19"/>
  <c r="A410" i="19"/>
  <c r="A411" i="19"/>
  <c r="A412" i="19"/>
  <c r="A413" i="19"/>
  <c r="A414" i="19"/>
  <c r="A415" i="19"/>
  <c r="A416" i="19"/>
  <c r="A417" i="19"/>
  <c r="A418" i="19"/>
  <c r="A419" i="19"/>
  <c r="A420" i="19"/>
  <c r="A421" i="19"/>
  <c r="A422" i="19"/>
  <c r="A423" i="19"/>
  <c r="A424" i="19"/>
  <c r="A425" i="19"/>
  <c r="A426" i="19"/>
  <c r="A427" i="19"/>
  <c r="A428" i="19"/>
  <c r="A429" i="19"/>
  <c r="A430" i="19"/>
  <c r="A431" i="19"/>
  <c r="A432" i="19"/>
  <c r="A433" i="19"/>
  <c r="A434" i="19"/>
  <c r="A435" i="19"/>
  <c r="A436" i="19"/>
  <c r="A437" i="19"/>
  <c r="A438" i="19"/>
  <c r="A439" i="19"/>
  <c r="A440" i="19"/>
  <c r="A441" i="19"/>
  <c r="A442" i="19"/>
  <c r="A443" i="19"/>
  <c r="A444" i="19"/>
  <c r="A445" i="19"/>
  <c r="A446" i="19"/>
  <c r="A447" i="19"/>
  <c r="A448" i="19"/>
  <c r="A449" i="19"/>
  <c r="A450" i="19"/>
  <c r="A451" i="19"/>
  <c r="A452" i="19"/>
  <c r="A453" i="19"/>
  <c r="A454" i="19"/>
  <c r="A455" i="19"/>
  <c r="A456" i="19"/>
  <c r="A457" i="19"/>
  <c r="A458" i="19"/>
  <c r="A459" i="19"/>
  <c r="A460" i="19"/>
  <c r="A461" i="19"/>
  <c r="A462" i="19"/>
  <c r="A463" i="19"/>
  <c r="A464" i="19"/>
  <c r="A465" i="19"/>
  <c r="A466" i="19"/>
  <c r="A467" i="19"/>
  <c r="A468" i="19"/>
  <c r="A469" i="19"/>
  <c r="A470" i="19"/>
  <c r="A471" i="19"/>
  <c r="A472" i="19"/>
  <c r="A473" i="19"/>
  <c r="A474" i="19"/>
  <c r="A475" i="19"/>
  <c r="A476" i="19"/>
  <c r="A477" i="19"/>
  <c r="A478" i="19"/>
  <c r="A479" i="19"/>
  <c r="A480" i="19"/>
  <c r="A481" i="19"/>
  <c r="A482" i="19"/>
  <c r="A483" i="19"/>
  <c r="A484" i="19"/>
  <c r="A485" i="19"/>
  <c r="A486" i="19"/>
  <c r="A487" i="19"/>
  <c r="A488" i="19"/>
  <c r="A489" i="19"/>
  <c r="A490" i="19"/>
  <c r="A491" i="19"/>
  <c r="A492" i="19"/>
  <c r="A493" i="19"/>
  <c r="A494" i="19"/>
  <c r="A495" i="19"/>
  <c r="A496" i="19"/>
  <c r="A497" i="19"/>
  <c r="A498" i="19"/>
  <c r="A499" i="19"/>
  <c r="A500" i="19"/>
  <c r="A501" i="19"/>
  <c r="A502" i="19"/>
  <c r="A503" i="19"/>
  <c r="A504" i="19"/>
  <c r="A505" i="19"/>
  <c r="A506" i="19"/>
  <c r="A507" i="19"/>
  <c r="V507" i="19"/>
  <c r="X507" i="19" s="1"/>
  <c r="Y507" i="19" s="1"/>
  <c r="V506" i="19"/>
  <c r="X506" i="19" s="1"/>
  <c r="Y506" i="19" s="1"/>
  <c r="V505" i="19"/>
  <c r="X505" i="19" s="1"/>
  <c r="Y505" i="19" s="1"/>
  <c r="V504" i="19"/>
  <c r="X504" i="19" s="1"/>
  <c r="Y504" i="19" s="1"/>
  <c r="V503" i="19"/>
  <c r="X503" i="19" s="1"/>
  <c r="Y503" i="19" s="1"/>
  <c r="X502" i="19"/>
  <c r="Y502" i="19" s="1"/>
  <c r="V502" i="19"/>
  <c r="V501" i="19"/>
  <c r="X501" i="19" s="1"/>
  <c r="Y501" i="19" s="1"/>
  <c r="V500" i="19"/>
  <c r="X500" i="19" s="1"/>
  <c r="Y500" i="19" s="1"/>
  <c r="V499" i="19"/>
  <c r="X499" i="19" s="1"/>
  <c r="Y499" i="19" s="1"/>
  <c r="V498" i="19"/>
  <c r="X498" i="19" s="1"/>
  <c r="Y498" i="19" s="1"/>
  <c r="V497" i="19"/>
  <c r="X497" i="19" s="1"/>
  <c r="Y497" i="19" s="1"/>
  <c r="V496" i="19"/>
  <c r="X496" i="19" s="1"/>
  <c r="Y496" i="19" s="1"/>
  <c r="V495" i="19"/>
  <c r="X495" i="19" s="1"/>
  <c r="Y495" i="19" s="1"/>
  <c r="X494" i="19"/>
  <c r="Y494" i="19" s="1"/>
  <c r="V494" i="19"/>
  <c r="V493" i="19"/>
  <c r="X493" i="19" s="1"/>
  <c r="Y493" i="19" s="1"/>
  <c r="V492" i="19"/>
  <c r="X492" i="19" s="1"/>
  <c r="Y492" i="19" s="1"/>
  <c r="V491" i="19"/>
  <c r="X491" i="19" s="1"/>
  <c r="Y491" i="19" s="1"/>
  <c r="V490" i="19"/>
  <c r="X490" i="19" s="1"/>
  <c r="Y490" i="19" s="1"/>
  <c r="V489" i="19"/>
  <c r="X489" i="19" s="1"/>
  <c r="Y489" i="19" s="1"/>
  <c r="V488" i="19"/>
  <c r="X488" i="19" s="1"/>
  <c r="Y488" i="19" s="1"/>
  <c r="V487" i="19"/>
  <c r="X487" i="19" s="1"/>
  <c r="Y487" i="19" s="1"/>
  <c r="V486" i="19"/>
  <c r="X486" i="19" s="1"/>
  <c r="Y486" i="19" s="1"/>
  <c r="V485" i="19"/>
  <c r="X485" i="19" s="1"/>
  <c r="Y485" i="19" s="1"/>
  <c r="V484" i="19"/>
  <c r="X484" i="19" s="1"/>
  <c r="Y484" i="19" s="1"/>
  <c r="V483" i="19"/>
  <c r="X483" i="19" s="1"/>
  <c r="Y483" i="19" s="1"/>
  <c r="V482" i="19"/>
  <c r="X482" i="19" s="1"/>
  <c r="Y482" i="19" s="1"/>
  <c r="V481" i="19"/>
  <c r="X481" i="19" s="1"/>
  <c r="Y481" i="19" s="1"/>
  <c r="V480" i="19"/>
  <c r="X480" i="19" s="1"/>
  <c r="Y480" i="19" s="1"/>
  <c r="V479" i="19"/>
  <c r="X479" i="19" s="1"/>
  <c r="Y479" i="19" s="1"/>
  <c r="V478" i="19"/>
  <c r="X478" i="19" s="1"/>
  <c r="Y478" i="19" s="1"/>
  <c r="V477" i="19"/>
  <c r="X477" i="19" s="1"/>
  <c r="Y477" i="19" s="1"/>
  <c r="V476" i="19"/>
  <c r="X476" i="19" s="1"/>
  <c r="Y476" i="19" s="1"/>
  <c r="V475" i="19"/>
  <c r="X475" i="19" s="1"/>
  <c r="Y475" i="19" s="1"/>
  <c r="V474" i="19"/>
  <c r="X474" i="19" s="1"/>
  <c r="Y474" i="19" s="1"/>
  <c r="V473" i="19"/>
  <c r="X473" i="19" s="1"/>
  <c r="Y473" i="19" s="1"/>
  <c r="V472" i="19"/>
  <c r="X472" i="19" s="1"/>
  <c r="Y472" i="19" s="1"/>
  <c r="V471" i="19"/>
  <c r="X471" i="19" s="1"/>
  <c r="Y471" i="19" s="1"/>
  <c r="V470" i="19"/>
  <c r="X470" i="19" s="1"/>
  <c r="Y470" i="19" s="1"/>
  <c r="V469" i="19"/>
  <c r="X469" i="19" s="1"/>
  <c r="Y469" i="19" s="1"/>
  <c r="V468" i="19"/>
  <c r="X468" i="19" s="1"/>
  <c r="Y468" i="19" s="1"/>
  <c r="V467" i="19"/>
  <c r="X467" i="19" s="1"/>
  <c r="Y467" i="19" s="1"/>
  <c r="V466" i="19"/>
  <c r="X466" i="19" s="1"/>
  <c r="Y466" i="19" s="1"/>
  <c r="V465" i="19"/>
  <c r="X465" i="19" s="1"/>
  <c r="Y465" i="19" s="1"/>
  <c r="V464" i="19"/>
  <c r="X464" i="19" s="1"/>
  <c r="Y464" i="19" s="1"/>
  <c r="V463" i="19"/>
  <c r="X463" i="19" s="1"/>
  <c r="Y463" i="19" s="1"/>
  <c r="V462" i="19"/>
  <c r="X462" i="19" s="1"/>
  <c r="Y462" i="19" s="1"/>
  <c r="V461" i="19"/>
  <c r="X461" i="19" s="1"/>
  <c r="Y461" i="19" s="1"/>
  <c r="V460" i="19"/>
  <c r="X460" i="19" s="1"/>
  <c r="Y460" i="19" s="1"/>
  <c r="V459" i="19"/>
  <c r="X459" i="19" s="1"/>
  <c r="Y459" i="19" s="1"/>
  <c r="V458" i="19"/>
  <c r="X458" i="19" s="1"/>
  <c r="Y458" i="19" s="1"/>
  <c r="V457" i="19"/>
  <c r="X457" i="19" s="1"/>
  <c r="Y457" i="19" s="1"/>
  <c r="V456" i="19"/>
  <c r="X456" i="19" s="1"/>
  <c r="Y456" i="19" s="1"/>
  <c r="V455" i="19"/>
  <c r="X455" i="19" s="1"/>
  <c r="Y455" i="19" s="1"/>
  <c r="V454" i="19"/>
  <c r="X454" i="19" s="1"/>
  <c r="Y454" i="19" s="1"/>
  <c r="V453" i="19"/>
  <c r="X453" i="19" s="1"/>
  <c r="Y453" i="19" s="1"/>
  <c r="V452" i="19"/>
  <c r="X452" i="19" s="1"/>
  <c r="Y452" i="19" s="1"/>
  <c r="V451" i="19"/>
  <c r="X451" i="19" s="1"/>
  <c r="Y451" i="19" s="1"/>
  <c r="V450" i="19"/>
  <c r="X450" i="19" s="1"/>
  <c r="Y450" i="19" s="1"/>
  <c r="V449" i="19"/>
  <c r="X449" i="19" s="1"/>
  <c r="Y449" i="19" s="1"/>
  <c r="V448" i="19"/>
  <c r="X448" i="19" s="1"/>
  <c r="Y448" i="19" s="1"/>
  <c r="V447" i="19"/>
  <c r="X447" i="19" s="1"/>
  <c r="Y447" i="19" s="1"/>
  <c r="X446" i="19"/>
  <c r="Y446" i="19" s="1"/>
  <c r="V446" i="19"/>
  <c r="V445" i="19"/>
  <c r="X445" i="19" s="1"/>
  <c r="Y445" i="19" s="1"/>
  <c r="V444" i="19"/>
  <c r="X444" i="19" s="1"/>
  <c r="Y444" i="19" s="1"/>
  <c r="V443" i="19"/>
  <c r="X443" i="19" s="1"/>
  <c r="Y443" i="19" s="1"/>
  <c r="V442" i="19"/>
  <c r="X442" i="19" s="1"/>
  <c r="Y442" i="19" s="1"/>
  <c r="V441" i="19"/>
  <c r="X441" i="19" s="1"/>
  <c r="Y441" i="19" s="1"/>
  <c r="V440" i="19"/>
  <c r="X440" i="19" s="1"/>
  <c r="Y440" i="19" s="1"/>
  <c r="V439" i="19"/>
  <c r="X439" i="19" s="1"/>
  <c r="Y439" i="19" s="1"/>
  <c r="V438" i="19"/>
  <c r="X438" i="19" s="1"/>
  <c r="Y438" i="19" s="1"/>
  <c r="V437" i="19"/>
  <c r="X437" i="19" s="1"/>
  <c r="Y437" i="19" s="1"/>
  <c r="V436" i="19"/>
  <c r="X436" i="19" s="1"/>
  <c r="Y436" i="19" s="1"/>
  <c r="V435" i="19"/>
  <c r="X435" i="19" s="1"/>
  <c r="Y435" i="19" s="1"/>
  <c r="V434" i="19"/>
  <c r="X434" i="19" s="1"/>
  <c r="Y434" i="19" s="1"/>
  <c r="V433" i="19"/>
  <c r="X433" i="19" s="1"/>
  <c r="Y433" i="19" s="1"/>
  <c r="V432" i="19"/>
  <c r="X432" i="19" s="1"/>
  <c r="Y432" i="19" s="1"/>
  <c r="V431" i="19"/>
  <c r="X431" i="19" s="1"/>
  <c r="Y431" i="19" s="1"/>
  <c r="X430" i="19"/>
  <c r="Y430" i="19" s="1"/>
  <c r="V430" i="19"/>
  <c r="V429" i="19"/>
  <c r="X429" i="19" s="1"/>
  <c r="Y429" i="19" s="1"/>
  <c r="V428" i="19"/>
  <c r="X428" i="19" s="1"/>
  <c r="Y428" i="19" s="1"/>
  <c r="V427" i="19"/>
  <c r="X427" i="19" s="1"/>
  <c r="Y427" i="19" s="1"/>
  <c r="V426" i="19"/>
  <c r="X426" i="19" s="1"/>
  <c r="Y426" i="19" s="1"/>
  <c r="V425" i="19"/>
  <c r="X425" i="19" s="1"/>
  <c r="Y425" i="19" s="1"/>
  <c r="V424" i="19"/>
  <c r="X424" i="19" s="1"/>
  <c r="Y424" i="19" s="1"/>
  <c r="V423" i="19"/>
  <c r="X423" i="19" s="1"/>
  <c r="Y423" i="19" s="1"/>
  <c r="V422" i="19"/>
  <c r="X422" i="19" s="1"/>
  <c r="Y422" i="19" s="1"/>
  <c r="V421" i="19"/>
  <c r="X421" i="19" s="1"/>
  <c r="Y421" i="19" s="1"/>
  <c r="V420" i="19"/>
  <c r="X420" i="19" s="1"/>
  <c r="V419" i="19"/>
  <c r="X419" i="19" s="1"/>
  <c r="Y419" i="19" s="1"/>
  <c r="V418" i="19"/>
  <c r="X418" i="19" s="1"/>
  <c r="X417" i="19"/>
  <c r="V417" i="19"/>
  <c r="V416" i="19"/>
  <c r="X416" i="19" s="1"/>
  <c r="Y416" i="19" s="1"/>
  <c r="V415" i="19"/>
  <c r="X415" i="19" s="1"/>
  <c r="Y415" i="19" s="1"/>
  <c r="V414" i="19"/>
  <c r="X414" i="19" s="1"/>
  <c r="Y414" i="19" s="1"/>
  <c r="V413" i="19"/>
  <c r="X413" i="19" s="1"/>
  <c r="Y413" i="19" s="1"/>
  <c r="V412" i="19"/>
  <c r="X412" i="19" s="1"/>
  <c r="Y412" i="19" s="1"/>
  <c r="V411" i="19"/>
  <c r="X411" i="19" s="1"/>
  <c r="Y411" i="19" s="1"/>
  <c r="V410" i="19"/>
  <c r="X410" i="19" s="1"/>
  <c r="Y410" i="19" s="1"/>
  <c r="Y409" i="19"/>
  <c r="V409" i="19"/>
  <c r="V408" i="19"/>
  <c r="X408" i="19" s="1"/>
  <c r="Y408" i="19" s="1"/>
  <c r="V407" i="19"/>
  <c r="X407" i="19" s="1"/>
  <c r="Y407" i="19" s="1"/>
  <c r="V406" i="19"/>
  <c r="X406" i="19" s="1"/>
  <c r="Y406" i="19" s="1"/>
  <c r="V405" i="19"/>
  <c r="X405" i="19" s="1"/>
  <c r="Y405" i="19" s="1"/>
  <c r="V404" i="19"/>
  <c r="X404" i="19" s="1"/>
  <c r="Y404" i="19" s="1"/>
  <c r="V403" i="19"/>
  <c r="X403" i="19" s="1"/>
  <c r="Y403" i="19" s="1"/>
  <c r="V402" i="19"/>
  <c r="X402" i="19" s="1"/>
  <c r="Y402" i="19" s="1"/>
  <c r="V401" i="19"/>
  <c r="X401" i="19" s="1"/>
  <c r="Y401" i="19" s="1"/>
  <c r="V400" i="19"/>
  <c r="X400" i="19" s="1"/>
  <c r="Y400" i="19" s="1"/>
  <c r="V399" i="19"/>
  <c r="X399" i="19" s="1"/>
  <c r="Y399" i="19" s="1"/>
  <c r="V398" i="19"/>
  <c r="X398" i="19" s="1"/>
  <c r="Y398" i="19" s="1"/>
  <c r="V397" i="19"/>
  <c r="X397" i="19" s="1"/>
  <c r="Y397" i="19" s="1"/>
  <c r="X396" i="19"/>
  <c r="Y396" i="19" s="1"/>
  <c r="V396" i="19"/>
  <c r="V395" i="19"/>
  <c r="X395" i="19" s="1"/>
  <c r="Y395" i="19" s="1"/>
  <c r="V394" i="19"/>
  <c r="X394" i="19" s="1"/>
  <c r="Y394" i="19" s="1"/>
  <c r="V393" i="19"/>
  <c r="X393" i="19" s="1"/>
  <c r="Y393" i="19" s="1"/>
  <c r="V392" i="19"/>
  <c r="X392" i="19" s="1"/>
  <c r="Y392" i="19" s="1"/>
  <c r="V391" i="19"/>
  <c r="X391" i="19" s="1"/>
  <c r="Y391" i="19" s="1"/>
  <c r="V390" i="19"/>
  <c r="X390" i="19" s="1"/>
  <c r="Y390" i="19" s="1"/>
  <c r="V389" i="19"/>
  <c r="X389" i="19" s="1"/>
  <c r="Y389" i="19" s="1"/>
  <c r="V388" i="19"/>
  <c r="X388" i="19" s="1"/>
  <c r="Y388" i="19" s="1"/>
  <c r="V387" i="19"/>
  <c r="X387" i="19" s="1"/>
  <c r="Y387" i="19" s="1"/>
  <c r="V386" i="19"/>
  <c r="X386" i="19" s="1"/>
  <c r="Y386" i="19" s="1"/>
  <c r="V385" i="19"/>
  <c r="X385" i="19" s="1"/>
  <c r="Y385" i="19" s="1"/>
  <c r="V384" i="19"/>
  <c r="X384" i="19" s="1"/>
  <c r="Y384" i="19" s="1"/>
  <c r="V383" i="19"/>
  <c r="X383" i="19" s="1"/>
  <c r="Y383" i="19" s="1"/>
  <c r="V382" i="19"/>
  <c r="X382" i="19" s="1"/>
  <c r="Y382" i="19" s="1"/>
  <c r="V381" i="19"/>
  <c r="X381" i="19" s="1"/>
  <c r="Y381" i="19" s="1"/>
  <c r="V380" i="19"/>
  <c r="X380" i="19" s="1"/>
  <c r="Y380" i="19" s="1"/>
  <c r="V379" i="19"/>
  <c r="X379" i="19" s="1"/>
  <c r="Y379" i="19" s="1"/>
  <c r="V378" i="19"/>
  <c r="X378" i="19" s="1"/>
  <c r="Y378" i="19" s="1"/>
  <c r="V377" i="19"/>
  <c r="X377" i="19" s="1"/>
  <c r="Y377" i="19" s="1"/>
  <c r="V376" i="19"/>
  <c r="X376" i="19" s="1"/>
  <c r="Y376" i="19" s="1"/>
  <c r="A271" i="19"/>
  <c r="A272" i="19"/>
  <c r="A273" i="19"/>
  <c r="A274" i="19"/>
  <c r="A275" i="19"/>
  <c r="A276" i="19"/>
  <c r="A277" i="19"/>
  <c r="A278" i="19"/>
  <c r="A279" i="19"/>
  <c r="A280" i="19"/>
  <c r="A281" i="19"/>
  <c r="A282" i="19"/>
  <c r="A283" i="19"/>
  <c r="A284" i="19"/>
  <c r="A285" i="19"/>
  <c r="A286" i="19"/>
  <c r="A287" i="19"/>
  <c r="A288" i="19"/>
  <c r="A289" i="19"/>
  <c r="A290" i="19"/>
  <c r="A291" i="19"/>
  <c r="A292" i="19"/>
  <c r="A293" i="19"/>
  <c r="A294" i="19"/>
  <c r="A295" i="19"/>
  <c r="A296" i="19"/>
  <c r="A297" i="19"/>
  <c r="A298" i="19"/>
  <c r="A299" i="19"/>
  <c r="A300" i="19"/>
  <c r="A301" i="19"/>
  <c r="A302" i="19"/>
  <c r="A303" i="19"/>
  <c r="A304" i="19"/>
  <c r="A305" i="19"/>
  <c r="A306" i="19"/>
  <c r="A307" i="19"/>
  <c r="A308" i="19"/>
  <c r="A309" i="19"/>
  <c r="A310" i="19"/>
  <c r="A311" i="19"/>
  <c r="A312" i="19"/>
  <c r="A313" i="19"/>
  <c r="A314" i="19"/>
  <c r="A315" i="19"/>
  <c r="A316" i="19"/>
  <c r="A317" i="19"/>
  <c r="A318" i="19"/>
  <c r="A319" i="19"/>
  <c r="A320" i="19"/>
  <c r="A321" i="19"/>
  <c r="A322" i="19"/>
  <c r="A323" i="19"/>
  <c r="A324" i="19"/>
  <c r="A325" i="19"/>
  <c r="A326" i="19"/>
  <c r="A327" i="19"/>
  <c r="A328" i="19"/>
  <c r="A329" i="19"/>
  <c r="A330" i="19"/>
  <c r="A331" i="19"/>
  <c r="A332" i="19"/>
  <c r="A333" i="19"/>
  <c r="A334" i="19"/>
  <c r="A335" i="19"/>
  <c r="A336" i="19"/>
  <c r="A337" i="19"/>
  <c r="A338" i="19"/>
  <c r="A339" i="19"/>
  <c r="A340" i="19"/>
  <c r="A341" i="19"/>
  <c r="A342" i="19"/>
  <c r="A343" i="19"/>
  <c r="A344" i="19"/>
  <c r="A345" i="19"/>
  <c r="A346" i="19"/>
  <c r="A347" i="19"/>
  <c r="A348" i="19"/>
  <c r="A349" i="19"/>
  <c r="A350" i="19"/>
  <c r="A351" i="19"/>
  <c r="A352" i="19"/>
  <c r="A353" i="19"/>
  <c r="A354" i="19"/>
  <c r="A355" i="19"/>
  <c r="A356" i="19"/>
  <c r="A357" i="19"/>
  <c r="A358" i="19"/>
  <c r="A359" i="19"/>
  <c r="A360" i="19"/>
  <c r="A361" i="19"/>
  <c r="A362" i="19"/>
  <c r="A363" i="19"/>
  <c r="A364" i="19"/>
  <c r="A365" i="19"/>
  <c r="A366" i="19"/>
  <c r="A367" i="19"/>
  <c r="A368" i="19"/>
  <c r="A369" i="19"/>
  <c r="A370" i="19"/>
  <c r="A371" i="19"/>
  <c r="A372" i="19"/>
  <c r="A373" i="19"/>
  <c r="A374" i="19"/>
  <c r="A375" i="19"/>
  <c r="V375" i="19"/>
  <c r="X375" i="19" s="1"/>
  <c r="Y375" i="19" s="1"/>
  <c r="V374" i="19"/>
  <c r="X374" i="19" s="1"/>
  <c r="Y374" i="19" s="1"/>
  <c r="V373" i="19"/>
  <c r="X373" i="19" s="1"/>
  <c r="Y373" i="19" s="1"/>
  <c r="V372" i="19"/>
  <c r="X372" i="19" s="1"/>
  <c r="Y372" i="19" s="1"/>
  <c r="V371" i="19"/>
  <c r="X371" i="19" s="1"/>
  <c r="Y371" i="19" s="1"/>
  <c r="V370" i="19"/>
  <c r="X370" i="19" s="1"/>
  <c r="Y370" i="19" s="1"/>
  <c r="V369" i="19"/>
  <c r="X369" i="19" s="1"/>
  <c r="Y369" i="19" s="1"/>
  <c r="V368" i="19"/>
  <c r="X368" i="19" s="1"/>
  <c r="Y368" i="19" s="1"/>
  <c r="V367" i="19"/>
  <c r="X367" i="19" s="1"/>
  <c r="Y367" i="19" s="1"/>
  <c r="V366" i="19"/>
  <c r="X366" i="19" s="1"/>
  <c r="Y366" i="19" s="1"/>
  <c r="V365" i="19"/>
  <c r="X365" i="19" s="1"/>
  <c r="Y365" i="19" s="1"/>
  <c r="V364" i="19"/>
  <c r="X364" i="19" s="1"/>
  <c r="Y364" i="19" s="1"/>
  <c r="V363" i="19"/>
  <c r="X363" i="19" s="1"/>
  <c r="Y363" i="19" s="1"/>
  <c r="V362" i="19"/>
  <c r="X362" i="19" s="1"/>
  <c r="Y362" i="19" s="1"/>
  <c r="V361" i="19"/>
  <c r="X361" i="19" s="1"/>
  <c r="Y361" i="19" s="1"/>
  <c r="V360" i="19"/>
  <c r="X360" i="19" s="1"/>
  <c r="Y360" i="19" s="1"/>
  <c r="V359" i="19"/>
  <c r="X359" i="19" s="1"/>
  <c r="Y359" i="19" s="1"/>
  <c r="V358" i="19"/>
  <c r="X358" i="19" s="1"/>
  <c r="Y358" i="19" s="1"/>
  <c r="V357" i="19"/>
  <c r="X357" i="19" s="1"/>
  <c r="Y357" i="19" s="1"/>
  <c r="X356" i="19"/>
  <c r="Y356" i="19" s="1"/>
  <c r="V356" i="19"/>
  <c r="V355" i="19"/>
  <c r="X355" i="19" s="1"/>
  <c r="Y355" i="19" s="1"/>
  <c r="V354" i="19"/>
  <c r="X354" i="19" s="1"/>
  <c r="Y354" i="19" s="1"/>
  <c r="V353" i="19"/>
  <c r="X353" i="19" s="1"/>
  <c r="Y353" i="19" s="1"/>
  <c r="V352" i="19"/>
  <c r="X352" i="19" s="1"/>
  <c r="Y352" i="19" s="1"/>
  <c r="V351" i="19"/>
  <c r="X351" i="19" s="1"/>
  <c r="Y351" i="19" s="1"/>
  <c r="V350" i="19"/>
  <c r="X350" i="19" s="1"/>
  <c r="Y350" i="19" s="1"/>
  <c r="V349" i="19"/>
  <c r="X349" i="19" s="1"/>
  <c r="Y349" i="19" s="1"/>
  <c r="V348" i="19"/>
  <c r="X348" i="19" s="1"/>
  <c r="Y348" i="19" s="1"/>
  <c r="V347" i="19"/>
  <c r="X347" i="19" s="1"/>
  <c r="Y347" i="19" s="1"/>
  <c r="V346" i="19"/>
  <c r="X346" i="19" s="1"/>
  <c r="Y346" i="19" s="1"/>
  <c r="V345" i="19"/>
  <c r="X345" i="19" s="1"/>
  <c r="Y345" i="19" s="1"/>
  <c r="V344" i="19"/>
  <c r="X344" i="19" s="1"/>
  <c r="Y344" i="19" s="1"/>
  <c r="V343" i="19"/>
  <c r="X343" i="19" s="1"/>
  <c r="Y343" i="19" s="1"/>
  <c r="V342" i="19"/>
  <c r="X342" i="19" s="1"/>
  <c r="Y342" i="19" s="1"/>
  <c r="V341" i="19"/>
  <c r="X341" i="19" s="1"/>
  <c r="Y341" i="19" s="1"/>
  <c r="X340" i="19"/>
  <c r="Y340" i="19" s="1"/>
  <c r="V340" i="19"/>
  <c r="V339" i="19"/>
  <c r="X339" i="19" s="1"/>
  <c r="Y339" i="19" s="1"/>
  <c r="V338" i="19"/>
  <c r="X338" i="19" s="1"/>
  <c r="Y338" i="19" s="1"/>
  <c r="V337" i="19"/>
  <c r="X337" i="19" s="1"/>
  <c r="Y337" i="19" s="1"/>
  <c r="V336" i="19"/>
  <c r="X336" i="19" s="1"/>
  <c r="Y336" i="19" s="1"/>
  <c r="V335" i="19"/>
  <c r="X335" i="19" s="1"/>
  <c r="Y335" i="19" s="1"/>
  <c r="V334" i="19"/>
  <c r="X334" i="19" s="1"/>
  <c r="Y334" i="19" s="1"/>
  <c r="V333" i="19"/>
  <c r="X333" i="19" s="1"/>
  <c r="Y333" i="19" s="1"/>
  <c r="X332" i="19"/>
  <c r="Y332" i="19" s="1"/>
  <c r="V332" i="19"/>
  <c r="V331" i="19"/>
  <c r="X331" i="19" s="1"/>
  <c r="Y331" i="19" s="1"/>
  <c r="V330" i="19"/>
  <c r="X330" i="19" s="1"/>
  <c r="Y330" i="19" s="1"/>
  <c r="V329" i="19"/>
  <c r="X329" i="19" s="1"/>
  <c r="Y329" i="19" s="1"/>
  <c r="V328" i="19"/>
  <c r="X328" i="19" s="1"/>
  <c r="Y328" i="19" s="1"/>
  <c r="V327" i="19"/>
  <c r="X327" i="19" s="1"/>
  <c r="Y327" i="19" s="1"/>
  <c r="V326" i="19"/>
  <c r="X326" i="19" s="1"/>
  <c r="Y326" i="19" s="1"/>
  <c r="V325" i="19"/>
  <c r="X325" i="19" s="1"/>
  <c r="Y325" i="19" s="1"/>
  <c r="V324" i="19"/>
  <c r="X324" i="19" s="1"/>
  <c r="Y324" i="19" s="1"/>
  <c r="V323" i="19"/>
  <c r="X323" i="19" s="1"/>
  <c r="Y323" i="19" s="1"/>
  <c r="V322" i="19"/>
  <c r="X322" i="19" s="1"/>
  <c r="X321" i="19"/>
  <c r="Y321" i="19" s="1"/>
  <c r="V321" i="19"/>
  <c r="V320" i="19"/>
  <c r="X320" i="19" s="1"/>
  <c r="Y320" i="19" s="1"/>
  <c r="V319" i="19"/>
  <c r="X319" i="19" s="1"/>
  <c r="Y319" i="19" s="1"/>
  <c r="V318" i="19"/>
  <c r="X318" i="19" s="1"/>
  <c r="Y318" i="19" s="1"/>
  <c r="V317" i="19"/>
  <c r="X317" i="19" s="1"/>
  <c r="Y317" i="19" s="1"/>
  <c r="V316" i="19"/>
  <c r="X316" i="19" s="1"/>
  <c r="Y316" i="19" s="1"/>
  <c r="V315" i="19"/>
  <c r="X315" i="19" s="1"/>
  <c r="V314" i="19"/>
  <c r="X314" i="19" s="1"/>
  <c r="Y314" i="19" s="1"/>
  <c r="V313" i="19"/>
  <c r="X313" i="19" s="1"/>
  <c r="V312" i="19"/>
  <c r="X312" i="19" s="1"/>
  <c r="V311" i="19"/>
  <c r="X311" i="19" s="1"/>
  <c r="Y311" i="19" s="1"/>
  <c r="V310" i="19"/>
  <c r="X310" i="19" s="1"/>
  <c r="Y310" i="19" s="1"/>
  <c r="V309" i="19"/>
  <c r="X309" i="19" s="1"/>
  <c r="Y309" i="19" s="1"/>
  <c r="V308" i="19"/>
  <c r="X308" i="19" s="1"/>
  <c r="Y308" i="19" s="1"/>
  <c r="V307" i="19"/>
  <c r="X307" i="19" s="1"/>
  <c r="Y307" i="19" s="1"/>
  <c r="V306" i="19"/>
  <c r="X306" i="19" s="1"/>
  <c r="Y306" i="19" s="1"/>
  <c r="V305" i="19"/>
  <c r="X305" i="19" s="1"/>
  <c r="Y305" i="19" s="1"/>
  <c r="Y304" i="19"/>
  <c r="V304" i="19"/>
  <c r="V303" i="19"/>
  <c r="X303" i="19" s="1"/>
  <c r="Y303" i="19" s="1"/>
  <c r="V302" i="19"/>
  <c r="X302" i="19" s="1"/>
  <c r="Y302" i="19" s="1"/>
  <c r="V301" i="19"/>
  <c r="X301" i="19" s="1"/>
  <c r="Y301" i="19" s="1"/>
  <c r="V300" i="19"/>
  <c r="X300" i="19" s="1"/>
  <c r="Y300" i="19" s="1"/>
  <c r="V299" i="19"/>
  <c r="X299" i="19" s="1"/>
  <c r="Y299" i="19" s="1"/>
  <c r="V298" i="19"/>
  <c r="X298" i="19" s="1"/>
  <c r="Y298" i="19" s="1"/>
  <c r="X297" i="19"/>
  <c r="Y297" i="19" s="1"/>
  <c r="V297" i="19"/>
  <c r="V296" i="19"/>
  <c r="X296" i="19" s="1"/>
  <c r="Y296" i="19" s="1"/>
  <c r="X295" i="19"/>
  <c r="Y295" i="19" s="1"/>
  <c r="V295" i="19"/>
  <c r="V294" i="19"/>
  <c r="X294" i="19" s="1"/>
  <c r="Y294" i="19" s="1"/>
  <c r="V293" i="19"/>
  <c r="X293" i="19" s="1"/>
  <c r="Y293" i="19" s="1"/>
  <c r="V292" i="19"/>
  <c r="X292" i="19" s="1"/>
  <c r="Y292" i="19" s="1"/>
  <c r="V291" i="19"/>
  <c r="X291" i="19" s="1"/>
  <c r="Y291" i="19" s="1"/>
  <c r="V290" i="19"/>
  <c r="X290" i="19" s="1"/>
  <c r="Y290" i="19" s="1"/>
  <c r="V289" i="19"/>
  <c r="X289" i="19" s="1"/>
  <c r="Y289" i="19" s="1"/>
  <c r="V288" i="19"/>
  <c r="X288" i="19" s="1"/>
  <c r="Y288" i="19" s="1"/>
  <c r="V287" i="19"/>
  <c r="X287" i="19" s="1"/>
  <c r="Y287" i="19" s="1"/>
  <c r="V286" i="19"/>
  <c r="X286" i="19" s="1"/>
  <c r="Y286" i="19" s="1"/>
  <c r="V285" i="19"/>
  <c r="X285" i="19" s="1"/>
  <c r="Y285" i="19" s="1"/>
  <c r="V284" i="19"/>
  <c r="X284" i="19" s="1"/>
  <c r="Y284" i="19" s="1"/>
  <c r="V283" i="19"/>
  <c r="X283" i="19" s="1"/>
  <c r="Y283" i="19" s="1"/>
  <c r="V282" i="19"/>
  <c r="X282" i="19" s="1"/>
  <c r="Y282" i="19" s="1"/>
  <c r="V281" i="19"/>
  <c r="X281" i="19" s="1"/>
  <c r="Y281" i="19" s="1"/>
  <c r="V280" i="19"/>
  <c r="X280" i="19" s="1"/>
  <c r="Y280" i="19" s="1"/>
  <c r="V279" i="19"/>
  <c r="X279" i="19" s="1"/>
  <c r="Y279" i="19" s="1"/>
  <c r="V278" i="19"/>
  <c r="X278" i="19" s="1"/>
  <c r="Y278" i="19" s="1"/>
  <c r="V277" i="19"/>
  <c r="X277" i="19" s="1"/>
  <c r="Y277" i="19" s="1"/>
  <c r="V276" i="19"/>
  <c r="X276" i="19" s="1"/>
  <c r="Y276" i="19" s="1"/>
  <c r="V275" i="19"/>
  <c r="X275" i="19" s="1"/>
  <c r="Y275" i="19" s="1"/>
  <c r="V274" i="19"/>
  <c r="X274" i="19" s="1"/>
  <c r="Y274" i="19" s="1"/>
  <c r="X273" i="19"/>
  <c r="Y273" i="19" s="1"/>
  <c r="V273" i="19"/>
  <c r="V272" i="19"/>
  <c r="X272" i="19" s="1"/>
  <c r="Y272" i="19" s="1"/>
  <c r="V271" i="19"/>
  <c r="X271" i="19" s="1"/>
  <c r="Y271" i="19" s="1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A170" i="19"/>
  <c r="A171" i="19"/>
  <c r="A172" i="19"/>
  <c r="A173" i="19"/>
  <c r="A174" i="19"/>
  <c r="A175" i="19"/>
  <c r="A176" i="19"/>
  <c r="A177" i="19"/>
  <c r="A178" i="19"/>
  <c r="A179" i="19"/>
  <c r="A180" i="19"/>
  <c r="A181" i="19"/>
  <c r="A182" i="19"/>
  <c r="A183" i="19"/>
  <c r="A184" i="19"/>
  <c r="A185" i="19"/>
  <c r="A186" i="19"/>
  <c r="A187" i="19"/>
  <c r="A188" i="19"/>
  <c r="A189" i="19"/>
  <c r="A190" i="19"/>
  <c r="A191" i="19"/>
  <c r="A192" i="19"/>
  <c r="A193" i="19"/>
  <c r="A194" i="19"/>
  <c r="A195" i="19"/>
  <c r="A196" i="19"/>
  <c r="A197" i="19"/>
  <c r="A198" i="19"/>
  <c r="A199" i="19"/>
  <c r="A200" i="19"/>
  <c r="A201" i="19"/>
  <c r="A202" i="19"/>
  <c r="A203" i="19"/>
  <c r="A204" i="19"/>
  <c r="A205" i="19"/>
  <c r="A206" i="19"/>
  <c r="A207" i="19"/>
  <c r="A208" i="19"/>
  <c r="A209" i="19"/>
  <c r="A210" i="19"/>
  <c r="A211" i="19"/>
  <c r="A212" i="19"/>
  <c r="A213" i="19"/>
  <c r="A214" i="19"/>
  <c r="A215" i="19"/>
  <c r="A216" i="19"/>
  <c r="A217" i="19"/>
  <c r="A218" i="19"/>
  <c r="A219" i="19"/>
  <c r="A220" i="19"/>
  <c r="A221" i="19"/>
  <c r="A222" i="19"/>
  <c r="A223" i="19"/>
  <c r="A224" i="19"/>
  <c r="A225" i="19"/>
  <c r="A226" i="19"/>
  <c r="A227" i="19"/>
  <c r="A228" i="19"/>
  <c r="A229" i="19"/>
  <c r="A230" i="19"/>
  <c r="A231" i="19"/>
  <c r="A232" i="19"/>
  <c r="A233" i="19"/>
  <c r="A234" i="19"/>
  <c r="A235" i="19"/>
  <c r="A236" i="19"/>
  <c r="A237" i="19"/>
  <c r="A238" i="19"/>
  <c r="A239" i="19"/>
  <c r="A240" i="19"/>
  <c r="A241" i="19"/>
  <c r="A242" i="19"/>
  <c r="A243" i="19"/>
  <c r="A244" i="19"/>
  <c r="A245" i="19"/>
  <c r="A246" i="19"/>
  <c r="A247" i="19"/>
  <c r="A248" i="19"/>
  <c r="A249" i="19"/>
  <c r="A250" i="19"/>
  <c r="A251" i="19"/>
  <c r="A252" i="19"/>
  <c r="A253" i="19"/>
  <c r="A254" i="19"/>
  <c r="A255" i="19"/>
  <c r="A256" i="19"/>
  <c r="A257" i="19"/>
  <c r="A258" i="19"/>
  <c r="A259" i="19"/>
  <c r="A260" i="19"/>
  <c r="A261" i="19"/>
  <c r="A262" i="19"/>
  <c r="A263" i="19"/>
  <c r="A264" i="19"/>
  <c r="A265" i="19"/>
  <c r="A266" i="19"/>
  <c r="A267" i="19"/>
  <c r="A268" i="19"/>
  <c r="A269" i="19"/>
  <c r="A270" i="19"/>
  <c r="V270" i="19"/>
  <c r="X270" i="19" s="1"/>
  <c r="Y270" i="19" s="1"/>
  <c r="V269" i="19"/>
  <c r="X269" i="19" s="1"/>
  <c r="Y269" i="19" s="1"/>
  <c r="V268" i="19"/>
  <c r="X268" i="19" s="1"/>
  <c r="Y268" i="19" s="1"/>
  <c r="V267" i="19"/>
  <c r="X267" i="19" s="1"/>
  <c r="Y267" i="19" s="1"/>
  <c r="V266" i="19"/>
  <c r="X266" i="19" s="1"/>
  <c r="Y266" i="19" s="1"/>
  <c r="V265" i="19"/>
  <c r="X265" i="19" s="1"/>
  <c r="Y265" i="19" s="1"/>
  <c r="V264" i="19"/>
  <c r="X264" i="19" s="1"/>
  <c r="Y264" i="19" s="1"/>
  <c r="V263" i="19"/>
  <c r="X263" i="19" s="1"/>
  <c r="Y263" i="19" s="1"/>
  <c r="V262" i="19"/>
  <c r="X262" i="19" s="1"/>
  <c r="Y262" i="19" s="1"/>
  <c r="V261" i="19"/>
  <c r="X261" i="19" s="1"/>
  <c r="Y261" i="19" s="1"/>
  <c r="V260" i="19"/>
  <c r="X260" i="19" s="1"/>
  <c r="Y260" i="19" s="1"/>
  <c r="V259" i="19"/>
  <c r="X259" i="19" s="1"/>
  <c r="Y259" i="19" s="1"/>
  <c r="V258" i="19"/>
  <c r="X258" i="19" s="1"/>
  <c r="Y258" i="19" s="1"/>
  <c r="V257" i="19"/>
  <c r="X257" i="19" s="1"/>
  <c r="Y257" i="19" s="1"/>
  <c r="V256" i="19"/>
  <c r="X256" i="19" s="1"/>
  <c r="Y256" i="19" s="1"/>
  <c r="V255" i="19"/>
  <c r="X255" i="19" s="1"/>
  <c r="Y255" i="19" s="1"/>
  <c r="V254" i="19"/>
  <c r="X254" i="19" s="1"/>
  <c r="Y254" i="19" s="1"/>
  <c r="X253" i="19"/>
  <c r="Y253" i="19" s="1"/>
  <c r="V253" i="19"/>
  <c r="V252" i="19"/>
  <c r="X252" i="19" s="1"/>
  <c r="Y252" i="19" s="1"/>
  <c r="V251" i="19"/>
  <c r="X251" i="19" s="1"/>
  <c r="Y251" i="19" s="1"/>
  <c r="V250" i="19"/>
  <c r="X250" i="19" s="1"/>
  <c r="Y250" i="19" s="1"/>
  <c r="V249" i="19"/>
  <c r="X249" i="19" s="1"/>
  <c r="Y249" i="19" s="1"/>
  <c r="V248" i="19"/>
  <c r="X248" i="19" s="1"/>
  <c r="Y248" i="19" s="1"/>
  <c r="V247" i="19"/>
  <c r="X247" i="19" s="1"/>
  <c r="Y247" i="19" s="1"/>
  <c r="V246" i="19"/>
  <c r="X246" i="19" s="1"/>
  <c r="Y246" i="19" s="1"/>
  <c r="X245" i="19"/>
  <c r="Y245" i="19" s="1"/>
  <c r="V245" i="19"/>
  <c r="V244" i="19"/>
  <c r="X244" i="19" s="1"/>
  <c r="Y244" i="19" s="1"/>
  <c r="V243" i="19"/>
  <c r="X243" i="19" s="1"/>
  <c r="Y243" i="19" s="1"/>
  <c r="V242" i="19"/>
  <c r="X242" i="19" s="1"/>
  <c r="Y242" i="19" s="1"/>
  <c r="V241" i="19"/>
  <c r="X241" i="19" s="1"/>
  <c r="Y241" i="19" s="1"/>
  <c r="V240" i="19"/>
  <c r="X240" i="19" s="1"/>
  <c r="Y240" i="19" s="1"/>
  <c r="V239" i="19"/>
  <c r="X239" i="19" s="1"/>
  <c r="Y239" i="19" s="1"/>
  <c r="V238" i="19"/>
  <c r="X238" i="19" s="1"/>
  <c r="Y238" i="19" s="1"/>
  <c r="V237" i="19"/>
  <c r="X237" i="19" s="1"/>
  <c r="Y237" i="19" s="1"/>
  <c r="V236" i="19"/>
  <c r="X236" i="19" s="1"/>
  <c r="Y236" i="19" s="1"/>
  <c r="V235" i="19"/>
  <c r="X235" i="19" s="1"/>
  <c r="Y235" i="19" s="1"/>
  <c r="V234" i="19"/>
  <c r="X234" i="19" s="1"/>
  <c r="Y234" i="19" s="1"/>
  <c r="V233" i="19"/>
  <c r="X233" i="19" s="1"/>
  <c r="Y233" i="19" s="1"/>
  <c r="V232" i="19"/>
  <c r="X232" i="19" s="1"/>
  <c r="Y232" i="19" s="1"/>
  <c r="X231" i="19"/>
  <c r="Y231" i="19" s="1"/>
  <c r="V231" i="19"/>
  <c r="V230" i="19"/>
  <c r="X230" i="19" s="1"/>
  <c r="Y230" i="19" s="1"/>
  <c r="V229" i="19"/>
  <c r="X229" i="19" s="1"/>
  <c r="Y229" i="19" s="1"/>
  <c r="V228" i="19"/>
  <c r="X228" i="19" s="1"/>
  <c r="Y228" i="19" s="1"/>
  <c r="V227" i="19"/>
  <c r="X227" i="19" s="1"/>
  <c r="Y227" i="19" s="1"/>
  <c r="V226" i="19"/>
  <c r="X226" i="19" s="1"/>
  <c r="Y226" i="19" s="1"/>
  <c r="V225" i="19"/>
  <c r="X225" i="19" s="1"/>
  <c r="Y225" i="19" s="1"/>
  <c r="V224" i="19"/>
  <c r="X224" i="19" s="1"/>
  <c r="Y224" i="19" s="1"/>
  <c r="X223" i="19"/>
  <c r="Y223" i="19" s="1"/>
  <c r="V223" i="19"/>
  <c r="V222" i="19"/>
  <c r="X222" i="19" s="1"/>
  <c r="Y222" i="19" s="1"/>
  <c r="X221" i="19"/>
  <c r="Y221" i="19" s="1"/>
  <c r="V221" i="19"/>
  <c r="V220" i="19"/>
  <c r="X220" i="19" s="1"/>
  <c r="Y220" i="19" s="1"/>
  <c r="V219" i="19"/>
  <c r="X219" i="19" s="1"/>
  <c r="Y219" i="19" s="1"/>
  <c r="V218" i="19"/>
  <c r="X218" i="19" s="1"/>
  <c r="Y218" i="19" s="1"/>
  <c r="V217" i="19"/>
  <c r="X217" i="19" s="1"/>
  <c r="Y217" i="19" s="1"/>
  <c r="V216" i="19"/>
  <c r="X216" i="19" s="1"/>
  <c r="Y216" i="19" s="1"/>
  <c r="V215" i="19"/>
  <c r="X215" i="19" s="1"/>
  <c r="Y215" i="19" s="1"/>
  <c r="V214" i="19"/>
  <c r="X214" i="19" s="1"/>
  <c r="Y214" i="19" s="1"/>
  <c r="X213" i="19"/>
  <c r="Y213" i="19" s="1"/>
  <c r="V213" i="19"/>
  <c r="V212" i="19"/>
  <c r="X212" i="19" s="1"/>
  <c r="Y212" i="19" s="1"/>
  <c r="V211" i="19"/>
  <c r="X211" i="19" s="1"/>
  <c r="Y211" i="19" s="1"/>
  <c r="V210" i="19"/>
  <c r="X210" i="19" s="1"/>
  <c r="Y210" i="19" s="1"/>
  <c r="V209" i="19"/>
  <c r="X209" i="19" s="1"/>
  <c r="Y209" i="19" s="1"/>
  <c r="V208" i="19"/>
  <c r="X208" i="19" s="1"/>
  <c r="Y208" i="19" s="1"/>
  <c r="V207" i="19"/>
  <c r="X207" i="19" s="1"/>
  <c r="Y207" i="19" s="1"/>
  <c r="V206" i="19"/>
  <c r="X206" i="19" s="1"/>
  <c r="Y206" i="19" s="1"/>
  <c r="V205" i="19"/>
  <c r="X205" i="19" s="1"/>
  <c r="Y205" i="19" s="1"/>
  <c r="V204" i="19"/>
  <c r="X204" i="19" s="1"/>
  <c r="Y204" i="19" s="1"/>
  <c r="V203" i="19"/>
  <c r="X203" i="19" s="1"/>
  <c r="Y203" i="19" s="1"/>
  <c r="V202" i="19"/>
  <c r="X202" i="19" s="1"/>
  <c r="Y202" i="19" s="1"/>
  <c r="V201" i="19"/>
  <c r="X201" i="19" s="1"/>
  <c r="Y201" i="19" s="1"/>
  <c r="V200" i="19"/>
  <c r="X200" i="19" s="1"/>
  <c r="Y200" i="19" s="1"/>
  <c r="X199" i="19"/>
  <c r="Y199" i="19" s="1"/>
  <c r="V199" i="19"/>
  <c r="V198" i="19"/>
  <c r="X198" i="19" s="1"/>
  <c r="Y198" i="19" s="1"/>
  <c r="V197" i="19"/>
  <c r="X197" i="19" s="1"/>
  <c r="Y197" i="19" s="1"/>
  <c r="V196" i="19"/>
  <c r="X196" i="19" s="1"/>
  <c r="Y196" i="19" s="1"/>
  <c r="V195" i="19"/>
  <c r="X195" i="19" s="1"/>
  <c r="Y195" i="19" s="1"/>
  <c r="V194" i="19"/>
  <c r="X194" i="19" s="1"/>
  <c r="Y194" i="19" s="1"/>
  <c r="V193" i="19"/>
  <c r="X193" i="19" s="1"/>
  <c r="Y193" i="19" s="1"/>
  <c r="V192" i="19"/>
  <c r="X192" i="19" s="1"/>
  <c r="Y192" i="19" s="1"/>
  <c r="X191" i="19"/>
  <c r="Y191" i="19" s="1"/>
  <c r="V191" i="19"/>
  <c r="V190" i="19"/>
  <c r="X190" i="19" s="1"/>
  <c r="Y190" i="19" s="1"/>
  <c r="X189" i="19"/>
  <c r="Y189" i="19" s="1"/>
  <c r="V189" i="19"/>
  <c r="V188" i="19"/>
  <c r="X188" i="19" s="1"/>
  <c r="V187" i="19"/>
  <c r="X187" i="19" s="1"/>
  <c r="Y187" i="19" s="1"/>
  <c r="V186" i="19"/>
  <c r="X186" i="19" s="1"/>
  <c r="Y186" i="19" s="1"/>
  <c r="V185" i="19"/>
  <c r="X185" i="19" s="1"/>
  <c r="Y185" i="19" s="1"/>
  <c r="V184" i="19"/>
  <c r="X184" i="19" s="1"/>
  <c r="Y184" i="19" s="1"/>
  <c r="V183" i="19"/>
  <c r="X183" i="19" s="1"/>
  <c r="Y183" i="19" s="1"/>
  <c r="V182" i="19"/>
  <c r="X182" i="19" s="1"/>
  <c r="Y182" i="19" s="1"/>
  <c r="X181" i="19"/>
  <c r="V181" i="19"/>
  <c r="V180" i="19"/>
  <c r="X180" i="19" s="1"/>
  <c r="Y180" i="19" s="1"/>
  <c r="V179" i="19"/>
  <c r="X179" i="19" s="1"/>
  <c r="V178" i="19"/>
  <c r="X178" i="19" s="1"/>
  <c r="V177" i="19"/>
  <c r="X177" i="19" s="1"/>
  <c r="Y177" i="19" s="1"/>
  <c r="V176" i="19"/>
  <c r="X176" i="19" s="1"/>
  <c r="Y176" i="19" s="1"/>
  <c r="X175" i="19"/>
  <c r="Y175" i="19" s="1"/>
  <c r="V175" i="19"/>
  <c r="V174" i="19"/>
  <c r="X174" i="19" s="1"/>
  <c r="Y174" i="19" s="1"/>
  <c r="V173" i="19"/>
  <c r="X173" i="19" s="1"/>
  <c r="Y173" i="19" s="1"/>
  <c r="V172" i="19"/>
  <c r="X172" i="19" s="1"/>
  <c r="Y172" i="19" s="1"/>
  <c r="V171" i="19"/>
  <c r="X171" i="19" s="1"/>
  <c r="Y171" i="19" s="1"/>
  <c r="V170" i="19"/>
  <c r="X170" i="19" s="1"/>
  <c r="Y170" i="19" s="1"/>
  <c r="V169" i="19"/>
  <c r="X169" i="19" s="1"/>
  <c r="Y169" i="19" s="1"/>
  <c r="V168" i="19"/>
  <c r="X168" i="19" s="1"/>
  <c r="Y168" i="19" s="1"/>
  <c r="V167" i="19"/>
  <c r="X167" i="19" s="1"/>
  <c r="Y167" i="19" s="1"/>
  <c r="V166" i="19"/>
  <c r="X166" i="19" s="1"/>
  <c r="Y166" i="19" s="1"/>
  <c r="V165" i="19"/>
  <c r="X165" i="19" s="1"/>
  <c r="Y165" i="19" s="1"/>
  <c r="V164" i="19"/>
  <c r="X164" i="19" s="1"/>
  <c r="Y164" i="19" s="1"/>
  <c r="V163" i="19"/>
  <c r="X163" i="19" s="1"/>
  <c r="Y163" i="19" s="1"/>
  <c r="V162" i="19"/>
  <c r="X162" i="19" s="1"/>
  <c r="Y162" i="19" s="1"/>
  <c r="V161" i="19"/>
  <c r="X161" i="19" s="1"/>
  <c r="Y161" i="19" s="1"/>
  <c r="V160" i="19"/>
  <c r="X160" i="19" s="1"/>
  <c r="Y160" i="19" s="1"/>
  <c r="V159" i="19"/>
  <c r="X159" i="19" s="1"/>
  <c r="Y159" i="19" s="1"/>
  <c r="V158" i="19"/>
  <c r="X158" i="19" s="1"/>
  <c r="Y158" i="19" s="1"/>
  <c r="V157" i="19"/>
  <c r="X157" i="19" s="1"/>
  <c r="Y157" i="19" s="1"/>
  <c r="V156" i="19"/>
  <c r="X156" i="19" s="1"/>
  <c r="Y156" i="19" s="1"/>
  <c r="V155" i="19"/>
  <c r="X155" i="19" s="1"/>
  <c r="Y155" i="19" s="1"/>
  <c r="V154" i="19"/>
  <c r="X154" i="19" s="1"/>
  <c r="Y154" i="19" s="1"/>
  <c r="V153" i="19"/>
  <c r="X153" i="19" s="1"/>
  <c r="Y153" i="19" s="1"/>
  <c r="V152" i="19"/>
  <c r="X152" i="19" s="1"/>
  <c r="Y152" i="19" s="1"/>
  <c r="X151" i="19"/>
  <c r="Y151" i="19" s="1"/>
  <c r="V151" i="19"/>
  <c r="V150" i="19"/>
  <c r="X150" i="19" s="1"/>
  <c r="Y150" i="19" s="1"/>
  <c r="X149" i="19"/>
  <c r="Y149" i="19" s="1"/>
  <c r="V149" i="19"/>
  <c r="V148" i="19"/>
  <c r="X148" i="19" s="1"/>
  <c r="Y148" i="19" s="1"/>
  <c r="V147" i="19"/>
  <c r="X147" i="19" s="1"/>
  <c r="Y147" i="19" s="1"/>
  <c r="V146" i="19"/>
  <c r="X146" i="19" s="1"/>
  <c r="Y146" i="19" s="1"/>
  <c r="V145" i="19"/>
  <c r="X145" i="19" s="1"/>
  <c r="Y145" i="19" s="1"/>
  <c r="V144" i="19"/>
  <c r="X144" i="19" s="1"/>
  <c r="Y144" i="19" s="1"/>
  <c r="X143" i="19"/>
  <c r="Y143" i="19" s="1"/>
  <c r="V143" i="19"/>
  <c r="V142" i="19"/>
  <c r="X142" i="19" s="1"/>
  <c r="Y142" i="19" s="1"/>
  <c r="V141" i="19"/>
  <c r="X141" i="19" s="1"/>
  <c r="Y141" i="19" s="1"/>
  <c r="V140" i="19"/>
  <c r="X140" i="19" s="1"/>
  <c r="Y140" i="19" s="1"/>
  <c r="V139" i="19"/>
  <c r="X139" i="19" s="1"/>
  <c r="Y139" i="19" s="1"/>
  <c r="V138" i="19"/>
  <c r="X138" i="19" s="1"/>
  <c r="Y138" i="19" s="1"/>
  <c r="V137" i="19"/>
  <c r="X137" i="19" s="1"/>
  <c r="Y137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2" i="19"/>
  <c r="V136" i="19"/>
  <c r="X136" i="19" s="1"/>
  <c r="Y136" i="19" s="1"/>
  <c r="X135" i="19"/>
  <c r="Y135" i="19" s="1"/>
  <c r="V135" i="19"/>
  <c r="V134" i="19"/>
  <c r="X134" i="19" s="1"/>
  <c r="Y134" i="19" s="1"/>
  <c r="V133" i="19"/>
  <c r="X133" i="19" s="1"/>
  <c r="Y133" i="19" s="1"/>
  <c r="V132" i="19"/>
  <c r="X132" i="19" s="1"/>
  <c r="Y132" i="19" s="1"/>
  <c r="V131" i="19"/>
  <c r="X131" i="19" s="1"/>
  <c r="Y131" i="19" s="1"/>
  <c r="V130" i="19"/>
  <c r="X130" i="19" s="1"/>
  <c r="Y130" i="19" s="1"/>
  <c r="V129" i="19"/>
  <c r="X129" i="19" s="1"/>
  <c r="Y129" i="19" s="1"/>
  <c r="V128" i="19"/>
  <c r="X128" i="19" s="1"/>
  <c r="Y128" i="19" s="1"/>
  <c r="V127" i="19"/>
  <c r="X127" i="19" s="1"/>
  <c r="Y127" i="19" s="1"/>
  <c r="V126" i="19"/>
  <c r="X126" i="19" s="1"/>
  <c r="Y126" i="19" s="1"/>
  <c r="V125" i="19"/>
  <c r="X125" i="19" s="1"/>
  <c r="Y125" i="19" s="1"/>
  <c r="V124" i="19"/>
  <c r="X124" i="19" s="1"/>
  <c r="Y124" i="19" s="1"/>
  <c r="X123" i="19"/>
  <c r="Y123" i="19" s="1"/>
  <c r="V122" i="19"/>
  <c r="X122" i="19" s="1"/>
  <c r="Y122" i="19" s="1"/>
  <c r="V121" i="19"/>
  <c r="X121" i="19" s="1"/>
  <c r="Y121" i="19" s="1"/>
  <c r="V120" i="19"/>
  <c r="X120" i="19" s="1"/>
  <c r="Y120" i="19" s="1"/>
  <c r="X119" i="19"/>
  <c r="Y119" i="19" s="1"/>
  <c r="X118" i="19"/>
  <c r="Y118" i="19" s="1"/>
  <c r="X117" i="19"/>
  <c r="Y117" i="19" s="1"/>
  <c r="V116" i="19"/>
  <c r="X116" i="19" s="1"/>
  <c r="Y116" i="19" s="1"/>
  <c r="V115" i="19"/>
  <c r="X115" i="19" s="1"/>
  <c r="Y115" i="19" s="1"/>
  <c r="V114" i="19"/>
  <c r="X114" i="19" s="1"/>
  <c r="Y114" i="19" s="1"/>
  <c r="V113" i="19"/>
  <c r="X113" i="19" s="1"/>
  <c r="Y113" i="19" s="1"/>
  <c r="V112" i="19"/>
  <c r="X112" i="19" s="1"/>
  <c r="Y112" i="19" s="1"/>
  <c r="V111" i="19"/>
  <c r="X111" i="19" s="1"/>
  <c r="Y111" i="19" s="1"/>
  <c r="V110" i="19"/>
  <c r="X110" i="19" s="1"/>
  <c r="Y110" i="19" s="1"/>
  <c r="V109" i="19"/>
  <c r="X109" i="19" s="1"/>
  <c r="Y109" i="19" s="1"/>
  <c r="V108" i="19"/>
  <c r="X108" i="19" s="1"/>
  <c r="Y108" i="19" s="1"/>
  <c r="V107" i="19"/>
  <c r="X107" i="19" s="1"/>
  <c r="Y107" i="19" s="1"/>
  <c r="V106" i="19"/>
  <c r="X106" i="19" s="1"/>
  <c r="Y106" i="19" s="1"/>
  <c r="V105" i="19"/>
  <c r="X105" i="19" s="1"/>
  <c r="Y105" i="19" s="1"/>
  <c r="V104" i="19"/>
  <c r="X104" i="19" s="1"/>
  <c r="Y104" i="19" s="1"/>
  <c r="V103" i="19"/>
  <c r="X103" i="19" s="1"/>
  <c r="Y103" i="19" s="1"/>
  <c r="V102" i="19"/>
  <c r="X102" i="19" s="1"/>
  <c r="Y102" i="19" s="1"/>
  <c r="V101" i="19"/>
  <c r="X101" i="19" s="1"/>
  <c r="Y101" i="19" s="1"/>
  <c r="V100" i="19"/>
  <c r="X100" i="19" s="1"/>
  <c r="Y100" i="19" s="1"/>
  <c r="X99" i="19"/>
  <c r="Y99" i="19" s="1"/>
  <c r="V99" i="19"/>
  <c r="V98" i="19"/>
  <c r="X98" i="19" s="1"/>
  <c r="Y98" i="19" s="1"/>
  <c r="V97" i="19"/>
  <c r="X97" i="19" s="1"/>
  <c r="Y97" i="19" s="1"/>
  <c r="V96" i="19"/>
  <c r="X96" i="19" s="1"/>
  <c r="Y96" i="19" s="1"/>
  <c r="V95" i="19"/>
  <c r="X95" i="19" s="1"/>
  <c r="Y95" i="19" s="1"/>
  <c r="V94" i="19"/>
  <c r="X94" i="19" s="1"/>
  <c r="Y94" i="19" s="1"/>
  <c r="V93" i="19"/>
  <c r="X93" i="19" s="1"/>
  <c r="Y93" i="19" s="1"/>
  <c r="V92" i="19"/>
  <c r="X92" i="19" s="1"/>
  <c r="Y92" i="19" s="1"/>
  <c r="V91" i="19"/>
  <c r="X91" i="19" s="1"/>
  <c r="Y91" i="19" s="1"/>
  <c r="V90" i="19"/>
  <c r="X90" i="19" s="1"/>
  <c r="Y90" i="19" s="1"/>
  <c r="V89" i="19"/>
  <c r="X89" i="19" s="1"/>
  <c r="Y89" i="19" s="1"/>
  <c r="V88" i="19"/>
  <c r="X88" i="19" s="1"/>
  <c r="Y88" i="19" s="1"/>
  <c r="X87" i="19"/>
  <c r="Y87" i="19" s="1"/>
  <c r="V87" i="19"/>
  <c r="V86" i="19"/>
  <c r="X86" i="19" s="1"/>
  <c r="Y86" i="19" s="1"/>
  <c r="V85" i="19"/>
  <c r="X85" i="19" s="1"/>
  <c r="Y85" i="19" s="1"/>
  <c r="V84" i="19"/>
  <c r="X84" i="19" s="1"/>
  <c r="Y84" i="19" s="1"/>
  <c r="X83" i="19"/>
  <c r="Y83" i="19" s="1"/>
  <c r="V83" i="19"/>
  <c r="V82" i="19"/>
  <c r="X82" i="19" s="1"/>
  <c r="Y82" i="19" s="1"/>
  <c r="Y81" i="19"/>
  <c r="V80" i="19"/>
  <c r="X80" i="19" s="1"/>
  <c r="Y80" i="19" s="1"/>
  <c r="V79" i="19"/>
  <c r="X79" i="19" s="1"/>
  <c r="Y79" i="19" s="1"/>
  <c r="V78" i="19"/>
  <c r="X78" i="19" s="1"/>
  <c r="Y78" i="19" s="1"/>
  <c r="V77" i="19"/>
  <c r="X77" i="19" s="1"/>
  <c r="Y77" i="19" s="1"/>
  <c r="V76" i="19"/>
  <c r="X76" i="19" s="1"/>
  <c r="Y76" i="19" s="1"/>
  <c r="V75" i="19"/>
  <c r="X75" i="19" s="1"/>
  <c r="Y75" i="19" s="1"/>
  <c r="V74" i="19"/>
  <c r="X74" i="19" s="1"/>
  <c r="Y74" i="19" s="1"/>
  <c r="V73" i="19"/>
  <c r="X73" i="19" s="1"/>
  <c r="Y73" i="19" s="1"/>
  <c r="V72" i="19"/>
  <c r="X72" i="19" s="1"/>
  <c r="Y72" i="19" s="1"/>
  <c r="V71" i="19"/>
  <c r="X71" i="19" s="1"/>
  <c r="Y71" i="19" s="1"/>
  <c r="V70" i="19"/>
  <c r="X70" i="19" s="1"/>
  <c r="Y70" i="19" s="1"/>
  <c r="V69" i="19"/>
  <c r="X69" i="19" s="1"/>
  <c r="Y69" i="19" s="1"/>
  <c r="V68" i="19"/>
  <c r="X68" i="19" s="1"/>
  <c r="Y68" i="19" s="1"/>
  <c r="V67" i="19"/>
  <c r="X67" i="19" s="1"/>
  <c r="Y67" i="19" s="1"/>
  <c r="V66" i="19"/>
  <c r="X66" i="19" s="1"/>
  <c r="Y66" i="19" s="1"/>
  <c r="V65" i="19"/>
  <c r="X65" i="19" s="1"/>
  <c r="Y65" i="19" s="1"/>
  <c r="V64" i="19"/>
  <c r="X64" i="19" s="1"/>
  <c r="Y64" i="19" s="1"/>
  <c r="V63" i="19"/>
  <c r="X63" i="19" s="1"/>
  <c r="Y63" i="19" s="1"/>
  <c r="V62" i="19"/>
  <c r="X62" i="19" s="1"/>
  <c r="Y62" i="19" s="1"/>
  <c r="X61" i="19"/>
  <c r="Y61" i="19" s="1"/>
  <c r="V61" i="19"/>
  <c r="V60" i="19"/>
  <c r="X60" i="19" s="1"/>
  <c r="Y60" i="19" s="1"/>
  <c r="X59" i="19"/>
  <c r="Y59" i="19" s="1"/>
  <c r="V59" i="19"/>
  <c r="V58" i="19"/>
  <c r="X58" i="19" s="1"/>
  <c r="Y58" i="19" s="1"/>
  <c r="V57" i="19"/>
  <c r="X57" i="19" s="1"/>
  <c r="Y57" i="19" s="1"/>
  <c r="V56" i="19"/>
  <c r="X56" i="19" s="1"/>
  <c r="Y56" i="19" s="1"/>
  <c r="V55" i="19"/>
  <c r="X55" i="19" s="1"/>
  <c r="Y55" i="19" s="1"/>
  <c r="V54" i="19"/>
  <c r="X54" i="19" s="1"/>
  <c r="Y54" i="19" s="1"/>
  <c r="X52" i="19"/>
  <c r="Y52" i="19" s="1"/>
  <c r="V52" i="19"/>
  <c r="V51" i="19"/>
  <c r="X51" i="19" s="1"/>
  <c r="Y51" i="19" s="1"/>
  <c r="X50" i="19"/>
  <c r="Y50" i="19" s="1"/>
  <c r="V50" i="19"/>
  <c r="V49" i="19"/>
  <c r="X49" i="19" s="1"/>
  <c r="Y49" i="19" s="1"/>
  <c r="V48" i="19"/>
  <c r="X48" i="19" s="1"/>
  <c r="Y48" i="19" s="1"/>
  <c r="V47" i="19"/>
  <c r="X47" i="19" s="1"/>
  <c r="Y47" i="19" s="1"/>
  <c r="V45" i="19"/>
  <c r="X45" i="19" s="1"/>
  <c r="Y45" i="19" s="1"/>
  <c r="V42" i="19"/>
  <c r="X42" i="19" s="1"/>
  <c r="Y42" i="19" s="1"/>
  <c r="V41" i="19"/>
  <c r="X41" i="19" s="1"/>
  <c r="Y41" i="19" s="1"/>
  <c r="V40" i="19"/>
  <c r="X40" i="19" s="1"/>
  <c r="Y40" i="19" s="1"/>
  <c r="V39" i="19"/>
  <c r="X39" i="19" s="1"/>
  <c r="Y39" i="19" s="1"/>
  <c r="V38" i="19"/>
  <c r="X38" i="19" s="1"/>
  <c r="Y38" i="19" s="1"/>
  <c r="V37" i="19"/>
  <c r="X37" i="19" s="1"/>
  <c r="Y37" i="19" s="1"/>
  <c r="V36" i="19"/>
  <c r="X36" i="19" s="1"/>
  <c r="Y36" i="19" s="1"/>
  <c r="V35" i="19"/>
  <c r="X35" i="19" s="1"/>
  <c r="Y35" i="19" s="1"/>
  <c r="V34" i="19"/>
  <c r="X34" i="19" s="1"/>
  <c r="Y34" i="19" s="1"/>
  <c r="X33" i="19"/>
  <c r="Y33" i="19" s="1"/>
  <c r="V33" i="19"/>
  <c r="V32" i="19"/>
  <c r="X32" i="19" s="1"/>
  <c r="Y32" i="19" s="1"/>
  <c r="Y31" i="19"/>
  <c r="V31" i="19"/>
  <c r="V30" i="19"/>
  <c r="X30" i="19" s="1"/>
  <c r="Y30" i="19" s="1"/>
  <c r="V29" i="19"/>
  <c r="X29" i="19" s="1"/>
  <c r="Y29" i="19" s="1"/>
  <c r="V28" i="19"/>
  <c r="X28" i="19" s="1"/>
  <c r="Y28" i="19" s="1"/>
  <c r="V27" i="19"/>
  <c r="X27" i="19" s="1"/>
  <c r="Y27" i="19" s="1"/>
  <c r="X26" i="19"/>
  <c r="Y26" i="19" s="1"/>
  <c r="V26" i="19"/>
  <c r="V25" i="19"/>
  <c r="X25" i="19" s="1"/>
  <c r="Y25" i="19" s="1"/>
  <c r="V24" i="19"/>
  <c r="X24" i="19" s="1"/>
  <c r="Y24" i="19" s="1"/>
  <c r="V23" i="19"/>
  <c r="X23" i="19" s="1"/>
  <c r="Y23" i="19" s="1"/>
  <c r="V22" i="19"/>
  <c r="X22" i="19" s="1"/>
  <c r="Y22" i="19" s="1"/>
  <c r="V21" i="19"/>
  <c r="X21" i="19" s="1"/>
  <c r="Y21" i="19" s="1"/>
  <c r="V20" i="19"/>
  <c r="X20" i="19" s="1"/>
  <c r="Y20" i="19" s="1"/>
  <c r="V19" i="19"/>
  <c r="X19" i="19" s="1"/>
  <c r="Y19" i="19" s="1"/>
  <c r="X18" i="19"/>
  <c r="Y18" i="19" s="1"/>
  <c r="V18" i="19"/>
  <c r="V17" i="19"/>
  <c r="X17" i="19" s="1"/>
  <c r="Y17" i="19" s="1"/>
  <c r="V16" i="19"/>
  <c r="X16" i="19" s="1"/>
  <c r="Y16" i="19" s="1"/>
  <c r="V15" i="19"/>
  <c r="X15" i="19" s="1"/>
  <c r="Y15" i="19" s="1"/>
  <c r="V14" i="19"/>
  <c r="X14" i="19" s="1"/>
  <c r="Y14" i="19" s="1"/>
  <c r="V13" i="19"/>
  <c r="X13" i="19" s="1"/>
  <c r="Y13" i="19" s="1"/>
  <c r="V12" i="19"/>
  <c r="X12" i="19" s="1"/>
  <c r="Y12" i="19" s="1"/>
  <c r="V11" i="19"/>
  <c r="X11" i="19" s="1"/>
  <c r="Y11" i="19" s="1"/>
  <c r="V10" i="19"/>
  <c r="X10" i="19" s="1"/>
  <c r="Y10" i="19" s="1"/>
  <c r="V9" i="19"/>
  <c r="X9" i="19" s="1"/>
  <c r="Y9" i="19" s="1"/>
  <c r="V8" i="19"/>
  <c r="X8" i="19" s="1"/>
  <c r="Y8" i="19" s="1"/>
  <c r="V7" i="19"/>
  <c r="X7" i="19" s="1"/>
  <c r="Y7" i="19" s="1"/>
  <c r="V6" i="19"/>
  <c r="X6" i="19" s="1"/>
  <c r="Y6" i="19" s="1"/>
  <c r="V5" i="19"/>
  <c r="X5" i="19" s="1"/>
  <c r="Y5" i="19" s="1"/>
  <c r="X4" i="19"/>
  <c r="Y4" i="19" s="1"/>
  <c r="V4" i="19"/>
  <c r="V3" i="19"/>
  <c r="X3" i="19" s="1"/>
  <c r="Y3" i="19" s="1"/>
  <c r="X2" i="19"/>
  <c r="Y2" i="19" s="1"/>
  <c r="V2" i="19"/>
  <c r="A508" i="14"/>
  <c r="A509" i="14"/>
  <c r="A510" i="14"/>
  <c r="A511" i="14"/>
  <c r="A512" i="14"/>
  <c r="A513" i="14"/>
  <c r="A514" i="14"/>
  <c r="A515" i="14"/>
  <c r="A516" i="14"/>
  <c r="A517" i="14"/>
  <c r="A518" i="14"/>
  <c r="A519" i="14"/>
  <c r="A520" i="14"/>
  <c r="A521" i="14"/>
  <c r="A522" i="14"/>
  <c r="A523" i="14"/>
  <c r="A524" i="14"/>
  <c r="A525" i="14"/>
  <c r="A526" i="14"/>
  <c r="A527" i="14"/>
  <c r="A528" i="14"/>
  <c r="A529" i="14"/>
  <c r="A530" i="14"/>
  <c r="A531" i="14"/>
  <c r="A532" i="14"/>
  <c r="A533" i="14"/>
  <c r="A534" i="14"/>
  <c r="A535" i="14"/>
  <c r="A536" i="14"/>
  <c r="A537" i="14"/>
  <c r="A538" i="14"/>
  <c r="A539" i="14"/>
  <c r="A540" i="14"/>
  <c r="A541" i="14"/>
  <c r="A542" i="14"/>
  <c r="A543" i="14"/>
  <c r="A544" i="14"/>
  <c r="A545" i="14"/>
  <c r="A546" i="14"/>
  <c r="A547" i="14"/>
  <c r="A548" i="14"/>
  <c r="A549" i="14"/>
  <c r="A550" i="14"/>
  <c r="A551" i="14"/>
  <c r="A552" i="14"/>
  <c r="A553" i="14"/>
  <c r="A554" i="14"/>
  <c r="A555" i="14"/>
  <c r="A556" i="14"/>
  <c r="A557" i="14"/>
  <c r="A558" i="14"/>
  <c r="A559" i="14"/>
  <c r="A560" i="14"/>
  <c r="A561" i="14"/>
  <c r="A562" i="14"/>
  <c r="A563" i="14"/>
  <c r="A564" i="14"/>
  <c r="A565" i="14"/>
  <c r="A566" i="14"/>
  <c r="A567" i="14"/>
  <c r="A568" i="14"/>
  <c r="A569" i="14"/>
  <c r="A570" i="14"/>
  <c r="A571" i="14"/>
  <c r="A572" i="14"/>
  <c r="A573" i="14"/>
  <c r="A574" i="14"/>
  <c r="A575" i="14"/>
  <c r="A576" i="14"/>
  <c r="A577" i="14"/>
  <c r="A578" i="14"/>
  <c r="A579" i="14"/>
  <c r="A580" i="14"/>
  <c r="A581" i="14"/>
  <c r="A582" i="14"/>
  <c r="A583" i="14"/>
  <c r="A584" i="14"/>
  <c r="A585" i="14"/>
  <c r="A586" i="14"/>
  <c r="A587" i="14"/>
  <c r="A588" i="14"/>
  <c r="A589" i="14"/>
  <c r="A590" i="14"/>
  <c r="A591" i="14"/>
  <c r="A592" i="14"/>
  <c r="V592" i="14"/>
  <c r="X592" i="14" s="1"/>
  <c r="X591" i="14"/>
  <c r="V591" i="14"/>
  <c r="V590" i="14"/>
  <c r="X590" i="14" s="1"/>
  <c r="V589" i="14"/>
  <c r="X589" i="14" s="1"/>
  <c r="V588" i="14"/>
  <c r="X588" i="14" s="1"/>
  <c r="V587" i="14"/>
  <c r="X587" i="14" s="1"/>
  <c r="V586" i="14"/>
  <c r="X586" i="14" s="1"/>
  <c r="V585" i="14"/>
  <c r="X585" i="14" s="1"/>
  <c r="V584" i="14"/>
  <c r="X584" i="14" s="1"/>
  <c r="X583" i="14"/>
  <c r="V583" i="14"/>
  <c r="V582" i="14"/>
  <c r="X582" i="14" s="1"/>
  <c r="V581" i="14"/>
  <c r="X581" i="14" s="1"/>
  <c r="V580" i="14"/>
  <c r="X580" i="14" s="1"/>
  <c r="X579" i="14"/>
  <c r="V579" i="14"/>
  <c r="V578" i="14"/>
  <c r="X578" i="14" s="1"/>
  <c r="X577" i="14"/>
  <c r="V577" i="14"/>
  <c r="V576" i="14"/>
  <c r="X576" i="14" s="1"/>
  <c r="X575" i="14"/>
  <c r="V575" i="14"/>
  <c r="V574" i="14"/>
  <c r="X574" i="14" s="1"/>
  <c r="V573" i="14"/>
  <c r="X573" i="14" s="1"/>
  <c r="V572" i="14"/>
  <c r="X572" i="14" s="1"/>
  <c r="V571" i="14"/>
  <c r="X571" i="14" s="1"/>
  <c r="V570" i="14"/>
  <c r="X570" i="14" s="1"/>
  <c r="V569" i="14"/>
  <c r="X569" i="14" s="1"/>
  <c r="V568" i="14"/>
  <c r="X568" i="14" s="1"/>
  <c r="X567" i="14"/>
  <c r="V567" i="14"/>
  <c r="V566" i="14"/>
  <c r="X566" i="14" s="1"/>
  <c r="V565" i="14"/>
  <c r="X565" i="14" s="1"/>
  <c r="V564" i="14"/>
  <c r="X564" i="14" s="1"/>
  <c r="X563" i="14"/>
  <c r="V563" i="14"/>
  <c r="V562" i="14"/>
  <c r="X562" i="14" s="1"/>
  <c r="V561" i="14"/>
  <c r="X561" i="14" s="1"/>
  <c r="V560" i="14"/>
  <c r="X560" i="14" s="1"/>
  <c r="X559" i="14"/>
  <c r="V559" i="14"/>
  <c r="V558" i="14"/>
  <c r="X558" i="14" s="1"/>
  <c r="V557" i="14"/>
  <c r="X557" i="14" s="1"/>
  <c r="V556" i="14"/>
  <c r="X556" i="14" s="1"/>
  <c r="V555" i="14"/>
  <c r="X555" i="14" s="1"/>
  <c r="V554" i="14"/>
  <c r="X554" i="14" s="1"/>
  <c r="V553" i="14"/>
  <c r="V552" i="14"/>
  <c r="X552" i="14" s="1"/>
  <c r="V551" i="14"/>
  <c r="X551" i="14" s="1"/>
  <c r="V550" i="14"/>
  <c r="X550" i="14" s="1"/>
  <c r="V549" i="14"/>
  <c r="X549" i="14" s="1"/>
  <c r="V548" i="14"/>
  <c r="X548" i="14" s="1"/>
  <c r="V547" i="14"/>
  <c r="X547" i="14" s="1"/>
  <c r="V546" i="14"/>
  <c r="X546" i="14" s="1"/>
  <c r="X545" i="14"/>
  <c r="V545" i="14"/>
  <c r="V544" i="14"/>
  <c r="X544" i="14" s="1"/>
  <c r="V543" i="14"/>
  <c r="X543" i="14" s="1"/>
  <c r="V542" i="14"/>
  <c r="X542" i="14" s="1"/>
  <c r="X541" i="14"/>
  <c r="V541" i="14"/>
  <c r="V540" i="14"/>
  <c r="X540" i="14" s="1"/>
  <c r="X539" i="14"/>
  <c r="V539" i="14"/>
  <c r="V538" i="14"/>
  <c r="X538" i="14" s="1"/>
  <c r="X537" i="14"/>
  <c r="V537" i="14"/>
  <c r="V536" i="14"/>
  <c r="X536" i="14" s="1"/>
  <c r="V535" i="14"/>
  <c r="X535" i="14" s="1"/>
  <c r="V534" i="14"/>
  <c r="X534" i="14" s="1"/>
  <c r="V533" i="14"/>
  <c r="X533" i="14" s="1"/>
  <c r="V532" i="14"/>
  <c r="X532" i="14" s="1"/>
  <c r="V531" i="14"/>
  <c r="X531" i="14" s="1"/>
  <c r="V530" i="14"/>
  <c r="X530" i="14" s="1"/>
  <c r="X529" i="14"/>
  <c r="V529" i="14"/>
  <c r="V528" i="14"/>
  <c r="V527" i="14"/>
  <c r="X527" i="14" s="1"/>
  <c r="X526" i="14"/>
  <c r="V526" i="14"/>
  <c r="V525" i="14"/>
  <c r="X525" i="14" s="1"/>
  <c r="V524" i="14"/>
  <c r="X524" i="14" s="1"/>
  <c r="V523" i="14"/>
  <c r="X523" i="14" s="1"/>
  <c r="V522" i="14"/>
  <c r="X522" i="14" s="1"/>
  <c r="V521" i="14"/>
  <c r="X521" i="14" s="1"/>
  <c r="V520" i="14"/>
  <c r="X520" i="14" s="1"/>
  <c r="V519" i="14"/>
  <c r="X519" i="14" s="1"/>
  <c r="X518" i="14"/>
  <c r="V518" i="14"/>
  <c r="V517" i="14"/>
  <c r="X517" i="14" s="1"/>
  <c r="V516" i="14"/>
  <c r="X516" i="14" s="1"/>
  <c r="V515" i="14"/>
  <c r="X515" i="14" s="1"/>
  <c r="X514" i="14"/>
  <c r="V514" i="14"/>
  <c r="V513" i="14"/>
  <c r="X513" i="14" s="1"/>
  <c r="X512" i="14"/>
  <c r="V512" i="14"/>
  <c r="V511" i="14"/>
  <c r="X511" i="14" s="1"/>
  <c r="X510" i="14"/>
  <c r="V510" i="14"/>
  <c r="V509" i="14"/>
  <c r="X509" i="14" s="1"/>
  <c r="V508" i="14"/>
  <c r="X508" i="14" s="1"/>
  <c r="A376" i="14"/>
  <c r="A377" i="14"/>
  <c r="A378" i="14"/>
  <c r="A379" i="14"/>
  <c r="A380" i="14"/>
  <c r="A381" i="14"/>
  <c r="A382" i="14"/>
  <c r="A383" i="14"/>
  <c r="A384" i="14"/>
  <c r="A385" i="14"/>
  <c r="A386" i="14"/>
  <c r="A387" i="14"/>
  <c r="A388" i="14"/>
  <c r="A389" i="14"/>
  <c r="A390" i="14"/>
  <c r="A391" i="14"/>
  <c r="A392" i="14"/>
  <c r="A393" i="14"/>
  <c r="A394" i="14"/>
  <c r="A395" i="14"/>
  <c r="A396" i="14"/>
  <c r="A397" i="14"/>
  <c r="A398" i="14"/>
  <c r="A399" i="14"/>
  <c r="A400" i="14"/>
  <c r="A401" i="14"/>
  <c r="A402" i="14"/>
  <c r="A403" i="14"/>
  <c r="A404" i="14"/>
  <c r="A405" i="14"/>
  <c r="A406" i="14"/>
  <c r="A407" i="14"/>
  <c r="A408" i="14"/>
  <c r="A409" i="14"/>
  <c r="A410" i="14"/>
  <c r="A411" i="14"/>
  <c r="A412" i="14"/>
  <c r="A413" i="14"/>
  <c r="A414" i="14"/>
  <c r="A415" i="14"/>
  <c r="A416" i="14"/>
  <c r="A417" i="14"/>
  <c r="A418" i="14"/>
  <c r="A419" i="14"/>
  <c r="A420" i="14"/>
  <c r="A421" i="14"/>
  <c r="A422" i="14"/>
  <c r="A423" i="14"/>
  <c r="A424" i="14"/>
  <c r="A425" i="14"/>
  <c r="A426" i="14"/>
  <c r="A427" i="14"/>
  <c r="A428" i="14"/>
  <c r="A429" i="14"/>
  <c r="A430" i="14"/>
  <c r="A431" i="14"/>
  <c r="A432" i="14"/>
  <c r="A433" i="14"/>
  <c r="A434" i="14"/>
  <c r="A435" i="14"/>
  <c r="A436" i="14"/>
  <c r="A437" i="14"/>
  <c r="A438" i="14"/>
  <c r="A439" i="14"/>
  <c r="A440" i="14"/>
  <c r="A441" i="14"/>
  <c r="A442" i="14"/>
  <c r="A443" i="14"/>
  <c r="A444" i="14"/>
  <c r="A445" i="14"/>
  <c r="A446" i="14"/>
  <c r="A447" i="14"/>
  <c r="A448" i="14"/>
  <c r="A449" i="14"/>
  <c r="A450" i="14"/>
  <c r="A451" i="14"/>
  <c r="A452" i="14"/>
  <c r="A453" i="14"/>
  <c r="A454" i="14"/>
  <c r="A455" i="14"/>
  <c r="A456" i="14"/>
  <c r="A457" i="14"/>
  <c r="A458" i="14"/>
  <c r="A459" i="14"/>
  <c r="A460" i="14"/>
  <c r="A461" i="14"/>
  <c r="A462" i="14"/>
  <c r="A463" i="14"/>
  <c r="A464" i="14"/>
  <c r="A465" i="14"/>
  <c r="A466" i="14"/>
  <c r="A467" i="14"/>
  <c r="A468" i="14"/>
  <c r="A469" i="14"/>
  <c r="A470" i="14"/>
  <c r="A471" i="14"/>
  <c r="A472" i="14"/>
  <c r="A473" i="14"/>
  <c r="A474" i="14"/>
  <c r="A475" i="14"/>
  <c r="A476" i="14"/>
  <c r="A477" i="14"/>
  <c r="A478" i="14"/>
  <c r="A479" i="14"/>
  <c r="A480" i="14"/>
  <c r="A481" i="14"/>
  <c r="A482" i="14"/>
  <c r="A483" i="14"/>
  <c r="A484" i="14"/>
  <c r="A485" i="14"/>
  <c r="A486" i="14"/>
  <c r="A487" i="14"/>
  <c r="A488" i="14"/>
  <c r="A489" i="14"/>
  <c r="A490" i="14"/>
  <c r="A491" i="14"/>
  <c r="A492" i="14"/>
  <c r="A493" i="14"/>
  <c r="A494" i="14"/>
  <c r="A495" i="14"/>
  <c r="A496" i="14"/>
  <c r="A497" i="14"/>
  <c r="A498" i="14"/>
  <c r="A499" i="14"/>
  <c r="A500" i="14"/>
  <c r="A501" i="14"/>
  <c r="A502" i="14"/>
  <c r="A503" i="14"/>
  <c r="A504" i="14"/>
  <c r="A505" i="14"/>
  <c r="A506" i="14"/>
  <c r="A507" i="14"/>
  <c r="V507" i="14"/>
  <c r="X507" i="14" s="1"/>
  <c r="X506" i="14"/>
  <c r="V506" i="14"/>
  <c r="V505" i="14"/>
  <c r="X505" i="14" s="1"/>
  <c r="X504" i="14"/>
  <c r="V504" i="14"/>
  <c r="V503" i="14"/>
  <c r="X503" i="14" s="1"/>
  <c r="X502" i="14"/>
  <c r="V502" i="14"/>
  <c r="V501" i="14"/>
  <c r="X501" i="14" s="1"/>
  <c r="V500" i="14"/>
  <c r="X500" i="14" s="1"/>
  <c r="V499" i="14"/>
  <c r="X499" i="14" s="1"/>
  <c r="V498" i="14"/>
  <c r="X498" i="14" s="1"/>
  <c r="V497" i="14"/>
  <c r="X497" i="14" s="1"/>
  <c r="V496" i="14"/>
  <c r="X496" i="14" s="1"/>
  <c r="V495" i="14"/>
  <c r="X495" i="14" s="1"/>
  <c r="X494" i="14"/>
  <c r="V494" i="14"/>
  <c r="V493" i="14"/>
  <c r="X493" i="14" s="1"/>
  <c r="V492" i="14"/>
  <c r="X492" i="14" s="1"/>
  <c r="V491" i="14"/>
  <c r="X491" i="14" s="1"/>
  <c r="X490" i="14"/>
  <c r="V490" i="14"/>
  <c r="V489" i="14"/>
  <c r="X489" i="14" s="1"/>
  <c r="X488" i="14"/>
  <c r="V488" i="14"/>
  <c r="V487" i="14"/>
  <c r="X487" i="14" s="1"/>
  <c r="X486" i="14"/>
  <c r="V486" i="14"/>
  <c r="V485" i="14"/>
  <c r="X485" i="14" s="1"/>
  <c r="V484" i="14"/>
  <c r="X484" i="14" s="1"/>
  <c r="V483" i="14"/>
  <c r="X483" i="14" s="1"/>
  <c r="V482" i="14"/>
  <c r="X482" i="14" s="1"/>
  <c r="V481" i="14"/>
  <c r="X481" i="14" s="1"/>
  <c r="V480" i="14"/>
  <c r="X480" i="14" s="1"/>
  <c r="V479" i="14"/>
  <c r="X479" i="14" s="1"/>
  <c r="X478" i="14"/>
  <c r="V478" i="14"/>
  <c r="V477" i="14"/>
  <c r="X477" i="14" s="1"/>
  <c r="V476" i="14"/>
  <c r="X476" i="14" s="1"/>
  <c r="V475" i="14"/>
  <c r="X475" i="14" s="1"/>
  <c r="X474" i="14"/>
  <c r="V474" i="14"/>
  <c r="V473" i="14"/>
  <c r="X473" i="14" s="1"/>
  <c r="X472" i="14"/>
  <c r="V472" i="14"/>
  <c r="V471" i="14"/>
  <c r="X471" i="14" s="1"/>
  <c r="X470" i="14"/>
  <c r="V470" i="14"/>
  <c r="V469" i="14"/>
  <c r="X469" i="14" s="1"/>
  <c r="V468" i="14"/>
  <c r="X468" i="14" s="1"/>
  <c r="V467" i="14"/>
  <c r="X467" i="14" s="1"/>
  <c r="V466" i="14"/>
  <c r="X466" i="14" s="1"/>
  <c r="V465" i="14"/>
  <c r="X465" i="14" s="1"/>
  <c r="V464" i="14"/>
  <c r="X464" i="14" s="1"/>
  <c r="V463" i="14"/>
  <c r="X463" i="14" s="1"/>
  <c r="X462" i="14"/>
  <c r="V462" i="14"/>
  <c r="V461" i="14"/>
  <c r="X461" i="14" s="1"/>
  <c r="V460" i="14"/>
  <c r="X460" i="14" s="1"/>
  <c r="V459" i="14"/>
  <c r="X459" i="14" s="1"/>
  <c r="X458" i="14"/>
  <c r="V458" i="14"/>
  <c r="V457" i="14"/>
  <c r="X457" i="14" s="1"/>
  <c r="X456" i="14"/>
  <c r="V456" i="14"/>
  <c r="V455" i="14"/>
  <c r="X455" i="14" s="1"/>
  <c r="X454" i="14"/>
  <c r="V454" i="14"/>
  <c r="V453" i="14"/>
  <c r="X453" i="14" s="1"/>
  <c r="V452" i="14"/>
  <c r="X452" i="14" s="1"/>
  <c r="V451" i="14"/>
  <c r="X451" i="14" s="1"/>
  <c r="V450" i="14"/>
  <c r="X450" i="14" s="1"/>
  <c r="V449" i="14"/>
  <c r="X449" i="14" s="1"/>
  <c r="V448" i="14"/>
  <c r="X448" i="14" s="1"/>
  <c r="V447" i="14"/>
  <c r="X447" i="14" s="1"/>
  <c r="X446" i="14"/>
  <c r="V446" i="14"/>
  <c r="V445" i="14"/>
  <c r="X445" i="14" s="1"/>
  <c r="V444" i="14"/>
  <c r="X444" i="14" s="1"/>
  <c r="V443" i="14"/>
  <c r="X443" i="14" s="1"/>
  <c r="X442" i="14"/>
  <c r="V442" i="14"/>
  <c r="V441" i="14"/>
  <c r="X441" i="14" s="1"/>
  <c r="X440" i="14"/>
  <c r="V440" i="14"/>
  <c r="V439" i="14"/>
  <c r="X439" i="14" s="1"/>
  <c r="X438" i="14"/>
  <c r="V438" i="14"/>
  <c r="V437" i="14"/>
  <c r="X437" i="14" s="1"/>
  <c r="V436" i="14"/>
  <c r="X436" i="14" s="1"/>
  <c r="V435" i="14"/>
  <c r="X435" i="14" s="1"/>
  <c r="V434" i="14"/>
  <c r="X434" i="14" s="1"/>
  <c r="V433" i="14"/>
  <c r="X433" i="14" s="1"/>
  <c r="V432" i="14"/>
  <c r="X432" i="14" s="1"/>
  <c r="V431" i="14"/>
  <c r="X431" i="14" s="1"/>
  <c r="X430" i="14"/>
  <c r="V430" i="14"/>
  <c r="V429" i="14"/>
  <c r="X429" i="14" s="1"/>
  <c r="V428" i="14"/>
  <c r="X428" i="14" s="1"/>
  <c r="V427" i="14"/>
  <c r="X427" i="14" s="1"/>
  <c r="X426" i="14"/>
  <c r="V426" i="14"/>
  <c r="V425" i="14"/>
  <c r="X425" i="14" s="1"/>
  <c r="X424" i="14"/>
  <c r="V424" i="14"/>
  <c r="V423" i="14"/>
  <c r="X423" i="14" s="1"/>
  <c r="X422" i="14"/>
  <c r="V422" i="14"/>
  <c r="V421" i="14"/>
  <c r="V420" i="14"/>
  <c r="X420" i="14" s="1"/>
  <c r="V419" i="14"/>
  <c r="X419" i="14" s="1"/>
  <c r="V418" i="14"/>
  <c r="X418" i="14" s="1"/>
  <c r="V417" i="14"/>
  <c r="X417" i="14" s="1"/>
  <c r="V416" i="14"/>
  <c r="X416" i="14" s="1"/>
  <c r="V415" i="14"/>
  <c r="X415" i="14" s="1"/>
  <c r="V414" i="14"/>
  <c r="X414" i="14" s="1"/>
  <c r="V413" i="14"/>
  <c r="X413" i="14" s="1"/>
  <c r="V412" i="14"/>
  <c r="X412" i="14" s="1"/>
  <c r="V411" i="14"/>
  <c r="X411" i="14" s="1"/>
  <c r="V410" i="14"/>
  <c r="X410" i="14" s="1"/>
  <c r="V409" i="14"/>
  <c r="X409" i="14" s="1"/>
  <c r="V408" i="14"/>
  <c r="X408" i="14" s="1"/>
  <c r="V407" i="14"/>
  <c r="X407" i="14" s="1"/>
  <c r="V406" i="14"/>
  <c r="X406" i="14" s="1"/>
  <c r="V405" i="14"/>
  <c r="X405" i="14" s="1"/>
  <c r="V404" i="14"/>
  <c r="X404" i="14" s="1"/>
  <c r="V403" i="14"/>
  <c r="X403" i="14" s="1"/>
  <c r="V402" i="14"/>
  <c r="X402" i="14" s="1"/>
  <c r="V401" i="14"/>
  <c r="X401" i="14" s="1"/>
  <c r="V400" i="14"/>
  <c r="X400" i="14" s="1"/>
  <c r="V399" i="14"/>
  <c r="X399" i="14" s="1"/>
  <c r="V398" i="14"/>
  <c r="X398" i="14" s="1"/>
  <c r="V397" i="14"/>
  <c r="X397" i="14" s="1"/>
  <c r="V396" i="14"/>
  <c r="X395" i="14"/>
  <c r="V395" i="14"/>
  <c r="V394" i="14"/>
  <c r="X394" i="14" s="1"/>
  <c r="V393" i="14"/>
  <c r="X393" i="14" s="1"/>
  <c r="V392" i="14"/>
  <c r="X392" i="14" s="1"/>
  <c r="X391" i="14"/>
  <c r="V391" i="14"/>
  <c r="V390" i="14"/>
  <c r="X390" i="14" s="1"/>
  <c r="X389" i="14"/>
  <c r="V389" i="14"/>
  <c r="V388" i="14"/>
  <c r="X388" i="14" s="1"/>
  <c r="X387" i="14"/>
  <c r="V387" i="14"/>
  <c r="V386" i="14"/>
  <c r="X386" i="14" s="1"/>
  <c r="V385" i="14"/>
  <c r="X385" i="14" s="1"/>
  <c r="V384" i="14"/>
  <c r="X384" i="14" s="1"/>
  <c r="V383" i="14"/>
  <c r="X383" i="14" s="1"/>
  <c r="V382" i="14"/>
  <c r="X382" i="14" s="1"/>
  <c r="V381" i="14"/>
  <c r="X381" i="14" s="1"/>
  <c r="V380" i="14"/>
  <c r="X380" i="14" s="1"/>
  <c r="X379" i="14"/>
  <c r="V379" i="14"/>
  <c r="V378" i="14"/>
  <c r="X378" i="14" s="1"/>
  <c r="V377" i="14"/>
  <c r="X377" i="14" s="1"/>
  <c r="V376" i="14"/>
  <c r="X376" i="14" s="1"/>
  <c r="A271" i="14"/>
  <c r="A272" i="14"/>
  <c r="A273" i="14"/>
  <c r="A274" i="14"/>
  <c r="A275" i="14"/>
  <c r="A276" i="14"/>
  <c r="A277" i="14"/>
  <c r="A278" i="14"/>
  <c r="A279" i="14"/>
  <c r="A280" i="14"/>
  <c r="A281" i="14"/>
  <c r="A282" i="14"/>
  <c r="A283" i="14"/>
  <c r="A284" i="14"/>
  <c r="A285" i="14"/>
  <c r="A286" i="14"/>
  <c r="A287" i="14"/>
  <c r="A288" i="14"/>
  <c r="A289" i="14"/>
  <c r="A290" i="14"/>
  <c r="A291" i="14"/>
  <c r="A292" i="14"/>
  <c r="A293" i="14"/>
  <c r="A294" i="14"/>
  <c r="A295" i="14"/>
  <c r="A296" i="14"/>
  <c r="A297" i="14"/>
  <c r="A298" i="14"/>
  <c r="A299" i="14"/>
  <c r="A300" i="14"/>
  <c r="A301" i="14"/>
  <c r="A302" i="14"/>
  <c r="A303" i="14"/>
  <c r="A304" i="14"/>
  <c r="A305" i="14"/>
  <c r="A306" i="14"/>
  <c r="A307" i="14"/>
  <c r="A308" i="14"/>
  <c r="A309" i="14"/>
  <c r="A310" i="14"/>
  <c r="A311" i="14"/>
  <c r="A312" i="14"/>
  <c r="A313" i="14"/>
  <c r="A314" i="14"/>
  <c r="A315" i="14"/>
  <c r="A316" i="14"/>
  <c r="A317" i="14"/>
  <c r="A318" i="14"/>
  <c r="A319" i="14"/>
  <c r="A320" i="14"/>
  <c r="A321" i="14"/>
  <c r="A322" i="14"/>
  <c r="A323" i="14"/>
  <c r="A324" i="14"/>
  <c r="A325" i="14"/>
  <c r="A326" i="14"/>
  <c r="A327" i="14"/>
  <c r="A328" i="14"/>
  <c r="A329" i="14"/>
  <c r="A330" i="14"/>
  <c r="A331" i="14"/>
  <c r="A332" i="14"/>
  <c r="A333" i="14"/>
  <c r="A334" i="14"/>
  <c r="A335" i="14"/>
  <c r="A336" i="14"/>
  <c r="A337" i="14"/>
  <c r="A338" i="14"/>
  <c r="A339" i="14"/>
  <c r="A340" i="14"/>
  <c r="A341" i="14"/>
  <c r="A342" i="14"/>
  <c r="A343" i="14"/>
  <c r="A344" i="14"/>
  <c r="A345" i="14"/>
  <c r="A346" i="14"/>
  <c r="A347" i="14"/>
  <c r="A348" i="14"/>
  <c r="A349" i="14"/>
  <c r="A350" i="14"/>
  <c r="A351" i="14"/>
  <c r="A352" i="14"/>
  <c r="A353" i="14"/>
  <c r="A354" i="14"/>
  <c r="A355" i="14"/>
  <c r="A356" i="14"/>
  <c r="A357" i="14"/>
  <c r="A358" i="14"/>
  <c r="A359" i="14"/>
  <c r="A360" i="14"/>
  <c r="A361" i="14"/>
  <c r="A362" i="14"/>
  <c r="A363" i="14"/>
  <c r="A364" i="14"/>
  <c r="A365" i="14"/>
  <c r="A366" i="14"/>
  <c r="A367" i="14"/>
  <c r="A368" i="14"/>
  <c r="A369" i="14"/>
  <c r="A370" i="14"/>
  <c r="A371" i="14"/>
  <c r="A372" i="14"/>
  <c r="A373" i="14"/>
  <c r="A374" i="14"/>
  <c r="A375" i="14"/>
  <c r="V375" i="14"/>
  <c r="X375" i="14" s="1"/>
  <c r="X374" i="14"/>
  <c r="V374" i="14"/>
  <c r="V373" i="14"/>
  <c r="X373" i="14" s="1"/>
  <c r="V372" i="14"/>
  <c r="X372" i="14" s="1"/>
  <c r="V371" i="14"/>
  <c r="X371" i="14" s="1"/>
  <c r="X370" i="14"/>
  <c r="V370" i="14"/>
  <c r="V369" i="14"/>
  <c r="X369" i="14" s="1"/>
  <c r="V368" i="14"/>
  <c r="X368" i="14" s="1"/>
  <c r="V367" i="14"/>
  <c r="X367" i="14" s="1"/>
  <c r="X366" i="14"/>
  <c r="V366" i="14"/>
  <c r="V365" i="14"/>
  <c r="X365" i="14" s="1"/>
  <c r="V364" i="14"/>
  <c r="X364" i="14" s="1"/>
  <c r="V363" i="14"/>
  <c r="X363" i="14" s="1"/>
  <c r="V362" i="14"/>
  <c r="X362" i="14" s="1"/>
  <c r="V361" i="14"/>
  <c r="X361" i="14" s="1"/>
  <c r="V360" i="14"/>
  <c r="X360" i="14" s="1"/>
  <c r="V359" i="14"/>
  <c r="X359" i="14" s="1"/>
  <c r="X358" i="14"/>
  <c r="V358" i="14"/>
  <c r="V357" i="14"/>
  <c r="X357" i="14" s="1"/>
  <c r="V356" i="14"/>
  <c r="X356" i="14" s="1"/>
  <c r="V355" i="14"/>
  <c r="X355" i="14" s="1"/>
  <c r="X354" i="14"/>
  <c r="V354" i="14"/>
  <c r="V353" i="14"/>
  <c r="X353" i="14" s="1"/>
  <c r="V352" i="14"/>
  <c r="X352" i="14" s="1"/>
  <c r="V351" i="14"/>
  <c r="X351" i="14" s="1"/>
  <c r="X350" i="14"/>
  <c r="V350" i="14"/>
  <c r="V349" i="14"/>
  <c r="X349" i="14" s="1"/>
  <c r="V348" i="14"/>
  <c r="X348" i="14" s="1"/>
  <c r="V347" i="14"/>
  <c r="X347" i="14" s="1"/>
  <c r="V346" i="14"/>
  <c r="X346" i="14" s="1"/>
  <c r="V345" i="14"/>
  <c r="X345" i="14" s="1"/>
  <c r="X344" i="14"/>
  <c r="V343" i="14"/>
  <c r="X343" i="14" s="1"/>
  <c r="V342" i="14"/>
  <c r="X342" i="14" s="1"/>
  <c r="V341" i="14"/>
  <c r="X341" i="14" s="1"/>
  <c r="V340" i="14"/>
  <c r="X340" i="14" s="1"/>
  <c r="V339" i="14"/>
  <c r="X339" i="14" s="1"/>
  <c r="V338" i="14"/>
  <c r="X338" i="14" s="1"/>
  <c r="V337" i="14"/>
  <c r="X337" i="14" s="1"/>
  <c r="X336" i="14"/>
  <c r="V336" i="14"/>
  <c r="V335" i="14"/>
  <c r="X335" i="14" s="1"/>
  <c r="V334" i="14"/>
  <c r="X334" i="14" s="1"/>
  <c r="V333" i="14"/>
  <c r="X333" i="14" s="1"/>
  <c r="X332" i="14"/>
  <c r="V332" i="14"/>
  <c r="V331" i="14"/>
  <c r="X331" i="14" s="1"/>
  <c r="V330" i="14"/>
  <c r="X330" i="14" s="1"/>
  <c r="V329" i="14"/>
  <c r="X329" i="14" s="1"/>
  <c r="X328" i="14"/>
  <c r="V328" i="14"/>
  <c r="V327" i="14"/>
  <c r="X327" i="14" s="1"/>
  <c r="V326" i="14"/>
  <c r="X326" i="14" s="1"/>
  <c r="V325" i="14"/>
  <c r="X325" i="14" s="1"/>
  <c r="V324" i="14"/>
  <c r="X324" i="14" s="1"/>
  <c r="V323" i="14"/>
  <c r="X323" i="14" s="1"/>
  <c r="V322" i="14"/>
  <c r="X322" i="14" s="1"/>
  <c r="V321" i="14"/>
  <c r="X321" i="14" s="1"/>
  <c r="X320" i="14"/>
  <c r="V320" i="14"/>
  <c r="V319" i="14"/>
  <c r="X319" i="14" s="1"/>
  <c r="V318" i="14"/>
  <c r="X318" i="14" s="1"/>
  <c r="V317" i="14"/>
  <c r="X317" i="14" s="1"/>
  <c r="V316" i="14"/>
  <c r="V315" i="14"/>
  <c r="X315" i="14" s="1"/>
  <c r="V314" i="14"/>
  <c r="X314" i="14" s="1"/>
  <c r="V313" i="14"/>
  <c r="X313" i="14" s="1"/>
  <c r="V312" i="14"/>
  <c r="X312" i="14" s="1"/>
  <c r="V311" i="14"/>
  <c r="X311" i="14" s="1"/>
  <c r="V310" i="14"/>
  <c r="X310" i="14" s="1"/>
  <c r="X309" i="14"/>
  <c r="V309" i="14"/>
  <c r="V308" i="14"/>
  <c r="X308" i="14" s="1"/>
  <c r="V307" i="14"/>
  <c r="X307" i="14" s="1"/>
  <c r="V306" i="14"/>
  <c r="X306" i="14" s="1"/>
  <c r="X305" i="14"/>
  <c r="V305" i="14"/>
  <c r="V304" i="14"/>
  <c r="X304" i="14" s="1"/>
  <c r="V303" i="14"/>
  <c r="X303" i="14" s="1"/>
  <c r="V302" i="14"/>
  <c r="X302" i="14" s="1"/>
  <c r="X301" i="14"/>
  <c r="V301" i="14"/>
  <c r="V300" i="14"/>
  <c r="X300" i="14" s="1"/>
  <c r="V299" i="14"/>
  <c r="X299" i="14" s="1"/>
  <c r="V298" i="14"/>
  <c r="X298" i="14" s="1"/>
  <c r="V297" i="14"/>
  <c r="X297" i="14" s="1"/>
  <c r="V296" i="14"/>
  <c r="X296" i="14" s="1"/>
  <c r="V295" i="14"/>
  <c r="X295" i="14" s="1"/>
  <c r="V294" i="14"/>
  <c r="X294" i="14" s="1"/>
  <c r="X293" i="14"/>
  <c r="V293" i="14"/>
  <c r="V292" i="14"/>
  <c r="X292" i="14" s="1"/>
  <c r="V291" i="14"/>
  <c r="V290" i="14"/>
  <c r="X290" i="14" s="1"/>
  <c r="V289" i="14"/>
  <c r="X289" i="14" s="1"/>
  <c r="V288" i="14"/>
  <c r="X288" i="14" s="1"/>
  <c r="V287" i="14"/>
  <c r="X287" i="14" s="1"/>
  <c r="V286" i="14"/>
  <c r="X286" i="14" s="1"/>
  <c r="V285" i="14"/>
  <c r="X285" i="14" s="1"/>
  <c r="V284" i="14"/>
  <c r="X284" i="14" s="1"/>
  <c r="V283" i="14"/>
  <c r="X283" i="14" s="1"/>
  <c r="V282" i="14"/>
  <c r="X282" i="14" s="1"/>
  <c r="V281" i="14"/>
  <c r="X281" i="14" s="1"/>
  <c r="V280" i="14"/>
  <c r="X280" i="14" s="1"/>
  <c r="V279" i="14"/>
  <c r="X279" i="14" s="1"/>
  <c r="V278" i="14"/>
  <c r="X278" i="14" s="1"/>
  <c r="V277" i="14"/>
  <c r="X277" i="14" s="1"/>
  <c r="V276" i="14"/>
  <c r="X276" i="14" s="1"/>
  <c r="V275" i="14"/>
  <c r="X275" i="14" s="1"/>
  <c r="V274" i="14"/>
  <c r="X274" i="14" s="1"/>
  <c r="V273" i="14"/>
  <c r="X273" i="14" s="1"/>
  <c r="V272" i="14"/>
  <c r="X272" i="14" s="1"/>
  <c r="V271" i="14"/>
  <c r="X271" i="14" s="1"/>
  <c r="A139" i="14"/>
  <c r="A140" i="14"/>
  <c r="A141" i="14"/>
  <c r="A142" i="14"/>
  <c r="A143" i="14"/>
  <c r="A144" i="14"/>
  <c r="A145" i="14"/>
  <c r="A146" i="14"/>
  <c r="A147" i="14"/>
  <c r="A148" i="14"/>
  <c r="A149" i="14"/>
  <c r="A150" i="14"/>
  <c r="A151" i="14"/>
  <c r="A152" i="14"/>
  <c r="A153" i="14"/>
  <c r="A154" i="14"/>
  <c r="A155" i="14"/>
  <c r="A156" i="14"/>
  <c r="A157" i="14"/>
  <c r="A158" i="14"/>
  <c r="A159" i="14"/>
  <c r="A160" i="14"/>
  <c r="A161" i="14"/>
  <c r="A162" i="14"/>
  <c r="A163" i="14"/>
  <c r="A164" i="14"/>
  <c r="A165" i="14"/>
  <c r="A166" i="14"/>
  <c r="A167" i="14"/>
  <c r="A168" i="14"/>
  <c r="A169" i="14"/>
  <c r="A170" i="14"/>
  <c r="A171" i="14"/>
  <c r="A172" i="14"/>
  <c r="A173" i="14"/>
  <c r="A174" i="14"/>
  <c r="A175" i="14"/>
  <c r="A176" i="14"/>
  <c r="A177" i="14"/>
  <c r="A178" i="14"/>
  <c r="A179" i="14"/>
  <c r="A180" i="14"/>
  <c r="A181" i="14"/>
  <c r="A182" i="14"/>
  <c r="A183" i="14"/>
  <c r="A184" i="14"/>
  <c r="A185" i="14"/>
  <c r="A186" i="14"/>
  <c r="A187" i="14"/>
  <c r="A188" i="14"/>
  <c r="A189" i="14"/>
  <c r="A190" i="14"/>
  <c r="A191" i="14"/>
  <c r="A192" i="14"/>
  <c r="A193" i="14"/>
  <c r="A194" i="14"/>
  <c r="A195" i="14"/>
  <c r="A196" i="14"/>
  <c r="A197" i="14"/>
  <c r="A198" i="14"/>
  <c r="A199" i="14"/>
  <c r="A200" i="14"/>
  <c r="A201" i="14"/>
  <c r="A202" i="14"/>
  <c r="A203" i="14"/>
  <c r="A204" i="14"/>
  <c r="A205" i="14"/>
  <c r="A206" i="14"/>
  <c r="A207" i="14"/>
  <c r="A208" i="14"/>
  <c r="A209" i="14"/>
  <c r="A210" i="14"/>
  <c r="A211" i="14"/>
  <c r="A212" i="14"/>
  <c r="A213" i="14"/>
  <c r="A214" i="14"/>
  <c r="A215" i="14"/>
  <c r="A216" i="14"/>
  <c r="A217" i="14"/>
  <c r="A218" i="14"/>
  <c r="A219" i="14"/>
  <c r="A220" i="14"/>
  <c r="A221" i="14"/>
  <c r="A222" i="14"/>
  <c r="A223" i="14"/>
  <c r="A224" i="14"/>
  <c r="A225" i="14"/>
  <c r="A226" i="14"/>
  <c r="A227" i="14"/>
  <c r="A228" i="14"/>
  <c r="A229" i="14"/>
  <c r="A230" i="14"/>
  <c r="A231" i="14"/>
  <c r="A232" i="14"/>
  <c r="A233" i="14"/>
  <c r="A234" i="14"/>
  <c r="A235" i="14"/>
  <c r="A236" i="14"/>
  <c r="A237" i="14"/>
  <c r="A238" i="14"/>
  <c r="A239" i="14"/>
  <c r="A240" i="14"/>
  <c r="A241" i="14"/>
  <c r="A242" i="14"/>
  <c r="A243" i="14"/>
  <c r="A244" i="14"/>
  <c r="A245" i="14"/>
  <c r="A246" i="14"/>
  <c r="A247" i="14"/>
  <c r="A248" i="14"/>
  <c r="A249" i="14"/>
  <c r="A250" i="14"/>
  <c r="A251" i="14"/>
  <c r="A252" i="14"/>
  <c r="A253" i="14"/>
  <c r="A254" i="14"/>
  <c r="A255" i="14"/>
  <c r="A256" i="14"/>
  <c r="A257" i="14"/>
  <c r="A258" i="14"/>
  <c r="A259" i="14"/>
  <c r="A260" i="14"/>
  <c r="A261" i="14"/>
  <c r="A262" i="14"/>
  <c r="A263" i="14"/>
  <c r="A264" i="14"/>
  <c r="A265" i="14"/>
  <c r="A266" i="14"/>
  <c r="A267" i="14"/>
  <c r="A268" i="14"/>
  <c r="A269" i="14"/>
  <c r="A270" i="14"/>
  <c r="A137" i="14"/>
  <c r="A138" i="14"/>
  <c r="V270" i="14"/>
  <c r="X270" i="14" s="1"/>
  <c r="V269" i="14"/>
  <c r="X269" i="14" s="1"/>
  <c r="V268" i="14"/>
  <c r="X268" i="14" s="1"/>
  <c r="V267" i="14"/>
  <c r="X267" i="14" s="1"/>
  <c r="V266" i="14"/>
  <c r="X266" i="14" s="1"/>
  <c r="V265" i="14"/>
  <c r="X265" i="14" s="1"/>
  <c r="V264" i="14"/>
  <c r="X264" i="14" s="1"/>
  <c r="X263" i="14"/>
  <c r="V263" i="14"/>
  <c r="V262" i="14"/>
  <c r="X262" i="14" s="1"/>
  <c r="V261" i="14"/>
  <c r="X261" i="14" s="1"/>
  <c r="V260" i="14"/>
  <c r="X260" i="14" s="1"/>
  <c r="X259" i="14"/>
  <c r="V259" i="14"/>
  <c r="V258" i="14"/>
  <c r="X258" i="14" s="1"/>
  <c r="V257" i="14"/>
  <c r="X257" i="14" s="1"/>
  <c r="V256" i="14"/>
  <c r="X256" i="14" s="1"/>
  <c r="X255" i="14"/>
  <c r="V255" i="14"/>
  <c r="V254" i="14"/>
  <c r="X254" i="14" s="1"/>
  <c r="V253" i="14"/>
  <c r="X253" i="14" s="1"/>
  <c r="V252" i="14"/>
  <c r="X252" i="14" s="1"/>
  <c r="V251" i="14"/>
  <c r="X251" i="14" s="1"/>
  <c r="V250" i="14"/>
  <c r="X250" i="14" s="1"/>
  <c r="V249" i="14"/>
  <c r="X249" i="14" s="1"/>
  <c r="V248" i="14"/>
  <c r="X248" i="14" s="1"/>
  <c r="X247" i="14"/>
  <c r="V247" i="14"/>
  <c r="V246" i="14"/>
  <c r="X246" i="14" s="1"/>
  <c r="V245" i="14"/>
  <c r="X245" i="14" s="1"/>
  <c r="V244" i="14"/>
  <c r="X244" i="14" s="1"/>
  <c r="X243" i="14"/>
  <c r="V243" i="14"/>
  <c r="V242" i="14"/>
  <c r="X242" i="14" s="1"/>
  <c r="V241" i="14"/>
  <c r="X241" i="14" s="1"/>
  <c r="V240" i="14"/>
  <c r="X240" i="14" s="1"/>
  <c r="X239" i="14"/>
  <c r="V239" i="14"/>
  <c r="V238" i="14"/>
  <c r="X238" i="14" s="1"/>
  <c r="V237" i="14"/>
  <c r="X237" i="14" s="1"/>
  <c r="V236" i="14"/>
  <c r="X236" i="14" s="1"/>
  <c r="V235" i="14"/>
  <c r="X235" i="14" s="1"/>
  <c r="V234" i="14"/>
  <c r="X234" i="14" s="1"/>
  <c r="V233" i="14"/>
  <c r="X233" i="14" s="1"/>
  <c r="V232" i="14"/>
  <c r="X232" i="14" s="1"/>
  <c r="X231" i="14"/>
  <c r="V231" i="14"/>
  <c r="V230" i="14"/>
  <c r="X230" i="14" s="1"/>
  <c r="V229" i="14"/>
  <c r="X229" i="14" s="1"/>
  <c r="V228" i="14"/>
  <c r="X228" i="14" s="1"/>
  <c r="X227" i="14"/>
  <c r="V227" i="14"/>
  <c r="V226" i="14"/>
  <c r="X226" i="14" s="1"/>
  <c r="V225" i="14"/>
  <c r="X225" i="14" s="1"/>
  <c r="V224" i="14"/>
  <c r="X224" i="14" s="1"/>
  <c r="X223" i="14"/>
  <c r="V223" i="14"/>
  <c r="V222" i="14"/>
  <c r="X222" i="14" s="1"/>
  <c r="V221" i="14"/>
  <c r="X221" i="14" s="1"/>
  <c r="V220" i="14"/>
  <c r="X220" i="14" s="1"/>
  <c r="V219" i="14"/>
  <c r="X219" i="14" s="1"/>
  <c r="V218" i="14"/>
  <c r="X218" i="14" s="1"/>
  <c r="V217" i="14"/>
  <c r="X217" i="14" s="1"/>
  <c r="V216" i="14"/>
  <c r="X216" i="14" s="1"/>
  <c r="X215" i="14"/>
  <c r="V215" i="14"/>
  <c r="V214" i="14"/>
  <c r="X214" i="14" s="1"/>
  <c r="V213" i="14"/>
  <c r="X213" i="14" s="1"/>
  <c r="V212" i="14"/>
  <c r="X212" i="14" s="1"/>
  <c r="X211" i="14"/>
  <c r="V211" i="14"/>
  <c r="X210" i="14"/>
  <c r="V209" i="14"/>
  <c r="X209" i="14" s="1"/>
  <c r="V208" i="14"/>
  <c r="X208" i="14" s="1"/>
  <c r="X207" i="14"/>
  <c r="V207" i="14"/>
  <c r="V206" i="14"/>
  <c r="X206" i="14" s="1"/>
  <c r="V205" i="14"/>
  <c r="X205" i="14" s="1"/>
  <c r="V204" i="14"/>
  <c r="X204" i="14" s="1"/>
  <c r="V203" i="14"/>
  <c r="X203" i="14" s="1"/>
  <c r="V202" i="14"/>
  <c r="X202" i="14" s="1"/>
  <c r="V201" i="14"/>
  <c r="X201" i="14" s="1"/>
  <c r="V200" i="14"/>
  <c r="X200" i="14" s="1"/>
  <c r="X199" i="14"/>
  <c r="V199" i="14"/>
  <c r="V198" i="14"/>
  <c r="X198" i="14" s="1"/>
  <c r="V197" i="14"/>
  <c r="X197" i="14" s="1"/>
  <c r="V196" i="14"/>
  <c r="X196" i="14" s="1"/>
  <c r="X195" i="14"/>
  <c r="V195" i="14"/>
  <c r="V194" i="14"/>
  <c r="X194" i="14" s="1"/>
  <c r="V193" i="14"/>
  <c r="X193" i="14" s="1"/>
  <c r="V192" i="14"/>
  <c r="X192" i="14" s="1"/>
  <c r="X191" i="14"/>
  <c r="V191" i="14"/>
  <c r="V190" i="14"/>
  <c r="X190" i="14" s="1"/>
  <c r="V189" i="14"/>
  <c r="X189" i="14" s="1"/>
  <c r="V188" i="14"/>
  <c r="X188" i="14" s="1"/>
  <c r="V187" i="14"/>
  <c r="X187" i="14" s="1"/>
  <c r="V186" i="14"/>
  <c r="X186" i="14" s="1"/>
  <c r="V185" i="14"/>
  <c r="X185" i="14" s="1"/>
  <c r="V184" i="14"/>
  <c r="X184" i="14" s="1"/>
  <c r="X183" i="14"/>
  <c r="V183" i="14"/>
  <c r="V182" i="14"/>
  <c r="V181" i="14"/>
  <c r="X181" i="14" s="1"/>
  <c r="X180" i="14"/>
  <c r="V180" i="14"/>
  <c r="V179" i="14"/>
  <c r="X179" i="14" s="1"/>
  <c r="V178" i="14"/>
  <c r="X178" i="14" s="1"/>
  <c r="V177" i="14"/>
  <c r="X177" i="14" s="1"/>
  <c r="V176" i="14"/>
  <c r="X176" i="14" s="1"/>
  <c r="V175" i="14"/>
  <c r="X175" i="14" s="1"/>
  <c r="V174" i="14"/>
  <c r="X174" i="14" s="1"/>
  <c r="V173" i="14"/>
  <c r="X173" i="14" s="1"/>
  <c r="X172" i="14"/>
  <c r="V172" i="14"/>
  <c r="V171" i="14"/>
  <c r="X171" i="14" s="1"/>
  <c r="V170" i="14"/>
  <c r="X170" i="14" s="1"/>
  <c r="V169" i="14"/>
  <c r="X169" i="14" s="1"/>
  <c r="X168" i="14"/>
  <c r="V168" i="14"/>
  <c r="V167" i="14"/>
  <c r="X167" i="14" s="1"/>
  <c r="V166" i="14"/>
  <c r="X166" i="14" s="1"/>
  <c r="V165" i="14"/>
  <c r="X165" i="14" s="1"/>
  <c r="X164" i="14"/>
  <c r="V164" i="14"/>
  <c r="V163" i="14"/>
  <c r="X163" i="14" s="1"/>
  <c r="V162" i="14"/>
  <c r="X162" i="14" s="1"/>
  <c r="V161" i="14"/>
  <c r="X161" i="14" s="1"/>
  <c r="V160" i="14"/>
  <c r="X160" i="14" s="1"/>
  <c r="V159" i="14"/>
  <c r="X159" i="14" s="1"/>
  <c r="V158" i="14"/>
  <c r="X158" i="14" s="1"/>
  <c r="V157" i="14"/>
  <c r="X156" i="14"/>
  <c r="V156" i="14"/>
  <c r="V155" i="14"/>
  <c r="X155" i="14" s="1"/>
  <c r="V154" i="14"/>
  <c r="X154" i="14" s="1"/>
  <c r="V153" i="14"/>
  <c r="X153" i="14" s="1"/>
  <c r="X152" i="14"/>
  <c r="V152" i="14"/>
  <c r="V151" i="14"/>
  <c r="X151" i="14" s="1"/>
  <c r="V150" i="14"/>
  <c r="X150" i="14" s="1"/>
  <c r="V149" i="14"/>
  <c r="X149" i="14" s="1"/>
  <c r="X148" i="14"/>
  <c r="V148" i="14"/>
  <c r="V147" i="14"/>
  <c r="X147" i="14" s="1"/>
  <c r="V146" i="14"/>
  <c r="X146" i="14" s="1"/>
  <c r="V145" i="14"/>
  <c r="X145" i="14" s="1"/>
  <c r="V144" i="14"/>
  <c r="X144" i="14" s="1"/>
  <c r="V143" i="14"/>
  <c r="X143" i="14" s="1"/>
  <c r="V142" i="14"/>
  <c r="X142" i="14" s="1"/>
  <c r="V141" i="14"/>
  <c r="X141" i="14" s="1"/>
  <c r="V140" i="14"/>
  <c r="X140" i="14" s="1"/>
  <c r="V139" i="14"/>
  <c r="X139" i="14" s="1"/>
  <c r="V138" i="14"/>
  <c r="X138" i="14" s="1"/>
  <c r="V137" i="14"/>
  <c r="X137" i="14" s="1"/>
  <c r="A3" i="14"/>
  <c r="A4" i="14"/>
  <c r="A5" i="14"/>
  <c r="A6" i="14"/>
  <c r="A7" i="14"/>
  <c r="A8" i="14"/>
  <c r="A9" i="14"/>
  <c r="A10" i="14"/>
  <c r="A11" i="14"/>
  <c r="A12" i="14"/>
  <c r="A13" i="14"/>
  <c r="A14" i="14"/>
  <c r="A15" i="14"/>
  <c r="A16" i="14"/>
  <c r="A17" i="14"/>
  <c r="A18" i="14"/>
  <c r="A19" i="14"/>
  <c r="A20" i="14"/>
  <c r="A21" i="14"/>
  <c r="A22" i="14"/>
  <c r="A23" i="14"/>
  <c r="A24" i="14"/>
  <c r="A25" i="14"/>
  <c r="A26" i="14"/>
  <c r="A27" i="14"/>
  <c r="A28" i="14"/>
  <c r="A29" i="14"/>
  <c r="A30" i="14"/>
  <c r="A31" i="14"/>
  <c r="A32" i="14"/>
  <c r="A33" i="14"/>
  <c r="A34" i="14"/>
  <c r="A35" i="14"/>
  <c r="A36" i="14"/>
  <c r="A37" i="14"/>
  <c r="A38" i="14"/>
  <c r="A39" i="14"/>
  <c r="A40" i="14"/>
  <c r="A41" i="14"/>
  <c r="A42" i="14"/>
  <c r="A43" i="14"/>
  <c r="A44" i="14"/>
  <c r="A45" i="14"/>
  <c r="A46" i="14"/>
  <c r="A47" i="14"/>
  <c r="A48" i="14"/>
  <c r="A49" i="14"/>
  <c r="A50" i="14"/>
  <c r="A51" i="14"/>
  <c r="A52" i="14"/>
  <c r="A53" i="14"/>
  <c r="A54" i="14"/>
  <c r="A55" i="14"/>
  <c r="A56" i="14"/>
  <c r="A57" i="14"/>
  <c r="A58" i="14"/>
  <c r="A59" i="14"/>
  <c r="A60" i="14"/>
  <c r="A61" i="14"/>
  <c r="A62" i="14"/>
  <c r="A63" i="14"/>
  <c r="A64" i="14"/>
  <c r="A65" i="14"/>
  <c r="A66" i="14"/>
  <c r="A67" i="14"/>
  <c r="A68" i="14"/>
  <c r="A69" i="14"/>
  <c r="A70" i="14"/>
  <c r="A71" i="14"/>
  <c r="A72" i="14"/>
  <c r="A73" i="14"/>
  <c r="A74" i="14"/>
  <c r="A75" i="14"/>
  <c r="A76" i="14"/>
  <c r="A77" i="14"/>
  <c r="A78" i="14"/>
  <c r="A79" i="14"/>
  <c r="A80" i="14"/>
  <c r="A81" i="14"/>
  <c r="A82" i="14"/>
  <c r="A83" i="14"/>
  <c r="A84" i="14"/>
  <c r="A85" i="14"/>
  <c r="A86" i="14"/>
  <c r="A87" i="14"/>
  <c r="A88" i="14"/>
  <c r="A89" i="14"/>
  <c r="A90" i="14"/>
  <c r="A91" i="14"/>
  <c r="A92" i="14"/>
  <c r="A93" i="14"/>
  <c r="A94" i="14"/>
  <c r="A95" i="14"/>
  <c r="A96" i="14"/>
  <c r="A97" i="14"/>
  <c r="A98" i="14"/>
  <c r="A99" i="14"/>
  <c r="A100" i="14"/>
  <c r="A101" i="14"/>
  <c r="A102" i="14"/>
  <c r="A103" i="14"/>
  <c r="A104" i="14"/>
  <c r="A105" i="14"/>
  <c r="A106" i="14"/>
  <c r="A107" i="14"/>
  <c r="A108" i="14"/>
  <c r="A109" i="14"/>
  <c r="A110" i="14"/>
  <c r="A111" i="14"/>
  <c r="A112" i="14"/>
  <c r="A113" i="14"/>
  <c r="A114" i="14"/>
  <c r="A115" i="14"/>
  <c r="A116" i="14"/>
  <c r="A117" i="14"/>
  <c r="A118" i="14"/>
  <c r="A119" i="14"/>
  <c r="A120" i="14"/>
  <c r="A121" i="14"/>
  <c r="A122" i="14"/>
  <c r="A123" i="14"/>
  <c r="A124" i="14"/>
  <c r="A125" i="14"/>
  <c r="A126" i="14"/>
  <c r="A127" i="14"/>
  <c r="A128" i="14"/>
  <c r="A129" i="14"/>
  <c r="A130" i="14"/>
  <c r="A131" i="14"/>
  <c r="A132" i="14"/>
  <c r="A133" i="14"/>
  <c r="A134" i="14"/>
  <c r="A135" i="14"/>
  <c r="A136" i="14"/>
  <c r="A2" i="14"/>
  <c r="V136" i="14"/>
  <c r="V135" i="14"/>
  <c r="V134" i="14"/>
  <c r="X134" i="14" s="1"/>
  <c r="V133" i="14"/>
  <c r="X133" i="14" s="1"/>
  <c r="V132" i="14"/>
  <c r="X132" i="14" s="1"/>
  <c r="V131" i="14"/>
  <c r="V130" i="14"/>
  <c r="X130" i="14" s="1"/>
  <c r="V129" i="14"/>
  <c r="X129" i="14" s="1"/>
  <c r="V128" i="14"/>
  <c r="X128" i="14" s="1"/>
  <c r="V127" i="14"/>
  <c r="X127" i="14" s="1"/>
  <c r="V126" i="14"/>
  <c r="X126" i="14" s="1"/>
  <c r="X125" i="14"/>
  <c r="V125" i="14"/>
  <c r="V124" i="14"/>
  <c r="X124" i="14" s="1"/>
  <c r="X123" i="14"/>
  <c r="V122" i="14"/>
  <c r="X122" i="14" s="1"/>
  <c r="V121" i="14"/>
  <c r="X121" i="14" s="1"/>
  <c r="V120" i="14"/>
  <c r="X120" i="14" s="1"/>
  <c r="X119" i="14"/>
  <c r="X118" i="14"/>
  <c r="X117" i="14"/>
  <c r="V116" i="14"/>
  <c r="X116" i="14" s="1"/>
  <c r="V115" i="14"/>
  <c r="X115" i="14" s="1"/>
  <c r="V114" i="14"/>
  <c r="X114" i="14" s="1"/>
  <c r="V113" i="14"/>
  <c r="X113" i="14" s="1"/>
  <c r="V112" i="14"/>
  <c r="X112" i="14" s="1"/>
  <c r="V111" i="14"/>
  <c r="X111" i="14" s="1"/>
  <c r="V110" i="14"/>
  <c r="X110" i="14" s="1"/>
  <c r="V109" i="14"/>
  <c r="X109" i="14" s="1"/>
  <c r="V108" i="14"/>
  <c r="X108" i="14" s="1"/>
  <c r="V107" i="14"/>
  <c r="X107" i="14" s="1"/>
  <c r="V106" i="14"/>
  <c r="X106" i="14" s="1"/>
  <c r="X105" i="14"/>
  <c r="V105" i="14"/>
  <c r="V104" i="14"/>
  <c r="X104" i="14" s="1"/>
  <c r="V103" i="14"/>
  <c r="X103" i="14" s="1"/>
  <c r="V102" i="14"/>
  <c r="X102" i="14" s="1"/>
  <c r="V101" i="14"/>
  <c r="X101" i="14" s="1"/>
  <c r="V100" i="14"/>
  <c r="X100" i="14" s="1"/>
  <c r="V99" i="14"/>
  <c r="X99" i="14" s="1"/>
  <c r="V98" i="14"/>
  <c r="X98" i="14" s="1"/>
  <c r="V97" i="14"/>
  <c r="X97" i="14" s="1"/>
  <c r="V96" i="14"/>
  <c r="X96" i="14" s="1"/>
  <c r="V95" i="14"/>
  <c r="X95" i="14" s="1"/>
  <c r="V94" i="14"/>
  <c r="X94" i="14" s="1"/>
  <c r="V93" i="14"/>
  <c r="X93" i="14" s="1"/>
  <c r="V92" i="14"/>
  <c r="X92" i="14" s="1"/>
  <c r="V91" i="14"/>
  <c r="X91" i="14" s="1"/>
  <c r="V90" i="14"/>
  <c r="X90" i="14" s="1"/>
  <c r="V89" i="14"/>
  <c r="X89" i="14" s="1"/>
  <c r="V88" i="14"/>
  <c r="X88" i="14" s="1"/>
  <c r="V87" i="14"/>
  <c r="X87" i="14" s="1"/>
  <c r="V86" i="14"/>
  <c r="X86" i="14" s="1"/>
  <c r="V85" i="14"/>
  <c r="X85" i="14" s="1"/>
  <c r="V84" i="14"/>
  <c r="X84" i="14" s="1"/>
  <c r="V83" i="14"/>
  <c r="X83" i="14" s="1"/>
  <c r="V82" i="14"/>
  <c r="X82" i="14" s="1"/>
  <c r="X81" i="14"/>
  <c r="V81" i="14"/>
  <c r="V80" i="14"/>
  <c r="X80" i="14" s="1"/>
  <c r="V79" i="14"/>
  <c r="X79" i="14" s="1"/>
  <c r="V78" i="14"/>
  <c r="X78" i="14" s="1"/>
  <c r="V77" i="14"/>
  <c r="X77" i="14" s="1"/>
  <c r="V76" i="14"/>
  <c r="X76" i="14" s="1"/>
  <c r="X75" i="14"/>
  <c r="V74" i="14"/>
  <c r="X74" i="14" s="1"/>
  <c r="V73" i="14"/>
  <c r="X73" i="14" s="1"/>
  <c r="V72" i="14"/>
  <c r="X72" i="14" s="1"/>
  <c r="V71" i="14"/>
  <c r="X71" i="14" s="1"/>
  <c r="V70" i="14"/>
  <c r="X70" i="14" s="1"/>
  <c r="V69" i="14"/>
  <c r="X69" i="14" s="1"/>
  <c r="X68" i="14"/>
  <c r="V68" i="14"/>
  <c r="V67" i="14"/>
  <c r="X67" i="14" s="1"/>
  <c r="V66" i="14"/>
  <c r="X66" i="14" s="1"/>
  <c r="V65" i="14"/>
  <c r="X65" i="14" s="1"/>
  <c r="V64" i="14"/>
  <c r="X64" i="14" s="1"/>
  <c r="V63" i="14"/>
  <c r="X63" i="14" s="1"/>
  <c r="V62" i="14"/>
  <c r="X62" i="14" s="1"/>
  <c r="V61" i="14"/>
  <c r="X61" i="14" s="1"/>
  <c r="V60" i="14"/>
  <c r="X60" i="14" s="1"/>
  <c r="V59" i="14"/>
  <c r="X59" i="14" s="1"/>
  <c r="V58" i="14"/>
  <c r="X58" i="14" s="1"/>
  <c r="V57" i="14"/>
  <c r="X57" i="14" s="1"/>
  <c r="V56" i="14"/>
  <c r="X56" i="14" s="1"/>
  <c r="V55" i="14"/>
  <c r="X55" i="14" s="1"/>
  <c r="V54" i="14"/>
  <c r="X54" i="14" s="1"/>
  <c r="V53" i="14"/>
  <c r="X53" i="14" s="1"/>
  <c r="V52" i="14"/>
  <c r="X52" i="14" s="1"/>
  <c r="V51" i="14"/>
  <c r="X51" i="14" s="1"/>
  <c r="V50" i="14"/>
  <c r="X50" i="14" s="1"/>
  <c r="V49" i="14"/>
  <c r="X49" i="14" s="1"/>
  <c r="V48" i="14"/>
  <c r="X48" i="14" s="1"/>
  <c r="V47" i="14"/>
  <c r="V46" i="14"/>
  <c r="X46" i="14" s="1"/>
  <c r="V45" i="14"/>
  <c r="X45" i="14" s="1"/>
  <c r="V44" i="14"/>
  <c r="X44" i="14" s="1"/>
  <c r="V43" i="14"/>
  <c r="X43" i="14" s="1"/>
  <c r="V42" i="14"/>
  <c r="X42" i="14" s="1"/>
  <c r="V41" i="14"/>
  <c r="X41" i="14" s="1"/>
  <c r="V40" i="14"/>
  <c r="X40" i="14" s="1"/>
  <c r="V39" i="14"/>
  <c r="X39" i="14" s="1"/>
  <c r="X38" i="14"/>
  <c r="V38" i="14"/>
  <c r="V37" i="14"/>
  <c r="X37" i="14" s="1"/>
  <c r="V36" i="14"/>
  <c r="X36" i="14" s="1"/>
  <c r="V35" i="14"/>
  <c r="X35" i="14" s="1"/>
  <c r="V34" i="14"/>
  <c r="X34" i="14" s="1"/>
  <c r="V33" i="14"/>
  <c r="X33" i="14" s="1"/>
  <c r="V32" i="14"/>
  <c r="X32" i="14" s="1"/>
  <c r="V31" i="14"/>
  <c r="X31" i="14" s="1"/>
  <c r="V30" i="14"/>
  <c r="X30" i="14" s="1"/>
  <c r="V29" i="14"/>
  <c r="X29" i="14" s="1"/>
  <c r="V28" i="14"/>
  <c r="X28" i="14" s="1"/>
  <c r="V27" i="14"/>
  <c r="X27" i="14" s="1"/>
  <c r="V26" i="14"/>
  <c r="X26" i="14" s="1"/>
  <c r="V25" i="14"/>
  <c r="X25" i="14" s="1"/>
  <c r="V24" i="14"/>
  <c r="X24" i="14" s="1"/>
  <c r="V23" i="14"/>
  <c r="X23" i="14" s="1"/>
  <c r="V22" i="14"/>
  <c r="V21" i="14"/>
  <c r="X21" i="14" s="1"/>
  <c r="V20" i="14"/>
  <c r="X20" i="14" s="1"/>
  <c r="V19" i="14"/>
  <c r="X19" i="14" s="1"/>
  <c r="V18" i="14"/>
  <c r="X18" i="14" s="1"/>
  <c r="V17" i="14"/>
  <c r="X17" i="14" s="1"/>
  <c r="V16" i="14"/>
  <c r="X16" i="14" s="1"/>
  <c r="V15" i="14"/>
  <c r="X15" i="14" s="1"/>
  <c r="V14" i="14"/>
  <c r="X14" i="14" s="1"/>
  <c r="V13" i="14"/>
  <c r="X13" i="14" s="1"/>
  <c r="V12" i="14"/>
  <c r="X12" i="14" s="1"/>
  <c r="V11" i="14"/>
  <c r="X11" i="14" s="1"/>
  <c r="V10" i="14"/>
  <c r="X10" i="14" s="1"/>
  <c r="V9" i="14"/>
  <c r="X9" i="14" s="1"/>
  <c r="V8" i="14"/>
  <c r="X8" i="14" s="1"/>
  <c r="V7" i="14"/>
  <c r="X7" i="14" s="1"/>
  <c r="V6" i="14"/>
  <c r="X6" i="14" s="1"/>
  <c r="X5" i="14"/>
  <c r="V5" i="14"/>
  <c r="V4" i="14"/>
  <c r="X4" i="14" s="1"/>
  <c r="V3" i="14"/>
  <c r="X3" i="14" s="1"/>
  <c r="V2" i="14"/>
  <c r="X2" i="14" s="1"/>
  <c r="A508" i="12" l="1"/>
  <c r="A509" i="12"/>
  <c r="A510" i="12"/>
  <c r="A511" i="12"/>
  <c r="A512" i="12"/>
  <c r="A513" i="12"/>
  <c r="A514" i="12"/>
  <c r="A515" i="12"/>
  <c r="A516" i="12"/>
  <c r="A517" i="12"/>
  <c r="A518" i="12"/>
  <c r="A519" i="12"/>
  <c r="A520" i="12"/>
  <c r="A521" i="12"/>
  <c r="A522" i="12"/>
  <c r="A523" i="12"/>
  <c r="A524" i="12"/>
  <c r="A525" i="12"/>
  <c r="A526" i="12"/>
  <c r="A527" i="12"/>
  <c r="A528" i="12"/>
  <c r="A529" i="12"/>
  <c r="A530" i="12"/>
  <c r="A531" i="12"/>
  <c r="A532" i="12"/>
  <c r="A533" i="12"/>
  <c r="A534" i="12"/>
  <c r="A535" i="12"/>
  <c r="A536" i="12"/>
  <c r="A537" i="12"/>
  <c r="A538" i="12"/>
  <c r="A539" i="12"/>
  <c r="A540" i="12"/>
  <c r="A541" i="12"/>
  <c r="A542" i="12"/>
  <c r="A543" i="12"/>
  <c r="A544" i="12"/>
  <c r="A545" i="12"/>
  <c r="A546" i="12"/>
  <c r="A547" i="12"/>
  <c r="A548" i="12"/>
  <c r="A549" i="12"/>
  <c r="A550" i="12"/>
  <c r="A551" i="12"/>
  <c r="A552" i="12"/>
  <c r="A553" i="12"/>
  <c r="A554" i="12"/>
  <c r="A555" i="12"/>
  <c r="A556" i="12"/>
  <c r="A557" i="12"/>
  <c r="A558" i="12"/>
  <c r="A559" i="12"/>
  <c r="A560" i="12"/>
  <c r="A561" i="12"/>
  <c r="A562" i="12"/>
  <c r="A563" i="12"/>
  <c r="A564" i="12"/>
  <c r="A565" i="12"/>
  <c r="A566" i="12"/>
  <c r="A567" i="12"/>
  <c r="A568" i="12"/>
  <c r="A569" i="12"/>
  <c r="A570" i="12"/>
  <c r="A571" i="12"/>
  <c r="A572" i="12"/>
  <c r="A573" i="12"/>
  <c r="A574" i="12"/>
  <c r="A575" i="12"/>
  <c r="A576" i="12"/>
  <c r="A577" i="12"/>
  <c r="A578" i="12"/>
  <c r="A579" i="12"/>
  <c r="A580" i="12"/>
  <c r="A581" i="12"/>
  <c r="A582" i="12"/>
  <c r="A583" i="12"/>
  <c r="A584" i="12"/>
  <c r="A585" i="12"/>
  <c r="A586" i="12"/>
  <c r="A587" i="12"/>
  <c r="V587" i="12"/>
  <c r="X587" i="12" s="1"/>
  <c r="X586" i="12"/>
  <c r="V586" i="12"/>
  <c r="V585" i="12"/>
  <c r="X585" i="12" s="1"/>
  <c r="V584" i="12"/>
  <c r="X584" i="12" s="1"/>
  <c r="V583" i="12"/>
  <c r="X583" i="12" s="1"/>
  <c r="X582" i="12"/>
  <c r="V582" i="12"/>
  <c r="V581" i="12"/>
  <c r="X581" i="12" s="1"/>
  <c r="V580" i="12"/>
  <c r="X580" i="12" s="1"/>
  <c r="V579" i="12"/>
  <c r="X579" i="12" s="1"/>
  <c r="X578" i="12"/>
  <c r="V578" i="12"/>
  <c r="V577" i="12"/>
  <c r="X577" i="12" s="1"/>
  <c r="V576" i="12"/>
  <c r="X576" i="12" s="1"/>
  <c r="V575" i="12"/>
  <c r="X575" i="12" s="1"/>
  <c r="X574" i="12"/>
  <c r="V574" i="12"/>
  <c r="V573" i="12"/>
  <c r="X573" i="12" s="1"/>
  <c r="V572" i="12"/>
  <c r="X572" i="12" s="1"/>
  <c r="V571" i="12"/>
  <c r="X571" i="12" s="1"/>
  <c r="X570" i="12"/>
  <c r="V570" i="12"/>
  <c r="V569" i="12"/>
  <c r="X569" i="12" s="1"/>
  <c r="V568" i="12"/>
  <c r="X568" i="12" s="1"/>
  <c r="V567" i="12"/>
  <c r="X567" i="12" s="1"/>
  <c r="X566" i="12"/>
  <c r="V566" i="12"/>
  <c r="V565" i="12"/>
  <c r="X565" i="12" s="1"/>
  <c r="V564" i="12"/>
  <c r="X564" i="12" s="1"/>
  <c r="V563" i="12"/>
  <c r="X563" i="12" s="1"/>
  <c r="X562" i="12"/>
  <c r="V562" i="12"/>
  <c r="V561" i="12"/>
  <c r="X561" i="12" s="1"/>
  <c r="V560" i="12"/>
  <c r="X560" i="12" s="1"/>
  <c r="V559" i="12"/>
  <c r="X559" i="12" s="1"/>
  <c r="X558" i="12"/>
  <c r="V558" i="12"/>
  <c r="V557" i="12"/>
  <c r="X557" i="12" s="1"/>
  <c r="V556" i="12"/>
  <c r="X556" i="12" s="1"/>
  <c r="V555" i="12"/>
  <c r="X555" i="12" s="1"/>
  <c r="X554" i="12"/>
  <c r="V554" i="12"/>
  <c r="V553" i="12"/>
  <c r="X553" i="12" s="1"/>
  <c r="V552" i="12"/>
  <c r="X552" i="12" s="1"/>
  <c r="V551" i="12"/>
  <c r="X551" i="12" s="1"/>
  <c r="X550" i="12"/>
  <c r="V550" i="12"/>
  <c r="V549" i="12"/>
  <c r="X549" i="12" s="1"/>
  <c r="V548" i="12"/>
  <c r="X548" i="12" s="1"/>
  <c r="V547" i="12"/>
  <c r="X547" i="12" s="1"/>
  <c r="X546" i="12"/>
  <c r="V546" i="12"/>
  <c r="V545" i="12"/>
  <c r="X545" i="12" s="1"/>
  <c r="V544" i="12"/>
  <c r="X544" i="12" s="1"/>
  <c r="V543" i="12"/>
  <c r="X543" i="12" s="1"/>
  <c r="X542" i="12"/>
  <c r="V542" i="12"/>
  <c r="V541" i="12"/>
  <c r="X541" i="12" s="1"/>
  <c r="V540" i="12"/>
  <c r="X540" i="12" s="1"/>
  <c r="V539" i="12"/>
  <c r="X539" i="12" s="1"/>
  <c r="X538" i="12"/>
  <c r="V538" i="12"/>
  <c r="V537" i="12"/>
  <c r="V536" i="12"/>
  <c r="X535" i="12"/>
  <c r="V535" i="12"/>
  <c r="V534" i="12"/>
  <c r="X534" i="12" s="1"/>
  <c r="V533" i="12"/>
  <c r="X533" i="12" s="1"/>
  <c r="V532" i="12"/>
  <c r="X532" i="12" s="1"/>
  <c r="X531" i="12"/>
  <c r="V531" i="12"/>
  <c r="V530" i="12"/>
  <c r="X530" i="12" s="1"/>
  <c r="V529" i="12"/>
  <c r="X529" i="12" s="1"/>
  <c r="V528" i="12"/>
  <c r="X528" i="12" s="1"/>
  <c r="X527" i="12"/>
  <c r="V527" i="12"/>
  <c r="V526" i="12"/>
  <c r="X526" i="12" s="1"/>
  <c r="V525" i="12"/>
  <c r="X525" i="12" s="1"/>
  <c r="V524" i="12"/>
  <c r="X524" i="12" s="1"/>
  <c r="X523" i="12"/>
  <c r="V523" i="12"/>
  <c r="V522" i="12"/>
  <c r="X522" i="12" s="1"/>
  <c r="V521" i="12"/>
  <c r="X521" i="12" s="1"/>
  <c r="V520" i="12"/>
  <c r="X520" i="12" s="1"/>
  <c r="X519" i="12"/>
  <c r="V519" i="12"/>
  <c r="V518" i="12"/>
  <c r="X518" i="12" s="1"/>
  <c r="V517" i="12"/>
  <c r="X517" i="12" s="1"/>
  <c r="V516" i="12"/>
  <c r="X516" i="12" s="1"/>
  <c r="X515" i="12"/>
  <c r="V515" i="12"/>
  <c r="V514" i="12"/>
  <c r="X514" i="12" s="1"/>
  <c r="V513" i="12"/>
  <c r="X513" i="12" s="1"/>
  <c r="V512" i="12"/>
  <c r="X512" i="12" s="1"/>
  <c r="X511" i="12"/>
  <c r="V511" i="12"/>
  <c r="V510" i="12"/>
  <c r="X510" i="12" s="1"/>
  <c r="V509" i="12"/>
  <c r="X509" i="12" s="1"/>
  <c r="V508" i="12"/>
  <c r="X508" i="12" s="1"/>
  <c r="A507" i="12"/>
  <c r="A376" i="12"/>
  <c r="A377" i="12"/>
  <c r="A378" i="12"/>
  <c r="A379" i="12"/>
  <c r="A380" i="12"/>
  <c r="A381" i="12"/>
  <c r="A382" i="12"/>
  <c r="A383" i="12"/>
  <c r="A384" i="12"/>
  <c r="A385" i="12"/>
  <c r="A386" i="12"/>
  <c r="A387" i="12"/>
  <c r="A388" i="12"/>
  <c r="A389" i="12"/>
  <c r="A390" i="12"/>
  <c r="A391" i="12"/>
  <c r="A392" i="12"/>
  <c r="A393" i="12"/>
  <c r="A394" i="12"/>
  <c r="A395" i="12"/>
  <c r="A396" i="12"/>
  <c r="A397" i="12"/>
  <c r="A398" i="12"/>
  <c r="A399" i="12"/>
  <c r="A400" i="12"/>
  <c r="A401" i="12"/>
  <c r="A402" i="12"/>
  <c r="A403" i="12"/>
  <c r="A404" i="12"/>
  <c r="A405" i="12"/>
  <c r="A406" i="12"/>
  <c r="A407" i="12"/>
  <c r="A408" i="12"/>
  <c r="A409" i="12"/>
  <c r="A410" i="12"/>
  <c r="A411" i="12"/>
  <c r="A412" i="12"/>
  <c r="A413" i="12"/>
  <c r="A414" i="12"/>
  <c r="A415" i="12"/>
  <c r="A416" i="12"/>
  <c r="A417" i="12"/>
  <c r="A418" i="12"/>
  <c r="A419" i="12"/>
  <c r="A420" i="12"/>
  <c r="A421" i="12"/>
  <c r="A422" i="12"/>
  <c r="A423" i="12"/>
  <c r="A424" i="12"/>
  <c r="A425" i="12"/>
  <c r="A426" i="12"/>
  <c r="A427" i="12"/>
  <c r="A428" i="12"/>
  <c r="A429" i="12"/>
  <c r="A430" i="12"/>
  <c r="A431" i="12"/>
  <c r="A432" i="12"/>
  <c r="A433" i="12"/>
  <c r="A434" i="12"/>
  <c r="A435" i="12"/>
  <c r="A436" i="12"/>
  <c r="A437" i="12"/>
  <c r="A438" i="12"/>
  <c r="A439" i="12"/>
  <c r="A440" i="12"/>
  <c r="A441" i="12"/>
  <c r="A442" i="12"/>
  <c r="A443" i="12"/>
  <c r="A444" i="12"/>
  <c r="A445" i="12"/>
  <c r="A446" i="12"/>
  <c r="A447" i="12"/>
  <c r="A448" i="12"/>
  <c r="A449" i="12"/>
  <c r="A450" i="12"/>
  <c r="A451" i="12"/>
  <c r="A452" i="12"/>
  <c r="A453" i="12"/>
  <c r="A454" i="12"/>
  <c r="A455" i="12"/>
  <c r="A456" i="12"/>
  <c r="A457" i="12"/>
  <c r="A458" i="12"/>
  <c r="A459" i="12"/>
  <c r="A460" i="12"/>
  <c r="A461" i="12"/>
  <c r="A462" i="12"/>
  <c r="A463" i="12"/>
  <c r="A464" i="12"/>
  <c r="A465" i="12"/>
  <c r="A466" i="12"/>
  <c r="A467" i="12"/>
  <c r="A468" i="12"/>
  <c r="A469" i="12"/>
  <c r="A470" i="12"/>
  <c r="A471" i="12"/>
  <c r="A472" i="12"/>
  <c r="A473" i="12"/>
  <c r="A474" i="12"/>
  <c r="A475" i="12"/>
  <c r="A476" i="12"/>
  <c r="A477" i="12"/>
  <c r="A478" i="12"/>
  <c r="A479" i="12"/>
  <c r="A480" i="12"/>
  <c r="A481" i="12"/>
  <c r="A482" i="12"/>
  <c r="A483" i="12"/>
  <c r="A484" i="12"/>
  <c r="A485" i="12"/>
  <c r="A486" i="12"/>
  <c r="A487" i="12"/>
  <c r="A488" i="12"/>
  <c r="A489" i="12"/>
  <c r="A490" i="12"/>
  <c r="A491" i="12"/>
  <c r="A492" i="12"/>
  <c r="A493" i="12"/>
  <c r="A494" i="12"/>
  <c r="A495" i="12"/>
  <c r="A496" i="12"/>
  <c r="A497" i="12"/>
  <c r="A498" i="12"/>
  <c r="A499" i="12"/>
  <c r="A500" i="12"/>
  <c r="A501" i="12"/>
  <c r="A502" i="12"/>
  <c r="A503" i="12"/>
  <c r="A504" i="12"/>
  <c r="A505" i="12"/>
  <c r="A506" i="12"/>
  <c r="V507" i="12"/>
  <c r="X507" i="12" s="1"/>
  <c r="V506" i="12"/>
  <c r="X506" i="12" s="1"/>
  <c r="V505" i="12"/>
  <c r="X505" i="12" s="1"/>
  <c r="X504" i="12"/>
  <c r="V504" i="12"/>
  <c r="V503" i="12"/>
  <c r="X503" i="12" s="1"/>
  <c r="V502" i="12"/>
  <c r="X502" i="12" s="1"/>
  <c r="V501" i="12"/>
  <c r="X501" i="12" s="1"/>
  <c r="X500" i="12"/>
  <c r="V500" i="12"/>
  <c r="V499" i="12"/>
  <c r="X499" i="12" s="1"/>
  <c r="V498" i="12"/>
  <c r="X498" i="12" s="1"/>
  <c r="V497" i="12"/>
  <c r="X497" i="12" s="1"/>
  <c r="X496" i="12"/>
  <c r="V496" i="12"/>
  <c r="V495" i="12"/>
  <c r="X495" i="12" s="1"/>
  <c r="V494" i="12"/>
  <c r="X494" i="12" s="1"/>
  <c r="V493" i="12"/>
  <c r="X493" i="12" s="1"/>
  <c r="X492" i="12"/>
  <c r="V492" i="12"/>
  <c r="V491" i="12"/>
  <c r="X491" i="12" s="1"/>
  <c r="V490" i="12"/>
  <c r="X490" i="12" s="1"/>
  <c r="V489" i="12"/>
  <c r="X489" i="12" s="1"/>
  <c r="X488" i="12"/>
  <c r="V488" i="12"/>
  <c r="V487" i="12"/>
  <c r="X487" i="12" s="1"/>
  <c r="V486" i="12"/>
  <c r="X486" i="12" s="1"/>
  <c r="V485" i="12"/>
  <c r="X485" i="12" s="1"/>
  <c r="X484" i="12"/>
  <c r="V484" i="12"/>
  <c r="V483" i="12"/>
  <c r="X483" i="12" s="1"/>
  <c r="V482" i="12"/>
  <c r="X482" i="12" s="1"/>
  <c r="V481" i="12"/>
  <c r="X481" i="12" s="1"/>
  <c r="X480" i="12"/>
  <c r="V480" i="12"/>
  <c r="V479" i="12"/>
  <c r="X479" i="12" s="1"/>
  <c r="V478" i="12"/>
  <c r="X478" i="12" s="1"/>
  <c r="V477" i="12"/>
  <c r="X477" i="12" s="1"/>
  <c r="X476" i="12"/>
  <c r="V476" i="12"/>
  <c r="V475" i="12"/>
  <c r="X475" i="12" s="1"/>
  <c r="V474" i="12"/>
  <c r="X474" i="12" s="1"/>
  <c r="V473" i="12"/>
  <c r="X473" i="12" s="1"/>
  <c r="X472" i="12"/>
  <c r="V472" i="12"/>
  <c r="V471" i="12"/>
  <c r="X471" i="12" s="1"/>
  <c r="V470" i="12"/>
  <c r="X470" i="12" s="1"/>
  <c r="V469" i="12"/>
  <c r="X469" i="12" s="1"/>
  <c r="X468" i="12"/>
  <c r="V468" i="12"/>
  <c r="V467" i="12"/>
  <c r="X467" i="12" s="1"/>
  <c r="V466" i="12"/>
  <c r="X466" i="12" s="1"/>
  <c r="V465" i="12"/>
  <c r="X465" i="12" s="1"/>
  <c r="X464" i="12"/>
  <c r="V464" i="12"/>
  <c r="V463" i="12"/>
  <c r="X463" i="12" s="1"/>
  <c r="V462" i="12"/>
  <c r="X462" i="12" s="1"/>
  <c r="V461" i="12"/>
  <c r="X461" i="12" s="1"/>
  <c r="X460" i="12"/>
  <c r="V460" i="12"/>
  <c r="V459" i="12"/>
  <c r="X459" i="12" s="1"/>
  <c r="V458" i="12"/>
  <c r="X458" i="12" s="1"/>
  <c r="V457" i="12"/>
  <c r="X457" i="12" s="1"/>
  <c r="X456" i="12"/>
  <c r="V456" i="12"/>
  <c r="V455" i="12"/>
  <c r="X455" i="12" s="1"/>
  <c r="V454" i="12"/>
  <c r="X454" i="12" s="1"/>
  <c r="V453" i="12"/>
  <c r="X453" i="12" s="1"/>
  <c r="X452" i="12"/>
  <c r="V452" i="12"/>
  <c r="V451" i="12"/>
  <c r="X451" i="12" s="1"/>
  <c r="V450" i="12"/>
  <c r="X450" i="12" s="1"/>
  <c r="V449" i="12"/>
  <c r="X449" i="12" s="1"/>
  <c r="X448" i="12"/>
  <c r="V448" i="12"/>
  <c r="V447" i="12"/>
  <c r="X447" i="12" s="1"/>
  <c r="V446" i="12"/>
  <c r="X446" i="12" s="1"/>
  <c r="V445" i="12"/>
  <c r="X445" i="12" s="1"/>
  <c r="X444" i="12"/>
  <c r="V444" i="12"/>
  <c r="V443" i="12"/>
  <c r="X443" i="12" s="1"/>
  <c r="V442" i="12"/>
  <c r="X442" i="12" s="1"/>
  <c r="V441" i="12"/>
  <c r="X441" i="12" s="1"/>
  <c r="X440" i="12"/>
  <c r="V440" i="12"/>
  <c r="V439" i="12"/>
  <c r="X439" i="12" s="1"/>
  <c r="V438" i="12"/>
  <c r="X438" i="12" s="1"/>
  <c r="V437" i="12"/>
  <c r="X437" i="12" s="1"/>
  <c r="X436" i="12"/>
  <c r="V436" i="12"/>
  <c r="V435" i="12"/>
  <c r="X435" i="12" s="1"/>
  <c r="V434" i="12"/>
  <c r="X434" i="12" s="1"/>
  <c r="V433" i="12"/>
  <c r="X433" i="12" s="1"/>
  <c r="X432" i="12"/>
  <c r="V432" i="12"/>
  <c r="V431" i="12"/>
  <c r="X431" i="12" s="1"/>
  <c r="V430" i="12"/>
  <c r="X430" i="12" s="1"/>
  <c r="V429" i="12"/>
  <c r="X429" i="12" s="1"/>
  <c r="X428" i="12"/>
  <c r="V428" i="12"/>
  <c r="V427" i="12"/>
  <c r="X427" i="12" s="1"/>
  <c r="V426" i="12"/>
  <c r="X426" i="12" s="1"/>
  <c r="V425" i="12"/>
  <c r="X425" i="12" s="1"/>
  <c r="X424" i="12"/>
  <c r="V424" i="12"/>
  <c r="V423" i="12"/>
  <c r="X423" i="12" s="1"/>
  <c r="V422" i="12"/>
  <c r="X422" i="12" s="1"/>
  <c r="V421" i="12"/>
  <c r="X421" i="12" s="1"/>
  <c r="V420" i="12"/>
  <c r="V419" i="12"/>
  <c r="X419" i="12" s="1"/>
  <c r="V418" i="12"/>
  <c r="X418" i="12" s="1"/>
  <c r="V417" i="12"/>
  <c r="X417" i="12" s="1"/>
  <c r="V416" i="12"/>
  <c r="X416" i="12" s="1"/>
  <c r="V415" i="12"/>
  <c r="X415" i="12" s="1"/>
  <c r="V414" i="12"/>
  <c r="X414" i="12" s="1"/>
  <c r="V413" i="12"/>
  <c r="X413" i="12" s="1"/>
  <c r="V412" i="12"/>
  <c r="X412" i="12" s="1"/>
  <c r="V411" i="12"/>
  <c r="X411" i="12" s="1"/>
  <c r="V410" i="12"/>
  <c r="X410" i="12" s="1"/>
  <c r="V409" i="12"/>
  <c r="X409" i="12" s="1"/>
  <c r="V408" i="12"/>
  <c r="X408" i="12" s="1"/>
  <c r="V407" i="12"/>
  <c r="X407" i="12" s="1"/>
  <c r="V406" i="12"/>
  <c r="X406" i="12" s="1"/>
  <c r="V405" i="12"/>
  <c r="V404" i="12"/>
  <c r="V403" i="12"/>
  <c r="X403" i="12" s="1"/>
  <c r="V402" i="12"/>
  <c r="X402" i="12" s="1"/>
  <c r="V401" i="12"/>
  <c r="X401" i="12" s="1"/>
  <c r="V400" i="12"/>
  <c r="X400" i="12" s="1"/>
  <c r="V399" i="12"/>
  <c r="X399" i="12" s="1"/>
  <c r="V398" i="12"/>
  <c r="X398" i="12" s="1"/>
  <c r="V397" i="12"/>
  <c r="X397" i="12" s="1"/>
  <c r="V396" i="12"/>
  <c r="X396" i="12" s="1"/>
  <c r="V395" i="12"/>
  <c r="X395" i="12" s="1"/>
  <c r="V394" i="12"/>
  <c r="X394" i="12" s="1"/>
  <c r="V393" i="12"/>
  <c r="X393" i="12" s="1"/>
  <c r="V392" i="12"/>
  <c r="X392" i="12" s="1"/>
  <c r="V391" i="12"/>
  <c r="X391" i="12" s="1"/>
  <c r="V390" i="12"/>
  <c r="X390" i="12" s="1"/>
  <c r="V389" i="12"/>
  <c r="X389" i="12" s="1"/>
  <c r="V388" i="12"/>
  <c r="X388" i="12" s="1"/>
  <c r="V387" i="12"/>
  <c r="X387" i="12" s="1"/>
  <c r="V386" i="12"/>
  <c r="X386" i="12" s="1"/>
  <c r="V385" i="12"/>
  <c r="X385" i="12" s="1"/>
  <c r="V384" i="12"/>
  <c r="X384" i="12" s="1"/>
  <c r="V383" i="12"/>
  <c r="X383" i="12" s="1"/>
  <c r="V382" i="12"/>
  <c r="X382" i="12" s="1"/>
  <c r="V381" i="12"/>
  <c r="X381" i="12" s="1"/>
  <c r="V380" i="12"/>
  <c r="X380" i="12" s="1"/>
  <c r="V379" i="12"/>
  <c r="X379" i="12" s="1"/>
  <c r="V378" i="12"/>
  <c r="X378" i="12" s="1"/>
  <c r="V377" i="12"/>
  <c r="X377" i="12" s="1"/>
  <c r="V376" i="12"/>
  <c r="X376" i="12" s="1"/>
  <c r="A271" i="12" l="1"/>
  <c r="A272" i="12"/>
  <c r="A273" i="12"/>
  <c r="A274" i="12"/>
  <c r="A275" i="12"/>
  <c r="A276" i="12"/>
  <c r="A277" i="12"/>
  <c r="A278" i="12"/>
  <c r="A279" i="12"/>
  <c r="A280" i="12"/>
  <c r="A281" i="12"/>
  <c r="A282" i="12"/>
  <c r="A283" i="12"/>
  <c r="A284" i="12"/>
  <c r="A285" i="12"/>
  <c r="A286" i="12"/>
  <c r="A287" i="12"/>
  <c r="A288" i="12"/>
  <c r="A289" i="12"/>
  <c r="A290" i="12"/>
  <c r="A291" i="12"/>
  <c r="A292" i="12"/>
  <c r="A293" i="12"/>
  <c r="A294" i="12"/>
  <c r="A295" i="12"/>
  <c r="A296" i="12"/>
  <c r="A297" i="12"/>
  <c r="A298" i="12"/>
  <c r="A299" i="12"/>
  <c r="A300" i="12"/>
  <c r="A301" i="12"/>
  <c r="A302" i="12"/>
  <c r="A303" i="12"/>
  <c r="A304" i="12"/>
  <c r="A305" i="12"/>
  <c r="A306" i="12"/>
  <c r="A307" i="12"/>
  <c r="A308" i="12"/>
  <c r="A309" i="12"/>
  <c r="A310" i="12"/>
  <c r="A311" i="12"/>
  <c r="A312" i="12"/>
  <c r="A313" i="12"/>
  <c r="A314" i="12"/>
  <c r="A315" i="12"/>
  <c r="A316" i="12"/>
  <c r="A317" i="12"/>
  <c r="A318" i="12"/>
  <c r="A319" i="12"/>
  <c r="A320" i="12"/>
  <c r="A321" i="12"/>
  <c r="A322" i="12"/>
  <c r="A323" i="12"/>
  <c r="A324" i="12"/>
  <c r="A325" i="12"/>
  <c r="A326" i="12"/>
  <c r="A327" i="12"/>
  <c r="A328" i="12"/>
  <c r="A329" i="12"/>
  <c r="A330" i="12"/>
  <c r="A331" i="12"/>
  <c r="A332" i="12"/>
  <c r="A333" i="12"/>
  <c r="A334" i="12"/>
  <c r="A335" i="12"/>
  <c r="A336" i="12"/>
  <c r="A337" i="12"/>
  <c r="A338" i="12"/>
  <c r="A339" i="12"/>
  <c r="A340" i="12"/>
  <c r="A341" i="12"/>
  <c r="A342" i="12"/>
  <c r="A343" i="12"/>
  <c r="A344" i="12"/>
  <c r="A345" i="12"/>
  <c r="A346" i="12"/>
  <c r="A347" i="12"/>
  <c r="A348" i="12"/>
  <c r="A349" i="12"/>
  <c r="A350" i="12"/>
  <c r="A351" i="12"/>
  <c r="A352" i="12"/>
  <c r="A353" i="12"/>
  <c r="A354" i="12"/>
  <c r="A355" i="12"/>
  <c r="A356" i="12"/>
  <c r="A357" i="12"/>
  <c r="A358" i="12"/>
  <c r="A359" i="12"/>
  <c r="A360" i="12"/>
  <c r="A361" i="12"/>
  <c r="A362" i="12"/>
  <c r="A363" i="12"/>
  <c r="A364" i="12"/>
  <c r="A365" i="12"/>
  <c r="A366" i="12"/>
  <c r="A367" i="12"/>
  <c r="A368" i="12"/>
  <c r="A369" i="12"/>
  <c r="A370" i="12"/>
  <c r="A371" i="12"/>
  <c r="A372" i="12"/>
  <c r="A373" i="12"/>
  <c r="A374" i="12"/>
  <c r="A375" i="12"/>
  <c r="V375" i="12"/>
  <c r="X375" i="12" s="1"/>
  <c r="V374" i="12"/>
  <c r="X374" i="12" s="1"/>
  <c r="V373" i="12"/>
  <c r="X373" i="12" s="1"/>
  <c r="X372" i="12"/>
  <c r="V372" i="12"/>
  <c r="V371" i="12"/>
  <c r="X371" i="12" s="1"/>
  <c r="V370" i="12"/>
  <c r="X370" i="12" s="1"/>
  <c r="V369" i="12"/>
  <c r="X369" i="12" s="1"/>
  <c r="X368" i="12"/>
  <c r="V368" i="12"/>
  <c r="V367" i="12"/>
  <c r="X367" i="12" s="1"/>
  <c r="V366" i="12"/>
  <c r="X366" i="12" s="1"/>
  <c r="V365" i="12"/>
  <c r="X365" i="12" s="1"/>
  <c r="X364" i="12"/>
  <c r="V364" i="12"/>
  <c r="V363" i="12"/>
  <c r="X363" i="12" s="1"/>
  <c r="V362" i="12"/>
  <c r="X362" i="12" s="1"/>
  <c r="V361" i="12"/>
  <c r="X361" i="12" s="1"/>
  <c r="X360" i="12"/>
  <c r="V360" i="12"/>
  <c r="V359" i="12"/>
  <c r="X359" i="12" s="1"/>
  <c r="V358" i="12"/>
  <c r="X358" i="12" s="1"/>
  <c r="V357" i="12"/>
  <c r="X357" i="12" s="1"/>
  <c r="X356" i="12"/>
  <c r="V356" i="12"/>
  <c r="V355" i="12"/>
  <c r="X355" i="12" s="1"/>
  <c r="V354" i="12"/>
  <c r="X354" i="12" s="1"/>
  <c r="V353" i="12"/>
  <c r="X353" i="12" s="1"/>
  <c r="X352" i="12"/>
  <c r="V352" i="12"/>
  <c r="V351" i="12"/>
  <c r="X351" i="12" s="1"/>
  <c r="V350" i="12"/>
  <c r="X350" i="12" s="1"/>
  <c r="V349" i="12"/>
  <c r="X349" i="12" s="1"/>
  <c r="X348" i="12"/>
  <c r="V348" i="12"/>
  <c r="V347" i="12"/>
  <c r="X347" i="12" s="1"/>
  <c r="V346" i="12"/>
  <c r="X346" i="12" s="1"/>
  <c r="V345" i="12"/>
  <c r="X345" i="12" s="1"/>
  <c r="X344" i="12"/>
  <c r="V344" i="12"/>
  <c r="V343" i="12"/>
  <c r="X343" i="12" s="1"/>
  <c r="V342" i="12"/>
  <c r="X342" i="12" s="1"/>
  <c r="V341" i="12"/>
  <c r="X341" i="12" s="1"/>
  <c r="X340" i="12"/>
  <c r="V340" i="12"/>
  <c r="V339" i="12"/>
  <c r="X339" i="12" s="1"/>
  <c r="V338" i="12"/>
  <c r="X338" i="12" s="1"/>
  <c r="V337" i="12"/>
  <c r="X337" i="12" s="1"/>
  <c r="X336" i="12"/>
  <c r="V336" i="12"/>
  <c r="V335" i="12"/>
  <c r="X335" i="12" s="1"/>
  <c r="V334" i="12"/>
  <c r="X334" i="12" s="1"/>
  <c r="V333" i="12"/>
  <c r="X333" i="12" s="1"/>
  <c r="X332" i="12"/>
  <c r="V332" i="12"/>
  <c r="V331" i="12"/>
  <c r="X331" i="12" s="1"/>
  <c r="V330" i="12"/>
  <c r="X330" i="12" s="1"/>
  <c r="V329" i="12"/>
  <c r="X329" i="12" s="1"/>
  <c r="X328" i="12"/>
  <c r="V328" i="12"/>
  <c r="V327" i="12"/>
  <c r="X327" i="12" s="1"/>
  <c r="V326" i="12"/>
  <c r="X326" i="12" s="1"/>
  <c r="V325" i="12"/>
  <c r="X325" i="12" s="1"/>
  <c r="X324" i="12"/>
  <c r="V324" i="12"/>
  <c r="V323" i="12"/>
  <c r="X323" i="12" s="1"/>
  <c r="V322" i="12"/>
  <c r="X322" i="12" s="1"/>
  <c r="V321" i="12"/>
  <c r="X321" i="12" s="1"/>
  <c r="X320" i="12"/>
  <c r="V320" i="12"/>
  <c r="V319" i="12"/>
  <c r="X319" i="12" s="1"/>
  <c r="V318" i="12"/>
  <c r="X318" i="12" s="1"/>
  <c r="V317" i="12"/>
  <c r="X317" i="12" s="1"/>
  <c r="X316" i="12"/>
  <c r="V316" i="12"/>
  <c r="V315" i="12"/>
  <c r="V314" i="12"/>
  <c r="X314" i="12" s="1"/>
  <c r="V313" i="12"/>
  <c r="X313" i="12" s="1"/>
  <c r="X312" i="12"/>
  <c r="V312" i="12"/>
  <c r="V311" i="12"/>
  <c r="X311" i="12" s="1"/>
  <c r="V310" i="12"/>
  <c r="X310" i="12" s="1"/>
  <c r="V309" i="12"/>
  <c r="X309" i="12" s="1"/>
  <c r="V308" i="12"/>
  <c r="X308" i="12" s="1"/>
  <c r="V307" i="12"/>
  <c r="X307" i="12" s="1"/>
  <c r="V306" i="12"/>
  <c r="X306" i="12" s="1"/>
  <c r="V305" i="12"/>
  <c r="X305" i="12" s="1"/>
  <c r="V304" i="12"/>
  <c r="X304" i="12" s="1"/>
  <c r="V303" i="12"/>
  <c r="X303" i="12" s="1"/>
  <c r="V302" i="12"/>
  <c r="X302" i="12" s="1"/>
  <c r="V301" i="12"/>
  <c r="X301" i="12" s="1"/>
  <c r="V300" i="12"/>
  <c r="V299" i="12"/>
  <c r="V298" i="12"/>
  <c r="X298" i="12" s="1"/>
  <c r="V297" i="12"/>
  <c r="X297" i="12" s="1"/>
  <c r="V296" i="12"/>
  <c r="X296" i="12" s="1"/>
  <c r="V295" i="12"/>
  <c r="X295" i="12" s="1"/>
  <c r="V294" i="12"/>
  <c r="X294" i="12" s="1"/>
  <c r="V293" i="12"/>
  <c r="X293" i="12" s="1"/>
  <c r="V292" i="12"/>
  <c r="X292" i="12" s="1"/>
  <c r="V291" i="12"/>
  <c r="X291" i="12" s="1"/>
  <c r="V290" i="12"/>
  <c r="X290" i="12" s="1"/>
  <c r="V289" i="12"/>
  <c r="X289" i="12" s="1"/>
  <c r="V288" i="12"/>
  <c r="X288" i="12" s="1"/>
  <c r="V287" i="12"/>
  <c r="X287" i="12" s="1"/>
  <c r="V286" i="12"/>
  <c r="X286" i="12" s="1"/>
  <c r="V285" i="12"/>
  <c r="X285" i="12" s="1"/>
  <c r="V284" i="12"/>
  <c r="X284" i="12" s="1"/>
  <c r="V283" i="12"/>
  <c r="X283" i="12" s="1"/>
  <c r="V282" i="12"/>
  <c r="X282" i="12" s="1"/>
  <c r="V281" i="12"/>
  <c r="X281" i="12" s="1"/>
  <c r="V280" i="12"/>
  <c r="X280" i="12" s="1"/>
  <c r="V279" i="12"/>
  <c r="X279" i="12" s="1"/>
  <c r="V278" i="12"/>
  <c r="X278" i="12" s="1"/>
  <c r="V277" i="12"/>
  <c r="X277" i="12" s="1"/>
  <c r="V276" i="12"/>
  <c r="X276" i="12" s="1"/>
  <c r="V275" i="12"/>
  <c r="X275" i="12" s="1"/>
  <c r="V274" i="12"/>
  <c r="X274" i="12" s="1"/>
  <c r="V273" i="12"/>
  <c r="X273" i="12" s="1"/>
  <c r="V272" i="12"/>
  <c r="X272" i="12" s="1"/>
  <c r="V271" i="12"/>
  <c r="X271" i="12" s="1"/>
  <c r="A137" i="12" l="1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A160" i="12"/>
  <c r="A161" i="12"/>
  <c r="A162" i="12"/>
  <c r="A163" i="12"/>
  <c r="A164" i="12"/>
  <c r="A165" i="12"/>
  <c r="A166" i="12"/>
  <c r="A167" i="12"/>
  <c r="A168" i="12"/>
  <c r="A169" i="12"/>
  <c r="A170" i="12"/>
  <c r="A171" i="12"/>
  <c r="A172" i="12"/>
  <c r="A173" i="12"/>
  <c r="A174" i="12"/>
  <c r="A175" i="12"/>
  <c r="A176" i="12"/>
  <c r="A177" i="12"/>
  <c r="A178" i="12"/>
  <c r="A179" i="12"/>
  <c r="A180" i="12"/>
  <c r="A181" i="12"/>
  <c r="A182" i="12"/>
  <c r="A183" i="12"/>
  <c r="A184" i="12"/>
  <c r="A185" i="12"/>
  <c r="A186" i="12"/>
  <c r="A187" i="12"/>
  <c r="A188" i="12"/>
  <c r="A189" i="12"/>
  <c r="A190" i="12"/>
  <c r="A191" i="12"/>
  <c r="A192" i="12"/>
  <c r="A193" i="12"/>
  <c r="A194" i="12"/>
  <c r="A195" i="12"/>
  <c r="A196" i="12"/>
  <c r="A197" i="12"/>
  <c r="A198" i="12"/>
  <c r="A199" i="12"/>
  <c r="A200" i="12"/>
  <c r="A201" i="12"/>
  <c r="A202" i="12"/>
  <c r="A203" i="12"/>
  <c r="A204" i="12"/>
  <c r="A205" i="12"/>
  <c r="A206" i="12"/>
  <c r="A207" i="12"/>
  <c r="A208" i="12"/>
  <c r="A209" i="12"/>
  <c r="A210" i="12"/>
  <c r="A211" i="12"/>
  <c r="A212" i="12"/>
  <c r="A213" i="12"/>
  <c r="A214" i="12"/>
  <c r="A215" i="12"/>
  <c r="A216" i="12"/>
  <c r="A217" i="12"/>
  <c r="A218" i="12"/>
  <c r="A219" i="12"/>
  <c r="A220" i="12"/>
  <c r="A221" i="12"/>
  <c r="A222" i="12"/>
  <c r="A223" i="12"/>
  <c r="A224" i="12"/>
  <c r="A225" i="12"/>
  <c r="A226" i="12"/>
  <c r="A227" i="12"/>
  <c r="A228" i="12"/>
  <c r="A229" i="12"/>
  <c r="A230" i="12"/>
  <c r="A231" i="12"/>
  <c r="A232" i="12"/>
  <c r="A233" i="12"/>
  <c r="A234" i="12"/>
  <c r="A235" i="12"/>
  <c r="A236" i="12"/>
  <c r="A237" i="12"/>
  <c r="A238" i="12"/>
  <c r="A239" i="12"/>
  <c r="A240" i="12"/>
  <c r="A241" i="12"/>
  <c r="A242" i="12"/>
  <c r="A243" i="12"/>
  <c r="A244" i="12"/>
  <c r="A245" i="12"/>
  <c r="A246" i="12"/>
  <c r="A247" i="12"/>
  <c r="A248" i="12"/>
  <c r="A249" i="12"/>
  <c r="A250" i="12"/>
  <c r="A251" i="12"/>
  <c r="A252" i="12"/>
  <c r="A253" i="12"/>
  <c r="A254" i="12"/>
  <c r="A255" i="12"/>
  <c r="A256" i="12"/>
  <c r="A257" i="12"/>
  <c r="A258" i="12"/>
  <c r="A259" i="12"/>
  <c r="A260" i="12"/>
  <c r="A261" i="12"/>
  <c r="A262" i="12"/>
  <c r="A263" i="12"/>
  <c r="A264" i="12"/>
  <c r="A265" i="12"/>
  <c r="A266" i="12"/>
  <c r="A267" i="12"/>
  <c r="A268" i="12"/>
  <c r="A269" i="12"/>
  <c r="A270" i="12"/>
  <c r="V270" i="12"/>
  <c r="X270" i="12" s="1"/>
  <c r="X269" i="12"/>
  <c r="V269" i="12"/>
  <c r="V268" i="12"/>
  <c r="X268" i="12" s="1"/>
  <c r="V267" i="12"/>
  <c r="X267" i="12" s="1"/>
  <c r="V266" i="12"/>
  <c r="X266" i="12" s="1"/>
  <c r="X265" i="12"/>
  <c r="V265" i="12"/>
  <c r="V264" i="12"/>
  <c r="X264" i="12" s="1"/>
  <c r="V263" i="12"/>
  <c r="X263" i="12" s="1"/>
  <c r="V262" i="12"/>
  <c r="X262" i="12" s="1"/>
  <c r="V261" i="12"/>
  <c r="X261" i="12" s="1"/>
  <c r="V260" i="12"/>
  <c r="X260" i="12" s="1"/>
  <c r="V259" i="12"/>
  <c r="X259" i="12" s="1"/>
  <c r="V258" i="12"/>
  <c r="X258" i="12" s="1"/>
  <c r="X257" i="12"/>
  <c r="V257" i="12"/>
  <c r="V256" i="12"/>
  <c r="X256" i="12" s="1"/>
  <c r="V255" i="12"/>
  <c r="X255" i="12" s="1"/>
  <c r="V254" i="12"/>
  <c r="X254" i="12" s="1"/>
  <c r="X253" i="12"/>
  <c r="V253" i="12"/>
  <c r="V252" i="12"/>
  <c r="X252" i="12" s="1"/>
  <c r="V251" i="12"/>
  <c r="X251" i="12" s="1"/>
  <c r="V250" i="12"/>
  <c r="X250" i="12" s="1"/>
  <c r="X249" i="12"/>
  <c r="V249" i="12"/>
  <c r="V248" i="12"/>
  <c r="X248" i="12" s="1"/>
  <c r="V247" i="12"/>
  <c r="X247" i="12" s="1"/>
  <c r="V246" i="12"/>
  <c r="X246" i="12" s="1"/>
  <c r="V245" i="12"/>
  <c r="X245" i="12" s="1"/>
  <c r="V244" i="12"/>
  <c r="X244" i="12" s="1"/>
  <c r="V243" i="12"/>
  <c r="X243" i="12" s="1"/>
  <c r="V242" i="12"/>
  <c r="X242" i="12" s="1"/>
  <c r="X241" i="12"/>
  <c r="V241" i="12"/>
  <c r="V240" i="12"/>
  <c r="X240" i="12" s="1"/>
  <c r="V239" i="12"/>
  <c r="X239" i="12" s="1"/>
  <c r="V238" i="12"/>
  <c r="X238" i="12" s="1"/>
  <c r="X237" i="12"/>
  <c r="V237" i="12"/>
  <c r="V236" i="12"/>
  <c r="X236" i="12" s="1"/>
  <c r="V235" i="12"/>
  <c r="X235" i="12" s="1"/>
  <c r="V234" i="12"/>
  <c r="X234" i="12" s="1"/>
  <c r="X233" i="12"/>
  <c r="V233" i="12"/>
  <c r="V232" i="12"/>
  <c r="X232" i="12" s="1"/>
  <c r="V231" i="12"/>
  <c r="X231" i="12" s="1"/>
  <c r="V230" i="12"/>
  <c r="X230" i="12" s="1"/>
  <c r="V229" i="12"/>
  <c r="X229" i="12" s="1"/>
  <c r="V228" i="12"/>
  <c r="X228" i="12" s="1"/>
  <c r="V227" i="12"/>
  <c r="X227" i="12" s="1"/>
  <c r="V226" i="12"/>
  <c r="X226" i="12" s="1"/>
  <c r="X225" i="12"/>
  <c r="V225" i="12"/>
  <c r="V224" i="12"/>
  <c r="X224" i="12" s="1"/>
  <c r="V223" i="12"/>
  <c r="X223" i="12" s="1"/>
  <c r="V222" i="12"/>
  <c r="X222" i="12" s="1"/>
  <c r="X221" i="12"/>
  <c r="V221" i="12"/>
  <c r="V220" i="12"/>
  <c r="X220" i="12" s="1"/>
  <c r="V219" i="12"/>
  <c r="V218" i="12"/>
  <c r="V217" i="12"/>
  <c r="X217" i="12" s="1"/>
  <c r="X216" i="12"/>
  <c r="V216" i="12"/>
  <c r="V215" i="12"/>
  <c r="X215" i="12" s="1"/>
  <c r="V214" i="12"/>
  <c r="X214" i="12" s="1"/>
  <c r="V213" i="12"/>
  <c r="X213" i="12" s="1"/>
  <c r="V212" i="12"/>
  <c r="X212" i="12" s="1"/>
  <c r="V211" i="12"/>
  <c r="X211" i="12" s="1"/>
  <c r="V210" i="12"/>
  <c r="X210" i="12" s="1"/>
  <c r="V209" i="12"/>
  <c r="X209" i="12" s="1"/>
  <c r="X208" i="12"/>
  <c r="V208" i="12"/>
  <c r="V207" i="12"/>
  <c r="X207" i="12" s="1"/>
  <c r="V206" i="12"/>
  <c r="X206" i="12" s="1"/>
  <c r="V205" i="12"/>
  <c r="X205" i="12" s="1"/>
  <c r="X204" i="12"/>
  <c r="V204" i="12"/>
  <c r="V203" i="12"/>
  <c r="X203" i="12" s="1"/>
  <c r="V202" i="12"/>
  <c r="X202" i="12" s="1"/>
  <c r="V201" i="12"/>
  <c r="X201" i="12" s="1"/>
  <c r="X200" i="12"/>
  <c r="V200" i="12"/>
  <c r="V199" i="12"/>
  <c r="X199" i="12" s="1"/>
  <c r="V198" i="12"/>
  <c r="X198" i="12" s="1"/>
  <c r="V197" i="12"/>
  <c r="X197" i="12" s="1"/>
  <c r="V196" i="12"/>
  <c r="X196" i="12" s="1"/>
  <c r="V195" i="12"/>
  <c r="X195" i="12" s="1"/>
  <c r="V194" i="12"/>
  <c r="X194" i="12" s="1"/>
  <c r="V193" i="12"/>
  <c r="X193" i="12" s="1"/>
  <c r="X192" i="12"/>
  <c r="V192" i="12"/>
  <c r="V191" i="12"/>
  <c r="X191" i="12" s="1"/>
  <c r="V190" i="12"/>
  <c r="X190" i="12" s="1"/>
  <c r="V189" i="12"/>
  <c r="X189" i="12" s="1"/>
  <c r="X188" i="12"/>
  <c r="V188" i="12"/>
  <c r="V187" i="12"/>
  <c r="X187" i="12" s="1"/>
  <c r="V186" i="12"/>
  <c r="X186" i="12" s="1"/>
  <c r="V185" i="12"/>
  <c r="X185" i="12" s="1"/>
  <c r="X184" i="12"/>
  <c r="V184" i="12"/>
  <c r="V183" i="12"/>
  <c r="X183" i="12" s="1"/>
  <c r="V182" i="12"/>
  <c r="X182" i="12" s="1"/>
  <c r="V181" i="12"/>
  <c r="V180" i="12"/>
  <c r="X180" i="12" s="1"/>
  <c r="V179" i="12"/>
  <c r="X179" i="12" s="1"/>
  <c r="V178" i="12"/>
  <c r="X178" i="12" s="1"/>
  <c r="V177" i="12"/>
  <c r="X177" i="12" s="1"/>
  <c r="V176" i="12"/>
  <c r="X176" i="12" s="1"/>
  <c r="V175" i="12"/>
  <c r="X175" i="12" s="1"/>
  <c r="V174" i="12"/>
  <c r="X174" i="12" s="1"/>
  <c r="V173" i="12"/>
  <c r="X173" i="12" s="1"/>
  <c r="V172" i="12"/>
  <c r="X172" i="12" s="1"/>
  <c r="V171" i="12"/>
  <c r="X171" i="12" s="1"/>
  <c r="V170" i="12"/>
  <c r="X170" i="12" s="1"/>
  <c r="V169" i="12"/>
  <c r="X169" i="12" s="1"/>
  <c r="V168" i="12"/>
  <c r="X168" i="12" s="1"/>
  <c r="V167" i="12"/>
  <c r="X167" i="12" s="1"/>
  <c r="V166" i="12"/>
  <c r="V165" i="12"/>
  <c r="V164" i="12"/>
  <c r="X164" i="12" s="1"/>
  <c r="V163" i="12"/>
  <c r="X163" i="12" s="1"/>
  <c r="V162" i="12"/>
  <c r="X162" i="12" s="1"/>
  <c r="V161" i="12"/>
  <c r="X161" i="12" s="1"/>
  <c r="V160" i="12"/>
  <c r="X160" i="12" s="1"/>
  <c r="V159" i="12"/>
  <c r="X159" i="12" s="1"/>
  <c r="V158" i="12"/>
  <c r="X158" i="12" s="1"/>
  <c r="V157" i="12"/>
  <c r="X157" i="12" s="1"/>
  <c r="V156" i="12"/>
  <c r="X156" i="12" s="1"/>
  <c r="V155" i="12"/>
  <c r="X155" i="12" s="1"/>
  <c r="V154" i="12"/>
  <c r="X154" i="12" s="1"/>
  <c r="V153" i="12"/>
  <c r="X153" i="12" s="1"/>
  <c r="V152" i="12"/>
  <c r="X152" i="12" s="1"/>
  <c r="V151" i="12"/>
  <c r="X151" i="12" s="1"/>
  <c r="V150" i="12"/>
  <c r="X150" i="12" s="1"/>
  <c r="V149" i="12"/>
  <c r="X149" i="12" s="1"/>
  <c r="V148" i="12"/>
  <c r="X148" i="12" s="1"/>
  <c r="V147" i="12"/>
  <c r="X147" i="12" s="1"/>
  <c r="V146" i="12"/>
  <c r="X146" i="12" s="1"/>
  <c r="V145" i="12"/>
  <c r="X145" i="12" s="1"/>
  <c r="V144" i="12"/>
  <c r="X144" i="12" s="1"/>
  <c r="V143" i="12"/>
  <c r="X143" i="12" s="1"/>
  <c r="V142" i="12"/>
  <c r="X142" i="12" s="1"/>
  <c r="V141" i="12"/>
  <c r="X141" i="12" s="1"/>
  <c r="V140" i="12"/>
  <c r="X140" i="12" s="1"/>
  <c r="V139" i="12"/>
  <c r="X139" i="12" s="1"/>
  <c r="V138" i="12"/>
  <c r="X138" i="12" s="1"/>
  <c r="V137" i="12"/>
  <c r="X137" i="12" s="1"/>
  <c r="A3" i="12" l="1"/>
  <c r="A4" i="12"/>
  <c r="A5" i="12"/>
  <c r="A6" i="12"/>
  <c r="A7" i="12"/>
  <c r="A8" i="12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69" i="12"/>
  <c r="A70" i="12"/>
  <c r="A71" i="12"/>
  <c r="A72" i="12"/>
  <c r="A73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86" i="12"/>
  <c r="A87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1" i="12"/>
  <c r="A122" i="12"/>
  <c r="A123" i="12"/>
  <c r="A124" i="12"/>
  <c r="A125" i="12"/>
  <c r="A126" i="12"/>
  <c r="A127" i="12"/>
  <c r="A128" i="12"/>
  <c r="A129" i="12"/>
  <c r="A130" i="12"/>
  <c r="A131" i="12"/>
  <c r="A132" i="12"/>
  <c r="A133" i="12"/>
  <c r="A134" i="12"/>
  <c r="A135" i="12"/>
  <c r="A136" i="12"/>
  <c r="A2" i="12"/>
  <c r="V136" i="12"/>
  <c r="X136" i="12" s="1"/>
  <c r="V135" i="12"/>
  <c r="X135" i="12" s="1"/>
  <c r="X134" i="12"/>
  <c r="V133" i="12"/>
  <c r="X133" i="12" s="1"/>
  <c r="V132" i="12"/>
  <c r="X132" i="12" s="1"/>
  <c r="V131" i="12"/>
  <c r="X131" i="12" s="1"/>
  <c r="V130" i="12"/>
  <c r="X130" i="12" s="1"/>
  <c r="V129" i="12"/>
  <c r="X129" i="12" s="1"/>
  <c r="V128" i="12"/>
  <c r="X128" i="12" s="1"/>
  <c r="V127" i="12"/>
  <c r="X127" i="12" s="1"/>
  <c r="V126" i="12"/>
  <c r="X126" i="12" s="1"/>
  <c r="V125" i="12"/>
  <c r="X125" i="12" s="1"/>
  <c r="V124" i="12"/>
  <c r="X124" i="12" s="1"/>
  <c r="X123" i="12"/>
  <c r="V122" i="12"/>
  <c r="X122" i="12" s="1"/>
  <c r="V121" i="12"/>
  <c r="X121" i="12" s="1"/>
  <c r="X119" i="12"/>
  <c r="X118" i="12"/>
  <c r="X117" i="12"/>
  <c r="V116" i="12"/>
  <c r="X116" i="12" s="1"/>
  <c r="V115" i="12"/>
  <c r="X115" i="12" s="1"/>
  <c r="V114" i="12"/>
  <c r="X114" i="12" s="1"/>
  <c r="V113" i="12"/>
  <c r="X113" i="12" s="1"/>
  <c r="V112" i="12"/>
  <c r="X112" i="12" s="1"/>
  <c r="V111" i="12"/>
  <c r="X111" i="12" s="1"/>
  <c r="V110" i="12"/>
  <c r="X110" i="12" s="1"/>
  <c r="V109" i="12"/>
  <c r="X109" i="12" s="1"/>
  <c r="V108" i="12"/>
  <c r="X108" i="12" s="1"/>
  <c r="V107" i="12"/>
  <c r="X107" i="12" s="1"/>
  <c r="V106" i="12"/>
  <c r="X106" i="12" s="1"/>
  <c r="V105" i="12"/>
  <c r="X105" i="12" s="1"/>
  <c r="V104" i="12"/>
  <c r="X104" i="12" s="1"/>
  <c r="V103" i="12"/>
  <c r="X103" i="12" s="1"/>
  <c r="V102" i="12"/>
  <c r="X102" i="12" s="1"/>
  <c r="V101" i="12"/>
  <c r="X101" i="12" s="1"/>
  <c r="V100" i="12"/>
  <c r="X100" i="12" s="1"/>
  <c r="V99" i="12"/>
  <c r="X99" i="12" s="1"/>
  <c r="V98" i="12"/>
  <c r="X98" i="12" s="1"/>
  <c r="V97" i="12"/>
  <c r="X97" i="12" s="1"/>
  <c r="V96" i="12"/>
  <c r="X96" i="12" s="1"/>
  <c r="V95" i="12"/>
  <c r="X95" i="12" s="1"/>
  <c r="V94" i="12"/>
  <c r="X94" i="12" s="1"/>
  <c r="V93" i="12"/>
  <c r="X93" i="12" s="1"/>
  <c r="V92" i="12"/>
  <c r="X92" i="12" s="1"/>
  <c r="V91" i="12"/>
  <c r="X91" i="12" s="1"/>
  <c r="V90" i="12"/>
  <c r="X90" i="12" s="1"/>
  <c r="V89" i="12"/>
  <c r="X89" i="12" s="1"/>
  <c r="V88" i="12"/>
  <c r="X88" i="12" s="1"/>
  <c r="V87" i="12"/>
  <c r="X87" i="12" s="1"/>
  <c r="V86" i="12"/>
  <c r="X86" i="12" s="1"/>
  <c r="V85" i="12"/>
  <c r="X85" i="12" s="1"/>
  <c r="V81" i="12"/>
  <c r="X81" i="12" s="1"/>
  <c r="V80" i="12"/>
  <c r="X80" i="12" s="1"/>
  <c r="V79" i="12"/>
  <c r="X79" i="12" s="1"/>
  <c r="V78" i="12"/>
  <c r="X78" i="12" s="1"/>
  <c r="V77" i="12"/>
  <c r="X77" i="12" s="1"/>
  <c r="V76" i="12"/>
  <c r="X76" i="12" s="1"/>
  <c r="V75" i="12"/>
  <c r="X75" i="12" s="1"/>
  <c r="V74" i="12"/>
  <c r="X74" i="12" s="1"/>
  <c r="V73" i="12"/>
  <c r="X73" i="12" s="1"/>
  <c r="V72" i="12"/>
  <c r="X72" i="12" s="1"/>
  <c r="V71" i="12"/>
  <c r="X71" i="12" s="1"/>
  <c r="V70" i="12"/>
  <c r="X70" i="12" s="1"/>
  <c r="V69" i="12"/>
  <c r="X69" i="12" s="1"/>
  <c r="V68" i="12"/>
  <c r="X68" i="12" s="1"/>
  <c r="V67" i="12"/>
  <c r="X67" i="12" s="1"/>
  <c r="V66" i="12"/>
  <c r="X66" i="12" s="1"/>
  <c r="V65" i="12"/>
  <c r="X65" i="12" s="1"/>
  <c r="V64" i="12"/>
  <c r="X64" i="12" s="1"/>
  <c r="V63" i="12"/>
  <c r="X63" i="12" s="1"/>
  <c r="V62" i="12"/>
  <c r="X62" i="12" s="1"/>
  <c r="V61" i="12"/>
  <c r="X61" i="12" s="1"/>
  <c r="V60" i="12"/>
  <c r="X60" i="12" s="1"/>
  <c r="V59" i="12"/>
  <c r="X59" i="12" s="1"/>
  <c r="V58" i="12"/>
  <c r="X58" i="12" s="1"/>
  <c r="V57" i="12"/>
  <c r="X57" i="12" s="1"/>
  <c r="V56" i="12"/>
  <c r="X56" i="12" s="1"/>
  <c r="V55" i="12"/>
  <c r="X55" i="12" s="1"/>
  <c r="V54" i="12"/>
  <c r="X54" i="12" s="1"/>
  <c r="V53" i="12"/>
  <c r="X53" i="12" s="1"/>
  <c r="V52" i="12"/>
  <c r="X52" i="12" s="1"/>
  <c r="V51" i="12"/>
  <c r="X51" i="12" s="1"/>
  <c r="V50" i="12"/>
  <c r="X50" i="12" s="1"/>
  <c r="V49" i="12"/>
  <c r="X49" i="12" s="1"/>
  <c r="V48" i="12"/>
  <c r="X48" i="12" s="1"/>
  <c r="V47" i="12"/>
  <c r="X47" i="12" s="1"/>
  <c r="V45" i="12"/>
  <c r="X45" i="12" s="1"/>
  <c r="V44" i="12"/>
  <c r="X44" i="12" s="1"/>
  <c r="V43" i="12"/>
  <c r="X43" i="12" s="1"/>
  <c r="V42" i="12"/>
  <c r="X42" i="12" s="1"/>
  <c r="V41" i="12"/>
  <c r="X41" i="12" s="1"/>
  <c r="V40" i="12"/>
  <c r="X40" i="12" s="1"/>
  <c r="V39" i="12"/>
  <c r="X39" i="12" s="1"/>
  <c r="V38" i="12"/>
  <c r="X38" i="12" s="1"/>
  <c r="V37" i="12"/>
  <c r="X37" i="12" s="1"/>
  <c r="V36" i="12"/>
  <c r="X36" i="12" s="1"/>
  <c r="V35" i="12"/>
  <c r="X35" i="12" s="1"/>
  <c r="V34" i="12"/>
  <c r="X34" i="12" s="1"/>
  <c r="V33" i="12"/>
  <c r="X33" i="12" s="1"/>
  <c r="V32" i="12"/>
  <c r="X32" i="12" s="1"/>
  <c r="V31" i="12"/>
  <c r="V30" i="12"/>
  <c r="V29" i="12"/>
  <c r="X29" i="12" s="1"/>
  <c r="V28" i="12"/>
  <c r="X28" i="12" s="1"/>
  <c r="V27" i="12"/>
  <c r="X27" i="12" s="1"/>
  <c r="V26" i="12"/>
  <c r="X26" i="12" s="1"/>
  <c r="V25" i="12"/>
  <c r="X25" i="12" s="1"/>
  <c r="V24" i="12"/>
  <c r="X24" i="12" s="1"/>
  <c r="V23" i="12"/>
  <c r="X23" i="12" s="1"/>
  <c r="V22" i="12"/>
  <c r="X22" i="12" s="1"/>
  <c r="V21" i="12"/>
  <c r="X21" i="12" s="1"/>
  <c r="V20" i="12"/>
  <c r="X20" i="12" s="1"/>
  <c r="V19" i="12"/>
  <c r="X19" i="12" s="1"/>
  <c r="V18" i="12"/>
  <c r="X18" i="12" s="1"/>
  <c r="V17" i="12"/>
  <c r="X17" i="12" s="1"/>
  <c r="V16" i="12"/>
  <c r="X16" i="12" s="1"/>
  <c r="V15" i="12"/>
  <c r="X15" i="12" s="1"/>
  <c r="V14" i="12"/>
  <c r="X14" i="12" s="1"/>
  <c r="V13" i="12"/>
  <c r="X13" i="12" s="1"/>
  <c r="V12" i="12"/>
  <c r="X12" i="12" s="1"/>
  <c r="V11" i="12"/>
  <c r="X11" i="12" s="1"/>
  <c r="V10" i="12"/>
  <c r="X10" i="12" s="1"/>
  <c r="V9" i="12"/>
  <c r="X9" i="12" s="1"/>
  <c r="V8" i="12"/>
  <c r="X8" i="12" s="1"/>
  <c r="V7" i="12"/>
  <c r="X7" i="12" s="1"/>
  <c r="V6" i="12"/>
  <c r="X6" i="12" s="1"/>
  <c r="V5" i="12"/>
  <c r="X5" i="12" s="1"/>
  <c r="V4" i="12"/>
  <c r="X4" i="12" s="1"/>
  <c r="V3" i="12"/>
  <c r="X3" i="12" s="1"/>
  <c r="V2" i="12"/>
  <c r="X2" i="12" s="1"/>
  <c r="A508" i="10" l="1"/>
  <c r="A509" i="10"/>
  <c r="A510" i="10"/>
  <c r="A511" i="10"/>
  <c r="A512" i="10"/>
  <c r="A513" i="10"/>
  <c r="A514" i="10"/>
  <c r="A515" i="10"/>
  <c r="A516" i="10"/>
  <c r="A517" i="10"/>
  <c r="A518" i="10"/>
  <c r="A519" i="10"/>
  <c r="A520" i="10"/>
  <c r="A521" i="10"/>
  <c r="A522" i="10"/>
  <c r="A523" i="10"/>
  <c r="A524" i="10"/>
  <c r="A525" i="10"/>
  <c r="A526" i="10"/>
  <c r="A527" i="10"/>
  <c r="A528" i="10"/>
  <c r="A529" i="10"/>
  <c r="A530" i="10"/>
  <c r="A531" i="10"/>
  <c r="A532" i="10"/>
  <c r="A533" i="10"/>
  <c r="A534" i="10"/>
  <c r="A535" i="10"/>
  <c r="A536" i="10"/>
  <c r="A537" i="10"/>
  <c r="A538" i="10"/>
  <c r="A539" i="10"/>
  <c r="A540" i="10"/>
  <c r="A541" i="10"/>
  <c r="A542" i="10"/>
  <c r="A543" i="10"/>
  <c r="A544" i="10"/>
  <c r="A545" i="10"/>
  <c r="A546" i="10"/>
  <c r="A547" i="10"/>
  <c r="A548" i="10"/>
  <c r="A549" i="10"/>
  <c r="A550" i="10"/>
  <c r="A551" i="10"/>
  <c r="A552" i="10"/>
  <c r="A553" i="10"/>
  <c r="A554" i="10"/>
  <c r="A555" i="10"/>
  <c r="A556" i="10"/>
  <c r="A557" i="10"/>
  <c r="A558" i="10"/>
  <c r="A559" i="10"/>
  <c r="A560" i="10"/>
  <c r="A561" i="10"/>
  <c r="A562" i="10"/>
  <c r="A563" i="10"/>
  <c r="A564" i="10"/>
  <c r="A565" i="10"/>
  <c r="A566" i="10"/>
  <c r="A567" i="10"/>
  <c r="A568" i="10"/>
  <c r="A569" i="10"/>
  <c r="A570" i="10"/>
  <c r="A571" i="10"/>
  <c r="A572" i="10"/>
  <c r="A573" i="10"/>
  <c r="A574" i="10"/>
  <c r="A575" i="10"/>
  <c r="A576" i="10"/>
  <c r="A577" i="10"/>
  <c r="A578" i="10"/>
  <c r="A579" i="10"/>
  <c r="A580" i="10"/>
  <c r="A581" i="10"/>
  <c r="A582" i="10"/>
  <c r="A583" i="10"/>
  <c r="A584" i="10"/>
  <c r="A585" i="10"/>
  <c r="A586" i="10"/>
  <c r="A587" i="10"/>
  <c r="V587" i="10"/>
  <c r="X587" i="10" s="1"/>
  <c r="V586" i="10"/>
  <c r="X586" i="10" s="1"/>
  <c r="V585" i="10"/>
  <c r="X585" i="10" s="1"/>
  <c r="V584" i="10"/>
  <c r="X584" i="10" s="1"/>
  <c r="V583" i="10"/>
  <c r="X583" i="10" s="1"/>
  <c r="V582" i="10"/>
  <c r="X582" i="10" s="1"/>
  <c r="V581" i="10"/>
  <c r="X581" i="10" s="1"/>
  <c r="V579" i="10"/>
  <c r="X579" i="10" s="1"/>
  <c r="V578" i="10"/>
  <c r="X578" i="10" s="1"/>
  <c r="V577" i="10"/>
  <c r="X577" i="10" s="1"/>
  <c r="V576" i="10"/>
  <c r="X576" i="10" s="1"/>
  <c r="V575" i="10"/>
  <c r="X575" i="10" s="1"/>
  <c r="V574" i="10"/>
  <c r="X574" i="10" s="1"/>
  <c r="V573" i="10"/>
  <c r="X573" i="10" s="1"/>
  <c r="V572" i="10"/>
  <c r="X572" i="10" s="1"/>
  <c r="V571" i="10"/>
  <c r="X571" i="10" s="1"/>
  <c r="V570" i="10"/>
  <c r="X570" i="10" s="1"/>
  <c r="V569" i="10"/>
  <c r="X569" i="10" s="1"/>
  <c r="V568" i="10"/>
  <c r="X568" i="10" s="1"/>
  <c r="V567" i="10"/>
  <c r="X567" i="10" s="1"/>
  <c r="V566" i="10"/>
  <c r="X566" i="10" s="1"/>
  <c r="V565" i="10"/>
  <c r="X565" i="10" s="1"/>
  <c r="V564" i="10"/>
  <c r="X564" i="10" s="1"/>
  <c r="V563" i="10"/>
  <c r="X563" i="10" s="1"/>
  <c r="V562" i="10"/>
  <c r="X562" i="10" s="1"/>
  <c r="V561" i="10"/>
  <c r="X561" i="10" s="1"/>
  <c r="V560" i="10"/>
  <c r="X560" i="10" s="1"/>
  <c r="V559" i="10"/>
  <c r="X559" i="10" s="1"/>
  <c r="V558" i="10"/>
  <c r="X558" i="10" s="1"/>
  <c r="V557" i="10"/>
  <c r="X557" i="10" s="1"/>
  <c r="V556" i="10"/>
  <c r="X556" i="10" s="1"/>
  <c r="V555" i="10"/>
  <c r="X555" i="10" s="1"/>
  <c r="V554" i="10"/>
  <c r="X554" i="10" s="1"/>
  <c r="V553" i="10"/>
  <c r="X553" i="10" s="1"/>
  <c r="V552" i="10"/>
  <c r="X552" i="10" s="1"/>
  <c r="V551" i="10"/>
  <c r="X551" i="10" s="1"/>
  <c r="V550" i="10"/>
  <c r="X550" i="10" s="1"/>
  <c r="V549" i="10"/>
  <c r="X549" i="10" s="1"/>
  <c r="V548" i="10"/>
  <c r="X548" i="10" s="1"/>
  <c r="V547" i="10"/>
  <c r="X547" i="10" s="1"/>
  <c r="V546" i="10"/>
  <c r="X546" i="10" s="1"/>
  <c r="V545" i="10"/>
  <c r="X545" i="10" s="1"/>
  <c r="V544" i="10"/>
  <c r="X544" i="10" s="1"/>
  <c r="V543" i="10"/>
  <c r="X543" i="10" s="1"/>
  <c r="V542" i="10"/>
  <c r="X542" i="10" s="1"/>
  <c r="V541" i="10"/>
  <c r="X541" i="10" s="1"/>
  <c r="V540" i="10"/>
  <c r="X540" i="10" s="1"/>
  <c r="V539" i="10"/>
  <c r="X539" i="10" s="1"/>
  <c r="V538" i="10"/>
  <c r="X538" i="10" s="1"/>
  <c r="V537" i="10"/>
  <c r="X537" i="10" s="1"/>
  <c r="V536" i="10"/>
  <c r="X535" i="10"/>
  <c r="V535" i="10"/>
  <c r="X534" i="10"/>
  <c r="V534" i="10"/>
  <c r="X533" i="10"/>
  <c r="V533" i="10"/>
  <c r="X532" i="10"/>
  <c r="V532" i="10"/>
  <c r="X531" i="10"/>
  <c r="V531" i="10"/>
  <c r="X530" i="10"/>
  <c r="V530" i="10"/>
  <c r="X529" i="10"/>
  <c r="V529" i="10"/>
  <c r="X528" i="10"/>
  <c r="V528" i="10"/>
  <c r="X527" i="10"/>
  <c r="V527" i="10"/>
  <c r="X526" i="10"/>
  <c r="V526" i="10"/>
  <c r="X525" i="10"/>
  <c r="V525" i="10"/>
  <c r="X524" i="10"/>
  <c r="V524" i="10"/>
  <c r="X523" i="10"/>
  <c r="V523" i="10"/>
  <c r="X522" i="10"/>
  <c r="V522" i="10"/>
  <c r="X521" i="10"/>
  <c r="V521" i="10"/>
  <c r="X520" i="10"/>
  <c r="V520" i="10"/>
  <c r="X519" i="10"/>
  <c r="V519" i="10"/>
  <c r="X518" i="10"/>
  <c r="V518" i="10"/>
  <c r="X517" i="10"/>
  <c r="V517" i="10"/>
  <c r="X516" i="10"/>
  <c r="V516" i="10"/>
  <c r="X515" i="10"/>
  <c r="V515" i="10"/>
  <c r="X514" i="10"/>
  <c r="V514" i="10"/>
  <c r="X513" i="10"/>
  <c r="V513" i="10"/>
  <c r="X512" i="10"/>
  <c r="V512" i="10"/>
  <c r="X511" i="10"/>
  <c r="V511" i="10"/>
  <c r="X510" i="10"/>
  <c r="V510" i="10"/>
  <c r="X509" i="10"/>
  <c r="V509" i="10"/>
  <c r="X508" i="10"/>
  <c r="V508" i="10"/>
  <c r="A376" i="10"/>
  <c r="A377" i="10"/>
  <c r="A378" i="10"/>
  <c r="A379" i="10"/>
  <c r="A380" i="10"/>
  <c r="A381" i="10"/>
  <c r="A382" i="10"/>
  <c r="A383" i="10"/>
  <c r="A384" i="10"/>
  <c r="A385" i="10"/>
  <c r="A386" i="10"/>
  <c r="A387" i="10"/>
  <c r="A388" i="10"/>
  <c r="A389" i="10"/>
  <c r="A390" i="10"/>
  <c r="A391" i="10"/>
  <c r="A392" i="10"/>
  <c r="A393" i="10"/>
  <c r="A394" i="10"/>
  <c r="A395" i="10"/>
  <c r="A396" i="10"/>
  <c r="A397" i="10"/>
  <c r="A398" i="10"/>
  <c r="A399" i="10"/>
  <c r="A400" i="10"/>
  <c r="A401" i="10"/>
  <c r="A402" i="10"/>
  <c r="A403" i="10"/>
  <c r="A404" i="10"/>
  <c r="A405" i="10"/>
  <c r="A406" i="10"/>
  <c r="A407" i="10"/>
  <c r="A408" i="10"/>
  <c r="A409" i="10"/>
  <c r="A410" i="10"/>
  <c r="A411" i="10"/>
  <c r="A412" i="10"/>
  <c r="A413" i="10"/>
  <c r="A414" i="10"/>
  <c r="A415" i="10"/>
  <c r="A416" i="10"/>
  <c r="A417" i="10"/>
  <c r="A418" i="10"/>
  <c r="A419" i="10"/>
  <c r="A420" i="10"/>
  <c r="A421" i="10"/>
  <c r="A422" i="10"/>
  <c r="A423" i="10"/>
  <c r="A424" i="10"/>
  <c r="A425" i="10"/>
  <c r="A426" i="10"/>
  <c r="A427" i="10"/>
  <c r="A428" i="10"/>
  <c r="A429" i="10"/>
  <c r="A430" i="10"/>
  <c r="A431" i="10"/>
  <c r="A432" i="10"/>
  <c r="A433" i="10"/>
  <c r="A434" i="10"/>
  <c r="A435" i="10"/>
  <c r="A436" i="10"/>
  <c r="A437" i="10"/>
  <c r="A438" i="10"/>
  <c r="A439" i="10"/>
  <c r="A440" i="10"/>
  <c r="A441" i="10"/>
  <c r="A442" i="10"/>
  <c r="A443" i="10"/>
  <c r="A444" i="10"/>
  <c r="A445" i="10"/>
  <c r="A446" i="10"/>
  <c r="A447" i="10"/>
  <c r="A448" i="10"/>
  <c r="A449" i="10"/>
  <c r="A450" i="10"/>
  <c r="A451" i="10"/>
  <c r="A452" i="10"/>
  <c r="A453" i="10"/>
  <c r="A454" i="10"/>
  <c r="A455" i="10"/>
  <c r="A456" i="10"/>
  <c r="A457" i="10"/>
  <c r="A458" i="10"/>
  <c r="A459" i="10"/>
  <c r="A460" i="10"/>
  <c r="A461" i="10"/>
  <c r="A462" i="10"/>
  <c r="A463" i="10"/>
  <c r="A464" i="10"/>
  <c r="A465" i="10"/>
  <c r="A466" i="10"/>
  <c r="A467" i="10"/>
  <c r="A468" i="10"/>
  <c r="A469" i="10"/>
  <c r="A470" i="10"/>
  <c r="A471" i="10"/>
  <c r="A472" i="10"/>
  <c r="A473" i="10"/>
  <c r="A474" i="10"/>
  <c r="A475" i="10"/>
  <c r="A476" i="10"/>
  <c r="A477" i="10"/>
  <c r="A478" i="10"/>
  <c r="A479" i="10"/>
  <c r="A480" i="10"/>
  <c r="A481" i="10"/>
  <c r="A482" i="10"/>
  <c r="A483" i="10"/>
  <c r="A484" i="10"/>
  <c r="A485" i="10"/>
  <c r="A486" i="10"/>
  <c r="A487" i="10"/>
  <c r="A488" i="10"/>
  <c r="A489" i="10"/>
  <c r="A490" i="10"/>
  <c r="A491" i="10"/>
  <c r="A492" i="10"/>
  <c r="A493" i="10"/>
  <c r="A494" i="10"/>
  <c r="A495" i="10"/>
  <c r="A496" i="10"/>
  <c r="A497" i="10"/>
  <c r="A498" i="10"/>
  <c r="A499" i="10"/>
  <c r="A500" i="10"/>
  <c r="A501" i="10"/>
  <c r="A502" i="10"/>
  <c r="A503" i="10"/>
  <c r="A504" i="10"/>
  <c r="A505" i="10"/>
  <c r="A506" i="10"/>
  <c r="A507" i="10"/>
  <c r="V507" i="10"/>
  <c r="X507" i="10" s="1"/>
  <c r="V506" i="10"/>
  <c r="X506" i="10" s="1"/>
  <c r="V505" i="10"/>
  <c r="X505" i="10" s="1"/>
  <c r="X504" i="10"/>
  <c r="V504" i="10"/>
  <c r="V503" i="10"/>
  <c r="X503" i="10" s="1"/>
  <c r="V502" i="10"/>
  <c r="X502" i="10" s="1"/>
  <c r="V501" i="10"/>
  <c r="X501" i="10" s="1"/>
  <c r="X500" i="10"/>
  <c r="V500" i="10"/>
  <c r="V499" i="10"/>
  <c r="X499" i="10" s="1"/>
  <c r="V498" i="10"/>
  <c r="X498" i="10" s="1"/>
  <c r="V497" i="10"/>
  <c r="X497" i="10" s="1"/>
  <c r="X496" i="10"/>
  <c r="V496" i="10"/>
  <c r="V495" i="10"/>
  <c r="X495" i="10" s="1"/>
  <c r="V494" i="10"/>
  <c r="X494" i="10" s="1"/>
  <c r="V493" i="10"/>
  <c r="X493" i="10" s="1"/>
  <c r="X492" i="10"/>
  <c r="V492" i="10"/>
  <c r="V491" i="10"/>
  <c r="X491" i="10" s="1"/>
  <c r="V490" i="10"/>
  <c r="X490" i="10" s="1"/>
  <c r="V489" i="10"/>
  <c r="X489" i="10" s="1"/>
  <c r="X488" i="10"/>
  <c r="V488" i="10"/>
  <c r="V487" i="10"/>
  <c r="X487" i="10" s="1"/>
  <c r="V486" i="10"/>
  <c r="X486" i="10" s="1"/>
  <c r="V485" i="10"/>
  <c r="X485" i="10" s="1"/>
  <c r="X484" i="10"/>
  <c r="V484" i="10"/>
  <c r="V483" i="10"/>
  <c r="X483" i="10" s="1"/>
  <c r="V482" i="10"/>
  <c r="X482" i="10" s="1"/>
  <c r="V481" i="10"/>
  <c r="X481" i="10" s="1"/>
  <c r="X480" i="10"/>
  <c r="V480" i="10"/>
  <c r="V479" i="10"/>
  <c r="X479" i="10" s="1"/>
  <c r="V478" i="10"/>
  <c r="X478" i="10" s="1"/>
  <c r="V477" i="10"/>
  <c r="X477" i="10" s="1"/>
  <c r="X476" i="10"/>
  <c r="V476" i="10"/>
  <c r="V475" i="10"/>
  <c r="X475" i="10" s="1"/>
  <c r="V474" i="10"/>
  <c r="X474" i="10" s="1"/>
  <c r="V473" i="10"/>
  <c r="X473" i="10" s="1"/>
  <c r="X472" i="10"/>
  <c r="V472" i="10"/>
  <c r="V471" i="10"/>
  <c r="X471" i="10" s="1"/>
  <c r="V470" i="10"/>
  <c r="X470" i="10" s="1"/>
  <c r="V469" i="10"/>
  <c r="X469" i="10" s="1"/>
  <c r="X468" i="10"/>
  <c r="V468" i="10"/>
  <c r="V467" i="10"/>
  <c r="X467" i="10" s="1"/>
  <c r="V466" i="10"/>
  <c r="X466" i="10" s="1"/>
  <c r="V465" i="10"/>
  <c r="X465" i="10" s="1"/>
  <c r="X464" i="10"/>
  <c r="V464" i="10"/>
  <c r="V463" i="10"/>
  <c r="X463" i="10" s="1"/>
  <c r="V462" i="10"/>
  <c r="X462" i="10" s="1"/>
  <c r="V461" i="10"/>
  <c r="X461" i="10" s="1"/>
  <c r="X460" i="10"/>
  <c r="V460" i="10"/>
  <c r="V459" i="10"/>
  <c r="X459" i="10" s="1"/>
  <c r="V458" i="10"/>
  <c r="X458" i="10" s="1"/>
  <c r="V457" i="10"/>
  <c r="X457" i="10" s="1"/>
  <c r="X456" i="10"/>
  <c r="V456" i="10"/>
  <c r="V455" i="10"/>
  <c r="X455" i="10" s="1"/>
  <c r="V454" i="10"/>
  <c r="X454" i="10" s="1"/>
  <c r="V453" i="10"/>
  <c r="X453" i="10" s="1"/>
  <c r="X452" i="10"/>
  <c r="V452" i="10"/>
  <c r="V451" i="10"/>
  <c r="X451" i="10" s="1"/>
  <c r="V450" i="10"/>
  <c r="X450" i="10" s="1"/>
  <c r="V449" i="10"/>
  <c r="X449" i="10" s="1"/>
  <c r="X448" i="10"/>
  <c r="V448" i="10"/>
  <c r="V447" i="10"/>
  <c r="X447" i="10" s="1"/>
  <c r="V446" i="10"/>
  <c r="X446" i="10" s="1"/>
  <c r="V445" i="10"/>
  <c r="X445" i="10" s="1"/>
  <c r="X444" i="10"/>
  <c r="V444" i="10"/>
  <c r="V443" i="10"/>
  <c r="X443" i="10" s="1"/>
  <c r="V442" i="10"/>
  <c r="X442" i="10" s="1"/>
  <c r="V441" i="10"/>
  <c r="X441" i="10" s="1"/>
  <c r="X440" i="10"/>
  <c r="V440" i="10"/>
  <c r="V439" i="10"/>
  <c r="X439" i="10" s="1"/>
  <c r="V438" i="10"/>
  <c r="X438" i="10" s="1"/>
  <c r="V437" i="10"/>
  <c r="X437" i="10" s="1"/>
  <c r="X436" i="10"/>
  <c r="V436" i="10"/>
  <c r="V435" i="10"/>
  <c r="X435" i="10" s="1"/>
  <c r="V434" i="10"/>
  <c r="X434" i="10" s="1"/>
  <c r="V433" i="10"/>
  <c r="X433" i="10" s="1"/>
  <c r="X432" i="10"/>
  <c r="V432" i="10"/>
  <c r="V431" i="10"/>
  <c r="X431" i="10" s="1"/>
  <c r="V430" i="10"/>
  <c r="X430" i="10" s="1"/>
  <c r="V429" i="10"/>
  <c r="X429" i="10" s="1"/>
  <c r="X428" i="10"/>
  <c r="V428" i="10"/>
  <c r="V427" i="10"/>
  <c r="X427" i="10" s="1"/>
  <c r="V426" i="10"/>
  <c r="X426" i="10" s="1"/>
  <c r="V425" i="10"/>
  <c r="X425" i="10" s="1"/>
  <c r="X424" i="10"/>
  <c r="V424" i="10"/>
  <c r="V423" i="10"/>
  <c r="X423" i="10" s="1"/>
  <c r="V422" i="10"/>
  <c r="X422" i="10" s="1"/>
  <c r="V421" i="10"/>
  <c r="X421" i="10" s="1"/>
  <c r="X420" i="10"/>
  <c r="V420" i="10"/>
  <c r="V419" i="10"/>
  <c r="X419" i="10" s="1"/>
  <c r="V418" i="10"/>
  <c r="X418" i="10" s="1"/>
  <c r="V417" i="10"/>
  <c r="X417" i="10" s="1"/>
  <c r="X416" i="10"/>
  <c r="V416" i="10"/>
  <c r="V415" i="10"/>
  <c r="X415" i="10" s="1"/>
  <c r="V414" i="10"/>
  <c r="X414" i="10" s="1"/>
  <c r="V413" i="10"/>
  <c r="X413" i="10" s="1"/>
  <c r="X412" i="10"/>
  <c r="V412" i="10"/>
  <c r="V411" i="10"/>
  <c r="X411" i="10" s="1"/>
  <c r="V410" i="10"/>
  <c r="X410" i="10" s="1"/>
  <c r="V409" i="10"/>
  <c r="X409" i="10" s="1"/>
  <c r="X408" i="10"/>
  <c r="V408" i="10"/>
  <c r="V407" i="10"/>
  <c r="X407" i="10" s="1"/>
  <c r="V406" i="10"/>
  <c r="X406" i="10" s="1"/>
  <c r="V405" i="10"/>
  <c r="X405" i="10" s="1"/>
  <c r="V404" i="10"/>
  <c r="V403" i="10"/>
  <c r="X403" i="10" s="1"/>
  <c r="V402" i="10"/>
  <c r="X402" i="10" s="1"/>
  <c r="V401" i="10"/>
  <c r="X401" i="10" s="1"/>
  <c r="V400" i="10"/>
  <c r="X400" i="10" s="1"/>
  <c r="V399" i="10"/>
  <c r="X399" i="10" s="1"/>
  <c r="V398" i="10"/>
  <c r="X398" i="10" s="1"/>
  <c r="V397" i="10"/>
  <c r="X397" i="10" s="1"/>
  <c r="V396" i="10"/>
  <c r="X396" i="10" s="1"/>
  <c r="V395" i="10"/>
  <c r="X395" i="10" s="1"/>
  <c r="V394" i="10"/>
  <c r="X394" i="10" s="1"/>
  <c r="V393" i="10"/>
  <c r="X393" i="10" s="1"/>
  <c r="V392" i="10"/>
  <c r="X392" i="10" s="1"/>
  <c r="V391" i="10"/>
  <c r="X391" i="10" s="1"/>
  <c r="V390" i="10"/>
  <c r="X390" i="10" s="1"/>
  <c r="V389" i="10"/>
  <c r="X389" i="10" s="1"/>
  <c r="V388" i="10"/>
  <c r="X388" i="10" s="1"/>
  <c r="V387" i="10"/>
  <c r="X387" i="10" s="1"/>
  <c r="V386" i="10"/>
  <c r="X386" i="10" s="1"/>
  <c r="V385" i="10"/>
  <c r="X385" i="10" s="1"/>
  <c r="V384" i="10"/>
  <c r="X384" i="10" s="1"/>
  <c r="V383" i="10"/>
  <c r="X383" i="10" s="1"/>
  <c r="V382" i="10"/>
  <c r="X382" i="10" s="1"/>
  <c r="V381" i="10"/>
  <c r="X381" i="10" s="1"/>
  <c r="V380" i="10"/>
  <c r="X380" i="10" s="1"/>
  <c r="V379" i="10"/>
  <c r="X379" i="10" s="1"/>
  <c r="V378" i="10"/>
  <c r="X378" i="10" s="1"/>
  <c r="V377" i="10"/>
  <c r="X377" i="10" s="1"/>
  <c r="V376" i="10"/>
  <c r="X376" i="10" s="1"/>
  <c r="A271" i="10" l="1"/>
  <c r="A272" i="10"/>
  <c r="A273" i="10"/>
  <c r="A274" i="10"/>
  <c r="A275" i="10"/>
  <c r="A276" i="10"/>
  <c r="A277" i="10"/>
  <c r="A278" i="10"/>
  <c r="A279" i="10"/>
  <c r="A280" i="10"/>
  <c r="A281" i="10"/>
  <c r="A282" i="10"/>
  <c r="A283" i="10"/>
  <c r="A284" i="10"/>
  <c r="A285" i="10"/>
  <c r="A286" i="10"/>
  <c r="A287" i="10"/>
  <c r="A288" i="10"/>
  <c r="A289" i="10"/>
  <c r="A290" i="10"/>
  <c r="A291" i="10"/>
  <c r="A292" i="10"/>
  <c r="A293" i="10"/>
  <c r="A294" i="10"/>
  <c r="A295" i="10"/>
  <c r="A296" i="10"/>
  <c r="A297" i="10"/>
  <c r="A298" i="10"/>
  <c r="A299" i="10"/>
  <c r="A300" i="10"/>
  <c r="A301" i="10"/>
  <c r="A302" i="10"/>
  <c r="A303" i="10"/>
  <c r="A304" i="10"/>
  <c r="A305" i="10"/>
  <c r="A306" i="10"/>
  <c r="A307" i="10"/>
  <c r="A308" i="10"/>
  <c r="A309" i="10"/>
  <c r="A310" i="10"/>
  <c r="A311" i="10"/>
  <c r="A312" i="10"/>
  <c r="A313" i="10"/>
  <c r="A314" i="10"/>
  <c r="A315" i="10"/>
  <c r="A316" i="10"/>
  <c r="A317" i="10"/>
  <c r="A318" i="10"/>
  <c r="A319" i="10"/>
  <c r="A320" i="10"/>
  <c r="A321" i="10"/>
  <c r="A322" i="10"/>
  <c r="A323" i="10"/>
  <c r="A324" i="10"/>
  <c r="A325" i="10"/>
  <c r="A326" i="10"/>
  <c r="A327" i="10"/>
  <c r="A328" i="10"/>
  <c r="A329" i="10"/>
  <c r="A330" i="10"/>
  <c r="A331" i="10"/>
  <c r="A332" i="10"/>
  <c r="A333" i="10"/>
  <c r="A334" i="10"/>
  <c r="A335" i="10"/>
  <c r="A336" i="10"/>
  <c r="A337" i="10"/>
  <c r="A338" i="10"/>
  <c r="A339" i="10"/>
  <c r="A340" i="10"/>
  <c r="A341" i="10"/>
  <c r="A342" i="10"/>
  <c r="A343" i="10"/>
  <c r="A344" i="10"/>
  <c r="A345" i="10"/>
  <c r="A346" i="10"/>
  <c r="A347" i="10"/>
  <c r="A348" i="10"/>
  <c r="A349" i="10"/>
  <c r="A350" i="10"/>
  <c r="A351" i="10"/>
  <c r="A352" i="10"/>
  <c r="A353" i="10"/>
  <c r="A354" i="10"/>
  <c r="A355" i="10"/>
  <c r="A356" i="10"/>
  <c r="A357" i="10"/>
  <c r="A358" i="10"/>
  <c r="A359" i="10"/>
  <c r="A360" i="10"/>
  <c r="A361" i="10"/>
  <c r="A362" i="10"/>
  <c r="A363" i="10"/>
  <c r="A364" i="10"/>
  <c r="A365" i="10"/>
  <c r="A366" i="10"/>
  <c r="A367" i="10"/>
  <c r="A368" i="10"/>
  <c r="A369" i="10"/>
  <c r="A370" i="10"/>
  <c r="A371" i="10"/>
  <c r="A372" i="10"/>
  <c r="A373" i="10"/>
  <c r="A374" i="10"/>
  <c r="A375" i="10"/>
  <c r="V375" i="10"/>
  <c r="X375" i="10" s="1"/>
  <c r="V374" i="10"/>
  <c r="X374" i="10" s="1"/>
  <c r="V373" i="10"/>
  <c r="X373" i="10" s="1"/>
  <c r="X372" i="10"/>
  <c r="V372" i="10"/>
  <c r="V371" i="10"/>
  <c r="X371" i="10" s="1"/>
  <c r="X370" i="10"/>
  <c r="V370" i="10"/>
  <c r="V369" i="10"/>
  <c r="X369" i="10" s="1"/>
  <c r="X368" i="10"/>
  <c r="V368" i="10"/>
  <c r="V367" i="10"/>
  <c r="X367" i="10" s="1"/>
  <c r="V366" i="10"/>
  <c r="X366" i="10" s="1"/>
  <c r="V365" i="10"/>
  <c r="X365" i="10" s="1"/>
  <c r="X364" i="10"/>
  <c r="V364" i="10"/>
  <c r="V363" i="10"/>
  <c r="X363" i="10" s="1"/>
  <c r="V362" i="10"/>
  <c r="X362" i="10" s="1"/>
  <c r="V361" i="10"/>
  <c r="X361" i="10" s="1"/>
  <c r="X360" i="10"/>
  <c r="V360" i="10"/>
  <c r="V359" i="10"/>
  <c r="X359" i="10" s="1"/>
  <c r="V358" i="10"/>
  <c r="X358" i="10" s="1"/>
  <c r="V357" i="10"/>
  <c r="X357" i="10" s="1"/>
  <c r="X356" i="10"/>
  <c r="V356" i="10"/>
  <c r="V355" i="10"/>
  <c r="X355" i="10" s="1"/>
  <c r="V354" i="10"/>
  <c r="X354" i="10" s="1"/>
  <c r="V353" i="10"/>
  <c r="X353" i="10" s="1"/>
  <c r="X352" i="10"/>
  <c r="V352" i="10"/>
  <c r="V351" i="10"/>
  <c r="X351" i="10" s="1"/>
  <c r="V350" i="10"/>
  <c r="X350" i="10" s="1"/>
  <c r="V349" i="10"/>
  <c r="X349" i="10" s="1"/>
  <c r="X348" i="10"/>
  <c r="V348" i="10"/>
  <c r="V347" i="10"/>
  <c r="X347" i="10" s="1"/>
  <c r="V346" i="10"/>
  <c r="X346" i="10" s="1"/>
  <c r="V345" i="10"/>
  <c r="X345" i="10" s="1"/>
  <c r="X344" i="10"/>
  <c r="V344" i="10"/>
  <c r="V343" i="10"/>
  <c r="X343" i="10" s="1"/>
  <c r="V342" i="10"/>
  <c r="X342" i="10" s="1"/>
  <c r="V341" i="10"/>
  <c r="X341" i="10" s="1"/>
  <c r="X340" i="10"/>
  <c r="V340" i="10"/>
  <c r="V339" i="10"/>
  <c r="X339" i="10" s="1"/>
  <c r="V338" i="10"/>
  <c r="X338" i="10" s="1"/>
  <c r="V337" i="10"/>
  <c r="X337" i="10" s="1"/>
  <c r="X336" i="10"/>
  <c r="V336" i="10"/>
  <c r="V335" i="10"/>
  <c r="X335" i="10" s="1"/>
  <c r="V334" i="10"/>
  <c r="X334" i="10" s="1"/>
  <c r="V333" i="10"/>
  <c r="X333" i="10" s="1"/>
  <c r="X332" i="10"/>
  <c r="V332" i="10"/>
  <c r="V331" i="10"/>
  <c r="X331" i="10" s="1"/>
  <c r="V330" i="10"/>
  <c r="X330" i="10" s="1"/>
  <c r="V329" i="10"/>
  <c r="X329" i="10" s="1"/>
  <c r="X328" i="10"/>
  <c r="V328" i="10"/>
  <c r="V327" i="10"/>
  <c r="X327" i="10" s="1"/>
  <c r="V326" i="10"/>
  <c r="X326" i="10" s="1"/>
  <c r="V325" i="10"/>
  <c r="X325" i="10" s="1"/>
  <c r="X324" i="10"/>
  <c r="V324" i="10"/>
  <c r="V323" i="10"/>
  <c r="X323" i="10" s="1"/>
  <c r="V322" i="10"/>
  <c r="X322" i="10" s="1"/>
  <c r="V321" i="10"/>
  <c r="X321" i="10" s="1"/>
  <c r="X320" i="10"/>
  <c r="V320" i="10"/>
  <c r="V319" i="10"/>
  <c r="X319" i="10" s="1"/>
  <c r="V318" i="10"/>
  <c r="X318" i="10" s="1"/>
  <c r="V317" i="10"/>
  <c r="X317" i="10" s="1"/>
  <c r="X316" i="10"/>
  <c r="V316" i="10"/>
  <c r="V315" i="10"/>
  <c r="X315" i="10" s="1"/>
  <c r="V314" i="10"/>
  <c r="X314" i="10" s="1"/>
  <c r="V313" i="10"/>
  <c r="X313" i="10" s="1"/>
  <c r="X312" i="10"/>
  <c r="V312" i="10"/>
  <c r="V311" i="10"/>
  <c r="X311" i="10" s="1"/>
  <c r="V310" i="10"/>
  <c r="X310" i="10" s="1"/>
  <c r="V309" i="10"/>
  <c r="X309" i="10" s="1"/>
  <c r="X308" i="10"/>
  <c r="V308" i="10"/>
  <c r="V307" i="10"/>
  <c r="X307" i="10" s="1"/>
  <c r="V306" i="10"/>
  <c r="X306" i="10" s="1"/>
  <c r="V305" i="10"/>
  <c r="X305" i="10" s="1"/>
  <c r="X304" i="10"/>
  <c r="V304" i="10"/>
  <c r="V303" i="10"/>
  <c r="X303" i="10" s="1"/>
  <c r="V302" i="10"/>
  <c r="X302" i="10" s="1"/>
  <c r="V301" i="10"/>
  <c r="X301" i="10" s="1"/>
  <c r="X300" i="10"/>
  <c r="V300" i="10"/>
  <c r="V299" i="10"/>
  <c r="V298" i="10"/>
  <c r="X298" i="10" s="1"/>
  <c r="V297" i="10"/>
  <c r="X297" i="10" s="1"/>
  <c r="V296" i="10"/>
  <c r="X296" i="10" s="1"/>
  <c r="V295" i="10"/>
  <c r="X295" i="10" s="1"/>
  <c r="V294" i="10"/>
  <c r="X294" i="10" s="1"/>
  <c r="V293" i="10"/>
  <c r="X293" i="10" s="1"/>
  <c r="V292" i="10"/>
  <c r="X292" i="10" s="1"/>
  <c r="V291" i="10"/>
  <c r="X291" i="10" s="1"/>
  <c r="V290" i="10"/>
  <c r="X290" i="10" s="1"/>
  <c r="V289" i="10"/>
  <c r="X289" i="10" s="1"/>
  <c r="V288" i="10"/>
  <c r="X288" i="10" s="1"/>
  <c r="V287" i="10"/>
  <c r="X287" i="10" s="1"/>
  <c r="V286" i="10"/>
  <c r="X286" i="10" s="1"/>
  <c r="V285" i="10"/>
  <c r="X285" i="10" s="1"/>
  <c r="V284" i="10"/>
  <c r="X284" i="10" s="1"/>
  <c r="V283" i="10"/>
  <c r="X283" i="10" s="1"/>
  <c r="V282" i="10"/>
  <c r="X282" i="10" s="1"/>
  <c r="V281" i="10"/>
  <c r="X281" i="10" s="1"/>
  <c r="V280" i="10"/>
  <c r="X280" i="10" s="1"/>
  <c r="V279" i="10"/>
  <c r="X279" i="10" s="1"/>
  <c r="V278" i="10"/>
  <c r="X278" i="10" s="1"/>
  <c r="V277" i="10"/>
  <c r="X277" i="10" s="1"/>
  <c r="V276" i="10"/>
  <c r="X276" i="10" s="1"/>
  <c r="V275" i="10"/>
  <c r="X275" i="10" s="1"/>
  <c r="V274" i="10"/>
  <c r="X274" i="10" s="1"/>
  <c r="V273" i="10"/>
  <c r="X273" i="10" s="1"/>
  <c r="V272" i="10"/>
  <c r="X272" i="10" s="1"/>
  <c r="V271" i="10"/>
  <c r="X271" i="10" s="1"/>
  <c r="A137" i="10" l="1"/>
  <c r="A138" i="10"/>
  <c r="A139" i="10"/>
  <c r="A140" i="10"/>
  <c r="A141" i="10"/>
  <c r="A142" i="10"/>
  <c r="A143" i="10"/>
  <c r="A144" i="10"/>
  <c r="A145" i="10"/>
  <c r="A146" i="10"/>
  <c r="A147" i="10"/>
  <c r="A148" i="10"/>
  <c r="A149" i="10"/>
  <c r="A150" i="10"/>
  <c r="A151" i="10"/>
  <c r="A152" i="10"/>
  <c r="A153" i="10"/>
  <c r="A154" i="10"/>
  <c r="A155" i="10"/>
  <c r="A156" i="10"/>
  <c r="A157" i="10"/>
  <c r="A158" i="10"/>
  <c r="A159" i="10"/>
  <c r="A160" i="10"/>
  <c r="A161" i="10"/>
  <c r="A162" i="10"/>
  <c r="A163" i="10"/>
  <c r="A164" i="10"/>
  <c r="A165" i="10"/>
  <c r="A166" i="10"/>
  <c r="A167" i="10"/>
  <c r="A168" i="10"/>
  <c r="A169" i="10"/>
  <c r="A170" i="10"/>
  <c r="A171" i="10"/>
  <c r="A172" i="10"/>
  <c r="A173" i="10"/>
  <c r="A174" i="10"/>
  <c r="A175" i="10"/>
  <c r="A176" i="10"/>
  <c r="A177" i="10"/>
  <c r="A178" i="10"/>
  <c r="A179" i="10"/>
  <c r="A180" i="10"/>
  <c r="A181" i="10"/>
  <c r="A182" i="10"/>
  <c r="A183" i="10"/>
  <c r="A184" i="10"/>
  <c r="A185" i="10"/>
  <c r="A186" i="10"/>
  <c r="A187" i="10"/>
  <c r="A188" i="10"/>
  <c r="A189" i="10"/>
  <c r="A190" i="10"/>
  <c r="A191" i="10"/>
  <c r="A192" i="10"/>
  <c r="A193" i="10"/>
  <c r="A194" i="10"/>
  <c r="A195" i="10"/>
  <c r="A196" i="10"/>
  <c r="A197" i="10"/>
  <c r="A198" i="10"/>
  <c r="A199" i="10"/>
  <c r="A200" i="10"/>
  <c r="A201" i="10"/>
  <c r="A202" i="10"/>
  <c r="A203" i="10"/>
  <c r="A204" i="10"/>
  <c r="A205" i="10"/>
  <c r="A206" i="10"/>
  <c r="A207" i="10"/>
  <c r="A208" i="10"/>
  <c r="A209" i="10"/>
  <c r="A210" i="10"/>
  <c r="A211" i="10"/>
  <c r="A212" i="10"/>
  <c r="A213" i="10"/>
  <c r="A214" i="10"/>
  <c r="A215" i="10"/>
  <c r="A216" i="10"/>
  <c r="A217" i="10"/>
  <c r="A218" i="10"/>
  <c r="A219" i="10"/>
  <c r="A220" i="10"/>
  <c r="A221" i="10"/>
  <c r="A222" i="10"/>
  <c r="A223" i="10"/>
  <c r="A224" i="10"/>
  <c r="A225" i="10"/>
  <c r="A226" i="10"/>
  <c r="A227" i="10"/>
  <c r="A228" i="10"/>
  <c r="A229" i="10"/>
  <c r="A230" i="10"/>
  <c r="A231" i="10"/>
  <c r="A232" i="10"/>
  <c r="A233" i="10"/>
  <c r="A234" i="10"/>
  <c r="A235" i="10"/>
  <c r="A236" i="10"/>
  <c r="A237" i="10"/>
  <c r="A238" i="10"/>
  <c r="A239" i="10"/>
  <c r="A240" i="10"/>
  <c r="A241" i="10"/>
  <c r="A242" i="10"/>
  <c r="A243" i="10"/>
  <c r="A244" i="10"/>
  <c r="A245" i="10"/>
  <c r="A246" i="10"/>
  <c r="A247" i="10"/>
  <c r="A248" i="10"/>
  <c r="A249" i="10"/>
  <c r="A250" i="10"/>
  <c r="A251" i="10"/>
  <c r="A252" i="10"/>
  <c r="A253" i="10"/>
  <c r="A254" i="10"/>
  <c r="A255" i="10"/>
  <c r="A256" i="10"/>
  <c r="A257" i="10"/>
  <c r="A258" i="10"/>
  <c r="A259" i="10"/>
  <c r="A260" i="10"/>
  <c r="A261" i="10"/>
  <c r="A262" i="10"/>
  <c r="A263" i="10"/>
  <c r="A264" i="10"/>
  <c r="A265" i="10"/>
  <c r="A266" i="10"/>
  <c r="A267" i="10"/>
  <c r="A268" i="10"/>
  <c r="A269" i="10"/>
  <c r="A270" i="10"/>
  <c r="V270" i="10"/>
  <c r="X270" i="10" s="1"/>
  <c r="V269" i="10"/>
  <c r="X269" i="10" s="1"/>
  <c r="X268" i="10"/>
  <c r="V268" i="10"/>
  <c r="V267" i="10"/>
  <c r="X267" i="10" s="1"/>
  <c r="V266" i="10"/>
  <c r="X266" i="10" s="1"/>
  <c r="V265" i="10"/>
  <c r="X265" i="10" s="1"/>
  <c r="X264" i="10"/>
  <c r="V264" i="10"/>
  <c r="V263" i="10"/>
  <c r="X263" i="10" s="1"/>
  <c r="V262" i="10"/>
  <c r="X262" i="10" s="1"/>
  <c r="V261" i="10"/>
  <c r="X261" i="10" s="1"/>
  <c r="X260" i="10"/>
  <c r="V260" i="10"/>
  <c r="V259" i="10"/>
  <c r="X259" i="10" s="1"/>
  <c r="X258" i="10"/>
  <c r="V258" i="10"/>
  <c r="V257" i="10"/>
  <c r="X257" i="10" s="1"/>
  <c r="X256" i="10"/>
  <c r="V256" i="10"/>
  <c r="V255" i="10"/>
  <c r="X255" i="10" s="1"/>
  <c r="V254" i="10"/>
  <c r="X254" i="10" s="1"/>
  <c r="V253" i="10"/>
  <c r="X253" i="10" s="1"/>
  <c r="X252" i="10"/>
  <c r="V252" i="10"/>
  <c r="V251" i="10"/>
  <c r="X251" i="10" s="1"/>
  <c r="V250" i="10"/>
  <c r="X250" i="10" s="1"/>
  <c r="V249" i="10"/>
  <c r="X249" i="10" s="1"/>
  <c r="X248" i="10"/>
  <c r="V248" i="10"/>
  <c r="V247" i="10"/>
  <c r="X247" i="10" s="1"/>
  <c r="V246" i="10"/>
  <c r="X246" i="10" s="1"/>
  <c r="V245" i="10"/>
  <c r="X245" i="10" s="1"/>
  <c r="X244" i="10"/>
  <c r="V244" i="10"/>
  <c r="V243" i="10"/>
  <c r="X243" i="10" s="1"/>
  <c r="X242" i="10"/>
  <c r="V242" i="10"/>
  <c r="V241" i="10"/>
  <c r="X241" i="10" s="1"/>
  <c r="X240" i="10"/>
  <c r="V240" i="10"/>
  <c r="V239" i="10"/>
  <c r="X239" i="10" s="1"/>
  <c r="V238" i="10"/>
  <c r="X238" i="10" s="1"/>
  <c r="V237" i="10"/>
  <c r="X237" i="10" s="1"/>
  <c r="X236" i="10"/>
  <c r="V236" i="10"/>
  <c r="V235" i="10"/>
  <c r="X235" i="10" s="1"/>
  <c r="V234" i="10"/>
  <c r="X234" i="10" s="1"/>
  <c r="V233" i="10"/>
  <c r="X233" i="10" s="1"/>
  <c r="X232" i="10"/>
  <c r="V232" i="10"/>
  <c r="V231" i="10"/>
  <c r="X231" i="10" s="1"/>
  <c r="V230" i="10"/>
  <c r="X230" i="10" s="1"/>
  <c r="V229" i="10"/>
  <c r="X229" i="10" s="1"/>
  <c r="X228" i="10"/>
  <c r="V228" i="10"/>
  <c r="V227" i="10"/>
  <c r="X227" i="10" s="1"/>
  <c r="X226" i="10"/>
  <c r="V226" i="10"/>
  <c r="V225" i="10"/>
  <c r="X225" i="10" s="1"/>
  <c r="X224" i="10"/>
  <c r="V224" i="10"/>
  <c r="V223" i="10"/>
  <c r="X223" i="10" s="1"/>
  <c r="V222" i="10"/>
  <c r="X222" i="10" s="1"/>
  <c r="V221" i="10"/>
  <c r="X221" i="10" s="1"/>
  <c r="X220" i="10"/>
  <c r="V220" i="10"/>
  <c r="V219" i="10"/>
  <c r="X219" i="10" s="1"/>
  <c r="V218" i="10"/>
  <c r="X218" i="10" s="1"/>
  <c r="V217" i="10"/>
  <c r="X217" i="10" s="1"/>
  <c r="X216" i="10"/>
  <c r="V216" i="10"/>
  <c r="V215" i="10"/>
  <c r="X215" i="10" s="1"/>
  <c r="V214" i="10"/>
  <c r="X214" i="10" s="1"/>
  <c r="V213" i="10"/>
  <c r="X213" i="10" s="1"/>
  <c r="X212" i="10"/>
  <c r="V212" i="10"/>
  <c r="V211" i="10"/>
  <c r="X211" i="10" s="1"/>
  <c r="X210" i="10"/>
  <c r="V210" i="10"/>
  <c r="V209" i="10"/>
  <c r="X209" i="10" s="1"/>
  <c r="X208" i="10"/>
  <c r="V208" i="10"/>
  <c r="V207" i="10"/>
  <c r="X207" i="10" s="1"/>
  <c r="V206" i="10"/>
  <c r="X206" i="10" s="1"/>
  <c r="V205" i="10"/>
  <c r="X205" i="10" s="1"/>
  <c r="X204" i="10"/>
  <c r="V204" i="10"/>
  <c r="V203" i="10"/>
  <c r="X203" i="10" s="1"/>
  <c r="V202" i="10"/>
  <c r="X202" i="10" s="1"/>
  <c r="V201" i="10"/>
  <c r="X201" i="10" s="1"/>
  <c r="X200" i="10"/>
  <c r="V200" i="10"/>
  <c r="V199" i="10"/>
  <c r="X199" i="10" s="1"/>
  <c r="V198" i="10"/>
  <c r="X198" i="10" s="1"/>
  <c r="V197" i="10"/>
  <c r="X197" i="10" s="1"/>
  <c r="X196" i="10"/>
  <c r="V196" i="10"/>
  <c r="V195" i="10"/>
  <c r="X195" i="10" s="1"/>
  <c r="X194" i="10"/>
  <c r="V194" i="10"/>
  <c r="V193" i="10"/>
  <c r="X193" i="10" s="1"/>
  <c r="X192" i="10"/>
  <c r="V192" i="10"/>
  <c r="V191" i="10"/>
  <c r="X191" i="10" s="1"/>
  <c r="V190" i="10"/>
  <c r="X190" i="10" s="1"/>
  <c r="V189" i="10"/>
  <c r="X189" i="10" s="1"/>
  <c r="X188" i="10"/>
  <c r="V188" i="10"/>
  <c r="V187" i="10"/>
  <c r="X187" i="10" s="1"/>
  <c r="V186" i="10"/>
  <c r="X186" i="10" s="1"/>
  <c r="V185" i="10"/>
  <c r="X185" i="10" s="1"/>
  <c r="X184" i="10"/>
  <c r="V184" i="10"/>
  <c r="V183" i="10"/>
  <c r="X183" i="10" s="1"/>
  <c r="V182" i="10"/>
  <c r="X182" i="10" s="1"/>
  <c r="V181" i="10"/>
  <c r="X181" i="10" s="1"/>
  <c r="X180" i="10"/>
  <c r="V180" i="10"/>
  <c r="V179" i="10"/>
  <c r="X179" i="10" s="1"/>
  <c r="X178" i="10"/>
  <c r="V178" i="10"/>
  <c r="V177" i="10"/>
  <c r="X177" i="10" s="1"/>
  <c r="X176" i="10"/>
  <c r="V176" i="10"/>
  <c r="V175" i="10"/>
  <c r="X175" i="10" s="1"/>
  <c r="V174" i="10"/>
  <c r="X174" i="10" s="1"/>
  <c r="V173" i="10"/>
  <c r="X173" i="10" s="1"/>
  <c r="X172" i="10"/>
  <c r="V172" i="10"/>
  <c r="V171" i="10"/>
  <c r="X171" i="10" s="1"/>
  <c r="V170" i="10"/>
  <c r="X170" i="10" s="1"/>
  <c r="V169" i="10"/>
  <c r="X169" i="10" s="1"/>
  <c r="X168" i="10"/>
  <c r="V168" i="10"/>
  <c r="V167" i="10"/>
  <c r="X167" i="10" s="1"/>
  <c r="V166" i="10"/>
  <c r="X166" i="10" s="1"/>
  <c r="V165" i="10"/>
  <c r="V164" i="10"/>
  <c r="X164" i="10" s="1"/>
  <c r="V163" i="10"/>
  <c r="X163" i="10" s="1"/>
  <c r="V162" i="10"/>
  <c r="X162" i="10" s="1"/>
  <c r="X161" i="10"/>
  <c r="V161" i="10"/>
  <c r="V160" i="10"/>
  <c r="X160" i="10" s="1"/>
  <c r="V159" i="10"/>
  <c r="X159" i="10" s="1"/>
  <c r="V158" i="10"/>
  <c r="X158" i="10" s="1"/>
  <c r="X157" i="10"/>
  <c r="V157" i="10"/>
  <c r="V156" i="10"/>
  <c r="X156" i="10" s="1"/>
  <c r="V155" i="10"/>
  <c r="X155" i="10" s="1"/>
  <c r="V154" i="10"/>
  <c r="X154" i="10" s="1"/>
  <c r="X153" i="10"/>
  <c r="V153" i="10"/>
  <c r="V152" i="10"/>
  <c r="X152" i="10" s="1"/>
  <c r="X151" i="10"/>
  <c r="V151" i="10"/>
  <c r="V150" i="10"/>
  <c r="X150" i="10" s="1"/>
  <c r="X149" i="10"/>
  <c r="V149" i="10"/>
  <c r="V148" i="10"/>
  <c r="X148" i="10" s="1"/>
  <c r="V147" i="10"/>
  <c r="X147" i="10" s="1"/>
  <c r="V146" i="10"/>
  <c r="X146" i="10" s="1"/>
  <c r="X145" i="10"/>
  <c r="V145" i="10"/>
  <c r="V144" i="10"/>
  <c r="X144" i="10" s="1"/>
  <c r="V143" i="10"/>
  <c r="X143" i="10" s="1"/>
  <c r="V142" i="10"/>
  <c r="X142" i="10" s="1"/>
  <c r="X141" i="10"/>
  <c r="V141" i="10"/>
  <c r="V140" i="10"/>
  <c r="X140" i="10" s="1"/>
  <c r="V139" i="10"/>
  <c r="X139" i="10" s="1"/>
  <c r="V138" i="10"/>
  <c r="X138" i="10" s="1"/>
  <c r="X137" i="10"/>
  <c r="V137" i="10"/>
  <c r="A3" i="10" l="1"/>
  <c r="A4" i="10"/>
  <c r="A5" i="10"/>
  <c r="A6" i="10"/>
  <c r="A7" i="10"/>
  <c r="A8" i="10"/>
  <c r="A9" i="10"/>
  <c r="A10" i="10"/>
  <c r="A11" i="10"/>
  <c r="A12" i="10"/>
  <c r="A13" i="10"/>
  <c r="A14" i="10"/>
  <c r="A15" i="10"/>
  <c r="A16" i="10"/>
  <c r="A17" i="10"/>
  <c r="A18" i="10"/>
  <c r="A19" i="10"/>
  <c r="A20" i="10"/>
  <c r="A21" i="10"/>
  <c r="A22" i="10"/>
  <c r="A23" i="10"/>
  <c r="A24" i="10"/>
  <c r="A25" i="10"/>
  <c r="A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39" i="10"/>
  <c r="A40" i="10"/>
  <c r="A41" i="10"/>
  <c r="A42" i="10"/>
  <c r="A43" i="10"/>
  <c r="A44" i="10"/>
  <c r="A45" i="10"/>
  <c r="A46" i="10"/>
  <c r="A47" i="10"/>
  <c r="A48" i="10"/>
  <c r="A49" i="10"/>
  <c r="A50" i="10"/>
  <c r="A51" i="10"/>
  <c r="A52" i="10"/>
  <c r="A53" i="10"/>
  <c r="A54" i="10"/>
  <c r="A55" i="10"/>
  <c r="A56" i="10"/>
  <c r="A57" i="10"/>
  <c r="A58" i="10"/>
  <c r="A59" i="10"/>
  <c r="A60" i="10"/>
  <c r="A61" i="10"/>
  <c r="A62" i="10"/>
  <c r="A63" i="10"/>
  <c r="A64" i="10"/>
  <c r="A65" i="10"/>
  <c r="A66" i="10"/>
  <c r="A67" i="10"/>
  <c r="A68" i="10"/>
  <c r="A69" i="10"/>
  <c r="A70" i="10"/>
  <c r="A71" i="10"/>
  <c r="A72" i="10"/>
  <c r="A73" i="10"/>
  <c r="A74" i="10"/>
  <c r="A75" i="10"/>
  <c r="A76" i="10"/>
  <c r="A77" i="10"/>
  <c r="A78" i="10"/>
  <c r="A79" i="10"/>
  <c r="A80" i="10"/>
  <c r="A81" i="10"/>
  <c r="A82" i="10"/>
  <c r="A83" i="10"/>
  <c r="A84" i="10"/>
  <c r="A85" i="10"/>
  <c r="A86" i="10"/>
  <c r="A87" i="10"/>
  <c r="A88" i="10"/>
  <c r="A89" i="10"/>
  <c r="A90" i="10"/>
  <c r="A91" i="10"/>
  <c r="A92" i="10"/>
  <c r="A93" i="10"/>
  <c r="A94" i="10"/>
  <c r="A95" i="10"/>
  <c r="A96" i="10"/>
  <c r="A97" i="10"/>
  <c r="A98" i="10"/>
  <c r="A99" i="10"/>
  <c r="A100" i="10"/>
  <c r="A101" i="10"/>
  <c r="A102" i="10"/>
  <c r="A103" i="10"/>
  <c r="A104" i="10"/>
  <c r="A105" i="10"/>
  <c r="A106" i="10"/>
  <c r="A107" i="10"/>
  <c r="A108" i="10"/>
  <c r="A109" i="10"/>
  <c r="A110" i="10"/>
  <c r="A111" i="10"/>
  <c r="A112" i="10"/>
  <c r="A113" i="10"/>
  <c r="A114" i="10"/>
  <c r="A115" i="10"/>
  <c r="A116" i="10"/>
  <c r="A117" i="10"/>
  <c r="A118" i="10"/>
  <c r="A119" i="10"/>
  <c r="A120" i="10"/>
  <c r="A121" i="10"/>
  <c r="A122" i="10"/>
  <c r="A123" i="10"/>
  <c r="A124" i="10"/>
  <c r="A125" i="10"/>
  <c r="A126" i="10"/>
  <c r="A127" i="10"/>
  <c r="A128" i="10"/>
  <c r="A129" i="10"/>
  <c r="A130" i="10"/>
  <c r="A131" i="10"/>
  <c r="A132" i="10"/>
  <c r="A133" i="10"/>
  <c r="A134" i="10"/>
  <c r="A135" i="10"/>
  <c r="A136" i="10"/>
  <c r="A2" i="10"/>
  <c r="V136" i="10"/>
  <c r="X136" i="10" s="1"/>
  <c r="V135" i="10"/>
  <c r="X135" i="10" s="1"/>
  <c r="V134" i="10"/>
  <c r="X134" i="10" s="1"/>
  <c r="V133" i="10"/>
  <c r="X133" i="10" s="1"/>
  <c r="V132" i="10"/>
  <c r="X132" i="10" s="1"/>
  <c r="V131" i="10"/>
  <c r="X131" i="10" s="1"/>
  <c r="V130" i="10"/>
  <c r="X130" i="10" s="1"/>
  <c r="V129" i="10"/>
  <c r="X129" i="10" s="1"/>
  <c r="V128" i="10"/>
  <c r="X128" i="10" s="1"/>
  <c r="V127" i="10"/>
  <c r="X127" i="10" s="1"/>
  <c r="V126" i="10"/>
  <c r="X126" i="10" s="1"/>
  <c r="V125" i="10"/>
  <c r="X125" i="10" s="1"/>
  <c r="V124" i="10"/>
  <c r="X124" i="10" s="1"/>
  <c r="X123" i="10"/>
  <c r="V122" i="10"/>
  <c r="X122" i="10" s="1"/>
  <c r="V121" i="10"/>
  <c r="X121" i="10" s="1"/>
  <c r="V120" i="10"/>
  <c r="X120" i="10" s="1"/>
  <c r="X119" i="10"/>
  <c r="X118" i="10"/>
  <c r="X117" i="10"/>
  <c r="V116" i="10"/>
  <c r="X116" i="10" s="1"/>
  <c r="V115" i="10"/>
  <c r="X115" i="10" s="1"/>
  <c r="V114" i="10"/>
  <c r="X114" i="10" s="1"/>
  <c r="V113" i="10"/>
  <c r="X113" i="10" s="1"/>
  <c r="V112" i="10"/>
  <c r="X112" i="10" s="1"/>
  <c r="V111" i="10"/>
  <c r="X111" i="10" s="1"/>
  <c r="V110" i="10"/>
  <c r="X110" i="10" s="1"/>
  <c r="V109" i="10"/>
  <c r="X109" i="10" s="1"/>
  <c r="V108" i="10"/>
  <c r="X108" i="10" s="1"/>
  <c r="V107" i="10"/>
  <c r="X107" i="10" s="1"/>
  <c r="V106" i="10"/>
  <c r="X106" i="10" s="1"/>
  <c r="V105" i="10"/>
  <c r="X105" i="10" s="1"/>
  <c r="V104" i="10"/>
  <c r="X104" i="10" s="1"/>
  <c r="V103" i="10"/>
  <c r="X103" i="10" s="1"/>
  <c r="V101" i="10"/>
  <c r="X101" i="10" s="1"/>
  <c r="V100" i="10"/>
  <c r="X100" i="10" s="1"/>
  <c r="V99" i="10"/>
  <c r="X99" i="10" s="1"/>
  <c r="V98" i="10"/>
  <c r="X98" i="10" s="1"/>
  <c r="V97" i="10"/>
  <c r="X97" i="10" s="1"/>
  <c r="V96" i="10"/>
  <c r="X96" i="10" s="1"/>
  <c r="V95" i="10"/>
  <c r="X95" i="10" s="1"/>
  <c r="V94" i="10"/>
  <c r="X94" i="10" s="1"/>
  <c r="V93" i="10"/>
  <c r="X93" i="10" s="1"/>
  <c r="V92" i="10"/>
  <c r="X92" i="10" s="1"/>
  <c r="V91" i="10"/>
  <c r="X91" i="10" s="1"/>
  <c r="V90" i="10"/>
  <c r="X90" i="10" s="1"/>
  <c r="V89" i="10"/>
  <c r="X89" i="10" s="1"/>
  <c r="V88" i="10"/>
  <c r="X88" i="10" s="1"/>
  <c r="V87" i="10"/>
  <c r="X87" i="10" s="1"/>
  <c r="V86" i="10"/>
  <c r="X86" i="10" s="1"/>
  <c r="V85" i="10"/>
  <c r="X85" i="10" s="1"/>
  <c r="V84" i="10"/>
  <c r="X84" i="10" s="1"/>
  <c r="V83" i="10"/>
  <c r="X83" i="10" s="1"/>
  <c r="V82" i="10"/>
  <c r="X82" i="10" s="1"/>
  <c r="V81" i="10"/>
  <c r="X81" i="10" s="1"/>
  <c r="V80" i="10"/>
  <c r="X80" i="10" s="1"/>
  <c r="V79" i="10"/>
  <c r="X79" i="10" s="1"/>
  <c r="V78" i="10"/>
  <c r="X78" i="10" s="1"/>
  <c r="V77" i="10"/>
  <c r="X77" i="10" s="1"/>
  <c r="V76" i="10"/>
  <c r="X76" i="10" s="1"/>
  <c r="V75" i="10"/>
  <c r="X75" i="10" s="1"/>
  <c r="V74" i="10"/>
  <c r="X74" i="10" s="1"/>
  <c r="V73" i="10"/>
  <c r="X73" i="10" s="1"/>
  <c r="V72" i="10"/>
  <c r="X72" i="10" s="1"/>
  <c r="V71" i="10"/>
  <c r="X71" i="10" s="1"/>
  <c r="V70" i="10"/>
  <c r="X70" i="10" s="1"/>
  <c r="V69" i="10"/>
  <c r="X69" i="10" s="1"/>
  <c r="V68" i="10"/>
  <c r="X68" i="10" s="1"/>
  <c r="V67" i="10"/>
  <c r="X67" i="10" s="1"/>
  <c r="V66" i="10"/>
  <c r="X66" i="10" s="1"/>
  <c r="V65" i="10"/>
  <c r="X65" i="10" s="1"/>
  <c r="V64" i="10"/>
  <c r="X64" i="10" s="1"/>
  <c r="V63" i="10"/>
  <c r="X63" i="10" s="1"/>
  <c r="V62" i="10"/>
  <c r="X62" i="10" s="1"/>
  <c r="V61" i="10"/>
  <c r="X61" i="10" s="1"/>
  <c r="V60" i="10"/>
  <c r="X60" i="10" s="1"/>
  <c r="V59" i="10"/>
  <c r="X59" i="10" s="1"/>
  <c r="V58" i="10"/>
  <c r="X58" i="10" s="1"/>
  <c r="V57" i="10"/>
  <c r="X57" i="10" s="1"/>
  <c r="V56" i="10"/>
  <c r="X56" i="10" s="1"/>
  <c r="V55" i="10"/>
  <c r="X55" i="10" s="1"/>
  <c r="V54" i="10"/>
  <c r="X54" i="10" s="1"/>
  <c r="V53" i="10"/>
  <c r="X53" i="10" s="1"/>
  <c r="V52" i="10"/>
  <c r="X52" i="10" s="1"/>
  <c r="V51" i="10"/>
  <c r="X51" i="10" s="1"/>
  <c r="V50" i="10"/>
  <c r="X50" i="10" s="1"/>
  <c r="V49" i="10"/>
  <c r="X49" i="10" s="1"/>
  <c r="V48" i="10"/>
  <c r="X48" i="10" s="1"/>
  <c r="V47" i="10"/>
  <c r="X47" i="10" s="1"/>
  <c r="V46" i="10"/>
  <c r="X46" i="10" s="1"/>
  <c r="V45" i="10"/>
  <c r="X45" i="10" s="1"/>
  <c r="V44" i="10"/>
  <c r="X44" i="10" s="1"/>
  <c r="V43" i="10"/>
  <c r="X43" i="10" s="1"/>
  <c r="V42" i="10"/>
  <c r="X42" i="10" s="1"/>
  <c r="V41" i="10"/>
  <c r="X41" i="10" s="1"/>
  <c r="V40" i="10"/>
  <c r="X40" i="10" s="1"/>
  <c r="V39" i="10"/>
  <c r="X39" i="10" s="1"/>
  <c r="V38" i="10"/>
  <c r="X38" i="10" s="1"/>
  <c r="V37" i="10"/>
  <c r="X37" i="10" s="1"/>
  <c r="V36" i="10"/>
  <c r="X36" i="10" s="1"/>
  <c r="V35" i="10"/>
  <c r="X35" i="10" s="1"/>
  <c r="V34" i="10"/>
  <c r="X34" i="10" s="1"/>
  <c r="V33" i="10"/>
  <c r="X33" i="10" s="1"/>
  <c r="V32" i="10"/>
  <c r="X32" i="10" s="1"/>
  <c r="V31" i="10"/>
  <c r="X31" i="10" s="1"/>
  <c r="V30" i="10"/>
  <c r="V29" i="10"/>
  <c r="X29" i="10" s="1"/>
  <c r="V28" i="10"/>
  <c r="X28" i="10" s="1"/>
  <c r="V27" i="10"/>
  <c r="X27" i="10" s="1"/>
  <c r="V26" i="10"/>
  <c r="X26" i="10" s="1"/>
  <c r="V25" i="10"/>
  <c r="X25" i="10" s="1"/>
  <c r="V24" i="10"/>
  <c r="X24" i="10" s="1"/>
  <c r="V23" i="10"/>
  <c r="X23" i="10" s="1"/>
  <c r="V22" i="10"/>
  <c r="X22" i="10" s="1"/>
  <c r="V21" i="10"/>
  <c r="X21" i="10" s="1"/>
  <c r="V20" i="10"/>
  <c r="X20" i="10" s="1"/>
  <c r="V19" i="10"/>
  <c r="X19" i="10" s="1"/>
  <c r="V18" i="10"/>
  <c r="X18" i="10" s="1"/>
  <c r="V17" i="10"/>
  <c r="X17" i="10" s="1"/>
  <c r="V16" i="10"/>
  <c r="X16" i="10" s="1"/>
  <c r="V15" i="10"/>
  <c r="X15" i="10" s="1"/>
  <c r="V14" i="10"/>
  <c r="X14" i="10" s="1"/>
  <c r="V13" i="10"/>
  <c r="X13" i="10" s="1"/>
  <c r="V12" i="10"/>
  <c r="X12" i="10" s="1"/>
  <c r="V11" i="10"/>
  <c r="X11" i="10" s="1"/>
  <c r="V10" i="10"/>
  <c r="X10" i="10" s="1"/>
  <c r="V9" i="10"/>
  <c r="X9" i="10" s="1"/>
  <c r="V8" i="10"/>
  <c r="X8" i="10" s="1"/>
  <c r="V7" i="10"/>
  <c r="X7" i="10" s="1"/>
  <c r="V6" i="10"/>
  <c r="X6" i="10" s="1"/>
  <c r="V5" i="10"/>
  <c r="X5" i="10" s="1"/>
  <c r="V4" i="10"/>
  <c r="X4" i="10" s="1"/>
  <c r="V3" i="10"/>
  <c r="X3" i="10" s="1"/>
  <c r="V2" i="10"/>
  <c r="X2" i="10" s="1"/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10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378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273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139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4" i="3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09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377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272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138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3" i="1"/>
  <c r="W504" i="2" l="1"/>
  <c r="Y504" i="2" s="1"/>
  <c r="W503" i="2"/>
  <c r="Y503" i="2" s="1"/>
  <c r="W502" i="2"/>
  <c r="Y502" i="2" s="1"/>
  <c r="W501" i="2"/>
  <c r="Y501" i="2" s="1"/>
  <c r="W500" i="2"/>
  <c r="Y500" i="2" s="1"/>
  <c r="W499" i="2"/>
  <c r="Y499" i="2" s="1"/>
  <c r="W498" i="2"/>
  <c r="Y498" i="2" s="1"/>
  <c r="W497" i="2"/>
  <c r="Y497" i="2" s="1"/>
  <c r="W496" i="2"/>
  <c r="Y496" i="2" s="1"/>
  <c r="W495" i="2"/>
  <c r="Y495" i="2" s="1"/>
  <c r="W494" i="2"/>
  <c r="Y494" i="2" s="1"/>
  <c r="W493" i="2"/>
  <c r="Y493" i="2" s="1"/>
  <c r="W492" i="2"/>
  <c r="Y492" i="2" s="1"/>
  <c r="W491" i="2"/>
  <c r="Y491" i="2" s="1"/>
  <c r="W490" i="2"/>
  <c r="W489" i="2"/>
  <c r="Y489" i="2" s="1"/>
  <c r="W488" i="2"/>
  <c r="Y488" i="2" s="1"/>
  <c r="W487" i="2"/>
  <c r="Y487" i="2" s="1"/>
  <c r="W486" i="2"/>
  <c r="Y486" i="2" s="1"/>
  <c r="W485" i="2"/>
  <c r="Y485" i="2" s="1"/>
  <c r="W484" i="2"/>
  <c r="Y484" i="2" s="1"/>
  <c r="W483" i="2"/>
  <c r="Y483" i="2" s="1"/>
  <c r="W482" i="2"/>
  <c r="Y482" i="2" s="1"/>
  <c r="W481" i="2"/>
  <c r="Y481" i="2" s="1"/>
  <c r="W480" i="2"/>
  <c r="Y480" i="2" s="1"/>
  <c r="W479" i="2"/>
  <c r="Y479" i="2" s="1"/>
  <c r="W478" i="2"/>
  <c r="Y478" i="2" s="1"/>
  <c r="W477" i="2"/>
  <c r="Y477" i="2" s="1"/>
  <c r="W476" i="2"/>
  <c r="Y476" i="2" s="1"/>
  <c r="W475" i="2"/>
  <c r="Y475" i="2" s="1"/>
  <c r="W474" i="2"/>
  <c r="Y474" i="2" s="1"/>
  <c r="W473" i="2"/>
  <c r="Y473" i="2" s="1"/>
  <c r="W472" i="2"/>
  <c r="Y472" i="2" s="1"/>
  <c r="W471" i="2"/>
  <c r="Y471" i="2" s="1"/>
  <c r="W470" i="2"/>
  <c r="Y470" i="2" s="1"/>
  <c r="W469" i="2"/>
  <c r="Y469" i="2" s="1"/>
  <c r="W468" i="2"/>
  <c r="Y468" i="2" s="1"/>
  <c r="W467" i="2"/>
  <c r="Y467" i="2" s="1"/>
  <c r="W466" i="2"/>
  <c r="Y466" i="2" s="1"/>
  <c r="W465" i="2"/>
  <c r="Y465" i="2" s="1"/>
  <c r="W464" i="2"/>
  <c r="Y464" i="2" s="1"/>
  <c r="W463" i="2"/>
  <c r="Y463" i="2" s="1"/>
  <c r="W462" i="2"/>
  <c r="Y462" i="2" s="1"/>
  <c r="W461" i="2"/>
  <c r="Y461" i="2" s="1"/>
  <c r="W460" i="2"/>
  <c r="Y460" i="2" s="1"/>
  <c r="W459" i="2"/>
  <c r="Y459" i="2" s="1"/>
  <c r="W458" i="2"/>
  <c r="Y458" i="2" s="1"/>
  <c r="V581" i="1"/>
  <c r="X581" i="1" s="1"/>
  <c r="Y581" i="1" s="1"/>
  <c r="V580" i="1"/>
  <c r="X580" i="1" s="1"/>
  <c r="Y580" i="1" s="1"/>
  <c r="V579" i="1"/>
  <c r="X579" i="1" s="1"/>
  <c r="Y579" i="1" s="1"/>
  <c r="V578" i="1"/>
  <c r="X578" i="1" s="1"/>
  <c r="Y578" i="1" s="1"/>
  <c r="V577" i="1"/>
  <c r="X577" i="1" s="1"/>
  <c r="Y577" i="1" s="1"/>
  <c r="V576" i="1"/>
  <c r="X576" i="1" s="1"/>
  <c r="Y576" i="1" s="1"/>
  <c r="V575" i="1"/>
  <c r="X575" i="1" s="1"/>
  <c r="Y575" i="1" s="1"/>
  <c r="V574" i="1"/>
  <c r="X574" i="1" s="1"/>
  <c r="Y574" i="1" s="1"/>
  <c r="V573" i="1"/>
  <c r="X573" i="1" s="1"/>
  <c r="Y573" i="1" s="1"/>
  <c r="V572" i="1"/>
  <c r="X572" i="1" s="1"/>
  <c r="Y572" i="1" s="1"/>
  <c r="V571" i="1"/>
  <c r="X571" i="1" s="1"/>
  <c r="Y571" i="1" s="1"/>
  <c r="V570" i="1"/>
  <c r="X570" i="1" s="1"/>
  <c r="Y570" i="1" s="1"/>
  <c r="V569" i="1"/>
  <c r="X569" i="1" s="1"/>
  <c r="Y569" i="1" s="1"/>
  <c r="V568" i="1"/>
  <c r="X568" i="1" s="1"/>
  <c r="Y568" i="1" s="1"/>
  <c r="V567" i="1"/>
  <c r="X567" i="1" s="1"/>
  <c r="Y567" i="1" s="1"/>
  <c r="V566" i="1"/>
  <c r="X566" i="1" s="1"/>
  <c r="Y566" i="1" s="1"/>
  <c r="V565" i="1"/>
  <c r="X565" i="1" s="1"/>
  <c r="Y565" i="1" s="1"/>
  <c r="V564" i="1"/>
  <c r="X564" i="1" s="1"/>
  <c r="Y564" i="1" s="1"/>
  <c r="V563" i="1"/>
  <c r="X563" i="1" s="1"/>
  <c r="Y563" i="1" s="1"/>
  <c r="V562" i="1"/>
  <c r="X562" i="1" s="1"/>
  <c r="Y562" i="1" s="1"/>
  <c r="V561" i="1"/>
  <c r="X561" i="1" s="1"/>
  <c r="Y561" i="1" s="1"/>
  <c r="V560" i="1"/>
  <c r="X560" i="1" s="1"/>
  <c r="Y560" i="1" s="1"/>
  <c r="V559" i="1"/>
  <c r="X559" i="1" s="1"/>
  <c r="Y559" i="1" s="1"/>
  <c r="V558" i="1"/>
  <c r="X558" i="1" s="1"/>
  <c r="Y558" i="1" s="1"/>
  <c r="V557" i="1"/>
  <c r="X557" i="1" s="1"/>
  <c r="Y557" i="1" s="1"/>
  <c r="V556" i="1"/>
  <c r="X556" i="1" s="1"/>
  <c r="Y556" i="1" s="1"/>
  <c r="V555" i="1"/>
  <c r="X555" i="1" s="1"/>
  <c r="Y555" i="1" s="1"/>
  <c r="V554" i="1"/>
  <c r="X554" i="1" s="1"/>
  <c r="Y554" i="1" s="1"/>
  <c r="V553" i="1"/>
  <c r="X553" i="1" s="1"/>
  <c r="Y553" i="1" s="1"/>
  <c r="V552" i="1"/>
  <c r="X552" i="1" s="1"/>
  <c r="Y552" i="1" s="1"/>
  <c r="V551" i="1"/>
  <c r="X551" i="1" s="1"/>
  <c r="Y551" i="1" s="1"/>
  <c r="V550" i="1"/>
  <c r="X550" i="1" s="1"/>
  <c r="Y550" i="1" s="1"/>
  <c r="V549" i="1"/>
  <c r="X549" i="1" s="1"/>
  <c r="Y549" i="1" s="1"/>
  <c r="V548" i="1"/>
  <c r="X548" i="1" s="1"/>
  <c r="Y548" i="1" s="1"/>
  <c r="V547" i="1"/>
  <c r="X547" i="1" s="1"/>
  <c r="Y547" i="1" s="1"/>
  <c r="V546" i="1"/>
  <c r="X546" i="1" s="1"/>
  <c r="Y546" i="1" s="1"/>
  <c r="V545" i="1"/>
  <c r="X545" i="1" s="1"/>
  <c r="Y545" i="1" s="1"/>
  <c r="V544" i="1"/>
  <c r="X544" i="1" s="1"/>
  <c r="Y544" i="1" s="1"/>
  <c r="V543" i="1"/>
  <c r="X543" i="1" s="1"/>
  <c r="Y543" i="1" s="1"/>
  <c r="V542" i="1"/>
  <c r="X542" i="1" s="1"/>
  <c r="Y542" i="1" s="1"/>
  <c r="V541" i="1"/>
  <c r="X541" i="1" s="1"/>
  <c r="Y541" i="1" s="1"/>
  <c r="V540" i="1"/>
  <c r="X540" i="1" s="1"/>
  <c r="Y540" i="1" s="1"/>
  <c r="V539" i="1"/>
  <c r="X539" i="1" s="1"/>
  <c r="Y539" i="1" s="1"/>
  <c r="V538" i="1"/>
  <c r="X538" i="1" s="1"/>
  <c r="Y538" i="1" s="1"/>
  <c r="V537" i="1"/>
  <c r="X537" i="1" s="1"/>
  <c r="Y537" i="1" s="1"/>
  <c r="V536" i="1"/>
  <c r="X536" i="1" s="1"/>
  <c r="Y536" i="1" s="1"/>
  <c r="V535" i="1"/>
  <c r="X535" i="1" s="1"/>
  <c r="Y535" i="1" s="1"/>
  <c r="V534" i="1"/>
  <c r="X534" i="1" s="1"/>
  <c r="Y534" i="1" s="1"/>
  <c r="V533" i="1"/>
  <c r="X533" i="1" s="1"/>
  <c r="Y533" i="1" s="1"/>
  <c r="V532" i="1"/>
  <c r="X532" i="1" s="1"/>
  <c r="Y532" i="1" s="1"/>
  <c r="V531" i="1"/>
  <c r="X531" i="1" s="1"/>
  <c r="Y531" i="1" s="1"/>
  <c r="V530" i="1"/>
  <c r="X530" i="1" s="1"/>
  <c r="Y530" i="1" s="1"/>
  <c r="V529" i="1"/>
  <c r="X529" i="1" s="1"/>
  <c r="Y529" i="1" s="1"/>
  <c r="V528" i="1"/>
  <c r="X528" i="1" s="1"/>
  <c r="Y528" i="1" s="1"/>
  <c r="V527" i="1"/>
  <c r="X527" i="1" s="1"/>
  <c r="Y527" i="1" s="1"/>
  <c r="V526" i="1"/>
  <c r="X526" i="1" s="1"/>
  <c r="Y526" i="1" s="1"/>
  <c r="V525" i="1"/>
  <c r="X525" i="1" s="1"/>
  <c r="Y525" i="1" s="1"/>
  <c r="V524" i="1"/>
  <c r="X524" i="1" s="1"/>
  <c r="Y524" i="1" s="1"/>
  <c r="V523" i="1"/>
  <c r="X523" i="1" s="1"/>
  <c r="Y523" i="1" s="1"/>
  <c r="V522" i="1"/>
  <c r="X522" i="1" s="1"/>
  <c r="V521" i="1"/>
  <c r="X521" i="1" s="1"/>
  <c r="V520" i="1"/>
  <c r="X520" i="1" s="1"/>
  <c r="V519" i="1"/>
  <c r="X519" i="1" s="1"/>
  <c r="V518" i="1"/>
  <c r="X518" i="1" s="1"/>
  <c r="V517" i="1"/>
  <c r="X517" i="1" s="1"/>
  <c r="V516" i="1"/>
  <c r="X516" i="1" s="1"/>
  <c r="V515" i="1"/>
  <c r="X515" i="1" s="1"/>
  <c r="V514" i="1"/>
  <c r="X514" i="1" s="1"/>
  <c r="V513" i="1"/>
  <c r="X513" i="1" s="1"/>
  <c r="V512" i="1"/>
  <c r="X512" i="1" s="1"/>
  <c r="V511" i="1"/>
  <c r="X511" i="1" s="1"/>
  <c r="V510" i="1"/>
  <c r="X510" i="1" s="1"/>
  <c r="V509" i="1"/>
  <c r="X509" i="1" s="1"/>
  <c r="V581" i="3"/>
  <c r="X581" i="3" s="1"/>
  <c r="V580" i="3"/>
  <c r="X580" i="3" s="1"/>
  <c r="V579" i="3"/>
  <c r="X579" i="3" s="1"/>
  <c r="V578" i="3"/>
  <c r="X578" i="3" s="1"/>
  <c r="V577" i="3"/>
  <c r="X577" i="3" s="1"/>
  <c r="V576" i="3"/>
  <c r="X576" i="3" s="1"/>
  <c r="V575" i="3"/>
  <c r="X575" i="3" s="1"/>
  <c r="V574" i="3"/>
  <c r="X574" i="3" s="1"/>
  <c r="V573" i="3"/>
  <c r="X573" i="3" s="1"/>
  <c r="V572" i="3"/>
  <c r="X572" i="3" s="1"/>
  <c r="V571" i="3"/>
  <c r="X571" i="3" s="1"/>
  <c r="V570" i="3"/>
  <c r="X570" i="3" s="1"/>
  <c r="V569" i="3"/>
  <c r="X569" i="3" s="1"/>
  <c r="V568" i="3"/>
  <c r="X568" i="3" s="1"/>
  <c r="V567" i="3"/>
  <c r="X567" i="3" s="1"/>
  <c r="V566" i="3"/>
  <c r="X566" i="3" s="1"/>
  <c r="V565" i="3"/>
  <c r="X565" i="3" s="1"/>
  <c r="V564" i="3"/>
  <c r="X564" i="3" s="1"/>
  <c r="V563" i="3"/>
  <c r="X563" i="3" s="1"/>
  <c r="V562" i="3"/>
  <c r="X562" i="3" s="1"/>
  <c r="V561" i="3"/>
  <c r="X561" i="3" s="1"/>
  <c r="V560" i="3"/>
  <c r="X560" i="3" s="1"/>
  <c r="V559" i="3"/>
  <c r="X559" i="3" s="1"/>
  <c r="V558" i="3"/>
  <c r="X558" i="3" s="1"/>
  <c r="V557" i="3"/>
  <c r="X557" i="3" s="1"/>
  <c r="V556" i="3"/>
  <c r="X556" i="3" s="1"/>
  <c r="V555" i="3"/>
  <c r="X555" i="3" s="1"/>
  <c r="V554" i="3"/>
  <c r="X554" i="3" s="1"/>
  <c r="V553" i="3"/>
  <c r="X553" i="3" s="1"/>
  <c r="V552" i="3"/>
  <c r="X552" i="3" s="1"/>
  <c r="V551" i="3"/>
  <c r="X551" i="3" s="1"/>
  <c r="V550" i="3"/>
  <c r="X550" i="3" s="1"/>
  <c r="V549" i="3"/>
  <c r="X549" i="3" s="1"/>
  <c r="V548" i="3"/>
  <c r="X548" i="3" s="1"/>
  <c r="V547" i="3"/>
  <c r="X547" i="3" s="1"/>
  <c r="V546" i="3"/>
  <c r="X546" i="3" s="1"/>
  <c r="V545" i="3"/>
  <c r="X545" i="3" s="1"/>
  <c r="V544" i="3"/>
  <c r="X544" i="3" s="1"/>
  <c r="V543" i="3"/>
  <c r="X543" i="3" s="1"/>
  <c r="V542" i="3"/>
  <c r="X542" i="3" s="1"/>
  <c r="V541" i="3"/>
  <c r="X541" i="3" s="1"/>
  <c r="V540" i="3"/>
  <c r="X540" i="3" s="1"/>
  <c r="V539" i="3"/>
  <c r="X539" i="3" s="1"/>
  <c r="V538" i="3"/>
  <c r="X538" i="3" s="1"/>
  <c r="V537" i="3"/>
  <c r="X537" i="3" s="1"/>
  <c r="V536" i="3"/>
  <c r="X536" i="3" s="1"/>
  <c r="V535" i="3"/>
  <c r="X535" i="3" s="1"/>
  <c r="V534" i="3"/>
  <c r="X534" i="3" s="1"/>
  <c r="V533" i="3"/>
  <c r="X533" i="3" s="1"/>
  <c r="V532" i="3"/>
  <c r="X532" i="3" s="1"/>
  <c r="V531" i="3"/>
  <c r="X531" i="3" s="1"/>
  <c r="V530" i="3"/>
  <c r="X530" i="3" s="1"/>
  <c r="V529" i="3"/>
  <c r="X529" i="3" s="1"/>
  <c r="V528" i="3"/>
  <c r="X528" i="3" s="1"/>
  <c r="V527" i="3"/>
  <c r="X527" i="3" s="1"/>
  <c r="V526" i="3"/>
  <c r="X526" i="3" s="1"/>
  <c r="V525" i="3"/>
  <c r="X525" i="3" s="1"/>
  <c r="V524" i="3"/>
  <c r="X524" i="3" s="1"/>
  <c r="V523" i="3"/>
  <c r="X523" i="3" s="1"/>
  <c r="V522" i="3"/>
  <c r="X522" i="3" s="1"/>
  <c r="V521" i="3"/>
  <c r="X521" i="3" s="1"/>
  <c r="V520" i="3"/>
  <c r="X520" i="3" s="1"/>
  <c r="V519" i="3"/>
  <c r="X519" i="3" s="1"/>
  <c r="V518" i="3"/>
  <c r="X518" i="3" s="1"/>
  <c r="V517" i="3"/>
  <c r="X517" i="3" s="1"/>
  <c r="V516" i="3"/>
  <c r="X516" i="3" s="1"/>
  <c r="V515" i="3"/>
  <c r="X515" i="3" s="1"/>
  <c r="V514" i="3"/>
  <c r="X514" i="3" s="1"/>
  <c r="V513" i="3"/>
  <c r="X513" i="3" s="1"/>
  <c r="V512" i="3"/>
  <c r="X512" i="3" s="1"/>
  <c r="V511" i="3"/>
  <c r="X511" i="3" s="1"/>
  <c r="V510" i="3"/>
  <c r="X510" i="3" s="1"/>
  <c r="V509" i="3"/>
  <c r="X509" i="3" s="1"/>
  <c r="W457" i="2" l="1"/>
  <c r="Y457" i="2" s="1"/>
  <c r="W456" i="2"/>
  <c r="Y456" i="2" s="1"/>
  <c r="W455" i="2"/>
  <c r="Y455" i="2" s="1"/>
  <c r="W454" i="2"/>
  <c r="Y454" i="2" s="1"/>
  <c r="W453" i="2"/>
  <c r="Y453" i="2" s="1"/>
  <c r="W452" i="2"/>
  <c r="Y452" i="2" s="1"/>
  <c r="W451" i="2"/>
  <c r="Y451" i="2" s="1"/>
  <c r="W450" i="2"/>
  <c r="Y450" i="2" s="1"/>
  <c r="W449" i="2"/>
  <c r="Y449" i="2" s="1"/>
  <c r="W448" i="2"/>
  <c r="Y448" i="2" s="1"/>
  <c r="W447" i="2"/>
  <c r="Y447" i="2" s="1"/>
  <c r="W446" i="2"/>
  <c r="Y446" i="2" s="1"/>
  <c r="W445" i="2"/>
  <c r="Y445" i="2" s="1"/>
  <c r="W444" i="2"/>
  <c r="Y444" i="2" s="1"/>
  <c r="W443" i="2"/>
  <c r="Y443" i="2" s="1"/>
  <c r="W442" i="2"/>
  <c r="Y442" i="2" s="1"/>
  <c r="W441" i="2"/>
  <c r="Y441" i="2" s="1"/>
  <c r="W440" i="2"/>
  <c r="Y440" i="2" s="1"/>
  <c r="W439" i="2"/>
  <c r="Y439" i="2" s="1"/>
  <c r="W438" i="2"/>
  <c r="Y438" i="2" s="1"/>
  <c r="W437" i="2"/>
  <c r="Y437" i="2" s="1"/>
  <c r="W436" i="2"/>
  <c r="Y436" i="2" s="1"/>
  <c r="W435" i="2"/>
  <c r="Y435" i="2" s="1"/>
  <c r="W434" i="2"/>
  <c r="Y434" i="2" s="1"/>
  <c r="W433" i="2"/>
  <c r="Y433" i="2" s="1"/>
  <c r="W432" i="2"/>
  <c r="Y432" i="2" s="1"/>
  <c r="W431" i="2"/>
  <c r="Y431" i="2" s="1"/>
  <c r="W430" i="2"/>
  <c r="Y430" i="2" s="1"/>
  <c r="W429" i="2"/>
  <c r="Y429" i="2" s="1"/>
  <c r="W428" i="2"/>
  <c r="Y428" i="2" s="1"/>
  <c r="W427" i="2"/>
  <c r="Y427" i="2" s="1"/>
  <c r="W426" i="2"/>
  <c r="Y426" i="2" s="1"/>
  <c r="W425" i="2"/>
  <c r="Y425" i="2" s="1"/>
  <c r="W424" i="2"/>
  <c r="Y424" i="2" s="1"/>
  <c r="W423" i="2"/>
  <c r="Y423" i="2" s="1"/>
  <c r="W422" i="2"/>
  <c r="Y422" i="2" s="1"/>
  <c r="W421" i="2"/>
  <c r="Y421" i="2" s="1"/>
  <c r="W420" i="2"/>
  <c r="Y420" i="2" s="1"/>
  <c r="W419" i="2"/>
  <c r="Y419" i="2" s="1"/>
  <c r="W418" i="2"/>
  <c r="Y418" i="2" s="1"/>
  <c r="W417" i="2"/>
  <c r="Y417" i="2" s="1"/>
  <c r="W416" i="2"/>
  <c r="Y416" i="2" s="1"/>
  <c r="W415" i="2"/>
  <c r="Y415" i="2" s="1"/>
  <c r="W414" i="2"/>
  <c r="Y414" i="2" s="1"/>
  <c r="W413" i="2"/>
  <c r="Y413" i="2" s="1"/>
  <c r="W412" i="2"/>
  <c r="Y412" i="2" s="1"/>
  <c r="W411" i="2"/>
  <c r="Y411" i="2" s="1"/>
  <c r="W410" i="2"/>
  <c r="Y410" i="2" s="1"/>
  <c r="W409" i="2"/>
  <c r="Y409" i="2" s="1"/>
  <c r="W408" i="2"/>
  <c r="Y408" i="2" s="1"/>
  <c r="W407" i="2"/>
  <c r="Y407" i="2" s="1"/>
  <c r="W406" i="2"/>
  <c r="Y406" i="2" s="1"/>
  <c r="W405" i="2"/>
  <c r="Y405" i="2" s="1"/>
  <c r="W404" i="2"/>
  <c r="Y404" i="2" s="1"/>
  <c r="W403" i="2"/>
  <c r="Y403" i="2" s="1"/>
  <c r="W402" i="2"/>
  <c r="Y402" i="2" s="1"/>
  <c r="W401" i="2"/>
  <c r="Y401" i="2" s="1"/>
  <c r="W400" i="2"/>
  <c r="Y400" i="2" s="1"/>
  <c r="W399" i="2"/>
  <c r="Y399" i="2" s="1"/>
  <c r="W398" i="2"/>
  <c r="Y398" i="2" s="1"/>
  <c r="W397" i="2"/>
  <c r="Y397" i="2" s="1"/>
  <c r="W396" i="2"/>
  <c r="Y396" i="2" s="1"/>
  <c r="W395" i="2"/>
  <c r="Y395" i="2" s="1"/>
  <c r="W394" i="2"/>
  <c r="Y394" i="2" s="1"/>
  <c r="W393" i="2"/>
  <c r="Y393" i="2" s="1"/>
  <c r="W392" i="2"/>
  <c r="Y392" i="2" s="1"/>
  <c r="W391" i="2"/>
  <c r="Y391" i="2" s="1"/>
  <c r="W390" i="2"/>
  <c r="Y390" i="2" s="1"/>
  <c r="W389" i="2"/>
  <c r="Y389" i="2" s="1"/>
  <c r="W388" i="2"/>
  <c r="Y388" i="2" s="1"/>
  <c r="W387" i="2"/>
  <c r="Y387" i="2" s="1"/>
  <c r="W386" i="2"/>
  <c r="Y386" i="2" s="1"/>
  <c r="W385" i="2"/>
  <c r="Y385" i="2" s="1"/>
  <c r="W384" i="2"/>
  <c r="Y384" i="2" s="1"/>
  <c r="W383" i="2"/>
  <c r="Y383" i="2" s="1"/>
  <c r="W382" i="2"/>
  <c r="Y382" i="2" s="1"/>
  <c r="W381" i="2"/>
  <c r="Y381" i="2" s="1"/>
  <c r="W380" i="2"/>
  <c r="Y380" i="2" s="1"/>
  <c r="W379" i="2"/>
  <c r="Y379" i="2" s="1"/>
  <c r="W378" i="2"/>
  <c r="Y378" i="2" s="1"/>
  <c r="W377" i="2"/>
  <c r="Y377" i="2" s="1"/>
  <c r="W376" i="2"/>
  <c r="Y376" i="2" s="1"/>
  <c r="W375" i="2"/>
  <c r="Y375" i="2" s="1"/>
  <c r="W374" i="2"/>
  <c r="Y374" i="2" s="1"/>
  <c r="W373" i="2"/>
  <c r="Y373" i="2" s="1"/>
  <c r="W372" i="2"/>
  <c r="Y372" i="2" s="1"/>
  <c r="W371" i="2"/>
  <c r="Y371" i="2" s="1"/>
  <c r="W370" i="2"/>
  <c r="Y370" i="2" s="1"/>
  <c r="W369" i="2"/>
  <c r="Y369" i="2" s="1"/>
  <c r="W368" i="2"/>
  <c r="Y368" i="2" s="1"/>
  <c r="W367" i="2"/>
  <c r="Y367" i="2" s="1"/>
  <c r="W366" i="2"/>
  <c r="Y366" i="2" s="1"/>
  <c r="W365" i="2"/>
  <c r="Y365" i="2" s="1"/>
  <c r="W364" i="2"/>
  <c r="Y364" i="2" s="1"/>
  <c r="W363" i="2"/>
  <c r="Y363" i="2" s="1"/>
  <c r="W362" i="2"/>
  <c r="Y362" i="2" s="1"/>
  <c r="W361" i="2"/>
  <c r="Y361" i="2" s="1"/>
  <c r="W360" i="2"/>
  <c r="Y360" i="2" s="1"/>
  <c r="W359" i="2"/>
  <c r="Y359" i="2" s="1"/>
  <c r="W358" i="2"/>
  <c r="Y358" i="2" s="1"/>
  <c r="W357" i="2"/>
  <c r="Y357" i="2" s="1"/>
  <c r="W356" i="2"/>
  <c r="Y356" i="2" s="1"/>
  <c r="W355" i="2"/>
  <c r="Y355" i="2" s="1"/>
  <c r="W354" i="2"/>
  <c r="Y354" i="2" s="1"/>
  <c r="W353" i="2"/>
  <c r="Y353" i="2" s="1"/>
  <c r="W352" i="2"/>
  <c r="Y352" i="2" s="1"/>
  <c r="W351" i="2"/>
  <c r="Y351" i="2" s="1"/>
  <c r="W350" i="2"/>
  <c r="Y350" i="2" s="1"/>
  <c r="W349" i="2"/>
  <c r="Y349" i="2" s="1"/>
  <c r="W348" i="2"/>
  <c r="Y348" i="2" s="1"/>
  <c r="W347" i="2"/>
  <c r="Y347" i="2" s="1"/>
  <c r="W346" i="2"/>
  <c r="Y346" i="2" s="1"/>
  <c r="W345" i="2"/>
  <c r="Y345" i="2" s="1"/>
  <c r="W344" i="2"/>
  <c r="Y344" i="2" s="1"/>
  <c r="W343" i="2"/>
  <c r="Y343" i="2" s="1"/>
  <c r="W342" i="2"/>
  <c r="Y342" i="2" s="1"/>
  <c r="W341" i="2"/>
  <c r="Y341" i="2" s="1"/>
  <c r="W340" i="2"/>
  <c r="Y340" i="2" s="1"/>
  <c r="W339" i="2"/>
  <c r="Y339" i="2" s="1"/>
  <c r="W338" i="2"/>
  <c r="Y338" i="2" s="1"/>
  <c r="V508" i="1"/>
  <c r="X508" i="1" s="1"/>
  <c r="Y508" i="1" s="1"/>
  <c r="V507" i="1"/>
  <c r="X507" i="1" s="1"/>
  <c r="Y507" i="1" s="1"/>
  <c r="V506" i="1"/>
  <c r="X506" i="1" s="1"/>
  <c r="Y506" i="1" s="1"/>
  <c r="V505" i="1"/>
  <c r="X505" i="1" s="1"/>
  <c r="Y505" i="1" s="1"/>
  <c r="V504" i="1"/>
  <c r="X504" i="1" s="1"/>
  <c r="Y504" i="1" s="1"/>
  <c r="V503" i="1"/>
  <c r="X503" i="1" s="1"/>
  <c r="Y503" i="1" s="1"/>
  <c r="V502" i="1"/>
  <c r="X502" i="1" s="1"/>
  <c r="Y502" i="1" s="1"/>
  <c r="V501" i="1"/>
  <c r="X501" i="1" s="1"/>
  <c r="Y501" i="1" s="1"/>
  <c r="V500" i="1"/>
  <c r="X500" i="1" s="1"/>
  <c r="Y500" i="1" s="1"/>
  <c r="V499" i="1"/>
  <c r="X499" i="1" s="1"/>
  <c r="Y499" i="1" s="1"/>
  <c r="V498" i="1"/>
  <c r="X498" i="1" s="1"/>
  <c r="Y498" i="1" s="1"/>
  <c r="V497" i="1"/>
  <c r="X497" i="1" s="1"/>
  <c r="Y497" i="1" s="1"/>
  <c r="V496" i="1"/>
  <c r="X496" i="1" s="1"/>
  <c r="Y496" i="1" s="1"/>
  <c r="V495" i="1"/>
  <c r="X495" i="1" s="1"/>
  <c r="Y495" i="1" s="1"/>
  <c r="V494" i="1"/>
  <c r="X494" i="1" s="1"/>
  <c r="Y494" i="1" s="1"/>
  <c r="V493" i="1"/>
  <c r="X493" i="1" s="1"/>
  <c r="Y493" i="1" s="1"/>
  <c r="V492" i="1"/>
  <c r="X492" i="1" s="1"/>
  <c r="Y492" i="1" s="1"/>
  <c r="V491" i="1"/>
  <c r="X491" i="1" s="1"/>
  <c r="Y491" i="1" s="1"/>
  <c r="V490" i="1"/>
  <c r="X490" i="1" s="1"/>
  <c r="Y490" i="1" s="1"/>
  <c r="V489" i="1"/>
  <c r="X489" i="1" s="1"/>
  <c r="Y489" i="1" s="1"/>
  <c r="V488" i="1"/>
  <c r="X488" i="1" s="1"/>
  <c r="Y488" i="1" s="1"/>
  <c r="V487" i="1"/>
  <c r="X487" i="1" s="1"/>
  <c r="Y487" i="1" s="1"/>
  <c r="V486" i="1"/>
  <c r="X486" i="1" s="1"/>
  <c r="Y486" i="1" s="1"/>
  <c r="V485" i="1"/>
  <c r="X485" i="1" s="1"/>
  <c r="Y485" i="1" s="1"/>
  <c r="V484" i="1"/>
  <c r="X484" i="1" s="1"/>
  <c r="Y484" i="1" s="1"/>
  <c r="V483" i="1"/>
  <c r="X483" i="1" s="1"/>
  <c r="Y483" i="1" s="1"/>
  <c r="V482" i="1"/>
  <c r="X482" i="1" s="1"/>
  <c r="Y482" i="1" s="1"/>
  <c r="V481" i="1"/>
  <c r="X481" i="1" s="1"/>
  <c r="Y481" i="1" s="1"/>
  <c r="V480" i="1"/>
  <c r="X480" i="1" s="1"/>
  <c r="Y480" i="1" s="1"/>
  <c r="V479" i="1"/>
  <c r="X479" i="1" s="1"/>
  <c r="Y479" i="1" s="1"/>
  <c r="V478" i="1"/>
  <c r="X478" i="1" s="1"/>
  <c r="Y478" i="1" s="1"/>
  <c r="V477" i="1"/>
  <c r="X477" i="1" s="1"/>
  <c r="Y477" i="1" s="1"/>
  <c r="V476" i="1"/>
  <c r="X476" i="1" s="1"/>
  <c r="Y476" i="1" s="1"/>
  <c r="V475" i="1"/>
  <c r="X475" i="1" s="1"/>
  <c r="Y475" i="1" s="1"/>
  <c r="V474" i="1"/>
  <c r="X474" i="1" s="1"/>
  <c r="Y474" i="1" s="1"/>
  <c r="V473" i="1"/>
  <c r="X473" i="1" s="1"/>
  <c r="Y473" i="1" s="1"/>
  <c r="V472" i="1"/>
  <c r="X472" i="1" s="1"/>
  <c r="Y472" i="1" s="1"/>
  <c r="V471" i="1"/>
  <c r="X471" i="1" s="1"/>
  <c r="Y471" i="1" s="1"/>
  <c r="V470" i="1"/>
  <c r="X470" i="1" s="1"/>
  <c r="Y470" i="1" s="1"/>
  <c r="V469" i="1"/>
  <c r="X469" i="1" s="1"/>
  <c r="Y469" i="1" s="1"/>
  <c r="V468" i="1"/>
  <c r="X468" i="1" s="1"/>
  <c r="Y468" i="1" s="1"/>
  <c r="V467" i="1"/>
  <c r="X467" i="1" s="1"/>
  <c r="Y467" i="1" s="1"/>
  <c r="V466" i="1"/>
  <c r="X466" i="1" s="1"/>
  <c r="Y466" i="1" s="1"/>
  <c r="V465" i="1"/>
  <c r="X465" i="1" s="1"/>
  <c r="Y465" i="1" s="1"/>
  <c r="V464" i="1"/>
  <c r="X464" i="1" s="1"/>
  <c r="Y464" i="1" s="1"/>
  <c r="V463" i="1"/>
  <c r="X463" i="1" s="1"/>
  <c r="Y463" i="1" s="1"/>
  <c r="V462" i="1"/>
  <c r="X462" i="1" s="1"/>
  <c r="Y462" i="1" s="1"/>
  <c r="V461" i="1"/>
  <c r="X461" i="1" s="1"/>
  <c r="Y461" i="1" s="1"/>
  <c r="V460" i="1"/>
  <c r="X460" i="1" s="1"/>
  <c r="Y460" i="1" s="1"/>
  <c r="V459" i="1"/>
  <c r="X459" i="1" s="1"/>
  <c r="Y459" i="1" s="1"/>
  <c r="V458" i="1"/>
  <c r="X458" i="1" s="1"/>
  <c r="Y458" i="1" s="1"/>
  <c r="V457" i="1"/>
  <c r="X457" i="1" s="1"/>
  <c r="Y457" i="1" s="1"/>
  <c r="V456" i="1"/>
  <c r="X456" i="1" s="1"/>
  <c r="Y456" i="1" s="1"/>
  <c r="V455" i="1"/>
  <c r="X455" i="1" s="1"/>
  <c r="Y455" i="1" s="1"/>
  <c r="V454" i="1"/>
  <c r="X454" i="1" s="1"/>
  <c r="Y454" i="1" s="1"/>
  <c r="V453" i="1"/>
  <c r="X453" i="1" s="1"/>
  <c r="Y453" i="1" s="1"/>
  <c r="V452" i="1"/>
  <c r="X452" i="1" s="1"/>
  <c r="Y452" i="1" s="1"/>
  <c r="V451" i="1"/>
  <c r="X451" i="1" s="1"/>
  <c r="Y451" i="1" s="1"/>
  <c r="V450" i="1"/>
  <c r="X450" i="1" s="1"/>
  <c r="Y450" i="1" s="1"/>
  <c r="V449" i="1"/>
  <c r="X449" i="1" s="1"/>
  <c r="Y449" i="1" s="1"/>
  <c r="V448" i="1"/>
  <c r="X448" i="1" s="1"/>
  <c r="Y448" i="1" s="1"/>
  <c r="V447" i="1"/>
  <c r="X447" i="1" s="1"/>
  <c r="Y447" i="1" s="1"/>
  <c r="V446" i="1"/>
  <c r="X446" i="1" s="1"/>
  <c r="Y446" i="1" s="1"/>
  <c r="V445" i="1"/>
  <c r="X445" i="1" s="1"/>
  <c r="Y445" i="1" s="1"/>
  <c r="V444" i="1"/>
  <c r="X444" i="1" s="1"/>
  <c r="Y444" i="1" s="1"/>
  <c r="V443" i="1"/>
  <c r="X443" i="1" s="1"/>
  <c r="Y443" i="1" s="1"/>
  <c r="V442" i="1"/>
  <c r="X442" i="1" s="1"/>
  <c r="Y442" i="1" s="1"/>
  <c r="V441" i="1"/>
  <c r="X441" i="1" s="1"/>
  <c r="Y441" i="1" s="1"/>
  <c r="V440" i="1"/>
  <c r="X440" i="1" s="1"/>
  <c r="Y440" i="1" s="1"/>
  <c r="V439" i="1"/>
  <c r="X439" i="1" s="1"/>
  <c r="Y439" i="1" s="1"/>
  <c r="V438" i="1"/>
  <c r="X438" i="1" s="1"/>
  <c r="Y438" i="1" s="1"/>
  <c r="V437" i="1"/>
  <c r="X437" i="1" s="1"/>
  <c r="Y437" i="1" s="1"/>
  <c r="V436" i="1"/>
  <c r="X436" i="1" s="1"/>
  <c r="Y436" i="1" s="1"/>
  <c r="V435" i="1"/>
  <c r="X435" i="1" s="1"/>
  <c r="Y435" i="1" s="1"/>
  <c r="V434" i="1"/>
  <c r="X434" i="1" s="1"/>
  <c r="Y434" i="1" s="1"/>
  <c r="V433" i="1"/>
  <c r="X433" i="1" s="1"/>
  <c r="Y433" i="1" s="1"/>
  <c r="V432" i="1"/>
  <c r="X432" i="1" s="1"/>
  <c r="Y432" i="1" s="1"/>
  <c r="V431" i="1"/>
  <c r="X431" i="1" s="1"/>
  <c r="Y431" i="1" s="1"/>
  <c r="V430" i="1"/>
  <c r="X430" i="1" s="1"/>
  <c r="Y430" i="1" s="1"/>
  <c r="V429" i="1"/>
  <c r="X429" i="1" s="1"/>
  <c r="Y429" i="1" s="1"/>
  <c r="V428" i="1"/>
  <c r="X428" i="1" s="1"/>
  <c r="Y428" i="1" s="1"/>
  <c r="V427" i="1"/>
  <c r="X427" i="1" s="1"/>
  <c r="Y427" i="1" s="1"/>
  <c r="V426" i="1"/>
  <c r="X426" i="1" s="1"/>
  <c r="Y426" i="1" s="1"/>
  <c r="V425" i="1"/>
  <c r="X425" i="1" s="1"/>
  <c r="Y425" i="1" s="1"/>
  <c r="V424" i="1"/>
  <c r="X424" i="1" s="1"/>
  <c r="Y424" i="1" s="1"/>
  <c r="V423" i="1"/>
  <c r="X423" i="1" s="1"/>
  <c r="Y423" i="1" s="1"/>
  <c r="V422" i="1"/>
  <c r="X422" i="1" s="1"/>
  <c r="Y422" i="1" s="1"/>
  <c r="V421" i="1"/>
  <c r="X421" i="1" s="1"/>
  <c r="Y421" i="1" s="1"/>
  <c r="V420" i="1"/>
  <c r="X420" i="1" s="1"/>
  <c r="Y420" i="1" s="1"/>
  <c r="V419" i="1"/>
  <c r="X419" i="1" s="1"/>
  <c r="Y419" i="1" s="1"/>
  <c r="V418" i="1"/>
  <c r="X418" i="1" s="1"/>
  <c r="Y418" i="1" s="1"/>
  <c r="V417" i="1"/>
  <c r="X417" i="1" s="1"/>
  <c r="Y417" i="1" s="1"/>
  <c r="V416" i="1"/>
  <c r="X416" i="1" s="1"/>
  <c r="Y416" i="1" s="1"/>
  <c r="V415" i="1"/>
  <c r="X415" i="1" s="1"/>
  <c r="Y415" i="1" s="1"/>
  <c r="V414" i="1"/>
  <c r="X414" i="1" s="1"/>
  <c r="Y414" i="1" s="1"/>
  <c r="V413" i="1"/>
  <c r="X413" i="1" s="1"/>
  <c r="Y413" i="1" s="1"/>
  <c r="V412" i="1"/>
  <c r="X412" i="1" s="1"/>
  <c r="Y412" i="1" s="1"/>
  <c r="V411" i="1"/>
  <c r="X411" i="1" s="1"/>
  <c r="Y411" i="1" s="1"/>
  <c r="V410" i="1"/>
  <c r="X410" i="1" s="1"/>
  <c r="Y410" i="1" s="1"/>
  <c r="V409" i="1"/>
  <c r="X409" i="1" s="1"/>
  <c r="Y409" i="1" s="1"/>
  <c r="V408" i="1"/>
  <c r="X408" i="1" s="1"/>
  <c r="Y408" i="1" s="1"/>
  <c r="V407" i="1"/>
  <c r="X407" i="1" s="1"/>
  <c r="Y407" i="1" s="1"/>
  <c r="V406" i="1"/>
  <c r="X406" i="1" s="1"/>
  <c r="Y406" i="1" s="1"/>
  <c r="V405" i="1"/>
  <c r="X405" i="1" s="1"/>
  <c r="Y405" i="1" s="1"/>
  <c r="V404" i="1"/>
  <c r="X404" i="1" s="1"/>
  <c r="Y404" i="1" s="1"/>
  <c r="V403" i="1"/>
  <c r="X403" i="1" s="1"/>
  <c r="Y403" i="1" s="1"/>
  <c r="V402" i="1"/>
  <c r="X402" i="1" s="1"/>
  <c r="Y402" i="1" s="1"/>
  <c r="V401" i="1"/>
  <c r="X401" i="1" s="1"/>
  <c r="Y401" i="1" s="1"/>
  <c r="V400" i="1"/>
  <c r="X400" i="1" s="1"/>
  <c r="Y400" i="1" s="1"/>
  <c r="V399" i="1"/>
  <c r="X399" i="1" s="1"/>
  <c r="Y399" i="1" s="1"/>
  <c r="V398" i="1"/>
  <c r="X398" i="1" s="1"/>
  <c r="Y398" i="1" s="1"/>
  <c r="V397" i="1"/>
  <c r="X397" i="1" s="1"/>
  <c r="Y397" i="1" s="1"/>
  <c r="V396" i="1"/>
  <c r="X396" i="1" s="1"/>
  <c r="Y396" i="1" s="1"/>
  <c r="V395" i="1"/>
  <c r="X395" i="1" s="1"/>
  <c r="Y395" i="1" s="1"/>
  <c r="V394" i="1"/>
  <c r="X394" i="1" s="1"/>
  <c r="Y394" i="1" s="1"/>
  <c r="V393" i="1"/>
  <c r="X393" i="1" s="1"/>
  <c r="Y393" i="1" s="1"/>
  <c r="V392" i="1"/>
  <c r="X392" i="1" s="1"/>
  <c r="Y392" i="1" s="1"/>
  <c r="V391" i="1"/>
  <c r="X391" i="1" s="1"/>
  <c r="Y391" i="1" s="1"/>
  <c r="V390" i="1"/>
  <c r="X390" i="1" s="1"/>
  <c r="V389" i="1"/>
  <c r="X389" i="1" s="1"/>
  <c r="V388" i="1"/>
  <c r="X388" i="1" s="1"/>
  <c r="V387" i="1"/>
  <c r="X387" i="1" s="1"/>
  <c r="V386" i="1"/>
  <c r="X386" i="1" s="1"/>
  <c r="V385" i="1"/>
  <c r="X385" i="1" s="1"/>
  <c r="V384" i="1"/>
  <c r="X384" i="1" s="1"/>
  <c r="V383" i="1"/>
  <c r="X383" i="1" s="1"/>
  <c r="V382" i="1"/>
  <c r="X382" i="1" s="1"/>
  <c r="V381" i="1"/>
  <c r="X381" i="1" s="1"/>
  <c r="V380" i="1"/>
  <c r="X380" i="1" s="1"/>
  <c r="V379" i="1"/>
  <c r="X379" i="1" s="1"/>
  <c r="V378" i="1"/>
  <c r="X378" i="1" s="1"/>
  <c r="V377" i="1"/>
  <c r="X377" i="1" s="1"/>
  <c r="V508" i="3"/>
  <c r="X508" i="3" s="1"/>
  <c r="V507" i="3"/>
  <c r="X507" i="3" s="1"/>
  <c r="V506" i="3"/>
  <c r="X506" i="3" s="1"/>
  <c r="V505" i="3"/>
  <c r="X505" i="3" s="1"/>
  <c r="V504" i="3"/>
  <c r="X504" i="3" s="1"/>
  <c r="V503" i="3"/>
  <c r="X503" i="3" s="1"/>
  <c r="V502" i="3"/>
  <c r="X502" i="3" s="1"/>
  <c r="V501" i="3"/>
  <c r="X501" i="3" s="1"/>
  <c r="V500" i="3"/>
  <c r="X500" i="3" s="1"/>
  <c r="V499" i="3"/>
  <c r="X499" i="3" s="1"/>
  <c r="V498" i="3"/>
  <c r="X498" i="3" s="1"/>
  <c r="V497" i="3"/>
  <c r="X497" i="3" s="1"/>
  <c r="V496" i="3"/>
  <c r="X496" i="3" s="1"/>
  <c r="V495" i="3"/>
  <c r="X495" i="3" s="1"/>
  <c r="V494" i="3"/>
  <c r="X494" i="3" s="1"/>
  <c r="V493" i="3"/>
  <c r="X493" i="3" s="1"/>
  <c r="V492" i="3"/>
  <c r="X492" i="3" s="1"/>
  <c r="V491" i="3"/>
  <c r="X491" i="3" s="1"/>
  <c r="V490" i="3"/>
  <c r="X490" i="3" s="1"/>
  <c r="V489" i="3"/>
  <c r="X489" i="3" s="1"/>
  <c r="V488" i="3"/>
  <c r="X488" i="3" s="1"/>
  <c r="V487" i="3"/>
  <c r="X487" i="3" s="1"/>
  <c r="V486" i="3"/>
  <c r="X486" i="3" s="1"/>
  <c r="V485" i="3"/>
  <c r="X485" i="3" s="1"/>
  <c r="V484" i="3"/>
  <c r="X484" i="3" s="1"/>
  <c r="V483" i="3"/>
  <c r="X483" i="3" s="1"/>
  <c r="V482" i="3"/>
  <c r="X482" i="3" s="1"/>
  <c r="V481" i="3"/>
  <c r="X481" i="3" s="1"/>
  <c r="V480" i="3"/>
  <c r="X480" i="3" s="1"/>
  <c r="V479" i="3"/>
  <c r="X479" i="3" s="1"/>
  <c r="V478" i="3"/>
  <c r="X478" i="3" s="1"/>
  <c r="V477" i="3"/>
  <c r="X477" i="3" s="1"/>
  <c r="V476" i="3"/>
  <c r="X476" i="3" s="1"/>
  <c r="V475" i="3"/>
  <c r="X475" i="3" s="1"/>
  <c r="V474" i="3"/>
  <c r="X474" i="3" s="1"/>
  <c r="V473" i="3"/>
  <c r="X473" i="3" s="1"/>
  <c r="V472" i="3"/>
  <c r="X472" i="3" s="1"/>
  <c r="V471" i="3"/>
  <c r="X471" i="3" s="1"/>
  <c r="V470" i="3"/>
  <c r="X470" i="3" s="1"/>
  <c r="V469" i="3"/>
  <c r="X469" i="3" s="1"/>
  <c r="V468" i="3"/>
  <c r="X468" i="3" s="1"/>
  <c r="V467" i="3"/>
  <c r="X467" i="3" s="1"/>
  <c r="V466" i="3"/>
  <c r="X466" i="3" s="1"/>
  <c r="V465" i="3"/>
  <c r="X465" i="3" s="1"/>
  <c r="V464" i="3"/>
  <c r="X464" i="3" s="1"/>
  <c r="V463" i="3"/>
  <c r="X463" i="3" s="1"/>
  <c r="V462" i="3"/>
  <c r="X462" i="3" s="1"/>
  <c r="V461" i="3"/>
  <c r="X461" i="3" s="1"/>
  <c r="V460" i="3"/>
  <c r="X460" i="3" s="1"/>
  <c r="V459" i="3"/>
  <c r="X459" i="3" s="1"/>
  <c r="V458" i="3"/>
  <c r="X458" i="3" s="1"/>
  <c r="V457" i="3"/>
  <c r="X457" i="3" s="1"/>
  <c r="V456" i="3"/>
  <c r="X456" i="3" s="1"/>
  <c r="V455" i="3"/>
  <c r="X455" i="3" s="1"/>
  <c r="V454" i="3"/>
  <c r="X454" i="3" s="1"/>
  <c r="V453" i="3"/>
  <c r="X453" i="3" s="1"/>
  <c r="V452" i="3"/>
  <c r="X452" i="3" s="1"/>
  <c r="V451" i="3"/>
  <c r="X451" i="3" s="1"/>
  <c r="V450" i="3"/>
  <c r="X450" i="3" s="1"/>
  <c r="V449" i="3"/>
  <c r="X449" i="3" s="1"/>
  <c r="V448" i="3"/>
  <c r="X448" i="3" s="1"/>
  <c r="V447" i="3"/>
  <c r="X447" i="3" s="1"/>
  <c r="V446" i="3"/>
  <c r="X446" i="3" s="1"/>
  <c r="V445" i="3"/>
  <c r="X445" i="3" s="1"/>
  <c r="V444" i="3"/>
  <c r="X444" i="3" s="1"/>
  <c r="V443" i="3"/>
  <c r="X443" i="3" s="1"/>
  <c r="V442" i="3"/>
  <c r="X442" i="3" s="1"/>
  <c r="V441" i="3"/>
  <c r="X441" i="3" s="1"/>
  <c r="V440" i="3"/>
  <c r="X440" i="3" s="1"/>
  <c r="V439" i="3"/>
  <c r="X439" i="3" s="1"/>
  <c r="V438" i="3"/>
  <c r="X438" i="3" s="1"/>
  <c r="V437" i="3"/>
  <c r="X437" i="3" s="1"/>
  <c r="V436" i="3"/>
  <c r="X436" i="3" s="1"/>
  <c r="V435" i="3"/>
  <c r="X435" i="3" s="1"/>
  <c r="V434" i="3"/>
  <c r="X434" i="3" s="1"/>
  <c r="V433" i="3"/>
  <c r="X433" i="3" s="1"/>
  <c r="V432" i="3"/>
  <c r="X432" i="3" s="1"/>
  <c r="V431" i="3"/>
  <c r="X431" i="3" s="1"/>
  <c r="V430" i="3"/>
  <c r="X430" i="3" s="1"/>
  <c r="V429" i="3"/>
  <c r="X429" i="3" s="1"/>
  <c r="V428" i="3"/>
  <c r="X428" i="3" s="1"/>
  <c r="V427" i="3"/>
  <c r="X427" i="3" s="1"/>
  <c r="V426" i="3"/>
  <c r="X426" i="3" s="1"/>
  <c r="V425" i="3"/>
  <c r="X425" i="3" s="1"/>
  <c r="V424" i="3"/>
  <c r="X424" i="3" s="1"/>
  <c r="V423" i="3"/>
  <c r="X423" i="3" s="1"/>
  <c r="V422" i="3"/>
  <c r="X422" i="3" s="1"/>
  <c r="V421" i="3"/>
  <c r="X421" i="3" s="1"/>
  <c r="V420" i="3"/>
  <c r="X420" i="3" s="1"/>
  <c r="V419" i="3"/>
  <c r="X419" i="3" s="1"/>
  <c r="V418" i="3"/>
  <c r="X418" i="3" s="1"/>
  <c r="V417" i="3"/>
  <c r="X417" i="3" s="1"/>
  <c r="V416" i="3"/>
  <c r="X416" i="3" s="1"/>
  <c r="V415" i="3"/>
  <c r="X415" i="3" s="1"/>
  <c r="V414" i="3"/>
  <c r="X414" i="3" s="1"/>
  <c r="V413" i="3"/>
  <c r="X413" i="3" s="1"/>
  <c r="V412" i="3"/>
  <c r="X412" i="3" s="1"/>
  <c r="V411" i="3"/>
  <c r="X411" i="3" s="1"/>
  <c r="V410" i="3"/>
  <c r="X410" i="3" s="1"/>
  <c r="V409" i="3"/>
  <c r="X409" i="3" s="1"/>
  <c r="V408" i="3"/>
  <c r="X408" i="3" s="1"/>
  <c r="V407" i="3"/>
  <c r="X407" i="3" s="1"/>
  <c r="V406" i="3"/>
  <c r="X406" i="3" s="1"/>
  <c r="V405" i="3"/>
  <c r="X405" i="3" s="1"/>
  <c r="V404" i="3"/>
  <c r="X404" i="3" s="1"/>
  <c r="V403" i="3"/>
  <c r="X403" i="3" s="1"/>
  <c r="V402" i="3"/>
  <c r="X402" i="3" s="1"/>
  <c r="V401" i="3"/>
  <c r="X401" i="3" s="1"/>
  <c r="V400" i="3"/>
  <c r="X400" i="3" s="1"/>
  <c r="V399" i="3"/>
  <c r="X399" i="3" s="1"/>
  <c r="V398" i="3"/>
  <c r="X398" i="3" s="1"/>
  <c r="V397" i="3"/>
  <c r="X397" i="3" s="1"/>
  <c r="V396" i="3"/>
  <c r="X396" i="3" s="1"/>
  <c r="V395" i="3"/>
  <c r="X395" i="3" s="1"/>
  <c r="V394" i="3"/>
  <c r="X394" i="3" s="1"/>
  <c r="V393" i="3"/>
  <c r="X393" i="3" s="1"/>
  <c r="V392" i="3"/>
  <c r="X392" i="3" s="1"/>
  <c r="V391" i="3"/>
  <c r="X391" i="3" s="1"/>
  <c r="V390" i="3"/>
  <c r="X390" i="3" s="1"/>
  <c r="V389" i="3"/>
  <c r="X389" i="3" s="1"/>
  <c r="V388" i="3"/>
  <c r="X388" i="3" s="1"/>
  <c r="V387" i="3"/>
  <c r="X387" i="3" s="1"/>
  <c r="V386" i="3"/>
  <c r="X386" i="3" s="1"/>
  <c r="V385" i="3"/>
  <c r="X385" i="3" s="1"/>
  <c r="V384" i="3"/>
  <c r="X384" i="3" s="1"/>
  <c r="V383" i="3"/>
  <c r="X383" i="3" s="1"/>
  <c r="V382" i="3"/>
  <c r="X382" i="3" s="1"/>
  <c r="V381" i="3"/>
  <c r="X381" i="3" s="1"/>
  <c r="V380" i="3"/>
  <c r="X380" i="3" s="1"/>
  <c r="V379" i="3"/>
  <c r="X379" i="3" s="1"/>
  <c r="V378" i="3"/>
  <c r="X378" i="3" s="1"/>
  <c r="V377" i="3"/>
  <c r="X377" i="3" s="1"/>
  <c r="V376" i="3" l="1"/>
  <c r="X376" i="3" s="1"/>
  <c r="V375" i="3"/>
  <c r="X375" i="3" s="1"/>
  <c r="V374" i="3"/>
  <c r="X374" i="3" s="1"/>
  <c r="V373" i="3"/>
  <c r="X373" i="3" s="1"/>
  <c r="V372" i="3"/>
  <c r="X372" i="3" s="1"/>
  <c r="V371" i="3"/>
  <c r="X371" i="3" s="1"/>
  <c r="V370" i="3"/>
  <c r="X370" i="3" s="1"/>
  <c r="V369" i="3"/>
  <c r="X369" i="3" s="1"/>
  <c r="V368" i="3"/>
  <c r="X368" i="3" s="1"/>
  <c r="V367" i="3"/>
  <c r="X367" i="3" s="1"/>
  <c r="V366" i="3"/>
  <c r="X366" i="3" s="1"/>
  <c r="V365" i="3"/>
  <c r="X365" i="3" s="1"/>
  <c r="V364" i="3"/>
  <c r="X364" i="3" s="1"/>
  <c r="V363" i="3"/>
  <c r="X363" i="3" s="1"/>
  <c r="V362" i="3"/>
  <c r="X362" i="3" s="1"/>
  <c r="V361" i="3"/>
  <c r="X361" i="3" s="1"/>
  <c r="V360" i="3"/>
  <c r="X360" i="3" s="1"/>
  <c r="V359" i="3"/>
  <c r="X359" i="3" s="1"/>
  <c r="V358" i="3"/>
  <c r="X358" i="3" s="1"/>
  <c r="V357" i="3"/>
  <c r="X357" i="3" s="1"/>
  <c r="V356" i="3"/>
  <c r="X356" i="3" s="1"/>
  <c r="V355" i="3"/>
  <c r="X355" i="3" s="1"/>
  <c r="V354" i="3"/>
  <c r="X354" i="3" s="1"/>
  <c r="V353" i="3"/>
  <c r="X353" i="3" s="1"/>
  <c r="V352" i="3"/>
  <c r="X352" i="3" s="1"/>
  <c r="V351" i="3"/>
  <c r="X351" i="3" s="1"/>
  <c r="V350" i="3"/>
  <c r="X350" i="3" s="1"/>
  <c r="V349" i="3"/>
  <c r="X349" i="3" s="1"/>
  <c r="V348" i="3"/>
  <c r="X348" i="3" s="1"/>
  <c r="V347" i="3"/>
  <c r="X347" i="3" s="1"/>
  <c r="V346" i="3"/>
  <c r="X346" i="3" s="1"/>
  <c r="V345" i="3"/>
  <c r="X345" i="3" s="1"/>
  <c r="V344" i="3"/>
  <c r="X344" i="3" s="1"/>
  <c r="V343" i="3"/>
  <c r="X343" i="3" s="1"/>
  <c r="V342" i="3"/>
  <c r="X342" i="3" s="1"/>
  <c r="V341" i="3"/>
  <c r="X341" i="3" s="1"/>
  <c r="V340" i="3"/>
  <c r="X340" i="3" s="1"/>
  <c r="V339" i="3"/>
  <c r="X339" i="3" s="1"/>
  <c r="V338" i="3"/>
  <c r="X338" i="3" s="1"/>
  <c r="V337" i="3"/>
  <c r="X337" i="3" s="1"/>
  <c r="V336" i="3"/>
  <c r="X336" i="3" s="1"/>
  <c r="V335" i="3"/>
  <c r="X335" i="3" s="1"/>
  <c r="V334" i="3"/>
  <c r="X334" i="3" s="1"/>
  <c r="V333" i="3"/>
  <c r="X333" i="3" s="1"/>
  <c r="V332" i="3"/>
  <c r="X332" i="3" s="1"/>
  <c r="V331" i="3"/>
  <c r="X331" i="3" s="1"/>
  <c r="V330" i="3"/>
  <c r="X330" i="3" s="1"/>
  <c r="V329" i="3"/>
  <c r="X329" i="3" s="1"/>
  <c r="V328" i="3"/>
  <c r="X328" i="3" s="1"/>
  <c r="V327" i="3"/>
  <c r="X327" i="3" s="1"/>
  <c r="V326" i="3"/>
  <c r="X326" i="3" s="1"/>
  <c r="V325" i="3"/>
  <c r="X325" i="3" s="1"/>
  <c r="V324" i="3"/>
  <c r="X324" i="3" s="1"/>
  <c r="V323" i="3"/>
  <c r="X323" i="3" s="1"/>
  <c r="V322" i="3"/>
  <c r="X322" i="3" s="1"/>
  <c r="V321" i="3"/>
  <c r="X321" i="3" s="1"/>
  <c r="V320" i="3"/>
  <c r="X320" i="3" s="1"/>
  <c r="V319" i="3"/>
  <c r="X319" i="3" s="1"/>
  <c r="V318" i="3"/>
  <c r="X318" i="3" s="1"/>
  <c r="V317" i="3"/>
  <c r="X317" i="3" s="1"/>
  <c r="V316" i="3"/>
  <c r="X316" i="3" s="1"/>
  <c r="V315" i="3"/>
  <c r="X315" i="3" s="1"/>
  <c r="V314" i="3"/>
  <c r="X314" i="3" s="1"/>
  <c r="V313" i="3"/>
  <c r="X313" i="3" s="1"/>
  <c r="V312" i="3"/>
  <c r="X312" i="3" s="1"/>
  <c r="V311" i="3"/>
  <c r="X311" i="3" s="1"/>
  <c r="V310" i="3"/>
  <c r="X310" i="3" s="1"/>
  <c r="V309" i="3"/>
  <c r="X309" i="3" s="1"/>
  <c r="V308" i="3"/>
  <c r="X308" i="3" s="1"/>
  <c r="X307" i="3"/>
  <c r="V306" i="3"/>
  <c r="X306" i="3" s="1"/>
  <c r="V305" i="3"/>
  <c r="X305" i="3" s="1"/>
  <c r="V304" i="3"/>
  <c r="X304" i="3" s="1"/>
  <c r="V303" i="3"/>
  <c r="X303" i="3" s="1"/>
  <c r="V302" i="3"/>
  <c r="X302" i="3" s="1"/>
  <c r="V301" i="3"/>
  <c r="X301" i="3" s="1"/>
  <c r="V300" i="3"/>
  <c r="X300" i="3" s="1"/>
  <c r="V299" i="3"/>
  <c r="X299" i="3" s="1"/>
  <c r="V298" i="3"/>
  <c r="X298" i="3" s="1"/>
  <c r="V297" i="3"/>
  <c r="X297" i="3" s="1"/>
  <c r="V296" i="3"/>
  <c r="X296" i="3" s="1"/>
  <c r="V295" i="3"/>
  <c r="X295" i="3" s="1"/>
  <c r="V294" i="3"/>
  <c r="X294" i="3" s="1"/>
  <c r="V293" i="3"/>
  <c r="X293" i="3" s="1"/>
  <c r="V292" i="3"/>
  <c r="X292" i="3" s="1"/>
  <c r="V291" i="3"/>
  <c r="X291" i="3" s="1"/>
  <c r="V290" i="3"/>
  <c r="X290" i="3" s="1"/>
  <c r="V289" i="3"/>
  <c r="X289" i="3" s="1"/>
  <c r="V288" i="3"/>
  <c r="X288" i="3" s="1"/>
  <c r="V287" i="3"/>
  <c r="X287" i="3" s="1"/>
  <c r="V286" i="3"/>
  <c r="X286" i="3" s="1"/>
  <c r="V285" i="3"/>
  <c r="X285" i="3" s="1"/>
  <c r="V284" i="3"/>
  <c r="X284" i="3" s="1"/>
  <c r="V283" i="3"/>
  <c r="X283" i="3" s="1"/>
  <c r="V282" i="3"/>
  <c r="X282" i="3" s="1"/>
  <c r="V281" i="3"/>
  <c r="X281" i="3" s="1"/>
  <c r="V280" i="3"/>
  <c r="X280" i="3" s="1"/>
  <c r="V279" i="3"/>
  <c r="X279" i="3" s="1"/>
  <c r="V278" i="3"/>
  <c r="X278" i="3" s="1"/>
  <c r="V277" i="3"/>
  <c r="X277" i="3" s="1"/>
  <c r="V276" i="3"/>
  <c r="X276" i="3" s="1"/>
  <c r="V275" i="3"/>
  <c r="X275" i="3" s="1"/>
  <c r="V274" i="3"/>
  <c r="X274" i="3" s="1"/>
  <c r="V273" i="3"/>
  <c r="X273" i="3" s="1"/>
  <c r="V272" i="3"/>
  <c r="X272" i="3" s="1"/>
  <c r="V376" i="1"/>
  <c r="X376" i="1" s="1"/>
  <c r="Y376" i="1" s="1"/>
  <c r="V375" i="1"/>
  <c r="X375" i="1" s="1"/>
  <c r="Y375" i="1" s="1"/>
  <c r="V374" i="1"/>
  <c r="X374" i="1" s="1"/>
  <c r="Y374" i="1" s="1"/>
  <c r="V373" i="1"/>
  <c r="X373" i="1" s="1"/>
  <c r="Y373" i="1" s="1"/>
  <c r="V372" i="1"/>
  <c r="X372" i="1" s="1"/>
  <c r="Y372" i="1" s="1"/>
  <c r="V371" i="1"/>
  <c r="X371" i="1" s="1"/>
  <c r="Y371" i="1" s="1"/>
  <c r="V370" i="1"/>
  <c r="X370" i="1" s="1"/>
  <c r="Y370" i="1" s="1"/>
  <c r="V369" i="1"/>
  <c r="X369" i="1" s="1"/>
  <c r="Y369" i="1" s="1"/>
  <c r="V368" i="1"/>
  <c r="X368" i="1" s="1"/>
  <c r="Y368" i="1" s="1"/>
  <c r="V367" i="1"/>
  <c r="X367" i="1" s="1"/>
  <c r="Y367" i="1" s="1"/>
  <c r="V366" i="1"/>
  <c r="X366" i="1" s="1"/>
  <c r="Y366" i="1" s="1"/>
  <c r="V365" i="1"/>
  <c r="X365" i="1" s="1"/>
  <c r="Y365" i="1" s="1"/>
  <c r="V364" i="1"/>
  <c r="X364" i="1" s="1"/>
  <c r="Y364" i="1" s="1"/>
  <c r="V363" i="1"/>
  <c r="X363" i="1" s="1"/>
  <c r="Y363" i="1" s="1"/>
  <c r="V362" i="1"/>
  <c r="X362" i="1" s="1"/>
  <c r="Y362" i="1" s="1"/>
  <c r="V361" i="1"/>
  <c r="X361" i="1" s="1"/>
  <c r="Y361" i="1" s="1"/>
  <c r="V360" i="1"/>
  <c r="X360" i="1" s="1"/>
  <c r="Y360" i="1" s="1"/>
  <c r="V359" i="1"/>
  <c r="X359" i="1" s="1"/>
  <c r="Y359" i="1" s="1"/>
  <c r="V358" i="1"/>
  <c r="X358" i="1" s="1"/>
  <c r="Y358" i="1" s="1"/>
  <c r="V357" i="1"/>
  <c r="X357" i="1" s="1"/>
  <c r="Y357" i="1" s="1"/>
  <c r="V356" i="1"/>
  <c r="X356" i="1" s="1"/>
  <c r="Y356" i="1" s="1"/>
  <c r="V355" i="1"/>
  <c r="X355" i="1" s="1"/>
  <c r="Y355" i="1" s="1"/>
  <c r="V354" i="1"/>
  <c r="X354" i="1" s="1"/>
  <c r="Y354" i="1" s="1"/>
  <c r="V353" i="1"/>
  <c r="X353" i="1" s="1"/>
  <c r="Y353" i="1" s="1"/>
  <c r="V352" i="1"/>
  <c r="X352" i="1" s="1"/>
  <c r="Y352" i="1" s="1"/>
  <c r="V351" i="1"/>
  <c r="X351" i="1" s="1"/>
  <c r="Y351" i="1" s="1"/>
  <c r="V350" i="1"/>
  <c r="X350" i="1" s="1"/>
  <c r="Y350" i="1" s="1"/>
  <c r="V349" i="1"/>
  <c r="X349" i="1" s="1"/>
  <c r="Y349" i="1" s="1"/>
  <c r="V348" i="1"/>
  <c r="X348" i="1" s="1"/>
  <c r="Y348" i="1" s="1"/>
  <c r="V347" i="1"/>
  <c r="X347" i="1" s="1"/>
  <c r="Y347" i="1" s="1"/>
  <c r="V346" i="1"/>
  <c r="X346" i="1" s="1"/>
  <c r="Y346" i="1" s="1"/>
  <c r="V345" i="1"/>
  <c r="X345" i="1" s="1"/>
  <c r="Y345" i="1" s="1"/>
  <c r="V344" i="1"/>
  <c r="X344" i="1" s="1"/>
  <c r="Y344" i="1" s="1"/>
  <c r="V343" i="1"/>
  <c r="X343" i="1" s="1"/>
  <c r="Y343" i="1" s="1"/>
  <c r="V342" i="1"/>
  <c r="X342" i="1" s="1"/>
  <c r="Y342" i="1" s="1"/>
  <c r="V341" i="1"/>
  <c r="X341" i="1" s="1"/>
  <c r="Y341" i="1" s="1"/>
  <c r="V340" i="1"/>
  <c r="X340" i="1" s="1"/>
  <c r="Y340" i="1" s="1"/>
  <c r="V339" i="1"/>
  <c r="X339" i="1" s="1"/>
  <c r="Y339" i="1" s="1"/>
  <c r="V338" i="1"/>
  <c r="X338" i="1" s="1"/>
  <c r="Y338" i="1" s="1"/>
  <c r="V337" i="1"/>
  <c r="X337" i="1" s="1"/>
  <c r="Y337" i="1" s="1"/>
  <c r="V336" i="1"/>
  <c r="X336" i="1" s="1"/>
  <c r="Y336" i="1" s="1"/>
  <c r="V335" i="1"/>
  <c r="X335" i="1" s="1"/>
  <c r="Y335" i="1" s="1"/>
  <c r="V334" i="1"/>
  <c r="X334" i="1" s="1"/>
  <c r="Y334" i="1" s="1"/>
  <c r="V333" i="1"/>
  <c r="X333" i="1" s="1"/>
  <c r="Y333" i="1" s="1"/>
  <c r="V332" i="1"/>
  <c r="X332" i="1" s="1"/>
  <c r="Y332" i="1" s="1"/>
  <c r="V331" i="1"/>
  <c r="X331" i="1" s="1"/>
  <c r="Y331" i="1" s="1"/>
  <c r="V330" i="1"/>
  <c r="X330" i="1" s="1"/>
  <c r="Y330" i="1" s="1"/>
  <c r="V329" i="1"/>
  <c r="X329" i="1" s="1"/>
  <c r="Y329" i="1" s="1"/>
  <c r="V328" i="1"/>
  <c r="X328" i="1" s="1"/>
  <c r="Y328" i="1" s="1"/>
  <c r="V327" i="1"/>
  <c r="X327" i="1" s="1"/>
  <c r="Y327" i="1" s="1"/>
  <c r="V326" i="1"/>
  <c r="X326" i="1" s="1"/>
  <c r="Y326" i="1" s="1"/>
  <c r="V325" i="1"/>
  <c r="X325" i="1" s="1"/>
  <c r="Y325" i="1" s="1"/>
  <c r="V324" i="1"/>
  <c r="X324" i="1" s="1"/>
  <c r="Y324" i="1" s="1"/>
  <c r="V323" i="1"/>
  <c r="X323" i="1" s="1"/>
  <c r="Y323" i="1" s="1"/>
  <c r="V322" i="1"/>
  <c r="X322" i="1" s="1"/>
  <c r="Y322" i="1" s="1"/>
  <c r="V321" i="1"/>
  <c r="X321" i="1" s="1"/>
  <c r="Y321" i="1" s="1"/>
  <c r="V320" i="1"/>
  <c r="X320" i="1" s="1"/>
  <c r="Y320" i="1" s="1"/>
  <c r="V319" i="1"/>
  <c r="X319" i="1" s="1"/>
  <c r="Y319" i="1" s="1"/>
  <c r="V318" i="1"/>
  <c r="X318" i="1" s="1"/>
  <c r="Y318" i="1" s="1"/>
  <c r="V317" i="1"/>
  <c r="X317" i="1" s="1"/>
  <c r="Y317" i="1" s="1"/>
  <c r="V316" i="1"/>
  <c r="X316" i="1" s="1"/>
  <c r="Y316" i="1" s="1"/>
  <c r="V315" i="1"/>
  <c r="X315" i="1" s="1"/>
  <c r="Y315" i="1" s="1"/>
  <c r="V314" i="1"/>
  <c r="X314" i="1" s="1"/>
  <c r="Y314" i="1" s="1"/>
  <c r="V313" i="1"/>
  <c r="X313" i="1" s="1"/>
  <c r="Y313" i="1" s="1"/>
  <c r="V312" i="1"/>
  <c r="X312" i="1" s="1"/>
  <c r="Y312" i="1" s="1"/>
  <c r="V311" i="1"/>
  <c r="X311" i="1" s="1"/>
  <c r="Y311" i="1" s="1"/>
  <c r="V310" i="1"/>
  <c r="X310" i="1" s="1"/>
  <c r="Y310" i="1" s="1"/>
  <c r="V309" i="1"/>
  <c r="X309" i="1" s="1"/>
  <c r="Y309" i="1" s="1"/>
  <c r="V308" i="1"/>
  <c r="X308" i="1" s="1"/>
  <c r="Y308" i="1" s="1"/>
  <c r="V307" i="1"/>
  <c r="X307" i="1" s="1"/>
  <c r="Y307" i="1" s="1"/>
  <c r="V306" i="1"/>
  <c r="X306" i="1" s="1"/>
  <c r="Y306" i="1" s="1"/>
  <c r="V305" i="1"/>
  <c r="X305" i="1" s="1"/>
  <c r="Y305" i="1" s="1"/>
  <c r="V304" i="1"/>
  <c r="X304" i="1" s="1"/>
  <c r="Y304" i="1" s="1"/>
  <c r="V303" i="1"/>
  <c r="X303" i="1" s="1"/>
  <c r="Y303" i="1" s="1"/>
  <c r="V302" i="1"/>
  <c r="X302" i="1" s="1"/>
  <c r="Y302" i="1" s="1"/>
  <c r="V301" i="1"/>
  <c r="X301" i="1" s="1"/>
  <c r="Y301" i="1" s="1"/>
  <c r="V300" i="1"/>
  <c r="X300" i="1" s="1"/>
  <c r="Y300" i="1" s="1"/>
  <c r="V299" i="1"/>
  <c r="X299" i="1" s="1"/>
  <c r="Y299" i="1" s="1"/>
  <c r="V298" i="1"/>
  <c r="X298" i="1" s="1"/>
  <c r="Y298" i="1" s="1"/>
  <c r="V297" i="1"/>
  <c r="X297" i="1" s="1"/>
  <c r="Y297" i="1" s="1"/>
  <c r="V296" i="1"/>
  <c r="X296" i="1" s="1"/>
  <c r="Y296" i="1" s="1"/>
  <c r="V295" i="1"/>
  <c r="X295" i="1" s="1"/>
  <c r="Y295" i="1" s="1"/>
  <c r="V294" i="1"/>
  <c r="X294" i="1" s="1"/>
  <c r="Y294" i="1" s="1"/>
  <c r="V293" i="1"/>
  <c r="X293" i="1" s="1"/>
  <c r="Y293" i="1" s="1"/>
  <c r="V292" i="1"/>
  <c r="X292" i="1" s="1"/>
  <c r="Y292" i="1" s="1"/>
  <c r="V291" i="1"/>
  <c r="X291" i="1" s="1"/>
  <c r="Y291" i="1" s="1"/>
  <c r="V290" i="1"/>
  <c r="X290" i="1" s="1"/>
  <c r="Y290" i="1" s="1"/>
  <c r="V289" i="1"/>
  <c r="X289" i="1" s="1"/>
  <c r="Y289" i="1" s="1"/>
  <c r="V288" i="1"/>
  <c r="X288" i="1" s="1"/>
  <c r="Y288" i="1" s="1"/>
  <c r="V287" i="1"/>
  <c r="X287" i="1" s="1"/>
  <c r="Y287" i="1" s="1"/>
  <c r="V286" i="1"/>
  <c r="X286" i="1" s="1"/>
  <c r="Y286" i="1" s="1"/>
  <c r="V285" i="1"/>
  <c r="X285" i="1" s="1"/>
  <c r="V284" i="1"/>
  <c r="X284" i="1" s="1"/>
  <c r="V283" i="1"/>
  <c r="X283" i="1" s="1"/>
  <c r="V282" i="1"/>
  <c r="X282" i="1" s="1"/>
  <c r="V281" i="1"/>
  <c r="X281" i="1" s="1"/>
  <c r="V280" i="1"/>
  <c r="X280" i="1" s="1"/>
  <c r="V279" i="1"/>
  <c r="X279" i="1" s="1"/>
  <c r="V278" i="1"/>
  <c r="X278" i="1" s="1"/>
  <c r="V277" i="1"/>
  <c r="X277" i="1" s="1"/>
  <c r="V276" i="1"/>
  <c r="X276" i="1" s="1"/>
  <c r="V275" i="1"/>
  <c r="X275" i="1" s="1"/>
  <c r="V274" i="1"/>
  <c r="X274" i="1" s="1"/>
  <c r="V273" i="1"/>
  <c r="X273" i="1" s="1"/>
  <c r="V272" i="1"/>
  <c r="X272" i="1" s="1"/>
  <c r="W337" i="2"/>
  <c r="Y337" i="2" s="1"/>
  <c r="W336" i="2"/>
  <c r="Y336" i="2" s="1"/>
  <c r="W335" i="2"/>
  <c r="Y335" i="2" s="1"/>
  <c r="W334" i="2"/>
  <c r="Y334" i="2" s="1"/>
  <c r="Y333" i="2"/>
  <c r="W332" i="2"/>
  <c r="Y332" i="2" s="1"/>
  <c r="W331" i="2"/>
  <c r="Y331" i="2" s="1"/>
  <c r="W330" i="2"/>
  <c r="Y330" i="2" s="1"/>
  <c r="W329" i="2"/>
  <c r="Y329" i="2" s="1"/>
  <c r="W328" i="2"/>
  <c r="Y328" i="2" s="1"/>
  <c r="W327" i="2"/>
  <c r="Y327" i="2" s="1"/>
  <c r="W326" i="2"/>
  <c r="Y326" i="2" s="1"/>
  <c r="W325" i="2"/>
  <c r="Y325" i="2" s="1"/>
  <c r="W324" i="2"/>
  <c r="Y324" i="2" s="1"/>
  <c r="W323" i="2"/>
  <c r="Y323" i="2" s="1"/>
  <c r="W322" i="2"/>
  <c r="Y322" i="2" s="1"/>
  <c r="W321" i="2"/>
  <c r="Y321" i="2" s="1"/>
  <c r="W320" i="2"/>
  <c r="Y320" i="2" s="1"/>
  <c r="W319" i="2"/>
  <c r="Y319" i="2" s="1"/>
  <c r="W318" i="2"/>
  <c r="Y318" i="2" s="1"/>
  <c r="W317" i="2"/>
  <c r="Y317" i="2" s="1"/>
  <c r="W316" i="2"/>
  <c r="Y316" i="2" s="1"/>
  <c r="W315" i="2"/>
  <c r="Y315" i="2" s="1"/>
  <c r="W314" i="2"/>
  <c r="Y314" i="2" s="1"/>
  <c r="W313" i="2"/>
  <c r="Y313" i="2" s="1"/>
  <c r="W312" i="2"/>
  <c r="Y312" i="2" s="1"/>
  <c r="W311" i="2"/>
  <c r="Y311" i="2" s="1"/>
  <c r="W310" i="2"/>
  <c r="Y310" i="2" s="1"/>
  <c r="W309" i="2"/>
  <c r="Y309" i="2" s="1"/>
  <c r="W308" i="2"/>
  <c r="Y308" i="2" s="1"/>
  <c r="W307" i="2"/>
  <c r="Y307" i="2" s="1"/>
  <c r="W306" i="2"/>
  <c r="Y306" i="2" s="1"/>
  <c r="W305" i="2"/>
  <c r="Y305" i="2" s="1"/>
  <c r="W304" i="2"/>
  <c r="Y304" i="2" s="1"/>
  <c r="W303" i="2"/>
  <c r="Y303" i="2" s="1"/>
  <c r="W302" i="2"/>
  <c r="Y302" i="2" s="1"/>
  <c r="W301" i="2"/>
  <c r="Y301" i="2" s="1"/>
  <c r="W300" i="2"/>
  <c r="Y300" i="2" s="1"/>
  <c r="W299" i="2"/>
  <c r="Y299" i="2" s="1"/>
  <c r="W298" i="2"/>
  <c r="Y298" i="2" s="1"/>
  <c r="W297" i="2"/>
  <c r="Y297" i="2" s="1"/>
  <c r="W296" i="2"/>
  <c r="Y296" i="2" s="1"/>
  <c r="W295" i="2"/>
  <c r="Y295" i="2" s="1"/>
  <c r="W294" i="2"/>
  <c r="Y294" i="2" s="1"/>
  <c r="W293" i="2"/>
  <c r="Y293" i="2" s="1"/>
  <c r="W292" i="2"/>
  <c r="Y292" i="2" s="1"/>
  <c r="W291" i="2"/>
  <c r="Y291" i="2" s="1"/>
  <c r="W290" i="2"/>
  <c r="Y290" i="2" s="1"/>
  <c r="W289" i="2"/>
  <c r="Y289" i="2" s="1"/>
  <c r="W288" i="2"/>
  <c r="Y288" i="2" s="1"/>
  <c r="W287" i="2"/>
  <c r="Y287" i="2" s="1"/>
  <c r="W286" i="2"/>
  <c r="Y286" i="2" s="1"/>
  <c r="W285" i="2"/>
  <c r="Y285" i="2" s="1"/>
  <c r="W284" i="2"/>
  <c r="Y284" i="2" s="1"/>
  <c r="W283" i="2"/>
  <c r="Y283" i="2" s="1"/>
  <c r="W282" i="2"/>
  <c r="Y282" i="2" s="1"/>
  <c r="W281" i="2"/>
  <c r="Y281" i="2" s="1"/>
  <c r="W280" i="2"/>
  <c r="Y280" i="2" s="1"/>
  <c r="W279" i="2"/>
  <c r="Y279" i="2" s="1"/>
  <c r="W278" i="2"/>
  <c r="Y278" i="2" s="1"/>
  <c r="W277" i="2"/>
  <c r="Y277" i="2" s="1"/>
  <c r="W276" i="2"/>
  <c r="Y276" i="2" s="1"/>
  <c r="W275" i="2"/>
  <c r="Y275" i="2" s="1"/>
  <c r="W274" i="2"/>
  <c r="Y274" i="2" s="1"/>
  <c r="W273" i="2"/>
  <c r="Y273" i="2" s="1"/>
  <c r="W272" i="2"/>
  <c r="Y272" i="2" s="1"/>
  <c r="W271" i="2"/>
  <c r="Y271" i="2" s="1"/>
  <c r="W270" i="2"/>
  <c r="Y270" i="2" s="1"/>
  <c r="W269" i="2"/>
  <c r="Y269" i="2" s="1"/>
  <c r="W268" i="2"/>
  <c r="Y268" i="2" s="1"/>
  <c r="W267" i="2"/>
  <c r="Y267" i="2" s="1"/>
  <c r="W266" i="2"/>
  <c r="Y266" i="2" s="1"/>
  <c r="W265" i="2"/>
  <c r="Y265" i="2" s="1"/>
  <c r="W264" i="2"/>
  <c r="Y264" i="2" s="1"/>
  <c r="W263" i="2"/>
  <c r="Y263" i="2" s="1"/>
  <c r="W262" i="2"/>
  <c r="Y262" i="2" s="1"/>
  <c r="W261" i="2"/>
  <c r="Y261" i="2" s="1"/>
  <c r="W260" i="2"/>
  <c r="Y260" i="2" s="1"/>
  <c r="W259" i="2"/>
  <c r="Y259" i="2" s="1"/>
  <c r="W258" i="2"/>
  <c r="Y258" i="2" s="1"/>
  <c r="W257" i="2"/>
  <c r="Y257" i="2" s="1"/>
  <c r="W256" i="2"/>
  <c r="Y256" i="2" s="1"/>
  <c r="W255" i="2"/>
  <c r="Y255" i="2" s="1"/>
  <c r="W254" i="2"/>
  <c r="Y254" i="2" s="1"/>
  <c r="W253" i="2"/>
  <c r="Y253" i="2" s="1"/>
  <c r="W252" i="2"/>
  <c r="Y252" i="2" s="1"/>
  <c r="W251" i="2"/>
  <c r="Y251" i="2" s="1"/>
  <c r="W250" i="2"/>
  <c r="Y250" i="2" s="1"/>
  <c r="W249" i="2"/>
  <c r="Y249" i="2" s="1"/>
  <c r="W248" i="2"/>
  <c r="Y248" i="2" s="1"/>
  <c r="W247" i="2"/>
  <c r="Y247" i="2" s="1"/>
  <c r="W246" i="2"/>
  <c r="Y246" i="2" s="1"/>
  <c r="W245" i="2"/>
  <c r="Y245" i="2" s="1"/>
  <c r="W244" i="2"/>
  <c r="Y244" i="2" s="1"/>
  <c r="W243" i="2"/>
  <c r="Y243" i="2" s="1"/>
  <c r="V271" i="3" l="1"/>
  <c r="X271" i="3" s="1"/>
  <c r="V270" i="3"/>
  <c r="X270" i="3" s="1"/>
  <c r="V269" i="3"/>
  <c r="X269" i="3" s="1"/>
  <c r="V268" i="3"/>
  <c r="X268" i="3" s="1"/>
  <c r="V267" i="3"/>
  <c r="X267" i="3" s="1"/>
  <c r="V266" i="3"/>
  <c r="X266" i="3" s="1"/>
  <c r="V265" i="3"/>
  <c r="X265" i="3" s="1"/>
  <c r="V264" i="3"/>
  <c r="X264" i="3" s="1"/>
  <c r="V263" i="3"/>
  <c r="X263" i="3" s="1"/>
  <c r="V262" i="3"/>
  <c r="X262" i="3" s="1"/>
  <c r="V261" i="3"/>
  <c r="X261" i="3" s="1"/>
  <c r="V260" i="3"/>
  <c r="X260" i="3" s="1"/>
  <c r="V259" i="3"/>
  <c r="X259" i="3" s="1"/>
  <c r="V258" i="3"/>
  <c r="X258" i="3" s="1"/>
  <c r="V257" i="3"/>
  <c r="X257" i="3" s="1"/>
  <c r="V256" i="3"/>
  <c r="X256" i="3" s="1"/>
  <c r="V255" i="3"/>
  <c r="X255" i="3" s="1"/>
  <c r="V254" i="3"/>
  <c r="X254" i="3" s="1"/>
  <c r="V253" i="3"/>
  <c r="X253" i="3" s="1"/>
  <c r="V252" i="3"/>
  <c r="X252" i="3" s="1"/>
  <c r="V251" i="3"/>
  <c r="X251" i="3" s="1"/>
  <c r="V250" i="3"/>
  <c r="X250" i="3" s="1"/>
  <c r="V249" i="3"/>
  <c r="X249" i="3" s="1"/>
  <c r="V248" i="3"/>
  <c r="X248" i="3" s="1"/>
  <c r="V247" i="3"/>
  <c r="X247" i="3" s="1"/>
  <c r="V246" i="3"/>
  <c r="X246" i="3" s="1"/>
  <c r="V245" i="3"/>
  <c r="X245" i="3" s="1"/>
  <c r="V244" i="3"/>
  <c r="X244" i="3" s="1"/>
  <c r="V243" i="3"/>
  <c r="X243" i="3" s="1"/>
  <c r="V242" i="3"/>
  <c r="X242" i="3" s="1"/>
  <c r="V241" i="3"/>
  <c r="X241" i="3" s="1"/>
  <c r="V240" i="3"/>
  <c r="X240" i="3" s="1"/>
  <c r="V239" i="3"/>
  <c r="X239" i="3" s="1"/>
  <c r="V238" i="3"/>
  <c r="X238" i="3" s="1"/>
  <c r="V237" i="3"/>
  <c r="X237" i="3" s="1"/>
  <c r="V236" i="3"/>
  <c r="X236" i="3" s="1"/>
  <c r="V235" i="3"/>
  <c r="X235" i="3" s="1"/>
  <c r="V234" i="3"/>
  <c r="X234" i="3" s="1"/>
  <c r="V233" i="3"/>
  <c r="X233" i="3" s="1"/>
  <c r="V232" i="3"/>
  <c r="X232" i="3" s="1"/>
  <c r="V231" i="3"/>
  <c r="X231" i="3" s="1"/>
  <c r="V230" i="3"/>
  <c r="X230" i="3" s="1"/>
  <c r="V229" i="3"/>
  <c r="X229" i="3" s="1"/>
  <c r="V228" i="3"/>
  <c r="X228" i="3" s="1"/>
  <c r="V227" i="3"/>
  <c r="X227" i="3" s="1"/>
  <c r="V226" i="3"/>
  <c r="X226" i="3" s="1"/>
  <c r="V225" i="3"/>
  <c r="X225" i="3" s="1"/>
  <c r="V224" i="3"/>
  <c r="X224" i="3" s="1"/>
  <c r="V223" i="3"/>
  <c r="X223" i="3" s="1"/>
  <c r="V222" i="3"/>
  <c r="X222" i="3" s="1"/>
  <c r="V221" i="3"/>
  <c r="X221" i="3" s="1"/>
  <c r="V220" i="3"/>
  <c r="X220" i="3" s="1"/>
  <c r="V219" i="3"/>
  <c r="X219" i="3" s="1"/>
  <c r="V218" i="3"/>
  <c r="X218" i="3" s="1"/>
  <c r="V217" i="3"/>
  <c r="X217" i="3" s="1"/>
  <c r="V216" i="3"/>
  <c r="X216" i="3" s="1"/>
  <c r="V215" i="3"/>
  <c r="X215" i="3" s="1"/>
  <c r="V214" i="3"/>
  <c r="X214" i="3" s="1"/>
  <c r="V213" i="3"/>
  <c r="X213" i="3" s="1"/>
  <c r="V212" i="3"/>
  <c r="X212" i="3" s="1"/>
  <c r="V211" i="3"/>
  <c r="X211" i="3" s="1"/>
  <c r="V210" i="3"/>
  <c r="X210" i="3" s="1"/>
  <c r="V209" i="3"/>
  <c r="X209" i="3" s="1"/>
  <c r="V208" i="3"/>
  <c r="X208" i="3" s="1"/>
  <c r="V207" i="3"/>
  <c r="X207" i="3" s="1"/>
  <c r="V206" i="3"/>
  <c r="X206" i="3" s="1"/>
  <c r="V205" i="3"/>
  <c r="X205" i="3" s="1"/>
  <c r="V204" i="3"/>
  <c r="X204" i="3" s="1"/>
  <c r="V203" i="3"/>
  <c r="X203" i="3" s="1"/>
  <c r="V202" i="3"/>
  <c r="X202" i="3" s="1"/>
  <c r="V201" i="3"/>
  <c r="X201" i="3" s="1"/>
  <c r="V200" i="3"/>
  <c r="X200" i="3" s="1"/>
  <c r="V199" i="3"/>
  <c r="X199" i="3" s="1"/>
  <c r="V198" i="3"/>
  <c r="X198" i="3" s="1"/>
  <c r="V197" i="3"/>
  <c r="X197" i="3" s="1"/>
  <c r="V196" i="3"/>
  <c r="X196" i="3" s="1"/>
  <c r="V195" i="3"/>
  <c r="X195" i="3" s="1"/>
  <c r="V194" i="3"/>
  <c r="X194" i="3" s="1"/>
  <c r="V193" i="3"/>
  <c r="X193" i="3" s="1"/>
  <c r="V192" i="3"/>
  <c r="X192" i="3" s="1"/>
  <c r="V191" i="3"/>
  <c r="X191" i="3" s="1"/>
  <c r="V190" i="3"/>
  <c r="X190" i="3" s="1"/>
  <c r="V189" i="3"/>
  <c r="X189" i="3" s="1"/>
  <c r="V188" i="3"/>
  <c r="X188" i="3" s="1"/>
  <c r="V187" i="3"/>
  <c r="X187" i="3" s="1"/>
  <c r="V186" i="3"/>
  <c r="X186" i="3" s="1"/>
  <c r="V185" i="3"/>
  <c r="X185" i="3" s="1"/>
  <c r="V184" i="3"/>
  <c r="X184" i="3" s="1"/>
  <c r="V183" i="3"/>
  <c r="X183" i="3" s="1"/>
  <c r="V182" i="3"/>
  <c r="X182" i="3" s="1"/>
  <c r="V181" i="3"/>
  <c r="X181" i="3" s="1"/>
  <c r="V180" i="3"/>
  <c r="X180" i="3" s="1"/>
  <c r="V179" i="3"/>
  <c r="X179" i="3" s="1"/>
  <c r="V178" i="3"/>
  <c r="X178" i="3" s="1"/>
  <c r="V177" i="3"/>
  <c r="X177" i="3" s="1"/>
  <c r="V176" i="3"/>
  <c r="X176" i="3" s="1"/>
  <c r="V175" i="3"/>
  <c r="X175" i="3" s="1"/>
  <c r="V174" i="3"/>
  <c r="X174" i="3" s="1"/>
  <c r="X173" i="3"/>
  <c r="V172" i="3"/>
  <c r="X172" i="3" s="1"/>
  <c r="V171" i="3"/>
  <c r="X171" i="3" s="1"/>
  <c r="V170" i="3"/>
  <c r="X170" i="3" s="1"/>
  <c r="V169" i="3"/>
  <c r="X169" i="3" s="1"/>
  <c r="V168" i="3"/>
  <c r="X168" i="3" s="1"/>
  <c r="V167" i="3"/>
  <c r="X167" i="3" s="1"/>
  <c r="V166" i="3"/>
  <c r="X166" i="3" s="1"/>
  <c r="V165" i="3"/>
  <c r="X165" i="3" s="1"/>
  <c r="V164" i="3"/>
  <c r="X164" i="3" s="1"/>
  <c r="V163" i="3"/>
  <c r="X163" i="3" s="1"/>
  <c r="V162" i="3"/>
  <c r="X162" i="3" s="1"/>
  <c r="V161" i="3"/>
  <c r="X161" i="3" s="1"/>
  <c r="V160" i="3"/>
  <c r="X160" i="3" s="1"/>
  <c r="V159" i="3"/>
  <c r="X159" i="3" s="1"/>
  <c r="V158" i="3"/>
  <c r="X158" i="3" s="1"/>
  <c r="V157" i="3"/>
  <c r="X157" i="3" s="1"/>
  <c r="V156" i="3"/>
  <c r="X156" i="3" s="1"/>
  <c r="V155" i="3"/>
  <c r="X155" i="3" s="1"/>
  <c r="V154" i="3"/>
  <c r="X154" i="3" s="1"/>
  <c r="V153" i="3"/>
  <c r="X153" i="3" s="1"/>
  <c r="V152" i="3"/>
  <c r="X152" i="3" s="1"/>
  <c r="V151" i="3"/>
  <c r="X151" i="3" s="1"/>
  <c r="V150" i="3"/>
  <c r="X150" i="3" s="1"/>
  <c r="V149" i="3"/>
  <c r="X149" i="3" s="1"/>
  <c r="V148" i="3"/>
  <c r="X148" i="3" s="1"/>
  <c r="V147" i="3"/>
  <c r="X147" i="3" s="1"/>
  <c r="V146" i="3"/>
  <c r="X146" i="3" s="1"/>
  <c r="V145" i="3"/>
  <c r="X145" i="3" s="1"/>
  <c r="V144" i="3"/>
  <c r="X144" i="3" s="1"/>
  <c r="V143" i="3"/>
  <c r="X143" i="3" s="1"/>
  <c r="V142" i="3"/>
  <c r="X142" i="3" s="1"/>
  <c r="V141" i="3"/>
  <c r="X141" i="3" s="1"/>
  <c r="V140" i="3"/>
  <c r="X140" i="3" s="1"/>
  <c r="V139" i="3"/>
  <c r="X139" i="3" s="1"/>
  <c r="V138" i="3"/>
  <c r="X138" i="3" s="1"/>
  <c r="V271" i="1" l="1"/>
  <c r="X271" i="1" s="1"/>
  <c r="Y271" i="1" s="1"/>
  <c r="V270" i="1"/>
  <c r="X270" i="1" s="1"/>
  <c r="Y270" i="1" s="1"/>
  <c r="V269" i="1"/>
  <c r="X269" i="1" s="1"/>
  <c r="Y269" i="1" s="1"/>
  <c r="V268" i="1"/>
  <c r="X268" i="1" s="1"/>
  <c r="Y268" i="1" s="1"/>
  <c r="V267" i="1"/>
  <c r="X267" i="1" s="1"/>
  <c r="Y267" i="1" s="1"/>
  <c r="V266" i="1"/>
  <c r="X266" i="1" s="1"/>
  <c r="Y266" i="1" s="1"/>
  <c r="V265" i="1"/>
  <c r="X265" i="1" s="1"/>
  <c r="Y265" i="1" s="1"/>
  <c r="V264" i="1"/>
  <c r="X264" i="1" s="1"/>
  <c r="Y264" i="1" s="1"/>
  <c r="V263" i="1"/>
  <c r="X263" i="1" s="1"/>
  <c r="Y263" i="1" s="1"/>
  <c r="V262" i="1"/>
  <c r="X262" i="1" s="1"/>
  <c r="Y262" i="1" s="1"/>
  <c r="V261" i="1"/>
  <c r="X261" i="1" s="1"/>
  <c r="Y261" i="1" s="1"/>
  <c r="V260" i="1"/>
  <c r="X260" i="1" s="1"/>
  <c r="Y260" i="1" s="1"/>
  <c r="V259" i="1"/>
  <c r="X259" i="1" s="1"/>
  <c r="Y259" i="1" s="1"/>
  <c r="V258" i="1"/>
  <c r="X258" i="1" s="1"/>
  <c r="Y258" i="1" s="1"/>
  <c r="V257" i="1"/>
  <c r="X257" i="1" s="1"/>
  <c r="Y257" i="1" s="1"/>
  <c r="V256" i="1"/>
  <c r="X256" i="1" s="1"/>
  <c r="Y256" i="1" s="1"/>
  <c r="V255" i="1"/>
  <c r="X255" i="1" s="1"/>
  <c r="Y255" i="1" s="1"/>
  <c r="V254" i="1"/>
  <c r="X254" i="1" s="1"/>
  <c r="Y254" i="1" s="1"/>
  <c r="V253" i="1"/>
  <c r="X253" i="1" s="1"/>
  <c r="Y253" i="1" s="1"/>
  <c r="V252" i="1"/>
  <c r="X252" i="1" s="1"/>
  <c r="Y252" i="1" s="1"/>
  <c r="V251" i="1"/>
  <c r="X251" i="1" s="1"/>
  <c r="Y251" i="1" s="1"/>
  <c r="V250" i="1"/>
  <c r="X250" i="1" s="1"/>
  <c r="Y250" i="1" s="1"/>
  <c r="V249" i="1"/>
  <c r="X249" i="1" s="1"/>
  <c r="Y249" i="1" s="1"/>
  <c r="V248" i="1"/>
  <c r="X248" i="1" s="1"/>
  <c r="Y248" i="1" s="1"/>
  <c r="V247" i="1"/>
  <c r="X247" i="1" s="1"/>
  <c r="Y247" i="1" s="1"/>
  <c r="V246" i="1"/>
  <c r="X246" i="1" s="1"/>
  <c r="Y246" i="1" s="1"/>
  <c r="V245" i="1"/>
  <c r="X245" i="1" s="1"/>
  <c r="Y245" i="1" s="1"/>
  <c r="V244" i="1"/>
  <c r="X244" i="1" s="1"/>
  <c r="Y244" i="1" s="1"/>
  <c r="V243" i="1"/>
  <c r="X243" i="1" s="1"/>
  <c r="Y243" i="1" s="1"/>
  <c r="V242" i="1"/>
  <c r="X242" i="1" s="1"/>
  <c r="Y242" i="1" s="1"/>
  <c r="V241" i="1"/>
  <c r="X241" i="1" s="1"/>
  <c r="Y241" i="1" s="1"/>
  <c r="V240" i="1"/>
  <c r="X240" i="1" s="1"/>
  <c r="Y240" i="1" s="1"/>
  <c r="V239" i="1"/>
  <c r="X239" i="1" s="1"/>
  <c r="Y239" i="1" s="1"/>
  <c r="V238" i="1"/>
  <c r="X238" i="1" s="1"/>
  <c r="Y238" i="1" s="1"/>
  <c r="V237" i="1"/>
  <c r="X237" i="1" s="1"/>
  <c r="Y237" i="1" s="1"/>
  <c r="V236" i="1"/>
  <c r="X236" i="1" s="1"/>
  <c r="Y236" i="1" s="1"/>
  <c r="V235" i="1"/>
  <c r="X235" i="1" s="1"/>
  <c r="Y235" i="1" s="1"/>
  <c r="V234" i="1"/>
  <c r="X234" i="1" s="1"/>
  <c r="Y234" i="1" s="1"/>
  <c r="V233" i="1"/>
  <c r="X233" i="1" s="1"/>
  <c r="Y233" i="1" s="1"/>
  <c r="V232" i="1"/>
  <c r="X232" i="1" s="1"/>
  <c r="Y232" i="1" s="1"/>
  <c r="V231" i="1"/>
  <c r="X231" i="1" s="1"/>
  <c r="Y231" i="1" s="1"/>
  <c r="V230" i="1"/>
  <c r="X230" i="1" s="1"/>
  <c r="Y230" i="1" s="1"/>
  <c r="V229" i="1"/>
  <c r="X229" i="1" s="1"/>
  <c r="Y229" i="1" s="1"/>
  <c r="V228" i="1"/>
  <c r="X228" i="1" s="1"/>
  <c r="Y228" i="1" s="1"/>
  <c r="V227" i="1"/>
  <c r="X227" i="1" s="1"/>
  <c r="Y227" i="1" s="1"/>
  <c r="V226" i="1"/>
  <c r="X226" i="1" s="1"/>
  <c r="Y226" i="1" s="1"/>
  <c r="V225" i="1"/>
  <c r="X225" i="1" s="1"/>
  <c r="Y225" i="1" s="1"/>
  <c r="V224" i="1"/>
  <c r="X224" i="1" s="1"/>
  <c r="Y224" i="1" s="1"/>
  <c r="V223" i="1"/>
  <c r="X223" i="1" s="1"/>
  <c r="Y223" i="1" s="1"/>
  <c r="V222" i="1"/>
  <c r="X222" i="1" s="1"/>
  <c r="Y222" i="1" s="1"/>
  <c r="V221" i="1"/>
  <c r="X221" i="1" s="1"/>
  <c r="Y221" i="1" s="1"/>
  <c r="V220" i="1"/>
  <c r="X220" i="1" s="1"/>
  <c r="Y220" i="1" s="1"/>
  <c r="V219" i="1"/>
  <c r="X219" i="1" s="1"/>
  <c r="Y219" i="1" s="1"/>
  <c r="V218" i="1"/>
  <c r="X218" i="1" s="1"/>
  <c r="Y218" i="1" s="1"/>
  <c r="V217" i="1"/>
  <c r="X217" i="1" s="1"/>
  <c r="Y217" i="1" s="1"/>
  <c r="V216" i="1"/>
  <c r="X216" i="1" s="1"/>
  <c r="Y216" i="1" s="1"/>
  <c r="V215" i="1"/>
  <c r="X215" i="1" s="1"/>
  <c r="Y215" i="1" s="1"/>
  <c r="V214" i="1"/>
  <c r="X214" i="1" s="1"/>
  <c r="Y214" i="1" s="1"/>
  <c r="V213" i="1"/>
  <c r="X213" i="1" s="1"/>
  <c r="Y213" i="1" s="1"/>
  <c r="V212" i="1"/>
  <c r="X212" i="1" s="1"/>
  <c r="Y212" i="1" s="1"/>
  <c r="V211" i="1"/>
  <c r="X211" i="1" s="1"/>
  <c r="Y211" i="1" s="1"/>
  <c r="V210" i="1"/>
  <c r="X210" i="1" s="1"/>
  <c r="Y210" i="1" s="1"/>
  <c r="V209" i="1"/>
  <c r="X209" i="1" s="1"/>
  <c r="Y209" i="1" s="1"/>
  <c r="V208" i="1"/>
  <c r="X208" i="1" s="1"/>
  <c r="Y208" i="1" s="1"/>
  <c r="V207" i="1"/>
  <c r="X207" i="1" s="1"/>
  <c r="Y207" i="1" s="1"/>
  <c r="V206" i="1"/>
  <c r="X206" i="1" s="1"/>
  <c r="Y206" i="1" s="1"/>
  <c r="V205" i="1"/>
  <c r="X205" i="1" s="1"/>
  <c r="Y205" i="1" s="1"/>
  <c r="V204" i="1"/>
  <c r="X204" i="1" s="1"/>
  <c r="Y204" i="1" s="1"/>
  <c r="V203" i="1"/>
  <c r="X203" i="1" s="1"/>
  <c r="Y203" i="1" s="1"/>
  <c r="V202" i="1"/>
  <c r="X202" i="1" s="1"/>
  <c r="Y202" i="1" s="1"/>
  <c r="V201" i="1"/>
  <c r="X201" i="1" s="1"/>
  <c r="Y201" i="1" s="1"/>
  <c r="V200" i="1"/>
  <c r="X200" i="1" s="1"/>
  <c r="Y200" i="1" s="1"/>
  <c r="V199" i="1"/>
  <c r="X199" i="1" s="1"/>
  <c r="Y199" i="1" s="1"/>
  <c r="V198" i="1"/>
  <c r="X198" i="1" s="1"/>
  <c r="Y198" i="1" s="1"/>
  <c r="V197" i="1"/>
  <c r="X197" i="1" s="1"/>
  <c r="Y197" i="1" s="1"/>
  <c r="V196" i="1"/>
  <c r="X196" i="1" s="1"/>
  <c r="Y196" i="1" s="1"/>
  <c r="V195" i="1"/>
  <c r="X195" i="1" s="1"/>
  <c r="Y195" i="1" s="1"/>
  <c r="V194" i="1"/>
  <c r="X194" i="1" s="1"/>
  <c r="Y194" i="1" s="1"/>
  <c r="V193" i="1"/>
  <c r="X193" i="1" s="1"/>
  <c r="Y193" i="1" s="1"/>
  <c r="V192" i="1"/>
  <c r="X192" i="1" s="1"/>
  <c r="Y192" i="1" s="1"/>
  <c r="V191" i="1"/>
  <c r="X191" i="1" s="1"/>
  <c r="Y191" i="1" s="1"/>
  <c r="V190" i="1"/>
  <c r="X190" i="1" s="1"/>
  <c r="Y190" i="1" s="1"/>
  <c r="V189" i="1"/>
  <c r="X189" i="1" s="1"/>
  <c r="Y189" i="1" s="1"/>
  <c r="V188" i="1"/>
  <c r="X188" i="1" s="1"/>
  <c r="Y188" i="1" s="1"/>
  <c r="V187" i="1"/>
  <c r="X187" i="1" s="1"/>
  <c r="Y187" i="1" s="1"/>
  <c r="V186" i="1"/>
  <c r="X186" i="1" s="1"/>
  <c r="Y186" i="1" s="1"/>
  <c r="V185" i="1"/>
  <c r="X185" i="1" s="1"/>
  <c r="Y185" i="1" s="1"/>
  <c r="V184" i="1"/>
  <c r="X184" i="1" s="1"/>
  <c r="Y184" i="1" s="1"/>
  <c r="V183" i="1"/>
  <c r="X183" i="1" s="1"/>
  <c r="Y183" i="1" s="1"/>
  <c r="V182" i="1"/>
  <c r="X182" i="1" s="1"/>
  <c r="Y182" i="1" s="1"/>
  <c r="V181" i="1"/>
  <c r="X181" i="1" s="1"/>
  <c r="Y181" i="1" s="1"/>
  <c r="V180" i="1"/>
  <c r="X180" i="1" s="1"/>
  <c r="Y180" i="1" s="1"/>
  <c r="V179" i="1"/>
  <c r="X179" i="1" s="1"/>
  <c r="Y179" i="1" s="1"/>
  <c r="V178" i="1"/>
  <c r="X178" i="1" s="1"/>
  <c r="Y178" i="1" s="1"/>
  <c r="V177" i="1"/>
  <c r="X177" i="1" s="1"/>
  <c r="Y177" i="1" s="1"/>
  <c r="V176" i="1"/>
  <c r="X176" i="1" s="1"/>
  <c r="Y176" i="1" s="1"/>
  <c r="V175" i="1"/>
  <c r="X175" i="1" s="1"/>
  <c r="Y175" i="1" s="1"/>
  <c r="V174" i="1"/>
  <c r="X174" i="1" s="1"/>
  <c r="Y174" i="1" s="1"/>
  <c r="V173" i="1"/>
  <c r="X173" i="1" s="1"/>
  <c r="Y173" i="1" s="1"/>
  <c r="V172" i="1"/>
  <c r="X172" i="1" s="1"/>
  <c r="Y172" i="1" s="1"/>
  <c r="V171" i="1"/>
  <c r="X171" i="1" s="1"/>
  <c r="Y171" i="1" s="1"/>
  <c r="V170" i="1"/>
  <c r="X170" i="1" s="1"/>
  <c r="Y170" i="1" s="1"/>
  <c r="V169" i="1"/>
  <c r="X169" i="1" s="1"/>
  <c r="Y169" i="1" s="1"/>
  <c r="V168" i="1"/>
  <c r="X168" i="1" s="1"/>
  <c r="Y168" i="1" s="1"/>
  <c r="V167" i="1"/>
  <c r="X167" i="1" s="1"/>
  <c r="Y167" i="1" s="1"/>
  <c r="V166" i="1"/>
  <c r="X166" i="1" s="1"/>
  <c r="Y166" i="1" s="1"/>
  <c r="V165" i="1"/>
  <c r="X165" i="1" s="1"/>
  <c r="Y165" i="1" s="1"/>
  <c r="V164" i="1"/>
  <c r="X164" i="1" s="1"/>
  <c r="Y164" i="1" s="1"/>
  <c r="V163" i="1"/>
  <c r="X163" i="1" s="1"/>
  <c r="Y163" i="1" s="1"/>
  <c r="V162" i="1"/>
  <c r="X162" i="1" s="1"/>
  <c r="Y162" i="1" s="1"/>
  <c r="V161" i="1"/>
  <c r="X161" i="1" s="1"/>
  <c r="Y161" i="1" s="1"/>
  <c r="V160" i="1"/>
  <c r="X160" i="1" s="1"/>
  <c r="Y160" i="1" s="1"/>
  <c r="V159" i="1"/>
  <c r="X159" i="1" s="1"/>
  <c r="Y159" i="1" s="1"/>
  <c r="V158" i="1"/>
  <c r="X158" i="1" s="1"/>
  <c r="Y158" i="1" s="1"/>
  <c r="V157" i="1"/>
  <c r="X157" i="1" s="1"/>
  <c r="Y157" i="1" s="1"/>
  <c r="V156" i="1"/>
  <c r="X156" i="1" s="1"/>
  <c r="Y156" i="1" s="1"/>
  <c r="V155" i="1"/>
  <c r="X155" i="1" s="1"/>
  <c r="Y155" i="1" s="1"/>
  <c r="V154" i="1"/>
  <c r="X154" i="1" s="1"/>
  <c r="Y154" i="1" s="1"/>
  <c r="V153" i="1"/>
  <c r="X153" i="1" s="1"/>
  <c r="Y153" i="1" s="1"/>
  <c r="V152" i="1"/>
  <c r="X152" i="1" s="1"/>
  <c r="Y152" i="1" s="1"/>
  <c r="V151" i="1"/>
  <c r="X151" i="1" s="1"/>
  <c r="V150" i="1"/>
  <c r="X150" i="1" s="1"/>
  <c r="V149" i="1"/>
  <c r="X149" i="1" s="1"/>
  <c r="V148" i="1"/>
  <c r="X148" i="1" s="1"/>
  <c r="V147" i="1"/>
  <c r="X147" i="1" s="1"/>
  <c r="V146" i="1"/>
  <c r="X146" i="1" s="1"/>
  <c r="V145" i="1"/>
  <c r="X145" i="1" s="1"/>
  <c r="V144" i="1"/>
  <c r="X144" i="1" s="1"/>
  <c r="V143" i="1"/>
  <c r="X143" i="1" s="1"/>
  <c r="V142" i="1"/>
  <c r="X142" i="1" s="1"/>
  <c r="V141" i="1"/>
  <c r="X141" i="1" s="1"/>
  <c r="V140" i="1"/>
  <c r="X140" i="1" s="1"/>
  <c r="V139" i="1"/>
  <c r="X139" i="1" s="1"/>
  <c r="V138" i="1"/>
  <c r="X138" i="1" s="1"/>
  <c r="W242" i="2"/>
  <c r="Y242" i="2" s="1"/>
  <c r="W241" i="2"/>
  <c r="Y241" i="2" s="1"/>
  <c r="W240" i="2"/>
  <c r="Y240" i="2" s="1"/>
  <c r="W239" i="2"/>
  <c r="Y239" i="2" s="1"/>
  <c r="W238" i="2"/>
  <c r="Y238" i="2" s="1"/>
  <c r="W237" i="2"/>
  <c r="Y237" i="2" s="1"/>
  <c r="W236" i="2"/>
  <c r="Y236" i="2" s="1"/>
  <c r="W235" i="2"/>
  <c r="Y235" i="2" s="1"/>
  <c r="W234" i="2"/>
  <c r="Y234" i="2" s="1"/>
  <c r="W233" i="2"/>
  <c r="Y233" i="2" s="1"/>
  <c r="W232" i="2"/>
  <c r="Y232" i="2" s="1"/>
  <c r="W231" i="2"/>
  <c r="Y231" i="2" s="1"/>
  <c r="W230" i="2"/>
  <c r="Y230" i="2" s="1"/>
  <c r="W229" i="2"/>
  <c r="Y229" i="2" s="1"/>
  <c r="W228" i="2"/>
  <c r="Y228" i="2" s="1"/>
  <c r="W227" i="2"/>
  <c r="Y227" i="2" s="1"/>
  <c r="W226" i="2"/>
  <c r="Y226" i="2" s="1"/>
  <c r="W225" i="2"/>
  <c r="Y225" i="2" s="1"/>
  <c r="W224" i="2"/>
  <c r="Y224" i="2" s="1"/>
  <c r="W223" i="2"/>
  <c r="Y223" i="2" s="1"/>
  <c r="W222" i="2"/>
  <c r="Y222" i="2" s="1"/>
  <c r="W221" i="2"/>
  <c r="Y221" i="2" s="1"/>
  <c r="W220" i="2"/>
  <c r="Y220" i="2" s="1"/>
  <c r="W219" i="2"/>
  <c r="Y219" i="2" s="1"/>
  <c r="W218" i="2"/>
  <c r="Y218" i="2" s="1"/>
  <c r="W217" i="2"/>
  <c r="Y217" i="2" s="1"/>
  <c r="W216" i="2"/>
  <c r="Y216" i="2" s="1"/>
  <c r="W215" i="2"/>
  <c r="Y215" i="2" s="1"/>
  <c r="W214" i="2"/>
  <c r="Y214" i="2" s="1"/>
  <c r="W213" i="2"/>
  <c r="Y213" i="2" s="1"/>
  <c r="W212" i="2"/>
  <c r="Y212" i="2" s="1"/>
  <c r="W211" i="2"/>
  <c r="Y211" i="2" s="1"/>
  <c r="W210" i="2"/>
  <c r="Y210" i="2" s="1"/>
  <c r="W209" i="2"/>
  <c r="Y209" i="2" s="1"/>
  <c r="W208" i="2"/>
  <c r="Y208" i="2" s="1"/>
  <c r="W207" i="2"/>
  <c r="Y207" i="2" s="1"/>
  <c r="W206" i="2"/>
  <c r="Y206" i="2" s="1"/>
  <c r="W205" i="2"/>
  <c r="Y205" i="2" s="1"/>
  <c r="W204" i="2"/>
  <c r="Y204" i="2" s="1"/>
  <c r="W203" i="2"/>
  <c r="Y203" i="2" s="1"/>
  <c r="W202" i="2"/>
  <c r="Y202" i="2" s="1"/>
  <c r="W201" i="2"/>
  <c r="Y201" i="2" s="1"/>
  <c r="W200" i="2"/>
  <c r="Y200" i="2" s="1"/>
  <c r="W199" i="2"/>
  <c r="Y199" i="2" s="1"/>
  <c r="W198" i="2"/>
  <c r="Y198" i="2" s="1"/>
  <c r="W197" i="2"/>
  <c r="Y197" i="2" s="1"/>
  <c r="W196" i="2"/>
  <c r="Y196" i="2" s="1"/>
  <c r="W195" i="2"/>
  <c r="Y195" i="2" s="1"/>
  <c r="W194" i="2"/>
  <c r="Y194" i="2" s="1"/>
  <c r="W193" i="2"/>
  <c r="Y193" i="2" s="1"/>
  <c r="W192" i="2"/>
  <c r="Y192" i="2" s="1"/>
  <c r="W191" i="2"/>
  <c r="Y191" i="2" s="1"/>
  <c r="W190" i="2"/>
  <c r="Y190" i="2" s="1"/>
  <c r="W189" i="2"/>
  <c r="Y189" i="2" s="1"/>
  <c r="W188" i="2"/>
  <c r="Y188" i="2" s="1"/>
  <c r="W187" i="2"/>
  <c r="Y187" i="2" s="1"/>
  <c r="W186" i="2"/>
  <c r="Y186" i="2" s="1"/>
  <c r="W185" i="2"/>
  <c r="Y185" i="2" s="1"/>
  <c r="W184" i="2"/>
  <c r="Y184" i="2" s="1"/>
  <c r="W183" i="2"/>
  <c r="Y183" i="2" s="1"/>
  <c r="W182" i="2"/>
  <c r="Y182" i="2" s="1"/>
  <c r="W181" i="2"/>
  <c r="Y181" i="2" s="1"/>
  <c r="W180" i="2"/>
  <c r="Y180" i="2" s="1"/>
  <c r="W179" i="2"/>
  <c r="Y179" i="2" s="1"/>
  <c r="W178" i="2"/>
  <c r="Y178" i="2" s="1"/>
  <c r="W177" i="2"/>
  <c r="Y177" i="2" s="1"/>
  <c r="W176" i="2"/>
  <c r="Y176" i="2" s="1"/>
  <c r="W175" i="2"/>
  <c r="Y175" i="2" s="1"/>
  <c r="W174" i="2"/>
  <c r="Y174" i="2" s="1"/>
  <c r="W173" i="2"/>
  <c r="Y173" i="2" s="1"/>
  <c r="W172" i="2"/>
  <c r="Y172" i="2" s="1"/>
  <c r="W171" i="2"/>
  <c r="Y171" i="2" s="1"/>
  <c r="W170" i="2"/>
  <c r="Y170" i="2" s="1"/>
  <c r="W169" i="2"/>
  <c r="Y169" i="2" s="1"/>
  <c r="W168" i="2"/>
  <c r="Y168" i="2" s="1"/>
  <c r="W167" i="2"/>
  <c r="Y167" i="2" s="1"/>
  <c r="W166" i="2"/>
  <c r="Y166" i="2" s="1"/>
  <c r="W165" i="2"/>
  <c r="Y165" i="2" s="1"/>
  <c r="W164" i="2"/>
  <c r="Y164" i="2" s="1"/>
  <c r="W163" i="2"/>
  <c r="Y163" i="2" s="1"/>
  <c r="W162" i="2"/>
  <c r="Y162" i="2" s="1"/>
  <c r="W161" i="2"/>
  <c r="Y161" i="2" s="1"/>
  <c r="W160" i="2"/>
  <c r="Y160" i="2" s="1"/>
  <c r="W159" i="2"/>
  <c r="Y159" i="2" s="1"/>
  <c r="W158" i="2"/>
  <c r="Y158" i="2" s="1"/>
  <c r="W157" i="2"/>
  <c r="Y157" i="2" s="1"/>
  <c r="W156" i="2"/>
  <c r="Y156" i="2" s="1"/>
  <c r="W155" i="2"/>
  <c r="Y155" i="2" s="1"/>
  <c r="W154" i="2"/>
  <c r="Y154" i="2" s="1"/>
  <c r="W153" i="2"/>
  <c r="Y153" i="2" s="1"/>
  <c r="W152" i="2"/>
  <c r="Y152" i="2" s="1"/>
  <c r="W151" i="2"/>
  <c r="Y151" i="2" s="1"/>
  <c r="W150" i="2"/>
  <c r="Y150" i="2" s="1"/>
  <c r="W149" i="2"/>
  <c r="Y149" i="2" s="1"/>
  <c r="W148" i="2"/>
  <c r="Y148" i="2" s="1"/>
  <c r="W147" i="2"/>
  <c r="Y147" i="2" s="1"/>
  <c r="W146" i="2"/>
  <c r="Y146" i="2" s="1"/>
  <c r="W145" i="2"/>
  <c r="Y145" i="2" s="1"/>
  <c r="W144" i="2"/>
  <c r="Y144" i="2" s="1"/>
  <c r="W143" i="2"/>
  <c r="Y143" i="2" s="1"/>
  <c r="W142" i="2"/>
  <c r="Y142" i="2" s="1"/>
  <c r="W141" i="2"/>
  <c r="Y141" i="2" s="1"/>
  <c r="W140" i="2"/>
  <c r="Y140" i="2" s="1"/>
  <c r="W139" i="2"/>
  <c r="Y139" i="2" s="1"/>
  <c r="W138" i="2"/>
  <c r="Y138" i="2" s="1"/>
  <c r="W137" i="2"/>
  <c r="Y137" i="2" s="1"/>
  <c r="W136" i="2"/>
  <c r="Y136" i="2" s="1"/>
  <c r="W135" i="2"/>
  <c r="Y135" i="2" s="1"/>
  <c r="W134" i="2"/>
  <c r="Y134" i="2" s="1"/>
  <c r="W133" i="2"/>
  <c r="Y133" i="2" s="1"/>
  <c r="W132" i="2"/>
  <c r="Y132" i="2" s="1"/>
  <c r="W131" i="2"/>
  <c r="Y131" i="2" s="1"/>
  <c r="W130" i="2"/>
  <c r="Y130" i="2" s="1"/>
  <c r="W129" i="2"/>
  <c r="Y129" i="2" s="1"/>
  <c r="W128" i="2"/>
  <c r="Y128" i="2" s="1"/>
  <c r="W127" i="2"/>
  <c r="Y127" i="2" s="1"/>
  <c r="W126" i="2"/>
  <c r="Y126" i="2" s="1"/>
  <c r="W125" i="2"/>
  <c r="Y125" i="2" s="1"/>
  <c r="W124" i="2"/>
  <c r="Y124" i="2" s="1"/>
  <c r="W123" i="2"/>
  <c r="Y123" i="2" s="1"/>
  <c r="W122" i="2"/>
  <c r="Y122" i="2" s="1"/>
  <c r="V137" i="3" l="1"/>
  <c r="X137" i="3" s="1"/>
  <c r="V136" i="3"/>
  <c r="X136" i="3" s="1"/>
  <c r="V135" i="3"/>
  <c r="X135" i="3" s="1"/>
  <c r="V134" i="3"/>
  <c r="X134" i="3" s="1"/>
  <c r="V133" i="3"/>
  <c r="X133" i="3" s="1"/>
  <c r="V132" i="3"/>
  <c r="X132" i="3" s="1"/>
  <c r="V131" i="3"/>
  <c r="X131" i="3" s="1"/>
  <c r="V130" i="3"/>
  <c r="X130" i="3" s="1"/>
  <c r="V129" i="3"/>
  <c r="X129" i="3" s="1"/>
  <c r="V128" i="3"/>
  <c r="X128" i="3" s="1"/>
  <c r="V127" i="3"/>
  <c r="X127" i="3" s="1"/>
  <c r="V126" i="3"/>
  <c r="X126" i="3" s="1"/>
  <c r="V125" i="3"/>
  <c r="X125" i="3" s="1"/>
  <c r="X124" i="3"/>
  <c r="V123" i="3"/>
  <c r="X123" i="3" s="1"/>
  <c r="V122" i="3"/>
  <c r="X122" i="3" s="1"/>
  <c r="V121" i="3"/>
  <c r="X121" i="3" s="1"/>
  <c r="X120" i="3"/>
  <c r="X119" i="3"/>
  <c r="X118" i="3"/>
  <c r="V117" i="3"/>
  <c r="X117" i="3" s="1"/>
  <c r="V116" i="3"/>
  <c r="X116" i="3" s="1"/>
  <c r="V115" i="3"/>
  <c r="X115" i="3" s="1"/>
  <c r="V114" i="3"/>
  <c r="X114" i="3" s="1"/>
  <c r="X113" i="3"/>
  <c r="X112" i="3"/>
  <c r="X111" i="3"/>
  <c r="V110" i="3"/>
  <c r="X110" i="3" s="1"/>
  <c r="V109" i="3"/>
  <c r="X109" i="3" s="1"/>
  <c r="V108" i="3"/>
  <c r="X108" i="3" s="1"/>
  <c r="V107" i="3"/>
  <c r="X107" i="3" s="1"/>
  <c r="V106" i="3"/>
  <c r="X106" i="3" s="1"/>
  <c r="V105" i="3"/>
  <c r="X105" i="3" s="1"/>
  <c r="V104" i="3"/>
  <c r="X104" i="3" s="1"/>
  <c r="V103" i="3"/>
  <c r="X103" i="3" s="1"/>
  <c r="V102" i="3"/>
  <c r="X102" i="3" s="1"/>
  <c r="V101" i="3"/>
  <c r="X101" i="3" s="1"/>
  <c r="V100" i="3"/>
  <c r="X100" i="3" s="1"/>
  <c r="V99" i="3"/>
  <c r="X99" i="3" s="1"/>
  <c r="V98" i="3"/>
  <c r="X98" i="3" s="1"/>
  <c r="V97" i="3"/>
  <c r="X97" i="3" s="1"/>
  <c r="V96" i="3"/>
  <c r="X96" i="3" s="1"/>
  <c r="V95" i="3"/>
  <c r="X95" i="3" s="1"/>
  <c r="V94" i="3"/>
  <c r="X94" i="3" s="1"/>
  <c r="V93" i="3"/>
  <c r="X93" i="3" s="1"/>
  <c r="V92" i="3"/>
  <c r="X92" i="3" s="1"/>
  <c r="V91" i="3"/>
  <c r="X91" i="3" s="1"/>
  <c r="V90" i="3"/>
  <c r="X90" i="3" s="1"/>
  <c r="V89" i="3"/>
  <c r="X89" i="3" s="1"/>
  <c r="V88" i="3"/>
  <c r="X88" i="3" s="1"/>
  <c r="V87" i="3"/>
  <c r="X87" i="3" s="1"/>
  <c r="V86" i="3"/>
  <c r="X86" i="3" s="1"/>
  <c r="V85" i="3"/>
  <c r="X85" i="3" s="1"/>
  <c r="V84" i="3"/>
  <c r="X84" i="3" s="1"/>
  <c r="V83" i="3"/>
  <c r="X83" i="3" s="1"/>
  <c r="V81" i="3"/>
  <c r="X81" i="3" s="1"/>
  <c r="V80" i="3"/>
  <c r="X80" i="3" s="1"/>
  <c r="V79" i="3"/>
  <c r="X79" i="3" s="1"/>
  <c r="V78" i="3"/>
  <c r="X78" i="3" s="1"/>
  <c r="V77" i="3"/>
  <c r="X77" i="3" s="1"/>
  <c r="V76" i="3"/>
  <c r="X76" i="3" s="1"/>
  <c r="V75" i="3"/>
  <c r="X75" i="3" s="1"/>
  <c r="V74" i="3"/>
  <c r="X74" i="3" s="1"/>
  <c r="V73" i="3"/>
  <c r="X73" i="3" s="1"/>
  <c r="V72" i="3"/>
  <c r="X72" i="3" s="1"/>
  <c r="V71" i="3"/>
  <c r="X71" i="3" s="1"/>
  <c r="V70" i="3"/>
  <c r="X70" i="3" s="1"/>
  <c r="V69" i="3"/>
  <c r="X69" i="3" s="1"/>
  <c r="V68" i="3"/>
  <c r="X68" i="3" s="1"/>
  <c r="V67" i="3"/>
  <c r="X67" i="3" s="1"/>
  <c r="V66" i="3"/>
  <c r="X66" i="3" s="1"/>
  <c r="V65" i="3"/>
  <c r="X65" i="3" s="1"/>
  <c r="V64" i="3"/>
  <c r="X64" i="3" s="1"/>
  <c r="V63" i="3"/>
  <c r="X63" i="3" s="1"/>
  <c r="V62" i="3"/>
  <c r="X62" i="3" s="1"/>
  <c r="V61" i="3"/>
  <c r="X61" i="3" s="1"/>
  <c r="V60" i="3"/>
  <c r="X60" i="3" s="1"/>
  <c r="V58" i="3"/>
  <c r="X58" i="3" s="1"/>
  <c r="V57" i="3"/>
  <c r="X57" i="3" s="1"/>
  <c r="V56" i="3"/>
  <c r="X56" i="3" s="1"/>
  <c r="V55" i="3"/>
  <c r="X55" i="3" s="1"/>
  <c r="V54" i="3"/>
  <c r="X54" i="3" s="1"/>
  <c r="V53" i="3"/>
  <c r="X53" i="3" s="1"/>
  <c r="V52" i="3"/>
  <c r="X52" i="3" s="1"/>
  <c r="V51" i="3"/>
  <c r="X51" i="3" s="1"/>
  <c r="V50" i="3"/>
  <c r="X50" i="3" s="1"/>
  <c r="V49" i="3"/>
  <c r="X49" i="3" s="1"/>
  <c r="V48" i="3"/>
  <c r="X48" i="3" s="1"/>
  <c r="V47" i="3"/>
  <c r="X47" i="3" s="1"/>
  <c r="V46" i="3"/>
  <c r="X46" i="3" s="1"/>
  <c r="V45" i="3"/>
  <c r="X45" i="3" s="1"/>
  <c r="V44" i="3"/>
  <c r="X44" i="3" s="1"/>
  <c r="V43" i="3"/>
  <c r="X43" i="3" s="1"/>
  <c r="V42" i="3"/>
  <c r="X42" i="3" s="1"/>
  <c r="V41" i="3"/>
  <c r="X41" i="3" s="1"/>
  <c r="V40" i="3"/>
  <c r="X40" i="3" s="1"/>
  <c r="V39" i="3"/>
  <c r="X39" i="3" s="1"/>
  <c r="V38" i="3"/>
  <c r="X38" i="3" s="1"/>
  <c r="V37" i="3"/>
  <c r="V36" i="3"/>
  <c r="V35" i="3"/>
  <c r="V34" i="3"/>
  <c r="X34" i="3" s="1"/>
  <c r="V33" i="3"/>
  <c r="X33" i="3" s="1"/>
  <c r="V32" i="3"/>
  <c r="X32" i="3" s="1"/>
  <c r="V31" i="3"/>
  <c r="X31" i="3" s="1"/>
  <c r="V30" i="3"/>
  <c r="X30" i="3" s="1"/>
  <c r="V29" i="3"/>
  <c r="X29" i="3" s="1"/>
  <c r="V28" i="3"/>
  <c r="X28" i="3" s="1"/>
  <c r="V27" i="3"/>
  <c r="X27" i="3" s="1"/>
  <c r="V26" i="3"/>
  <c r="X26" i="3" s="1"/>
  <c r="V25" i="3"/>
  <c r="X25" i="3" s="1"/>
  <c r="V24" i="3"/>
  <c r="X24" i="3" s="1"/>
  <c r="V23" i="3"/>
  <c r="X23" i="3" s="1"/>
  <c r="V22" i="3"/>
  <c r="X22" i="3" s="1"/>
  <c r="V21" i="3"/>
  <c r="X21" i="3" s="1"/>
  <c r="V20" i="3"/>
  <c r="X20" i="3" s="1"/>
  <c r="V19" i="3"/>
  <c r="X19" i="3" s="1"/>
  <c r="V18" i="3"/>
  <c r="X18" i="3" s="1"/>
  <c r="V17" i="3"/>
  <c r="X17" i="3" s="1"/>
  <c r="V16" i="3"/>
  <c r="X16" i="3" s="1"/>
  <c r="V15" i="3"/>
  <c r="X15" i="3" s="1"/>
  <c r="V14" i="3"/>
  <c r="X14" i="3" s="1"/>
  <c r="V13" i="3"/>
  <c r="X13" i="3" s="1"/>
  <c r="V12" i="3"/>
  <c r="X12" i="3" s="1"/>
  <c r="V11" i="3"/>
  <c r="X11" i="3" s="1"/>
  <c r="V10" i="3"/>
  <c r="X10" i="3" s="1"/>
  <c r="V9" i="3"/>
  <c r="X9" i="3" s="1"/>
  <c r="V8" i="3"/>
  <c r="X8" i="3" s="1"/>
  <c r="V7" i="3"/>
  <c r="X7" i="3" s="1"/>
  <c r="V6" i="3"/>
  <c r="X6" i="3" s="1"/>
  <c r="V5" i="3"/>
  <c r="X5" i="3" s="1"/>
  <c r="V4" i="3"/>
  <c r="X4" i="3" s="1"/>
  <c r="W121" i="2"/>
  <c r="Y121" i="2" s="1"/>
  <c r="W120" i="2"/>
  <c r="Y120" i="2" s="1"/>
  <c r="W119" i="2"/>
  <c r="Y119" i="2" s="1"/>
  <c r="W118" i="2"/>
  <c r="Y118" i="2" s="1"/>
  <c r="W117" i="2"/>
  <c r="Y117" i="2" s="1"/>
  <c r="W116" i="2"/>
  <c r="Y116" i="2" s="1"/>
  <c r="W115" i="2"/>
  <c r="Y115" i="2" s="1"/>
  <c r="W114" i="2"/>
  <c r="Y114" i="2" s="1"/>
  <c r="W113" i="2"/>
  <c r="Y113" i="2" s="1"/>
  <c r="W112" i="2"/>
  <c r="Y112" i="2" s="1"/>
  <c r="W111" i="2"/>
  <c r="Y111" i="2" s="1"/>
  <c r="W110" i="2"/>
  <c r="Y110" i="2" s="1"/>
  <c r="W109" i="2"/>
  <c r="Y109" i="2" s="1"/>
  <c r="W108" i="2"/>
  <c r="Y108" i="2" s="1"/>
  <c r="W107" i="2"/>
  <c r="Y107" i="2" s="1"/>
  <c r="Y106" i="2"/>
  <c r="Y105" i="2"/>
  <c r="Y104" i="2"/>
  <c r="W103" i="2"/>
  <c r="Y103" i="2" s="1"/>
  <c r="W102" i="2"/>
  <c r="Y102" i="2" s="1"/>
  <c r="W101" i="2"/>
  <c r="Y101" i="2" s="1"/>
  <c r="W100" i="2"/>
  <c r="Y100" i="2" s="1"/>
  <c r="W99" i="2"/>
  <c r="Y99" i="2" s="1"/>
  <c r="W98" i="2"/>
  <c r="Y98" i="2" s="1"/>
  <c r="W97" i="2"/>
  <c r="Y97" i="2" s="1"/>
  <c r="W96" i="2"/>
  <c r="Y96" i="2" s="1"/>
  <c r="W95" i="2"/>
  <c r="Y95" i="2" s="1"/>
  <c r="W94" i="2"/>
  <c r="Y94" i="2" s="1"/>
  <c r="W93" i="2"/>
  <c r="Y93" i="2" s="1"/>
  <c r="W92" i="2"/>
  <c r="Y92" i="2" s="1"/>
  <c r="W91" i="2"/>
  <c r="Y91" i="2" s="1"/>
  <c r="W90" i="2"/>
  <c r="Y90" i="2" s="1"/>
  <c r="W89" i="2"/>
  <c r="Y89" i="2" s="1"/>
  <c r="W88" i="2"/>
  <c r="Y88" i="2" s="1"/>
  <c r="W87" i="2"/>
  <c r="Y87" i="2" s="1"/>
  <c r="W86" i="2"/>
  <c r="Y86" i="2" s="1"/>
  <c r="W85" i="2"/>
  <c r="Y85" i="2" s="1"/>
  <c r="W84" i="2"/>
  <c r="Y84" i="2" s="1"/>
  <c r="W83" i="2"/>
  <c r="Y83" i="2" s="1"/>
  <c r="W82" i="2"/>
  <c r="Y82" i="2" s="1"/>
  <c r="W81" i="2"/>
  <c r="Y81" i="2" s="1"/>
  <c r="W80" i="2"/>
  <c r="Y80" i="2" s="1"/>
  <c r="W79" i="2"/>
  <c r="Y79" i="2" s="1"/>
  <c r="W78" i="2"/>
  <c r="Y78" i="2" s="1"/>
  <c r="W77" i="2"/>
  <c r="Y77" i="2" s="1"/>
  <c r="W76" i="2"/>
  <c r="Y76" i="2" s="1"/>
  <c r="W75" i="2"/>
  <c r="Y75" i="2" s="1"/>
  <c r="W74" i="2"/>
  <c r="Y74" i="2" s="1"/>
  <c r="W73" i="2"/>
  <c r="Y73" i="2" s="1"/>
  <c r="W72" i="2"/>
  <c r="Y72" i="2" s="1"/>
  <c r="W71" i="2"/>
  <c r="Y71" i="2" s="1"/>
  <c r="W70" i="2"/>
  <c r="Y70" i="2" s="1"/>
  <c r="W69" i="2"/>
  <c r="Y69" i="2" s="1"/>
  <c r="W68" i="2"/>
  <c r="Y68" i="2" s="1"/>
  <c r="W67" i="2"/>
  <c r="Y67" i="2" s="1"/>
  <c r="W66" i="2"/>
  <c r="Y66" i="2" s="1"/>
  <c r="W65" i="2"/>
  <c r="Y65" i="2" s="1"/>
  <c r="W64" i="2"/>
  <c r="Y64" i="2" s="1"/>
  <c r="W63" i="2"/>
  <c r="Y63" i="2" s="1"/>
  <c r="W62" i="2"/>
  <c r="Y62" i="2" s="1"/>
  <c r="W61" i="2"/>
  <c r="Y61" i="2" s="1"/>
  <c r="W60" i="2"/>
  <c r="Y60" i="2" s="1"/>
  <c r="W59" i="2"/>
  <c r="Y59" i="2" s="1"/>
  <c r="W58" i="2"/>
  <c r="Y58" i="2" s="1"/>
  <c r="W57" i="2"/>
  <c r="Y57" i="2" s="1"/>
  <c r="W56" i="2"/>
  <c r="Y56" i="2" s="1"/>
  <c r="W55" i="2"/>
  <c r="Y55" i="2" s="1"/>
  <c r="W54" i="2"/>
  <c r="Y54" i="2" s="1"/>
  <c r="W53" i="2"/>
  <c r="Y53" i="2" s="1"/>
  <c r="W52" i="2"/>
  <c r="Y52" i="2" s="1"/>
  <c r="W51" i="2"/>
  <c r="Y51" i="2" s="1"/>
  <c r="W50" i="2"/>
  <c r="Y50" i="2" s="1"/>
  <c r="W49" i="2"/>
  <c r="Y49" i="2" s="1"/>
  <c r="W48" i="2"/>
  <c r="Y48" i="2" s="1"/>
  <c r="W47" i="2"/>
  <c r="Y47" i="2" s="1"/>
  <c r="W46" i="2"/>
  <c r="Y46" i="2" s="1"/>
  <c r="W45" i="2"/>
  <c r="Y45" i="2" s="1"/>
  <c r="W44" i="2"/>
  <c r="Y44" i="2" s="1"/>
  <c r="W43" i="2"/>
  <c r="Y43" i="2" s="1"/>
  <c r="W42" i="2"/>
  <c r="Y42" i="2" s="1"/>
  <c r="W41" i="2"/>
  <c r="Y41" i="2" s="1"/>
  <c r="W40" i="2"/>
  <c r="Y40" i="2" s="1"/>
  <c r="W39" i="2"/>
  <c r="Y39" i="2" s="1"/>
  <c r="W38" i="2"/>
  <c r="Y38" i="2" s="1"/>
  <c r="W37" i="2"/>
  <c r="Y37" i="2" s="1"/>
  <c r="W36" i="2"/>
  <c r="Y36" i="2" s="1"/>
  <c r="W35" i="2"/>
  <c r="Y35" i="2" s="1"/>
  <c r="W34" i="2"/>
  <c r="Y34" i="2" s="1"/>
  <c r="W33" i="2"/>
  <c r="Y33" i="2" s="1"/>
  <c r="W32" i="2"/>
  <c r="Y32" i="2" s="1"/>
  <c r="W31" i="2"/>
  <c r="Y31" i="2" s="1"/>
  <c r="W30" i="2"/>
  <c r="Y30" i="2" s="1"/>
  <c r="W29" i="2"/>
  <c r="Y29" i="2" s="1"/>
  <c r="W28" i="2"/>
  <c r="Y28" i="2" s="1"/>
  <c r="W27" i="2"/>
  <c r="Y27" i="2" s="1"/>
  <c r="W26" i="2"/>
  <c r="Y26" i="2" s="1"/>
  <c r="W25" i="2"/>
  <c r="Y25" i="2" s="1"/>
  <c r="W24" i="2"/>
  <c r="Y24" i="2" s="1"/>
  <c r="W23" i="2"/>
  <c r="Y23" i="2" s="1"/>
  <c r="W22" i="2"/>
  <c r="Y22" i="2" s="1"/>
  <c r="W21" i="2"/>
  <c r="Y21" i="2" s="1"/>
  <c r="W20" i="2"/>
  <c r="Y20" i="2" s="1"/>
  <c r="W19" i="2"/>
  <c r="Y19" i="2" s="1"/>
  <c r="W18" i="2"/>
  <c r="Y18" i="2" s="1"/>
  <c r="W17" i="2"/>
  <c r="Y17" i="2" s="1"/>
  <c r="W16" i="2"/>
  <c r="Y16" i="2" s="1"/>
  <c r="W15" i="2"/>
  <c r="Y15" i="2" s="1"/>
  <c r="W14" i="2"/>
  <c r="Y14" i="2" s="1"/>
  <c r="W13" i="2"/>
  <c r="Y13" i="2" s="1"/>
  <c r="W12" i="2"/>
  <c r="Y12" i="2" s="1"/>
  <c r="W11" i="2"/>
  <c r="Y11" i="2" s="1"/>
  <c r="W10" i="2"/>
  <c r="Y10" i="2" s="1"/>
  <c r="W9" i="2"/>
  <c r="Y9" i="2" s="1"/>
  <c r="W8" i="2"/>
  <c r="Y8" i="2" s="1"/>
  <c r="W7" i="2"/>
  <c r="Y7" i="2" s="1"/>
  <c r="W6" i="2"/>
  <c r="Y6" i="2" s="1"/>
  <c r="W5" i="2"/>
  <c r="Y5" i="2" s="1"/>
  <c r="W4" i="2"/>
  <c r="Y4" i="2" s="1"/>
  <c r="V137" i="1"/>
  <c r="X137" i="1" s="1"/>
  <c r="Y137" i="1" s="1"/>
  <c r="V136" i="1"/>
  <c r="X136" i="1" s="1"/>
  <c r="Y136" i="1" s="1"/>
  <c r="V135" i="1"/>
  <c r="X135" i="1" s="1"/>
  <c r="Y135" i="1" s="1"/>
  <c r="V134" i="1"/>
  <c r="X134" i="1" s="1"/>
  <c r="Y134" i="1" s="1"/>
  <c r="V133" i="1"/>
  <c r="X133" i="1" s="1"/>
  <c r="Y133" i="1" s="1"/>
  <c r="V132" i="1"/>
  <c r="X132" i="1" s="1"/>
  <c r="Y132" i="1" s="1"/>
  <c r="V131" i="1"/>
  <c r="X131" i="1" s="1"/>
  <c r="Y131" i="1" s="1"/>
  <c r="V130" i="1"/>
  <c r="X130" i="1" s="1"/>
  <c r="Y130" i="1" s="1"/>
  <c r="V129" i="1"/>
  <c r="X129" i="1" s="1"/>
  <c r="Y129" i="1" s="1"/>
  <c r="V128" i="1"/>
  <c r="X128" i="1" s="1"/>
  <c r="Y128" i="1" s="1"/>
  <c r="V127" i="1"/>
  <c r="X127" i="1" s="1"/>
  <c r="Y127" i="1" s="1"/>
  <c r="V126" i="1"/>
  <c r="X126" i="1" s="1"/>
  <c r="Y126" i="1" s="1"/>
  <c r="V125" i="1"/>
  <c r="X125" i="1" s="1"/>
  <c r="Y125" i="1" s="1"/>
  <c r="V124" i="1"/>
  <c r="X124" i="1" s="1"/>
  <c r="Y124" i="1" s="1"/>
  <c r="V123" i="1"/>
  <c r="X123" i="1" s="1"/>
  <c r="Y123" i="1" s="1"/>
  <c r="V122" i="1"/>
  <c r="X122" i="1" s="1"/>
  <c r="Y122" i="1" s="1"/>
  <c r="V121" i="1"/>
  <c r="X121" i="1" s="1"/>
  <c r="Y121" i="1" s="1"/>
  <c r="V120" i="1"/>
  <c r="X120" i="1" s="1"/>
  <c r="Y120" i="1" s="1"/>
  <c r="V119" i="1"/>
  <c r="X119" i="1" s="1"/>
  <c r="Y119" i="1" s="1"/>
  <c r="V118" i="1"/>
  <c r="X118" i="1" s="1"/>
  <c r="Y118" i="1" s="1"/>
  <c r="V117" i="1"/>
  <c r="X117" i="1" s="1"/>
  <c r="Y117" i="1" s="1"/>
  <c r="V116" i="1"/>
  <c r="X116" i="1" s="1"/>
  <c r="Y116" i="1" s="1"/>
  <c r="V115" i="1"/>
  <c r="X115" i="1" s="1"/>
  <c r="Y115" i="1" s="1"/>
  <c r="V114" i="1"/>
  <c r="X114" i="1" s="1"/>
  <c r="Y114" i="1" s="1"/>
  <c r="V113" i="1"/>
  <c r="X113" i="1" s="1"/>
  <c r="Y113" i="1" s="1"/>
  <c r="V112" i="1"/>
  <c r="X112" i="1" s="1"/>
  <c r="Y112" i="1" s="1"/>
  <c r="V111" i="1"/>
  <c r="X111" i="1" s="1"/>
  <c r="Y111" i="1" s="1"/>
  <c r="V110" i="1"/>
  <c r="X110" i="1" s="1"/>
  <c r="Y110" i="1" s="1"/>
  <c r="V109" i="1"/>
  <c r="X109" i="1" s="1"/>
  <c r="Y109" i="1" s="1"/>
  <c r="V108" i="1"/>
  <c r="X108" i="1" s="1"/>
  <c r="Y108" i="1" s="1"/>
  <c r="V107" i="1"/>
  <c r="X107" i="1" s="1"/>
  <c r="Y107" i="1" s="1"/>
  <c r="V106" i="1"/>
  <c r="X106" i="1" s="1"/>
  <c r="Y106" i="1" s="1"/>
  <c r="V105" i="1"/>
  <c r="X105" i="1" s="1"/>
  <c r="Y105" i="1" s="1"/>
  <c r="V104" i="1"/>
  <c r="X104" i="1" s="1"/>
  <c r="Y104" i="1" s="1"/>
  <c r="V103" i="1"/>
  <c r="X103" i="1" s="1"/>
  <c r="Y103" i="1" s="1"/>
  <c r="V102" i="1"/>
  <c r="X102" i="1" s="1"/>
  <c r="Y102" i="1" s="1"/>
  <c r="V101" i="1"/>
  <c r="X101" i="1" s="1"/>
  <c r="Y101" i="1" s="1"/>
  <c r="V100" i="1"/>
  <c r="X100" i="1" s="1"/>
  <c r="Y100" i="1" s="1"/>
  <c r="V99" i="1"/>
  <c r="X99" i="1" s="1"/>
  <c r="Y99" i="1" s="1"/>
  <c r="V98" i="1"/>
  <c r="X98" i="1" s="1"/>
  <c r="Y98" i="1" s="1"/>
  <c r="V97" i="1"/>
  <c r="X97" i="1" s="1"/>
  <c r="Y97" i="1" s="1"/>
  <c r="V96" i="1"/>
  <c r="X96" i="1" s="1"/>
  <c r="Y96" i="1" s="1"/>
  <c r="V95" i="1"/>
  <c r="X95" i="1" s="1"/>
  <c r="Y95" i="1" s="1"/>
  <c r="V94" i="1"/>
  <c r="X94" i="1" s="1"/>
  <c r="Y94" i="1" s="1"/>
  <c r="V93" i="1"/>
  <c r="X93" i="1" s="1"/>
  <c r="Y93" i="1" s="1"/>
  <c r="V92" i="1"/>
  <c r="X92" i="1" s="1"/>
  <c r="Y92" i="1" s="1"/>
  <c r="V91" i="1"/>
  <c r="X91" i="1" s="1"/>
  <c r="Y91" i="1" s="1"/>
  <c r="V90" i="1"/>
  <c r="X90" i="1" s="1"/>
  <c r="Y90" i="1" s="1"/>
  <c r="V89" i="1"/>
  <c r="X89" i="1" s="1"/>
  <c r="Y89" i="1" s="1"/>
  <c r="V88" i="1"/>
  <c r="X88" i="1" s="1"/>
  <c r="Y88" i="1" s="1"/>
  <c r="V87" i="1"/>
  <c r="X87" i="1" s="1"/>
  <c r="Y87" i="1" s="1"/>
  <c r="V86" i="1"/>
  <c r="X86" i="1" s="1"/>
  <c r="Y86" i="1" s="1"/>
  <c r="V85" i="1"/>
  <c r="X85" i="1" s="1"/>
  <c r="Y85" i="1" s="1"/>
  <c r="V84" i="1"/>
  <c r="X84" i="1" s="1"/>
  <c r="Y84" i="1" s="1"/>
  <c r="V83" i="1"/>
  <c r="X83" i="1" s="1"/>
  <c r="Y83" i="1" s="1"/>
  <c r="V82" i="1"/>
  <c r="X82" i="1" s="1"/>
  <c r="Y82" i="1" s="1"/>
  <c r="V81" i="1"/>
  <c r="X81" i="1" s="1"/>
  <c r="Y81" i="1" s="1"/>
  <c r="V80" i="1"/>
  <c r="X80" i="1" s="1"/>
  <c r="Y80" i="1" s="1"/>
  <c r="V79" i="1"/>
  <c r="X79" i="1" s="1"/>
  <c r="Y79" i="1" s="1"/>
  <c r="V78" i="1"/>
  <c r="X78" i="1" s="1"/>
  <c r="Y78" i="1" s="1"/>
  <c r="V77" i="1"/>
  <c r="X77" i="1" s="1"/>
  <c r="Y77" i="1" s="1"/>
  <c r="V76" i="1"/>
  <c r="X76" i="1" s="1"/>
  <c r="Y76" i="1" s="1"/>
  <c r="V75" i="1"/>
  <c r="X75" i="1" s="1"/>
  <c r="Y75" i="1" s="1"/>
  <c r="V74" i="1"/>
  <c r="X74" i="1" s="1"/>
  <c r="Y74" i="1" s="1"/>
  <c r="V73" i="1"/>
  <c r="X73" i="1" s="1"/>
  <c r="Y73" i="1" s="1"/>
  <c r="V72" i="1"/>
  <c r="X72" i="1" s="1"/>
  <c r="Y72" i="1" s="1"/>
  <c r="V71" i="1"/>
  <c r="X71" i="1" s="1"/>
  <c r="Y71" i="1" s="1"/>
  <c r="V70" i="1"/>
  <c r="X70" i="1" s="1"/>
  <c r="Y70" i="1" s="1"/>
  <c r="V69" i="1"/>
  <c r="X69" i="1" s="1"/>
  <c r="Y69" i="1" s="1"/>
  <c r="V68" i="1"/>
  <c r="X68" i="1" s="1"/>
  <c r="Y68" i="1" s="1"/>
  <c r="V67" i="1"/>
  <c r="X67" i="1" s="1"/>
  <c r="Y67" i="1" s="1"/>
  <c r="V66" i="1"/>
  <c r="X66" i="1" s="1"/>
  <c r="Y66" i="1" s="1"/>
  <c r="V65" i="1"/>
  <c r="X65" i="1" s="1"/>
  <c r="Y65" i="1" s="1"/>
  <c r="V64" i="1"/>
  <c r="X64" i="1" s="1"/>
  <c r="Y64" i="1" s="1"/>
  <c r="V63" i="1"/>
  <c r="X63" i="1" s="1"/>
  <c r="Y63" i="1" s="1"/>
  <c r="V62" i="1"/>
  <c r="X62" i="1" s="1"/>
  <c r="Y62" i="1" s="1"/>
  <c r="V61" i="1"/>
  <c r="X61" i="1" s="1"/>
  <c r="Y61" i="1" s="1"/>
  <c r="V60" i="1"/>
  <c r="X60" i="1" s="1"/>
  <c r="Y60" i="1" s="1"/>
  <c r="V59" i="1"/>
  <c r="X59" i="1" s="1"/>
  <c r="Y59" i="1" s="1"/>
  <c r="V58" i="1"/>
  <c r="X58" i="1" s="1"/>
  <c r="Y58" i="1" s="1"/>
  <c r="V57" i="1"/>
  <c r="X57" i="1" s="1"/>
  <c r="Y57" i="1" s="1"/>
  <c r="V56" i="1"/>
  <c r="X56" i="1" s="1"/>
  <c r="Y56" i="1" s="1"/>
  <c r="V55" i="1"/>
  <c r="X55" i="1" s="1"/>
  <c r="Y55" i="1" s="1"/>
  <c r="V54" i="1"/>
  <c r="X54" i="1" s="1"/>
  <c r="Y54" i="1" s="1"/>
  <c r="V53" i="1"/>
  <c r="X53" i="1" s="1"/>
  <c r="Y53" i="1" s="1"/>
  <c r="V52" i="1"/>
  <c r="X52" i="1" s="1"/>
  <c r="Y52" i="1" s="1"/>
  <c r="V51" i="1"/>
  <c r="X51" i="1" s="1"/>
  <c r="Y51" i="1" s="1"/>
  <c r="V50" i="1"/>
  <c r="X50" i="1" s="1"/>
  <c r="Y50" i="1" s="1"/>
  <c r="V49" i="1"/>
  <c r="X49" i="1" s="1"/>
  <c r="Y49" i="1" s="1"/>
  <c r="V48" i="1"/>
  <c r="X48" i="1" s="1"/>
  <c r="Y48" i="1" s="1"/>
  <c r="V47" i="1"/>
  <c r="X47" i="1" s="1"/>
  <c r="Y47" i="1" s="1"/>
  <c r="V46" i="1"/>
  <c r="X46" i="1" s="1"/>
  <c r="Y46" i="1" s="1"/>
  <c r="V45" i="1"/>
  <c r="X45" i="1" s="1"/>
  <c r="Y45" i="1" s="1"/>
  <c r="V44" i="1"/>
  <c r="X44" i="1" s="1"/>
  <c r="Y44" i="1" s="1"/>
  <c r="V43" i="1"/>
  <c r="X43" i="1" s="1"/>
  <c r="Y43" i="1" s="1"/>
  <c r="V42" i="1"/>
  <c r="X42" i="1" s="1"/>
  <c r="Y42" i="1" s="1"/>
  <c r="V41" i="1"/>
  <c r="X41" i="1" s="1"/>
  <c r="Y41" i="1" s="1"/>
  <c r="V40" i="1"/>
  <c r="X40" i="1" s="1"/>
  <c r="Y40" i="1" s="1"/>
  <c r="V39" i="1"/>
  <c r="X39" i="1" s="1"/>
  <c r="Y39" i="1" s="1"/>
  <c r="X38" i="1"/>
  <c r="Y38" i="1" s="1"/>
  <c r="V37" i="1"/>
  <c r="X37" i="1" s="1"/>
  <c r="Y37" i="1" s="1"/>
  <c r="V36" i="1"/>
  <c r="X36" i="1" s="1"/>
  <c r="Y36" i="1" s="1"/>
  <c r="V35" i="1"/>
  <c r="X35" i="1" s="1"/>
  <c r="Y35" i="1" s="1"/>
  <c r="V34" i="1"/>
  <c r="X34" i="1" s="1"/>
  <c r="Y34" i="1" s="1"/>
  <c r="V33" i="1"/>
  <c r="X33" i="1" s="1"/>
  <c r="Y33" i="1" s="1"/>
  <c r="V32" i="1"/>
  <c r="X32" i="1" s="1"/>
  <c r="Y32" i="1" s="1"/>
  <c r="V31" i="1"/>
  <c r="X31" i="1" s="1"/>
  <c r="Y31" i="1" s="1"/>
  <c r="V30" i="1"/>
  <c r="X30" i="1" s="1"/>
  <c r="Y30" i="1" s="1"/>
  <c r="V29" i="1"/>
  <c r="X29" i="1" s="1"/>
  <c r="Y29" i="1" s="1"/>
  <c r="V28" i="1"/>
  <c r="X28" i="1" s="1"/>
  <c r="Y28" i="1" s="1"/>
  <c r="V27" i="1"/>
  <c r="X27" i="1" s="1"/>
  <c r="Y27" i="1" s="1"/>
  <c r="V26" i="1"/>
  <c r="X26" i="1" s="1"/>
  <c r="Y26" i="1" s="1"/>
  <c r="V25" i="1"/>
  <c r="X25" i="1" s="1"/>
  <c r="Y25" i="1" s="1"/>
  <c r="V24" i="1"/>
  <c r="X24" i="1" s="1"/>
  <c r="Y24" i="1" s="1"/>
  <c r="V23" i="1"/>
  <c r="X23" i="1" s="1"/>
  <c r="Y23" i="1" s="1"/>
  <c r="V22" i="1"/>
  <c r="X22" i="1" s="1"/>
  <c r="Y22" i="1" s="1"/>
  <c r="V21" i="1"/>
  <c r="X21" i="1" s="1"/>
  <c r="Y21" i="1" s="1"/>
  <c r="V20" i="1"/>
  <c r="X20" i="1" s="1"/>
  <c r="Y20" i="1" s="1"/>
  <c r="V19" i="1"/>
  <c r="X19" i="1" s="1"/>
  <c r="Y19" i="1" s="1"/>
  <c r="V18" i="1"/>
  <c r="X18" i="1" s="1"/>
  <c r="Y18" i="1" s="1"/>
  <c r="V17" i="1"/>
  <c r="X17" i="1" s="1"/>
  <c r="Y17" i="1" s="1"/>
  <c r="V16" i="1"/>
  <c r="X16" i="1" s="1"/>
  <c r="V15" i="1"/>
  <c r="X15" i="1" s="1"/>
  <c r="V14" i="1"/>
  <c r="X14" i="1" s="1"/>
  <c r="V13" i="1"/>
  <c r="X13" i="1" s="1"/>
  <c r="V12" i="1"/>
  <c r="X12" i="1" s="1"/>
  <c r="V11" i="1"/>
  <c r="X11" i="1" s="1"/>
  <c r="V10" i="1"/>
  <c r="X10" i="1" s="1"/>
  <c r="V9" i="1"/>
  <c r="X9" i="1" s="1"/>
  <c r="V8" i="1"/>
  <c r="X8" i="1" s="1"/>
  <c r="V7" i="1"/>
  <c r="X7" i="1" s="1"/>
  <c r="V6" i="1"/>
  <c r="X6" i="1" s="1"/>
  <c r="V5" i="1"/>
  <c r="X5" i="1" s="1"/>
  <c r="V4" i="1"/>
  <c r="X4" i="1" s="1"/>
  <c r="V3" i="1"/>
  <c r="X3" i="1" s="1"/>
</calcChain>
</file>

<file path=xl/sharedStrings.xml><?xml version="1.0" encoding="utf-8"?>
<sst xmlns="http://schemas.openxmlformats.org/spreadsheetml/2006/main" count="6128" uniqueCount="64">
  <si>
    <t>Date</t>
  </si>
  <si>
    <t>Aedes Species</t>
  </si>
  <si>
    <t>Culex Species</t>
  </si>
  <si>
    <t>Culiseta Species</t>
  </si>
  <si>
    <t>Misc. Species</t>
  </si>
  <si>
    <t>Female Total</t>
  </si>
  <si>
    <t>males</t>
  </si>
  <si>
    <t>Total Both</t>
  </si>
  <si>
    <t>vexan</t>
  </si>
  <si>
    <t>dorsalis</t>
  </si>
  <si>
    <t>spenceii</t>
  </si>
  <si>
    <t>nigromaculis</t>
  </si>
  <si>
    <t>flavescens</t>
  </si>
  <si>
    <t>trivittatus</t>
  </si>
  <si>
    <t>unidentified</t>
  </si>
  <si>
    <t>tarsalis</t>
  </si>
  <si>
    <t>pipiens</t>
  </si>
  <si>
    <t>territans</t>
  </si>
  <si>
    <t>restuans</t>
  </si>
  <si>
    <t>salinarius</t>
  </si>
  <si>
    <t>inornata</t>
  </si>
  <si>
    <t>morsitans</t>
  </si>
  <si>
    <t>perturban</t>
  </si>
  <si>
    <t>Anopheles</t>
  </si>
  <si>
    <t>graph</t>
  </si>
  <si>
    <t>NA</t>
  </si>
  <si>
    <t>perturbans</t>
  </si>
  <si>
    <t>Maidson 1029 29th st.    2010</t>
  </si>
  <si>
    <t>canadensis</t>
  </si>
  <si>
    <t>N/A</t>
  </si>
  <si>
    <t>unidentified2</t>
  </si>
  <si>
    <t>unidentified3</t>
  </si>
  <si>
    <t>Column6</t>
  </si>
  <si>
    <t>Row Labels</t>
  </si>
  <si>
    <t>Grand Total</t>
  </si>
  <si>
    <t>Male and Female</t>
  </si>
  <si>
    <t>Males</t>
  </si>
  <si>
    <t>Females</t>
  </si>
  <si>
    <t>Weeknum</t>
  </si>
  <si>
    <t>Average of Females</t>
  </si>
  <si>
    <t>StdDev of Females</t>
  </si>
  <si>
    <t>Max of Females</t>
  </si>
  <si>
    <t>YEAR</t>
  </si>
  <si>
    <t>WEEKNUM</t>
  </si>
  <si>
    <t>Year</t>
  </si>
  <si>
    <t>Column 1</t>
  </si>
  <si>
    <t xml:space="preserve">Females </t>
  </si>
  <si>
    <t>Total</t>
  </si>
  <si>
    <t>(blank)</t>
  </si>
  <si>
    <t xml:space="preserve">Average of Females </t>
  </si>
  <si>
    <t xml:space="preserve">Max of Females </t>
  </si>
  <si>
    <t xml:space="preserve">StdDev of Females </t>
  </si>
  <si>
    <t>Perturbans</t>
  </si>
  <si>
    <t xml:space="preserve">Total </t>
  </si>
  <si>
    <t>.5`</t>
  </si>
  <si>
    <t xml:space="preserve">NA </t>
  </si>
  <si>
    <t>Graph</t>
  </si>
  <si>
    <t>Max of Females2</t>
  </si>
  <si>
    <t>StdDev of Females3</t>
  </si>
  <si>
    <t xml:space="preserve">Males </t>
  </si>
  <si>
    <t>Min Air Temp</t>
  </si>
  <si>
    <t>Weather Date Check</t>
  </si>
  <si>
    <t>low temp</t>
  </si>
  <si>
    <t>date2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</si>
</sst>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;@"/>
  </numFmts>
  <fonts count="21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scheme val="minor"/>
    </font>
    <font>
      <sz val="10"/>
      <name val="Arial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4" fillId="0" borderId="0" applyNumberFormat="0" applyFill="0" applyBorder="0" applyAlignment="0" applyProtection="0"/>
    <xf numFmtId="0" fontId="5" fillId="0" borderId="3" applyNumberFormat="0" applyFill="0" applyAlignment="0" applyProtection="0"/>
    <xf numFmtId="0" fontId="6" fillId="0" borderId="4" applyNumberFormat="0" applyFill="0" applyAlignment="0" applyProtection="0"/>
    <xf numFmtId="0" fontId="7" fillId="0" borderId="5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6" applyNumberFormat="0" applyAlignment="0" applyProtection="0"/>
    <xf numFmtId="0" fontId="12" fillId="6" borderId="7" applyNumberFormat="0" applyAlignment="0" applyProtection="0"/>
    <xf numFmtId="0" fontId="13" fillId="6" borderId="6" applyNumberFormat="0" applyAlignment="0" applyProtection="0"/>
    <xf numFmtId="0" fontId="14" fillId="0" borderId="8" applyNumberFormat="0" applyFill="0" applyAlignment="0" applyProtection="0"/>
    <xf numFmtId="0" fontId="15" fillId="7" borderId="9" applyNumberFormat="0" applyAlignment="0" applyProtection="0"/>
    <xf numFmtId="0" fontId="1" fillId="0" borderId="0" applyNumberFormat="0" applyFill="0" applyBorder="0" applyAlignment="0" applyProtection="0"/>
    <xf numFmtId="0" fontId="3" fillId="8" borderId="10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11" applyNumberFormat="0" applyFill="0" applyAlignment="0" applyProtection="0"/>
    <xf numFmtId="0" fontId="18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18" fillId="32" borderId="0" applyNumberFormat="0" applyBorder="0" applyAlignment="0" applyProtection="0"/>
    <xf numFmtId="0" fontId="20" fillId="0" borderId="0"/>
    <xf numFmtId="9" fontId="2" fillId="0" borderId="0" applyFont="0" applyFill="0" applyBorder="0" applyAlignment="0" applyProtection="0"/>
  </cellStyleXfs>
  <cellXfs count="49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0" borderId="1" xfId="0" applyBorder="1"/>
    <xf numFmtId="164" fontId="0" fillId="0" borderId="0" xfId="0" applyNumberFormat="1"/>
    <xf numFmtId="0" fontId="0" fillId="0" borderId="0" xfId="0" applyFill="1" applyBorder="1"/>
    <xf numFmtId="0" fontId="0" fillId="0" borderId="0" xfId="0" applyAlignment="1">
      <alignment wrapText="1"/>
    </xf>
    <xf numFmtId="0" fontId="0" fillId="0" borderId="1" xfId="0" applyFill="1" applyBorder="1"/>
    <xf numFmtId="0" fontId="0" fillId="0" borderId="2" xfId="0" applyFill="1" applyBorder="1"/>
    <xf numFmtId="0" fontId="0" fillId="0" borderId="2" xfId="0" applyBorder="1"/>
    <xf numFmtId="0" fontId="0" fillId="0" borderId="0" xfId="0" applyBorder="1"/>
    <xf numFmtId="0" fontId="0" fillId="0" borderId="0" xfId="0" applyAlignment="1"/>
    <xf numFmtId="0" fontId="1" fillId="0" borderId="0" xfId="0" applyFont="1"/>
    <xf numFmtId="0" fontId="2" fillId="0" borderId="0" xfId="0" applyFont="1"/>
    <xf numFmtId="0" fontId="2" fillId="0" borderId="0" xfId="0" applyFont="1" applyFill="1" applyBorder="1"/>
    <xf numFmtId="0" fontId="0" fillId="0" borderId="0" xfId="0" applyAlignment="1">
      <alignment wrapText="1"/>
    </xf>
    <xf numFmtId="14" fontId="0" fillId="0" borderId="0" xfId="0" applyNumberFormat="1"/>
    <xf numFmtId="0" fontId="0" fillId="0" borderId="0" xfId="0" pivotButton="1"/>
    <xf numFmtId="0" fontId="0" fillId="0" borderId="0" xfId="0" applyFill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Fill="1" applyBorder="1" applyAlignment="1">
      <alignment wrapText="1"/>
    </xf>
    <xf numFmtId="0" fontId="0" fillId="0" borderId="0" xfId="0" applyFont="1" applyFill="1" applyBorder="1"/>
    <xf numFmtId="0" fontId="0" fillId="0" borderId="0" xfId="0" applyFont="1" applyFill="1" applyBorder="1" applyAlignment="1">
      <alignment wrapText="1"/>
    </xf>
    <xf numFmtId="0" fontId="0" fillId="0" borderId="0" xfId="0" applyFont="1" applyAlignment="1">
      <alignment wrapText="1"/>
    </xf>
    <xf numFmtId="0" fontId="0" fillId="0" borderId="0" xfId="0" applyFont="1"/>
    <xf numFmtId="0" fontId="0" fillId="0" borderId="1" xfId="0" applyFont="1" applyFill="1" applyBorder="1"/>
    <xf numFmtId="0" fontId="19" fillId="0" borderId="0" xfId="0" applyFont="1" applyFill="1" applyAlignment="1">
      <alignment wrapText="1"/>
    </xf>
    <xf numFmtId="164" fontId="20" fillId="0" borderId="0" xfId="42" applyNumberFormat="1"/>
    <xf numFmtId="14" fontId="19" fillId="0" borderId="0" xfId="0" applyNumberFormat="1" applyFont="1" applyFill="1" applyAlignment="1">
      <alignment wrapText="1"/>
    </xf>
    <xf numFmtId="0" fontId="0" fillId="0" borderId="0" xfId="0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20" fillId="0" borderId="0" xfId="42"/>
    <xf numFmtId="0" fontId="20" fillId="0" borderId="0" xfId="42" applyFill="1" applyBorder="1"/>
    <xf numFmtId="0" fontId="20" fillId="0" borderId="2" xfId="42" applyFill="1" applyBorder="1"/>
    <xf numFmtId="0" fontId="20" fillId="0" borderId="1" xfId="42" applyFill="1" applyBorder="1"/>
    <xf numFmtId="0" fontId="20" fillId="0" borderId="0" xfId="42" applyAlignment="1">
      <alignment wrapText="1"/>
    </xf>
    <xf numFmtId="0" fontId="20" fillId="0" borderId="0" xfId="42" applyFill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 applyAlignment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te" xfId="15" builtinId="10" customBuiltin="1"/>
    <cellStyle name="Output" xfId="10" builtinId="21" customBuiltin="1"/>
    <cellStyle name="Percent 2" xfId="43"/>
    <cellStyle name="Title" xfId="1" builtinId="15" customBuiltin="1"/>
    <cellStyle name="Total" xfId="17" builtinId="25" customBuiltin="1"/>
    <cellStyle name="Warning Text" xfId="14" builtinId="11" customBuiltin="1"/>
  </cellStyles>
  <dxfs count="214"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numFmt numFmtId="164" formatCode="m/d;@"/>
    </dxf>
    <dxf>
      <fill>
        <patternFill patternType="none">
          <fgColor indexed="64"/>
          <bgColor indexed="65"/>
        </patternFill>
      </fill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numFmt numFmtId="164" formatCode="m/d;@"/>
    </dxf>
    <dxf>
      <fill>
        <patternFill patternType="none">
          <fgColor indexed="64"/>
          <bgColor indexed="65"/>
        </patternFill>
      </fill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</dxf>
    <dxf>
      <numFmt numFmtId="164" formatCode="m/d;@"/>
    </dxf>
    <dxf>
      <fill>
        <patternFill patternType="none">
          <fgColor indexed="64"/>
          <bgColor indexed="65"/>
        </patternFill>
      </fill>
    </dxf>
    <dxf>
      <alignment horizontal="general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</dxf>
    <dxf>
      <alignment horizontal="general" vertical="bottom" textRotation="0" wrapText="1" indent="0" justifyLastLine="0" shrinkToFit="0" readingOrder="0"/>
    </dxf>
    <dxf>
      <numFmt numFmtId="164" formatCode="m/d;@"/>
    </dxf>
    <dxf>
      <fill>
        <patternFill patternType="none">
          <fgColor indexed="64"/>
          <bgColor indexed="65"/>
        </patternFill>
      </fill>
    </dxf>
    <dxf>
      <alignment horizontal="general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</dxf>
    <dxf>
      <alignment horizontal="general" vertical="bottom" textRotation="0" wrapText="1" indent="0" justifyLastLine="0" shrinkToFit="0" readingOrder="0"/>
    </dxf>
    <dxf>
      <numFmt numFmtId="164" formatCode="m/d;@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164" formatCode="m/d;@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alignment horizontal="general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</dxf>
    <dxf>
      <alignment horizontal="general" vertical="bottom" textRotation="0" wrapText="1" indent="0" justifyLastLine="0" shrinkToFit="0" readingOrder="0"/>
    </dxf>
    <dxf>
      <numFmt numFmtId="164" formatCode="m/d;@"/>
    </dxf>
    <dxf>
      <fill>
        <patternFill patternType="none">
          <fgColor indexed="64"/>
          <bgColor indexed="65"/>
        </patternFill>
      </fill>
    </dxf>
    <dxf>
      <alignment horizontal="general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</dxf>
    <dxf>
      <alignment horizontal="general" vertical="bottom" textRotation="0" wrapText="1" indent="0" justifyLastLine="0" shrinkToFit="0" readingOrder="0"/>
    </dxf>
    <dxf>
      <numFmt numFmtId="164" formatCode="m/d;@"/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/>
        <bottom/>
        <vertical/>
        <horizontal/>
      </border>
    </dxf>
    <dxf>
      <numFmt numFmtId="164" formatCode="m/d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</dxf>
    <dxf>
      <alignment horizontal="general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</dxf>
    <dxf>
      <alignment horizontal="general" vertical="bottom" textRotation="0" wrapText="1" indent="0" justifyLastLine="0" shrinkToFit="0" readingOrder="0"/>
    </dxf>
    <dxf>
      <numFmt numFmtId="164" formatCode="m/d;@"/>
    </dxf>
    <dxf>
      <fill>
        <patternFill patternType="none">
          <fgColor indexed="64"/>
          <bgColor indexed="65"/>
        </patternFill>
      </fill>
    </dxf>
    <dxf>
      <alignment horizontal="general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</dxf>
    <dxf>
      <alignment horizontal="general" vertical="bottom" textRotation="0" wrapText="1" indent="0" justifyLastLine="0" shrinkToFit="0" readingOrder="0"/>
    </dxf>
    <dxf>
      <numFmt numFmtId="164" formatCode="m/d;@"/>
    </dxf>
    <dxf>
      <fill>
        <patternFill patternType="none">
          <fgColor indexed="64"/>
          <bgColor indexed="65"/>
        </patternFill>
      </fill>
    </dxf>
    <dxf>
      <alignment horizontal="general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164" formatCode="m/d;@"/>
    </dxf>
    <dxf>
      <alignment horizontal="general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</dxf>
    <dxf>
      <alignment horizontal="general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164" formatCode="m/d;@"/>
    </dxf>
    <dxf>
      <alignment horizontal="general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</dxf>
    <dxf>
      <alignment horizontal="general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</dxf>
    <dxf>
      <alignment horizontal="general" vertical="bottom" textRotation="0" wrapText="1" indent="0" justifyLastLine="0" shrinkToFit="0" readingOrder="0"/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alignment horizontal="general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</dxf>
    <dxf>
      <alignment horizontal="general" vertical="bottom" textRotation="0" wrapText="1" indent="0" justifyLastLine="0" shrinkToFit="0" readingOrder="0"/>
    </dxf>
    <dxf>
      <numFmt numFmtId="19" formatCode="m/d/yyyy"/>
    </dxf>
    <dxf>
      <numFmt numFmtId="0" formatCode="General"/>
    </dxf>
    <dxf>
      <alignment horizontal="general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</dxf>
    <dxf>
      <alignment horizontal="general" vertical="bottom" textRotation="0" wrapText="1" indent="0" justifyLastLine="0" shrinkToFit="0" readingOrder="0"/>
    </dxf>
    <dxf>
      <numFmt numFmtId="0" formatCode="General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pivotCacheDefinition" Target="pivotCache/pivotCacheDefinition6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1.xml"/><Relationship Id="rId42" Type="http://schemas.openxmlformats.org/officeDocument/2006/relationships/pivotCacheDefinition" Target="pivotCache/pivotCacheDefinition9.xml"/><Relationship Id="rId47" Type="http://schemas.openxmlformats.org/officeDocument/2006/relationships/pivotCacheDefinition" Target="pivotCache/pivotCacheDefinition14.xml"/><Relationship Id="rId50" Type="http://schemas.openxmlformats.org/officeDocument/2006/relationships/theme" Target="theme/theme1.xml"/><Relationship Id="rId55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pivotCacheDefinition" Target="pivotCache/pivotCacheDefinition5.xml"/><Relationship Id="rId46" Type="http://schemas.openxmlformats.org/officeDocument/2006/relationships/pivotCacheDefinition" Target="pivotCache/pivotCacheDefinition1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pivotCacheDefinition" Target="pivotCache/pivotCacheDefinition8.xml"/><Relationship Id="rId54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pivotCacheDefinition" Target="pivotCache/pivotCacheDefinition4.xml"/><Relationship Id="rId40" Type="http://schemas.openxmlformats.org/officeDocument/2006/relationships/pivotCacheDefinition" Target="pivotCache/pivotCacheDefinition7.xml"/><Relationship Id="rId45" Type="http://schemas.openxmlformats.org/officeDocument/2006/relationships/pivotCacheDefinition" Target="pivotCache/pivotCacheDefinition12.xml"/><Relationship Id="rId53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pivotCacheDefinition" Target="pivotCache/pivotCacheDefinition3.xml"/><Relationship Id="rId49" Type="http://schemas.openxmlformats.org/officeDocument/2006/relationships/pivotCacheDefinition" Target="pivotCache/pivotCacheDefinition1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pivotCacheDefinition" Target="pivotCache/pivotCacheDefinition11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pivotCacheDefinition" Target="pivotCache/pivotCacheDefinition2.xml"/><Relationship Id="rId43" Type="http://schemas.openxmlformats.org/officeDocument/2006/relationships/pivotCacheDefinition" Target="pivotCache/pivotCacheDefinition10.xml"/><Relationship Id="rId48" Type="http://schemas.openxmlformats.org/officeDocument/2006/relationships/pivotCacheDefinition" Target="pivotCache/pivotCacheDefinition15.xml"/><Relationship Id="rId56" Type="http://schemas.openxmlformats.org/officeDocument/2006/relationships/customXml" Target="../customXml/item3.xml"/><Relationship Id="rId8" Type="http://schemas.openxmlformats.org/officeDocument/2006/relationships/worksheet" Target="worksheets/sheet8.xml"/><Relationship Id="rId51" Type="http://schemas.openxmlformats.org/officeDocument/2006/relationships/styles" Target="styles.xml"/><Relationship Id="rId3" Type="http://schemas.openxmlformats.org/officeDocument/2006/relationships/worksheet" Target="worksheets/sheet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[Trap Tables.xlsx]Madison Pivot!PivotTable2</c:name>
    <c:fmtId val="0"/>
  </c:pivotSource>
  <c:chart>
    <c:title>
      <c:layout/>
      <c:overlay val="0"/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'Madison Pivot'!$B$3</c:f>
              <c:strCache>
                <c:ptCount val="1"/>
                <c:pt idx="0">
                  <c:v>Total</c:v>
                </c:pt>
              </c:strCache>
            </c:strRef>
          </c:tx>
          <c:trendline>
            <c:trendlineType val="poly"/>
            <c:order val="5"/>
            <c:forward val="1"/>
            <c:backward val="0.5"/>
            <c:dispRSqr val="0"/>
            <c:dispEq val="0"/>
          </c:trendline>
          <c:cat>
            <c:strRef>
              <c:f>'Madison Pivot'!$A$4:$A$20</c:f>
              <c:strCache>
                <c:ptCount val="16"/>
                <c:pt idx="0">
                  <c:v>23</c:v>
                </c:pt>
                <c:pt idx="1">
                  <c:v>24</c:v>
                </c:pt>
                <c:pt idx="2">
                  <c:v>25</c:v>
                </c:pt>
                <c:pt idx="3">
                  <c:v>26</c:v>
                </c:pt>
                <c:pt idx="4">
                  <c:v>27</c:v>
                </c:pt>
                <c:pt idx="5">
                  <c:v>28</c:v>
                </c:pt>
                <c:pt idx="6">
                  <c:v>29</c:v>
                </c:pt>
                <c:pt idx="7">
                  <c:v>30</c:v>
                </c:pt>
                <c:pt idx="8">
                  <c:v>31</c:v>
                </c:pt>
                <c:pt idx="9">
                  <c:v>32</c:v>
                </c:pt>
                <c:pt idx="10">
                  <c:v>33</c:v>
                </c:pt>
                <c:pt idx="11">
                  <c:v>34</c:v>
                </c:pt>
                <c:pt idx="12">
                  <c:v>35</c:v>
                </c:pt>
                <c:pt idx="13">
                  <c:v>36</c:v>
                </c:pt>
                <c:pt idx="14">
                  <c:v>37</c:v>
                </c:pt>
                <c:pt idx="15">
                  <c:v>38</c:v>
                </c:pt>
              </c:strCache>
            </c:strRef>
          </c:cat>
          <c:val>
            <c:numRef>
              <c:f>'Madison Pivot'!$B$4:$B$20</c:f>
              <c:numCache>
                <c:formatCode>General</c:formatCode>
                <c:ptCount val="16"/>
                <c:pt idx="0">
                  <c:v>35.202380952380956</c:v>
                </c:pt>
                <c:pt idx="1">
                  <c:v>83.53714285714284</c:v>
                </c:pt>
                <c:pt idx="2">
                  <c:v>83.886190476190478</c:v>
                </c:pt>
                <c:pt idx="3">
                  <c:v>111.99547619047618</c:v>
                </c:pt>
                <c:pt idx="4">
                  <c:v>89.63833333333335</c:v>
                </c:pt>
                <c:pt idx="5">
                  <c:v>100.80404761904762</c:v>
                </c:pt>
                <c:pt idx="6">
                  <c:v>80.490975609756092</c:v>
                </c:pt>
                <c:pt idx="7">
                  <c:v>51.607948717948716</c:v>
                </c:pt>
                <c:pt idx="8">
                  <c:v>69.685749999999999</c:v>
                </c:pt>
                <c:pt idx="9">
                  <c:v>43.38666666666667</c:v>
                </c:pt>
                <c:pt idx="10">
                  <c:v>86.001463414634145</c:v>
                </c:pt>
                <c:pt idx="11">
                  <c:v>54.308666666666674</c:v>
                </c:pt>
                <c:pt idx="12">
                  <c:v>40.171809523809507</c:v>
                </c:pt>
                <c:pt idx="13">
                  <c:v>32.763434343434341</c:v>
                </c:pt>
                <c:pt idx="14">
                  <c:v>36.332352941176467</c:v>
                </c:pt>
                <c:pt idx="15">
                  <c:v>76.710000000000008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148032"/>
        <c:axId val="131158016"/>
      </c:lineChart>
      <c:catAx>
        <c:axId val="1311480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31158016"/>
        <c:crosses val="autoZero"/>
        <c:auto val="1"/>
        <c:lblAlgn val="ctr"/>
        <c:lblOffset val="100"/>
        <c:noMultiLvlLbl val="0"/>
      </c:catAx>
      <c:valAx>
        <c:axId val="1311580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114803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[Trap Tables.xlsx]Prairiewood Pivot!PivotTable3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</c:pivotFmts>
    <c:plotArea>
      <c:layout>
        <c:manualLayout>
          <c:layoutTarget val="inner"/>
          <c:xMode val="edge"/>
          <c:yMode val="edge"/>
          <c:x val="4.9086051743532061E-2"/>
          <c:y val="6.7265314924841321E-2"/>
          <c:w val="0.76325705380577424"/>
          <c:h val="0.76165395485069587"/>
        </c:manualLayout>
      </c:layout>
      <c:lineChart>
        <c:grouping val="standard"/>
        <c:varyColors val="0"/>
        <c:ser>
          <c:idx val="0"/>
          <c:order val="0"/>
          <c:tx>
            <c:strRef>
              <c:f>'Prairiewood Pivot'!$B$3</c:f>
              <c:strCache>
                <c:ptCount val="1"/>
                <c:pt idx="0">
                  <c:v>Average of Females</c:v>
                </c:pt>
              </c:strCache>
            </c:strRef>
          </c:tx>
          <c:cat>
            <c:multiLvlStrRef>
              <c:f>'Prairiewood Pivot'!$A$4:$A$97</c:f>
              <c:multiLvlStrCache>
                <c:ptCount val="75"/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  <c:pt idx="5">
                    <c:v>2010</c:v>
                  </c:pt>
                  <c:pt idx="6">
                    <c:v>2011</c:v>
                  </c:pt>
                  <c:pt idx="7">
                    <c:v>2012</c:v>
                  </c:pt>
                  <c:pt idx="8">
                    <c:v>2013</c:v>
                  </c:pt>
                  <c:pt idx="9">
                    <c:v>2014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2010</c:v>
                  </c:pt>
                  <c:pt idx="16">
                    <c:v>2011</c:v>
                  </c:pt>
                  <c:pt idx="17">
                    <c:v>2012</c:v>
                  </c:pt>
                  <c:pt idx="18">
                    <c:v>2013</c:v>
                  </c:pt>
                  <c:pt idx="19">
                    <c:v>2014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2010</c:v>
                  </c:pt>
                  <c:pt idx="26">
                    <c:v>2011</c:v>
                  </c:pt>
                  <c:pt idx="27">
                    <c:v>2012</c:v>
                  </c:pt>
                  <c:pt idx="28">
                    <c:v>2013</c:v>
                  </c:pt>
                  <c:pt idx="29">
                    <c:v>2014</c:v>
                  </c:pt>
                  <c:pt idx="30">
                    <c:v>2010</c:v>
                  </c:pt>
                  <c:pt idx="31">
                    <c:v>2011</c:v>
                  </c:pt>
                  <c:pt idx="32">
                    <c:v>2012</c:v>
                  </c:pt>
                  <c:pt idx="33">
                    <c:v>2013</c:v>
                  </c:pt>
                  <c:pt idx="34">
                    <c:v>2014</c:v>
                  </c:pt>
                  <c:pt idx="35">
                    <c:v>2010</c:v>
                  </c:pt>
                  <c:pt idx="36">
                    <c:v>2011</c:v>
                  </c:pt>
                  <c:pt idx="37">
                    <c:v>2012</c:v>
                  </c:pt>
                  <c:pt idx="38">
                    <c:v>2013</c:v>
                  </c:pt>
                  <c:pt idx="39">
                    <c:v>2014</c:v>
                  </c:pt>
                  <c:pt idx="40">
                    <c:v>2010</c:v>
                  </c:pt>
                  <c:pt idx="41">
                    <c:v>2011</c:v>
                  </c:pt>
                  <c:pt idx="42">
                    <c:v>2012</c:v>
                  </c:pt>
                  <c:pt idx="43">
                    <c:v>2013</c:v>
                  </c:pt>
                  <c:pt idx="44">
                    <c:v>2014</c:v>
                  </c:pt>
                  <c:pt idx="45">
                    <c:v>2010</c:v>
                  </c:pt>
                  <c:pt idx="46">
                    <c:v>2011</c:v>
                  </c:pt>
                  <c:pt idx="47">
                    <c:v>2012</c:v>
                  </c:pt>
                  <c:pt idx="48">
                    <c:v>2013</c:v>
                  </c:pt>
                  <c:pt idx="49">
                    <c:v>2010</c:v>
                  </c:pt>
                  <c:pt idx="50">
                    <c:v>2011</c:v>
                  </c:pt>
                  <c:pt idx="51">
                    <c:v>2012</c:v>
                  </c:pt>
                  <c:pt idx="52">
                    <c:v>2013</c:v>
                  </c:pt>
                  <c:pt idx="53">
                    <c:v>2010</c:v>
                  </c:pt>
                  <c:pt idx="54">
                    <c:v>2011</c:v>
                  </c:pt>
                  <c:pt idx="55">
                    <c:v>2012</c:v>
                  </c:pt>
                  <c:pt idx="56">
                    <c:v>2013</c:v>
                  </c:pt>
                  <c:pt idx="57">
                    <c:v>2010</c:v>
                  </c:pt>
                  <c:pt idx="58">
                    <c:v>2011</c:v>
                  </c:pt>
                  <c:pt idx="59">
                    <c:v>2012</c:v>
                  </c:pt>
                  <c:pt idx="60">
                    <c:v>2013</c:v>
                  </c:pt>
                  <c:pt idx="61">
                    <c:v>2010</c:v>
                  </c:pt>
                  <c:pt idx="62">
                    <c:v>2011</c:v>
                  </c:pt>
                  <c:pt idx="63">
                    <c:v>2013</c:v>
                  </c:pt>
                  <c:pt idx="64">
                    <c:v>2010</c:v>
                  </c:pt>
                  <c:pt idx="65">
                    <c:v>2011</c:v>
                  </c:pt>
                  <c:pt idx="66">
                    <c:v>2013</c:v>
                  </c:pt>
                  <c:pt idx="67">
                    <c:v>2010</c:v>
                  </c:pt>
                  <c:pt idx="68">
                    <c:v>2011</c:v>
                  </c:pt>
                  <c:pt idx="69">
                    <c:v>2013</c:v>
                  </c:pt>
                  <c:pt idx="70">
                    <c:v>2010</c:v>
                  </c:pt>
                  <c:pt idx="71">
                    <c:v>2011</c:v>
                  </c:pt>
                  <c:pt idx="72">
                    <c:v>2013</c:v>
                  </c:pt>
                  <c:pt idx="73">
                    <c:v>2010</c:v>
                  </c:pt>
                  <c:pt idx="74">
                    <c:v>2011</c:v>
                  </c:pt>
                </c:lvl>
                <c:lvl>
                  <c:pt idx="0">
                    <c:v>21</c:v>
                  </c:pt>
                  <c:pt idx="5">
                    <c:v>22</c:v>
                  </c:pt>
                  <c:pt idx="10">
                    <c:v>23</c:v>
                  </c:pt>
                  <c:pt idx="15">
                    <c:v>24</c:v>
                  </c:pt>
                  <c:pt idx="20">
                    <c:v>25</c:v>
                  </c:pt>
                  <c:pt idx="25">
                    <c:v>26</c:v>
                  </c:pt>
                  <c:pt idx="30">
                    <c:v>27</c:v>
                  </c:pt>
                  <c:pt idx="35">
                    <c:v>28</c:v>
                  </c:pt>
                  <c:pt idx="40">
                    <c:v>29</c:v>
                  </c:pt>
                  <c:pt idx="45">
                    <c:v>30</c:v>
                  </c:pt>
                  <c:pt idx="49">
                    <c:v>31</c:v>
                  </c:pt>
                  <c:pt idx="53">
                    <c:v>32</c:v>
                  </c:pt>
                  <c:pt idx="57">
                    <c:v>33</c:v>
                  </c:pt>
                  <c:pt idx="61">
                    <c:v>34</c:v>
                  </c:pt>
                  <c:pt idx="64">
                    <c:v>35</c:v>
                  </c:pt>
                  <c:pt idx="67">
                    <c:v>36</c:v>
                  </c:pt>
                  <c:pt idx="70">
                    <c:v>37</c:v>
                  </c:pt>
                  <c:pt idx="73">
                    <c:v>38</c:v>
                  </c:pt>
                </c:lvl>
              </c:multiLvlStrCache>
            </c:multiLvlStrRef>
          </c:cat>
          <c:val>
            <c:numRef>
              <c:f>'Prairiewood Pivot'!$B$4:$B$97</c:f>
              <c:numCache>
                <c:formatCode>General</c:formatCode>
                <c:ptCount val="75"/>
                <c:pt idx="0">
                  <c:v>2.1428571428571428</c:v>
                </c:pt>
                <c:pt idx="1">
                  <c:v>2.4642857142857144</c:v>
                </c:pt>
                <c:pt idx="2">
                  <c:v>52.071428571428569</c:v>
                </c:pt>
                <c:pt idx="3">
                  <c:v>1.3571428571428572</c:v>
                </c:pt>
                <c:pt idx="4">
                  <c:v>#N/A</c:v>
                </c:pt>
                <c:pt idx="5">
                  <c:v>7.7428571428571429</c:v>
                </c:pt>
                <c:pt idx="6">
                  <c:v>2.9642857142857144</c:v>
                </c:pt>
                <c:pt idx="7">
                  <c:v>24.737142857142857</c:v>
                </c:pt>
                <c:pt idx="8">
                  <c:v>6.0714285714285712</c:v>
                </c:pt>
                <c:pt idx="9">
                  <c:v>#N/A</c:v>
                </c:pt>
                <c:pt idx="10">
                  <c:v>6.75142857142857</c:v>
                </c:pt>
                <c:pt idx="11">
                  <c:v>23.762857142857143</c:v>
                </c:pt>
                <c:pt idx="12">
                  <c:v>62.901428571428575</c:v>
                </c:pt>
                <c:pt idx="13">
                  <c:v>1.8571428571428572</c:v>
                </c:pt>
                <c:pt idx="14">
                  <c:v>34.66571428571428</c:v>
                </c:pt>
                <c:pt idx="15">
                  <c:v>5.6157142857142857</c:v>
                </c:pt>
                <c:pt idx="16">
                  <c:v>12.858571428571429</c:v>
                </c:pt>
                <c:pt idx="17">
                  <c:v>23.900000000000002</c:v>
                </c:pt>
                <c:pt idx="18">
                  <c:v>97.045714285714297</c:v>
                </c:pt>
                <c:pt idx="19">
                  <c:v>22.188571428571429</c:v>
                </c:pt>
                <c:pt idx="20">
                  <c:v>13.852857142857143</c:v>
                </c:pt>
                <c:pt idx="21">
                  <c:v>6.8585714285714294</c:v>
                </c:pt>
                <c:pt idx="22">
                  <c:v>6.28</c:v>
                </c:pt>
                <c:pt idx="23">
                  <c:v>98.802857142857164</c:v>
                </c:pt>
                <c:pt idx="24">
                  <c:v>24.418571428571425</c:v>
                </c:pt>
                <c:pt idx="25">
                  <c:v>14.52</c:v>
                </c:pt>
                <c:pt idx="26">
                  <c:v>4.0957142857142861</c:v>
                </c:pt>
                <c:pt idx="27">
                  <c:v>29.377142857142854</c:v>
                </c:pt>
                <c:pt idx="28">
                  <c:v>53.612857142857138</c:v>
                </c:pt>
                <c:pt idx="29">
                  <c:v>33.164285714285711</c:v>
                </c:pt>
                <c:pt idx="30">
                  <c:v>13.974285714285713</c:v>
                </c:pt>
                <c:pt idx="31">
                  <c:v>14.357142857142858</c:v>
                </c:pt>
                <c:pt idx="32">
                  <c:v>7.1400000000000006</c:v>
                </c:pt>
                <c:pt idx="33">
                  <c:v>86.047142857142845</c:v>
                </c:pt>
                <c:pt idx="34">
                  <c:v>35.591428571428573</c:v>
                </c:pt>
                <c:pt idx="35">
                  <c:v>13.261428571428571</c:v>
                </c:pt>
                <c:pt idx="36">
                  <c:v>71.637142857142862</c:v>
                </c:pt>
                <c:pt idx="37">
                  <c:v>6.2828571428571438</c:v>
                </c:pt>
                <c:pt idx="38">
                  <c:v>62.618571428571435</c:v>
                </c:pt>
                <c:pt idx="39">
                  <c:v>31.465714285714284</c:v>
                </c:pt>
                <c:pt idx="40">
                  <c:v>6.95</c:v>
                </c:pt>
                <c:pt idx="41">
                  <c:v>41.231428571428573</c:v>
                </c:pt>
                <c:pt idx="42">
                  <c:v>3.0900000000000003</c:v>
                </c:pt>
                <c:pt idx="43">
                  <c:v>31.139999999999997</c:v>
                </c:pt>
                <c:pt idx="44">
                  <c:v>22.629999999999995</c:v>
                </c:pt>
                <c:pt idx="45">
                  <c:v>9.0914285714285707</c:v>
                </c:pt>
                <c:pt idx="46">
                  <c:v>35.237142857142864</c:v>
                </c:pt>
                <c:pt idx="47">
                  <c:v>2.2800000000000002</c:v>
                </c:pt>
                <c:pt idx="48">
                  <c:v>20.095714285714283</c:v>
                </c:pt>
                <c:pt idx="49">
                  <c:v>6.6142857142857139</c:v>
                </c:pt>
                <c:pt idx="50">
                  <c:v>62.760285714285722</c:v>
                </c:pt>
                <c:pt idx="51">
                  <c:v>6.805714285714286</c:v>
                </c:pt>
                <c:pt idx="52">
                  <c:v>11.047142857142857</c:v>
                </c:pt>
                <c:pt idx="53">
                  <c:v>13.031428571428574</c:v>
                </c:pt>
                <c:pt idx="54">
                  <c:v>12.695142857142855</c:v>
                </c:pt>
                <c:pt idx="55">
                  <c:v>5.0928571428571425</c:v>
                </c:pt>
                <c:pt idx="56">
                  <c:v>9.757142857142858</c:v>
                </c:pt>
                <c:pt idx="57">
                  <c:v>12.574285714285713</c:v>
                </c:pt>
                <c:pt idx="58">
                  <c:v>18.844285714285714</c:v>
                </c:pt>
                <c:pt idx="59">
                  <c:v>1.8366666666666667</c:v>
                </c:pt>
                <c:pt idx="60">
                  <c:v>14.425714285714287</c:v>
                </c:pt>
                <c:pt idx="61">
                  <c:v>4.0228571428571431</c:v>
                </c:pt>
                <c:pt idx="62">
                  <c:v>26.997142857142851</c:v>
                </c:pt>
                <c:pt idx="63">
                  <c:v>11.28857142857143</c:v>
                </c:pt>
                <c:pt idx="64">
                  <c:v>7.6157142857142857</c:v>
                </c:pt>
                <c:pt idx="65">
                  <c:v>28.804285714285715</c:v>
                </c:pt>
                <c:pt idx="66">
                  <c:v>6.4185714285714282</c:v>
                </c:pt>
                <c:pt idx="67">
                  <c:v>6.2114285714285717</c:v>
                </c:pt>
                <c:pt idx="68">
                  <c:v>11.307142857142859</c:v>
                </c:pt>
                <c:pt idx="69">
                  <c:v>9.5071428571428562</c:v>
                </c:pt>
                <c:pt idx="70">
                  <c:v>0.73714285714285721</c:v>
                </c:pt>
                <c:pt idx="71">
                  <c:v>7.1171428571428565</c:v>
                </c:pt>
                <c:pt idx="72">
                  <c:v>12.1</c:v>
                </c:pt>
                <c:pt idx="73">
                  <c:v>2.464</c:v>
                </c:pt>
                <c:pt idx="74">
                  <c:v>2.7320000000000002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'Prairiewood Pivot'!$C$3</c:f>
              <c:strCache>
                <c:ptCount val="1"/>
                <c:pt idx="0">
                  <c:v>Max of Females</c:v>
                </c:pt>
              </c:strCache>
            </c:strRef>
          </c:tx>
          <c:cat>
            <c:multiLvlStrRef>
              <c:f>'Prairiewood Pivot'!$A$4:$A$97</c:f>
              <c:multiLvlStrCache>
                <c:ptCount val="75"/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  <c:pt idx="5">
                    <c:v>2010</c:v>
                  </c:pt>
                  <c:pt idx="6">
                    <c:v>2011</c:v>
                  </c:pt>
                  <c:pt idx="7">
                    <c:v>2012</c:v>
                  </c:pt>
                  <c:pt idx="8">
                    <c:v>2013</c:v>
                  </c:pt>
                  <c:pt idx="9">
                    <c:v>2014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2010</c:v>
                  </c:pt>
                  <c:pt idx="16">
                    <c:v>2011</c:v>
                  </c:pt>
                  <c:pt idx="17">
                    <c:v>2012</c:v>
                  </c:pt>
                  <c:pt idx="18">
                    <c:v>2013</c:v>
                  </c:pt>
                  <c:pt idx="19">
                    <c:v>2014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2010</c:v>
                  </c:pt>
                  <c:pt idx="26">
                    <c:v>2011</c:v>
                  </c:pt>
                  <c:pt idx="27">
                    <c:v>2012</c:v>
                  </c:pt>
                  <c:pt idx="28">
                    <c:v>2013</c:v>
                  </c:pt>
                  <c:pt idx="29">
                    <c:v>2014</c:v>
                  </c:pt>
                  <c:pt idx="30">
                    <c:v>2010</c:v>
                  </c:pt>
                  <c:pt idx="31">
                    <c:v>2011</c:v>
                  </c:pt>
                  <c:pt idx="32">
                    <c:v>2012</c:v>
                  </c:pt>
                  <c:pt idx="33">
                    <c:v>2013</c:v>
                  </c:pt>
                  <c:pt idx="34">
                    <c:v>2014</c:v>
                  </c:pt>
                  <c:pt idx="35">
                    <c:v>2010</c:v>
                  </c:pt>
                  <c:pt idx="36">
                    <c:v>2011</c:v>
                  </c:pt>
                  <c:pt idx="37">
                    <c:v>2012</c:v>
                  </c:pt>
                  <c:pt idx="38">
                    <c:v>2013</c:v>
                  </c:pt>
                  <c:pt idx="39">
                    <c:v>2014</c:v>
                  </c:pt>
                  <c:pt idx="40">
                    <c:v>2010</c:v>
                  </c:pt>
                  <c:pt idx="41">
                    <c:v>2011</c:v>
                  </c:pt>
                  <c:pt idx="42">
                    <c:v>2012</c:v>
                  </c:pt>
                  <c:pt idx="43">
                    <c:v>2013</c:v>
                  </c:pt>
                  <c:pt idx="44">
                    <c:v>2014</c:v>
                  </c:pt>
                  <c:pt idx="45">
                    <c:v>2010</c:v>
                  </c:pt>
                  <c:pt idx="46">
                    <c:v>2011</c:v>
                  </c:pt>
                  <c:pt idx="47">
                    <c:v>2012</c:v>
                  </c:pt>
                  <c:pt idx="48">
                    <c:v>2013</c:v>
                  </c:pt>
                  <c:pt idx="49">
                    <c:v>2010</c:v>
                  </c:pt>
                  <c:pt idx="50">
                    <c:v>2011</c:v>
                  </c:pt>
                  <c:pt idx="51">
                    <c:v>2012</c:v>
                  </c:pt>
                  <c:pt idx="52">
                    <c:v>2013</c:v>
                  </c:pt>
                  <c:pt idx="53">
                    <c:v>2010</c:v>
                  </c:pt>
                  <c:pt idx="54">
                    <c:v>2011</c:v>
                  </c:pt>
                  <c:pt idx="55">
                    <c:v>2012</c:v>
                  </c:pt>
                  <c:pt idx="56">
                    <c:v>2013</c:v>
                  </c:pt>
                  <c:pt idx="57">
                    <c:v>2010</c:v>
                  </c:pt>
                  <c:pt idx="58">
                    <c:v>2011</c:v>
                  </c:pt>
                  <c:pt idx="59">
                    <c:v>2012</c:v>
                  </c:pt>
                  <c:pt idx="60">
                    <c:v>2013</c:v>
                  </c:pt>
                  <c:pt idx="61">
                    <c:v>2010</c:v>
                  </c:pt>
                  <c:pt idx="62">
                    <c:v>2011</c:v>
                  </c:pt>
                  <c:pt idx="63">
                    <c:v>2013</c:v>
                  </c:pt>
                  <c:pt idx="64">
                    <c:v>2010</c:v>
                  </c:pt>
                  <c:pt idx="65">
                    <c:v>2011</c:v>
                  </c:pt>
                  <c:pt idx="66">
                    <c:v>2013</c:v>
                  </c:pt>
                  <c:pt idx="67">
                    <c:v>2010</c:v>
                  </c:pt>
                  <c:pt idx="68">
                    <c:v>2011</c:v>
                  </c:pt>
                  <c:pt idx="69">
                    <c:v>2013</c:v>
                  </c:pt>
                  <c:pt idx="70">
                    <c:v>2010</c:v>
                  </c:pt>
                  <c:pt idx="71">
                    <c:v>2011</c:v>
                  </c:pt>
                  <c:pt idx="72">
                    <c:v>2013</c:v>
                  </c:pt>
                  <c:pt idx="73">
                    <c:v>2010</c:v>
                  </c:pt>
                  <c:pt idx="74">
                    <c:v>2011</c:v>
                  </c:pt>
                </c:lvl>
                <c:lvl>
                  <c:pt idx="0">
                    <c:v>21</c:v>
                  </c:pt>
                  <c:pt idx="5">
                    <c:v>22</c:v>
                  </c:pt>
                  <c:pt idx="10">
                    <c:v>23</c:v>
                  </c:pt>
                  <c:pt idx="15">
                    <c:v>24</c:v>
                  </c:pt>
                  <c:pt idx="20">
                    <c:v>25</c:v>
                  </c:pt>
                  <c:pt idx="25">
                    <c:v>26</c:v>
                  </c:pt>
                  <c:pt idx="30">
                    <c:v>27</c:v>
                  </c:pt>
                  <c:pt idx="35">
                    <c:v>28</c:v>
                  </c:pt>
                  <c:pt idx="40">
                    <c:v>29</c:v>
                  </c:pt>
                  <c:pt idx="45">
                    <c:v>30</c:v>
                  </c:pt>
                  <c:pt idx="49">
                    <c:v>31</c:v>
                  </c:pt>
                  <c:pt idx="53">
                    <c:v>32</c:v>
                  </c:pt>
                  <c:pt idx="57">
                    <c:v>33</c:v>
                  </c:pt>
                  <c:pt idx="61">
                    <c:v>34</c:v>
                  </c:pt>
                  <c:pt idx="64">
                    <c:v>35</c:v>
                  </c:pt>
                  <c:pt idx="67">
                    <c:v>36</c:v>
                  </c:pt>
                  <c:pt idx="70">
                    <c:v>37</c:v>
                  </c:pt>
                  <c:pt idx="73">
                    <c:v>38</c:v>
                  </c:pt>
                </c:lvl>
              </c:multiLvlStrCache>
            </c:multiLvlStrRef>
          </c:cat>
          <c:val>
            <c:numRef>
              <c:f>'Prairiewood Pivot'!$C$4:$C$97</c:f>
              <c:numCache>
                <c:formatCode>General</c:formatCode>
                <c:ptCount val="75"/>
                <c:pt idx="0">
                  <c:v>5</c:v>
                </c:pt>
                <c:pt idx="1">
                  <c:v>6</c:v>
                </c:pt>
                <c:pt idx="2">
                  <c:v>139</c:v>
                </c:pt>
                <c:pt idx="3">
                  <c:v>3.5</c:v>
                </c:pt>
                <c:pt idx="4">
                  <c:v>#N/A</c:v>
                </c:pt>
                <c:pt idx="5">
                  <c:v>14.2</c:v>
                </c:pt>
                <c:pt idx="6">
                  <c:v>5.5</c:v>
                </c:pt>
                <c:pt idx="7">
                  <c:v>85</c:v>
                </c:pt>
                <c:pt idx="8">
                  <c:v>18</c:v>
                </c:pt>
                <c:pt idx="9">
                  <c:v>#N/A</c:v>
                </c:pt>
                <c:pt idx="10">
                  <c:v>14.2</c:v>
                </c:pt>
                <c:pt idx="11">
                  <c:v>70.67</c:v>
                </c:pt>
                <c:pt idx="12">
                  <c:v>126</c:v>
                </c:pt>
                <c:pt idx="13">
                  <c:v>4</c:v>
                </c:pt>
                <c:pt idx="14">
                  <c:v>82</c:v>
                </c:pt>
                <c:pt idx="15">
                  <c:v>22</c:v>
                </c:pt>
                <c:pt idx="16">
                  <c:v>70.67</c:v>
                </c:pt>
                <c:pt idx="17">
                  <c:v>81</c:v>
                </c:pt>
                <c:pt idx="18">
                  <c:v>269</c:v>
                </c:pt>
                <c:pt idx="19">
                  <c:v>41</c:v>
                </c:pt>
                <c:pt idx="20">
                  <c:v>31</c:v>
                </c:pt>
                <c:pt idx="21">
                  <c:v>14</c:v>
                </c:pt>
                <c:pt idx="22">
                  <c:v>15</c:v>
                </c:pt>
                <c:pt idx="23">
                  <c:v>190</c:v>
                </c:pt>
                <c:pt idx="24">
                  <c:v>48.289999999999992</c:v>
                </c:pt>
                <c:pt idx="25">
                  <c:v>24</c:v>
                </c:pt>
                <c:pt idx="26">
                  <c:v>10</c:v>
                </c:pt>
                <c:pt idx="27">
                  <c:v>72</c:v>
                </c:pt>
                <c:pt idx="28">
                  <c:v>96</c:v>
                </c:pt>
                <c:pt idx="29">
                  <c:v>50.569999999999993</c:v>
                </c:pt>
                <c:pt idx="30">
                  <c:v>20</c:v>
                </c:pt>
                <c:pt idx="31">
                  <c:v>27</c:v>
                </c:pt>
                <c:pt idx="32">
                  <c:v>18</c:v>
                </c:pt>
                <c:pt idx="33">
                  <c:v>128</c:v>
                </c:pt>
                <c:pt idx="34">
                  <c:v>51</c:v>
                </c:pt>
                <c:pt idx="35">
                  <c:v>19</c:v>
                </c:pt>
                <c:pt idx="36">
                  <c:v>219</c:v>
                </c:pt>
                <c:pt idx="37">
                  <c:v>15</c:v>
                </c:pt>
                <c:pt idx="38">
                  <c:v>94</c:v>
                </c:pt>
                <c:pt idx="39">
                  <c:v>51</c:v>
                </c:pt>
                <c:pt idx="40">
                  <c:v>15</c:v>
                </c:pt>
                <c:pt idx="41">
                  <c:v>68.97999999999999</c:v>
                </c:pt>
                <c:pt idx="42">
                  <c:v>4.99</c:v>
                </c:pt>
                <c:pt idx="43">
                  <c:v>44</c:v>
                </c:pt>
                <c:pt idx="44">
                  <c:v>33</c:v>
                </c:pt>
                <c:pt idx="45">
                  <c:v>20</c:v>
                </c:pt>
                <c:pt idx="46">
                  <c:v>53</c:v>
                </c:pt>
                <c:pt idx="47">
                  <c:v>5.66</c:v>
                </c:pt>
                <c:pt idx="48">
                  <c:v>35</c:v>
                </c:pt>
                <c:pt idx="49">
                  <c:v>12</c:v>
                </c:pt>
                <c:pt idx="50">
                  <c:v>164</c:v>
                </c:pt>
                <c:pt idx="51">
                  <c:v>10.32</c:v>
                </c:pt>
                <c:pt idx="52">
                  <c:v>24</c:v>
                </c:pt>
                <c:pt idx="53">
                  <c:v>18</c:v>
                </c:pt>
                <c:pt idx="54">
                  <c:v>25</c:v>
                </c:pt>
                <c:pt idx="55">
                  <c:v>10.32</c:v>
                </c:pt>
                <c:pt idx="56">
                  <c:v>16.32</c:v>
                </c:pt>
                <c:pt idx="57">
                  <c:v>24</c:v>
                </c:pt>
                <c:pt idx="58">
                  <c:v>40</c:v>
                </c:pt>
                <c:pt idx="59">
                  <c:v>3.01</c:v>
                </c:pt>
                <c:pt idx="60">
                  <c:v>20</c:v>
                </c:pt>
                <c:pt idx="61">
                  <c:v>11</c:v>
                </c:pt>
                <c:pt idx="62">
                  <c:v>33</c:v>
                </c:pt>
                <c:pt idx="63">
                  <c:v>18</c:v>
                </c:pt>
                <c:pt idx="64">
                  <c:v>17.990000000000002</c:v>
                </c:pt>
                <c:pt idx="65">
                  <c:v>44</c:v>
                </c:pt>
                <c:pt idx="66">
                  <c:v>10</c:v>
                </c:pt>
                <c:pt idx="67">
                  <c:v>17.990000000000002</c:v>
                </c:pt>
                <c:pt idx="68">
                  <c:v>25.65</c:v>
                </c:pt>
                <c:pt idx="69">
                  <c:v>19</c:v>
                </c:pt>
                <c:pt idx="70">
                  <c:v>2.66</c:v>
                </c:pt>
                <c:pt idx="71">
                  <c:v>10.75</c:v>
                </c:pt>
                <c:pt idx="72">
                  <c:v>28</c:v>
                </c:pt>
                <c:pt idx="73">
                  <c:v>4</c:v>
                </c:pt>
                <c:pt idx="74">
                  <c:v>6.66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'Prairiewood Pivot'!$D$3</c:f>
              <c:strCache>
                <c:ptCount val="1"/>
                <c:pt idx="0">
                  <c:v>StdDev of Females</c:v>
                </c:pt>
              </c:strCache>
            </c:strRef>
          </c:tx>
          <c:cat>
            <c:multiLvlStrRef>
              <c:f>'Prairiewood Pivot'!$A$4:$A$97</c:f>
              <c:multiLvlStrCache>
                <c:ptCount val="75"/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  <c:pt idx="5">
                    <c:v>2010</c:v>
                  </c:pt>
                  <c:pt idx="6">
                    <c:v>2011</c:v>
                  </c:pt>
                  <c:pt idx="7">
                    <c:v>2012</c:v>
                  </c:pt>
                  <c:pt idx="8">
                    <c:v>2013</c:v>
                  </c:pt>
                  <c:pt idx="9">
                    <c:v>2014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2010</c:v>
                  </c:pt>
                  <c:pt idx="16">
                    <c:v>2011</c:v>
                  </c:pt>
                  <c:pt idx="17">
                    <c:v>2012</c:v>
                  </c:pt>
                  <c:pt idx="18">
                    <c:v>2013</c:v>
                  </c:pt>
                  <c:pt idx="19">
                    <c:v>2014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2010</c:v>
                  </c:pt>
                  <c:pt idx="26">
                    <c:v>2011</c:v>
                  </c:pt>
                  <c:pt idx="27">
                    <c:v>2012</c:v>
                  </c:pt>
                  <c:pt idx="28">
                    <c:v>2013</c:v>
                  </c:pt>
                  <c:pt idx="29">
                    <c:v>2014</c:v>
                  </c:pt>
                  <c:pt idx="30">
                    <c:v>2010</c:v>
                  </c:pt>
                  <c:pt idx="31">
                    <c:v>2011</c:v>
                  </c:pt>
                  <c:pt idx="32">
                    <c:v>2012</c:v>
                  </c:pt>
                  <c:pt idx="33">
                    <c:v>2013</c:v>
                  </c:pt>
                  <c:pt idx="34">
                    <c:v>2014</c:v>
                  </c:pt>
                  <c:pt idx="35">
                    <c:v>2010</c:v>
                  </c:pt>
                  <c:pt idx="36">
                    <c:v>2011</c:v>
                  </c:pt>
                  <c:pt idx="37">
                    <c:v>2012</c:v>
                  </c:pt>
                  <c:pt idx="38">
                    <c:v>2013</c:v>
                  </c:pt>
                  <c:pt idx="39">
                    <c:v>2014</c:v>
                  </c:pt>
                  <c:pt idx="40">
                    <c:v>2010</c:v>
                  </c:pt>
                  <c:pt idx="41">
                    <c:v>2011</c:v>
                  </c:pt>
                  <c:pt idx="42">
                    <c:v>2012</c:v>
                  </c:pt>
                  <c:pt idx="43">
                    <c:v>2013</c:v>
                  </c:pt>
                  <c:pt idx="44">
                    <c:v>2014</c:v>
                  </c:pt>
                  <c:pt idx="45">
                    <c:v>2010</c:v>
                  </c:pt>
                  <c:pt idx="46">
                    <c:v>2011</c:v>
                  </c:pt>
                  <c:pt idx="47">
                    <c:v>2012</c:v>
                  </c:pt>
                  <c:pt idx="48">
                    <c:v>2013</c:v>
                  </c:pt>
                  <c:pt idx="49">
                    <c:v>2010</c:v>
                  </c:pt>
                  <c:pt idx="50">
                    <c:v>2011</c:v>
                  </c:pt>
                  <c:pt idx="51">
                    <c:v>2012</c:v>
                  </c:pt>
                  <c:pt idx="52">
                    <c:v>2013</c:v>
                  </c:pt>
                  <c:pt idx="53">
                    <c:v>2010</c:v>
                  </c:pt>
                  <c:pt idx="54">
                    <c:v>2011</c:v>
                  </c:pt>
                  <c:pt idx="55">
                    <c:v>2012</c:v>
                  </c:pt>
                  <c:pt idx="56">
                    <c:v>2013</c:v>
                  </c:pt>
                  <c:pt idx="57">
                    <c:v>2010</c:v>
                  </c:pt>
                  <c:pt idx="58">
                    <c:v>2011</c:v>
                  </c:pt>
                  <c:pt idx="59">
                    <c:v>2012</c:v>
                  </c:pt>
                  <c:pt idx="60">
                    <c:v>2013</c:v>
                  </c:pt>
                  <c:pt idx="61">
                    <c:v>2010</c:v>
                  </c:pt>
                  <c:pt idx="62">
                    <c:v>2011</c:v>
                  </c:pt>
                  <c:pt idx="63">
                    <c:v>2013</c:v>
                  </c:pt>
                  <c:pt idx="64">
                    <c:v>2010</c:v>
                  </c:pt>
                  <c:pt idx="65">
                    <c:v>2011</c:v>
                  </c:pt>
                  <c:pt idx="66">
                    <c:v>2013</c:v>
                  </c:pt>
                  <c:pt idx="67">
                    <c:v>2010</c:v>
                  </c:pt>
                  <c:pt idx="68">
                    <c:v>2011</c:v>
                  </c:pt>
                  <c:pt idx="69">
                    <c:v>2013</c:v>
                  </c:pt>
                  <c:pt idx="70">
                    <c:v>2010</c:v>
                  </c:pt>
                  <c:pt idx="71">
                    <c:v>2011</c:v>
                  </c:pt>
                  <c:pt idx="72">
                    <c:v>2013</c:v>
                  </c:pt>
                  <c:pt idx="73">
                    <c:v>2010</c:v>
                  </c:pt>
                  <c:pt idx="74">
                    <c:v>2011</c:v>
                  </c:pt>
                </c:lvl>
                <c:lvl>
                  <c:pt idx="0">
                    <c:v>21</c:v>
                  </c:pt>
                  <c:pt idx="5">
                    <c:v>22</c:v>
                  </c:pt>
                  <c:pt idx="10">
                    <c:v>23</c:v>
                  </c:pt>
                  <c:pt idx="15">
                    <c:v>24</c:v>
                  </c:pt>
                  <c:pt idx="20">
                    <c:v>25</c:v>
                  </c:pt>
                  <c:pt idx="25">
                    <c:v>26</c:v>
                  </c:pt>
                  <c:pt idx="30">
                    <c:v>27</c:v>
                  </c:pt>
                  <c:pt idx="35">
                    <c:v>28</c:v>
                  </c:pt>
                  <c:pt idx="40">
                    <c:v>29</c:v>
                  </c:pt>
                  <c:pt idx="45">
                    <c:v>30</c:v>
                  </c:pt>
                  <c:pt idx="49">
                    <c:v>31</c:v>
                  </c:pt>
                  <c:pt idx="53">
                    <c:v>32</c:v>
                  </c:pt>
                  <c:pt idx="57">
                    <c:v>33</c:v>
                  </c:pt>
                  <c:pt idx="61">
                    <c:v>34</c:v>
                  </c:pt>
                  <c:pt idx="64">
                    <c:v>35</c:v>
                  </c:pt>
                  <c:pt idx="67">
                    <c:v>36</c:v>
                  </c:pt>
                  <c:pt idx="70">
                    <c:v>37</c:v>
                  </c:pt>
                  <c:pt idx="73">
                    <c:v>38</c:v>
                  </c:pt>
                </c:lvl>
              </c:multiLvlStrCache>
            </c:multiLvlStrRef>
          </c:cat>
          <c:val>
            <c:numRef>
              <c:f>'Prairiewood Pivot'!$D$4:$D$97</c:f>
              <c:numCache>
                <c:formatCode>General</c:formatCode>
                <c:ptCount val="75"/>
                <c:pt idx="0">
                  <c:v>2.6726124191242437</c:v>
                </c:pt>
                <c:pt idx="1">
                  <c:v>2.438530002158795</c:v>
                </c:pt>
                <c:pt idx="2">
                  <c:v>47.881301649172485</c:v>
                </c:pt>
                <c:pt idx="3">
                  <c:v>1.0293317295817757</c:v>
                </c:pt>
                <c:pt idx="4">
                  <c:v>#N/A</c:v>
                </c:pt>
                <c:pt idx="5">
                  <c:v>3.7854357489625681</c:v>
                </c:pt>
                <c:pt idx="6">
                  <c:v>2.2749934589126268</c:v>
                </c:pt>
                <c:pt idx="7">
                  <c:v>28.43595711670098</c:v>
                </c:pt>
                <c:pt idx="8">
                  <c:v>5.6082422337467692</c:v>
                </c:pt>
                <c:pt idx="9">
                  <c:v>#N/A</c:v>
                </c:pt>
                <c:pt idx="10">
                  <c:v>7.159644843545963</c:v>
                </c:pt>
                <c:pt idx="11">
                  <c:v>32.094350860281587</c:v>
                </c:pt>
                <c:pt idx="12">
                  <c:v>45.773069385309739</c:v>
                </c:pt>
                <c:pt idx="13">
                  <c:v>1.7728105208558367</c:v>
                </c:pt>
                <c:pt idx="14">
                  <c:v>25.39197895474269</c:v>
                </c:pt>
                <c:pt idx="15">
                  <c:v>7.5780117382306749</c:v>
                </c:pt>
                <c:pt idx="16">
                  <c:v>25.581460362647679</c:v>
                </c:pt>
                <c:pt idx="17">
                  <c:v>27.426849983182535</c:v>
                </c:pt>
                <c:pt idx="18">
                  <c:v>96.802279390715242</c:v>
                </c:pt>
                <c:pt idx="19">
                  <c:v>16.030249975771255</c:v>
                </c:pt>
                <c:pt idx="20">
                  <c:v>9.5670331769845873</c:v>
                </c:pt>
                <c:pt idx="21">
                  <c:v>4.5852423729883238</c:v>
                </c:pt>
                <c:pt idx="22">
                  <c:v>4.6194949218863028</c:v>
                </c:pt>
                <c:pt idx="23">
                  <c:v>62.916522926357374</c:v>
                </c:pt>
                <c:pt idx="24">
                  <c:v>12.358144991018984</c:v>
                </c:pt>
                <c:pt idx="25">
                  <c:v>4.8003992889480926</c:v>
                </c:pt>
                <c:pt idx="26">
                  <c:v>4.3662487986174776</c:v>
                </c:pt>
                <c:pt idx="27">
                  <c:v>27.11189512267369</c:v>
                </c:pt>
                <c:pt idx="28">
                  <c:v>25.650277915509172</c:v>
                </c:pt>
                <c:pt idx="29">
                  <c:v>16.827973592744168</c:v>
                </c:pt>
                <c:pt idx="30">
                  <c:v>4.0938281072156189</c:v>
                </c:pt>
                <c:pt idx="31">
                  <c:v>8.1775316452780427</c:v>
                </c:pt>
                <c:pt idx="32">
                  <c:v>7.4449423548249634</c:v>
                </c:pt>
                <c:pt idx="33">
                  <c:v>35.200831294296513</c:v>
                </c:pt>
                <c:pt idx="34">
                  <c:v>20.830271584540476</c:v>
                </c:pt>
                <c:pt idx="35">
                  <c:v>4.1517162257369673</c:v>
                </c:pt>
                <c:pt idx="36">
                  <c:v>69.493937556759974</c:v>
                </c:pt>
                <c:pt idx="37">
                  <c:v>4.8911509016648766</c:v>
                </c:pt>
                <c:pt idx="38">
                  <c:v>21.064660317358868</c:v>
                </c:pt>
                <c:pt idx="39">
                  <c:v>18.270145827864333</c:v>
                </c:pt>
                <c:pt idx="40">
                  <c:v>4.2661536149870027</c:v>
                </c:pt>
                <c:pt idx="41">
                  <c:v>25.391961607676429</c:v>
                </c:pt>
                <c:pt idx="42">
                  <c:v>1.580400793047974</c:v>
                </c:pt>
                <c:pt idx="43">
                  <c:v>9.1175928840895235</c:v>
                </c:pt>
                <c:pt idx="44">
                  <c:v>7.032960495647167</c:v>
                </c:pt>
                <c:pt idx="45">
                  <c:v>6.4619048496332949</c:v>
                </c:pt>
                <c:pt idx="46">
                  <c:v>12.649417264951634</c:v>
                </c:pt>
                <c:pt idx="47">
                  <c:v>2.1091783550314878</c:v>
                </c:pt>
                <c:pt idx="48">
                  <c:v>11.394331715291392</c:v>
                </c:pt>
                <c:pt idx="49">
                  <c:v>3.3948532474068136</c:v>
                </c:pt>
                <c:pt idx="50">
                  <c:v>56.309198791773163</c:v>
                </c:pt>
                <c:pt idx="51">
                  <c:v>2.7187427066130945</c:v>
                </c:pt>
                <c:pt idx="52">
                  <c:v>7.9078267437725138</c:v>
                </c:pt>
                <c:pt idx="53">
                  <c:v>4.7843753635190014</c:v>
                </c:pt>
                <c:pt idx="54">
                  <c:v>6.8814910067652155</c:v>
                </c:pt>
                <c:pt idx="55">
                  <c:v>3.9687223564841556</c:v>
                </c:pt>
                <c:pt idx="56">
                  <c:v>3.7302757462226723</c:v>
                </c:pt>
                <c:pt idx="57">
                  <c:v>7.2249172017005563</c:v>
                </c:pt>
                <c:pt idx="58">
                  <c:v>13.640185552431534</c:v>
                </c:pt>
                <c:pt idx="59">
                  <c:v>1.4751361519082453</c:v>
                </c:pt>
                <c:pt idx="60">
                  <c:v>3.8360520379806142</c:v>
                </c:pt>
                <c:pt idx="61">
                  <c:v>3.759918945428276</c:v>
                </c:pt>
                <c:pt idx="62">
                  <c:v>6.6432941484520711</c:v>
                </c:pt>
                <c:pt idx="63">
                  <c:v>5.6291486288527013</c:v>
                </c:pt>
                <c:pt idx="64">
                  <c:v>4.9725508448644247</c:v>
                </c:pt>
                <c:pt idx="65">
                  <c:v>7.4528045216612986</c:v>
                </c:pt>
                <c:pt idx="66">
                  <c:v>3.0742827270298818</c:v>
                </c:pt>
                <c:pt idx="67">
                  <c:v>8.4306710459911969</c:v>
                </c:pt>
                <c:pt idx="68">
                  <c:v>7.8324872896709588</c:v>
                </c:pt>
                <c:pt idx="69">
                  <c:v>4.6891211482384607</c:v>
                </c:pt>
                <c:pt idx="70">
                  <c:v>0.9148718359368575</c:v>
                </c:pt>
                <c:pt idx="71">
                  <c:v>2.6539323922920799</c:v>
                </c:pt>
                <c:pt idx="72">
                  <c:v>9.0489778428284406</c:v>
                </c:pt>
                <c:pt idx="73">
                  <c:v>1.0948424544198134</c:v>
                </c:pt>
                <c:pt idx="74">
                  <c:v>2.6474742680524779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790464"/>
        <c:axId val="170476288"/>
      </c:lineChart>
      <c:catAx>
        <c:axId val="16979046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70476288"/>
        <c:crosses val="autoZero"/>
        <c:auto val="1"/>
        <c:lblAlgn val="ctr"/>
        <c:lblOffset val="100"/>
        <c:noMultiLvlLbl val="0"/>
      </c:catAx>
      <c:valAx>
        <c:axId val="1704762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979046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[Trap Tables.xlsx]Charleswood Pivot!PivotTable4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'Charleswood Pivot'!$B$3</c:f>
              <c:strCache>
                <c:ptCount val="1"/>
                <c:pt idx="0">
                  <c:v>Average of Females </c:v>
                </c:pt>
              </c:strCache>
            </c:strRef>
          </c:tx>
          <c:cat>
            <c:multiLvlStrRef>
              <c:f>'Charleswood Pivot'!$A$4:$A$99</c:f>
              <c:multiLvlStrCache>
                <c:ptCount val="76"/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  <c:pt idx="5">
                    <c:v>2010</c:v>
                  </c:pt>
                  <c:pt idx="6">
                    <c:v>2011</c:v>
                  </c:pt>
                  <c:pt idx="7">
                    <c:v>2012</c:v>
                  </c:pt>
                  <c:pt idx="8">
                    <c:v>2013</c:v>
                  </c:pt>
                  <c:pt idx="9">
                    <c:v>2014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2010</c:v>
                  </c:pt>
                  <c:pt idx="16">
                    <c:v>2011</c:v>
                  </c:pt>
                  <c:pt idx="17">
                    <c:v>2012</c:v>
                  </c:pt>
                  <c:pt idx="18">
                    <c:v>2013</c:v>
                  </c:pt>
                  <c:pt idx="19">
                    <c:v>2014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2010</c:v>
                  </c:pt>
                  <c:pt idx="26">
                    <c:v>2011</c:v>
                  </c:pt>
                  <c:pt idx="27">
                    <c:v>2012</c:v>
                  </c:pt>
                  <c:pt idx="28">
                    <c:v>2013</c:v>
                  </c:pt>
                  <c:pt idx="29">
                    <c:v>2014</c:v>
                  </c:pt>
                  <c:pt idx="30">
                    <c:v>2010</c:v>
                  </c:pt>
                  <c:pt idx="31">
                    <c:v>2011</c:v>
                  </c:pt>
                  <c:pt idx="32">
                    <c:v>2012</c:v>
                  </c:pt>
                  <c:pt idx="33">
                    <c:v>2013</c:v>
                  </c:pt>
                  <c:pt idx="34">
                    <c:v>2014</c:v>
                  </c:pt>
                  <c:pt idx="35">
                    <c:v>2010</c:v>
                  </c:pt>
                  <c:pt idx="36">
                    <c:v>2011</c:v>
                  </c:pt>
                  <c:pt idx="37">
                    <c:v>2012</c:v>
                  </c:pt>
                  <c:pt idx="38">
                    <c:v>2013</c:v>
                  </c:pt>
                  <c:pt idx="39">
                    <c:v>2014</c:v>
                  </c:pt>
                  <c:pt idx="40">
                    <c:v>2010</c:v>
                  </c:pt>
                  <c:pt idx="41">
                    <c:v>2011</c:v>
                  </c:pt>
                  <c:pt idx="42">
                    <c:v>2012</c:v>
                  </c:pt>
                  <c:pt idx="43">
                    <c:v>2013</c:v>
                  </c:pt>
                  <c:pt idx="44">
                    <c:v>2014</c:v>
                  </c:pt>
                  <c:pt idx="45">
                    <c:v>2010</c:v>
                  </c:pt>
                  <c:pt idx="46">
                    <c:v>2011</c:v>
                  </c:pt>
                  <c:pt idx="47">
                    <c:v>2012</c:v>
                  </c:pt>
                  <c:pt idx="48">
                    <c:v>2013</c:v>
                  </c:pt>
                  <c:pt idx="49">
                    <c:v>2010</c:v>
                  </c:pt>
                  <c:pt idx="50">
                    <c:v>2011</c:v>
                  </c:pt>
                  <c:pt idx="51">
                    <c:v>2012</c:v>
                  </c:pt>
                  <c:pt idx="52">
                    <c:v>2013</c:v>
                  </c:pt>
                  <c:pt idx="53">
                    <c:v>2010</c:v>
                  </c:pt>
                  <c:pt idx="54">
                    <c:v>2011</c:v>
                  </c:pt>
                  <c:pt idx="55">
                    <c:v>2012</c:v>
                  </c:pt>
                  <c:pt idx="56">
                    <c:v>2013</c:v>
                  </c:pt>
                  <c:pt idx="57">
                    <c:v>2010</c:v>
                  </c:pt>
                  <c:pt idx="58">
                    <c:v>2011</c:v>
                  </c:pt>
                  <c:pt idx="59">
                    <c:v>2012</c:v>
                  </c:pt>
                  <c:pt idx="60">
                    <c:v>2013</c:v>
                  </c:pt>
                  <c:pt idx="61">
                    <c:v>2010</c:v>
                  </c:pt>
                  <c:pt idx="62">
                    <c:v>2011</c:v>
                  </c:pt>
                  <c:pt idx="63">
                    <c:v>2013</c:v>
                  </c:pt>
                  <c:pt idx="64">
                    <c:v>2010</c:v>
                  </c:pt>
                  <c:pt idx="65">
                    <c:v>2011</c:v>
                  </c:pt>
                  <c:pt idx="66">
                    <c:v>2013</c:v>
                  </c:pt>
                  <c:pt idx="67">
                    <c:v>2010</c:v>
                  </c:pt>
                  <c:pt idx="68">
                    <c:v>2011</c:v>
                  </c:pt>
                  <c:pt idx="69">
                    <c:v>2013</c:v>
                  </c:pt>
                  <c:pt idx="70">
                    <c:v>2010</c:v>
                  </c:pt>
                  <c:pt idx="71">
                    <c:v>2011</c:v>
                  </c:pt>
                  <c:pt idx="72">
                    <c:v>2013</c:v>
                  </c:pt>
                  <c:pt idx="73">
                    <c:v>2010</c:v>
                  </c:pt>
                  <c:pt idx="74">
                    <c:v>2011</c:v>
                  </c:pt>
                  <c:pt idx="75">
                    <c:v>(blank)</c:v>
                  </c:pt>
                </c:lvl>
                <c:lvl>
                  <c:pt idx="0">
                    <c:v>21</c:v>
                  </c:pt>
                  <c:pt idx="5">
                    <c:v>22</c:v>
                  </c:pt>
                  <c:pt idx="10">
                    <c:v>23</c:v>
                  </c:pt>
                  <c:pt idx="15">
                    <c:v>24</c:v>
                  </c:pt>
                  <c:pt idx="20">
                    <c:v>25</c:v>
                  </c:pt>
                  <c:pt idx="25">
                    <c:v>26</c:v>
                  </c:pt>
                  <c:pt idx="30">
                    <c:v>27</c:v>
                  </c:pt>
                  <c:pt idx="35">
                    <c:v>28</c:v>
                  </c:pt>
                  <c:pt idx="40">
                    <c:v>29</c:v>
                  </c:pt>
                  <c:pt idx="45">
                    <c:v>30</c:v>
                  </c:pt>
                  <c:pt idx="49">
                    <c:v>31</c:v>
                  </c:pt>
                  <c:pt idx="53">
                    <c:v>32</c:v>
                  </c:pt>
                  <c:pt idx="57">
                    <c:v>33</c:v>
                  </c:pt>
                  <c:pt idx="61">
                    <c:v>34</c:v>
                  </c:pt>
                  <c:pt idx="64">
                    <c:v>35</c:v>
                  </c:pt>
                  <c:pt idx="67">
                    <c:v>36</c:v>
                  </c:pt>
                  <c:pt idx="70">
                    <c:v>37</c:v>
                  </c:pt>
                  <c:pt idx="73">
                    <c:v>38</c:v>
                  </c:pt>
                  <c:pt idx="75">
                    <c:v>(blank)</c:v>
                  </c:pt>
                </c:lvl>
              </c:multiLvlStrCache>
            </c:multiLvlStrRef>
          </c:cat>
          <c:val>
            <c:numRef>
              <c:f>'Charleswood Pivot'!$B$4:$B$99</c:f>
              <c:numCache>
                <c:formatCode>General</c:formatCode>
                <c:ptCount val="76"/>
                <c:pt idx="0">
                  <c:v>4.4571428571428573</c:v>
                </c:pt>
                <c:pt idx="1">
                  <c:v>0.14285714285714285</c:v>
                </c:pt>
                <c:pt idx="2">
                  <c:v>0</c:v>
                </c:pt>
                <c:pt idx="3">
                  <c:v>0.35714285714285715</c:v>
                </c:pt>
                <c:pt idx="4">
                  <c:v>#N/A</c:v>
                </c:pt>
                <c:pt idx="5">
                  <c:v>93.685714285714283</c:v>
                </c:pt>
                <c:pt idx="6">
                  <c:v>0.10714285714285714</c:v>
                </c:pt>
                <c:pt idx="7">
                  <c:v>0.9514285714285714</c:v>
                </c:pt>
                <c:pt idx="8">
                  <c:v>1.4285714285714286</c:v>
                </c:pt>
                <c:pt idx="9">
                  <c:v>#N/A</c:v>
                </c:pt>
                <c:pt idx="10">
                  <c:v>80.28857142857143</c:v>
                </c:pt>
                <c:pt idx="11">
                  <c:v>14.180000000000001</c:v>
                </c:pt>
                <c:pt idx="12">
                  <c:v>10.854285714285714</c:v>
                </c:pt>
                <c:pt idx="13">
                  <c:v>3.6142857142857139</c:v>
                </c:pt>
                <c:pt idx="14">
                  <c:v>64.38</c:v>
                </c:pt>
                <c:pt idx="15">
                  <c:v>44.14142857142857</c:v>
                </c:pt>
                <c:pt idx="16">
                  <c:v>16.71142857142857</c:v>
                </c:pt>
                <c:pt idx="17">
                  <c:v>5.8071428571428569</c:v>
                </c:pt>
                <c:pt idx="18">
                  <c:v>190.32714285714286</c:v>
                </c:pt>
                <c:pt idx="19">
                  <c:v>51.048571428571435</c:v>
                </c:pt>
                <c:pt idx="20">
                  <c:v>404.7128571428571</c:v>
                </c:pt>
                <c:pt idx="21">
                  <c:v>26.858571428571434</c:v>
                </c:pt>
                <c:pt idx="22">
                  <c:v>5.1857142857142851</c:v>
                </c:pt>
                <c:pt idx="23">
                  <c:v>252.03714285714287</c:v>
                </c:pt>
                <c:pt idx="24">
                  <c:v>101.69571428571429</c:v>
                </c:pt>
                <c:pt idx="25">
                  <c:v>234.08857142857141</c:v>
                </c:pt>
                <c:pt idx="26">
                  <c:v>34.428571428571431</c:v>
                </c:pt>
                <c:pt idx="27">
                  <c:v>205.45000000000002</c:v>
                </c:pt>
                <c:pt idx="28">
                  <c:v>103.99285714285715</c:v>
                </c:pt>
                <c:pt idx="29">
                  <c:v>103.12571428571428</c:v>
                </c:pt>
                <c:pt idx="30">
                  <c:v>306.63499999999999</c:v>
                </c:pt>
                <c:pt idx="31">
                  <c:v>187.78571428571428</c:v>
                </c:pt>
                <c:pt idx="32">
                  <c:v>22.117142857142856</c:v>
                </c:pt>
                <c:pt idx="33">
                  <c:v>91.287142857142854</c:v>
                </c:pt>
                <c:pt idx="34">
                  <c:v>157.52000000000001</c:v>
                </c:pt>
                <c:pt idx="35">
                  <c:v>176.19714285714286</c:v>
                </c:pt>
                <c:pt idx="36">
                  <c:v>382.64142857142855</c:v>
                </c:pt>
                <c:pt idx="37">
                  <c:v>22.182857142857141</c:v>
                </c:pt>
                <c:pt idx="38">
                  <c:v>79.424285714285716</c:v>
                </c:pt>
                <c:pt idx="39">
                  <c:v>178.33428571428573</c:v>
                </c:pt>
                <c:pt idx="40">
                  <c:v>117.34285714285714</c:v>
                </c:pt>
                <c:pt idx="41">
                  <c:v>207.9942857142857</c:v>
                </c:pt>
                <c:pt idx="42">
                  <c:v>31.99285714285714</c:v>
                </c:pt>
                <c:pt idx="43">
                  <c:v>82.357142857142861</c:v>
                </c:pt>
                <c:pt idx="44">
                  <c:v>95.89</c:v>
                </c:pt>
                <c:pt idx="45">
                  <c:v>141.11333333333334</c:v>
                </c:pt>
                <c:pt idx="46">
                  <c:v>269.85000000000002</c:v>
                </c:pt>
                <c:pt idx="47">
                  <c:v>16.042857142857141</c:v>
                </c:pt>
                <c:pt idx="48">
                  <c:v>19.988571428571429</c:v>
                </c:pt>
                <c:pt idx="49">
                  <c:v>162.45000000000002</c:v>
                </c:pt>
                <c:pt idx="50">
                  <c:v>430.85</c:v>
                </c:pt>
                <c:pt idx="51">
                  <c:v>16.661428571428569</c:v>
                </c:pt>
                <c:pt idx="52">
                  <c:v>8.8042857142857134</c:v>
                </c:pt>
                <c:pt idx="53">
                  <c:v>455.92142857142852</c:v>
                </c:pt>
                <c:pt idx="54">
                  <c:v>66.568571428571417</c:v>
                </c:pt>
                <c:pt idx="55">
                  <c:v>22.331428571428571</c:v>
                </c:pt>
                <c:pt idx="56">
                  <c:v>8.8985714285714277</c:v>
                </c:pt>
                <c:pt idx="57">
                  <c:v>334.12857142857138</c:v>
                </c:pt>
                <c:pt idx="58">
                  <c:v>415.13428571428574</c:v>
                </c:pt>
                <c:pt idx="59">
                  <c:v>12.833333333333334</c:v>
                </c:pt>
                <c:pt idx="60">
                  <c:v>13.851428571428569</c:v>
                </c:pt>
                <c:pt idx="61">
                  <c:v>194.37999999999997</c:v>
                </c:pt>
                <c:pt idx="62">
                  <c:v>216.57142857142858</c:v>
                </c:pt>
                <c:pt idx="63">
                  <c:v>12.568571428571428</c:v>
                </c:pt>
                <c:pt idx="64">
                  <c:v>802.79000000000008</c:v>
                </c:pt>
                <c:pt idx="65">
                  <c:v>146.84428571428572</c:v>
                </c:pt>
                <c:pt idx="66">
                  <c:v>8.69</c:v>
                </c:pt>
                <c:pt idx="67">
                  <c:v>377.65714285714284</c:v>
                </c:pt>
                <c:pt idx="68">
                  <c:v>32.214285714285715</c:v>
                </c:pt>
                <c:pt idx="69">
                  <c:v>5.6142857142857139</c:v>
                </c:pt>
                <c:pt idx="70">
                  <c:v>94.71142857142857</c:v>
                </c:pt>
                <c:pt idx="71">
                  <c:v>21.358571428571427</c:v>
                </c:pt>
                <c:pt idx="72">
                  <c:v>#N/A</c:v>
                </c:pt>
                <c:pt idx="73">
                  <c:v>135.798</c:v>
                </c:pt>
                <c:pt idx="74">
                  <c:v>2.8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'Charleswood Pivot'!$C$3</c:f>
              <c:strCache>
                <c:ptCount val="1"/>
                <c:pt idx="0">
                  <c:v>Max of Females </c:v>
                </c:pt>
              </c:strCache>
            </c:strRef>
          </c:tx>
          <c:cat>
            <c:multiLvlStrRef>
              <c:f>'Charleswood Pivot'!$A$4:$A$99</c:f>
              <c:multiLvlStrCache>
                <c:ptCount val="76"/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  <c:pt idx="5">
                    <c:v>2010</c:v>
                  </c:pt>
                  <c:pt idx="6">
                    <c:v>2011</c:v>
                  </c:pt>
                  <c:pt idx="7">
                    <c:v>2012</c:v>
                  </c:pt>
                  <c:pt idx="8">
                    <c:v>2013</c:v>
                  </c:pt>
                  <c:pt idx="9">
                    <c:v>2014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2010</c:v>
                  </c:pt>
                  <c:pt idx="16">
                    <c:v>2011</c:v>
                  </c:pt>
                  <c:pt idx="17">
                    <c:v>2012</c:v>
                  </c:pt>
                  <c:pt idx="18">
                    <c:v>2013</c:v>
                  </c:pt>
                  <c:pt idx="19">
                    <c:v>2014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2010</c:v>
                  </c:pt>
                  <c:pt idx="26">
                    <c:v>2011</c:v>
                  </c:pt>
                  <c:pt idx="27">
                    <c:v>2012</c:v>
                  </c:pt>
                  <c:pt idx="28">
                    <c:v>2013</c:v>
                  </c:pt>
                  <c:pt idx="29">
                    <c:v>2014</c:v>
                  </c:pt>
                  <c:pt idx="30">
                    <c:v>2010</c:v>
                  </c:pt>
                  <c:pt idx="31">
                    <c:v>2011</c:v>
                  </c:pt>
                  <c:pt idx="32">
                    <c:v>2012</c:v>
                  </c:pt>
                  <c:pt idx="33">
                    <c:v>2013</c:v>
                  </c:pt>
                  <c:pt idx="34">
                    <c:v>2014</c:v>
                  </c:pt>
                  <c:pt idx="35">
                    <c:v>2010</c:v>
                  </c:pt>
                  <c:pt idx="36">
                    <c:v>2011</c:v>
                  </c:pt>
                  <c:pt idx="37">
                    <c:v>2012</c:v>
                  </c:pt>
                  <c:pt idx="38">
                    <c:v>2013</c:v>
                  </c:pt>
                  <c:pt idx="39">
                    <c:v>2014</c:v>
                  </c:pt>
                  <c:pt idx="40">
                    <c:v>2010</c:v>
                  </c:pt>
                  <c:pt idx="41">
                    <c:v>2011</c:v>
                  </c:pt>
                  <c:pt idx="42">
                    <c:v>2012</c:v>
                  </c:pt>
                  <c:pt idx="43">
                    <c:v>2013</c:v>
                  </c:pt>
                  <c:pt idx="44">
                    <c:v>2014</c:v>
                  </c:pt>
                  <c:pt idx="45">
                    <c:v>2010</c:v>
                  </c:pt>
                  <c:pt idx="46">
                    <c:v>2011</c:v>
                  </c:pt>
                  <c:pt idx="47">
                    <c:v>2012</c:v>
                  </c:pt>
                  <c:pt idx="48">
                    <c:v>2013</c:v>
                  </c:pt>
                  <c:pt idx="49">
                    <c:v>2010</c:v>
                  </c:pt>
                  <c:pt idx="50">
                    <c:v>2011</c:v>
                  </c:pt>
                  <c:pt idx="51">
                    <c:v>2012</c:v>
                  </c:pt>
                  <c:pt idx="52">
                    <c:v>2013</c:v>
                  </c:pt>
                  <c:pt idx="53">
                    <c:v>2010</c:v>
                  </c:pt>
                  <c:pt idx="54">
                    <c:v>2011</c:v>
                  </c:pt>
                  <c:pt idx="55">
                    <c:v>2012</c:v>
                  </c:pt>
                  <c:pt idx="56">
                    <c:v>2013</c:v>
                  </c:pt>
                  <c:pt idx="57">
                    <c:v>2010</c:v>
                  </c:pt>
                  <c:pt idx="58">
                    <c:v>2011</c:v>
                  </c:pt>
                  <c:pt idx="59">
                    <c:v>2012</c:v>
                  </c:pt>
                  <c:pt idx="60">
                    <c:v>2013</c:v>
                  </c:pt>
                  <c:pt idx="61">
                    <c:v>2010</c:v>
                  </c:pt>
                  <c:pt idx="62">
                    <c:v>2011</c:v>
                  </c:pt>
                  <c:pt idx="63">
                    <c:v>2013</c:v>
                  </c:pt>
                  <c:pt idx="64">
                    <c:v>2010</c:v>
                  </c:pt>
                  <c:pt idx="65">
                    <c:v>2011</c:v>
                  </c:pt>
                  <c:pt idx="66">
                    <c:v>2013</c:v>
                  </c:pt>
                  <c:pt idx="67">
                    <c:v>2010</c:v>
                  </c:pt>
                  <c:pt idx="68">
                    <c:v>2011</c:v>
                  </c:pt>
                  <c:pt idx="69">
                    <c:v>2013</c:v>
                  </c:pt>
                  <c:pt idx="70">
                    <c:v>2010</c:v>
                  </c:pt>
                  <c:pt idx="71">
                    <c:v>2011</c:v>
                  </c:pt>
                  <c:pt idx="72">
                    <c:v>2013</c:v>
                  </c:pt>
                  <c:pt idx="73">
                    <c:v>2010</c:v>
                  </c:pt>
                  <c:pt idx="74">
                    <c:v>2011</c:v>
                  </c:pt>
                  <c:pt idx="75">
                    <c:v>(blank)</c:v>
                  </c:pt>
                </c:lvl>
                <c:lvl>
                  <c:pt idx="0">
                    <c:v>21</c:v>
                  </c:pt>
                  <c:pt idx="5">
                    <c:v>22</c:v>
                  </c:pt>
                  <c:pt idx="10">
                    <c:v>23</c:v>
                  </c:pt>
                  <c:pt idx="15">
                    <c:v>24</c:v>
                  </c:pt>
                  <c:pt idx="20">
                    <c:v>25</c:v>
                  </c:pt>
                  <c:pt idx="25">
                    <c:v>26</c:v>
                  </c:pt>
                  <c:pt idx="30">
                    <c:v>27</c:v>
                  </c:pt>
                  <c:pt idx="35">
                    <c:v>28</c:v>
                  </c:pt>
                  <c:pt idx="40">
                    <c:v>29</c:v>
                  </c:pt>
                  <c:pt idx="45">
                    <c:v>30</c:v>
                  </c:pt>
                  <c:pt idx="49">
                    <c:v>31</c:v>
                  </c:pt>
                  <c:pt idx="53">
                    <c:v>32</c:v>
                  </c:pt>
                  <c:pt idx="57">
                    <c:v>33</c:v>
                  </c:pt>
                  <c:pt idx="61">
                    <c:v>34</c:v>
                  </c:pt>
                  <c:pt idx="64">
                    <c:v>35</c:v>
                  </c:pt>
                  <c:pt idx="67">
                    <c:v>36</c:v>
                  </c:pt>
                  <c:pt idx="70">
                    <c:v>37</c:v>
                  </c:pt>
                  <c:pt idx="73">
                    <c:v>38</c:v>
                  </c:pt>
                  <c:pt idx="75">
                    <c:v>(blank)</c:v>
                  </c:pt>
                </c:lvl>
              </c:multiLvlStrCache>
            </c:multiLvlStrRef>
          </c:cat>
          <c:val>
            <c:numRef>
              <c:f>'Charleswood Pivot'!$C$4:$C$99</c:f>
              <c:numCache>
                <c:formatCode>General</c:formatCode>
                <c:ptCount val="76"/>
                <c:pt idx="0">
                  <c:v>7.8000000000000007</c:v>
                </c:pt>
                <c:pt idx="1">
                  <c:v>0.25</c:v>
                </c:pt>
                <c:pt idx="2">
                  <c:v>0</c:v>
                </c:pt>
                <c:pt idx="3">
                  <c:v>1</c:v>
                </c:pt>
                <c:pt idx="4">
                  <c:v>#N/A</c:v>
                </c:pt>
                <c:pt idx="5">
                  <c:v>165</c:v>
                </c:pt>
                <c:pt idx="6">
                  <c:v>0.25</c:v>
                </c:pt>
                <c:pt idx="7">
                  <c:v>2.33</c:v>
                </c:pt>
                <c:pt idx="8">
                  <c:v>3</c:v>
                </c:pt>
                <c:pt idx="9">
                  <c:v>#N/A</c:v>
                </c:pt>
                <c:pt idx="10">
                  <c:v>165</c:v>
                </c:pt>
                <c:pt idx="11">
                  <c:v>25.67</c:v>
                </c:pt>
                <c:pt idx="12">
                  <c:v>18</c:v>
                </c:pt>
                <c:pt idx="13">
                  <c:v>8.65</c:v>
                </c:pt>
                <c:pt idx="14">
                  <c:v>115</c:v>
                </c:pt>
                <c:pt idx="15">
                  <c:v>74.010000000000005</c:v>
                </c:pt>
                <c:pt idx="16">
                  <c:v>51</c:v>
                </c:pt>
                <c:pt idx="17">
                  <c:v>16</c:v>
                </c:pt>
                <c:pt idx="18">
                  <c:v>408</c:v>
                </c:pt>
                <c:pt idx="19">
                  <c:v>115</c:v>
                </c:pt>
                <c:pt idx="20">
                  <c:v>740</c:v>
                </c:pt>
                <c:pt idx="21">
                  <c:v>38</c:v>
                </c:pt>
                <c:pt idx="22">
                  <c:v>11.65</c:v>
                </c:pt>
                <c:pt idx="23">
                  <c:v>516</c:v>
                </c:pt>
                <c:pt idx="24">
                  <c:v>245</c:v>
                </c:pt>
                <c:pt idx="25">
                  <c:v>440</c:v>
                </c:pt>
                <c:pt idx="26">
                  <c:v>57</c:v>
                </c:pt>
                <c:pt idx="27">
                  <c:v>533</c:v>
                </c:pt>
                <c:pt idx="28">
                  <c:v>198</c:v>
                </c:pt>
                <c:pt idx="29">
                  <c:v>266</c:v>
                </c:pt>
                <c:pt idx="30">
                  <c:v>760</c:v>
                </c:pt>
                <c:pt idx="31">
                  <c:v>320.5</c:v>
                </c:pt>
                <c:pt idx="32">
                  <c:v>48.5</c:v>
                </c:pt>
                <c:pt idx="33">
                  <c:v>155.5</c:v>
                </c:pt>
                <c:pt idx="34">
                  <c:v>221</c:v>
                </c:pt>
                <c:pt idx="35">
                  <c:v>268.75</c:v>
                </c:pt>
                <c:pt idx="36">
                  <c:v>527</c:v>
                </c:pt>
                <c:pt idx="37">
                  <c:v>42</c:v>
                </c:pt>
                <c:pt idx="38">
                  <c:v>119</c:v>
                </c:pt>
                <c:pt idx="39">
                  <c:v>419</c:v>
                </c:pt>
                <c:pt idx="40">
                  <c:v>166.98</c:v>
                </c:pt>
                <c:pt idx="41">
                  <c:v>377</c:v>
                </c:pt>
                <c:pt idx="42">
                  <c:v>43</c:v>
                </c:pt>
                <c:pt idx="43">
                  <c:v>247</c:v>
                </c:pt>
                <c:pt idx="44">
                  <c:v>124</c:v>
                </c:pt>
                <c:pt idx="45">
                  <c:v>226</c:v>
                </c:pt>
                <c:pt idx="46">
                  <c:v>449</c:v>
                </c:pt>
                <c:pt idx="47">
                  <c:v>41.319999999999993</c:v>
                </c:pt>
                <c:pt idx="48">
                  <c:v>45.26</c:v>
                </c:pt>
                <c:pt idx="49">
                  <c:v>385</c:v>
                </c:pt>
                <c:pt idx="50">
                  <c:v>969</c:v>
                </c:pt>
                <c:pt idx="51">
                  <c:v>27.319999999999997</c:v>
                </c:pt>
                <c:pt idx="52">
                  <c:v>12</c:v>
                </c:pt>
                <c:pt idx="53">
                  <c:v>1103.8999999999999</c:v>
                </c:pt>
                <c:pt idx="54">
                  <c:v>105</c:v>
                </c:pt>
                <c:pt idx="55">
                  <c:v>66</c:v>
                </c:pt>
                <c:pt idx="56">
                  <c:v>23</c:v>
                </c:pt>
                <c:pt idx="57">
                  <c:v>1103.8999999999999</c:v>
                </c:pt>
                <c:pt idx="58">
                  <c:v>730</c:v>
                </c:pt>
                <c:pt idx="59">
                  <c:v>28</c:v>
                </c:pt>
                <c:pt idx="60">
                  <c:v>32</c:v>
                </c:pt>
                <c:pt idx="61">
                  <c:v>298</c:v>
                </c:pt>
                <c:pt idx="62">
                  <c:v>386</c:v>
                </c:pt>
                <c:pt idx="63">
                  <c:v>21</c:v>
                </c:pt>
                <c:pt idx="64">
                  <c:v>1640</c:v>
                </c:pt>
                <c:pt idx="65">
                  <c:v>344</c:v>
                </c:pt>
                <c:pt idx="66">
                  <c:v>19</c:v>
                </c:pt>
                <c:pt idx="67">
                  <c:v>892.6</c:v>
                </c:pt>
                <c:pt idx="68">
                  <c:v>47</c:v>
                </c:pt>
                <c:pt idx="69">
                  <c:v>7</c:v>
                </c:pt>
                <c:pt idx="70">
                  <c:v>127</c:v>
                </c:pt>
                <c:pt idx="71">
                  <c:v>39</c:v>
                </c:pt>
                <c:pt idx="72">
                  <c:v>#N/A</c:v>
                </c:pt>
                <c:pt idx="73">
                  <c:v>293</c:v>
                </c:pt>
                <c:pt idx="74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'Charleswood Pivot'!$D$3</c:f>
              <c:strCache>
                <c:ptCount val="1"/>
                <c:pt idx="0">
                  <c:v>StdDev of Females </c:v>
                </c:pt>
              </c:strCache>
            </c:strRef>
          </c:tx>
          <c:cat>
            <c:multiLvlStrRef>
              <c:f>'Charleswood Pivot'!$A$4:$A$99</c:f>
              <c:multiLvlStrCache>
                <c:ptCount val="76"/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  <c:pt idx="5">
                    <c:v>2010</c:v>
                  </c:pt>
                  <c:pt idx="6">
                    <c:v>2011</c:v>
                  </c:pt>
                  <c:pt idx="7">
                    <c:v>2012</c:v>
                  </c:pt>
                  <c:pt idx="8">
                    <c:v>2013</c:v>
                  </c:pt>
                  <c:pt idx="9">
                    <c:v>2014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2010</c:v>
                  </c:pt>
                  <c:pt idx="16">
                    <c:v>2011</c:v>
                  </c:pt>
                  <c:pt idx="17">
                    <c:v>2012</c:v>
                  </c:pt>
                  <c:pt idx="18">
                    <c:v>2013</c:v>
                  </c:pt>
                  <c:pt idx="19">
                    <c:v>2014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2010</c:v>
                  </c:pt>
                  <c:pt idx="26">
                    <c:v>2011</c:v>
                  </c:pt>
                  <c:pt idx="27">
                    <c:v>2012</c:v>
                  </c:pt>
                  <c:pt idx="28">
                    <c:v>2013</c:v>
                  </c:pt>
                  <c:pt idx="29">
                    <c:v>2014</c:v>
                  </c:pt>
                  <c:pt idx="30">
                    <c:v>2010</c:v>
                  </c:pt>
                  <c:pt idx="31">
                    <c:v>2011</c:v>
                  </c:pt>
                  <c:pt idx="32">
                    <c:v>2012</c:v>
                  </c:pt>
                  <c:pt idx="33">
                    <c:v>2013</c:v>
                  </c:pt>
                  <c:pt idx="34">
                    <c:v>2014</c:v>
                  </c:pt>
                  <c:pt idx="35">
                    <c:v>2010</c:v>
                  </c:pt>
                  <c:pt idx="36">
                    <c:v>2011</c:v>
                  </c:pt>
                  <c:pt idx="37">
                    <c:v>2012</c:v>
                  </c:pt>
                  <c:pt idx="38">
                    <c:v>2013</c:v>
                  </c:pt>
                  <c:pt idx="39">
                    <c:v>2014</c:v>
                  </c:pt>
                  <c:pt idx="40">
                    <c:v>2010</c:v>
                  </c:pt>
                  <c:pt idx="41">
                    <c:v>2011</c:v>
                  </c:pt>
                  <c:pt idx="42">
                    <c:v>2012</c:v>
                  </c:pt>
                  <c:pt idx="43">
                    <c:v>2013</c:v>
                  </c:pt>
                  <c:pt idx="44">
                    <c:v>2014</c:v>
                  </c:pt>
                  <c:pt idx="45">
                    <c:v>2010</c:v>
                  </c:pt>
                  <c:pt idx="46">
                    <c:v>2011</c:v>
                  </c:pt>
                  <c:pt idx="47">
                    <c:v>2012</c:v>
                  </c:pt>
                  <c:pt idx="48">
                    <c:v>2013</c:v>
                  </c:pt>
                  <c:pt idx="49">
                    <c:v>2010</c:v>
                  </c:pt>
                  <c:pt idx="50">
                    <c:v>2011</c:v>
                  </c:pt>
                  <c:pt idx="51">
                    <c:v>2012</c:v>
                  </c:pt>
                  <c:pt idx="52">
                    <c:v>2013</c:v>
                  </c:pt>
                  <c:pt idx="53">
                    <c:v>2010</c:v>
                  </c:pt>
                  <c:pt idx="54">
                    <c:v>2011</c:v>
                  </c:pt>
                  <c:pt idx="55">
                    <c:v>2012</c:v>
                  </c:pt>
                  <c:pt idx="56">
                    <c:v>2013</c:v>
                  </c:pt>
                  <c:pt idx="57">
                    <c:v>2010</c:v>
                  </c:pt>
                  <c:pt idx="58">
                    <c:v>2011</c:v>
                  </c:pt>
                  <c:pt idx="59">
                    <c:v>2012</c:v>
                  </c:pt>
                  <c:pt idx="60">
                    <c:v>2013</c:v>
                  </c:pt>
                  <c:pt idx="61">
                    <c:v>2010</c:v>
                  </c:pt>
                  <c:pt idx="62">
                    <c:v>2011</c:v>
                  </c:pt>
                  <c:pt idx="63">
                    <c:v>2013</c:v>
                  </c:pt>
                  <c:pt idx="64">
                    <c:v>2010</c:v>
                  </c:pt>
                  <c:pt idx="65">
                    <c:v>2011</c:v>
                  </c:pt>
                  <c:pt idx="66">
                    <c:v>2013</c:v>
                  </c:pt>
                  <c:pt idx="67">
                    <c:v>2010</c:v>
                  </c:pt>
                  <c:pt idx="68">
                    <c:v>2011</c:v>
                  </c:pt>
                  <c:pt idx="69">
                    <c:v>2013</c:v>
                  </c:pt>
                  <c:pt idx="70">
                    <c:v>2010</c:v>
                  </c:pt>
                  <c:pt idx="71">
                    <c:v>2011</c:v>
                  </c:pt>
                  <c:pt idx="72">
                    <c:v>2013</c:v>
                  </c:pt>
                  <c:pt idx="73">
                    <c:v>2010</c:v>
                  </c:pt>
                  <c:pt idx="74">
                    <c:v>2011</c:v>
                  </c:pt>
                  <c:pt idx="75">
                    <c:v>(blank)</c:v>
                  </c:pt>
                </c:lvl>
                <c:lvl>
                  <c:pt idx="0">
                    <c:v>21</c:v>
                  </c:pt>
                  <c:pt idx="5">
                    <c:v>22</c:v>
                  </c:pt>
                  <c:pt idx="10">
                    <c:v>23</c:v>
                  </c:pt>
                  <c:pt idx="15">
                    <c:v>24</c:v>
                  </c:pt>
                  <c:pt idx="20">
                    <c:v>25</c:v>
                  </c:pt>
                  <c:pt idx="25">
                    <c:v>26</c:v>
                  </c:pt>
                  <c:pt idx="30">
                    <c:v>27</c:v>
                  </c:pt>
                  <c:pt idx="35">
                    <c:v>28</c:v>
                  </c:pt>
                  <c:pt idx="40">
                    <c:v>29</c:v>
                  </c:pt>
                  <c:pt idx="45">
                    <c:v>30</c:v>
                  </c:pt>
                  <c:pt idx="49">
                    <c:v>31</c:v>
                  </c:pt>
                  <c:pt idx="53">
                    <c:v>32</c:v>
                  </c:pt>
                  <c:pt idx="57">
                    <c:v>33</c:v>
                  </c:pt>
                  <c:pt idx="61">
                    <c:v>34</c:v>
                  </c:pt>
                  <c:pt idx="64">
                    <c:v>35</c:v>
                  </c:pt>
                  <c:pt idx="67">
                    <c:v>36</c:v>
                  </c:pt>
                  <c:pt idx="70">
                    <c:v>37</c:v>
                  </c:pt>
                  <c:pt idx="73">
                    <c:v>38</c:v>
                  </c:pt>
                  <c:pt idx="75">
                    <c:v>(blank)</c:v>
                  </c:pt>
                </c:lvl>
              </c:multiLvlStrCache>
            </c:multiLvlStrRef>
          </c:cat>
          <c:val>
            <c:numRef>
              <c:f>'Charleswood Pivot'!$D$4:$D$99</c:f>
              <c:numCache>
                <c:formatCode>General</c:formatCode>
                <c:ptCount val="76"/>
                <c:pt idx="0">
                  <c:v>4.1692753738338206</c:v>
                </c:pt>
                <c:pt idx="1">
                  <c:v>0.1336306209562122</c:v>
                </c:pt>
                <c:pt idx="2">
                  <c:v>0</c:v>
                </c:pt>
                <c:pt idx="3">
                  <c:v>0.47559486560567094</c:v>
                </c:pt>
                <c:pt idx="4">
                  <c:v>#N/A</c:v>
                </c:pt>
                <c:pt idx="5">
                  <c:v>70.254001750112153</c:v>
                </c:pt>
                <c:pt idx="6">
                  <c:v>0.1336306209562122</c:v>
                </c:pt>
                <c:pt idx="7">
                  <c:v>1.0425358278644203</c:v>
                </c:pt>
                <c:pt idx="8">
                  <c:v>1.3972762620115438</c:v>
                </c:pt>
                <c:pt idx="9">
                  <c:v>#N/A</c:v>
                </c:pt>
                <c:pt idx="10">
                  <c:v>62.486234865120878</c:v>
                </c:pt>
                <c:pt idx="11">
                  <c:v>11.513777254518459</c:v>
                </c:pt>
                <c:pt idx="12">
                  <c:v>5.4641676924696005</c:v>
                </c:pt>
                <c:pt idx="13">
                  <c:v>3.6561266259201024</c:v>
                </c:pt>
                <c:pt idx="14">
                  <c:v>46.444635140491023</c:v>
                </c:pt>
                <c:pt idx="15">
                  <c:v>22.082799813860728</c:v>
                </c:pt>
                <c:pt idx="16">
                  <c:v>16.416474884062282</c:v>
                </c:pt>
                <c:pt idx="17">
                  <c:v>5.9070881554443115</c:v>
                </c:pt>
                <c:pt idx="18">
                  <c:v>152.72508969979202</c:v>
                </c:pt>
                <c:pt idx="19">
                  <c:v>41.262576437805158</c:v>
                </c:pt>
                <c:pt idx="20">
                  <c:v>213.69326262303227</c:v>
                </c:pt>
                <c:pt idx="21">
                  <c:v>11.53434498728531</c:v>
                </c:pt>
                <c:pt idx="22">
                  <c:v>4.8683257119974259</c:v>
                </c:pt>
                <c:pt idx="23">
                  <c:v>190.81162374746165</c:v>
                </c:pt>
                <c:pt idx="24">
                  <c:v>82.424956547788142</c:v>
                </c:pt>
                <c:pt idx="25">
                  <c:v>106.64215652179517</c:v>
                </c:pt>
                <c:pt idx="26">
                  <c:v>19.69650682106807</c:v>
                </c:pt>
                <c:pt idx="27">
                  <c:v>225.37674199733502</c:v>
                </c:pt>
                <c:pt idx="28">
                  <c:v>45.90225256429347</c:v>
                </c:pt>
                <c:pt idx="29">
                  <c:v>81.312307977153296</c:v>
                </c:pt>
                <c:pt idx="30">
                  <c:v>245.10477014942001</c:v>
                </c:pt>
                <c:pt idx="31">
                  <c:v>142.62855521214806</c:v>
                </c:pt>
                <c:pt idx="32">
                  <c:v>13.370147985076953</c:v>
                </c:pt>
                <c:pt idx="33">
                  <c:v>49.803218006565835</c:v>
                </c:pt>
                <c:pt idx="34">
                  <c:v>70.283042999953622</c:v>
                </c:pt>
                <c:pt idx="35">
                  <c:v>66.372484438027357</c:v>
                </c:pt>
                <c:pt idx="36">
                  <c:v>85.774895983337743</c:v>
                </c:pt>
                <c:pt idx="37">
                  <c:v>13.249866306603138</c:v>
                </c:pt>
                <c:pt idx="38">
                  <c:v>25.76263693616707</c:v>
                </c:pt>
                <c:pt idx="39">
                  <c:v>132.97535835097955</c:v>
                </c:pt>
                <c:pt idx="40">
                  <c:v>54.553355446536834</c:v>
                </c:pt>
                <c:pt idx="41">
                  <c:v>98.454953296273771</c:v>
                </c:pt>
                <c:pt idx="42">
                  <c:v>9.7325959440184153</c:v>
                </c:pt>
                <c:pt idx="43">
                  <c:v>76.127440018757511</c:v>
                </c:pt>
                <c:pt idx="44">
                  <c:v>28.000648206782607</c:v>
                </c:pt>
                <c:pt idx="45">
                  <c:v>56.672971217915332</c:v>
                </c:pt>
                <c:pt idx="46">
                  <c:v>106.81004166275744</c:v>
                </c:pt>
                <c:pt idx="47">
                  <c:v>13.053286577570818</c:v>
                </c:pt>
                <c:pt idx="48">
                  <c:v>12.704621768699537</c:v>
                </c:pt>
                <c:pt idx="49">
                  <c:v>102.6141234593627</c:v>
                </c:pt>
                <c:pt idx="50">
                  <c:v>411.94391001688552</c:v>
                </c:pt>
                <c:pt idx="51">
                  <c:v>8.9753596558790303</c:v>
                </c:pt>
                <c:pt idx="52">
                  <c:v>4.0748368357635218</c:v>
                </c:pt>
                <c:pt idx="53">
                  <c:v>447.65561526797848</c:v>
                </c:pt>
                <c:pt idx="54">
                  <c:v>20.186810403967151</c:v>
                </c:pt>
                <c:pt idx="55">
                  <c:v>20.201210713363551</c:v>
                </c:pt>
                <c:pt idx="56">
                  <c:v>6.757900138779374</c:v>
                </c:pt>
                <c:pt idx="57">
                  <c:v>374.96730841628363</c:v>
                </c:pt>
                <c:pt idx="58">
                  <c:v>226.61016267716545</c:v>
                </c:pt>
                <c:pt idx="59">
                  <c:v>8.9087971503826857</c:v>
                </c:pt>
                <c:pt idx="60">
                  <c:v>10.744864554088817</c:v>
                </c:pt>
                <c:pt idx="61">
                  <c:v>93.699276944915681</c:v>
                </c:pt>
                <c:pt idx="62">
                  <c:v>138.22428289180007</c:v>
                </c:pt>
                <c:pt idx="63">
                  <c:v>6.1130636851784566</c:v>
                </c:pt>
                <c:pt idx="64">
                  <c:v>424.72996130875106</c:v>
                </c:pt>
                <c:pt idx="65">
                  <c:v>98.537618004012884</c:v>
                </c:pt>
                <c:pt idx="66">
                  <c:v>5.2529547240894177</c:v>
                </c:pt>
                <c:pt idx="67">
                  <c:v>283.80945401884725</c:v>
                </c:pt>
                <c:pt idx="68">
                  <c:v>9.4377660795035911</c:v>
                </c:pt>
                <c:pt idx="69">
                  <c:v>1.1108233754420989</c:v>
                </c:pt>
                <c:pt idx="70">
                  <c:v>36.855206067606176</c:v>
                </c:pt>
                <c:pt idx="71">
                  <c:v>10.642968615587527</c:v>
                </c:pt>
                <c:pt idx="72">
                  <c:v>#N/A</c:v>
                </c:pt>
                <c:pt idx="73">
                  <c:v>117.83577139391926</c:v>
                </c:pt>
                <c:pt idx="74">
                  <c:v>2.9495762407505248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595008"/>
        <c:axId val="167596800"/>
      </c:lineChart>
      <c:catAx>
        <c:axId val="1675950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67596800"/>
        <c:crosses val="autoZero"/>
        <c:auto val="1"/>
        <c:lblAlgn val="ctr"/>
        <c:lblOffset val="100"/>
        <c:noMultiLvlLbl val="0"/>
      </c:catAx>
      <c:valAx>
        <c:axId val="1675968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759500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[Trap Tables.xlsx]22nd Ave Pivot!PivotTable2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'22nd Ave Pivot'!$B$3</c:f>
              <c:strCache>
                <c:ptCount val="1"/>
                <c:pt idx="0">
                  <c:v>Average of Females</c:v>
                </c:pt>
              </c:strCache>
            </c:strRef>
          </c:tx>
          <c:cat>
            <c:multiLvlStrRef>
              <c:f>'22nd Ave Pivot'!$A$4:$A$10</c:f>
              <c:multiLvlStrCache>
                <c:ptCount val="5"/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</c:lvl>
                <c:lvl>
                  <c:pt idx="0">
                    <c:v>23</c:v>
                  </c:pt>
                </c:lvl>
              </c:multiLvlStrCache>
            </c:multiLvlStrRef>
          </c:cat>
          <c:val>
            <c:numRef>
              <c:f>'22nd Ave Pivot'!$B$4:$B$10</c:f>
              <c:numCache>
                <c:formatCode>General</c:formatCode>
                <c:ptCount val="5"/>
                <c:pt idx="0">
                  <c:v>22.547142857142859</c:v>
                </c:pt>
                <c:pt idx="1">
                  <c:v>10.834285714285715</c:v>
                </c:pt>
                <c:pt idx="2">
                  <c:v>0.42571428571428571</c:v>
                </c:pt>
                <c:pt idx="3">
                  <c:v>1.5685714285714287</c:v>
                </c:pt>
                <c:pt idx="4">
                  <c:v>9.7142857142857135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'22nd Ave Pivot'!$C$3</c:f>
              <c:strCache>
                <c:ptCount val="1"/>
                <c:pt idx="0">
                  <c:v>Max of Females</c:v>
                </c:pt>
              </c:strCache>
            </c:strRef>
          </c:tx>
          <c:cat>
            <c:multiLvlStrRef>
              <c:f>'22nd Ave Pivot'!$A$4:$A$10</c:f>
              <c:multiLvlStrCache>
                <c:ptCount val="5"/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</c:lvl>
                <c:lvl>
                  <c:pt idx="0">
                    <c:v>23</c:v>
                  </c:pt>
                </c:lvl>
              </c:multiLvlStrCache>
            </c:multiLvlStrRef>
          </c:cat>
          <c:val>
            <c:numRef>
              <c:f>'22nd Ave Pivot'!$C$4:$C$10</c:f>
              <c:numCache>
                <c:formatCode>General</c:formatCode>
                <c:ptCount val="5"/>
                <c:pt idx="0">
                  <c:v>42.5</c:v>
                </c:pt>
                <c:pt idx="1">
                  <c:v>32.67</c:v>
                </c:pt>
                <c:pt idx="2">
                  <c:v>1</c:v>
                </c:pt>
                <c:pt idx="3">
                  <c:v>4</c:v>
                </c:pt>
                <c:pt idx="4">
                  <c:v>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'22nd Ave Pivot'!$D$3</c:f>
              <c:strCache>
                <c:ptCount val="1"/>
                <c:pt idx="0">
                  <c:v>StdDev of Females</c:v>
                </c:pt>
              </c:strCache>
            </c:strRef>
          </c:tx>
          <c:cat>
            <c:multiLvlStrRef>
              <c:f>'22nd Ave Pivot'!$A$4:$A$10</c:f>
              <c:multiLvlStrCache>
                <c:ptCount val="5"/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</c:lvl>
                <c:lvl>
                  <c:pt idx="0">
                    <c:v>23</c:v>
                  </c:pt>
                </c:lvl>
              </c:multiLvlStrCache>
            </c:multiLvlStrRef>
          </c:cat>
          <c:val>
            <c:numRef>
              <c:f>'22nd Ave Pivot'!$D$4:$D$10</c:f>
              <c:numCache>
                <c:formatCode>General</c:formatCode>
                <c:ptCount val="5"/>
                <c:pt idx="0">
                  <c:v>19.178213954281311</c:v>
                </c:pt>
                <c:pt idx="1">
                  <c:v>15.094759418578422</c:v>
                </c:pt>
                <c:pt idx="2">
                  <c:v>0.41596703166064908</c:v>
                </c:pt>
                <c:pt idx="3">
                  <c:v>1.3567046911718181</c:v>
                </c:pt>
                <c:pt idx="4">
                  <c:v>6.4733887497014964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645952"/>
        <c:axId val="171651840"/>
      </c:lineChart>
      <c:catAx>
        <c:axId val="17164595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71651840"/>
        <c:crosses val="autoZero"/>
        <c:auto val="1"/>
        <c:lblAlgn val="ctr"/>
        <c:lblOffset val="100"/>
        <c:noMultiLvlLbl val="0"/>
      </c:catAx>
      <c:valAx>
        <c:axId val="1716518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1645952"/>
        <c:crosses val="autoZero"/>
        <c:crossBetween val="between"/>
      </c:valAx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[Trap Tables.xlsx]12th Ave Pivot!PivotTable4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'12th Ave Pivot'!$B$3</c:f>
              <c:strCache>
                <c:ptCount val="1"/>
                <c:pt idx="0">
                  <c:v>Average of Females</c:v>
                </c:pt>
              </c:strCache>
            </c:strRef>
          </c:tx>
          <c:cat>
            <c:multiLvlStrRef>
              <c:f>'12th Ave Pivot'!$A$4:$A$100</c:f>
              <c:multiLvlStrCache>
                <c:ptCount val="78"/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  <c:pt idx="5">
                    <c:v>2010</c:v>
                  </c:pt>
                  <c:pt idx="6">
                    <c:v>2011</c:v>
                  </c:pt>
                  <c:pt idx="7">
                    <c:v>2012</c:v>
                  </c:pt>
                  <c:pt idx="8">
                    <c:v>2013</c:v>
                  </c:pt>
                  <c:pt idx="9">
                    <c:v>2014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2010</c:v>
                  </c:pt>
                  <c:pt idx="16">
                    <c:v>2011</c:v>
                  </c:pt>
                  <c:pt idx="17">
                    <c:v>2012</c:v>
                  </c:pt>
                  <c:pt idx="18">
                    <c:v>2013</c:v>
                  </c:pt>
                  <c:pt idx="19">
                    <c:v>2014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2010</c:v>
                  </c:pt>
                  <c:pt idx="26">
                    <c:v>2011</c:v>
                  </c:pt>
                  <c:pt idx="27">
                    <c:v>2012</c:v>
                  </c:pt>
                  <c:pt idx="28">
                    <c:v>2013</c:v>
                  </c:pt>
                  <c:pt idx="29">
                    <c:v>2014</c:v>
                  </c:pt>
                  <c:pt idx="30">
                    <c:v>2010</c:v>
                  </c:pt>
                  <c:pt idx="31">
                    <c:v>2011</c:v>
                  </c:pt>
                  <c:pt idx="32">
                    <c:v>2012</c:v>
                  </c:pt>
                  <c:pt idx="33">
                    <c:v>2013</c:v>
                  </c:pt>
                  <c:pt idx="34">
                    <c:v>2014</c:v>
                  </c:pt>
                  <c:pt idx="35">
                    <c:v>2010</c:v>
                  </c:pt>
                  <c:pt idx="36">
                    <c:v>2011</c:v>
                  </c:pt>
                  <c:pt idx="37">
                    <c:v>2012</c:v>
                  </c:pt>
                  <c:pt idx="38">
                    <c:v>2013</c:v>
                  </c:pt>
                  <c:pt idx="39">
                    <c:v>2014</c:v>
                  </c:pt>
                  <c:pt idx="40">
                    <c:v>2010</c:v>
                  </c:pt>
                  <c:pt idx="41">
                    <c:v>2011</c:v>
                  </c:pt>
                  <c:pt idx="42">
                    <c:v>2012</c:v>
                  </c:pt>
                  <c:pt idx="43">
                    <c:v>2013</c:v>
                  </c:pt>
                  <c:pt idx="44">
                    <c:v>2014</c:v>
                  </c:pt>
                  <c:pt idx="45">
                    <c:v>2010</c:v>
                  </c:pt>
                  <c:pt idx="46">
                    <c:v>2011</c:v>
                  </c:pt>
                  <c:pt idx="47">
                    <c:v>2012</c:v>
                  </c:pt>
                  <c:pt idx="48">
                    <c:v>2013</c:v>
                  </c:pt>
                  <c:pt idx="49">
                    <c:v>2014</c:v>
                  </c:pt>
                  <c:pt idx="50">
                    <c:v>2010</c:v>
                  </c:pt>
                  <c:pt idx="51">
                    <c:v>2011</c:v>
                  </c:pt>
                  <c:pt idx="52">
                    <c:v>2012</c:v>
                  </c:pt>
                  <c:pt idx="53">
                    <c:v>2013</c:v>
                  </c:pt>
                  <c:pt idx="54">
                    <c:v>2010</c:v>
                  </c:pt>
                  <c:pt idx="55">
                    <c:v>2011</c:v>
                  </c:pt>
                  <c:pt idx="56">
                    <c:v>2012</c:v>
                  </c:pt>
                  <c:pt idx="57">
                    <c:v>2013</c:v>
                  </c:pt>
                  <c:pt idx="58">
                    <c:v>2010</c:v>
                  </c:pt>
                  <c:pt idx="59">
                    <c:v>2011</c:v>
                  </c:pt>
                  <c:pt idx="60">
                    <c:v>2012</c:v>
                  </c:pt>
                  <c:pt idx="61">
                    <c:v>2013</c:v>
                  </c:pt>
                  <c:pt idx="62">
                    <c:v>2010</c:v>
                  </c:pt>
                  <c:pt idx="63">
                    <c:v>2011</c:v>
                  </c:pt>
                  <c:pt idx="64">
                    <c:v>2012</c:v>
                  </c:pt>
                  <c:pt idx="65">
                    <c:v>2013</c:v>
                  </c:pt>
                  <c:pt idx="66">
                    <c:v>2010</c:v>
                  </c:pt>
                  <c:pt idx="67">
                    <c:v>2011</c:v>
                  </c:pt>
                  <c:pt idx="68">
                    <c:v>2013</c:v>
                  </c:pt>
                  <c:pt idx="69">
                    <c:v>2010</c:v>
                  </c:pt>
                  <c:pt idx="70">
                    <c:v>2011</c:v>
                  </c:pt>
                  <c:pt idx="71">
                    <c:v>2013</c:v>
                  </c:pt>
                  <c:pt idx="72">
                    <c:v>2010</c:v>
                  </c:pt>
                  <c:pt idx="73">
                    <c:v>2011</c:v>
                  </c:pt>
                  <c:pt idx="74">
                    <c:v>2013</c:v>
                  </c:pt>
                  <c:pt idx="75">
                    <c:v>2010</c:v>
                  </c:pt>
                  <c:pt idx="76">
                    <c:v>2011</c:v>
                  </c:pt>
                  <c:pt idx="77">
                    <c:v>2013</c:v>
                  </c:pt>
                </c:lvl>
                <c:lvl>
                  <c:pt idx="0">
                    <c:v>21</c:v>
                  </c:pt>
                  <c:pt idx="5">
                    <c:v>22</c:v>
                  </c:pt>
                  <c:pt idx="10">
                    <c:v>23</c:v>
                  </c:pt>
                  <c:pt idx="15">
                    <c:v>24</c:v>
                  </c:pt>
                  <c:pt idx="20">
                    <c:v>25</c:v>
                  </c:pt>
                  <c:pt idx="25">
                    <c:v>26</c:v>
                  </c:pt>
                  <c:pt idx="30">
                    <c:v>27</c:v>
                  </c:pt>
                  <c:pt idx="35">
                    <c:v>28</c:v>
                  </c:pt>
                  <c:pt idx="40">
                    <c:v>29</c:v>
                  </c:pt>
                  <c:pt idx="45">
                    <c:v>30</c:v>
                  </c:pt>
                  <c:pt idx="50">
                    <c:v>31</c:v>
                  </c:pt>
                  <c:pt idx="54">
                    <c:v>32</c:v>
                  </c:pt>
                  <c:pt idx="58">
                    <c:v>33</c:v>
                  </c:pt>
                  <c:pt idx="62">
                    <c:v>34</c:v>
                  </c:pt>
                  <c:pt idx="66">
                    <c:v>35</c:v>
                  </c:pt>
                  <c:pt idx="69">
                    <c:v>36</c:v>
                  </c:pt>
                  <c:pt idx="72">
                    <c:v>37</c:v>
                  </c:pt>
                  <c:pt idx="75">
                    <c:v>38</c:v>
                  </c:pt>
                </c:lvl>
              </c:multiLvlStrCache>
            </c:multiLvlStrRef>
          </c:cat>
          <c:val>
            <c:numRef>
              <c:f>'12th Ave Pivot'!$B$4:$B$100</c:f>
              <c:numCache>
                <c:formatCode>General</c:formatCode>
                <c:ptCount val="78"/>
                <c:pt idx="0">
                  <c:v>8.5714285714285729E-2</c:v>
                </c:pt>
                <c:pt idx="1">
                  <c:v>0.6071428571428571</c:v>
                </c:pt>
                <c:pt idx="2">
                  <c:v>25.142857142857142</c:v>
                </c:pt>
                <c:pt idx="3">
                  <c:v>0.14285714285714285</c:v>
                </c:pt>
                <c:pt idx="4">
                  <c:v>#N/A</c:v>
                </c:pt>
                <c:pt idx="5">
                  <c:v>1.2714285714285716</c:v>
                </c:pt>
                <c:pt idx="6">
                  <c:v>0.10714285714285714</c:v>
                </c:pt>
                <c:pt idx="7">
                  <c:v>6.2857142857142856</c:v>
                </c:pt>
                <c:pt idx="8">
                  <c:v>0.14285714285714285</c:v>
                </c:pt>
                <c:pt idx="9">
                  <c:v>#N/A</c:v>
                </c:pt>
                <c:pt idx="10">
                  <c:v>1.4042857142857144</c:v>
                </c:pt>
                <c:pt idx="11">
                  <c:v>4.1400000000000006</c:v>
                </c:pt>
                <c:pt idx="12">
                  <c:v>1.5685714285714287</c:v>
                </c:pt>
                <c:pt idx="13">
                  <c:v>0.71285714285714286</c:v>
                </c:pt>
                <c:pt idx="14">
                  <c:v>10.428571428571429</c:v>
                </c:pt>
                <c:pt idx="15">
                  <c:v>1.5228571428571429</c:v>
                </c:pt>
                <c:pt idx="16">
                  <c:v>11.37857142857143</c:v>
                </c:pt>
                <c:pt idx="17">
                  <c:v>14.704285714285716</c:v>
                </c:pt>
                <c:pt idx="18">
                  <c:v>1.9942857142857144</c:v>
                </c:pt>
                <c:pt idx="19">
                  <c:v>15.714285714285714</c:v>
                </c:pt>
                <c:pt idx="20">
                  <c:v>14.888333333333334</c:v>
                </c:pt>
                <c:pt idx="21">
                  <c:v>15.192857142857145</c:v>
                </c:pt>
                <c:pt idx="22">
                  <c:v>11.282857142857141</c:v>
                </c:pt>
                <c:pt idx="23">
                  <c:v>75.855714285714285</c:v>
                </c:pt>
                <c:pt idx="24">
                  <c:v>19.198571428571427</c:v>
                </c:pt>
                <c:pt idx="25">
                  <c:v>10.569999999999999</c:v>
                </c:pt>
                <c:pt idx="26">
                  <c:v>9.524285714285714</c:v>
                </c:pt>
                <c:pt idx="27">
                  <c:v>7.5657142857142858</c:v>
                </c:pt>
                <c:pt idx="28">
                  <c:v>36.135714285714286</c:v>
                </c:pt>
                <c:pt idx="29">
                  <c:v>34.26</c:v>
                </c:pt>
                <c:pt idx="30">
                  <c:v>8.2014285714285702</c:v>
                </c:pt>
                <c:pt idx="31">
                  <c:v>39.332857142857144</c:v>
                </c:pt>
                <c:pt idx="32">
                  <c:v>30.995714285714289</c:v>
                </c:pt>
                <c:pt idx="33">
                  <c:v>43.26857142857142</c:v>
                </c:pt>
                <c:pt idx="34">
                  <c:v>74.115714285714276</c:v>
                </c:pt>
                <c:pt idx="35">
                  <c:v>9.51</c:v>
                </c:pt>
                <c:pt idx="36">
                  <c:v>132.37428571428569</c:v>
                </c:pt>
                <c:pt idx="37">
                  <c:v>9.70857142857143</c:v>
                </c:pt>
                <c:pt idx="38">
                  <c:v>25.139999999999997</c:v>
                </c:pt>
                <c:pt idx="39">
                  <c:v>98</c:v>
                </c:pt>
                <c:pt idx="40">
                  <c:v>3.1385714285714283</c:v>
                </c:pt>
                <c:pt idx="41">
                  <c:v>54.135714285714286</c:v>
                </c:pt>
                <c:pt idx="42">
                  <c:v>6.1357142857142852</c:v>
                </c:pt>
                <c:pt idx="43">
                  <c:v>14.854285714285712</c:v>
                </c:pt>
                <c:pt idx="44">
                  <c:v>25.88571428571429</c:v>
                </c:pt>
                <c:pt idx="45">
                  <c:v>2.9433333333333334</c:v>
                </c:pt>
                <c:pt idx="46">
                  <c:v>56.425714285714278</c:v>
                </c:pt>
                <c:pt idx="47">
                  <c:v>6.5614285714285723</c:v>
                </c:pt>
                <c:pt idx="48">
                  <c:v>20.002857142857145</c:v>
                </c:pt>
                <c:pt idx="49">
                  <c:v>41.600000000000009</c:v>
                </c:pt>
                <c:pt idx="50">
                  <c:v>11.064</c:v>
                </c:pt>
                <c:pt idx="51">
                  <c:v>99.852857142857118</c:v>
                </c:pt>
                <c:pt idx="52">
                  <c:v>2</c:v>
                </c:pt>
                <c:pt idx="53">
                  <c:v>7.1414285714285706</c:v>
                </c:pt>
                <c:pt idx="54">
                  <c:v>12.175714285714287</c:v>
                </c:pt>
                <c:pt idx="55">
                  <c:v>22.845714285714287</c:v>
                </c:pt>
                <c:pt idx="56">
                  <c:v>5.2828571428571438</c:v>
                </c:pt>
                <c:pt idx="57">
                  <c:v>6.2828571428571438</c:v>
                </c:pt>
                <c:pt idx="58">
                  <c:v>10.204285714285716</c:v>
                </c:pt>
                <c:pt idx="59">
                  <c:v>125.42</c:v>
                </c:pt>
                <c:pt idx="60">
                  <c:v>6.1400000000000006</c:v>
                </c:pt>
                <c:pt idx="61">
                  <c:v>7.2771428571428567</c:v>
                </c:pt>
                <c:pt idx="62">
                  <c:v>6.3457142857142861</c:v>
                </c:pt>
                <c:pt idx="63">
                  <c:v>50.948571428571427</c:v>
                </c:pt>
                <c:pt idx="64">
                  <c:v>5.25</c:v>
                </c:pt>
                <c:pt idx="65">
                  <c:v>2.8514285714285714</c:v>
                </c:pt>
                <c:pt idx="66">
                  <c:v>3.4771428571428573</c:v>
                </c:pt>
                <c:pt idx="67">
                  <c:v>48.851428571428563</c:v>
                </c:pt>
                <c:pt idx="68">
                  <c:v>3.8614285714285717</c:v>
                </c:pt>
                <c:pt idx="69">
                  <c:v>6.958333333333333</c:v>
                </c:pt>
                <c:pt idx="70">
                  <c:v>19.807142857142857</c:v>
                </c:pt>
                <c:pt idx="71">
                  <c:v>3.5714285714285716</c:v>
                </c:pt>
                <c:pt idx="72">
                  <c:v>2.2714285714285714</c:v>
                </c:pt>
                <c:pt idx="73">
                  <c:v>9.0457142857142845</c:v>
                </c:pt>
                <c:pt idx="74">
                  <c:v>5.7142857142857144</c:v>
                </c:pt>
                <c:pt idx="75">
                  <c:v>5.26</c:v>
                </c:pt>
                <c:pt idx="76">
                  <c:v>4.3319999999999999</c:v>
                </c:pt>
                <c:pt idx="77">
                  <c:v>10.666666666666666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'12th Ave Pivot'!$C$3</c:f>
              <c:strCache>
                <c:ptCount val="1"/>
                <c:pt idx="0">
                  <c:v>Max of Females</c:v>
                </c:pt>
              </c:strCache>
            </c:strRef>
          </c:tx>
          <c:cat>
            <c:multiLvlStrRef>
              <c:f>'12th Ave Pivot'!$A$4:$A$100</c:f>
              <c:multiLvlStrCache>
                <c:ptCount val="78"/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  <c:pt idx="5">
                    <c:v>2010</c:v>
                  </c:pt>
                  <c:pt idx="6">
                    <c:v>2011</c:v>
                  </c:pt>
                  <c:pt idx="7">
                    <c:v>2012</c:v>
                  </c:pt>
                  <c:pt idx="8">
                    <c:v>2013</c:v>
                  </c:pt>
                  <c:pt idx="9">
                    <c:v>2014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2010</c:v>
                  </c:pt>
                  <c:pt idx="16">
                    <c:v>2011</c:v>
                  </c:pt>
                  <c:pt idx="17">
                    <c:v>2012</c:v>
                  </c:pt>
                  <c:pt idx="18">
                    <c:v>2013</c:v>
                  </c:pt>
                  <c:pt idx="19">
                    <c:v>2014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2010</c:v>
                  </c:pt>
                  <c:pt idx="26">
                    <c:v>2011</c:v>
                  </c:pt>
                  <c:pt idx="27">
                    <c:v>2012</c:v>
                  </c:pt>
                  <c:pt idx="28">
                    <c:v>2013</c:v>
                  </c:pt>
                  <c:pt idx="29">
                    <c:v>2014</c:v>
                  </c:pt>
                  <c:pt idx="30">
                    <c:v>2010</c:v>
                  </c:pt>
                  <c:pt idx="31">
                    <c:v>2011</c:v>
                  </c:pt>
                  <c:pt idx="32">
                    <c:v>2012</c:v>
                  </c:pt>
                  <c:pt idx="33">
                    <c:v>2013</c:v>
                  </c:pt>
                  <c:pt idx="34">
                    <c:v>2014</c:v>
                  </c:pt>
                  <c:pt idx="35">
                    <c:v>2010</c:v>
                  </c:pt>
                  <c:pt idx="36">
                    <c:v>2011</c:v>
                  </c:pt>
                  <c:pt idx="37">
                    <c:v>2012</c:v>
                  </c:pt>
                  <c:pt idx="38">
                    <c:v>2013</c:v>
                  </c:pt>
                  <c:pt idx="39">
                    <c:v>2014</c:v>
                  </c:pt>
                  <c:pt idx="40">
                    <c:v>2010</c:v>
                  </c:pt>
                  <c:pt idx="41">
                    <c:v>2011</c:v>
                  </c:pt>
                  <c:pt idx="42">
                    <c:v>2012</c:v>
                  </c:pt>
                  <c:pt idx="43">
                    <c:v>2013</c:v>
                  </c:pt>
                  <c:pt idx="44">
                    <c:v>2014</c:v>
                  </c:pt>
                  <c:pt idx="45">
                    <c:v>2010</c:v>
                  </c:pt>
                  <c:pt idx="46">
                    <c:v>2011</c:v>
                  </c:pt>
                  <c:pt idx="47">
                    <c:v>2012</c:v>
                  </c:pt>
                  <c:pt idx="48">
                    <c:v>2013</c:v>
                  </c:pt>
                  <c:pt idx="49">
                    <c:v>2014</c:v>
                  </c:pt>
                  <c:pt idx="50">
                    <c:v>2010</c:v>
                  </c:pt>
                  <c:pt idx="51">
                    <c:v>2011</c:v>
                  </c:pt>
                  <c:pt idx="52">
                    <c:v>2012</c:v>
                  </c:pt>
                  <c:pt idx="53">
                    <c:v>2013</c:v>
                  </c:pt>
                  <c:pt idx="54">
                    <c:v>2010</c:v>
                  </c:pt>
                  <c:pt idx="55">
                    <c:v>2011</c:v>
                  </c:pt>
                  <c:pt idx="56">
                    <c:v>2012</c:v>
                  </c:pt>
                  <c:pt idx="57">
                    <c:v>2013</c:v>
                  </c:pt>
                  <c:pt idx="58">
                    <c:v>2010</c:v>
                  </c:pt>
                  <c:pt idx="59">
                    <c:v>2011</c:v>
                  </c:pt>
                  <c:pt idx="60">
                    <c:v>2012</c:v>
                  </c:pt>
                  <c:pt idx="61">
                    <c:v>2013</c:v>
                  </c:pt>
                  <c:pt idx="62">
                    <c:v>2010</c:v>
                  </c:pt>
                  <c:pt idx="63">
                    <c:v>2011</c:v>
                  </c:pt>
                  <c:pt idx="64">
                    <c:v>2012</c:v>
                  </c:pt>
                  <c:pt idx="65">
                    <c:v>2013</c:v>
                  </c:pt>
                  <c:pt idx="66">
                    <c:v>2010</c:v>
                  </c:pt>
                  <c:pt idx="67">
                    <c:v>2011</c:v>
                  </c:pt>
                  <c:pt idx="68">
                    <c:v>2013</c:v>
                  </c:pt>
                  <c:pt idx="69">
                    <c:v>2010</c:v>
                  </c:pt>
                  <c:pt idx="70">
                    <c:v>2011</c:v>
                  </c:pt>
                  <c:pt idx="71">
                    <c:v>2013</c:v>
                  </c:pt>
                  <c:pt idx="72">
                    <c:v>2010</c:v>
                  </c:pt>
                  <c:pt idx="73">
                    <c:v>2011</c:v>
                  </c:pt>
                  <c:pt idx="74">
                    <c:v>2013</c:v>
                  </c:pt>
                  <c:pt idx="75">
                    <c:v>2010</c:v>
                  </c:pt>
                  <c:pt idx="76">
                    <c:v>2011</c:v>
                  </c:pt>
                  <c:pt idx="77">
                    <c:v>2013</c:v>
                  </c:pt>
                </c:lvl>
                <c:lvl>
                  <c:pt idx="0">
                    <c:v>21</c:v>
                  </c:pt>
                  <c:pt idx="5">
                    <c:v>22</c:v>
                  </c:pt>
                  <c:pt idx="10">
                    <c:v>23</c:v>
                  </c:pt>
                  <c:pt idx="15">
                    <c:v>24</c:v>
                  </c:pt>
                  <c:pt idx="20">
                    <c:v>25</c:v>
                  </c:pt>
                  <c:pt idx="25">
                    <c:v>26</c:v>
                  </c:pt>
                  <c:pt idx="30">
                    <c:v>27</c:v>
                  </c:pt>
                  <c:pt idx="35">
                    <c:v>28</c:v>
                  </c:pt>
                  <c:pt idx="40">
                    <c:v>29</c:v>
                  </c:pt>
                  <c:pt idx="45">
                    <c:v>30</c:v>
                  </c:pt>
                  <c:pt idx="50">
                    <c:v>31</c:v>
                  </c:pt>
                  <c:pt idx="54">
                    <c:v>32</c:v>
                  </c:pt>
                  <c:pt idx="58">
                    <c:v>33</c:v>
                  </c:pt>
                  <c:pt idx="62">
                    <c:v>34</c:v>
                  </c:pt>
                  <c:pt idx="66">
                    <c:v>35</c:v>
                  </c:pt>
                  <c:pt idx="69">
                    <c:v>36</c:v>
                  </c:pt>
                  <c:pt idx="72">
                    <c:v>37</c:v>
                  </c:pt>
                  <c:pt idx="75">
                    <c:v>38</c:v>
                  </c:pt>
                </c:lvl>
              </c:multiLvlStrCache>
            </c:multiLvlStrRef>
          </c:cat>
          <c:val>
            <c:numRef>
              <c:f>'12th Ave Pivot'!$C$4:$C$100</c:f>
              <c:numCache>
                <c:formatCode>General</c:formatCode>
                <c:ptCount val="78"/>
                <c:pt idx="0">
                  <c:v>0.2</c:v>
                </c:pt>
                <c:pt idx="1">
                  <c:v>2</c:v>
                </c:pt>
                <c:pt idx="2">
                  <c:v>35</c:v>
                </c:pt>
                <c:pt idx="3">
                  <c:v>0.25</c:v>
                </c:pt>
                <c:pt idx="4">
                  <c:v>#N/A</c:v>
                </c:pt>
                <c:pt idx="5">
                  <c:v>2.5</c:v>
                </c:pt>
                <c:pt idx="6">
                  <c:v>0.75</c:v>
                </c:pt>
                <c:pt idx="7">
                  <c:v>43</c:v>
                </c:pt>
                <c:pt idx="8">
                  <c:v>0.5</c:v>
                </c:pt>
                <c:pt idx="9">
                  <c:v>#N/A</c:v>
                </c:pt>
                <c:pt idx="10">
                  <c:v>2.5</c:v>
                </c:pt>
                <c:pt idx="11">
                  <c:v>11.99</c:v>
                </c:pt>
                <c:pt idx="12">
                  <c:v>3</c:v>
                </c:pt>
                <c:pt idx="13">
                  <c:v>1.33</c:v>
                </c:pt>
                <c:pt idx="14">
                  <c:v>14</c:v>
                </c:pt>
                <c:pt idx="15">
                  <c:v>5</c:v>
                </c:pt>
                <c:pt idx="16">
                  <c:v>22</c:v>
                </c:pt>
                <c:pt idx="17">
                  <c:v>32</c:v>
                </c:pt>
                <c:pt idx="18">
                  <c:v>3.3200000000000003</c:v>
                </c:pt>
                <c:pt idx="19">
                  <c:v>23</c:v>
                </c:pt>
                <c:pt idx="20">
                  <c:v>49</c:v>
                </c:pt>
                <c:pt idx="21">
                  <c:v>26</c:v>
                </c:pt>
                <c:pt idx="22">
                  <c:v>50</c:v>
                </c:pt>
                <c:pt idx="23">
                  <c:v>120.33</c:v>
                </c:pt>
                <c:pt idx="24">
                  <c:v>73</c:v>
                </c:pt>
                <c:pt idx="25">
                  <c:v>26</c:v>
                </c:pt>
                <c:pt idx="26">
                  <c:v>16.010000000000002</c:v>
                </c:pt>
                <c:pt idx="27">
                  <c:v>10.32</c:v>
                </c:pt>
                <c:pt idx="28">
                  <c:v>96</c:v>
                </c:pt>
                <c:pt idx="29">
                  <c:v>58</c:v>
                </c:pt>
                <c:pt idx="30">
                  <c:v>15.75</c:v>
                </c:pt>
                <c:pt idx="31">
                  <c:v>79</c:v>
                </c:pt>
                <c:pt idx="32">
                  <c:v>45</c:v>
                </c:pt>
                <c:pt idx="33">
                  <c:v>53.959999999999994</c:v>
                </c:pt>
                <c:pt idx="34">
                  <c:v>99.27</c:v>
                </c:pt>
                <c:pt idx="35">
                  <c:v>15.75</c:v>
                </c:pt>
                <c:pt idx="36">
                  <c:v>309</c:v>
                </c:pt>
                <c:pt idx="37">
                  <c:v>15.5</c:v>
                </c:pt>
                <c:pt idx="38">
                  <c:v>33</c:v>
                </c:pt>
                <c:pt idx="39">
                  <c:v>223</c:v>
                </c:pt>
                <c:pt idx="40">
                  <c:v>7</c:v>
                </c:pt>
                <c:pt idx="41">
                  <c:v>84.32</c:v>
                </c:pt>
                <c:pt idx="42">
                  <c:v>11</c:v>
                </c:pt>
                <c:pt idx="43">
                  <c:v>23</c:v>
                </c:pt>
                <c:pt idx="44">
                  <c:v>60</c:v>
                </c:pt>
                <c:pt idx="45">
                  <c:v>6</c:v>
                </c:pt>
                <c:pt idx="46">
                  <c:v>100</c:v>
                </c:pt>
                <c:pt idx="47">
                  <c:v>10</c:v>
                </c:pt>
                <c:pt idx="48">
                  <c:v>60</c:v>
                </c:pt>
                <c:pt idx="49">
                  <c:v>61</c:v>
                </c:pt>
                <c:pt idx="50">
                  <c:v>29</c:v>
                </c:pt>
                <c:pt idx="51">
                  <c:v>179</c:v>
                </c:pt>
                <c:pt idx="52">
                  <c:v>4</c:v>
                </c:pt>
                <c:pt idx="53">
                  <c:v>10</c:v>
                </c:pt>
                <c:pt idx="54">
                  <c:v>23</c:v>
                </c:pt>
                <c:pt idx="55">
                  <c:v>65.319999999999993</c:v>
                </c:pt>
                <c:pt idx="56">
                  <c:v>9</c:v>
                </c:pt>
                <c:pt idx="57">
                  <c:v>8</c:v>
                </c:pt>
                <c:pt idx="58">
                  <c:v>18</c:v>
                </c:pt>
                <c:pt idx="59">
                  <c:v>362</c:v>
                </c:pt>
                <c:pt idx="60">
                  <c:v>12</c:v>
                </c:pt>
                <c:pt idx="61">
                  <c:v>11.98</c:v>
                </c:pt>
                <c:pt idx="62">
                  <c:v>18</c:v>
                </c:pt>
                <c:pt idx="63">
                  <c:v>99</c:v>
                </c:pt>
                <c:pt idx="64">
                  <c:v>11</c:v>
                </c:pt>
                <c:pt idx="65">
                  <c:v>7</c:v>
                </c:pt>
                <c:pt idx="66">
                  <c:v>6</c:v>
                </c:pt>
                <c:pt idx="67">
                  <c:v>118</c:v>
                </c:pt>
                <c:pt idx="68">
                  <c:v>7</c:v>
                </c:pt>
                <c:pt idx="69">
                  <c:v>12</c:v>
                </c:pt>
                <c:pt idx="70">
                  <c:v>65</c:v>
                </c:pt>
                <c:pt idx="71">
                  <c:v>4</c:v>
                </c:pt>
                <c:pt idx="72">
                  <c:v>8.65</c:v>
                </c:pt>
                <c:pt idx="73">
                  <c:v>12.5</c:v>
                </c:pt>
                <c:pt idx="74">
                  <c:v>10</c:v>
                </c:pt>
                <c:pt idx="75">
                  <c:v>8.65</c:v>
                </c:pt>
                <c:pt idx="76">
                  <c:v>10.66</c:v>
                </c:pt>
                <c:pt idx="77">
                  <c:v>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'12th Ave Pivot'!$D$3</c:f>
              <c:strCache>
                <c:ptCount val="1"/>
                <c:pt idx="0">
                  <c:v>StdDev of Females</c:v>
                </c:pt>
              </c:strCache>
            </c:strRef>
          </c:tx>
          <c:cat>
            <c:multiLvlStrRef>
              <c:f>'12th Ave Pivot'!$A$4:$A$100</c:f>
              <c:multiLvlStrCache>
                <c:ptCount val="78"/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  <c:pt idx="5">
                    <c:v>2010</c:v>
                  </c:pt>
                  <c:pt idx="6">
                    <c:v>2011</c:v>
                  </c:pt>
                  <c:pt idx="7">
                    <c:v>2012</c:v>
                  </c:pt>
                  <c:pt idx="8">
                    <c:v>2013</c:v>
                  </c:pt>
                  <c:pt idx="9">
                    <c:v>2014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2010</c:v>
                  </c:pt>
                  <c:pt idx="16">
                    <c:v>2011</c:v>
                  </c:pt>
                  <c:pt idx="17">
                    <c:v>2012</c:v>
                  </c:pt>
                  <c:pt idx="18">
                    <c:v>2013</c:v>
                  </c:pt>
                  <c:pt idx="19">
                    <c:v>2014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2010</c:v>
                  </c:pt>
                  <c:pt idx="26">
                    <c:v>2011</c:v>
                  </c:pt>
                  <c:pt idx="27">
                    <c:v>2012</c:v>
                  </c:pt>
                  <c:pt idx="28">
                    <c:v>2013</c:v>
                  </c:pt>
                  <c:pt idx="29">
                    <c:v>2014</c:v>
                  </c:pt>
                  <c:pt idx="30">
                    <c:v>2010</c:v>
                  </c:pt>
                  <c:pt idx="31">
                    <c:v>2011</c:v>
                  </c:pt>
                  <c:pt idx="32">
                    <c:v>2012</c:v>
                  </c:pt>
                  <c:pt idx="33">
                    <c:v>2013</c:v>
                  </c:pt>
                  <c:pt idx="34">
                    <c:v>2014</c:v>
                  </c:pt>
                  <c:pt idx="35">
                    <c:v>2010</c:v>
                  </c:pt>
                  <c:pt idx="36">
                    <c:v>2011</c:v>
                  </c:pt>
                  <c:pt idx="37">
                    <c:v>2012</c:v>
                  </c:pt>
                  <c:pt idx="38">
                    <c:v>2013</c:v>
                  </c:pt>
                  <c:pt idx="39">
                    <c:v>2014</c:v>
                  </c:pt>
                  <c:pt idx="40">
                    <c:v>2010</c:v>
                  </c:pt>
                  <c:pt idx="41">
                    <c:v>2011</c:v>
                  </c:pt>
                  <c:pt idx="42">
                    <c:v>2012</c:v>
                  </c:pt>
                  <c:pt idx="43">
                    <c:v>2013</c:v>
                  </c:pt>
                  <c:pt idx="44">
                    <c:v>2014</c:v>
                  </c:pt>
                  <c:pt idx="45">
                    <c:v>2010</c:v>
                  </c:pt>
                  <c:pt idx="46">
                    <c:v>2011</c:v>
                  </c:pt>
                  <c:pt idx="47">
                    <c:v>2012</c:v>
                  </c:pt>
                  <c:pt idx="48">
                    <c:v>2013</c:v>
                  </c:pt>
                  <c:pt idx="49">
                    <c:v>2014</c:v>
                  </c:pt>
                  <c:pt idx="50">
                    <c:v>2010</c:v>
                  </c:pt>
                  <c:pt idx="51">
                    <c:v>2011</c:v>
                  </c:pt>
                  <c:pt idx="52">
                    <c:v>2012</c:v>
                  </c:pt>
                  <c:pt idx="53">
                    <c:v>2013</c:v>
                  </c:pt>
                  <c:pt idx="54">
                    <c:v>2010</c:v>
                  </c:pt>
                  <c:pt idx="55">
                    <c:v>2011</c:v>
                  </c:pt>
                  <c:pt idx="56">
                    <c:v>2012</c:v>
                  </c:pt>
                  <c:pt idx="57">
                    <c:v>2013</c:v>
                  </c:pt>
                  <c:pt idx="58">
                    <c:v>2010</c:v>
                  </c:pt>
                  <c:pt idx="59">
                    <c:v>2011</c:v>
                  </c:pt>
                  <c:pt idx="60">
                    <c:v>2012</c:v>
                  </c:pt>
                  <c:pt idx="61">
                    <c:v>2013</c:v>
                  </c:pt>
                  <c:pt idx="62">
                    <c:v>2010</c:v>
                  </c:pt>
                  <c:pt idx="63">
                    <c:v>2011</c:v>
                  </c:pt>
                  <c:pt idx="64">
                    <c:v>2012</c:v>
                  </c:pt>
                  <c:pt idx="65">
                    <c:v>2013</c:v>
                  </c:pt>
                  <c:pt idx="66">
                    <c:v>2010</c:v>
                  </c:pt>
                  <c:pt idx="67">
                    <c:v>2011</c:v>
                  </c:pt>
                  <c:pt idx="68">
                    <c:v>2013</c:v>
                  </c:pt>
                  <c:pt idx="69">
                    <c:v>2010</c:v>
                  </c:pt>
                  <c:pt idx="70">
                    <c:v>2011</c:v>
                  </c:pt>
                  <c:pt idx="71">
                    <c:v>2013</c:v>
                  </c:pt>
                  <c:pt idx="72">
                    <c:v>2010</c:v>
                  </c:pt>
                  <c:pt idx="73">
                    <c:v>2011</c:v>
                  </c:pt>
                  <c:pt idx="74">
                    <c:v>2013</c:v>
                  </c:pt>
                  <c:pt idx="75">
                    <c:v>2010</c:v>
                  </c:pt>
                  <c:pt idx="76">
                    <c:v>2011</c:v>
                  </c:pt>
                  <c:pt idx="77">
                    <c:v>2013</c:v>
                  </c:pt>
                </c:lvl>
                <c:lvl>
                  <c:pt idx="0">
                    <c:v>21</c:v>
                  </c:pt>
                  <c:pt idx="5">
                    <c:v>22</c:v>
                  </c:pt>
                  <c:pt idx="10">
                    <c:v>23</c:v>
                  </c:pt>
                  <c:pt idx="15">
                    <c:v>24</c:v>
                  </c:pt>
                  <c:pt idx="20">
                    <c:v>25</c:v>
                  </c:pt>
                  <c:pt idx="25">
                    <c:v>26</c:v>
                  </c:pt>
                  <c:pt idx="30">
                    <c:v>27</c:v>
                  </c:pt>
                  <c:pt idx="35">
                    <c:v>28</c:v>
                  </c:pt>
                  <c:pt idx="40">
                    <c:v>29</c:v>
                  </c:pt>
                  <c:pt idx="45">
                    <c:v>30</c:v>
                  </c:pt>
                  <c:pt idx="50">
                    <c:v>31</c:v>
                  </c:pt>
                  <c:pt idx="54">
                    <c:v>32</c:v>
                  </c:pt>
                  <c:pt idx="58">
                    <c:v>33</c:v>
                  </c:pt>
                  <c:pt idx="62">
                    <c:v>34</c:v>
                  </c:pt>
                  <c:pt idx="66">
                    <c:v>35</c:v>
                  </c:pt>
                  <c:pt idx="69">
                    <c:v>36</c:v>
                  </c:pt>
                  <c:pt idx="72">
                    <c:v>37</c:v>
                  </c:pt>
                  <c:pt idx="75">
                    <c:v>38</c:v>
                  </c:pt>
                </c:lvl>
              </c:multiLvlStrCache>
            </c:multiLvlStrRef>
          </c:cat>
          <c:val>
            <c:numRef>
              <c:f>'12th Ave Pivot'!$D$4:$D$100</c:f>
              <c:numCache>
                <c:formatCode>General</c:formatCode>
                <c:ptCount val="78"/>
                <c:pt idx="0">
                  <c:v>0.10690449676496977</c:v>
                </c:pt>
                <c:pt idx="1">
                  <c:v>0.71962291712892446</c:v>
                </c:pt>
                <c:pt idx="2">
                  <c:v>13.680016708427559</c:v>
                </c:pt>
                <c:pt idx="3">
                  <c:v>0.1336306209562122</c:v>
                </c:pt>
                <c:pt idx="4">
                  <c:v>#N/A</c:v>
                </c:pt>
                <c:pt idx="5">
                  <c:v>0.91417410033006574</c:v>
                </c:pt>
                <c:pt idx="6">
                  <c:v>0.28347335475692043</c:v>
                </c:pt>
                <c:pt idx="7">
                  <c:v>16.193767172529537</c:v>
                </c:pt>
                <c:pt idx="8">
                  <c:v>0.2439750182371333</c:v>
                </c:pt>
                <c:pt idx="9">
                  <c:v>#N/A</c:v>
                </c:pt>
                <c:pt idx="10">
                  <c:v>1.2284659423152808</c:v>
                </c:pt>
                <c:pt idx="11">
                  <c:v>5.4550129850135702</c:v>
                </c:pt>
                <c:pt idx="12">
                  <c:v>1.2277272847478327</c:v>
                </c:pt>
                <c:pt idx="13">
                  <c:v>0.67694692765174946</c:v>
                </c:pt>
                <c:pt idx="14">
                  <c:v>2.2990681342044383</c:v>
                </c:pt>
                <c:pt idx="15">
                  <c:v>2.0810311088954139</c:v>
                </c:pt>
                <c:pt idx="16">
                  <c:v>5.4140971194694663</c:v>
                </c:pt>
                <c:pt idx="17">
                  <c:v>9.9792799625738802</c:v>
                </c:pt>
                <c:pt idx="18">
                  <c:v>1.367904201602548</c:v>
                </c:pt>
                <c:pt idx="19">
                  <c:v>6.3956830678796059</c:v>
                </c:pt>
                <c:pt idx="20">
                  <c:v>17.318972737049581</c:v>
                </c:pt>
                <c:pt idx="21">
                  <c:v>5.6802104253443302</c:v>
                </c:pt>
                <c:pt idx="22">
                  <c:v>17.621514988110146</c:v>
                </c:pt>
                <c:pt idx="23">
                  <c:v>52.537765736386504</c:v>
                </c:pt>
                <c:pt idx="24">
                  <c:v>24.690601065028389</c:v>
                </c:pt>
                <c:pt idx="25">
                  <c:v>7.5616620747910543</c:v>
                </c:pt>
                <c:pt idx="26">
                  <c:v>4.8317314258378001</c:v>
                </c:pt>
                <c:pt idx="27">
                  <c:v>2.9672369703303523</c:v>
                </c:pt>
                <c:pt idx="28">
                  <c:v>27.541297994794924</c:v>
                </c:pt>
                <c:pt idx="29">
                  <c:v>15.015423181959726</c:v>
                </c:pt>
                <c:pt idx="30">
                  <c:v>4.1967504435830225</c:v>
                </c:pt>
                <c:pt idx="31">
                  <c:v>37.17269011621557</c:v>
                </c:pt>
                <c:pt idx="32">
                  <c:v>9.2238835948546321</c:v>
                </c:pt>
                <c:pt idx="33">
                  <c:v>13.508391748059733</c:v>
                </c:pt>
                <c:pt idx="34">
                  <c:v>25.075303160110124</c:v>
                </c:pt>
                <c:pt idx="35">
                  <c:v>5.9077519695171157</c:v>
                </c:pt>
                <c:pt idx="36">
                  <c:v>88.685860928174051</c:v>
                </c:pt>
                <c:pt idx="37">
                  <c:v>5.3648964841564544</c:v>
                </c:pt>
                <c:pt idx="38">
                  <c:v>7.9171712119923265</c:v>
                </c:pt>
                <c:pt idx="39">
                  <c:v>62.217360921209121</c:v>
                </c:pt>
                <c:pt idx="40">
                  <c:v>2.7104515526103068</c:v>
                </c:pt>
                <c:pt idx="41">
                  <c:v>31.895328736949786</c:v>
                </c:pt>
                <c:pt idx="42">
                  <c:v>3.2695201337141073</c:v>
                </c:pt>
                <c:pt idx="43">
                  <c:v>6.0843812535125839</c:v>
                </c:pt>
                <c:pt idx="44">
                  <c:v>20.790977896788824</c:v>
                </c:pt>
                <c:pt idx="45">
                  <c:v>1.5413327566319566</c:v>
                </c:pt>
                <c:pt idx="46">
                  <c:v>28.766796749692098</c:v>
                </c:pt>
                <c:pt idx="47">
                  <c:v>2.1190361690434347</c:v>
                </c:pt>
                <c:pt idx="48">
                  <c:v>18.379820197058251</c:v>
                </c:pt>
                <c:pt idx="49">
                  <c:v>12.327205684987959</c:v>
                </c:pt>
                <c:pt idx="50">
                  <c:v>10.101508798194455</c:v>
                </c:pt>
                <c:pt idx="51">
                  <c:v>56.569164366665895</c:v>
                </c:pt>
                <c:pt idx="52">
                  <c:v>1</c:v>
                </c:pt>
                <c:pt idx="53">
                  <c:v>2.2430145531659633</c:v>
                </c:pt>
                <c:pt idx="54">
                  <c:v>7.5841586154801552</c:v>
                </c:pt>
                <c:pt idx="55">
                  <c:v>19.056913756029903</c:v>
                </c:pt>
                <c:pt idx="56">
                  <c:v>2.7296746710045516</c:v>
                </c:pt>
                <c:pt idx="57">
                  <c:v>2.5399062599875211</c:v>
                </c:pt>
                <c:pt idx="58">
                  <c:v>7.2455339282044555</c:v>
                </c:pt>
                <c:pt idx="59">
                  <c:v>126.92282431987296</c:v>
                </c:pt>
                <c:pt idx="60">
                  <c:v>2.7751756701153143</c:v>
                </c:pt>
                <c:pt idx="61">
                  <c:v>4.9136466915646091</c:v>
                </c:pt>
                <c:pt idx="62">
                  <c:v>5.6193085492281503</c:v>
                </c:pt>
                <c:pt idx="63">
                  <c:v>29.16069010875853</c:v>
                </c:pt>
                <c:pt idx="64">
                  <c:v>4.0311288741492746</c:v>
                </c:pt>
                <c:pt idx="65">
                  <c:v>2.090960134893606</c:v>
                </c:pt>
                <c:pt idx="66">
                  <c:v>2.9626604838990818</c:v>
                </c:pt>
                <c:pt idx="67">
                  <c:v>38.479878044059809</c:v>
                </c:pt>
                <c:pt idx="68">
                  <c:v>2.7363566322845454</c:v>
                </c:pt>
                <c:pt idx="69">
                  <c:v>3.5931068265035848</c:v>
                </c:pt>
                <c:pt idx="70">
                  <c:v>22.338166676703583</c:v>
                </c:pt>
                <c:pt idx="71">
                  <c:v>1.1338934190276813</c:v>
                </c:pt>
                <c:pt idx="72">
                  <c:v>2.8836980226289799</c:v>
                </c:pt>
                <c:pt idx="73">
                  <c:v>4.2031054279062809</c:v>
                </c:pt>
                <c:pt idx="74">
                  <c:v>3.1471831698777724</c:v>
                </c:pt>
                <c:pt idx="75">
                  <c:v>4.3676938995309635</c:v>
                </c:pt>
                <c:pt idx="76">
                  <c:v>4.3244791593901803</c:v>
                </c:pt>
                <c:pt idx="77">
                  <c:v>8.5049005481153834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77376"/>
        <c:axId val="174278912"/>
      </c:lineChart>
      <c:catAx>
        <c:axId val="1742773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74278912"/>
        <c:crosses val="autoZero"/>
        <c:auto val="1"/>
        <c:lblAlgn val="ctr"/>
        <c:lblOffset val="100"/>
        <c:noMultiLvlLbl val="0"/>
      </c:catAx>
      <c:valAx>
        <c:axId val="1742789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4277376"/>
        <c:crosses val="autoZero"/>
        <c:crossBetween val="between"/>
      </c:valAx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[Trap Tables.xlsx]GPK Pivot!PivotTable1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</c:pivotFmts>
    <c:plotArea>
      <c:layout>
        <c:manualLayout>
          <c:layoutTarget val="inner"/>
          <c:xMode val="edge"/>
          <c:yMode val="edge"/>
          <c:x val="5.0155903038792131E-2"/>
          <c:y val="7.8058879420942209E-2"/>
          <c:w val="0.77164145247501204"/>
          <c:h val="0.74132111889926788"/>
        </c:manualLayout>
      </c:layout>
      <c:lineChart>
        <c:grouping val="stacked"/>
        <c:varyColors val="0"/>
        <c:ser>
          <c:idx val="0"/>
          <c:order val="0"/>
          <c:tx>
            <c:strRef>
              <c:f>'GPK Pivot'!$B$3</c:f>
              <c:strCache>
                <c:ptCount val="1"/>
                <c:pt idx="0">
                  <c:v>Average of Females</c:v>
                </c:pt>
              </c:strCache>
            </c:strRef>
          </c:tx>
          <c:cat>
            <c:multiLvlStrRef>
              <c:f>'GPK Pivot'!$A$4:$A$101</c:f>
              <c:multiLvlStrCache>
                <c:ptCount val="79"/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  <c:pt idx="5">
                    <c:v>2010</c:v>
                  </c:pt>
                  <c:pt idx="6">
                    <c:v>2011</c:v>
                  </c:pt>
                  <c:pt idx="7">
                    <c:v>2012</c:v>
                  </c:pt>
                  <c:pt idx="8">
                    <c:v>2013</c:v>
                  </c:pt>
                  <c:pt idx="9">
                    <c:v>2014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2010</c:v>
                  </c:pt>
                  <c:pt idx="16">
                    <c:v>2011</c:v>
                  </c:pt>
                  <c:pt idx="17">
                    <c:v>2012</c:v>
                  </c:pt>
                  <c:pt idx="18">
                    <c:v>2013</c:v>
                  </c:pt>
                  <c:pt idx="19">
                    <c:v>2014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2010</c:v>
                  </c:pt>
                  <c:pt idx="26">
                    <c:v>2011</c:v>
                  </c:pt>
                  <c:pt idx="27">
                    <c:v>2012</c:v>
                  </c:pt>
                  <c:pt idx="28">
                    <c:v>2013</c:v>
                  </c:pt>
                  <c:pt idx="29">
                    <c:v>2014</c:v>
                  </c:pt>
                  <c:pt idx="30">
                    <c:v>2010</c:v>
                  </c:pt>
                  <c:pt idx="31">
                    <c:v>2011</c:v>
                  </c:pt>
                  <c:pt idx="32">
                    <c:v>2012</c:v>
                  </c:pt>
                  <c:pt idx="33">
                    <c:v>2013</c:v>
                  </c:pt>
                  <c:pt idx="34">
                    <c:v>2014</c:v>
                  </c:pt>
                  <c:pt idx="35">
                    <c:v>2010</c:v>
                  </c:pt>
                  <c:pt idx="36">
                    <c:v>2011</c:v>
                  </c:pt>
                  <c:pt idx="37">
                    <c:v>2012</c:v>
                  </c:pt>
                  <c:pt idx="38">
                    <c:v>2013</c:v>
                  </c:pt>
                  <c:pt idx="39">
                    <c:v>2014</c:v>
                  </c:pt>
                  <c:pt idx="40">
                    <c:v>2010</c:v>
                  </c:pt>
                  <c:pt idx="41">
                    <c:v>2011</c:v>
                  </c:pt>
                  <c:pt idx="42">
                    <c:v>2012</c:v>
                  </c:pt>
                  <c:pt idx="43">
                    <c:v>2013</c:v>
                  </c:pt>
                  <c:pt idx="44">
                    <c:v>2014</c:v>
                  </c:pt>
                  <c:pt idx="45">
                    <c:v>2010</c:v>
                  </c:pt>
                  <c:pt idx="46">
                    <c:v>2011</c:v>
                  </c:pt>
                  <c:pt idx="47">
                    <c:v>2012</c:v>
                  </c:pt>
                  <c:pt idx="48">
                    <c:v>2013</c:v>
                  </c:pt>
                  <c:pt idx="49">
                    <c:v>2014</c:v>
                  </c:pt>
                  <c:pt idx="50">
                    <c:v>2010</c:v>
                  </c:pt>
                  <c:pt idx="51">
                    <c:v>2011</c:v>
                  </c:pt>
                  <c:pt idx="52">
                    <c:v>2012</c:v>
                  </c:pt>
                  <c:pt idx="53">
                    <c:v>2013</c:v>
                  </c:pt>
                  <c:pt idx="54">
                    <c:v>2014</c:v>
                  </c:pt>
                  <c:pt idx="55">
                    <c:v>2010</c:v>
                  </c:pt>
                  <c:pt idx="56">
                    <c:v>2011</c:v>
                  </c:pt>
                  <c:pt idx="57">
                    <c:v>2012</c:v>
                  </c:pt>
                  <c:pt idx="58">
                    <c:v>2013</c:v>
                  </c:pt>
                  <c:pt idx="59">
                    <c:v>2010</c:v>
                  </c:pt>
                  <c:pt idx="60">
                    <c:v>2011</c:v>
                  </c:pt>
                  <c:pt idx="61">
                    <c:v>2012</c:v>
                  </c:pt>
                  <c:pt idx="62">
                    <c:v>2013</c:v>
                  </c:pt>
                  <c:pt idx="63">
                    <c:v>2010</c:v>
                  </c:pt>
                  <c:pt idx="64">
                    <c:v>2011</c:v>
                  </c:pt>
                  <c:pt idx="65">
                    <c:v>2012</c:v>
                  </c:pt>
                  <c:pt idx="66">
                    <c:v>2013</c:v>
                  </c:pt>
                  <c:pt idx="67">
                    <c:v>2010</c:v>
                  </c:pt>
                  <c:pt idx="68">
                    <c:v>2011</c:v>
                  </c:pt>
                  <c:pt idx="69">
                    <c:v>2013</c:v>
                  </c:pt>
                  <c:pt idx="70">
                    <c:v>2010</c:v>
                  </c:pt>
                  <c:pt idx="71">
                    <c:v>2011</c:v>
                  </c:pt>
                  <c:pt idx="72">
                    <c:v>2013</c:v>
                  </c:pt>
                  <c:pt idx="73">
                    <c:v>2010</c:v>
                  </c:pt>
                  <c:pt idx="74">
                    <c:v>2011</c:v>
                  </c:pt>
                  <c:pt idx="75">
                    <c:v>2013</c:v>
                  </c:pt>
                  <c:pt idx="76">
                    <c:v>2010</c:v>
                  </c:pt>
                  <c:pt idx="77">
                    <c:v>2011</c:v>
                  </c:pt>
                  <c:pt idx="78">
                    <c:v>2013</c:v>
                  </c:pt>
                </c:lvl>
                <c:lvl>
                  <c:pt idx="0">
                    <c:v>21</c:v>
                  </c:pt>
                  <c:pt idx="5">
                    <c:v>22</c:v>
                  </c:pt>
                  <c:pt idx="10">
                    <c:v>23</c:v>
                  </c:pt>
                  <c:pt idx="15">
                    <c:v>24</c:v>
                  </c:pt>
                  <c:pt idx="20">
                    <c:v>25</c:v>
                  </c:pt>
                  <c:pt idx="25">
                    <c:v>26</c:v>
                  </c:pt>
                  <c:pt idx="30">
                    <c:v>27</c:v>
                  </c:pt>
                  <c:pt idx="35">
                    <c:v>28</c:v>
                  </c:pt>
                  <c:pt idx="40">
                    <c:v>29</c:v>
                  </c:pt>
                  <c:pt idx="45">
                    <c:v>30</c:v>
                  </c:pt>
                  <c:pt idx="50">
                    <c:v>31</c:v>
                  </c:pt>
                  <c:pt idx="55">
                    <c:v>32</c:v>
                  </c:pt>
                  <c:pt idx="59">
                    <c:v>33</c:v>
                  </c:pt>
                  <c:pt idx="63">
                    <c:v>34</c:v>
                  </c:pt>
                  <c:pt idx="67">
                    <c:v>35</c:v>
                  </c:pt>
                  <c:pt idx="70">
                    <c:v>36</c:v>
                  </c:pt>
                  <c:pt idx="73">
                    <c:v>37</c:v>
                  </c:pt>
                  <c:pt idx="76">
                    <c:v>38</c:v>
                  </c:pt>
                </c:lvl>
              </c:multiLvlStrCache>
            </c:multiLvlStrRef>
          </c:cat>
          <c:val>
            <c:numRef>
              <c:f>'GPK Pivot'!$B$4:$B$101</c:f>
              <c:numCache>
                <c:formatCode>General</c:formatCode>
                <c:ptCount val="79"/>
                <c:pt idx="0">
                  <c:v>1.9714285714285715</c:v>
                </c:pt>
                <c:pt idx="1">
                  <c:v>0.10714285714285714</c:v>
                </c:pt>
                <c:pt idx="2">
                  <c:v>10.428571428571429</c:v>
                </c:pt>
                <c:pt idx="3">
                  <c:v>0</c:v>
                </c:pt>
                <c:pt idx="4">
                  <c:v>#N/A</c:v>
                </c:pt>
                <c:pt idx="5">
                  <c:v>5.3142857142857149</c:v>
                </c:pt>
                <c:pt idx="6">
                  <c:v>3.5714285714285712E-2</c:v>
                </c:pt>
                <c:pt idx="7">
                  <c:v>5.9285714285714288</c:v>
                </c:pt>
                <c:pt idx="8">
                  <c:v>1.8571428571428572</c:v>
                </c:pt>
                <c:pt idx="9">
                  <c:v>#N/A</c:v>
                </c:pt>
                <c:pt idx="10">
                  <c:v>6.9985714285714291</c:v>
                </c:pt>
                <c:pt idx="11">
                  <c:v>2.0942857142857143</c:v>
                </c:pt>
                <c:pt idx="12">
                  <c:v>0.49857142857142861</c:v>
                </c:pt>
                <c:pt idx="13">
                  <c:v>2</c:v>
                </c:pt>
                <c:pt idx="14">
                  <c:v>#N/A</c:v>
                </c:pt>
                <c:pt idx="15">
                  <c:v>12.711428571428572</c:v>
                </c:pt>
                <c:pt idx="16">
                  <c:v>5.3814285714285717</c:v>
                </c:pt>
                <c:pt idx="17">
                  <c:v>2.1414285714285715</c:v>
                </c:pt>
                <c:pt idx="18">
                  <c:v>2.4285714285714284</c:v>
                </c:pt>
                <c:pt idx="19">
                  <c:v>6.7142857142857144</c:v>
                </c:pt>
                <c:pt idx="20">
                  <c:v>246.14142857142858</c:v>
                </c:pt>
                <c:pt idx="21">
                  <c:v>3.6185714285714283</c:v>
                </c:pt>
                <c:pt idx="22">
                  <c:v>0.14285714285714285</c:v>
                </c:pt>
                <c:pt idx="23">
                  <c:v>19.71142857142857</c:v>
                </c:pt>
                <c:pt idx="24">
                  <c:v>#N/A</c:v>
                </c:pt>
                <c:pt idx="25">
                  <c:v>35.61</c:v>
                </c:pt>
                <c:pt idx="26">
                  <c:v>3.9042857142857139</c:v>
                </c:pt>
                <c:pt idx="27">
                  <c:v>0.56857142857142862</c:v>
                </c:pt>
                <c:pt idx="28">
                  <c:v>8.7085714285714282</c:v>
                </c:pt>
                <c:pt idx="29">
                  <c:v>22.285714285714285</c:v>
                </c:pt>
                <c:pt idx="30">
                  <c:v>28.368571428571425</c:v>
                </c:pt>
                <c:pt idx="31">
                  <c:v>15.571428571428571</c:v>
                </c:pt>
                <c:pt idx="32">
                  <c:v>1.1400000000000001</c:v>
                </c:pt>
                <c:pt idx="33">
                  <c:v>9.4271428571428562</c:v>
                </c:pt>
                <c:pt idx="34">
                  <c:v>20.571428571428573</c:v>
                </c:pt>
                <c:pt idx="35">
                  <c:v>32.190000000000005</c:v>
                </c:pt>
                <c:pt idx="36">
                  <c:v>57.854285714285716</c:v>
                </c:pt>
                <c:pt idx="37">
                  <c:v>0.28428571428571431</c:v>
                </c:pt>
                <c:pt idx="38">
                  <c:v>35.570000000000007</c:v>
                </c:pt>
                <c:pt idx="39">
                  <c:v>28</c:v>
                </c:pt>
                <c:pt idx="40">
                  <c:v>15.95142857142857</c:v>
                </c:pt>
                <c:pt idx="41">
                  <c:v>21.09</c:v>
                </c:pt>
                <c:pt idx="42">
                  <c:v>0.14142857142857143</c:v>
                </c:pt>
                <c:pt idx="43">
                  <c:v>8.8514285714285723</c:v>
                </c:pt>
                <c:pt idx="44">
                  <c:v>12.258571428571427</c:v>
                </c:pt>
                <c:pt idx="45">
                  <c:v>13.612857142857141</c:v>
                </c:pt>
                <c:pt idx="46">
                  <c:v>17.188571428571429</c:v>
                </c:pt>
                <c:pt idx="47">
                  <c:v>0.42857142857142855</c:v>
                </c:pt>
                <c:pt idx="48">
                  <c:v>2.7142857142857144</c:v>
                </c:pt>
                <c:pt idx="49">
                  <c:v>10.557142857142855</c:v>
                </c:pt>
                <c:pt idx="50">
                  <c:v>26.65285714285714</c:v>
                </c:pt>
                <c:pt idx="51">
                  <c:v>39.519999999999996</c:v>
                </c:pt>
                <c:pt idx="52">
                  <c:v>0.14285714285714285</c:v>
                </c:pt>
                <c:pt idx="53">
                  <c:v>2</c:v>
                </c:pt>
                <c:pt idx="54">
                  <c:v>5.68</c:v>
                </c:pt>
                <c:pt idx="55">
                  <c:v>54.868571428571435</c:v>
                </c:pt>
                <c:pt idx="56">
                  <c:v>10.684285714285712</c:v>
                </c:pt>
                <c:pt idx="57">
                  <c:v>0.28285714285714286</c:v>
                </c:pt>
                <c:pt idx="58">
                  <c:v>4.8485714285714279</c:v>
                </c:pt>
                <c:pt idx="59">
                  <c:v>47.542857142857144</c:v>
                </c:pt>
                <c:pt idx="60">
                  <c:v>23.411428571428576</c:v>
                </c:pt>
                <c:pt idx="61">
                  <c:v>0.14285714285714285</c:v>
                </c:pt>
                <c:pt idx="62">
                  <c:v>1.5685714285714287</c:v>
                </c:pt>
                <c:pt idx="63">
                  <c:v>35.428571428571431</c:v>
                </c:pt>
                <c:pt idx="64">
                  <c:v>12.044285714285715</c:v>
                </c:pt>
                <c:pt idx="65">
                  <c:v>0</c:v>
                </c:pt>
                <c:pt idx="66">
                  <c:v>1.2828571428571429</c:v>
                </c:pt>
                <c:pt idx="67">
                  <c:v>32.942857142857143</c:v>
                </c:pt>
                <c:pt idx="68">
                  <c:v>8.5657142857142841</c:v>
                </c:pt>
                <c:pt idx="69">
                  <c:v>1.4285714285714286</c:v>
                </c:pt>
                <c:pt idx="70">
                  <c:v>20.135714285714283</c:v>
                </c:pt>
                <c:pt idx="71">
                  <c:v>2.092857142857143</c:v>
                </c:pt>
                <c:pt idx="72">
                  <c:v>0.2857142857142857</c:v>
                </c:pt>
                <c:pt idx="73">
                  <c:v>6.5571428571428569</c:v>
                </c:pt>
                <c:pt idx="74">
                  <c:v>1.6171428571428572</c:v>
                </c:pt>
                <c:pt idx="75">
                  <c:v>0.14285714285714285</c:v>
                </c:pt>
                <c:pt idx="76">
                  <c:v>9.0599999999999987</c:v>
                </c:pt>
                <c:pt idx="77">
                  <c:v>0.73199999999999998</c:v>
                </c:pt>
                <c:pt idx="78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'GPK Pivot'!$C$3</c:f>
              <c:strCache>
                <c:ptCount val="1"/>
                <c:pt idx="0">
                  <c:v>Max of Females</c:v>
                </c:pt>
              </c:strCache>
            </c:strRef>
          </c:tx>
          <c:cat>
            <c:multiLvlStrRef>
              <c:f>'GPK Pivot'!$A$4:$A$101</c:f>
              <c:multiLvlStrCache>
                <c:ptCount val="79"/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  <c:pt idx="5">
                    <c:v>2010</c:v>
                  </c:pt>
                  <c:pt idx="6">
                    <c:v>2011</c:v>
                  </c:pt>
                  <c:pt idx="7">
                    <c:v>2012</c:v>
                  </c:pt>
                  <c:pt idx="8">
                    <c:v>2013</c:v>
                  </c:pt>
                  <c:pt idx="9">
                    <c:v>2014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2010</c:v>
                  </c:pt>
                  <c:pt idx="16">
                    <c:v>2011</c:v>
                  </c:pt>
                  <c:pt idx="17">
                    <c:v>2012</c:v>
                  </c:pt>
                  <c:pt idx="18">
                    <c:v>2013</c:v>
                  </c:pt>
                  <c:pt idx="19">
                    <c:v>2014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2010</c:v>
                  </c:pt>
                  <c:pt idx="26">
                    <c:v>2011</c:v>
                  </c:pt>
                  <c:pt idx="27">
                    <c:v>2012</c:v>
                  </c:pt>
                  <c:pt idx="28">
                    <c:v>2013</c:v>
                  </c:pt>
                  <c:pt idx="29">
                    <c:v>2014</c:v>
                  </c:pt>
                  <c:pt idx="30">
                    <c:v>2010</c:v>
                  </c:pt>
                  <c:pt idx="31">
                    <c:v>2011</c:v>
                  </c:pt>
                  <c:pt idx="32">
                    <c:v>2012</c:v>
                  </c:pt>
                  <c:pt idx="33">
                    <c:v>2013</c:v>
                  </c:pt>
                  <c:pt idx="34">
                    <c:v>2014</c:v>
                  </c:pt>
                  <c:pt idx="35">
                    <c:v>2010</c:v>
                  </c:pt>
                  <c:pt idx="36">
                    <c:v>2011</c:v>
                  </c:pt>
                  <c:pt idx="37">
                    <c:v>2012</c:v>
                  </c:pt>
                  <c:pt idx="38">
                    <c:v>2013</c:v>
                  </c:pt>
                  <c:pt idx="39">
                    <c:v>2014</c:v>
                  </c:pt>
                  <c:pt idx="40">
                    <c:v>2010</c:v>
                  </c:pt>
                  <c:pt idx="41">
                    <c:v>2011</c:v>
                  </c:pt>
                  <c:pt idx="42">
                    <c:v>2012</c:v>
                  </c:pt>
                  <c:pt idx="43">
                    <c:v>2013</c:v>
                  </c:pt>
                  <c:pt idx="44">
                    <c:v>2014</c:v>
                  </c:pt>
                  <c:pt idx="45">
                    <c:v>2010</c:v>
                  </c:pt>
                  <c:pt idx="46">
                    <c:v>2011</c:v>
                  </c:pt>
                  <c:pt idx="47">
                    <c:v>2012</c:v>
                  </c:pt>
                  <c:pt idx="48">
                    <c:v>2013</c:v>
                  </c:pt>
                  <c:pt idx="49">
                    <c:v>2014</c:v>
                  </c:pt>
                  <c:pt idx="50">
                    <c:v>2010</c:v>
                  </c:pt>
                  <c:pt idx="51">
                    <c:v>2011</c:v>
                  </c:pt>
                  <c:pt idx="52">
                    <c:v>2012</c:v>
                  </c:pt>
                  <c:pt idx="53">
                    <c:v>2013</c:v>
                  </c:pt>
                  <c:pt idx="54">
                    <c:v>2014</c:v>
                  </c:pt>
                  <c:pt idx="55">
                    <c:v>2010</c:v>
                  </c:pt>
                  <c:pt idx="56">
                    <c:v>2011</c:v>
                  </c:pt>
                  <c:pt idx="57">
                    <c:v>2012</c:v>
                  </c:pt>
                  <c:pt idx="58">
                    <c:v>2013</c:v>
                  </c:pt>
                  <c:pt idx="59">
                    <c:v>2010</c:v>
                  </c:pt>
                  <c:pt idx="60">
                    <c:v>2011</c:v>
                  </c:pt>
                  <c:pt idx="61">
                    <c:v>2012</c:v>
                  </c:pt>
                  <c:pt idx="62">
                    <c:v>2013</c:v>
                  </c:pt>
                  <c:pt idx="63">
                    <c:v>2010</c:v>
                  </c:pt>
                  <c:pt idx="64">
                    <c:v>2011</c:v>
                  </c:pt>
                  <c:pt idx="65">
                    <c:v>2012</c:v>
                  </c:pt>
                  <c:pt idx="66">
                    <c:v>2013</c:v>
                  </c:pt>
                  <c:pt idx="67">
                    <c:v>2010</c:v>
                  </c:pt>
                  <c:pt idx="68">
                    <c:v>2011</c:v>
                  </c:pt>
                  <c:pt idx="69">
                    <c:v>2013</c:v>
                  </c:pt>
                  <c:pt idx="70">
                    <c:v>2010</c:v>
                  </c:pt>
                  <c:pt idx="71">
                    <c:v>2011</c:v>
                  </c:pt>
                  <c:pt idx="72">
                    <c:v>2013</c:v>
                  </c:pt>
                  <c:pt idx="73">
                    <c:v>2010</c:v>
                  </c:pt>
                  <c:pt idx="74">
                    <c:v>2011</c:v>
                  </c:pt>
                  <c:pt idx="75">
                    <c:v>2013</c:v>
                  </c:pt>
                  <c:pt idx="76">
                    <c:v>2010</c:v>
                  </c:pt>
                  <c:pt idx="77">
                    <c:v>2011</c:v>
                  </c:pt>
                  <c:pt idx="78">
                    <c:v>2013</c:v>
                  </c:pt>
                </c:lvl>
                <c:lvl>
                  <c:pt idx="0">
                    <c:v>21</c:v>
                  </c:pt>
                  <c:pt idx="5">
                    <c:v>22</c:v>
                  </c:pt>
                  <c:pt idx="10">
                    <c:v>23</c:v>
                  </c:pt>
                  <c:pt idx="15">
                    <c:v>24</c:v>
                  </c:pt>
                  <c:pt idx="20">
                    <c:v>25</c:v>
                  </c:pt>
                  <c:pt idx="25">
                    <c:v>26</c:v>
                  </c:pt>
                  <c:pt idx="30">
                    <c:v>27</c:v>
                  </c:pt>
                  <c:pt idx="35">
                    <c:v>28</c:v>
                  </c:pt>
                  <c:pt idx="40">
                    <c:v>29</c:v>
                  </c:pt>
                  <c:pt idx="45">
                    <c:v>30</c:v>
                  </c:pt>
                  <c:pt idx="50">
                    <c:v>31</c:v>
                  </c:pt>
                  <c:pt idx="55">
                    <c:v>32</c:v>
                  </c:pt>
                  <c:pt idx="59">
                    <c:v>33</c:v>
                  </c:pt>
                  <c:pt idx="63">
                    <c:v>34</c:v>
                  </c:pt>
                  <c:pt idx="67">
                    <c:v>35</c:v>
                  </c:pt>
                  <c:pt idx="70">
                    <c:v>36</c:v>
                  </c:pt>
                  <c:pt idx="73">
                    <c:v>37</c:v>
                  </c:pt>
                  <c:pt idx="76">
                    <c:v>38</c:v>
                  </c:pt>
                </c:lvl>
              </c:multiLvlStrCache>
            </c:multiLvlStrRef>
          </c:cat>
          <c:val>
            <c:numRef>
              <c:f>'GPK Pivot'!$C$4:$C$101</c:f>
              <c:numCache>
                <c:formatCode>General</c:formatCode>
                <c:ptCount val="79"/>
                <c:pt idx="0">
                  <c:v>4.6000000000000005</c:v>
                </c:pt>
                <c:pt idx="1">
                  <c:v>0.25</c:v>
                </c:pt>
                <c:pt idx="2">
                  <c:v>18.25</c:v>
                </c:pt>
                <c:pt idx="3">
                  <c:v>0</c:v>
                </c:pt>
                <c:pt idx="4">
                  <c:v>#N/A</c:v>
                </c:pt>
                <c:pt idx="5">
                  <c:v>14</c:v>
                </c:pt>
                <c:pt idx="6">
                  <c:v>0.25</c:v>
                </c:pt>
                <c:pt idx="7">
                  <c:v>23</c:v>
                </c:pt>
                <c:pt idx="8">
                  <c:v>2.25</c:v>
                </c:pt>
                <c:pt idx="9">
                  <c:v>#N/A</c:v>
                </c:pt>
                <c:pt idx="10">
                  <c:v>24.990000000000002</c:v>
                </c:pt>
                <c:pt idx="11">
                  <c:v>5</c:v>
                </c:pt>
                <c:pt idx="12">
                  <c:v>2</c:v>
                </c:pt>
                <c:pt idx="13">
                  <c:v>12</c:v>
                </c:pt>
                <c:pt idx="14">
                  <c:v>#N/A</c:v>
                </c:pt>
                <c:pt idx="15">
                  <c:v>24.990000000000002</c:v>
                </c:pt>
                <c:pt idx="16">
                  <c:v>14</c:v>
                </c:pt>
                <c:pt idx="17">
                  <c:v>9</c:v>
                </c:pt>
                <c:pt idx="18">
                  <c:v>7</c:v>
                </c:pt>
                <c:pt idx="19">
                  <c:v>9</c:v>
                </c:pt>
                <c:pt idx="20">
                  <c:v>832</c:v>
                </c:pt>
                <c:pt idx="21">
                  <c:v>7.33</c:v>
                </c:pt>
                <c:pt idx="22">
                  <c:v>1</c:v>
                </c:pt>
                <c:pt idx="23">
                  <c:v>29.66</c:v>
                </c:pt>
                <c:pt idx="24">
                  <c:v>#N/A</c:v>
                </c:pt>
                <c:pt idx="25">
                  <c:v>60</c:v>
                </c:pt>
                <c:pt idx="26">
                  <c:v>7.33</c:v>
                </c:pt>
                <c:pt idx="27">
                  <c:v>1</c:v>
                </c:pt>
                <c:pt idx="28">
                  <c:v>13.32</c:v>
                </c:pt>
                <c:pt idx="29">
                  <c:v>97</c:v>
                </c:pt>
                <c:pt idx="30">
                  <c:v>43</c:v>
                </c:pt>
                <c:pt idx="31">
                  <c:v>31</c:v>
                </c:pt>
                <c:pt idx="32">
                  <c:v>3</c:v>
                </c:pt>
                <c:pt idx="33">
                  <c:v>25</c:v>
                </c:pt>
                <c:pt idx="34">
                  <c:v>28</c:v>
                </c:pt>
                <c:pt idx="35">
                  <c:v>43</c:v>
                </c:pt>
                <c:pt idx="36">
                  <c:v>129</c:v>
                </c:pt>
                <c:pt idx="37">
                  <c:v>1</c:v>
                </c:pt>
                <c:pt idx="38">
                  <c:v>74</c:v>
                </c:pt>
                <c:pt idx="39">
                  <c:v>50</c:v>
                </c:pt>
                <c:pt idx="40">
                  <c:v>27</c:v>
                </c:pt>
                <c:pt idx="41">
                  <c:v>31.99</c:v>
                </c:pt>
                <c:pt idx="42">
                  <c:v>0.33</c:v>
                </c:pt>
                <c:pt idx="43">
                  <c:v>13.32</c:v>
                </c:pt>
                <c:pt idx="44">
                  <c:v>17</c:v>
                </c:pt>
                <c:pt idx="45">
                  <c:v>21</c:v>
                </c:pt>
                <c:pt idx="46">
                  <c:v>28</c:v>
                </c:pt>
                <c:pt idx="47">
                  <c:v>3</c:v>
                </c:pt>
                <c:pt idx="48">
                  <c:v>9</c:v>
                </c:pt>
                <c:pt idx="49">
                  <c:v>18</c:v>
                </c:pt>
                <c:pt idx="50">
                  <c:v>38.589999999999996</c:v>
                </c:pt>
                <c:pt idx="51">
                  <c:v>70</c:v>
                </c:pt>
                <c:pt idx="52">
                  <c:v>1</c:v>
                </c:pt>
                <c:pt idx="53">
                  <c:v>7</c:v>
                </c:pt>
                <c:pt idx="54">
                  <c:v>7</c:v>
                </c:pt>
                <c:pt idx="55">
                  <c:v>98.9</c:v>
                </c:pt>
                <c:pt idx="56">
                  <c:v>18.989999999999995</c:v>
                </c:pt>
                <c:pt idx="57">
                  <c:v>0.66</c:v>
                </c:pt>
                <c:pt idx="58">
                  <c:v>9</c:v>
                </c:pt>
                <c:pt idx="59">
                  <c:v>98.9</c:v>
                </c:pt>
                <c:pt idx="60">
                  <c:v>56</c:v>
                </c:pt>
                <c:pt idx="61">
                  <c:v>1</c:v>
                </c:pt>
                <c:pt idx="62">
                  <c:v>4</c:v>
                </c:pt>
                <c:pt idx="63">
                  <c:v>77</c:v>
                </c:pt>
                <c:pt idx="64">
                  <c:v>20</c:v>
                </c:pt>
                <c:pt idx="65">
                  <c:v>0</c:v>
                </c:pt>
                <c:pt idx="66">
                  <c:v>2</c:v>
                </c:pt>
                <c:pt idx="67">
                  <c:v>48</c:v>
                </c:pt>
                <c:pt idx="68">
                  <c:v>17</c:v>
                </c:pt>
                <c:pt idx="69">
                  <c:v>3</c:v>
                </c:pt>
                <c:pt idx="70">
                  <c:v>31</c:v>
                </c:pt>
                <c:pt idx="71">
                  <c:v>6.65</c:v>
                </c:pt>
                <c:pt idx="72">
                  <c:v>1</c:v>
                </c:pt>
                <c:pt idx="73">
                  <c:v>11</c:v>
                </c:pt>
                <c:pt idx="74">
                  <c:v>3</c:v>
                </c:pt>
                <c:pt idx="75">
                  <c:v>1</c:v>
                </c:pt>
                <c:pt idx="76">
                  <c:v>16</c:v>
                </c:pt>
                <c:pt idx="77">
                  <c:v>2</c:v>
                </c:pt>
                <c:pt idx="78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'GPK Pivot'!$D$3</c:f>
              <c:strCache>
                <c:ptCount val="1"/>
                <c:pt idx="0">
                  <c:v>StdDev of Females</c:v>
                </c:pt>
              </c:strCache>
            </c:strRef>
          </c:tx>
          <c:cat>
            <c:multiLvlStrRef>
              <c:f>'GPK Pivot'!$A$4:$A$101</c:f>
              <c:multiLvlStrCache>
                <c:ptCount val="79"/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  <c:pt idx="5">
                    <c:v>2010</c:v>
                  </c:pt>
                  <c:pt idx="6">
                    <c:v>2011</c:v>
                  </c:pt>
                  <c:pt idx="7">
                    <c:v>2012</c:v>
                  </c:pt>
                  <c:pt idx="8">
                    <c:v>2013</c:v>
                  </c:pt>
                  <c:pt idx="9">
                    <c:v>2014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2010</c:v>
                  </c:pt>
                  <c:pt idx="16">
                    <c:v>2011</c:v>
                  </c:pt>
                  <c:pt idx="17">
                    <c:v>2012</c:v>
                  </c:pt>
                  <c:pt idx="18">
                    <c:v>2013</c:v>
                  </c:pt>
                  <c:pt idx="19">
                    <c:v>2014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2010</c:v>
                  </c:pt>
                  <c:pt idx="26">
                    <c:v>2011</c:v>
                  </c:pt>
                  <c:pt idx="27">
                    <c:v>2012</c:v>
                  </c:pt>
                  <c:pt idx="28">
                    <c:v>2013</c:v>
                  </c:pt>
                  <c:pt idx="29">
                    <c:v>2014</c:v>
                  </c:pt>
                  <c:pt idx="30">
                    <c:v>2010</c:v>
                  </c:pt>
                  <c:pt idx="31">
                    <c:v>2011</c:v>
                  </c:pt>
                  <c:pt idx="32">
                    <c:v>2012</c:v>
                  </c:pt>
                  <c:pt idx="33">
                    <c:v>2013</c:v>
                  </c:pt>
                  <c:pt idx="34">
                    <c:v>2014</c:v>
                  </c:pt>
                  <c:pt idx="35">
                    <c:v>2010</c:v>
                  </c:pt>
                  <c:pt idx="36">
                    <c:v>2011</c:v>
                  </c:pt>
                  <c:pt idx="37">
                    <c:v>2012</c:v>
                  </c:pt>
                  <c:pt idx="38">
                    <c:v>2013</c:v>
                  </c:pt>
                  <c:pt idx="39">
                    <c:v>2014</c:v>
                  </c:pt>
                  <c:pt idx="40">
                    <c:v>2010</c:v>
                  </c:pt>
                  <c:pt idx="41">
                    <c:v>2011</c:v>
                  </c:pt>
                  <c:pt idx="42">
                    <c:v>2012</c:v>
                  </c:pt>
                  <c:pt idx="43">
                    <c:v>2013</c:v>
                  </c:pt>
                  <c:pt idx="44">
                    <c:v>2014</c:v>
                  </c:pt>
                  <c:pt idx="45">
                    <c:v>2010</c:v>
                  </c:pt>
                  <c:pt idx="46">
                    <c:v>2011</c:v>
                  </c:pt>
                  <c:pt idx="47">
                    <c:v>2012</c:v>
                  </c:pt>
                  <c:pt idx="48">
                    <c:v>2013</c:v>
                  </c:pt>
                  <c:pt idx="49">
                    <c:v>2014</c:v>
                  </c:pt>
                  <c:pt idx="50">
                    <c:v>2010</c:v>
                  </c:pt>
                  <c:pt idx="51">
                    <c:v>2011</c:v>
                  </c:pt>
                  <c:pt idx="52">
                    <c:v>2012</c:v>
                  </c:pt>
                  <c:pt idx="53">
                    <c:v>2013</c:v>
                  </c:pt>
                  <c:pt idx="54">
                    <c:v>2014</c:v>
                  </c:pt>
                  <c:pt idx="55">
                    <c:v>2010</c:v>
                  </c:pt>
                  <c:pt idx="56">
                    <c:v>2011</c:v>
                  </c:pt>
                  <c:pt idx="57">
                    <c:v>2012</c:v>
                  </c:pt>
                  <c:pt idx="58">
                    <c:v>2013</c:v>
                  </c:pt>
                  <c:pt idx="59">
                    <c:v>2010</c:v>
                  </c:pt>
                  <c:pt idx="60">
                    <c:v>2011</c:v>
                  </c:pt>
                  <c:pt idx="61">
                    <c:v>2012</c:v>
                  </c:pt>
                  <c:pt idx="62">
                    <c:v>2013</c:v>
                  </c:pt>
                  <c:pt idx="63">
                    <c:v>2010</c:v>
                  </c:pt>
                  <c:pt idx="64">
                    <c:v>2011</c:v>
                  </c:pt>
                  <c:pt idx="65">
                    <c:v>2012</c:v>
                  </c:pt>
                  <c:pt idx="66">
                    <c:v>2013</c:v>
                  </c:pt>
                  <c:pt idx="67">
                    <c:v>2010</c:v>
                  </c:pt>
                  <c:pt idx="68">
                    <c:v>2011</c:v>
                  </c:pt>
                  <c:pt idx="69">
                    <c:v>2013</c:v>
                  </c:pt>
                  <c:pt idx="70">
                    <c:v>2010</c:v>
                  </c:pt>
                  <c:pt idx="71">
                    <c:v>2011</c:v>
                  </c:pt>
                  <c:pt idx="72">
                    <c:v>2013</c:v>
                  </c:pt>
                  <c:pt idx="73">
                    <c:v>2010</c:v>
                  </c:pt>
                  <c:pt idx="74">
                    <c:v>2011</c:v>
                  </c:pt>
                  <c:pt idx="75">
                    <c:v>2013</c:v>
                  </c:pt>
                  <c:pt idx="76">
                    <c:v>2010</c:v>
                  </c:pt>
                  <c:pt idx="77">
                    <c:v>2011</c:v>
                  </c:pt>
                  <c:pt idx="78">
                    <c:v>2013</c:v>
                  </c:pt>
                </c:lvl>
                <c:lvl>
                  <c:pt idx="0">
                    <c:v>21</c:v>
                  </c:pt>
                  <c:pt idx="5">
                    <c:v>22</c:v>
                  </c:pt>
                  <c:pt idx="10">
                    <c:v>23</c:v>
                  </c:pt>
                  <c:pt idx="15">
                    <c:v>24</c:v>
                  </c:pt>
                  <c:pt idx="20">
                    <c:v>25</c:v>
                  </c:pt>
                  <c:pt idx="25">
                    <c:v>26</c:v>
                  </c:pt>
                  <c:pt idx="30">
                    <c:v>27</c:v>
                  </c:pt>
                  <c:pt idx="35">
                    <c:v>28</c:v>
                  </c:pt>
                  <c:pt idx="40">
                    <c:v>29</c:v>
                  </c:pt>
                  <c:pt idx="45">
                    <c:v>30</c:v>
                  </c:pt>
                  <c:pt idx="50">
                    <c:v>31</c:v>
                  </c:pt>
                  <c:pt idx="55">
                    <c:v>32</c:v>
                  </c:pt>
                  <c:pt idx="59">
                    <c:v>33</c:v>
                  </c:pt>
                  <c:pt idx="63">
                    <c:v>34</c:v>
                  </c:pt>
                  <c:pt idx="67">
                    <c:v>35</c:v>
                  </c:pt>
                  <c:pt idx="70">
                    <c:v>36</c:v>
                  </c:pt>
                  <c:pt idx="73">
                    <c:v>37</c:v>
                  </c:pt>
                  <c:pt idx="76">
                    <c:v>38</c:v>
                  </c:pt>
                </c:lvl>
              </c:multiLvlStrCache>
            </c:multiLvlStrRef>
          </c:cat>
          <c:val>
            <c:numRef>
              <c:f>'GPK Pivot'!$D$4:$D$101</c:f>
              <c:numCache>
                <c:formatCode>General</c:formatCode>
                <c:ptCount val="79"/>
                <c:pt idx="0">
                  <c:v>2.4588034255943048</c:v>
                </c:pt>
                <c:pt idx="1">
                  <c:v>0.1336306209562122</c:v>
                </c:pt>
                <c:pt idx="2">
                  <c:v>9.7550353298034889</c:v>
                </c:pt>
                <c:pt idx="3">
                  <c:v>0</c:v>
                </c:pt>
                <c:pt idx="4">
                  <c:v>#N/A</c:v>
                </c:pt>
                <c:pt idx="5">
                  <c:v>3.8864845174993174</c:v>
                </c:pt>
                <c:pt idx="6">
                  <c:v>9.4491118252306813E-2</c:v>
                </c:pt>
                <c:pt idx="7">
                  <c:v>8.7627458188466409</c:v>
                </c:pt>
                <c:pt idx="8">
                  <c:v>0.82735954066162165</c:v>
                </c:pt>
                <c:pt idx="9">
                  <c:v>#N/A</c:v>
                </c:pt>
                <c:pt idx="10">
                  <c:v>8.2020331393531709</c:v>
                </c:pt>
                <c:pt idx="11">
                  <c:v>2.3379325421039354</c:v>
                </c:pt>
                <c:pt idx="12">
                  <c:v>0.6875906866595507</c:v>
                </c:pt>
                <c:pt idx="13">
                  <c:v>4.4721359549995796</c:v>
                </c:pt>
                <c:pt idx="14">
                  <c:v>#N/A</c:v>
                </c:pt>
                <c:pt idx="15">
                  <c:v>10.854624864654742</c:v>
                </c:pt>
                <c:pt idx="16">
                  <c:v>4.1953999752563469</c:v>
                </c:pt>
                <c:pt idx="17">
                  <c:v>3.3223156009598118</c:v>
                </c:pt>
                <c:pt idx="18">
                  <c:v>2.4397501823713328</c:v>
                </c:pt>
                <c:pt idx="19">
                  <c:v>3.1471831698777728</c:v>
                </c:pt>
                <c:pt idx="20">
                  <c:v>316.50943642744534</c:v>
                </c:pt>
                <c:pt idx="21">
                  <c:v>2.9322427626387997</c:v>
                </c:pt>
                <c:pt idx="22">
                  <c:v>0.37796447300922725</c:v>
                </c:pt>
                <c:pt idx="23">
                  <c:v>10.926755280154351</c:v>
                </c:pt>
                <c:pt idx="24">
                  <c:v>#N/A</c:v>
                </c:pt>
                <c:pt idx="25">
                  <c:v>14.342242967309309</c:v>
                </c:pt>
                <c:pt idx="26">
                  <c:v>2.8584602915022703</c:v>
                </c:pt>
                <c:pt idx="27">
                  <c:v>0.41711024008162673</c:v>
                </c:pt>
                <c:pt idx="28">
                  <c:v>3.8138494489226513</c:v>
                </c:pt>
                <c:pt idx="29">
                  <c:v>33.250134263960931</c:v>
                </c:pt>
                <c:pt idx="30">
                  <c:v>9.1080302088714227</c:v>
                </c:pt>
                <c:pt idx="31">
                  <c:v>13.755085639587307</c:v>
                </c:pt>
                <c:pt idx="32">
                  <c:v>1.0173167320620131</c:v>
                </c:pt>
                <c:pt idx="33">
                  <c:v>7.6708272354544969</c:v>
                </c:pt>
                <c:pt idx="34">
                  <c:v>7.3904700539984347</c:v>
                </c:pt>
                <c:pt idx="35">
                  <c:v>10.405096507641492</c:v>
                </c:pt>
                <c:pt idx="36">
                  <c:v>43.250031929523018</c:v>
                </c:pt>
                <c:pt idx="37">
                  <c:v>0.35612999231821435</c:v>
                </c:pt>
                <c:pt idx="38">
                  <c:v>31.197201797597163</c:v>
                </c:pt>
                <c:pt idx="39">
                  <c:v>13.04479461956633</c:v>
                </c:pt>
                <c:pt idx="40">
                  <c:v>8.8675558988397505</c:v>
                </c:pt>
                <c:pt idx="41">
                  <c:v>13.695791324344864</c:v>
                </c:pt>
                <c:pt idx="42">
                  <c:v>0.17639241966220012</c:v>
                </c:pt>
                <c:pt idx="43">
                  <c:v>4.3937964926755129</c:v>
                </c:pt>
                <c:pt idx="44">
                  <c:v>4.0412598224292626</c:v>
                </c:pt>
                <c:pt idx="45">
                  <c:v>4.9520356564606027</c:v>
                </c:pt>
                <c:pt idx="46">
                  <c:v>8.8872782270903521</c:v>
                </c:pt>
                <c:pt idx="47">
                  <c:v>1.1338934190276817</c:v>
                </c:pt>
                <c:pt idx="48">
                  <c:v>4.3094580368566735</c:v>
                </c:pt>
                <c:pt idx="49">
                  <c:v>4.0269331353016664</c:v>
                </c:pt>
                <c:pt idx="50">
                  <c:v>9.2365645025368472</c:v>
                </c:pt>
                <c:pt idx="51">
                  <c:v>21.9846272047841</c:v>
                </c:pt>
                <c:pt idx="52">
                  <c:v>0.37796447300922725</c:v>
                </c:pt>
                <c:pt idx="53">
                  <c:v>2.3804761428476167</c:v>
                </c:pt>
                <c:pt idx="54">
                  <c:v>1.2049896265113675</c:v>
                </c:pt>
                <c:pt idx="55">
                  <c:v>21.907629134292755</c:v>
                </c:pt>
                <c:pt idx="56">
                  <c:v>4.5159416040764473</c:v>
                </c:pt>
                <c:pt idx="57">
                  <c:v>0.35278483932440025</c:v>
                </c:pt>
                <c:pt idx="58">
                  <c:v>2.0396358218354314</c:v>
                </c:pt>
                <c:pt idx="59">
                  <c:v>36.279372336671663</c:v>
                </c:pt>
                <c:pt idx="60">
                  <c:v>16.391589742478121</c:v>
                </c:pt>
                <c:pt idx="61">
                  <c:v>0.37796447300922725</c:v>
                </c:pt>
                <c:pt idx="62">
                  <c:v>1.2277272847478327</c:v>
                </c:pt>
                <c:pt idx="63">
                  <c:v>19.932027350114549</c:v>
                </c:pt>
                <c:pt idx="64">
                  <c:v>4.9748965052647334</c:v>
                </c:pt>
                <c:pt idx="65">
                  <c:v>0</c:v>
                </c:pt>
                <c:pt idx="66">
                  <c:v>0.88945140931014888</c:v>
                </c:pt>
                <c:pt idx="67">
                  <c:v>14.098091731727044</c:v>
                </c:pt>
                <c:pt idx="68">
                  <c:v>4.1328031534010812</c:v>
                </c:pt>
                <c:pt idx="69">
                  <c:v>0.78679579246944309</c:v>
                </c:pt>
                <c:pt idx="70">
                  <c:v>10.887711509071227</c:v>
                </c:pt>
                <c:pt idx="71">
                  <c:v>2.1237601424965917</c:v>
                </c:pt>
                <c:pt idx="72">
                  <c:v>0.33629635456727464</c:v>
                </c:pt>
                <c:pt idx="73">
                  <c:v>2.8412773787254819</c:v>
                </c:pt>
                <c:pt idx="74">
                  <c:v>1.0054139161843458</c:v>
                </c:pt>
                <c:pt idx="75">
                  <c:v>0.37796447300922725</c:v>
                </c:pt>
                <c:pt idx="76">
                  <c:v>5.7885015332122007</c:v>
                </c:pt>
                <c:pt idx="77">
                  <c:v>0.83013251954130796</c:v>
                </c:pt>
                <c:pt idx="78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135168"/>
        <c:axId val="172136704"/>
      </c:lineChart>
      <c:catAx>
        <c:axId val="172135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72136704"/>
        <c:crosses val="autoZero"/>
        <c:auto val="1"/>
        <c:lblAlgn val="ctr"/>
        <c:lblOffset val="100"/>
        <c:noMultiLvlLbl val="0"/>
      </c:catAx>
      <c:valAx>
        <c:axId val="1721367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2135168"/>
        <c:crosses val="autoZero"/>
        <c:crossBetween val="between"/>
      </c:valAx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[Trap Tables.xlsx]Oak Grove Pivot!PivotTable3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'Oak Grove Pivot'!$B$3</c:f>
              <c:strCache>
                <c:ptCount val="1"/>
                <c:pt idx="0">
                  <c:v>Average of Females</c:v>
                </c:pt>
              </c:strCache>
            </c:strRef>
          </c:tx>
          <c:cat>
            <c:multiLvlStrRef>
              <c:f>'Oak Grove Pivot'!$A$4:$A$101</c:f>
              <c:multiLvlStrCache>
                <c:ptCount val="79"/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  <c:pt idx="5">
                    <c:v>2010</c:v>
                  </c:pt>
                  <c:pt idx="6">
                    <c:v>2011</c:v>
                  </c:pt>
                  <c:pt idx="7">
                    <c:v>2012</c:v>
                  </c:pt>
                  <c:pt idx="8">
                    <c:v>2013</c:v>
                  </c:pt>
                  <c:pt idx="9">
                    <c:v>2014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2010</c:v>
                  </c:pt>
                  <c:pt idx="16">
                    <c:v>2011</c:v>
                  </c:pt>
                  <c:pt idx="17">
                    <c:v>2012</c:v>
                  </c:pt>
                  <c:pt idx="18">
                    <c:v>2013</c:v>
                  </c:pt>
                  <c:pt idx="19">
                    <c:v>2014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2010</c:v>
                  </c:pt>
                  <c:pt idx="26">
                    <c:v>2011</c:v>
                  </c:pt>
                  <c:pt idx="27">
                    <c:v>2012</c:v>
                  </c:pt>
                  <c:pt idx="28">
                    <c:v>2013</c:v>
                  </c:pt>
                  <c:pt idx="29">
                    <c:v>2014</c:v>
                  </c:pt>
                  <c:pt idx="30">
                    <c:v>2010</c:v>
                  </c:pt>
                  <c:pt idx="31">
                    <c:v>2011</c:v>
                  </c:pt>
                  <c:pt idx="32">
                    <c:v>2012</c:v>
                  </c:pt>
                  <c:pt idx="33">
                    <c:v>2013</c:v>
                  </c:pt>
                  <c:pt idx="34">
                    <c:v>2014</c:v>
                  </c:pt>
                  <c:pt idx="35">
                    <c:v>2010</c:v>
                  </c:pt>
                  <c:pt idx="36">
                    <c:v>2011</c:v>
                  </c:pt>
                  <c:pt idx="37">
                    <c:v>2012</c:v>
                  </c:pt>
                  <c:pt idx="38">
                    <c:v>2013</c:v>
                  </c:pt>
                  <c:pt idx="39">
                    <c:v>2014</c:v>
                  </c:pt>
                  <c:pt idx="40">
                    <c:v>2010</c:v>
                  </c:pt>
                  <c:pt idx="41">
                    <c:v>2011</c:v>
                  </c:pt>
                  <c:pt idx="42">
                    <c:v>2012</c:v>
                  </c:pt>
                  <c:pt idx="43">
                    <c:v>2013</c:v>
                  </c:pt>
                  <c:pt idx="44">
                    <c:v>2014</c:v>
                  </c:pt>
                  <c:pt idx="45">
                    <c:v>2010</c:v>
                  </c:pt>
                  <c:pt idx="46">
                    <c:v>2011</c:v>
                  </c:pt>
                  <c:pt idx="47">
                    <c:v>2012</c:v>
                  </c:pt>
                  <c:pt idx="48">
                    <c:v>2013</c:v>
                  </c:pt>
                  <c:pt idx="49">
                    <c:v>2014</c:v>
                  </c:pt>
                  <c:pt idx="50">
                    <c:v>2010</c:v>
                  </c:pt>
                  <c:pt idx="51">
                    <c:v>2011</c:v>
                  </c:pt>
                  <c:pt idx="52">
                    <c:v>2012</c:v>
                  </c:pt>
                  <c:pt idx="53">
                    <c:v>2013</c:v>
                  </c:pt>
                  <c:pt idx="54">
                    <c:v>2014</c:v>
                  </c:pt>
                  <c:pt idx="55">
                    <c:v>2010</c:v>
                  </c:pt>
                  <c:pt idx="56">
                    <c:v>2011</c:v>
                  </c:pt>
                  <c:pt idx="57">
                    <c:v>2012</c:v>
                  </c:pt>
                  <c:pt idx="58">
                    <c:v>2013</c:v>
                  </c:pt>
                  <c:pt idx="59">
                    <c:v>2010</c:v>
                  </c:pt>
                  <c:pt idx="60">
                    <c:v>2011</c:v>
                  </c:pt>
                  <c:pt idx="61">
                    <c:v>2012</c:v>
                  </c:pt>
                  <c:pt idx="62">
                    <c:v>2013</c:v>
                  </c:pt>
                  <c:pt idx="63">
                    <c:v>2010</c:v>
                  </c:pt>
                  <c:pt idx="64">
                    <c:v>2011</c:v>
                  </c:pt>
                  <c:pt idx="65">
                    <c:v>2012</c:v>
                  </c:pt>
                  <c:pt idx="66">
                    <c:v>2013</c:v>
                  </c:pt>
                  <c:pt idx="67">
                    <c:v>2010</c:v>
                  </c:pt>
                  <c:pt idx="68">
                    <c:v>2011</c:v>
                  </c:pt>
                  <c:pt idx="69">
                    <c:v>2013</c:v>
                  </c:pt>
                  <c:pt idx="70">
                    <c:v>2010</c:v>
                  </c:pt>
                  <c:pt idx="71">
                    <c:v>2011</c:v>
                  </c:pt>
                  <c:pt idx="72">
                    <c:v>2013</c:v>
                  </c:pt>
                  <c:pt idx="73">
                    <c:v>2010</c:v>
                  </c:pt>
                  <c:pt idx="74">
                    <c:v>2011</c:v>
                  </c:pt>
                  <c:pt idx="75">
                    <c:v>2013</c:v>
                  </c:pt>
                  <c:pt idx="76">
                    <c:v>2010</c:v>
                  </c:pt>
                  <c:pt idx="77">
                    <c:v>2011</c:v>
                  </c:pt>
                  <c:pt idx="78">
                    <c:v>2013</c:v>
                  </c:pt>
                </c:lvl>
                <c:lvl>
                  <c:pt idx="0">
                    <c:v>21</c:v>
                  </c:pt>
                  <c:pt idx="5">
                    <c:v>22</c:v>
                  </c:pt>
                  <c:pt idx="10">
                    <c:v>23</c:v>
                  </c:pt>
                  <c:pt idx="15">
                    <c:v>24</c:v>
                  </c:pt>
                  <c:pt idx="20">
                    <c:v>25</c:v>
                  </c:pt>
                  <c:pt idx="25">
                    <c:v>26</c:v>
                  </c:pt>
                  <c:pt idx="30">
                    <c:v>27</c:v>
                  </c:pt>
                  <c:pt idx="35">
                    <c:v>28</c:v>
                  </c:pt>
                  <c:pt idx="40">
                    <c:v>29</c:v>
                  </c:pt>
                  <c:pt idx="45">
                    <c:v>30</c:v>
                  </c:pt>
                  <c:pt idx="50">
                    <c:v>31</c:v>
                  </c:pt>
                  <c:pt idx="55">
                    <c:v>32</c:v>
                  </c:pt>
                  <c:pt idx="59">
                    <c:v>33</c:v>
                  </c:pt>
                  <c:pt idx="63">
                    <c:v>34</c:v>
                  </c:pt>
                  <c:pt idx="67">
                    <c:v>35</c:v>
                  </c:pt>
                  <c:pt idx="70">
                    <c:v>36</c:v>
                  </c:pt>
                  <c:pt idx="73">
                    <c:v>37</c:v>
                  </c:pt>
                  <c:pt idx="76">
                    <c:v>38</c:v>
                  </c:pt>
                </c:lvl>
              </c:multiLvlStrCache>
            </c:multiLvlStrRef>
          </c:cat>
          <c:val>
            <c:numRef>
              <c:f>'Oak Grove Pivot'!$B$4:$B$101</c:f>
              <c:numCache>
                <c:formatCode>General</c:formatCode>
                <c:ptCount val="79"/>
                <c:pt idx="0">
                  <c:v>2.7428571428571429</c:v>
                </c:pt>
                <c:pt idx="1">
                  <c:v>0.7142857142857143</c:v>
                </c:pt>
                <c:pt idx="2">
                  <c:v>25.285714285714285</c:v>
                </c:pt>
                <c:pt idx="3">
                  <c:v>0.42857142857142855</c:v>
                </c:pt>
                <c:pt idx="4">
                  <c:v>#N/A</c:v>
                </c:pt>
                <c:pt idx="5">
                  <c:v>3.9714285714285711</c:v>
                </c:pt>
                <c:pt idx="6">
                  <c:v>0.35714285714285715</c:v>
                </c:pt>
                <c:pt idx="7">
                  <c:v>39.428571428571431</c:v>
                </c:pt>
                <c:pt idx="8">
                  <c:v>1</c:v>
                </c:pt>
                <c:pt idx="9">
                  <c:v>#N/A</c:v>
                </c:pt>
                <c:pt idx="10">
                  <c:v>2.2385714285714284</c:v>
                </c:pt>
                <c:pt idx="11">
                  <c:v>4.6885714285714286</c:v>
                </c:pt>
                <c:pt idx="12">
                  <c:v>4.9971428571428573</c:v>
                </c:pt>
                <c:pt idx="13">
                  <c:v>2.9985714285714287</c:v>
                </c:pt>
                <c:pt idx="14">
                  <c:v>#N/A</c:v>
                </c:pt>
                <c:pt idx="15">
                  <c:v>3.62</c:v>
                </c:pt>
                <c:pt idx="16">
                  <c:v>43.811428571428571</c:v>
                </c:pt>
                <c:pt idx="17">
                  <c:v>33.559999999999995</c:v>
                </c:pt>
                <c:pt idx="18">
                  <c:v>48.138571428571424</c:v>
                </c:pt>
                <c:pt idx="19">
                  <c:v>17.428571428571427</c:v>
                </c:pt>
                <c:pt idx="20">
                  <c:v>3.665</c:v>
                </c:pt>
                <c:pt idx="21">
                  <c:v>63.664285714285711</c:v>
                </c:pt>
                <c:pt idx="22">
                  <c:v>30.42428571428572</c:v>
                </c:pt>
                <c:pt idx="23">
                  <c:v>496.9942857142857</c:v>
                </c:pt>
                <c:pt idx="24">
                  <c:v>40.71</c:v>
                </c:pt>
                <c:pt idx="25">
                  <c:v>14.553333333333333</c:v>
                </c:pt>
                <c:pt idx="26">
                  <c:v>43.142857142857146</c:v>
                </c:pt>
                <c:pt idx="27">
                  <c:v>28.988571428571422</c:v>
                </c:pt>
                <c:pt idx="28">
                  <c:v>301.99857142857138</c:v>
                </c:pt>
                <c:pt idx="29">
                  <c:v>81.814285714285717</c:v>
                </c:pt>
                <c:pt idx="30">
                  <c:v>15.285714285714286</c:v>
                </c:pt>
                <c:pt idx="31">
                  <c:v>144.90571428571428</c:v>
                </c:pt>
                <c:pt idx="32">
                  <c:v>419.42857142857144</c:v>
                </c:pt>
                <c:pt idx="33">
                  <c:v>198.99142857142857</c:v>
                </c:pt>
                <c:pt idx="34">
                  <c:v>69.145714285714277</c:v>
                </c:pt>
                <c:pt idx="35">
                  <c:v>11.524285714285714</c:v>
                </c:pt>
                <c:pt idx="36">
                  <c:v>591.09142857142865</c:v>
                </c:pt>
                <c:pt idx="37">
                  <c:v>41.428571428571431</c:v>
                </c:pt>
                <c:pt idx="38">
                  <c:v>410.85714285714283</c:v>
                </c:pt>
                <c:pt idx="39">
                  <c:v>136.42857142857142</c:v>
                </c:pt>
                <c:pt idx="40">
                  <c:v>7.0942857142857152</c:v>
                </c:pt>
                <c:pt idx="41">
                  <c:v>325.85142857142858</c:v>
                </c:pt>
                <c:pt idx="42">
                  <c:v>54.849999999999987</c:v>
                </c:pt>
                <c:pt idx="43">
                  <c:v>223.70571428571429</c:v>
                </c:pt>
                <c:pt idx="44">
                  <c:v>76.371428571428552</c:v>
                </c:pt>
                <c:pt idx="45">
                  <c:v>7.55</c:v>
                </c:pt>
                <c:pt idx="46">
                  <c:v>311.57142857142856</c:v>
                </c:pt>
                <c:pt idx="47">
                  <c:v>32.995714285714293</c:v>
                </c:pt>
                <c:pt idx="48">
                  <c:v>76.55857142857144</c:v>
                </c:pt>
                <c:pt idx="49">
                  <c:v>#N/A</c:v>
                </c:pt>
                <c:pt idx="50">
                  <c:v>5.6628571428571428</c:v>
                </c:pt>
                <c:pt idx="51">
                  <c:v>645.85714285714289</c:v>
                </c:pt>
                <c:pt idx="52">
                  <c:v>9.71142857142857</c:v>
                </c:pt>
                <c:pt idx="53">
                  <c:v>24.712857142857143</c:v>
                </c:pt>
                <c:pt idx="54">
                  <c:v>25.78</c:v>
                </c:pt>
                <c:pt idx="55">
                  <c:v>4.5185714285714287</c:v>
                </c:pt>
                <c:pt idx="56">
                  <c:v>167.23857142857145</c:v>
                </c:pt>
                <c:pt idx="57">
                  <c:v>7.5628571428571449</c:v>
                </c:pt>
                <c:pt idx="58">
                  <c:v>24.85</c:v>
                </c:pt>
                <c:pt idx="59">
                  <c:v>12.354285714285714</c:v>
                </c:pt>
                <c:pt idx="60">
                  <c:v>92.898571428571429</c:v>
                </c:pt>
                <c:pt idx="61">
                  <c:v>4.5714285714285712</c:v>
                </c:pt>
                <c:pt idx="62">
                  <c:v>15.275714285714287</c:v>
                </c:pt>
                <c:pt idx="63">
                  <c:v>10.024285714285714</c:v>
                </c:pt>
                <c:pt idx="64">
                  <c:v>75.95</c:v>
                </c:pt>
                <c:pt idx="65">
                  <c:v>9</c:v>
                </c:pt>
                <c:pt idx="66">
                  <c:v>7</c:v>
                </c:pt>
                <c:pt idx="67">
                  <c:v>9.620000000000001</c:v>
                </c:pt>
                <c:pt idx="68">
                  <c:v>14.047142857142857</c:v>
                </c:pt>
                <c:pt idx="69">
                  <c:v>13.285714285714286</c:v>
                </c:pt>
                <c:pt idx="70">
                  <c:v>10</c:v>
                </c:pt>
                <c:pt idx="71">
                  <c:v>9.975714285714286</c:v>
                </c:pt>
                <c:pt idx="72">
                  <c:v>0.42857142857142855</c:v>
                </c:pt>
                <c:pt idx="73">
                  <c:v>4.38</c:v>
                </c:pt>
                <c:pt idx="74">
                  <c:v>7.4028571428571421</c:v>
                </c:pt>
                <c:pt idx="75">
                  <c:v>5.4428571428571431</c:v>
                </c:pt>
                <c:pt idx="76">
                  <c:v>4.2640000000000002</c:v>
                </c:pt>
                <c:pt idx="77">
                  <c:v>3.1320000000000001</c:v>
                </c:pt>
                <c:pt idx="78">
                  <c:v>2.3333333333333335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'Oak Grove Pivot'!$C$3</c:f>
              <c:strCache>
                <c:ptCount val="1"/>
                <c:pt idx="0">
                  <c:v>Max of Females</c:v>
                </c:pt>
              </c:strCache>
            </c:strRef>
          </c:tx>
          <c:cat>
            <c:multiLvlStrRef>
              <c:f>'Oak Grove Pivot'!$A$4:$A$101</c:f>
              <c:multiLvlStrCache>
                <c:ptCount val="79"/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  <c:pt idx="5">
                    <c:v>2010</c:v>
                  </c:pt>
                  <c:pt idx="6">
                    <c:v>2011</c:v>
                  </c:pt>
                  <c:pt idx="7">
                    <c:v>2012</c:v>
                  </c:pt>
                  <c:pt idx="8">
                    <c:v>2013</c:v>
                  </c:pt>
                  <c:pt idx="9">
                    <c:v>2014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2010</c:v>
                  </c:pt>
                  <c:pt idx="16">
                    <c:v>2011</c:v>
                  </c:pt>
                  <c:pt idx="17">
                    <c:v>2012</c:v>
                  </c:pt>
                  <c:pt idx="18">
                    <c:v>2013</c:v>
                  </c:pt>
                  <c:pt idx="19">
                    <c:v>2014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2010</c:v>
                  </c:pt>
                  <c:pt idx="26">
                    <c:v>2011</c:v>
                  </c:pt>
                  <c:pt idx="27">
                    <c:v>2012</c:v>
                  </c:pt>
                  <c:pt idx="28">
                    <c:v>2013</c:v>
                  </c:pt>
                  <c:pt idx="29">
                    <c:v>2014</c:v>
                  </c:pt>
                  <c:pt idx="30">
                    <c:v>2010</c:v>
                  </c:pt>
                  <c:pt idx="31">
                    <c:v>2011</c:v>
                  </c:pt>
                  <c:pt idx="32">
                    <c:v>2012</c:v>
                  </c:pt>
                  <c:pt idx="33">
                    <c:v>2013</c:v>
                  </c:pt>
                  <c:pt idx="34">
                    <c:v>2014</c:v>
                  </c:pt>
                  <c:pt idx="35">
                    <c:v>2010</c:v>
                  </c:pt>
                  <c:pt idx="36">
                    <c:v>2011</c:v>
                  </c:pt>
                  <c:pt idx="37">
                    <c:v>2012</c:v>
                  </c:pt>
                  <c:pt idx="38">
                    <c:v>2013</c:v>
                  </c:pt>
                  <c:pt idx="39">
                    <c:v>2014</c:v>
                  </c:pt>
                  <c:pt idx="40">
                    <c:v>2010</c:v>
                  </c:pt>
                  <c:pt idx="41">
                    <c:v>2011</c:v>
                  </c:pt>
                  <c:pt idx="42">
                    <c:v>2012</c:v>
                  </c:pt>
                  <c:pt idx="43">
                    <c:v>2013</c:v>
                  </c:pt>
                  <c:pt idx="44">
                    <c:v>2014</c:v>
                  </c:pt>
                  <c:pt idx="45">
                    <c:v>2010</c:v>
                  </c:pt>
                  <c:pt idx="46">
                    <c:v>2011</c:v>
                  </c:pt>
                  <c:pt idx="47">
                    <c:v>2012</c:v>
                  </c:pt>
                  <c:pt idx="48">
                    <c:v>2013</c:v>
                  </c:pt>
                  <c:pt idx="49">
                    <c:v>2014</c:v>
                  </c:pt>
                  <c:pt idx="50">
                    <c:v>2010</c:v>
                  </c:pt>
                  <c:pt idx="51">
                    <c:v>2011</c:v>
                  </c:pt>
                  <c:pt idx="52">
                    <c:v>2012</c:v>
                  </c:pt>
                  <c:pt idx="53">
                    <c:v>2013</c:v>
                  </c:pt>
                  <c:pt idx="54">
                    <c:v>2014</c:v>
                  </c:pt>
                  <c:pt idx="55">
                    <c:v>2010</c:v>
                  </c:pt>
                  <c:pt idx="56">
                    <c:v>2011</c:v>
                  </c:pt>
                  <c:pt idx="57">
                    <c:v>2012</c:v>
                  </c:pt>
                  <c:pt idx="58">
                    <c:v>2013</c:v>
                  </c:pt>
                  <c:pt idx="59">
                    <c:v>2010</c:v>
                  </c:pt>
                  <c:pt idx="60">
                    <c:v>2011</c:v>
                  </c:pt>
                  <c:pt idx="61">
                    <c:v>2012</c:v>
                  </c:pt>
                  <c:pt idx="62">
                    <c:v>2013</c:v>
                  </c:pt>
                  <c:pt idx="63">
                    <c:v>2010</c:v>
                  </c:pt>
                  <c:pt idx="64">
                    <c:v>2011</c:v>
                  </c:pt>
                  <c:pt idx="65">
                    <c:v>2012</c:v>
                  </c:pt>
                  <c:pt idx="66">
                    <c:v>2013</c:v>
                  </c:pt>
                  <c:pt idx="67">
                    <c:v>2010</c:v>
                  </c:pt>
                  <c:pt idx="68">
                    <c:v>2011</c:v>
                  </c:pt>
                  <c:pt idx="69">
                    <c:v>2013</c:v>
                  </c:pt>
                  <c:pt idx="70">
                    <c:v>2010</c:v>
                  </c:pt>
                  <c:pt idx="71">
                    <c:v>2011</c:v>
                  </c:pt>
                  <c:pt idx="72">
                    <c:v>2013</c:v>
                  </c:pt>
                  <c:pt idx="73">
                    <c:v>2010</c:v>
                  </c:pt>
                  <c:pt idx="74">
                    <c:v>2011</c:v>
                  </c:pt>
                  <c:pt idx="75">
                    <c:v>2013</c:v>
                  </c:pt>
                  <c:pt idx="76">
                    <c:v>2010</c:v>
                  </c:pt>
                  <c:pt idx="77">
                    <c:v>2011</c:v>
                  </c:pt>
                  <c:pt idx="78">
                    <c:v>2013</c:v>
                  </c:pt>
                </c:lvl>
                <c:lvl>
                  <c:pt idx="0">
                    <c:v>21</c:v>
                  </c:pt>
                  <c:pt idx="5">
                    <c:v>22</c:v>
                  </c:pt>
                  <c:pt idx="10">
                    <c:v>23</c:v>
                  </c:pt>
                  <c:pt idx="15">
                    <c:v>24</c:v>
                  </c:pt>
                  <c:pt idx="20">
                    <c:v>25</c:v>
                  </c:pt>
                  <c:pt idx="25">
                    <c:v>26</c:v>
                  </c:pt>
                  <c:pt idx="30">
                    <c:v>27</c:v>
                  </c:pt>
                  <c:pt idx="35">
                    <c:v>28</c:v>
                  </c:pt>
                  <c:pt idx="40">
                    <c:v>29</c:v>
                  </c:pt>
                  <c:pt idx="45">
                    <c:v>30</c:v>
                  </c:pt>
                  <c:pt idx="50">
                    <c:v>31</c:v>
                  </c:pt>
                  <c:pt idx="55">
                    <c:v>32</c:v>
                  </c:pt>
                  <c:pt idx="59">
                    <c:v>33</c:v>
                  </c:pt>
                  <c:pt idx="63">
                    <c:v>34</c:v>
                  </c:pt>
                  <c:pt idx="67">
                    <c:v>35</c:v>
                  </c:pt>
                  <c:pt idx="70">
                    <c:v>36</c:v>
                  </c:pt>
                  <c:pt idx="73">
                    <c:v>37</c:v>
                  </c:pt>
                  <c:pt idx="76">
                    <c:v>38</c:v>
                  </c:pt>
                </c:lvl>
              </c:multiLvlStrCache>
            </c:multiLvlStrRef>
          </c:cat>
          <c:val>
            <c:numRef>
              <c:f>'Oak Grove Pivot'!$C$4:$C$101</c:f>
              <c:numCache>
                <c:formatCode>General</c:formatCode>
                <c:ptCount val="79"/>
                <c:pt idx="0">
                  <c:v>6.3999999999999995</c:v>
                </c:pt>
                <c:pt idx="1">
                  <c:v>2</c:v>
                </c:pt>
                <c:pt idx="2">
                  <c:v>35.5</c:v>
                </c:pt>
                <c:pt idx="3">
                  <c:v>3</c:v>
                </c:pt>
                <c:pt idx="4">
                  <c:v>#N/A</c:v>
                </c:pt>
                <c:pt idx="5">
                  <c:v>8</c:v>
                </c:pt>
                <c:pt idx="6">
                  <c:v>1</c:v>
                </c:pt>
                <c:pt idx="7">
                  <c:v>183</c:v>
                </c:pt>
                <c:pt idx="8">
                  <c:v>3</c:v>
                </c:pt>
                <c:pt idx="9">
                  <c:v>#N/A</c:v>
                </c:pt>
                <c:pt idx="10">
                  <c:v>8</c:v>
                </c:pt>
                <c:pt idx="11">
                  <c:v>12.66</c:v>
                </c:pt>
                <c:pt idx="12">
                  <c:v>7.66</c:v>
                </c:pt>
                <c:pt idx="13">
                  <c:v>9</c:v>
                </c:pt>
                <c:pt idx="14">
                  <c:v>#N/A</c:v>
                </c:pt>
                <c:pt idx="15">
                  <c:v>12</c:v>
                </c:pt>
                <c:pt idx="16">
                  <c:v>88</c:v>
                </c:pt>
                <c:pt idx="17">
                  <c:v>79</c:v>
                </c:pt>
                <c:pt idx="18">
                  <c:v>180</c:v>
                </c:pt>
                <c:pt idx="19">
                  <c:v>35</c:v>
                </c:pt>
                <c:pt idx="20">
                  <c:v>9.66</c:v>
                </c:pt>
                <c:pt idx="21">
                  <c:v>178</c:v>
                </c:pt>
                <c:pt idx="22">
                  <c:v>58</c:v>
                </c:pt>
                <c:pt idx="23">
                  <c:v>790</c:v>
                </c:pt>
                <c:pt idx="24">
                  <c:v>174</c:v>
                </c:pt>
                <c:pt idx="25">
                  <c:v>52</c:v>
                </c:pt>
                <c:pt idx="26">
                  <c:v>63.34</c:v>
                </c:pt>
                <c:pt idx="27">
                  <c:v>83</c:v>
                </c:pt>
                <c:pt idx="28">
                  <c:v>597</c:v>
                </c:pt>
                <c:pt idx="29">
                  <c:v>334</c:v>
                </c:pt>
                <c:pt idx="30">
                  <c:v>27</c:v>
                </c:pt>
                <c:pt idx="31">
                  <c:v>325.5</c:v>
                </c:pt>
                <c:pt idx="32">
                  <c:v>736</c:v>
                </c:pt>
                <c:pt idx="33">
                  <c:v>292</c:v>
                </c:pt>
                <c:pt idx="34">
                  <c:v>125</c:v>
                </c:pt>
                <c:pt idx="35">
                  <c:v>22</c:v>
                </c:pt>
                <c:pt idx="36">
                  <c:v>1352</c:v>
                </c:pt>
                <c:pt idx="37">
                  <c:v>107</c:v>
                </c:pt>
                <c:pt idx="38">
                  <c:v>776</c:v>
                </c:pt>
                <c:pt idx="39">
                  <c:v>161</c:v>
                </c:pt>
                <c:pt idx="40">
                  <c:v>12</c:v>
                </c:pt>
                <c:pt idx="41">
                  <c:v>493.32</c:v>
                </c:pt>
                <c:pt idx="42">
                  <c:v>115</c:v>
                </c:pt>
                <c:pt idx="43">
                  <c:v>364</c:v>
                </c:pt>
                <c:pt idx="44">
                  <c:v>159</c:v>
                </c:pt>
                <c:pt idx="45">
                  <c:v>9</c:v>
                </c:pt>
                <c:pt idx="46">
                  <c:v>493</c:v>
                </c:pt>
                <c:pt idx="47">
                  <c:v>66</c:v>
                </c:pt>
                <c:pt idx="48">
                  <c:v>139</c:v>
                </c:pt>
                <c:pt idx="49">
                  <c:v>#N/A</c:v>
                </c:pt>
                <c:pt idx="50">
                  <c:v>12</c:v>
                </c:pt>
                <c:pt idx="51">
                  <c:v>976</c:v>
                </c:pt>
                <c:pt idx="52">
                  <c:v>13</c:v>
                </c:pt>
                <c:pt idx="53">
                  <c:v>46</c:v>
                </c:pt>
                <c:pt idx="54">
                  <c:v>44</c:v>
                </c:pt>
                <c:pt idx="55">
                  <c:v>7</c:v>
                </c:pt>
                <c:pt idx="56">
                  <c:v>728.33</c:v>
                </c:pt>
                <c:pt idx="57">
                  <c:v>14</c:v>
                </c:pt>
                <c:pt idx="58">
                  <c:v>49</c:v>
                </c:pt>
                <c:pt idx="59">
                  <c:v>34</c:v>
                </c:pt>
                <c:pt idx="60">
                  <c:v>179</c:v>
                </c:pt>
                <c:pt idx="61">
                  <c:v>23</c:v>
                </c:pt>
                <c:pt idx="62">
                  <c:v>33</c:v>
                </c:pt>
                <c:pt idx="63">
                  <c:v>34</c:v>
                </c:pt>
                <c:pt idx="64">
                  <c:v>148</c:v>
                </c:pt>
                <c:pt idx="65">
                  <c:v>17</c:v>
                </c:pt>
                <c:pt idx="66">
                  <c:v>16</c:v>
                </c:pt>
                <c:pt idx="67">
                  <c:v>22</c:v>
                </c:pt>
                <c:pt idx="68">
                  <c:v>40.67</c:v>
                </c:pt>
                <c:pt idx="69">
                  <c:v>23</c:v>
                </c:pt>
                <c:pt idx="70">
                  <c:v>22</c:v>
                </c:pt>
                <c:pt idx="71">
                  <c:v>23</c:v>
                </c:pt>
                <c:pt idx="72">
                  <c:v>2</c:v>
                </c:pt>
                <c:pt idx="73">
                  <c:v>8</c:v>
                </c:pt>
                <c:pt idx="74">
                  <c:v>14</c:v>
                </c:pt>
                <c:pt idx="75">
                  <c:v>17</c:v>
                </c:pt>
                <c:pt idx="76">
                  <c:v>6</c:v>
                </c:pt>
                <c:pt idx="77">
                  <c:v>6</c:v>
                </c:pt>
                <c:pt idx="78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'Oak Grove Pivot'!$D$3</c:f>
              <c:strCache>
                <c:ptCount val="1"/>
                <c:pt idx="0">
                  <c:v>StdDev of Females</c:v>
                </c:pt>
              </c:strCache>
            </c:strRef>
          </c:tx>
          <c:cat>
            <c:multiLvlStrRef>
              <c:f>'Oak Grove Pivot'!$A$4:$A$101</c:f>
              <c:multiLvlStrCache>
                <c:ptCount val="79"/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  <c:pt idx="5">
                    <c:v>2010</c:v>
                  </c:pt>
                  <c:pt idx="6">
                    <c:v>2011</c:v>
                  </c:pt>
                  <c:pt idx="7">
                    <c:v>2012</c:v>
                  </c:pt>
                  <c:pt idx="8">
                    <c:v>2013</c:v>
                  </c:pt>
                  <c:pt idx="9">
                    <c:v>2014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2010</c:v>
                  </c:pt>
                  <c:pt idx="16">
                    <c:v>2011</c:v>
                  </c:pt>
                  <c:pt idx="17">
                    <c:v>2012</c:v>
                  </c:pt>
                  <c:pt idx="18">
                    <c:v>2013</c:v>
                  </c:pt>
                  <c:pt idx="19">
                    <c:v>2014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2010</c:v>
                  </c:pt>
                  <c:pt idx="26">
                    <c:v>2011</c:v>
                  </c:pt>
                  <c:pt idx="27">
                    <c:v>2012</c:v>
                  </c:pt>
                  <c:pt idx="28">
                    <c:v>2013</c:v>
                  </c:pt>
                  <c:pt idx="29">
                    <c:v>2014</c:v>
                  </c:pt>
                  <c:pt idx="30">
                    <c:v>2010</c:v>
                  </c:pt>
                  <c:pt idx="31">
                    <c:v>2011</c:v>
                  </c:pt>
                  <c:pt idx="32">
                    <c:v>2012</c:v>
                  </c:pt>
                  <c:pt idx="33">
                    <c:v>2013</c:v>
                  </c:pt>
                  <c:pt idx="34">
                    <c:v>2014</c:v>
                  </c:pt>
                  <c:pt idx="35">
                    <c:v>2010</c:v>
                  </c:pt>
                  <c:pt idx="36">
                    <c:v>2011</c:v>
                  </c:pt>
                  <c:pt idx="37">
                    <c:v>2012</c:v>
                  </c:pt>
                  <c:pt idx="38">
                    <c:v>2013</c:v>
                  </c:pt>
                  <c:pt idx="39">
                    <c:v>2014</c:v>
                  </c:pt>
                  <c:pt idx="40">
                    <c:v>2010</c:v>
                  </c:pt>
                  <c:pt idx="41">
                    <c:v>2011</c:v>
                  </c:pt>
                  <c:pt idx="42">
                    <c:v>2012</c:v>
                  </c:pt>
                  <c:pt idx="43">
                    <c:v>2013</c:v>
                  </c:pt>
                  <c:pt idx="44">
                    <c:v>2014</c:v>
                  </c:pt>
                  <c:pt idx="45">
                    <c:v>2010</c:v>
                  </c:pt>
                  <c:pt idx="46">
                    <c:v>2011</c:v>
                  </c:pt>
                  <c:pt idx="47">
                    <c:v>2012</c:v>
                  </c:pt>
                  <c:pt idx="48">
                    <c:v>2013</c:v>
                  </c:pt>
                  <c:pt idx="49">
                    <c:v>2014</c:v>
                  </c:pt>
                  <c:pt idx="50">
                    <c:v>2010</c:v>
                  </c:pt>
                  <c:pt idx="51">
                    <c:v>2011</c:v>
                  </c:pt>
                  <c:pt idx="52">
                    <c:v>2012</c:v>
                  </c:pt>
                  <c:pt idx="53">
                    <c:v>2013</c:v>
                  </c:pt>
                  <c:pt idx="54">
                    <c:v>2014</c:v>
                  </c:pt>
                  <c:pt idx="55">
                    <c:v>2010</c:v>
                  </c:pt>
                  <c:pt idx="56">
                    <c:v>2011</c:v>
                  </c:pt>
                  <c:pt idx="57">
                    <c:v>2012</c:v>
                  </c:pt>
                  <c:pt idx="58">
                    <c:v>2013</c:v>
                  </c:pt>
                  <c:pt idx="59">
                    <c:v>2010</c:v>
                  </c:pt>
                  <c:pt idx="60">
                    <c:v>2011</c:v>
                  </c:pt>
                  <c:pt idx="61">
                    <c:v>2012</c:v>
                  </c:pt>
                  <c:pt idx="62">
                    <c:v>2013</c:v>
                  </c:pt>
                  <c:pt idx="63">
                    <c:v>2010</c:v>
                  </c:pt>
                  <c:pt idx="64">
                    <c:v>2011</c:v>
                  </c:pt>
                  <c:pt idx="65">
                    <c:v>2012</c:v>
                  </c:pt>
                  <c:pt idx="66">
                    <c:v>2013</c:v>
                  </c:pt>
                  <c:pt idx="67">
                    <c:v>2010</c:v>
                  </c:pt>
                  <c:pt idx="68">
                    <c:v>2011</c:v>
                  </c:pt>
                  <c:pt idx="69">
                    <c:v>2013</c:v>
                  </c:pt>
                  <c:pt idx="70">
                    <c:v>2010</c:v>
                  </c:pt>
                  <c:pt idx="71">
                    <c:v>2011</c:v>
                  </c:pt>
                  <c:pt idx="72">
                    <c:v>2013</c:v>
                  </c:pt>
                  <c:pt idx="73">
                    <c:v>2010</c:v>
                  </c:pt>
                  <c:pt idx="74">
                    <c:v>2011</c:v>
                  </c:pt>
                  <c:pt idx="75">
                    <c:v>2013</c:v>
                  </c:pt>
                  <c:pt idx="76">
                    <c:v>2010</c:v>
                  </c:pt>
                  <c:pt idx="77">
                    <c:v>2011</c:v>
                  </c:pt>
                  <c:pt idx="78">
                    <c:v>2013</c:v>
                  </c:pt>
                </c:lvl>
                <c:lvl>
                  <c:pt idx="0">
                    <c:v>21</c:v>
                  </c:pt>
                  <c:pt idx="5">
                    <c:v>22</c:v>
                  </c:pt>
                  <c:pt idx="10">
                    <c:v>23</c:v>
                  </c:pt>
                  <c:pt idx="15">
                    <c:v>24</c:v>
                  </c:pt>
                  <c:pt idx="20">
                    <c:v>25</c:v>
                  </c:pt>
                  <c:pt idx="25">
                    <c:v>26</c:v>
                  </c:pt>
                  <c:pt idx="30">
                    <c:v>27</c:v>
                  </c:pt>
                  <c:pt idx="35">
                    <c:v>28</c:v>
                  </c:pt>
                  <c:pt idx="40">
                    <c:v>29</c:v>
                  </c:pt>
                  <c:pt idx="45">
                    <c:v>30</c:v>
                  </c:pt>
                  <c:pt idx="50">
                    <c:v>31</c:v>
                  </c:pt>
                  <c:pt idx="55">
                    <c:v>32</c:v>
                  </c:pt>
                  <c:pt idx="59">
                    <c:v>33</c:v>
                  </c:pt>
                  <c:pt idx="63">
                    <c:v>34</c:v>
                  </c:pt>
                  <c:pt idx="67">
                    <c:v>35</c:v>
                  </c:pt>
                  <c:pt idx="70">
                    <c:v>36</c:v>
                  </c:pt>
                  <c:pt idx="73">
                    <c:v>37</c:v>
                  </c:pt>
                  <c:pt idx="76">
                    <c:v>38</c:v>
                  </c:pt>
                </c:lvl>
              </c:multiLvlStrCache>
            </c:multiLvlStrRef>
          </c:cat>
          <c:val>
            <c:numRef>
              <c:f>'Oak Grove Pivot'!$D$4:$D$101</c:f>
              <c:numCache>
                <c:formatCode>General</c:formatCode>
                <c:ptCount val="79"/>
                <c:pt idx="0">
                  <c:v>3.4209438964790317</c:v>
                </c:pt>
                <c:pt idx="1">
                  <c:v>0.7559289460184544</c:v>
                </c:pt>
                <c:pt idx="2">
                  <c:v>14.011474889226637</c:v>
                </c:pt>
                <c:pt idx="3">
                  <c:v>1.1338934190276817</c:v>
                </c:pt>
                <c:pt idx="4">
                  <c:v>#N/A</c:v>
                </c:pt>
                <c:pt idx="5">
                  <c:v>3.7530939617486649</c:v>
                </c:pt>
                <c:pt idx="6">
                  <c:v>0.45316348358748287</c:v>
                </c:pt>
                <c:pt idx="7">
                  <c:v>66.19128125580977</c:v>
                </c:pt>
                <c:pt idx="8">
                  <c:v>1.0606601717798212</c:v>
                </c:pt>
                <c:pt idx="9">
                  <c:v>#N/A</c:v>
                </c:pt>
                <c:pt idx="10">
                  <c:v>3.2931870509251295</c:v>
                </c:pt>
                <c:pt idx="11">
                  <c:v>5.7125196675706027</c:v>
                </c:pt>
                <c:pt idx="12">
                  <c:v>3.1418344656464323</c:v>
                </c:pt>
                <c:pt idx="13">
                  <c:v>2.8684108757953335</c:v>
                </c:pt>
                <c:pt idx="14">
                  <c:v>#N/A</c:v>
                </c:pt>
                <c:pt idx="15">
                  <c:v>4.4826889251876487</c:v>
                </c:pt>
                <c:pt idx="16">
                  <c:v>24.771175741555904</c:v>
                </c:pt>
                <c:pt idx="17">
                  <c:v>28.378846582152239</c:v>
                </c:pt>
                <c:pt idx="18">
                  <c:v>63.230643791485427</c:v>
                </c:pt>
                <c:pt idx="19">
                  <c:v>9.6756936505372906</c:v>
                </c:pt>
                <c:pt idx="20">
                  <c:v>4.6399245683523782</c:v>
                </c:pt>
                <c:pt idx="21">
                  <c:v>55.260045800784148</c:v>
                </c:pt>
                <c:pt idx="22">
                  <c:v>17.568817885810113</c:v>
                </c:pt>
                <c:pt idx="23">
                  <c:v>195.96201458931964</c:v>
                </c:pt>
                <c:pt idx="24">
                  <c:v>62.416653226522797</c:v>
                </c:pt>
                <c:pt idx="25">
                  <c:v>18.696706305300584</c:v>
                </c:pt>
                <c:pt idx="26">
                  <c:v>23.961464698056137</c:v>
                </c:pt>
                <c:pt idx="27">
                  <c:v>25.499633610813209</c:v>
                </c:pt>
                <c:pt idx="28">
                  <c:v>204.76402950946346</c:v>
                </c:pt>
                <c:pt idx="29">
                  <c:v>114.14171642555331</c:v>
                </c:pt>
                <c:pt idx="30">
                  <c:v>8.2404345701402111</c:v>
                </c:pt>
                <c:pt idx="31">
                  <c:v>140.28945872221271</c:v>
                </c:pt>
                <c:pt idx="32">
                  <c:v>239.52582125445068</c:v>
                </c:pt>
                <c:pt idx="33">
                  <c:v>61.023876045520552</c:v>
                </c:pt>
                <c:pt idx="34">
                  <c:v>27.69463898611842</c:v>
                </c:pt>
                <c:pt idx="35">
                  <c:v>9.9175330553904342</c:v>
                </c:pt>
                <c:pt idx="36">
                  <c:v>357.24739473874246</c:v>
                </c:pt>
                <c:pt idx="37">
                  <c:v>42.878149613593571</c:v>
                </c:pt>
                <c:pt idx="38">
                  <c:v>259.50942729916932</c:v>
                </c:pt>
                <c:pt idx="39">
                  <c:v>38.426801162978016</c:v>
                </c:pt>
                <c:pt idx="40">
                  <c:v>3.61796377880734</c:v>
                </c:pt>
                <c:pt idx="41">
                  <c:v>159.32323155863276</c:v>
                </c:pt>
                <c:pt idx="42">
                  <c:v>30.295791786979276</c:v>
                </c:pt>
                <c:pt idx="43">
                  <c:v>110.9518476422908</c:v>
                </c:pt>
                <c:pt idx="44">
                  <c:v>42.20812379490134</c:v>
                </c:pt>
                <c:pt idx="45">
                  <c:v>1.1649377665781153</c:v>
                </c:pt>
                <c:pt idx="46">
                  <c:v>127.43003824694964</c:v>
                </c:pt>
                <c:pt idx="47">
                  <c:v>15.947832514318719</c:v>
                </c:pt>
                <c:pt idx="48">
                  <c:v>35.52200887176442</c:v>
                </c:pt>
                <c:pt idx="49">
                  <c:v>#N/A</c:v>
                </c:pt>
                <c:pt idx="50">
                  <c:v>3.2377446588930505</c:v>
                </c:pt>
                <c:pt idx="51">
                  <c:v>255.22717676051448</c:v>
                </c:pt>
                <c:pt idx="52">
                  <c:v>2.2628848002157875</c:v>
                </c:pt>
                <c:pt idx="53">
                  <c:v>11.85249300679779</c:v>
                </c:pt>
                <c:pt idx="54">
                  <c:v>12.24569312044034</c:v>
                </c:pt>
                <c:pt idx="55">
                  <c:v>1.9698767184050594</c:v>
                </c:pt>
                <c:pt idx="56">
                  <c:v>248.76246644999665</c:v>
                </c:pt>
                <c:pt idx="57">
                  <c:v>3.8276089763964194</c:v>
                </c:pt>
                <c:pt idx="58">
                  <c:v>11.450691391061634</c:v>
                </c:pt>
                <c:pt idx="59">
                  <c:v>11.808270910881149</c:v>
                </c:pt>
                <c:pt idx="60">
                  <c:v>60.543357859903843</c:v>
                </c:pt>
                <c:pt idx="61">
                  <c:v>8.7912293955802507</c:v>
                </c:pt>
                <c:pt idx="62">
                  <c:v>8.9513143488221036</c:v>
                </c:pt>
                <c:pt idx="63">
                  <c:v>11.226566493727956</c:v>
                </c:pt>
                <c:pt idx="64">
                  <c:v>53.860524195988539</c:v>
                </c:pt>
                <c:pt idx="65">
                  <c:v>5.5976185412488881</c:v>
                </c:pt>
                <c:pt idx="66">
                  <c:v>6.9522178715380702</c:v>
                </c:pt>
                <c:pt idx="67">
                  <c:v>7.3021343911671917</c:v>
                </c:pt>
                <c:pt idx="68">
                  <c:v>16.274577018861571</c:v>
                </c:pt>
                <c:pt idx="69">
                  <c:v>6.8729975438737947</c:v>
                </c:pt>
                <c:pt idx="70">
                  <c:v>8.4656167328001963</c:v>
                </c:pt>
                <c:pt idx="71">
                  <c:v>6.4318189680754578</c:v>
                </c:pt>
                <c:pt idx="72">
                  <c:v>0.7867957924694432</c:v>
                </c:pt>
                <c:pt idx="73">
                  <c:v>3.8889758720430918</c:v>
                </c:pt>
                <c:pt idx="74">
                  <c:v>3.6418892271535594</c:v>
                </c:pt>
                <c:pt idx="75">
                  <c:v>5.204119247563141</c:v>
                </c:pt>
                <c:pt idx="76">
                  <c:v>2.5081228040110002</c:v>
                </c:pt>
                <c:pt idx="77">
                  <c:v>2.9575530426350767</c:v>
                </c:pt>
                <c:pt idx="78">
                  <c:v>1.5275252316519468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574592"/>
        <c:axId val="170576128"/>
      </c:lineChart>
      <c:catAx>
        <c:axId val="17057459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70576128"/>
        <c:crosses val="autoZero"/>
        <c:auto val="1"/>
        <c:lblAlgn val="ctr"/>
        <c:lblOffset val="100"/>
        <c:noMultiLvlLbl val="0"/>
      </c:catAx>
      <c:valAx>
        <c:axId val="1705761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0574592"/>
        <c:crosses val="autoZero"/>
        <c:crossBetween val="between"/>
      </c:valAx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[Trap Tables.xlsx]49th St Pivot!PivotTable5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'49th St Pivot'!$B$3</c:f>
              <c:strCache>
                <c:ptCount val="1"/>
                <c:pt idx="0">
                  <c:v>Average of Females</c:v>
                </c:pt>
              </c:strCache>
            </c:strRef>
          </c:tx>
          <c:cat>
            <c:multiLvlStrRef>
              <c:f>'49th St Pivot'!$A$4:$A$101</c:f>
              <c:multiLvlStrCache>
                <c:ptCount val="79"/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  <c:pt idx="5">
                    <c:v>2010</c:v>
                  </c:pt>
                  <c:pt idx="6">
                    <c:v>2011</c:v>
                  </c:pt>
                  <c:pt idx="7">
                    <c:v>2012</c:v>
                  </c:pt>
                  <c:pt idx="8">
                    <c:v>2013</c:v>
                  </c:pt>
                  <c:pt idx="9">
                    <c:v>2014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2010</c:v>
                  </c:pt>
                  <c:pt idx="16">
                    <c:v>2011</c:v>
                  </c:pt>
                  <c:pt idx="17">
                    <c:v>2012</c:v>
                  </c:pt>
                  <c:pt idx="18">
                    <c:v>2013</c:v>
                  </c:pt>
                  <c:pt idx="19">
                    <c:v>2014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2010</c:v>
                  </c:pt>
                  <c:pt idx="26">
                    <c:v>2011</c:v>
                  </c:pt>
                  <c:pt idx="27">
                    <c:v>2012</c:v>
                  </c:pt>
                  <c:pt idx="28">
                    <c:v>2013</c:v>
                  </c:pt>
                  <c:pt idx="29">
                    <c:v>2014</c:v>
                  </c:pt>
                  <c:pt idx="30">
                    <c:v>2010</c:v>
                  </c:pt>
                  <c:pt idx="31">
                    <c:v>2011</c:v>
                  </c:pt>
                  <c:pt idx="32">
                    <c:v>2012</c:v>
                  </c:pt>
                  <c:pt idx="33">
                    <c:v>2013</c:v>
                  </c:pt>
                  <c:pt idx="34">
                    <c:v>2014</c:v>
                  </c:pt>
                  <c:pt idx="35">
                    <c:v>2010</c:v>
                  </c:pt>
                  <c:pt idx="36">
                    <c:v>2011</c:v>
                  </c:pt>
                  <c:pt idx="37">
                    <c:v>2012</c:v>
                  </c:pt>
                  <c:pt idx="38">
                    <c:v>2013</c:v>
                  </c:pt>
                  <c:pt idx="39">
                    <c:v>2014</c:v>
                  </c:pt>
                  <c:pt idx="40">
                    <c:v>2010</c:v>
                  </c:pt>
                  <c:pt idx="41">
                    <c:v>2011</c:v>
                  </c:pt>
                  <c:pt idx="42">
                    <c:v>2012</c:v>
                  </c:pt>
                  <c:pt idx="43">
                    <c:v>2013</c:v>
                  </c:pt>
                  <c:pt idx="44">
                    <c:v>2014</c:v>
                  </c:pt>
                  <c:pt idx="45">
                    <c:v>2010</c:v>
                  </c:pt>
                  <c:pt idx="46">
                    <c:v>2011</c:v>
                  </c:pt>
                  <c:pt idx="47">
                    <c:v>2012</c:v>
                  </c:pt>
                  <c:pt idx="48">
                    <c:v>2013</c:v>
                  </c:pt>
                  <c:pt idx="49">
                    <c:v>2014</c:v>
                  </c:pt>
                  <c:pt idx="50">
                    <c:v>2010</c:v>
                  </c:pt>
                  <c:pt idx="51">
                    <c:v>2011</c:v>
                  </c:pt>
                  <c:pt idx="52">
                    <c:v>2012</c:v>
                  </c:pt>
                  <c:pt idx="53">
                    <c:v>2013</c:v>
                  </c:pt>
                  <c:pt idx="54">
                    <c:v>2014</c:v>
                  </c:pt>
                  <c:pt idx="55">
                    <c:v>2010</c:v>
                  </c:pt>
                  <c:pt idx="56">
                    <c:v>2011</c:v>
                  </c:pt>
                  <c:pt idx="57">
                    <c:v>2012</c:v>
                  </c:pt>
                  <c:pt idx="58">
                    <c:v>2013</c:v>
                  </c:pt>
                  <c:pt idx="59">
                    <c:v>2010</c:v>
                  </c:pt>
                  <c:pt idx="60">
                    <c:v>2011</c:v>
                  </c:pt>
                  <c:pt idx="61">
                    <c:v>2012</c:v>
                  </c:pt>
                  <c:pt idx="62">
                    <c:v>2013</c:v>
                  </c:pt>
                  <c:pt idx="63">
                    <c:v>2010</c:v>
                  </c:pt>
                  <c:pt idx="64">
                    <c:v>2011</c:v>
                  </c:pt>
                  <c:pt idx="65">
                    <c:v>2012</c:v>
                  </c:pt>
                  <c:pt idx="66">
                    <c:v>2013</c:v>
                  </c:pt>
                  <c:pt idx="67">
                    <c:v>2010</c:v>
                  </c:pt>
                  <c:pt idx="68">
                    <c:v>2011</c:v>
                  </c:pt>
                  <c:pt idx="69">
                    <c:v>2013</c:v>
                  </c:pt>
                  <c:pt idx="70">
                    <c:v>2010</c:v>
                  </c:pt>
                  <c:pt idx="71">
                    <c:v>2011</c:v>
                  </c:pt>
                  <c:pt idx="72">
                    <c:v>2013</c:v>
                  </c:pt>
                  <c:pt idx="73">
                    <c:v>2010</c:v>
                  </c:pt>
                  <c:pt idx="74">
                    <c:v>2011</c:v>
                  </c:pt>
                  <c:pt idx="75">
                    <c:v>2013</c:v>
                  </c:pt>
                  <c:pt idx="76">
                    <c:v>2010</c:v>
                  </c:pt>
                  <c:pt idx="77">
                    <c:v>2011</c:v>
                  </c:pt>
                  <c:pt idx="78">
                    <c:v>2013</c:v>
                  </c:pt>
                </c:lvl>
                <c:lvl>
                  <c:pt idx="0">
                    <c:v>21</c:v>
                  </c:pt>
                  <c:pt idx="5">
                    <c:v>22</c:v>
                  </c:pt>
                  <c:pt idx="10">
                    <c:v>23</c:v>
                  </c:pt>
                  <c:pt idx="15">
                    <c:v>24</c:v>
                  </c:pt>
                  <c:pt idx="20">
                    <c:v>25</c:v>
                  </c:pt>
                  <c:pt idx="25">
                    <c:v>26</c:v>
                  </c:pt>
                  <c:pt idx="30">
                    <c:v>27</c:v>
                  </c:pt>
                  <c:pt idx="35">
                    <c:v>28</c:v>
                  </c:pt>
                  <c:pt idx="40">
                    <c:v>29</c:v>
                  </c:pt>
                  <c:pt idx="45">
                    <c:v>30</c:v>
                  </c:pt>
                  <c:pt idx="50">
                    <c:v>31</c:v>
                  </c:pt>
                  <c:pt idx="55">
                    <c:v>32</c:v>
                  </c:pt>
                  <c:pt idx="59">
                    <c:v>33</c:v>
                  </c:pt>
                  <c:pt idx="63">
                    <c:v>34</c:v>
                  </c:pt>
                  <c:pt idx="67">
                    <c:v>35</c:v>
                  </c:pt>
                  <c:pt idx="70">
                    <c:v>36</c:v>
                  </c:pt>
                  <c:pt idx="73">
                    <c:v>37</c:v>
                  </c:pt>
                  <c:pt idx="76">
                    <c:v>38</c:v>
                  </c:pt>
                </c:lvl>
              </c:multiLvlStrCache>
            </c:multiLvlStrRef>
          </c:cat>
          <c:val>
            <c:numRef>
              <c:f>'49th St Pivot'!$B$4:$B$101</c:f>
              <c:numCache>
                <c:formatCode>General</c:formatCode>
                <c:ptCount val="79"/>
                <c:pt idx="0">
                  <c:v>0.51428571428571423</c:v>
                </c:pt>
                <c:pt idx="1">
                  <c:v>0.32142857142857145</c:v>
                </c:pt>
                <c:pt idx="2">
                  <c:v>13.284285714285716</c:v>
                </c:pt>
                <c:pt idx="3">
                  <c:v>0.2857142857142857</c:v>
                </c:pt>
                <c:pt idx="4">
                  <c:v>#N/A</c:v>
                </c:pt>
                <c:pt idx="5">
                  <c:v>7.0214285714285714</c:v>
                </c:pt>
                <c:pt idx="6">
                  <c:v>0.6071428571428571</c:v>
                </c:pt>
                <c:pt idx="7">
                  <c:v>4.8571428571428568</c:v>
                </c:pt>
                <c:pt idx="8">
                  <c:v>0.14285714285714285</c:v>
                </c:pt>
                <c:pt idx="9">
                  <c:v>#N/A</c:v>
                </c:pt>
                <c:pt idx="10">
                  <c:v>7.0357142857142856</c:v>
                </c:pt>
                <c:pt idx="11">
                  <c:v>0.5</c:v>
                </c:pt>
                <c:pt idx="12">
                  <c:v>1.4257142857142857</c:v>
                </c:pt>
                <c:pt idx="13">
                  <c:v>0.85571428571428576</c:v>
                </c:pt>
                <c:pt idx="14">
                  <c:v>9.2857142857142865</c:v>
                </c:pt>
                <c:pt idx="15">
                  <c:v>10.569999999999999</c:v>
                </c:pt>
                <c:pt idx="16">
                  <c:v>0.76285714285714279</c:v>
                </c:pt>
                <c:pt idx="17">
                  <c:v>10.568571428571428</c:v>
                </c:pt>
                <c:pt idx="18">
                  <c:v>4.2814285714285711</c:v>
                </c:pt>
                <c:pt idx="19">
                  <c:v>10.857142857142858</c:v>
                </c:pt>
                <c:pt idx="20">
                  <c:v>38.106666666666662</c:v>
                </c:pt>
                <c:pt idx="21">
                  <c:v>10.044285714285712</c:v>
                </c:pt>
                <c:pt idx="22">
                  <c:v>1.9942857142857144</c:v>
                </c:pt>
                <c:pt idx="23">
                  <c:v>62.564285714285703</c:v>
                </c:pt>
                <c:pt idx="24">
                  <c:v>#N/A</c:v>
                </c:pt>
                <c:pt idx="25">
                  <c:v>#N/A</c:v>
                </c:pt>
                <c:pt idx="26">
                  <c:v>7.6171428571428565</c:v>
                </c:pt>
                <c:pt idx="27">
                  <c:v>9.6999999999999993</c:v>
                </c:pt>
                <c:pt idx="28">
                  <c:v>64.998571428571424</c:v>
                </c:pt>
                <c:pt idx="29">
                  <c:v>20.971428571428572</c:v>
                </c:pt>
                <c:pt idx="30">
                  <c:v>22.204285714285714</c:v>
                </c:pt>
                <c:pt idx="31">
                  <c:v>13.142857142857142</c:v>
                </c:pt>
                <c:pt idx="32">
                  <c:v>16.567142857142855</c:v>
                </c:pt>
                <c:pt idx="33">
                  <c:v>25.267142857142854</c:v>
                </c:pt>
                <c:pt idx="34">
                  <c:v>#N/A</c:v>
                </c:pt>
                <c:pt idx="35">
                  <c:v>22.678571428571427</c:v>
                </c:pt>
                <c:pt idx="36">
                  <c:v>38.188571428571429</c:v>
                </c:pt>
                <c:pt idx="37">
                  <c:v>2.1428571428571428</c:v>
                </c:pt>
                <c:pt idx="38">
                  <c:v>36.145714285714284</c:v>
                </c:pt>
                <c:pt idx="39">
                  <c:v>25.857142857142858</c:v>
                </c:pt>
                <c:pt idx="40">
                  <c:v>15.568571428571429</c:v>
                </c:pt>
                <c:pt idx="41">
                  <c:v>26.091428571428569</c:v>
                </c:pt>
                <c:pt idx="42">
                  <c:v>2.5714285714285716</c:v>
                </c:pt>
                <c:pt idx="43">
                  <c:v>23.282857142857143</c:v>
                </c:pt>
                <c:pt idx="44">
                  <c:v>5.9928571428571429</c:v>
                </c:pt>
                <c:pt idx="45">
                  <c:v>18.515714285714289</c:v>
                </c:pt>
                <c:pt idx="46">
                  <c:v>35.138571428571431</c:v>
                </c:pt>
                <c:pt idx="47">
                  <c:v>7.2785714285714276</c:v>
                </c:pt>
                <c:pt idx="48">
                  <c:v>17.279999999999998</c:v>
                </c:pt>
                <c:pt idx="49">
                  <c:v>4.9799999999999995</c:v>
                </c:pt>
                <c:pt idx="50">
                  <c:v>11.08</c:v>
                </c:pt>
                <c:pt idx="51">
                  <c:v>38.518571428571427</c:v>
                </c:pt>
                <c:pt idx="52">
                  <c:v>3.1414285714285719</c:v>
                </c:pt>
                <c:pt idx="53">
                  <c:v>3.7128571428571422</c:v>
                </c:pt>
                <c:pt idx="54">
                  <c:v>8.36</c:v>
                </c:pt>
                <c:pt idx="55">
                  <c:v>38.632857142857134</c:v>
                </c:pt>
                <c:pt idx="56">
                  <c:v>10.988571428571429</c:v>
                </c:pt>
                <c:pt idx="57">
                  <c:v>1.1400000000000001</c:v>
                </c:pt>
                <c:pt idx="58">
                  <c:v>2.9971428571428573</c:v>
                </c:pt>
                <c:pt idx="59">
                  <c:v>40.474285714285706</c:v>
                </c:pt>
                <c:pt idx="60">
                  <c:v>18.419999999999998</c:v>
                </c:pt>
                <c:pt idx="61">
                  <c:v>1.9985714285714287</c:v>
                </c:pt>
                <c:pt idx="62">
                  <c:v>2.7142857142857144</c:v>
                </c:pt>
                <c:pt idx="63">
                  <c:v>18.071428571428573</c:v>
                </c:pt>
                <c:pt idx="64">
                  <c:v>10.425714285714287</c:v>
                </c:pt>
                <c:pt idx="65">
                  <c:v>1.5</c:v>
                </c:pt>
                <c:pt idx="66">
                  <c:v>4</c:v>
                </c:pt>
                <c:pt idx="67">
                  <c:v>28.845714285714283</c:v>
                </c:pt>
                <c:pt idx="68">
                  <c:v>14.187142857142856</c:v>
                </c:pt>
                <c:pt idx="69">
                  <c:v>4.7128571428571417</c:v>
                </c:pt>
                <c:pt idx="70">
                  <c:v>30.619999999999997</c:v>
                </c:pt>
                <c:pt idx="71">
                  <c:v>6.9985714285714291</c:v>
                </c:pt>
                <c:pt idx="72">
                  <c:v>5</c:v>
                </c:pt>
                <c:pt idx="73">
                  <c:v>11.857142857142858</c:v>
                </c:pt>
                <c:pt idx="74">
                  <c:v>4.5714285714285712</c:v>
                </c:pt>
                <c:pt idx="75">
                  <c:v>4.4000000000000004</c:v>
                </c:pt>
                <c:pt idx="76">
                  <c:v>16.100000000000001</c:v>
                </c:pt>
                <c:pt idx="77">
                  <c:v>1.2</c:v>
                </c:pt>
                <c:pt idx="78">
                  <c:v>8.3333333333333339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'49th St Pivot'!$C$3</c:f>
              <c:strCache>
                <c:ptCount val="1"/>
                <c:pt idx="0">
                  <c:v>Max of Females2</c:v>
                </c:pt>
              </c:strCache>
            </c:strRef>
          </c:tx>
          <c:cat>
            <c:multiLvlStrRef>
              <c:f>'49th St Pivot'!$A$4:$A$101</c:f>
              <c:multiLvlStrCache>
                <c:ptCount val="79"/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  <c:pt idx="5">
                    <c:v>2010</c:v>
                  </c:pt>
                  <c:pt idx="6">
                    <c:v>2011</c:v>
                  </c:pt>
                  <c:pt idx="7">
                    <c:v>2012</c:v>
                  </c:pt>
                  <c:pt idx="8">
                    <c:v>2013</c:v>
                  </c:pt>
                  <c:pt idx="9">
                    <c:v>2014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2010</c:v>
                  </c:pt>
                  <c:pt idx="16">
                    <c:v>2011</c:v>
                  </c:pt>
                  <c:pt idx="17">
                    <c:v>2012</c:v>
                  </c:pt>
                  <c:pt idx="18">
                    <c:v>2013</c:v>
                  </c:pt>
                  <c:pt idx="19">
                    <c:v>2014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2010</c:v>
                  </c:pt>
                  <c:pt idx="26">
                    <c:v>2011</c:v>
                  </c:pt>
                  <c:pt idx="27">
                    <c:v>2012</c:v>
                  </c:pt>
                  <c:pt idx="28">
                    <c:v>2013</c:v>
                  </c:pt>
                  <c:pt idx="29">
                    <c:v>2014</c:v>
                  </c:pt>
                  <c:pt idx="30">
                    <c:v>2010</c:v>
                  </c:pt>
                  <c:pt idx="31">
                    <c:v>2011</c:v>
                  </c:pt>
                  <c:pt idx="32">
                    <c:v>2012</c:v>
                  </c:pt>
                  <c:pt idx="33">
                    <c:v>2013</c:v>
                  </c:pt>
                  <c:pt idx="34">
                    <c:v>2014</c:v>
                  </c:pt>
                  <c:pt idx="35">
                    <c:v>2010</c:v>
                  </c:pt>
                  <c:pt idx="36">
                    <c:v>2011</c:v>
                  </c:pt>
                  <c:pt idx="37">
                    <c:v>2012</c:v>
                  </c:pt>
                  <c:pt idx="38">
                    <c:v>2013</c:v>
                  </c:pt>
                  <c:pt idx="39">
                    <c:v>2014</c:v>
                  </c:pt>
                  <c:pt idx="40">
                    <c:v>2010</c:v>
                  </c:pt>
                  <c:pt idx="41">
                    <c:v>2011</c:v>
                  </c:pt>
                  <c:pt idx="42">
                    <c:v>2012</c:v>
                  </c:pt>
                  <c:pt idx="43">
                    <c:v>2013</c:v>
                  </c:pt>
                  <c:pt idx="44">
                    <c:v>2014</c:v>
                  </c:pt>
                  <c:pt idx="45">
                    <c:v>2010</c:v>
                  </c:pt>
                  <c:pt idx="46">
                    <c:v>2011</c:v>
                  </c:pt>
                  <c:pt idx="47">
                    <c:v>2012</c:v>
                  </c:pt>
                  <c:pt idx="48">
                    <c:v>2013</c:v>
                  </c:pt>
                  <c:pt idx="49">
                    <c:v>2014</c:v>
                  </c:pt>
                  <c:pt idx="50">
                    <c:v>2010</c:v>
                  </c:pt>
                  <c:pt idx="51">
                    <c:v>2011</c:v>
                  </c:pt>
                  <c:pt idx="52">
                    <c:v>2012</c:v>
                  </c:pt>
                  <c:pt idx="53">
                    <c:v>2013</c:v>
                  </c:pt>
                  <c:pt idx="54">
                    <c:v>2014</c:v>
                  </c:pt>
                  <c:pt idx="55">
                    <c:v>2010</c:v>
                  </c:pt>
                  <c:pt idx="56">
                    <c:v>2011</c:v>
                  </c:pt>
                  <c:pt idx="57">
                    <c:v>2012</c:v>
                  </c:pt>
                  <c:pt idx="58">
                    <c:v>2013</c:v>
                  </c:pt>
                  <c:pt idx="59">
                    <c:v>2010</c:v>
                  </c:pt>
                  <c:pt idx="60">
                    <c:v>2011</c:v>
                  </c:pt>
                  <c:pt idx="61">
                    <c:v>2012</c:v>
                  </c:pt>
                  <c:pt idx="62">
                    <c:v>2013</c:v>
                  </c:pt>
                  <c:pt idx="63">
                    <c:v>2010</c:v>
                  </c:pt>
                  <c:pt idx="64">
                    <c:v>2011</c:v>
                  </c:pt>
                  <c:pt idx="65">
                    <c:v>2012</c:v>
                  </c:pt>
                  <c:pt idx="66">
                    <c:v>2013</c:v>
                  </c:pt>
                  <c:pt idx="67">
                    <c:v>2010</c:v>
                  </c:pt>
                  <c:pt idx="68">
                    <c:v>2011</c:v>
                  </c:pt>
                  <c:pt idx="69">
                    <c:v>2013</c:v>
                  </c:pt>
                  <c:pt idx="70">
                    <c:v>2010</c:v>
                  </c:pt>
                  <c:pt idx="71">
                    <c:v>2011</c:v>
                  </c:pt>
                  <c:pt idx="72">
                    <c:v>2013</c:v>
                  </c:pt>
                  <c:pt idx="73">
                    <c:v>2010</c:v>
                  </c:pt>
                  <c:pt idx="74">
                    <c:v>2011</c:v>
                  </c:pt>
                  <c:pt idx="75">
                    <c:v>2013</c:v>
                  </c:pt>
                  <c:pt idx="76">
                    <c:v>2010</c:v>
                  </c:pt>
                  <c:pt idx="77">
                    <c:v>2011</c:v>
                  </c:pt>
                  <c:pt idx="78">
                    <c:v>2013</c:v>
                  </c:pt>
                </c:lvl>
                <c:lvl>
                  <c:pt idx="0">
                    <c:v>21</c:v>
                  </c:pt>
                  <c:pt idx="5">
                    <c:v>22</c:v>
                  </c:pt>
                  <c:pt idx="10">
                    <c:v>23</c:v>
                  </c:pt>
                  <c:pt idx="15">
                    <c:v>24</c:v>
                  </c:pt>
                  <c:pt idx="20">
                    <c:v>25</c:v>
                  </c:pt>
                  <c:pt idx="25">
                    <c:v>26</c:v>
                  </c:pt>
                  <c:pt idx="30">
                    <c:v>27</c:v>
                  </c:pt>
                  <c:pt idx="35">
                    <c:v>28</c:v>
                  </c:pt>
                  <c:pt idx="40">
                    <c:v>29</c:v>
                  </c:pt>
                  <c:pt idx="45">
                    <c:v>30</c:v>
                  </c:pt>
                  <c:pt idx="50">
                    <c:v>31</c:v>
                  </c:pt>
                  <c:pt idx="55">
                    <c:v>32</c:v>
                  </c:pt>
                  <c:pt idx="59">
                    <c:v>33</c:v>
                  </c:pt>
                  <c:pt idx="63">
                    <c:v>34</c:v>
                  </c:pt>
                  <c:pt idx="67">
                    <c:v>35</c:v>
                  </c:pt>
                  <c:pt idx="70">
                    <c:v>36</c:v>
                  </c:pt>
                  <c:pt idx="73">
                    <c:v>37</c:v>
                  </c:pt>
                  <c:pt idx="76">
                    <c:v>38</c:v>
                  </c:pt>
                </c:lvl>
              </c:multiLvlStrCache>
            </c:multiLvlStrRef>
          </c:cat>
          <c:val>
            <c:numRef>
              <c:f>'49th St Pivot'!$C$4:$C$101</c:f>
              <c:numCache>
                <c:formatCode>General</c:formatCode>
                <c:ptCount val="79"/>
                <c:pt idx="0">
                  <c:v>1.2</c:v>
                </c:pt>
                <c:pt idx="1">
                  <c:v>0.75</c:v>
                </c:pt>
                <c:pt idx="2">
                  <c:v>20.75</c:v>
                </c:pt>
                <c:pt idx="3">
                  <c:v>0.5</c:v>
                </c:pt>
                <c:pt idx="4">
                  <c:v>#N/A</c:v>
                </c:pt>
                <c:pt idx="5">
                  <c:v>13</c:v>
                </c:pt>
                <c:pt idx="6">
                  <c:v>1</c:v>
                </c:pt>
                <c:pt idx="7">
                  <c:v>13</c:v>
                </c:pt>
                <c:pt idx="8">
                  <c:v>0.25</c:v>
                </c:pt>
                <c:pt idx="9">
                  <c:v>#N/A</c:v>
                </c:pt>
                <c:pt idx="10">
                  <c:v>10.75</c:v>
                </c:pt>
                <c:pt idx="11">
                  <c:v>2</c:v>
                </c:pt>
                <c:pt idx="12">
                  <c:v>2.66</c:v>
                </c:pt>
                <c:pt idx="13">
                  <c:v>1.33</c:v>
                </c:pt>
                <c:pt idx="14">
                  <c:v>16</c:v>
                </c:pt>
                <c:pt idx="15">
                  <c:v>21.99</c:v>
                </c:pt>
                <c:pt idx="16">
                  <c:v>1.67</c:v>
                </c:pt>
                <c:pt idx="17">
                  <c:v>40</c:v>
                </c:pt>
                <c:pt idx="18">
                  <c:v>19</c:v>
                </c:pt>
                <c:pt idx="19">
                  <c:v>17</c:v>
                </c:pt>
                <c:pt idx="20">
                  <c:v>88</c:v>
                </c:pt>
                <c:pt idx="21">
                  <c:v>22.319999999999993</c:v>
                </c:pt>
                <c:pt idx="22">
                  <c:v>3</c:v>
                </c:pt>
                <c:pt idx="23">
                  <c:v>131</c:v>
                </c:pt>
                <c:pt idx="24">
                  <c:v>#N/A</c:v>
                </c:pt>
                <c:pt idx="25">
                  <c:v>#N/A</c:v>
                </c:pt>
                <c:pt idx="26">
                  <c:v>22.319999999999993</c:v>
                </c:pt>
                <c:pt idx="27">
                  <c:v>21.299999999999997</c:v>
                </c:pt>
                <c:pt idx="28">
                  <c:v>86.33</c:v>
                </c:pt>
                <c:pt idx="29">
                  <c:v>41</c:v>
                </c:pt>
                <c:pt idx="30">
                  <c:v>44</c:v>
                </c:pt>
                <c:pt idx="31">
                  <c:v>29</c:v>
                </c:pt>
                <c:pt idx="32">
                  <c:v>59</c:v>
                </c:pt>
                <c:pt idx="33">
                  <c:v>41</c:v>
                </c:pt>
                <c:pt idx="34">
                  <c:v>#N/A</c:v>
                </c:pt>
                <c:pt idx="35">
                  <c:v>25.25</c:v>
                </c:pt>
                <c:pt idx="36">
                  <c:v>51</c:v>
                </c:pt>
                <c:pt idx="37">
                  <c:v>8</c:v>
                </c:pt>
                <c:pt idx="38">
                  <c:v>55</c:v>
                </c:pt>
                <c:pt idx="39">
                  <c:v>36.75</c:v>
                </c:pt>
                <c:pt idx="40">
                  <c:v>23</c:v>
                </c:pt>
                <c:pt idx="41">
                  <c:v>45.989999999999995</c:v>
                </c:pt>
                <c:pt idx="42">
                  <c:v>9</c:v>
                </c:pt>
                <c:pt idx="43">
                  <c:v>33</c:v>
                </c:pt>
                <c:pt idx="44">
                  <c:v>9</c:v>
                </c:pt>
                <c:pt idx="45">
                  <c:v>33</c:v>
                </c:pt>
                <c:pt idx="46">
                  <c:v>74</c:v>
                </c:pt>
                <c:pt idx="47">
                  <c:v>13</c:v>
                </c:pt>
                <c:pt idx="48">
                  <c:v>40</c:v>
                </c:pt>
                <c:pt idx="49">
                  <c:v>7.62</c:v>
                </c:pt>
                <c:pt idx="50">
                  <c:v>21.259999999999998</c:v>
                </c:pt>
                <c:pt idx="51">
                  <c:v>81</c:v>
                </c:pt>
                <c:pt idx="52">
                  <c:v>5</c:v>
                </c:pt>
                <c:pt idx="53">
                  <c:v>14</c:v>
                </c:pt>
                <c:pt idx="54">
                  <c:v>21</c:v>
                </c:pt>
                <c:pt idx="55">
                  <c:v>70.909999999999982</c:v>
                </c:pt>
                <c:pt idx="56">
                  <c:v>17</c:v>
                </c:pt>
                <c:pt idx="57">
                  <c:v>4</c:v>
                </c:pt>
                <c:pt idx="58">
                  <c:v>5</c:v>
                </c:pt>
                <c:pt idx="59">
                  <c:v>70.909999999999982</c:v>
                </c:pt>
                <c:pt idx="60">
                  <c:v>46</c:v>
                </c:pt>
                <c:pt idx="61">
                  <c:v>4</c:v>
                </c:pt>
                <c:pt idx="62">
                  <c:v>6</c:v>
                </c:pt>
                <c:pt idx="63">
                  <c:v>27</c:v>
                </c:pt>
                <c:pt idx="64">
                  <c:v>28</c:v>
                </c:pt>
                <c:pt idx="65">
                  <c:v>3</c:v>
                </c:pt>
                <c:pt idx="66">
                  <c:v>6</c:v>
                </c:pt>
                <c:pt idx="67">
                  <c:v>91</c:v>
                </c:pt>
                <c:pt idx="68">
                  <c:v>26</c:v>
                </c:pt>
                <c:pt idx="69">
                  <c:v>11</c:v>
                </c:pt>
                <c:pt idx="70">
                  <c:v>69</c:v>
                </c:pt>
                <c:pt idx="71">
                  <c:v>17</c:v>
                </c:pt>
                <c:pt idx="72">
                  <c:v>8</c:v>
                </c:pt>
                <c:pt idx="73">
                  <c:v>25.75</c:v>
                </c:pt>
                <c:pt idx="74">
                  <c:v>7</c:v>
                </c:pt>
                <c:pt idx="75">
                  <c:v>10</c:v>
                </c:pt>
                <c:pt idx="76">
                  <c:v>25.75</c:v>
                </c:pt>
                <c:pt idx="77">
                  <c:v>4</c:v>
                </c:pt>
                <c:pt idx="78">
                  <c:v>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'49th St Pivot'!$D$3</c:f>
              <c:strCache>
                <c:ptCount val="1"/>
                <c:pt idx="0">
                  <c:v>StdDev of Females3</c:v>
                </c:pt>
              </c:strCache>
            </c:strRef>
          </c:tx>
          <c:cat>
            <c:multiLvlStrRef>
              <c:f>'49th St Pivot'!$A$4:$A$101</c:f>
              <c:multiLvlStrCache>
                <c:ptCount val="79"/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  <c:pt idx="5">
                    <c:v>2010</c:v>
                  </c:pt>
                  <c:pt idx="6">
                    <c:v>2011</c:v>
                  </c:pt>
                  <c:pt idx="7">
                    <c:v>2012</c:v>
                  </c:pt>
                  <c:pt idx="8">
                    <c:v>2013</c:v>
                  </c:pt>
                  <c:pt idx="9">
                    <c:v>2014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2010</c:v>
                  </c:pt>
                  <c:pt idx="16">
                    <c:v>2011</c:v>
                  </c:pt>
                  <c:pt idx="17">
                    <c:v>2012</c:v>
                  </c:pt>
                  <c:pt idx="18">
                    <c:v>2013</c:v>
                  </c:pt>
                  <c:pt idx="19">
                    <c:v>2014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2010</c:v>
                  </c:pt>
                  <c:pt idx="26">
                    <c:v>2011</c:v>
                  </c:pt>
                  <c:pt idx="27">
                    <c:v>2012</c:v>
                  </c:pt>
                  <c:pt idx="28">
                    <c:v>2013</c:v>
                  </c:pt>
                  <c:pt idx="29">
                    <c:v>2014</c:v>
                  </c:pt>
                  <c:pt idx="30">
                    <c:v>2010</c:v>
                  </c:pt>
                  <c:pt idx="31">
                    <c:v>2011</c:v>
                  </c:pt>
                  <c:pt idx="32">
                    <c:v>2012</c:v>
                  </c:pt>
                  <c:pt idx="33">
                    <c:v>2013</c:v>
                  </c:pt>
                  <c:pt idx="34">
                    <c:v>2014</c:v>
                  </c:pt>
                  <c:pt idx="35">
                    <c:v>2010</c:v>
                  </c:pt>
                  <c:pt idx="36">
                    <c:v>2011</c:v>
                  </c:pt>
                  <c:pt idx="37">
                    <c:v>2012</c:v>
                  </c:pt>
                  <c:pt idx="38">
                    <c:v>2013</c:v>
                  </c:pt>
                  <c:pt idx="39">
                    <c:v>2014</c:v>
                  </c:pt>
                  <c:pt idx="40">
                    <c:v>2010</c:v>
                  </c:pt>
                  <c:pt idx="41">
                    <c:v>2011</c:v>
                  </c:pt>
                  <c:pt idx="42">
                    <c:v>2012</c:v>
                  </c:pt>
                  <c:pt idx="43">
                    <c:v>2013</c:v>
                  </c:pt>
                  <c:pt idx="44">
                    <c:v>2014</c:v>
                  </c:pt>
                  <c:pt idx="45">
                    <c:v>2010</c:v>
                  </c:pt>
                  <c:pt idx="46">
                    <c:v>2011</c:v>
                  </c:pt>
                  <c:pt idx="47">
                    <c:v>2012</c:v>
                  </c:pt>
                  <c:pt idx="48">
                    <c:v>2013</c:v>
                  </c:pt>
                  <c:pt idx="49">
                    <c:v>2014</c:v>
                  </c:pt>
                  <c:pt idx="50">
                    <c:v>2010</c:v>
                  </c:pt>
                  <c:pt idx="51">
                    <c:v>2011</c:v>
                  </c:pt>
                  <c:pt idx="52">
                    <c:v>2012</c:v>
                  </c:pt>
                  <c:pt idx="53">
                    <c:v>2013</c:v>
                  </c:pt>
                  <c:pt idx="54">
                    <c:v>2014</c:v>
                  </c:pt>
                  <c:pt idx="55">
                    <c:v>2010</c:v>
                  </c:pt>
                  <c:pt idx="56">
                    <c:v>2011</c:v>
                  </c:pt>
                  <c:pt idx="57">
                    <c:v>2012</c:v>
                  </c:pt>
                  <c:pt idx="58">
                    <c:v>2013</c:v>
                  </c:pt>
                  <c:pt idx="59">
                    <c:v>2010</c:v>
                  </c:pt>
                  <c:pt idx="60">
                    <c:v>2011</c:v>
                  </c:pt>
                  <c:pt idx="61">
                    <c:v>2012</c:v>
                  </c:pt>
                  <c:pt idx="62">
                    <c:v>2013</c:v>
                  </c:pt>
                  <c:pt idx="63">
                    <c:v>2010</c:v>
                  </c:pt>
                  <c:pt idx="64">
                    <c:v>2011</c:v>
                  </c:pt>
                  <c:pt idx="65">
                    <c:v>2012</c:v>
                  </c:pt>
                  <c:pt idx="66">
                    <c:v>2013</c:v>
                  </c:pt>
                  <c:pt idx="67">
                    <c:v>2010</c:v>
                  </c:pt>
                  <c:pt idx="68">
                    <c:v>2011</c:v>
                  </c:pt>
                  <c:pt idx="69">
                    <c:v>2013</c:v>
                  </c:pt>
                  <c:pt idx="70">
                    <c:v>2010</c:v>
                  </c:pt>
                  <c:pt idx="71">
                    <c:v>2011</c:v>
                  </c:pt>
                  <c:pt idx="72">
                    <c:v>2013</c:v>
                  </c:pt>
                  <c:pt idx="73">
                    <c:v>2010</c:v>
                  </c:pt>
                  <c:pt idx="74">
                    <c:v>2011</c:v>
                  </c:pt>
                  <c:pt idx="75">
                    <c:v>2013</c:v>
                  </c:pt>
                  <c:pt idx="76">
                    <c:v>2010</c:v>
                  </c:pt>
                  <c:pt idx="77">
                    <c:v>2011</c:v>
                  </c:pt>
                  <c:pt idx="78">
                    <c:v>2013</c:v>
                  </c:pt>
                </c:lvl>
                <c:lvl>
                  <c:pt idx="0">
                    <c:v>21</c:v>
                  </c:pt>
                  <c:pt idx="5">
                    <c:v>22</c:v>
                  </c:pt>
                  <c:pt idx="10">
                    <c:v>23</c:v>
                  </c:pt>
                  <c:pt idx="15">
                    <c:v>24</c:v>
                  </c:pt>
                  <c:pt idx="20">
                    <c:v>25</c:v>
                  </c:pt>
                  <c:pt idx="25">
                    <c:v>26</c:v>
                  </c:pt>
                  <c:pt idx="30">
                    <c:v>27</c:v>
                  </c:pt>
                  <c:pt idx="35">
                    <c:v>28</c:v>
                  </c:pt>
                  <c:pt idx="40">
                    <c:v>29</c:v>
                  </c:pt>
                  <c:pt idx="45">
                    <c:v>30</c:v>
                  </c:pt>
                  <c:pt idx="50">
                    <c:v>31</c:v>
                  </c:pt>
                  <c:pt idx="55">
                    <c:v>32</c:v>
                  </c:pt>
                  <c:pt idx="59">
                    <c:v>33</c:v>
                  </c:pt>
                  <c:pt idx="63">
                    <c:v>34</c:v>
                  </c:pt>
                  <c:pt idx="67">
                    <c:v>35</c:v>
                  </c:pt>
                  <c:pt idx="70">
                    <c:v>36</c:v>
                  </c:pt>
                  <c:pt idx="73">
                    <c:v>37</c:v>
                  </c:pt>
                  <c:pt idx="76">
                    <c:v>38</c:v>
                  </c:pt>
                </c:lvl>
              </c:multiLvlStrCache>
            </c:multiLvlStrRef>
          </c:cat>
          <c:val>
            <c:numRef>
              <c:f>'49th St Pivot'!$D$4:$D$101</c:f>
              <c:numCache>
                <c:formatCode>General</c:formatCode>
                <c:ptCount val="79"/>
                <c:pt idx="0">
                  <c:v>0.64142698058981862</c:v>
                </c:pt>
                <c:pt idx="1">
                  <c:v>0.40089186286863659</c:v>
                </c:pt>
                <c:pt idx="2">
                  <c:v>9.3113816682288633</c:v>
                </c:pt>
                <c:pt idx="3">
                  <c:v>0.2672612419124244</c:v>
                </c:pt>
                <c:pt idx="4">
                  <c:v>#N/A</c:v>
                </c:pt>
                <c:pt idx="5">
                  <c:v>5.3438326713181823</c:v>
                </c:pt>
                <c:pt idx="6">
                  <c:v>0.42956234649211228</c:v>
                </c:pt>
                <c:pt idx="7">
                  <c:v>5.1130086194780802</c:v>
                </c:pt>
                <c:pt idx="8">
                  <c:v>0.1336306209562122</c:v>
                </c:pt>
                <c:pt idx="9">
                  <c:v>#N/A</c:v>
                </c:pt>
                <c:pt idx="10">
                  <c:v>4.0244786707632798</c:v>
                </c:pt>
                <c:pt idx="11">
                  <c:v>0.75</c:v>
                </c:pt>
                <c:pt idx="12">
                  <c:v>1.2246204465446584</c:v>
                </c:pt>
                <c:pt idx="13">
                  <c:v>0.60290566268300894</c:v>
                </c:pt>
                <c:pt idx="14">
                  <c:v>3.8606685826112952</c:v>
                </c:pt>
                <c:pt idx="15">
                  <c:v>7.8260867190016068</c:v>
                </c:pt>
                <c:pt idx="16">
                  <c:v>0.76421450491587084</c:v>
                </c:pt>
                <c:pt idx="17">
                  <c:v>13.560505679572364</c:v>
                </c:pt>
                <c:pt idx="18">
                  <c:v>6.6018417343733917</c:v>
                </c:pt>
                <c:pt idx="19">
                  <c:v>4.0999419275794402</c:v>
                </c:pt>
                <c:pt idx="20">
                  <c:v>29.639053741080644</c:v>
                </c:pt>
                <c:pt idx="21">
                  <c:v>9.754827620453467</c:v>
                </c:pt>
                <c:pt idx="22">
                  <c:v>1.1035527044181315</c:v>
                </c:pt>
                <c:pt idx="23">
                  <c:v>35.974617374450233</c:v>
                </c:pt>
                <c:pt idx="24">
                  <c:v>#N/A</c:v>
                </c:pt>
                <c:pt idx="25">
                  <c:v>#N/A</c:v>
                </c:pt>
                <c:pt idx="26">
                  <c:v>9.5134671462541522</c:v>
                </c:pt>
                <c:pt idx="27">
                  <c:v>10.866155407195928</c:v>
                </c:pt>
                <c:pt idx="28">
                  <c:v>28.345801234381216</c:v>
                </c:pt>
                <c:pt idx="29">
                  <c:v>12.515818562351978</c:v>
                </c:pt>
                <c:pt idx="30">
                  <c:v>12.192665632998194</c:v>
                </c:pt>
                <c:pt idx="31">
                  <c:v>12.628388277060161</c:v>
                </c:pt>
                <c:pt idx="32">
                  <c:v>19.175369370006685</c:v>
                </c:pt>
                <c:pt idx="33">
                  <c:v>12.789662119964596</c:v>
                </c:pt>
                <c:pt idx="34">
                  <c:v>#N/A</c:v>
                </c:pt>
                <c:pt idx="35">
                  <c:v>4.4621423426101385</c:v>
                </c:pt>
                <c:pt idx="36">
                  <c:v>11.868040316428875</c:v>
                </c:pt>
                <c:pt idx="37">
                  <c:v>2.7189809015248971</c:v>
                </c:pt>
                <c:pt idx="38">
                  <c:v>17.602805512325627</c:v>
                </c:pt>
                <c:pt idx="39">
                  <c:v>14.271808708412674</c:v>
                </c:pt>
                <c:pt idx="40">
                  <c:v>8.1606524015575879</c:v>
                </c:pt>
                <c:pt idx="41">
                  <c:v>18.604019662939713</c:v>
                </c:pt>
                <c:pt idx="42">
                  <c:v>3.1014589500826251</c:v>
                </c:pt>
                <c:pt idx="43">
                  <c:v>7.4907358656892837</c:v>
                </c:pt>
                <c:pt idx="44">
                  <c:v>2.2123570709819442</c:v>
                </c:pt>
                <c:pt idx="45">
                  <c:v>10.245987600263909</c:v>
                </c:pt>
                <c:pt idx="46">
                  <c:v>19.55865488606976</c:v>
                </c:pt>
                <c:pt idx="47">
                  <c:v>4.0212826667264139</c:v>
                </c:pt>
                <c:pt idx="48">
                  <c:v>12.787744132566937</c:v>
                </c:pt>
                <c:pt idx="49">
                  <c:v>2.7865869207090372</c:v>
                </c:pt>
                <c:pt idx="50">
                  <c:v>7.6165149510783454</c:v>
                </c:pt>
                <c:pt idx="51">
                  <c:v>23.935755978989139</c:v>
                </c:pt>
                <c:pt idx="52">
                  <c:v>1.8333341991339944</c:v>
                </c:pt>
                <c:pt idx="53">
                  <c:v>4.8098777333237708</c:v>
                </c:pt>
                <c:pt idx="54">
                  <c:v>8.3790214225767432</c:v>
                </c:pt>
                <c:pt idx="55">
                  <c:v>22.307396915437202</c:v>
                </c:pt>
                <c:pt idx="56">
                  <c:v>3.9598292411476046</c:v>
                </c:pt>
                <c:pt idx="57">
                  <c:v>1.3044539087296263</c:v>
                </c:pt>
                <c:pt idx="58">
                  <c:v>1.7003305000863238</c:v>
                </c:pt>
                <c:pt idx="59">
                  <c:v>26.881008077043823</c:v>
                </c:pt>
                <c:pt idx="60">
                  <c:v>12.975232817435941</c:v>
                </c:pt>
                <c:pt idx="61">
                  <c:v>1.2467748870777027</c:v>
                </c:pt>
                <c:pt idx="62">
                  <c:v>1.7043362064926935</c:v>
                </c:pt>
                <c:pt idx="63">
                  <c:v>5.2395019756061707</c:v>
                </c:pt>
                <c:pt idx="64">
                  <c:v>7.7937108344759993</c:v>
                </c:pt>
                <c:pt idx="65">
                  <c:v>1.2909944487358056</c:v>
                </c:pt>
                <c:pt idx="66">
                  <c:v>1.1547005383792515</c:v>
                </c:pt>
                <c:pt idx="67">
                  <c:v>30.526163017507276</c:v>
                </c:pt>
                <c:pt idx="68">
                  <c:v>7.0748844850068409</c:v>
                </c:pt>
                <c:pt idx="69">
                  <c:v>2.9088813100899253</c:v>
                </c:pt>
                <c:pt idx="70">
                  <c:v>22.495821834287366</c:v>
                </c:pt>
                <c:pt idx="71">
                  <c:v>5.6553821815194425</c:v>
                </c:pt>
                <c:pt idx="72">
                  <c:v>1.5275252316519468</c:v>
                </c:pt>
                <c:pt idx="73">
                  <c:v>9.5108021293083986</c:v>
                </c:pt>
                <c:pt idx="74">
                  <c:v>1.9880595947760102</c:v>
                </c:pt>
                <c:pt idx="75">
                  <c:v>2.7006172134038771</c:v>
                </c:pt>
                <c:pt idx="76">
                  <c:v>10.332896496142792</c:v>
                </c:pt>
                <c:pt idx="77">
                  <c:v>1.6431676725154984</c:v>
                </c:pt>
                <c:pt idx="78">
                  <c:v>6.8068592855540455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252608"/>
        <c:axId val="175254144"/>
      </c:lineChart>
      <c:catAx>
        <c:axId val="1752526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75254144"/>
        <c:crosses val="autoZero"/>
        <c:auto val="1"/>
        <c:lblAlgn val="ctr"/>
        <c:lblOffset val="100"/>
        <c:noMultiLvlLbl val="0"/>
      </c:catAx>
      <c:valAx>
        <c:axId val="1752541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5252608"/>
        <c:crosses val="autoZero"/>
        <c:crossBetween val="between"/>
      </c:valAx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[Trap Tables.xlsx]16.5 St Pivot!PivotTable6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'16.5 St Pivot'!$B$3</c:f>
              <c:strCache>
                <c:ptCount val="1"/>
                <c:pt idx="0">
                  <c:v>Average of Females</c:v>
                </c:pt>
              </c:strCache>
            </c:strRef>
          </c:tx>
          <c:cat>
            <c:strRef>
              <c:f>'16.5 St Pivot'!$A$4:$A$22</c:f>
              <c:strCache>
                <c:ptCount val="18"/>
                <c:pt idx="0">
                  <c:v>21</c:v>
                </c:pt>
                <c:pt idx="1">
                  <c:v>22</c:v>
                </c:pt>
                <c:pt idx="2">
                  <c:v>23</c:v>
                </c:pt>
                <c:pt idx="3">
                  <c:v>24</c:v>
                </c:pt>
                <c:pt idx="4">
                  <c:v>25</c:v>
                </c:pt>
                <c:pt idx="5">
                  <c:v>26</c:v>
                </c:pt>
                <c:pt idx="6">
                  <c:v>27</c:v>
                </c:pt>
                <c:pt idx="7">
                  <c:v>28</c:v>
                </c:pt>
                <c:pt idx="8">
                  <c:v>29</c:v>
                </c:pt>
                <c:pt idx="9">
                  <c:v>30</c:v>
                </c:pt>
                <c:pt idx="10">
                  <c:v>31</c:v>
                </c:pt>
                <c:pt idx="11">
                  <c:v>32</c:v>
                </c:pt>
                <c:pt idx="12">
                  <c:v>33</c:v>
                </c:pt>
                <c:pt idx="13">
                  <c:v>34</c:v>
                </c:pt>
                <c:pt idx="14">
                  <c:v>35</c:v>
                </c:pt>
                <c:pt idx="15">
                  <c:v>36</c:v>
                </c:pt>
                <c:pt idx="16">
                  <c:v>37</c:v>
                </c:pt>
                <c:pt idx="17">
                  <c:v>38</c:v>
                </c:pt>
              </c:strCache>
            </c:strRef>
          </c:cat>
          <c:val>
            <c:numRef>
              <c:f>'16.5 St Pivot'!$B$4:$B$22</c:f>
              <c:numCache>
                <c:formatCode>General</c:formatCode>
                <c:ptCount val="1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3.9797142857142855</c:v>
                </c:pt>
                <c:pt idx="4">
                  <c:v>#N/A</c:v>
                </c:pt>
                <c:pt idx="5">
                  <c:v>5.6360000000000001</c:v>
                </c:pt>
                <c:pt idx="6">
                  <c:v>10.530285714285714</c:v>
                </c:pt>
                <c:pt idx="7">
                  <c:v>10.087999999999999</c:v>
                </c:pt>
                <c:pt idx="8">
                  <c:v>7.4428571428571431</c:v>
                </c:pt>
                <c:pt idx="9">
                  <c:v>12.203823529411762</c:v>
                </c:pt>
                <c:pt idx="10">
                  <c:v>3.6457575757575755</c:v>
                </c:pt>
                <c:pt idx="11">
                  <c:v>2.6749999999999998</c:v>
                </c:pt>
                <c:pt idx="12">
                  <c:v>2.6833333333333331</c:v>
                </c:pt>
                <c:pt idx="13">
                  <c:v>2.2067999999999999</c:v>
                </c:pt>
                <c:pt idx="14">
                  <c:v>1.5709523809523811</c:v>
                </c:pt>
                <c:pt idx="15">
                  <c:v>2.1809523809523808</c:v>
                </c:pt>
                <c:pt idx="16">
                  <c:v>1.3523809523809525</c:v>
                </c:pt>
                <c:pt idx="17">
                  <c:v>2.8461538461538463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'16.5 St Pivot'!$C$3</c:f>
              <c:strCache>
                <c:ptCount val="1"/>
                <c:pt idx="0">
                  <c:v>StdDev of Females3</c:v>
                </c:pt>
              </c:strCache>
            </c:strRef>
          </c:tx>
          <c:cat>
            <c:strRef>
              <c:f>'16.5 St Pivot'!$A$4:$A$22</c:f>
              <c:strCache>
                <c:ptCount val="18"/>
                <c:pt idx="0">
                  <c:v>21</c:v>
                </c:pt>
                <c:pt idx="1">
                  <c:v>22</c:v>
                </c:pt>
                <c:pt idx="2">
                  <c:v>23</c:v>
                </c:pt>
                <c:pt idx="3">
                  <c:v>24</c:v>
                </c:pt>
                <c:pt idx="4">
                  <c:v>25</c:v>
                </c:pt>
                <c:pt idx="5">
                  <c:v>26</c:v>
                </c:pt>
                <c:pt idx="6">
                  <c:v>27</c:v>
                </c:pt>
                <c:pt idx="7">
                  <c:v>28</c:v>
                </c:pt>
                <c:pt idx="8">
                  <c:v>29</c:v>
                </c:pt>
                <c:pt idx="9">
                  <c:v>30</c:v>
                </c:pt>
                <c:pt idx="10">
                  <c:v>31</c:v>
                </c:pt>
                <c:pt idx="11">
                  <c:v>32</c:v>
                </c:pt>
                <c:pt idx="12">
                  <c:v>33</c:v>
                </c:pt>
                <c:pt idx="13">
                  <c:v>34</c:v>
                </c:pt>
                <c:pt idx="14">
                  <c:v>35</c:v>
                </c:pt>
                <c:pt idx="15">
                  <c:v>36</c:v>
                </c:pt>
                <c:pt idx="16">
                  <c:v>37</c:v>
                </c:pt>
                <c:pt idx="17">
                  <c:v>38</c:v>
                </c:pt>
              </c:strCache>
            </c:strRef>
          </c:cat>
          <c:val>
            <c:numRef>
              <c:f>'16.5 St Pivot'!$C$4:$C$22</c:f>
              <c:numCache>
                <c:formatCode>General</c:formatCode>
                <c:ptCount val="1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4.5129059932821223</c:v>
                </c:pt>
                <c:pt idx="4">
                  <c:v>#N/A</c:v>
                </c:pt>
                <c:pt idx="5">
                  <c:v>6.0112772451158039</c:v>
                </c:pt>
                <c:pt idx="6">
                  <c:v>10.454018502812344</c:v>
                </c:pt>
                <c:pt idx="7">
                  <c:v>10.642583940997435</c:v>
                </c:pt>
                <c:pt idx="8">
                  <c:v>8.6039326068095772</c:v>
                </c:pt>
                <c:pt idx="9">
                  <c:v>15.782481468427195</c:v>
                </c:pt>
                <c:pt idx="10">
                  <c:v>3.3634812976132236</c:v>
                </c:pt>
                <c:pt idx="11">
                  <c:v>3.2086128305385029</c:v>
                </c:pt>
                <c:pt idx="12">
                  <c:v>3.165578085497911</c:v>
                </c:pt>
                <c:pt idx="13">
                  <c:v>2.2659190924067292</c:v>
                </c:pt>
                <c:pt idx="14">
                  <c:v>1.4873395871888326</c:v>
                </c:pt>
                <c:pt idx="15">
                  <c:v>1.9835294420852563</c:v>
                </c:pt>
                <c:pt idx="16">
                  <c:v>2.3322454947151354</c:v>
                </c:pt>
                <c:pt idx="17">
                  <c:v>5.9420276259617228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741760"/>
        <c:axId val="174755840"/>
      </c:lineChart>
      <c:catAx>
        <c:axId val="17474176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74755840"/>
        <c:crosses val="autoZero"/>
        <c:auto val="1"/>
        <c:lblAlgn val="ctr"/>
        <c:lblOffset val="100"/>
        <c:noMultiLvlLbl val="0"/>
      </c:catAx>
      <c:valAx>
        <c:axId val="1747558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4741760"/>
        <c:crosses val="autoZero"/>
        <c:crossBetween val="between"/>
      </c:valAx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[Trap Tables.xlsx]Zoo Pivot!PivotTable7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'Zoo Pivot'!$B$3</c:f>
              <c:strCache>
                <c:ptCount val="1"/>
                <c:pt idx="0">
                  <c:v>Average of Females</c:v>
                </c:pt>
              </c:strCache>
            </c:strRef>
          </c:tx>
          <c:cat>
            <c:multiLvlStrRef>
              <c:f>'Zoo Pivot'!$A$4:$A$10</c:f>
              <c:multiLvlStrCache>
                <c:ptCount val="5"/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</c:lvl>
                <c:lvl>
                  <c:pt idx="0">
                    <c:v>23</c:v>
                  </c:pt>
                </c:lvl>
              </c:multiLvlStrCache>
            </c:multiLvlStrRef>
          </c:cat>
          <c:val>
            <c:numRef>
              <c:f>'Zoo Pivot'!$B$4:$B$10</c:f>
              <c:numCache>
                <c:formatCode>General</c:formatCode>
                <c:ptCount val="5"/>
                <c:pt idx="0">
                  <c:v>1.5228571428571429</c:v>
                </c:pt>
                <c:pt idx="1">
                  <c:v>7.8342857142857145</c:v>
                </c:pt>
                <c:pt idx="2">
                  <c:v>6.5328571428571438</c:v>
                </c:pt>
                <c:pt idx="3">
                  <c:v>0.57000000000000006</c:v>
                </c:pt>
                <c:pt idx="4">
                  <c:v>5.498333333333334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'Zoo Pivot'!$C$3</c:f>
              <c:strCache>
                <c:ptCount val="1"/>
                <c:pt idx="0">
                  <c:v>Max of Females2</c:v>
                </c:pt>
              </c:strCache>
            </c:strRef>
          </c:tx>
          <c:cat>
            <c:multiLvlStrRef>
              <c:f>'Zoo Pivot'!$A$4:$A$10</c:f>
              <c:multiLvlStrCache>
                <c:ptCount val="5"/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</c:lvl>
                <c:lvl>
                  <c:pt idx="0">
                    <c:v>23</c:v>
                  </c:pt>
                </c:lvl>
              </c:multiLvlStrCache>
            </c:multiLvlStrRef>
          </c:cat>
          <c:val>
            <c:numRef>
              <c:f>'Zoo Pivot'!$C$4:$C$10</c:f>
              <c:numCache>
                <c:formatCode>General</c:formatCode>
                <c:ptCount val="5"/>
                <c:pt idx="0">
                  <c:v>2.75</c:v>
                </c:pt>
                <c:pt idx="1">
                  <c:v>25.67</c:v>
                </c:pt>
                <c:pt idx="2">
                  <c:v>10.66</c:v>
                </c:pt>
                <c:pt idx="3">
                  <c:v>1.33</c:v>
                </c:pt>
                <c:pt idx="4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'Zoo Pivot'!$D$3</c:f>
              <c:strCache>
                <c:ptCount val="1"/>
                <c:pt idx="0">
                  <c:v>StdDev of Females3</c:v>
                </c:pt>
              </c:strCache>
            </c:strRef>
          </c:tx>
          <c:cat>
            <c:multiLvlStrRef>
              <c:f>'Zoo Pivot'!$A$4:$A$10</c:f>
              <c:multiLvlStrCache>
                <c:ptCount val="5"/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</c:lvl>
                <c:lvl>
                  <c:pt idx="0">
                    <c:v>23</c:v>
                  </c:pt>
                </c:lvl>
              </c:multiLvlStrCache>
            </c:multiLvlStrRef>
          </c:cat>
          <c:val>
            <c:numRef>
              <c:f>'Zoo Pivot'!$D$4:$D$10</c:f>
              <c:numCache>
                <c:formatCode>General</c:formatCode>
                <c:ptCount val="5"/>
                <c:pt idx="0">
                  <c:v>1.2544549186228824</c:v>
                </c:pt>
                <c:pt idx="1">
                  <c:v>12.202394378622115</c:v>
                </c:pt>
                <c:pt idx="2">
                  <c:v>4.2469938948457564</c:v>
                </c:pt>
                <c:pt idx="3">
                  <c:v>0.71091490348704889</c:v>
                </c:pt>
                <c:pt idx="4">
                  <c:v>2.5634618520014407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188608"/>
        <c:axId val="175198592"/>
      </c:lineChart>
      <c:catAx>
        <c:axId val="1751886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75198592"/>
        <c:crosses val="autoZero"/>
        <c:auto val="1"/>
        <c:lblAlgn val="ctr"/>
        <c:lblOffset val="100"/>
        <c:noMultiLvlLbl val="0"/>
      </c:catAx>
      <c:valAx>
        <c:axId val="1751985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5188608"/>
        <c:crosses val="autoZero"/>
        <c:crossBetween val="between"/>
      </c:valAx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[Trap Tables.xlsx]25.5 Ave Pivot!PivotTable8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'25.5 Ave Pivot'!$B$3</c:f>
              <c:strCache>
                <c:ptCount val="1"/>
                <c:pt idx="0">
                  <c:v>Average of Females</c:v>
                </c:pt>
              </c:strCache>
            </c:strRef>
          </c:tx>
          <c:cat>
            <c:multiLvlStrRef>
              <c:f>'25.5 Ave Pivot'!$A$4:$A$101</c:f>
              <c:multiLvlStrCache>
                <c:ptCount val="79"/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  <c:pt idx="5">
                    <c:v>2010</c:v>
                  </c:pt>
                  <c:pt idx="6">
                    <c:v>2011</c:v>
                  </c:pt>
                  <c:pt idx="7">
                    <c:v>2012</c:v>
                  </c:pt>
                  <c:pt idx="8">
                    <c:v>2013</c:v>
                  </c:pt>
                  <c:pt idx="9">
                    <c:v>2014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2010</c:v>
                  </c:pt>
                  <c:pt idx="16">
                    <c:v>2011</c:v>
                  </c:pt>
                  <c:pt idx="17">
                    <c:v>2012</c:v>
                  </c:pt>
                  <c:pt idx="18">
                    <c:v>2013</c:v>
                  </c:pt>
                  <c:pt idx="19">
                    <c:v>2014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2010</c:v>
                  </c:pt>
                  <c:pt idx="26">
                    <c:v>2011</c:v>
                  </c:pt>
                  <c:pt idx="27">
                    <c:v>2012</c:v>
                  </c:pt>
                  <c:pt idx="28">
                    <c:v>2013</c:v>
                  </c:pt>
                  <c:pt idx="29">
                    <c:v>2014</c:v>
                  </c:pt>
                  <c:pt idx="30">
                    <c:v>2010</c:v>
                  </c:pt>
                  <c:pt idx="31">
                    <c:v>2011</c:v>
                  </c:pt>
                  <c:pt idx="32">
                    <c:v>2012</c:v>
                  </c:pt>
                  <c:pt idx="33">
                    <c:v>2013</c:v>
                  </c:pt>
                  <c:pt idx="34">
                    <c:v>2014</c:v>
                  </c:pt>
                  <c:pt idx="35">
                    <c:v>2010</c:v>
                  </c:pt>
                  <c:pt idx="36">
                    <c:v>2011</c:v>
                  </c:pt>
                  <c:pt idx="37">
                    <c:v>2012</c:v>
                  </c:pt>
                  <c:pt idx="38">
                    <c:v>2013</c:v>
                  </c:pt>
                  <c:pt idx="39">
                    <c:v>2014</c:v>
                  </c:pt>
                  <c:pt idx="40">
                    <c:v>2010</c:v>
                  </c:pt>
                  <c:pt idx="41">
                    <c:v>2011</c:v>
                  </c:pt>
                  <c:pt idx="42">
                    <c:v>2012</c:v>
                  </c:pt>
                  <c:pt idx="43">
                    <c:v>2013</c:v>
                  </c:pt>
                  <c:pt idx="44">
                    <c:v>2014</c:v>
                  </c:pt>
                  <c:pt idx="45">
                    <c:v>2010</c:v>
                  </c:pt>
                  <c:pt idx="46">
                    <c:v>2011</c:v>
                  </c:pt>
                  <c:pt idx="47">
                    <c:v>2012</c:v>
                  </c:pt>
                  <c:pt idx="48">
                    <c:v>2013</c:v>
                  </c:pt>
                  <c:pt idx="49">
                    <c:v>2014</c:v>
                  </c:pt>
                  <c:pt idx="50">
                    <c:v>2010</c:v>
                  </c:pt>
                  <c:pt idx="51">
                    <c:v>2011</c:v>
                  </c:pt>
                  <c:pt idx="52">
                    <c:v>2012</c:v>
                  </c:pt>
                  <c:pt idx="53">
                    <c:v>2013</c:v>
                  </c:pt>
                  <c:pt idx="54">
                    <c:v>2014</c:v>
                  </c:pt>
                  <c:pt idx="55">
                    <c:v>2010</c:v>
                  </c:pt>
                  <c:pt idx="56">
                    <c:v>2011</c:v>
                  </c:pt>
                  <c:pt idx="57">
                    <c:v>2012</c:v>
                  </c:pt>
                  <c:pt idx="58">
                    <c:v>2013</c:v>
                  </c:pt>
                  <c:pt idx="59">
                    <c:v>2010</c:v>
                  </c:pt>
                  <c:pt idx="60">
                    <c:v>2011</c:v>
                  </c:pt>
                  <c:pt idx="61">
                    <c:v>2012</c:v>
                  </c:pt>
                  <c:pt idx="62">
                    <c:v>2013</c:v>
                  </c:pt>
                  <c:pt idx="63">
                    <c:v>2010</c:v>
                  </c:pt>
                  <c:pt idx="64">
                    <c:v>2011</c:v>
                  </c:pt>
                  <c:pt idx="65">
                    <c:v>2012</c:v>
                  </c:pt>
                  <c:pt idx="66">
                    <c:v>2013</c:v>
                  </c:pt>
                  <c:pt idx="67">
                    <c:v>2010</c:v>
                  </c:pt>
                  <c:pt idx="68">
                    <c:v>2011</c:v>
                  </c:pt>
                  <c:pt idx="69">
                    <c:v>2013</c:v>
                  </c:pt>
                  <c:pt idx="70">
                    <c:v>2010</c:v>
                  </c:pt>
                  <c:pt idx="71">
                    <c:v>2011</c:v>
                  </c:pt>
                  <c:pt idx="72">
                    <c:v>2013</c:v>
                  </c:pt>
                  <c:pt idx="73">
                    <c:v>2010</c:v>
                  </c:pt>
                  <c:pt idx="74">
                    <c:v>2011</c:v>
                  </c:pt>
                  <c:pt idx="75">
                    <c:v>2013</c:v>
                  </c:pt>
                  <c:pt idx="76">
                    <c:v>2010</c:v>
                  </c:pt>
                  <c:pt idx="77">
                    <c:v>2011</c:v>
                  </c:pt>
                  <c:pt idx="78">
                    <c:v>2013</c:v>
                  </c:pt>
                </c:lvl>
                <c:lvl>
                  <c:pt idx="0">
                    <c:v>21</c:v>
                  </c:pt>
                  <c:pt idx="5">
                    <c:v>22</c:v>
                  </c:pt>
                  <c:pt idx="10">
                    <c:v>23</c:v>
                  </c:pt>
                  <c:pt idx="15">
                    <c:v>24</c:v>
                  </c:pt>
                  <c:pt idx="20">
                    <c:v>25</c:v>
                  </c:pt>
                  <c:pt idx="25">
                    <c:v>26</c:v>
                  </c:pt>
                  <c:pt idx="30">
                    <c:v>27</c:v>
                  </c:pt>
                  <c:pt idx="35">
                    <c:v>28</c:v>
                  </c:pt>
                  <c:pt idx="40">
                    <c:v>29</c:v>
                  </c:pt>
                  <c:pt idx="45">
                    <c:v>30</c:v>
                  </c:pt>
                  <c:pt idx="50">
                    <c:v>31</c:v>
                  </c:pt>
                  <c:pt idx="55">
                    <c:v>32</c:v>
                  </c:pt>
                  <c:pt idx="59">
                    <c:v>33</c:v>
                  </c:pt>
                  <c:pt idx="63">
                    <c:v>34</c:v>
                  </c:pt>
                  <c:pt idx="67">
                    <c:v>35</c:v>
                  </c:pt>
                  <c:pt idx="70">
                    <c:v>36</c:v>
                  </c:pt>
                  <c:pt idx="73">
                    <c:v>37</c:v>
                  </c:pt>
                  <c:pt idx="76">
                    <c:v>38</c:v>
                  </c:pt>
                </c:lvl>
              </c:multiLvlStrCache>
            </c:multiLvlStrRef>
          </c:cat>
          <c:val>
            <c:numRef>
              <c:f>'25.5 Ave Pivot'!$B$4:$B$101</c:f>
              <c:numCache>
                <c:formatCode>General</c:formatCode>
                <c:ptCount val="79"/>
                <c:pt idx="0">
                  <c:v>7.7142857142857144</c:v>
                </c:pt>
                <c:pt idx="1">
                  <c:v>0.5</c:v>
                </c:pt>
                <c:pt idx="2">
                  <c:v>19.285714285714285</c:v>
                </c:pt>
                <c:pt idx="3">
                  <c:v>0.42857142857142855</c:v>
                </c:pt>
                <c:pt idx="4">
                  <c:v>#N/A</c:v>
                </c:pt>
                <c:pt idx="5">
                  <c:v>20.678571428571427</c:v>
                </c:pt>
                <c:pt idx="6">
                  <c:v>0.2857142857142857</c:v>
                </c:pt>
                <c:pt idx="7">
                  <c:v>20.392857142857142</c:v>
                </c:pt>
                <c:pt idx="8">
                  <c:v>0.2857142857142857</c:v>
                </c:pt>
                <c:pt idx="9">
                  <c:v>#N/A</c:v>
                </c:pt>
                <c:pt idx="10">
                  <c:v>11.319999999999999</c:v>
                </c:pt>
                <c:pt idx="11">
                  <c:v>3.3085714285714287</c:v>
                </c:pt>
                <c:pt idx="12">
                  <c:v>4.0342857142857138</c:v>
                </c:pt>
                <c:pt idx="13">
                  <c:v>1.1414285714285715</c:v>
                </c:pt>
                <c:pt idx="14">
                  <c:v>7.8585714285714294</c:v>
                </c:pt>
                <c:pt idx="15">
                  <c:v>22.614285714285717</c:v>
                </c:pt>
                <c:pt idx="16">
                  <c:v>2.6185714285714283</c:v>
                </c:pt>
                <c:pt idx="17">
                  <c:v>21.565714285714282</c:v>
                </c:pt>
                <c:pt idx="18">
                  <c:v>1.8542857142857143</c:v>
                </c:pt>
                <c:pt idx="19">
                  <c:v>10.428571428571429</c:v>
                </c:pt>
                <c:pt idx="20">
                  <c:v>54.216666666666661</c:v>
                </c:pt>
                <c:pt idx="21">
                  <c:v>1.76</c:v>
                </c:pt>
                <c:pt idx="22">
                  <c:v>3.5657142857142858</c:v>
                </c:pt>
                <c:pt idx="23">
                  <c:v>56.567142857142862</c:v>
                </c:pt>
                <c:pt idx="24">
                  <c:v>#N/A</c:v>
                </c:pt>
                <c:pt idx="25">
                  <c:v>73.187142857142845</c:v>
                </c:pt>
                <c:pt idx="26">
                  <c:v>0.80857142857142861</c:v>
                </c:pt>
                <c:pt idx="27">
                  <c:v>1.5657142857142858</c:v>
                </c:pt>
                <c:pt idx="28">
                  <c:v>34.854285714285716</c:v>
                </c:pt>
                <c:pt idx="29">
                  <c:v>15.828571428571427</c:v>
                </c:pt>
                <c:pt idx="30">
                  <c:v>47.64</c:v>
                </c:pt>
                <c:pt idx="31">
                  <c:v>9.6428571428571423</c:v>
                </c:pt>
                <c:pt idx="32">
                  <c:v>37.997142857142869</c:v>
                </c:pt>
                <c:pt idx="33">
                  <c:v>33.998571428571424</c:v>
                </c:pt>
                <c:pt idx="34">
                  <c:v>39.257142857142853</c:v>
                </c:pt>
                <c:pt idx="35">
                  <c:v>55.402857142857144</c:v>
                </c:pt>
                <c:pt idx="36">
                  <c:v>13.737142857142857</c:v>
                </c:pt>
                <c:pt idx="37">
                  <c:v>1.7128571428571429</c:v>
                </c:pt>
                <c:pt idx="38">
                  <c:v>49.715714285714292</c:v>
                </c:pt>
                <c:pt idx="39">
                  <c:v>50.285714285714285</c:v>
                </c:pt>
                <c:pt idx="40">
                  <c:v>31.612857142857138</c:v>
                </c:pt>
                <c:pt idx="41">
                  <c:v>6.4242857142857144</c:v>
                </c:pt>
                <c:pt idx="42">
                  <c:v>1.9928571428571431</c:v>
                </c:pt>
                <c:pt idx="43">
                  <c:v>22.285714285714285</c:v>
                </c:pt>
                <c:pt idx="44">
                  <c:v>19.411428571428569</c:v>
                </c:pt>
                <c:pt idx="45">
                  <c:v>38.744285714285709</c:v>
                </c:pt>
                <c:pt idx="46">
                  <c:v>7.9971428571428564</c:v>
                </c:pt>
                <c:pt idx="47">
                  <c:v>2.8542857142857145</c:v>
                </c:pt>
                <c:pt idx="48">
                  <c:v>32.815714285714286</c:v>
                </c:pt>
                <c:pt idx="49">
                  <c:v>21.394285714285711</c:v>
                </c:pt>
                <c:pt idx="50">
                  <c:v>41.730000000000004</c:v>
                </c:pt>
                <c:pt idx="51">
                  <c:v>9.09</c:v>
                </c:pt>
                <c:pt idx="52">
                  <c:v>0.42857142857142855</c:v>
                </c:pt>
                <c:pt idx="53">
                  <c:v>3.7114285714285713</c:v>
                </c:pt>
                <c:pt idx="54">
                  <c:v>10.120000000000001</c:v>
                </c:pt>
                <c:pt idx="55">
                  <c:v>62.404285714285713</c:v>
                </c:pt>
                <c:pt idx="56">
                  <c:v>3.2357142857142853</c:v>
                </c:pt>
                <c:pt idx="57">
                  <c:v>1.2842857142857143</c:v>
                </c:pt>
                <c:pt idx="58">
                  <c:v>8.85</c:v>
                </c:pt>
                <c:pt idx="59">
                  <c:v>84.678571428571431</c:v>
                </c:pt>
                <c:pt idx="60">
                  <c:v>3.0942857142857139</c:v>
                </c:pt>
                <c:pt idx="61">
                  <c:v>2.2842857142857143</c:v>
                </c:pt>
                <c:pt idx="62">
                  <c:v>4.57</c:v>
                </c:pt>
                <c:pt idx="63">
                  <c:v>34.297142857142852</c:v>
                </c:pt>
                <c:pt idx="64">
                  <c:v>5.7642857142857133</c:v>
                </c:pt>
                <c:pt idx="65">
                  <c:v>0.75</c:v>
                </c:pt>
                <c:pt idx="66">
                  <c:v>3.5714285714285716</c:v>
                </c:pt>
                <c:pt idx="67">
                  <c:v>47.522857142857141</c:v>
                </c:pt>
                <c:pt idx="68">
                  <c:v>7.0471428571428572</c:v>
                </c:pt>
                <c:pt idx="69">
                  <c:v>2.4314285714285715</c:v>
                </c:pt>
                <c:pt idx="70">
                  <c:v>67.428571428571431</c:v>
                </c:pt>
                <c:pt idx="71">
                  <c:v>2.6657142857142859</c:v>
                </c:pt>
                <c:pt idx="72">
                  <c:v>5.8571428571428568</c:v>
                </c:pt>
                <c:pt idx="73">
                  <c:v>4.3314285714285718</c:v>
                </c:pt>
                <c:pt idx="74">
                  <c:v>0.76</c:v>
                </c:pt>
                <c:pt idx="75">
                  <c:v>6.1142857142857148</c:v>
                </c:pt>
                <c:pt idx="76">
                  <c:v>13.128</c:v>
                </c:pt>
                <c:pt idx="77">
                  <c:v>0.13200000000000001</c:v>
                </c:pt>
                <c:pt idx="78">
                  <c:v>7.333333333333333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'25.5 Ave Pivot'!$C$3</c:f>
              <c:strCache>
                <c:ptCount val="1"/>
                <c:pt idx="0">
                  <c:v>Max of Females2</c:v>
                </c:pt>
              </c:strCache>
            </c:strRef>
          </c:tx>
          <c:cat>
            <c:multiLvlStrRef>
              <c:f>'25.5 Ave Pivot'!$A$4:$A$101</c:f>
              <c:multiLvlStrCache>
                <c:ptCount val="79"/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  <c:pt idx="5">
                    <c:v>2010</c:v>
                  </c:pt>
                  <c:pt idx="6">
                    <c:v>2011</c:v>
                  </c:pt>
                  <c:pt idx="7">
                    <c:v>2012</c:v>
                  </c:pt>
                  <c:pt idx="8">
                    <c:v>2013</c:v>
                  </c:pt>
                  <c:pt idx="9">
                    <c:v>2014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2010</c:v>
                  </c:pt>
                  <c:pt idx="16">
                    <c:v>2011</c:v>
                  </c:pt>
                  <c:pt idx="17">
                    <c:v>2012</c:v>
                  </c:pt>
                  <c:pt idx="18">
                    <c:v>2013</c:v>
                  </c:pt>
                  <c:pt idx="19">
                    <c:v>2014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2010</c:v>
                  </c:pt>
                  <c:pt idx="26">
                    <c:v>2011</c:v>
                  </c:pt>
                  <c:pt idx="27">
                    <c:v>2012</c:v>
                  </c:pt>
                  <c:pt idx="28">
                    <c:v>2013</c:v>
                  </c:pt>
                  <c:pt idx="29">
                    <c:v>2014</c:v>
                  </c:pt>
                  <c:pt idx="30">
                    <c:v>2010</c:v>
                  </c:pt>
                  <c:pt idx="31">
                    <c:v>2011</c:v>
                  </c:pt>
                  <c:pt idx="32">
                    <c:v>2012</c:v>
                  </c:pt>
                  <c:pt idx="33">
                    <c:v>2013</c:v>
                  </c:pt>
                  <c:pt idx="34">
                    <c:v>2014</c:v>
                  </c:pt>
                  <c:pt idx="35">
                    <c:v>2010</c:v>
                  </c:pt>
                  <c:pt idx="36">
                    <c:v>2011</c:v>
                  </c:pt>
                  <c:pt idx="37">
                    <c:v>2012</c:v>
                  </c:pt>
                  <c:pt idx="38">
                    <c:v>2013</c:v>
                  </c:pt>
                  <c:pt idx="39">
                    <c:v>2014</c:v>
                  </c:pt>
                  <c:pt idx="40">
                    <c:v>2010</c:v>
                  </c:pt>
                  <c:pt idx="41">
                    <c:v>2011</c:v>
                  </c:pt>
                  <c:pt idx="42">
                    <c:v>2012</c:v>
                  </c:pt>
                  <c:pt idx="43">
                    <c:v>2013</c:v>
                  </c:pt>
                  <c:pt idx="44">
                    <c:v>2014</c:v>
                  </c:pt>
                  <c:pt idx="45">
                    <c:v>2010</c:v>
                  </c:pt>
                  <c:pt idx="46">
                    <c:v>2011</c:v>
                  </c:pt>
                  <c:pt idx="47">
                    <c:v>2012</c:v>
                  </c:pt>
                  <c:pt idx="48">
                    <c:v>2013</c:v>
                  </c:pt>
                  <c:pt idx="49">
                    <c:v>2014</c:v>
                  </c:pt>
                  <c:pt idx="50">
                    <c:v>2010</c:v>
                  </c:pt>
                  <c:pt idx="51">
                    <c:v>2011</c:v>
                  </c:pt>
                  <c:pt idx="52">
                    <c:v>2012</c:v>
                  </c:pt>
                  <c:pt idx="53">
                    <c:v>2013</c:v>
                  </c:pt>
                  <c:pt idx="54">
                    <c:v>2014</c:v>
                  </c:pt>
                  <c:pt idx="55">
                    <c:v>2010</c:v>
                  </c:pt>
                  <c:pt idx="56">
                    <c:v>2011</c:v>
                  </c:pt>
                  <c:pt idx="57">
                    <c:v>2012</c:v>
                  </c:pt>
                  <c:pt idx="58">
                    <c:v>2013</c:v>
                  </c:pt>
                  <c:pt idx="59">
                    <c:v>2010</c:v>
                  </c:pt>
                  <c:pt idx="60">
                    <c:v>2011</c:v>
                  </c:pt>
                  <c:pt idx="61">
                    <c:v>2012</c:v>
                  </c:pt>
                  <c:pt idx="62">
                    <c:v>2013</c:v>
                  </c:pt>
                  <c:pt idx="63">
                    <c:v>2010</c:v>
                  </c:pt>
                  <c:pt idx="64">
                    <c:v>2011</c:v>
                  </c:pt>
                  <c:pt idx="65">
                    <c:v>2012</c:v>
                  </c:pt>
                  <c:pt idx="66">
                    <c:v>2013</c:v>
                  </c:pt>
                  <c:pt idx="67">
                    <c:v>2010</c:v>
                  </c:pt>
                  <c:pt idx="68">
                    <c:v>2011</c:v>
                  </c:pt>
                  <c:pt idx="69">
                    <c:v>2013</c:v>
                  </c:pt>
                  <c:pt idx="70">
                    <c:v>2010</c:v>
                  </c:pt>
                  <c:pt idx="71">
                    <c:v>2011</c:v>
                  </c:pt>
                  <c:pt idx="72">
                    <c:v>2013</c:v>
                  </c:pt>
                  <c:pt idx="73">
                    <c:v>2010</c:v>
                  </c:pt>
                  <c:pt idx="74">
                    <c:v>2011</c:v>
                  </c:pt>
                  <c:pt idx="75">
                    <c:v>2013</c:v>
                  </c:pt>
                  <c:pt idx="76">
                    <c:v>2010</c:v>
                  </c:pt>
                  <c:pt idx="77">
                    <c:v>2011</c:v>
                  </c:pt>
                  <c:pt idx="78">
                    <c:v>2013</c:v>
                  </c:pt>
                </c:lvl>
                <c:lvl>
                  <c:pt idx="0">
                    <c:v>21</c:v>
                  </c:pt>
                  <c:pt idx="5">
                    <c:v>22</c:v>
                  </c:pt>
                  <c:pt idx="10">
                    <c:v>23</c:v>
                  </c:pt>
                  <c:pt idx="15">
                    <c:v>24</c:v>
                  </c:pt>
                  <c:pt idx="20">
                    <c:v>25</c:v>
                  </c:pt>
                  <c:pt idx="25">
                    <c:v>26</c:v>
                  </c:pt>
                  <c:pt idx="30">
                    <c:v>27</c:v>
                  </c:pt>
                  <c:pt idx="35">
                    <c:v>28</c:v>
                  </c:pt>
                  <c:pt idx="40">
                    <c:v>29</c:v>
                  </c:pt>
                  <c:pt idx="45">
                    <c:v>30</c:v>
                  </c:pt>
                  <c:pt idx="50">
                    <c:v>31</c:v>
                  </c:pt>
                  <c:pt idx="55">
                    <c:v>32</c:v>
                  </c:pt>
                  <c:pt idx="59">
                    <c:v>33</c:v>
                  </c:pt>
                  <c:pt idx="63">
                    <c:v>34</c:v>
                  </c:pt>
                  <c:pt idx="67">
                    <c:v>35</c:v>
                  </c:pt>
                  <c:pt idx="70">
                    <c:v>36</c:v>
                  </c:pt>
                  <c:pt idx="73">
                    <c:v>37</c:v>
                  </c:pt>
                  <c:pt idx="76">
                    <c:v>38</c:v>
                  </c:pt>
                </c:lvl>
              </c:multiLvlStrCache>
            </c:multiLvlStrRef>
          </c:cat>
          <c:val>
            <c:numRef>
              <c:f>'25.5 Ave Pivot'!$C$4:$C$101</c:f>
              <c:numCache>
                <c:formatCode>General</c:formatCode>
                <c:ptCount val="79"/>
                <c:pt idx="0">
                  <c:v>18</c:v>
                </c:pt>
                <c:pt idx="1">
                  <c:v>2</c:v>
                </c:pt>
                <c:pt idx="2">
                  <c:v>28.25</c:v>
                </c:pt>
                <c:pt idx="3">
                  <c:v>0.75</c:v>
                </c:pt>
                <c:pt idx="4">
                  <c:v>#N/A</c:v>
                </c:pt>
                <c:pt idx="5">
                  <c:v>48</c:v>
                </c:pt>
                <c:pt idx="6">
                  <c:v>0.75</c:v>
                </c:pt>
                <c:pt idx="7">
                  <c:v>92</c:v>
                </c:pt>
                <c:pt idx="8">
                  <c:v>0.5</c:v>
                </c:pt>
                <c:pt idx="9">
                  <c:v>#N/A</c:v>
                </c:pt>
                <c:pt idx="10">
                  <c:v>18.75</c:v>
                </c:pt>
                <c:pt idx="11">
                  <c:v>10.33</c:v>
                </c:pt>
                <c:pt idx="12">
                  <c:v>6.25</c:v>
                </c:pt>
                <c:pt idx="13">
                  <c:v>3</c:v>
                </c:pt>
                <c:pt idx="14">
                  <c:v>21</c:v>
                </c:pt>
                <c:pt idx="15">
                  <c:v>78</c:v>
                </c:pt>
                <c:pt idx="16">
                  <c:v>10.33</c:v>
                </c:pt>
                <c:pt idx="17">
                  <c:v>59</c:v>
                </c:pt>
                <c:pt idx="18">
                  <c:v>9</c:v>
                </c:pt>
                <c:pt idx="19">
                  <c:v>38</c:v>
                </c:pt>
                <c:pt idx="20">
                  <c:v>155</c:v>
                </c:pt>
                <c:pt idx="21">
                  <c:v>3</c:v>
                </c:pt>
                <c:pt idx="22">
                  <c:v>12</c:v>
                </c:pt>
                <c:pt idx="23">
                  <c:v>72.989999999999995</c:v>
                </c:pt>
                <c:pt idx="24">
                  <c:v>#N/A</c:v>
                </c:pt>
                <c:pt idx="25">
                  <c:v>130</c:v>
                </c:pt>
                <c:pt idx="26">
                  <c:v>2.66</c:v>
                </c:pt>
                <c:pt idx="27">
                  <c:v>3</c:v>
                </c:pt>
                <c:pt idx="28">
                  <c:v>79</c:v>
                </c:pt>
                <c:pt idx="29">
                  <c:v>32</c:v>
                </c:pt>
                <c:pt idx="30">
                  <c:v>72.5</c:v>
                </c:pt>
                <c:pt idx="31">
                  <c:v>30</c:v>
                </c:pt>
                <c:pt idx="32">
                  <c:v>147</c:v>
                </c:pt>
                <c:pt idx="33">
                  <c:v>42</c:v>
                </c:pt>
                <c:pt idx="34">
                  <c:v>58.6</c:v>
                </c:pt>
                <c:pt idx="35">
                  <c:v>72.5</c:v>
                </c:pt>
                <c:pt idx="36">
                  <c:v>29</c:v>
                </c:pt>
                <c:pt idx="37">
                  <c:v>5</c:v>
                </c:pt>
                <c:pt idx="38">
                  <c:v>75.5</c:v>
                </c:pt>
                <c:pt idx="39">
                  <c:v>80</c:v>
                </c:pt>
                <c:pt idx="40">
                  <c:v>45.649999999999991</c:v>
                </c:pt>
                <c:pt idx="41">
                  <c:v>14</c:v>
                </c:pt>
                <c:pt idx="42">
                  <c:v>2.65</c:v>
                </c:pt>
                <c:pt idx="43">
                  <c:v>75</c:v>
                </c:pt>
                <c:pt idx="44">
                  <c:v>24.96</c:v>
                </c:pt>
                <c:pt idx="45">
                  <c:v>55</c:v>
                </c:pt>
                <c:pt idx="46">
                  <c:v>17</c:v>
                </c:pt>
                <c:pt idx="47">
                  <c:v>3</c:v>
                </c:pt>
                <c:pt idx="48">
                  <c:v>87</c:v>
                </c:pt>
                <c:pt idx="49">
                  <c:v>31</c:v>
                </c:pt>
                <c:pt idx="50">
                  <c:v>69</c:v>
                </c:pt>
                <c:pt idx="51">
                  <c:v>18</c:v>
                </c:pt>
                <c:pt idx="52">
                  <c:v>1</c:v>
                </c:pt>
                <c:pt idx="53">
                  <c:v>5</c:v>
                </c:pt>
                <c:pt idx="54">
                  <c:v>11</c:v>
                </c:pt>
                <c:pt idx="55">
                  <c:v>115.24999999999999</c:v>
                </c:pt>
                <c:pt idx="56">
                  <c:v>7</c:v>
                </c:pt>
                <c:pt idx="57">
                  <c:v>2.33</c:v>
                </c:pt>
                <c:pt idx="58">
                  <c:v>18</c:v>
                </c:pt>
                <c:pt idx="59">
                  <c:v>142</c:v>
                </c:pt>
                <c:pt idx="60">
                  <c:v>10</c:v>
                </c:pt>
                <c:pt idx="61">
                  <c:v>9</c:v>
                </c:pt>
                <c:pt idx="62">
                  <c:v>6.33</c:v>
                </c:pt>
                <c:pt idx="63">
                  <c:v>79</c:v>
                </c:pt>
                <c:pt idx="64">
                  <c:v>12</c:v>
                </c:pt>
                <c:pt idx="65">
                  <c:v>3</c:v>
                </c:pt>
                <c:pt idx="66">
                  <c:v>9</c:v>
                </c:pt>
                <c:pt idx="67">
                  <c:v>176</c:v>
                </c:pt>
                <c:pt idx="68">
                  <c:v>16</c:v>
                </c:pt>
                <c:pt idx="69">
                  <c:v>3.34</c:v>
                </c:pt>
                <c:pt idx="70">
                  <c:v>176</c:v>
                </c:pt>
                <c:pt idx="71">
                  <c:v>8</c:v>
                </c:pt>
                <c:pt idx="72">
                  <c:v>8.25</c:v>
                </c:pt>
                <c:pt idx="73">
                  <c:v>19.32</c:v>
                </c:pt>
                <c:pt idx="74">
                  <c:v>1</c:v>
                </c:pt>
                <c:pt idx="75">
                  <c:v>17</c:v>
                </c:pt>
                <c:pt idx="76">
                  <c:v>25</c:v>
                </c:pt>
                <c:pt idx="77">
                  <c:v>0.66</c:v>
                </c:pt>
                <c:pt idx="78">
                  <c:v>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'25.5 Ave Pivot'!$D$3</c:f>
              <c:strCache>
                <c:ptCount val="1"/>
                <c:pt idx="0">
                  <c:v>StdDev of Females3</c:v>
                </c:pt>
              </c:strCache>
            </c:strRef>
          </c:tx>
          <c:cat>
            <c:multiLvlStrRef>
              <c:f>'25.5 Ave Pivot'!$A$4:$A$101</c:f>
              <c:multiLvlStrCache>
                <c:ptCount val="79"/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  <c:pt idx="5">
                    <c:v>2010</c:v>
                  </c:pt>
                  <c:pt idx="6">
                    <c:v>2011</c:v>
                  </c:pt>
                  <c:pt idx="7">
                    <c:v>2012</c:v>
                  </c:pt>
                  <c:pt idx="8">
                    <c:v>2013</c:v>
                  </c:pt>
                  <c:pt idx="9">
                    <c:v>2014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2010</c:v>
                  </c:pt>
                  <c:pt idx="16">
                    <c:v>2011</c:v>
                  </c:pt>
                  <c:pt idx="17">
                    <c:v>2012</c:v>
                  </c:pt>
                  <c:pt idx="18">
                    <c:v>2013</c:v>
                  </c:pt>
                  <c:pt idx="19">
                    <c:v>2014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2010</c:v>
                  </c:pt>
                  <c:pt idx="26">
                    <c:v>2011</c:v>
                  </c:pt>
                  <c:pt idx="27">
                    <c:v>2012</c:v>
                  </c:pt>
                  <c:pt idx="28">
                    <c:v>2013</c:v>
                  </c:pt>
                  <c:pt idx="29">
                    <c:v>2014</c:v>
                  </c:pt>
                  <c:pt idx="30">
                    <c:v>2010</c:v>
                  </c:pt>
                  <c:pt idx="31">
                    <c:v>2011</c:v>
                  </c:pt>
                  <c:pt idx="32">
                    <c:v>2012</c:v>
                  </c:pt>
                  <c:pt idx="33">
                    <c:v>2013</c:v>
                  </c:pt>
                  <c:pt idx="34">
                    <c:v>2014</c:v>
                  </c:pt>
                  <c:pt idx="35">
                    <c:v>2010</c:v>
                  </c:pt>
                  <c:pt idx="36">
                    <c:v>2011</c:v>
                  </c:pt>
                  <c:pt idx="37">
                    <c:v>2012</c:v>
                  </c:pt>
                  <c:pt idx="38">
                    <c:v>2013</c:v>
                  </c:pt>
                  <c:pt idx="39">
                    <c:v>2014</c:v>
                  </c:pt>
                  <c:pt idx="40">
                    <c:v>2010</c:v>
                  </c:pt>
                  <c:pt idx="41">
                    <c:v>2011</c:v>
                  </c:pt>
                  <c:pt idx="42">
                    <c:v>2012</c:v>
                  </c:pt>
                  <c:pt idx="43">
                    <c:v>2013</c:v>
                  </c:pt>
                  <c:pt idx="44">
                    <c:v>2014</c:v>
                  </c:pt>
                  <c:pt idx="45">
                    <c:v>2010</c:v>
                  </c:pt>
                  <c:pt idx="46">
                    <c:v>2011</c:v>
                  </c:pt>
                  <c:pt idx="47">
                    <c:v>2012</c:v>
                  </c:pt>
                  <c:pt idx="48">
                    <c:v>2013</c:v>
                  </c:pt>
                  <c:pt idx="49">
                    <c:v>2014</c:v>
                  </c:pt>
                  <c:pt idx="50">
                    <c:v>2010</c:v>
                  </c:pt>
                  <c:pt idx="51">
                    <c:v>2011</c:v>
                  </c:pt>
                  <c:pt idx="52">
                    <c:v>2012</c:v>
                  </c:pt>
                  <c:pt idx="53">
                    <c:v>2013</c:v>
                  </c:pt>
                  <c:pt idx="54">
                    <c:v>2014</c:v>
                  </c:pt>
                  <c:pt idx="55">
                    <c:v>2010</c:v>
                  </c:pt>
                  <c:pt idx="56">
                    <c:v>2011</c:v>
                  </c:pt>
                  <c:pt idx="57">
                    <c:v>2012</c:v>
                  </c:pt>
                  <c:pt idx="58">
                    <c:v>2013</c:v>
                  </c:pt>
                  <c:pt idx="59">
                    <c:v>2010</c:v>
                  </c:pt>
                  <c:pt idx="60">
                    <c:v>2011</c:v>
                  </c:pt>
                  <c:pt idx="61">
                    <c:v>2012</c:v>
                  </c:pt>
                  <c:pt idx="62">
                    <c:v>2013</c:v>
                  </c:pt>
                  <c:pt idx="63">
                    <c:v>2010</c:v>
                  </c:pt>
                  <c:pt idx="64">
                    <c:v>2011</c:v>
                  </c:pt>
                  <c:pt idx="65">
                    <c:v>2012</c:v>
                  </c:pt>
                  <c:pt idx="66">
                    <c:v>2013</c:v>
                  </c:pt>
                  <c:pt idx="67">
                    <c:v>2010</c:v>
                  </c:pt>
                  <c:pt idx="68">
                    <c:v>2011</c:v>
                  </c:pt>
                  <c:pt idx="69">
                    <c:v>2013</c:v>
                  </c:pt>
                  <c:pt idx="70">
                    <c:v>2010</c:v>
                  </c:pt>
                  <c:pt idx="71">
                    <c:v>2011</c:v>
                  </c:pt>
                  <c:pt idx="72">
                    <c:v>2013</c:v>
                  </c:pt>
                  <c:pt idx="73">
                    <c:v>2010</c:v>
                  </c:pt>
                  <c:pt idx="74">
                    <c:v>2011</c:v>
                  </c:pt>
                  <c:pt idx="75">
                    <c:v>2013</c:v>
                  </c:pt>
                  <c:pt idx="76">
                    <c:v>2010</c:v>
                  </c:pt>
                  <c:pt idx="77">
                    <c:v>2011</c:v>
                  </c:pt>
                  <c:pt idx="78">
                    <c:v>2013</c:v>
                  </c:pt>
                </c:lvl>
                <c:lvl>
                  <c:pt idx="0">
                    <c:v>21</c:v>
                  </c:pt>
                  <c:pt idx="5">
                    <c:v>22</c:v>
                  </c:pt>
                  <c:pt idx="10">
                    <c:v>23</c:v>
                  </c:pt>
                  <c:pt idx="15">
                    <c:v>24</c:v>
                  </c:pt>
                  <c:pt idx="20">
                    <c:v>25</c:v>
                  </c:pt>
                  <c:pt idx="25">
                    <c:v>26</c:v>
                  </c:pt>
                  <c:pt idx="30">
                    <c:v>27</c:v>
                  </c:pt>
                  <c:pt idx="35">
                    <c:v>28</c:v>
                  </c:pt>
                  <c:pt idx="40">
                    <c:v>29</c:v>
                  </c:pt>
                  <c:pt idx="45">
                    <c:v>30</c:v>
                  </c:pt>
                  <c:pt idx="50">
                    <c:v>31</c:v>
                  </c:pt>
                  <c:pt idx="55">
                    <c:v>32</c:v>
                  </c:pt>
                  <c:pt idx="59">
                    <c:v>33</c:v>
                  </c:pt>
                  <c:pt idx="63">
                    <c:v>34</c:v>
                  </c:pt>
                  <c:pt idx="67">
                    <c:v>35</c:v>
                  </c:pt>
                  <c:pt idx="70">
                    <c:v>36</c:v>
                  </c:pt>
                  <c:pt idx="73">
                    <c:v>37</c:v>
                  </c:pt>
                  <c:pt idx="76">
                    <c:v>38</c:v>
                  </c:pt>
                </c:lvl>
              </c:multiLvlStrCache>
            </c:multiLvlStrRef>
          </c:cat>
          <c:val>
            <c:numRef>
              <c:f>'25.5 Ave Pivot'!$D$4:$D$101</c:f>
              <c:numCache>
                <c:formatCode>General</c:formatCode>
                <c:ptCount val="79"/>
                <c:pt idx="0">
                  <c:v>9.6214047088472778</c:v>
                </c:pt>
                <c:pt idx="1">
                  <c:v>0.70710678118654757</c:v>
                </c:pt>
                <c:pt idx="2">
                  <c:v>11.766326043902939</c:v>
                </c:pt>
                <c:pt idx="3">
                  <c:v>0.40089186286863654</c:v>
                </c:pt>
                <c:pt idx="4">
                  <c:v>#N/A</c:v>
                </c:pt>
                <c:pt idx="5">
                  <c:v>13.066109378300578</c:v>
                </c:pt>
                <c:pt idx="6">
                  <c:v>0.36596252735569995</c:v>
                </c:pt>
                <c:pt idx="7">
                  <c:v>32.823028356265219</c:v>
                </c:pt>
                <c:pt idx="8">
                  <c:v>0.2672612419124244</c:v>
                </c:pt>
                <c:pt idx="9">
                  <c:v>#N/A</c:v>
                </c:pt>
                <c:pt idx="10">
                  <c:v>7.6645373854743077</c:v>
                </c:pt>
                <c:pt idx="11">
                  <c:v>4.8117267467837666</c:v>
                </c:pt>
                <c:pt idx="12">
                  <c:v>1.1832843718911819</c:v>
                </c:pt>
                <c:pt idx="13">
                  <c:v>1.1695216767469303</c:v>
                </c:pt>
                <c:pt idx="14">
                  <c:v>8.1452101028179502</c:v>
                </c:pt>
                <c:pt idx="15">
                  <c:v>25.724116996275988</c:v>
                </c:pt>
                <c:pt idx="16">
                  <c:v>3.7574478420484145</c:v>
                </c:pt>
                <c:pt idx="17">
                  <c:v>19.502593722496552</c:v>
                </c:pt>
                <c:pt idx="18">
                  <c:v>3.220718642077971</c:v>
                </c:pt>
                <c:pt idx="19">
                  <c:v>12.272695205986647</c:v>
                </c:pt>
                <c:pt idx="20">
                  <c:v>51.978608548773863</c:v>
                </c:pt>
                <c:pt idx="21">
                  <c:v>1.3825097950225647</c:v>
                </c:pt>
                <c:pt idx="22">
                  <c:v>3.8563145495099209</c:v>
                </c:pt>
                <c:pt idx="23">
                  <c:v>22.236339412686359</c:v>
                </c:pt>
                <c:pt idx="24">
                  <c:v>#N/A</c:v>
                </c:pt>
                <c:pt idx="25">
                  <c:v>25.638272637007422</c:v>
                </c:pt>
                <c:pt idx="26">
                  <c:v>1.1179658398393124</c:v>
                </c:pt>
                <c:pt idx="27">
                  <c:v>1.2238580683349567</c:v>
                </c:pt>
                <c:pt idx="28">
                  <c:v>23.319084356768712</c:v>
                </c:pt>
                <c:pt idx="29">
                  <c:v>7.3922739590544309</c:v>
                </c:pt>
                <c:pt idx="30">
                  <c:v>21.525887515578379</c:v>
                </c:pt>
                <c:pt idx="31">
                  <c:v>10.940994339768993</c:v>
                </c:pt>
                <c:pt idx="32">
                  <c:v>56.980503599706715</c:v>
                </c:pt>
                <c:pt idx="33">
                  <c:v>10.856846424524694</c:v>
                </c:pt>
                <c:pt idx="34">
                  <c:v>18.995688733925682</c:v>
                </c:pt>
                <c:pt idx="35">
                  <c:v>19.875765573754812</c:v>
                </c:pt>
                <c:pt idx="36">
                  <c:v>8.5597813723749496</c:v>
                </c:pt>
                <c:pt idx="37">
                  <c:v>1.9489117842676056</c:v>
                </c:pt>
                <c:pt idx="38">
                  <c:v>20.190265688480373</c:v>
                </c:pt>
                <c:pt idx="39">
                  <c:v>22.558917569439409</c:v>
                </c:pt>
                <c:pt idx="40">
                  <c:v>11.038101760546992</c:v>
                </c:pt>
                <c:pt idx="41">
                  <c:v>4.0503821101342066</c:v>
                </c:pt>
                <c:pt idx="42">
                  <c:v>0.73791856564515956</c:v>
                </c:pt>
                <c:pt idx="43">
                  <c:v>29.713713364451134</c:v>
                </c:pt>
                <c:pt idx="44">
                  <c:v>6.7869959691835993</c:v>
                </c:pt>
                <c:pt idx="45">
                  <c:v>13.98293824290023</c:v>
                </c:pt>
                <c:pt idx="46">
                  <c:v>6.0663023176828084</c:v>
                </c:pt>
                <c:pt idx="47">
                  <c:v>0.18173764450045138</c:v>
                </c:pt>
                <c:pt idx="48">
                  <c:v>27.031207185487702</c:v>
                </c:pt>
                <c:pt idx="49">
                  <c:v>8.9212384363436463</c:v>
                </c:pt>
                <c:pt idx="50">
                  <c:v>20.290268603446318</c:v>
                </c:pt>
                <c:pt idx="51">
                  <c:v>6.0406566971922286</c:v>
                </c:pt>
                <c:pt idx="52">
                  <c:v>0.53452248382484879</c:v>
                </c:pt>
                <c:pt idx="53">
                  <c:v>1.2113274890442636</c:v>
                </c:pt>
                <c:pt idx="54">
                  <c:v>0.71554175279995291</c:v>
                </c:pt>
                <c:pt idx="55">
                  <c:v>31.195156064760447</c:v>
                </c:pt>
                <c:pt idx="56">
                  <c:v>3.1180541856680279</c:v>
                </c:pt>
                <c:pt idx="57">
                  <c:v>1.2069915374303881</c:v>
                </c:pt>
                <c:pt idx="58">
                  <c:v>4.0888058566448668</c:v>
                </c:pt>
                <c:pt idx="59">
                  <c:v>43.080282198306371</c:v>
                </c:pt>
                <c:pt idx="60">
                  <c:v>3.2872372246962303</c:v>
                </c:pt>
                <c:pt idx="61">
                  <c:v>3.2863599779637513</c:v>
                </c:pt>
                <c:pt idx="62">
                  <c:v>2.5499150312641135</c:v>
                </c:pt>
                <c:pt idx="63">
                  <c:v>21.556740410898332</c:v>
                </c:pt>
                <c:pt idx="64">
                  <c:v>3.8927319333293315</c:v>
                </c:pt>
                <c:pt idx="65">
                  <c:v>1.5</c:v>
                </c:pt>
                <c:pt idx="66">
                  <c:v>3.2071349029490923</c:v>
                </c:pt>
                <c:pt idx="67">
                  <c:v>57.271435787335193</c:v>
                </c:pt>
                <c:pt idx="68">
                  <c:v>5.9519708620638543</c:v>
                </c:pt>
                <c:pt idx="69">
                  <c:v>1.0865760990596196</c:v>
                </c:pt>
                <c:pt idx="70">
                  <c:v>76.748196814555286</c:v>
                </c:pt>
                <c:pt idx="71">
                  <c:v>2.6246705008620106</c:v>
                </c:pt>
                <c:pt idx="72">
                  <c:v>3.0579716277608719</c:v>
                </c:pt>
                <c:pt idx="73">
                  <c:v>6.7445470037441568</c:v>
                </c:pt>
                <c:pt idx="74">
                  <c:v>0.37148351242013405</c:v>
                </c:pt>
                <c:pt idx="75">
                  <c:v>6.5775954500685048</c:v>
                </c:pt>
                <c:pt idx="76">
                  <c:v>11.31153040043654</c:v>
                </c:pt>
                <c:pt idx="77">
                  <c:v>0.29516097302997224</c:v>
                </c:pt>
                <c:pt idx="78">
                  <c:v>6.0277137733417074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733376"/>
        <c:axId val="175735168"/>
      </c:lineChart>
      <c:catAx>
        <c:axId val="1757333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75735168"/>
        <c:crosses val="autoZero"/>
        <c:auto val="1"/>
        <c:lblAlgn val="ctr"/>
        <c:lblOffset val="100"/>
        <c:noMultiLvlLbl val="0"/>
      </c:catAx>
      <c:valAx>
        <c:axId val="1757351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5733376"/>
        <c:crosses val="autoZero"/>
        <c:crossBetween val="between"/>
      </c:valAx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[Trap Tables.xlsx]FCC Pivot!PivotTable9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'FCC Pivot'!$B$3</c:f>
              <c:strCache>
                <c:ptCount val="1"/>
                <c:pt idx="0">
                  <c:v>Average of Females</c:v>
                </c:pt>
              </c:strCache>
            </c:strRef>
          </c:tx>
          <c:cat>
            <c:multiLvlStrRef>
              <c:f>'FCC Pivot'!$A$4:$A$108</c:f>
              <c:multiLvlStrCache>
                <c:ptCount val="86"/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  <c:pt idx="5">
                    <c:v>2010</c:v>
                  </c:pt>
                  <c:pt idx="6">
                    <c:v>2011</c:v>
                  </c:pt>
                  <c:pt idx="7">
                    <c:v>2012</c:v>
                  </c:pt>
                  <c:pt idx="8">
                    <c:v>2013</c:v>
                  </c:pt>
                  <c:pt idx="9">
                    <c:v>2014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2010</c:v>
                  </c:pt>
                  <c:pt idx="16">
                    <c:v>2011</c:v>
                  </c:pt>
                  <c:pt idx="17">
                    <c:v>2012</c:v>
                  </c:pt>
                  <c:pt idx="18">
                    <c:v>2013</c:v>
                  </c:pt>
                  <c:pt idx="19">
                    <c:v>2014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2010</c:v>
                  </c:pt>
                  <c:pt idx="26">
                    <c:v>2011</c:v>
                  </c:pt>
                  <c:pt idx="27">
                    <c:v>2012</c:v>
                  </c:pt>
                  <c:pt idx="28">
                    <c:v>2013</c:v>
                  </c:pt>
                  <c:pt idx="29">
                    <c:v>2014</c:v>
                  </c:pt>
                  <c:pt idx="30">
                    <c:v>2010</c:v>
                  </c:pt>
                  <c:pt idx="31">
                    <c:v>2011</c:v>
                  </c:pt>
                  <c:pt idx="32">
                    <c:v>2012</c:v>
                  </c:pt>
                  <c:pt idx="33">
                    <c:v>2013</c:v>
                  </c:pt>
                  <c:pt idx="34">
                    <c:v>2014</c:v>
                  </c:pt>
                  <c:pt idx="35">
                    <c:v>2010</c:v>
                  </c:pt>
                  <c:pt idx="36">
                    <c:v>2011</c:v>
                  </c:pt>
                  <c:pt idx="37">
                    <c:v>2012</c:v>
                  </c:pt>
                  <c:pt idx="38">
                    <c:v>2013</c:v>
                  </c:pt>
                  <c:pt idx="39">
                    <c:v>2014</c:v>
                  </c:pt>
                  <c:pt idx="40">
                    <c:v>2010</c:v>
                  </c:pt>
                  <c:pt idx="41">
                    <c:v>2011</c:v>
                  </c:pt>
                  <c:pt idx="42">
                    <c:v>2012</c:v>
                  </c:pt>
                  <c:pt idx="43">
                    <c:v>2013</c:v>
                  </c:pt>
                  <c:pt idx="44">
                    <c:v>2014</c:v>
                  </c:pt>
                  <c:pt idx="45">
                    <c:v>2010</c:v>
                  </c:pt>
                  <c:pt idx="46">
                    <c:v>2011</c:v>
                  </c:pt>
                  <c:pt idx="47">
                    <c:v>2012</c:v>
                  </c:pt>
                  <c:pt idx="48">
                    <c:v>2013</c:v>
                  </c:pt>
                  <c:pt idx="49">
                    <c:v>2014</c:v>
                  </c:pt>
                  <c:pt idx="50">
                    <c:v>2010</c:v>
                  </c:pt>
                  <c:pt idx="51">
                    <c:v>2011</c:v>
                  </c:pt>
                  <c:pt idx="52">
                    <c:v>2012</c:v>
                  </c:pt>
                  <c:pt idx="53">
                    <c:v>2013</c:v>
                  </c:pt>
                  <c:pt idx="54">
                    <c:v>2014</c:v>
                  </c:pt>
                  <c:pt idx="55">
                    <c:v>2010</c:v>
                  </c:pt>
                  <c:pt idx="56">
                    <c:v>2011</c:v>
                  </c:pt>
                  <c:pt idx="57">
                    <c:v>2012</c:v>
                  </c:pt>
                  <c:pt idx="58">
                    <c:v>2013</c:v>
                  </c:pt>
                  <c:pt idx="59">
                    <c:v>2014</c:v>
                  </c:pt>
                  <c:pt idx="60">
                    <c:v>2010</c:v>
                  </c:pt>
                  <c:pt idx="61">
                    <c:v>2011</c:v>
                  </c:pt>
                  <c:pt idx="62">
                    <c:v>2012</c:v>
                  </c:pt>
                  <c:pt idx="63">
                    <c:v>2013</c:v>
                  </c:pt>
                  <c:pt idx="64">
                    <c:v>2014</c:v>
                  </c:pt>
                  <c:pt idx="65">
                    <c:v>2010</c:v>
                  </c:pt>
                  <c:pt idx="66">
                    <c:v>2011</c:v>
                  </c:pt>
                  <c:pt idx="67">
                    <c:v>2012</c:v>
                  </c:pt>
                  <c:pt idx="68">
                    <c:v>2013</c:v>
                  </c:pt>
                  <c:pt idx="69">
                    <c:v>2014</c:v>
                  </c:pt>
                  <c:pt idx="70">
                    <c:v>2010</c:v>
                  </c:pt>
                  <c:pt idx="71">
                    <c:v>2011</c:v>
                  </c:pt>
                  <c:pt idx="72">
                    <c:v>2013</c:v>
                  </c:pt>
                  <c:pt idx="73">
                    <c:v>2014</c:v>
                  </c:pt>
                  <c:pt idx="74">
                    <c:v>2010</c:v>
                  </c:pt>
                  <c:pt idx="75">
                    <c:v>2011</c:v>
                  </c:pt>
                  <c:pt idx="76">
                    <c:v>2013</c:v>
                  </c:pt>
                  <c:pt idx="77">
                    <c:v>2014</c:v>
                  </c:pt>
                  <c:pt idx="78">
                    <c:v>2010</c:v>
                  </c:pt>
                  <c:pt idx="79">
                    <c:v>2011</c:v>
                  </c:pt>
                  <c:pt idx="80">
                    <c:v>2013</c:v>
                  </c:pt>
                  <c:pt idx="81">
                    <c:v>2014</c:v>
                  </c:pt>
                  <c:pt idx="82">
                    <c:v>2010</c:v>
                  </c:pt>
                  <c:pt idx="83">
                    <c:v>2011</c:v>
                  </c:pt>
                  <c:pt idx="84">
                    <c:v>2013</c:v>
                  </c:pt>
                  <c:pt idx="85">
                    <c:v>2014</c:v>
                  </c:pt>
                </c:lvl>
                <c:lvl>
                  <c:pt idx="0">
                    <c:v>21</c:v>
                  </c:pt>
                  <c:pt idx="5">
                    <c:v>22</c:v>
                  </c:pt>
                  <c:pt idx="10">
                    <c:v>23</c:v>
                  </c:pt>
                  <c:pt idx="15">
                    <c:v>24</c:v>
                  </c:pt>
                  <c:pt idx="20">
                    <c:v>25</c:v>
                  </c:pt>
                  <c:pt idx="25">
                    <c:v>26</c:v>
                  </c:pt>
                  <c:pt idx="30">
                    <c:v>27</c:v>
                  </c:pt>
                  <c:pt idx="35">
                    <c:v>28</c:v>
                  </c:pt>
                  <c:pt idx="40">
                    <c:v>29</c:v>
                  </c:pt>
                  <c:pt idx="45">
                    <c:v>30</c:v>
                  </c:pt>
                  <c:pt idx="50">
                    <c:v>31</c:v>
                  </c:pt>
                  <c:pt idx="55">
                    <c:v>32</c:v>
                  </c:pt>
                  <c:pt idx="60">
                    <c:v>33</c:v>
                  </c:pt>
                  <c:pt idx="65">
                    <c:v>34</c:v>
                  </c:pt>
                  <c:pt idx="70">
                    <c:v>35</c:v>
                  </c:pt>
                  <c:pt idx="74">
                    <c:v>36</c:v>
                  </c:pt>
                  <c:pt idx="78">
                    <c:v>37</c:v>
                  </c:pt>
                  <c:pt idx="82">
                    <c:v>38</c:v>
                  </c:pt>
                </c:lvl>
              </c:multiLvlStrCache>
            </c:multiLvlStrRef>
          </c:cat>
          <c:val>
            <c:numRef>
              <c:f>'FCC Pivot'!$B$4:$B$108</c:f>
              <c:numCache>
                <c:formatCode>General</c:formatCode>
                <c:ptCount val="86"/>
                <c:pt idx="0">
                  <c:v>1.0285714285714287</c:v>
                </c:pt>
                <c:pt idx="1">
                  <c:v>0.5</c:v>
                </c:pt>
                <c:pt idx="2">
                  <c:v>0</c:v>
                </c:pt>
                <c:pt idx="3">
                  <c:v>0.42857142857142855</c:v>
                </c:pt>
                <c:pt idx="4">
                  <c:v>#N/A</c:v>
                </c:pt>
                <c:pt idx="5">
                  <c:v>32.9</c:v>
                </c:pt>
                <c:pt idx="6">
                  <c:v>0.6428571428571429</c:v>
                </c:pt>
                <c:pt idx="7">
                  <c:v>0</c:v>
                </c:pt>
                <c:pt idx="8">
                  <c:v>0.42857142857142855</c:v>
                </c:pt>
                <c:pt idx="9">
                  <c:v>#N/A</c:v>
                </c:pt>
                <c:pt idx="10">
                  <c:v>44.308571428571433</c:v>
                </c:pt>
                <c:pt idx="11">
                  <c:v>8.24</c:v>
                </c:pt>
                <c:pt idx="12">
                  <c:v>0.42857142857142855</c:v>
                </c:pt>
                <c:pt idx="13">
                  <c:v>3.5685714285714285</c:v>
                </c:pt>
                <c:pt idx="14">
                  <c:v>46.568571428571431</c:v>
                </c:pt>
                <c:pt idx="15">
                  <c:v>21.9</c:v>
                </c:pt>
                <c:pt idx="16">
                  <c:v>8.7628571428571433</c:v>
                </c:pt>
                <c:pt idx="17">
                  <c:v>13.137142857142853</c:v>
                </c:pt>
                <c:pt idx="18">
                  <c:v>21.28</c:v>
                </c:pt>
                <c:pt idx="19">
                  <c:v>45.571428571428569</c:v>
                </c:pt>
                <c:pt idx="20">
                  <c:v>274.12428571428575</c:v>
                </c:pt>
                <c:pt idx="21">
                  <c:v>15.854285714285712</c:v>
                </c:pt>
                <c:pt idx="22">
                  <c:v>5.1428571428571432</c:v>
                </c:pt>
                <c:pt idx="23">
                  <c:v>262.70714285714286</c:v>
                </c:pt>
                <c:pt idx="24">
                  <c:v>43.56</c:v>
                </c:pt>
                <c:pt idx="25">
                  <c:v>192.15285714285716</c:v>
                </c:pt>
                <c:pt idx="26">
                  <c:v>15.901428571428569</c:v>
                </c:pt>
                <c:pt idx="27">
                  <c:v>15.420000000000002</c:v>
                </c:pt>
                <c:pt idx="28">
                  <c:v>101.5642857142857</c:v>
                </c:pt>
                <c:pt idx="29">
                  <c:v>135.95714285714286</c:v>
                </c:pt>
                <c:pt idx="30">
                  <c:v>200.57142857142858</c:v>
                </c:pt>
                <c:pt idx="31">
                  <c:v>56.594285714285711</c:v>
                </c:pt>
                <c:pt idx="32">
                  <c:v>146.14285714285714</c:v>
                </c:pt>
                <c:pt idx="33">
                  <c:v>78.711428571428556</c:v>
                </c:pt>
                <c:pt idx="34">
                  <c:v>219.27428571428575</c:v>
                </c:pt>
                <c:pt idx="35">
                  <c:v>108.69142857142857</c:v>
                </c:pt>
                <c:pt idx="36">
                  <c:v>164.54285714285717</c:v>
                </c:pt>
                <c:pt idx="37">
                  <c:v>14.279999999999998</c:v>
                </c:pt>
                <c:pt idx="38">
                  <c:v>84.144285714285715</c:v>
                </c:pt>
                <c:pt idx="39">
                  <c:v>295</c:v>
                </c:pt>
                <c:pt idx="40">
                  <c:v>46.998571428571431</c:v>
                </c:pt>
                <c:pt idx="41">
                  <c:v>141.37285714285716</c:v>
                </c:pt>
                <c:pt idx="42">
                  <c:v>12.705714285714288</c:v>
                </c:pt>
                <c:pt idx="43">
                  <c:v>95.284285714285716</c:v>
                </c:pt>
                <c:pt idx="44">
                  <c:v>72.955714285714279</c:v>
                </c:pt>
                <c:pt idx="45">
                  <c:v>58.321428571428569</c:v>
                </c:pt>
                <c:pt idx="46">
                  <c:v>132.46857142857144</c:v>
                </c:pt>
                <c:pt idx="47">
                  <c:v>16.279999999999998</c:v>
                </c:pt>
                <c:pt idx="48">
                  <c:v>61.418571428571433</c:v>
                </c:pt>
                <c:pt idx="49">
                  <c:v>110.45714285714284</c:v>
                </c:pt>
                <c:pt idx="50">
                  <c:v>133.98857142857142</c:v>
                </c:pt>
                <c:pt idx="51">
                  <c:v>126.04142857142857</c:v>
                </c:pt>
                <c:pt idx="52">
                  <c:v>7.2842857142857138</c:v>
                </c:pt>
                <c:pt idx="53">
                  <c:v>12.998571428571427</c:v>
                </c:pt>
                <c:pt idx="54">
                  <c:v>51.228571428571421</c:v>
                </c:pt>
                <c:pt idx="55">
                  <c:v>95.377142857142857</c:v>
                </c:pt>
                <c:pt idx="56">
                  <c:v>31.32</c:v>
                </c:pt>
                <c:pt idx="57">
                  <c:v>7.8542857142857132</c:v>
                </c:pt>
                <c:pt idx="58">
                  <c:v>13.565714285714282</c:v>
                </c:pt>
                <c:pt idx="59">
                  <c:v>20.728571428571431</c:v>
                </c:pt>
                <c:pt idx="60">
                  <c:v>138.65</c:v>
                </c:pt>
                <c:pt idx="61">
                  <c:v>42.659999999999989</c:v>
                </c:pt>
                <c:pt idx="62">
                  <c:v>5.137142857142857</c:v>
                </c:pt>
                <c:pt idx="63">
                  <c:v>5.42</c:v>
                </c:pt>
                <c:pt idx="64">
                  <c:v>12.414285714285715</c:v>
                </c:pt>
                <c:pt idx="65">
                  <c:v>56.489999999999995</c:v>
                </c:pt>
                <c:pt idx="66">
                  <c:v>48.855714285714278</c:v>
                </c:pt>
                <c:pt idx="67">
                  <c:v>4.75</c:v>
                </c:pt>
                <c:pt idx="68">
                  <c:v>11.998571428571427</c:v>
                </c:pt>
                <c:pt idx="69">
                  <c:v>5.1428571428571432</c:v>
                </c:pt>
                <c:pt idx="70">
                  <c:v>44.72</c:v>
                </c:pt>
                <c:pt idx="71">
                  <c:v>22.998571428571431</c:v>
                </c:pt>
                <c:pt idx="72">
                  <c:v>7.8585714285714294</c:v>
                </c:pt>
                <c:pt idx="73">
                  <c:v>1.8428571428571427</c:v>
                </c:pt>
                <c:pt idx="74">
                  <c:v>23.375</c:v>
                </c:pt>
                <c:pt idx="75">
                  <c:v>5.9042857142857139</c:v>
                </c:pt>
                <c:pt idx="76">
                  <c:v>6.1428571428571432</c:v>
                </c:pt>
                <c:pt idx="77">
                  <c:v>8.1428571428571423</c:v>
                </c:pt>
                <c:pt idx="78">
                  <c:v>6.2142857142857144</c:v>
                </c:pt>
                <c:pt idx="79">
                  <c:v>2.8085714285714283</c:v>
                </c:pt>
                <c:pt idx="80">
                  <c:v>4.5571428571428578</c:v>
                </c:pt>
                <c:pt idx="81">
                  <c:v>5.6166666666666671</c:v>
                </c:pt>
                <c:pt idx="82">
                  <c:v>13.75</c:v>
                </c:pt>
                <c:pt idx="83">
                  <c:v>0.66600000000000004</c:v>
                </c:pt>
                <c:pt idx="84">
                  <c:v>4.333333333333333</c:v>
                </c:pt>
                <c:pt idx="85">
                  <c:v>23.571428571428573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'FCC Pivot'!$C$3</c:f>
              <c:strCache>
                <c:ptCount val="1"/>
                <c:pt idx="0">
                  <c:v>Max of Females2</c:v>
                </c:pt>
              </c:strCache>
            </c:strRef>
          </c:tx>
          <c:cat>
            <c:multiLvlStrRef>
              <c:f>'FCC Pivot'!$A$4:$A$108</c:f>
              <c:multiLvlStrCache>
                <c:ptCount val="86"/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  <c:pt idx="5">
                    <c:v>2010</c:v>
                  </c:pt>
                  <c:pt idx="6">
                    <c:v>2011</c:v>
                  </c:pt>
                  <c:pt idx="7">
                    <c:v>2012</c:v>
                  </c:pt>
                  <c:pt idx="8">
                    <c:v>2013</c:v>
                  </c:pt>
                  <c:pt idx="9">
                    <c:v>2014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2010</c:v>
                  </c:pt>
                  <c:pt idx="16">
                    <c:v>2011</c:v>
                  </c:pt>
                  <c:pt idx="17">
                    <c:v>2012</c:v>
                  </c:pt>
                  <c:pt idx="18">
                    <c:v>2013</c:v>
                  </c:pt>
                  <c:pt idx="19">
                    <c:v>2014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2010</c:v>
                  </c:pt>
                  <c:pt idx="26">
                    <c:v>2011</c:v>
                  </c:pt>
                  <c:pt idx="27">
                    <c:v>2012</c:v>
                  </c:pt>
                  <c:pt idx="28">
                    <c:v>2013</c:v>
                  </c:pt>
                  <c:pt idx="29">
                    <c:v>2014</c:v>
                  </c:pt>
                  <c:pt idx="30">
                    <c:v>2010</c:v>
                  </c:pt>
                  <c:pt idx="31">
                    <c:v>2011</c:v>
                  </c:pt>
                  <c:pt idx="32">
                    <c:v>2012</c:v>
                  </c:pt>
                  <c:pt idx="33">
                    <c:v>2013</c:v>
                  </c:pt>
                  <c:pt idx="34">
                    <c:v>2014</c:v>
                  </c:pt>
                  <c:pt idx="35">
                    <c:v>2010</c:v>
                  </c:pt>
                  <c:pt idx="36">
                    <c:v>2011</c:v>
                  </c:pt>
                  <c:pt idx="37">
                    <c:v>2012</c:v>
                  </c:pt>
                  <c:pt idx="38">
                    <c:v>2013</c:v>
                  </c:pt>
                  <c:pt idx="39">
                    <c:v>2014</c:v>
                  </c:pt>
                  <c:pt idx="40">
                    <c:v>2010</c:v>
                  </c:pt>
                  <c:pt idx="41">
                    <c:v>2011</c:v>
                  </c:pt>
                  <c:pt idx="42">
                    <c:v>2012</c:v>
                  </c:pt>
                  <c:pt idx="43">
                    <c:v>2013</c:v>
                  </c:pt>
                  <c:pt idx="44">
                    <c:v>2014</c:v>
                  </c:pt>
                  <c:pt idx="45">
                    <c:v>2010</c:v>
                  </c:pt>
                  <c:pt idx="46">
                    <c:v>2011</c:v>
                  </c:pt>
                  <c:pt idx="47">
                    <c:v>2012</c:v>
                  </c:pt>
                  <c:pt idx="48">
                    <c:v>2013</c:v>
                  </c:pt>
                  <c:pt idx="49">
                    <c:v>2014</c:v>
                  </c:pt>
                  <c:pt idx="50">
                    <c:v>2010</c:v>
                  </c:pt>
                  <c:pt idx="51">
                    <c:v>2011</c:v>
                  </c:pt>
                  <c:pt idx="52">
                    <c:v>2012</c:v>
                  </c:pt>
                  <c:pt idx="53">
                    <c:v>2013</c:v>
                  </c:pt>
                  <c:pt idx="54">
                    <c:v>2014</c:v>
                  </c:pt>
                  <c:pt idx="55">
                    <c:v>2010</c:v>
                  </c:pt>
                  <c:pt idx="56">
                    <c:v>2011</c:v>
                  </c:pt>
                  <c:pt idx="57">
                    <c:v>2012</c:v>
                  </c:pt>
                  <c:pt idx="58">
                    <c:v>2013</c:v>
                  </c:pt>
                  <c:pt idx="59">
                    <c:v>2014</c:v>
                  </c:pt>
                  <c:pt idx="60">
                    <c:v>2010</c:v>
                  </c:pt>
                  <c:pt idx="61">
                    <c:v>2011</c:v>
                  </c:pt>
                  <c:pt idx="62">
                    <c:v>2012</c:v>
                  </c:pt>
                  <c:pt idx="63">
                    <c:v>2013</c:v>
                  </c:pt>
                  <c:pt idx="64">
                    <c:v>2014</c:v>
                  </c:pt>
                  <c:pt idx="65">
                    <c:v>2010</c:v>
                  </c:pt>
                  <c:pt idx="66">
                    <c:v>2011</c:v>
                  </c:pt>
                  <c:pt idx="67">
                    <c:v>2012</c:v>
                  </c:pt>
                  <c:pt idx="68">
                    <c:v>2013</c:v>
                  </c:pt>
                  <c:pt idx="69">
                    <c:v>2014</c:v>
                  </c:pt>
                  <c:pt idx="70">
                    <c:v>2010</c:v>
                  </c:pt>
                  <c:pt idx="71">
                    <c:v>2011</c:v>
                  </c:pt>
                  <c:pt idx="72">
                    <c:v>2013</c:v>
                  </c:pt>
                  <c:pt idx="73">
                    <c:v>2014</c:v>
                  </c:pt>
                  <c:pt idx="74">
                    <c:v>2010</c:v>
                  </c:pt>
                  <c:pt idx="75">
                    <c:v>2011</c:v>
                  </c:pt>
                  <c:pt idx="76">
                    <c:v>2013</c:v>
                  </c:pt>
                  <c:pt idx="77">
                    <c:v>2014</c:v>
                  </c:pt>
                  <c:pt idx="78">
                    <c:v>2010</c:v>
                  </c:pt>
                  <c:pt idx="79">
                    <c:v>2011</c:v>
                  </c:pt>
                  <c:pt idx="80">
                    <c:v>2013</c:v>
                  </c:pt>
                  <c:pt idx="81">
                    <c:v>2014</c:v>
                  </c:pt>
                  <c:pt idx="82">
                    <c:v>2010</c:v>
                  </c:pt>
                  <c:pt idx="83">
                    <c:v>2011</c:v>
                  </c:pt>
                  <c:pt idx="84">
                    <c:v>2013</c:v>
                  </c:pt>
                  <c:pt idx="85">
                    <c:v>2014</c:v>
                  </c:pt>
                </c:lvl>
                <c:lvl>
                  <c:pt idx="0">
                    <c:v>21</c:v>
                  </c:pt>
                  <c:pt idx="5">
                    <c:v>22</c:v>
                  </c:pt>
                  <c:pt idx="10">
                    <c:v>23</c:v>
                  </c:pt>
                  <c:pt idx="15">
                    <c:v>24</c:v>
                  </c:pt>
                  <c:pt idx="20">
                    <c:v>25</c:v>
                  </c:pt>
                  <c:pt idx="25">
                    <c:v>26</c:v>
                  </c:pt>
                  <c:pt idx="30">
                    <c:v>27</c:v>
                  </c:pt>
                  <c:pt idx="35">
                    <c:v>28</c:v>
                  </c:pt>
                  <c:pt idx="40">
                    <c:v>29</c:v>
                  </c:pt>
                  <c:pt idx="45">
                    <c:v>30</c:v>
                  </c:pt>
                  <c:pt idx="50">
                    <c:v>31</c:v>
                  </c:pt>
                  <c:pt idx="55">
                    <c:v>32</c:v>
                  </c:pt>
                  <c:pt idx="60">
                    <c:v>33</c:v>
                  </c:pt>
                  <c:pt idx="65">
                    <c:v>34</c:v>
                  </c:pt>
                  <c:pt idx="70">
                    <c:v>35</c:v>
                  </c:pt>
                  <c:pt idx="74">
                    <c:v>36</c:v>
                  </c:pt>
                  <c:pt idx="78">
                    <c:v>37</c:v>
                  </c:pt>
                  <c:pt idx="82">
                    <c:v>38</c:v>
                  </c:pt>
                </c:lvl>
              </c:multiLvlStrCache>
            </c:multiLvlStrRef>
          </c:cat>
          <c:val>
            <c:numRef>
              <c:f>'FCC Pivot'!$C$4:$C$108</c:f>
              <c:numCache>
                <c:formatCode>General</c:formatCode>
                <c:ptCount val="86"/>
                <c:pt idx="0">
                  <c:v>2.4000000000000004</c:v>
                </c:pt>
                <c:pt idx="1">
                  <c:v>2</c:v>
                </c:pt>
                <c:pt idx="2">
                  <c:v>0</c:v>
                </c:pt>
                <c:pt idx="3">
                  <c:v>0.75</c:v>
                </c:pt>
                <c:pt idx="4">
                  <c:v>#N/A</c:v>
                </c:pt>
                <c:pt idx="5">
                  <c:v>91.5</c:v>
                </c:pt>
                <c:pt idx="6">
                  <c:v>2</c:v>
                </c:pt>
                <c:pt idx="7">
                  <c:v>0</c:v>
                </c:pt>
                <c:pt idx="8">
                  <c:v>0.5</c:v>
                </c:pt>
                <c:pt idx="9">
                  <c:v>#N/A</c:v>
                </c:pt>
                <c:pt idx="10">
                  <c:v>91.5</c:v>
                </c:pt>
                <c:pt idx="11">
                  <c:v>22.34</c:v>
                </c:pt>
                <c:pt idx="12">
                  <c:v>1</c:v>
                </c:pt>
                <c:pt idx="13">
                  <c:v>7</c:v>
                </c:pt>
                <c:pt idx="14">
                  <c:v>81</c:v>
                </c:pt>
                <c:pt idx="15">
                  <c:v>45</c:v>
                </c:pt>
                <c:pt idx="16">
                  <c:v>23</c:v>
                </c:pt>
                <c:pt idx="17">
                  <c:v>22</c:v>
                </c:pt>
                <c:pt idx="18">
                  <c:v>120</c:v>
                </c:pt>
                <c:pt idx="19">
                  <c:v>58</c:v>
                </c:pt>
                <c:pt idx="20">
                  <c:v>857</c:v>
                </c:pt>
                <c:pt idx="21">
                  <c:v>28</c:v>
                </c:pt>
                <c:pt idx="22">
                  <c:v>13</c:v>
                </c:pt>
                <c:pt idx="23">
                  <c:v>488</c:v>
                </c:pt>
                <c:pt idx="24">
                  <c:v>142</c:v>
                </c:pt>
                <c:pt idx="25">
                  <c:v>313.91000000000003</c:v>
                </c:pt>
                <c:pt idx="26">
                  <c:v>27.66</c:v>
                </c:pt>
                <c:pt idx="27">
                  <c:v>29</c:v>
                </c:pt>
                <c:pt idx="28">
                  <c:v>154</c:v>
                </c:pt>
                <c:pt idx="29">
                  <c:v>181.9</c:v>
                </c:pt>
                <c:pt idx="30">
                  <c:v>484</c:v>
                </c:pt>
                <c:pt idx="31">
                  <c:v>121.25</c:v>
                </c:pt>
                <c:pt idx="32">
                  <c:v>254</c:v>
                </c:pt>
                <c:pt idx="33">
                  <c:v>120</c:v>
                </c:pt>
                <c:pt idx="34">
                  <c:v>310.64000000000004</c:v>
                </c:pt>
                <c:pt idx="35">
                  <c:v>182.5</c:v>
                </c:pt>
                <c:pt idx="36">
                  <c:v>303</c:v>
                </c:pt>
                <c:pt idx="37">
                  <c:v>23.5</c:v>
                </c:pt>
                <c:pt idx="38">
                  <c:v>129</c:v>
                </c:pt>
                <c:pt idx="39">
                  <c:v>371</c:v>
                </c:pt>
                <c:pt idx="40">
                  <c:v>63</c:v>
                </c:pt>
                <c:pt idx="41">
                  <c:v>240.98</c:v>
                </c:pt>
                <c:pt idx="42">
                  <c:v>24</c:v>
                </c:pt>
                <c:pt idx="43">
                  <c:v>123.33</c:v>
                </c:pt>
                <c:pt idx="44">
                  <c:v>93.22999999999999</c:v>
                </c:pt>
                <c:pt idx="45">
                  <c:v>90.63</c:v>
                </c:pt>
                <c:pt idx="46">
                  <c:v>240.98</c:v>
                </c:pt>
                <c:pt idx="47">
                  <c:v>18.32</c:v>
                </c:pt>
                <c:pt idx="48">
                  <c:v>113</c:v>
                </c:pt>
                <c:pt idx="49">
                  <c:v>150.39999999999998</c:v>
                </c:pt>
                <c:pt idx="50">
                  <c:v>388</c:v>
                </c:pt>
                <c:pt idx="51">
                  <c:v>316</c:v>
                </c:pt>
                <c:pt idx="52">
                  <c:v>12</c:v>
                </c:pt>
                <c:pt idx="53">
                  <c:v>25</c:v>
                </c:pt>
                <c:pt idx="54">
                  <c:v>106</c:v>
                </c:pt>
                <c:pt idx="55">
                  <c:v>174.32000000000002</c:v>
                </c:pt>
                <c:pt idx="56">
                  <c:v>76.319999999999993</c:v>
                </c:pt>
                <c:pt idx="57">
                  <c:v>10.66</c:v>
                </c:pt>
                <c:pt idx="58">
                  <c:v>22</c:v>
                </c:pt>
                <c:pt idx="59">
                  <c:v>42</c:v>
                </c:pt>
                <c:pt idx="60">
                  <c:v>223</c:v>
                </c:pt>
                <c:pt idx="61">
                  <c:v>85</c:v>
                </c:pt>
                <c:pt idx="62">
                  <c:v>9</c:v>
                </c:pt>
                <c:pt idx="63">
                  <c:v>11</c:v>
                </c:pt>
                <c:pt idx="64">
                  <c:v>25</c:v>
                </c:pt>
                <c:pt idx="65">
                  <c:v>138</c:v>
                </c:pt>
                <c:pt idx="66">
                  <c:v>95</c:v>
                </c:pt>
                <c:pt idx="67">
                  <c:v>9</c:v>
                </c:pt>
                <c:pt idx="68">
                  <c:v>19</c:v>
                </c:pt>
                <c:pt idx="69">
                  <c:v>17</c:v>
                </c:pt>
                <c:pt idx="70">
                  <c:v>66</c:v>
                </c:pt>
                <c:pt idx="71">
                  <c:v>64</c:v>
                </c:pt>
                <c:pt idx="72">
                  <c:v>16</c:v>
                </c:pt>
                <c:pt idx="73">
                  <c:v>3</c:v>
                </c:pt>
                <c:pt idx="74">
                  <c:v>52</c:v>
                </c:pt>
                <c:pt idx="75">
                  <c:v>17</c:v>
                </c:pt>
                <c:pt idx="76">
                  <c:v>10</c:v>
                </c:pt>
                <c:pt idx="77">
                  <c:v>13</c:v>
                </c:pt>
                <c:pt idx="78">
                  <c:v>9</c:v>
                </c:pt>
                <c:pt idx="79">
                  <c:v>11</c:v>
                </c:pt>
                <c:pt idx="80">
                  <c:v>9</c:v>
                </c:pt>
                <c:pt idx="81">
                  <c:v>8.9000000000000021</c:v>
                </c:pt>
                <c:pt idx="82">
                  <c:v>24</c:v>
                </c:pt>
                <c:pt idx="83">
                  <c:v>1.33</c:v>
                </c:pt>
                <c:pt idx="84">
                  <c:v>6</c:v>
                </c:pt>
                <c:pt idx="85">
                  <c:v>109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'FCC Pivot'!$D$3</c:f>
              <c:strCache>
                <c:ptCount val="1"/>
                <c:pt idx="0">
                  <c:v>StdDev of Females3</c:v>
                </c:pt>
              </c:strCache>
            </c:strRef>
          </c:tx>
          <c:cat>
            <c:multiLvlStrRef>
              <c:f>'FCC Pivot'!$A$4:$A$108</c:f>
              <c:multiLvlStrCache>
                <c:ptCount val="86"/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  <c:pt idx="5">
                    <c:v>2010</c:v>
                  </c:pt>
                  <c:pt idx="6">
                    <c:v>2011</c:v>
                  </c:pt>
                  <c:pt idx="7">
                    <c:v>2012</c:v>
                  </c:pt>
                  <c:pt idx="8">
                    <c:v>2013</c:v>
                  </c:pt>
                  <c:pt idx="9">
                    <c:v>2014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2010</c:v>
                  </c:pt>
                  <c:pt idx="16">
                    <c:v>2011</c:v>
                  </c:pt>
                  <c:pt idx="17">
                    <c:v>2012</c:v>
                  </c:pt>
                  <c:pt idx="18">
                    <c:v>2013</c:v>
                  </c:pt>
                  <c:pt idx="19">
                    <c:v>2014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2010</c:v>
                  </c:pt>
                  <c:pt idx="26">
                    <c:v>2011</c:v>
                  </c:pt>
                  <c:pt idx="27">
                    <c:v>2012</c:v>
                  </c:pt>
                  <c:pt idx="28">
                    <c:v>2013</c:v>
                  </c:pt>
                  <c:pt idx="29">
                    <c:v>2014</c:v>
                  </c:pt>
                  <c:pt idx="30">
                    <c:v>2010</c:v>
                  </c:pt>
                  <c:pt idx="31">
                    <c:v>2011</c:v>
                  </c:pt>
                  <c:pt idx="32">
                    <c:v>2012</c:v>
                  </c:pt>
                  <c:pt idx="33">
                    <c:v>2013</c:v>
                  </c:pt>
                  <c:pt idx="34">
                    <c:v>2014</c:v>
                  </c:pt>
                  <c:pt idx="35">
                    <c:v>2010</c:v>
                  </c:pt>
                  <c:pt idx="36">
                    <c:v>2011</c:v>
                  </c:pt>
                  <c:pt idx="37">
                    <c:v>2012</c:v>
                  </c:pt>
                  <c:pt idx="38">
                    <c:v>2013</c:v>
                  </c:pt>
                  <c:pt idx="39">
                    <c:v>2014</c:v>
                  </c:pt>
                  <c:pt idx="40">
                    <c:v>2010</c:v>
                  </c:pt>
                  <c:pt idx="41">
                    <c:v>2011</c:v>
                  </c:pt>
                  <c:pt idx="42">
                    <c:v>2012</c:v>
                  </c:pt>
                  <c:pt idx="43">
                    <c:v>2013</c:v>
                  </c:pt>
                  <c:pt idx="44">
                    <c:v>2014</c:v>
                  </c:pt>
                  <c:pt idx="45">
                    <c:v>2010</c:v>
                  </c:pt>
                  <c:pt idx="46">
                    <c:v>2011</c:v>
                  </c:pt>
                  <c:pt idx="47">
                    <c:v>2012</c:v>
                  </c:pt>
                  <c:pt idx="48">
                    <c:v>2013</c:v>
                  </c:pt>
                  <c:pt idx="49">
                    <c:v>2014</c:v>
                  </c:pt>
                  <c:pt idx="50">
                    <c:v>2010</c:v>
                  </c:pt>
                  <c:pt idx="51">
                    <c:v>2011</c:v>
                  </c:pt>
                  <c:pt idx="52">
                    <c:v>2012</c:v>
                  </c:pt>
                  <c:pt idx="53">
                    <c:v>2013</c:v>
                  </c:pt>
                  <c:pt idx="54">
                    <c:v>2014</c:v>
                  </c:pt>
                  <c:pt idx="55">
                    <c:v>2010</c:v>
                  </c:pt>
                  <c:pt idx="56">
                    <c:v>2011</c:v>
                  </c:pt>
                  <c:pt idx="57">
                    <c:v>2012</c:v>
                  </c:pt>
                  <c:pt idx="58">
                    <c:v>2013</c:v>
                  </c:pt>
                  <c:pt idx="59">
                    <c:v>2014</c:v>
                  </c:pt>
                  <c:pt idx="60">
                    <c:v>2010</c:v>
                  </c:pt>
                  <c:pt idx="61">
                    <c:v>2011</c:v>
                  </c:pt>
                  <c:pt idx="62">
                    <c:v>2012</c:v>
                  </c:pt>
                  <c:pt idx="63">
                    <c:v>2013</c:v>
                  </c:pt>
                  <c:pt idx="64">
                    <c:v>2014</c:v>
                  </c:pt>
                  <c:pt idx="65">
                    <c:v>2010</c:v>
                  </c:pt>
                  <c:pt idx="66">
                    <c:v>2011</c:v>
                  </c:pt>
                  <c:pt idx="67">
                    <c:v>2012</c:v>
                  </c:pt>
                  <c:pt idx="68">
                    <c:v>2013</c:v>
                  </c:pt>
                  <c:pt idx="69">
                    <c:v>2014</c:v>
                  </c:pt>
                  <c:pt idx="70">
                    <c:v>2010</c:v>
                  </c:pt>
                  <c:pt idx="71">
                    <c:v>2011</c:v>
                  </c:pt>
                  <c:pt idx="72">
                    <c:v>2013</c:v>
                  </c:pt>
                  <c:pt idx="73">
                    <c:v>2014</c:v>
                  </c:pt>
                  <c:pt idx="74">
                    <c:v>2010</c:v>
                  </c:pt>
                  <c:pt idx="75">
                    <c:v>2011</c:v>
                  </c:pt>
                  <c:pt idx="76">
                    <c:v>2013</c:v>
                  </c:pt>
                  <c:pt idx="77">
                    <c:v>2014</c:v>
                  </c:pt>
                  <c:pt idx="78">
                    <c:v>2010</c:v>
                  </c:pt>
                  <c:pt idx="79">
                    <c:v>2011</c:v>
                  </c:pt>
                  <c:pt idx="80">
                    <c:v>2013</c:v>
                  </c:pt>
                  <c:pt idx="81">
                    <c:v>2014</c:v>
                  </c:pt>
                  <c:pt idx="82">
                    <c:v>2010</c:v>
                  </c:pt>
                  <c:pt idx="83">
                    <c:v>2011</c:v>
                  </c:pt>
                  <c:pt idx="84">
                    <c:v>2013</c:v>
                  </c:pt>
                  <c:pt idx="85">
                    <c:v>2014</c:v>
                  </c:pt>
                </c:lvl>
                <c:lvl>
                  <c:pt idx="0">
                    <c:v>21</c:v>
                  </c:pt>
                  <c:pt idx="5">
                    <c:v>22</c:v>
                  </c:pt>
                  <c:pt idx="10">
                    <c:v>23</c:v>
                  </c:pt>
                  <c:pt idx="15">
                    <c:v>24</c:v>
                  </c:pt>
                  <c:pt idx="20">
                    <c:v>25</c:v>
                  </c:pt>
                  <c:pt idx="25">
                    <c:v>26</c:v>
                  </c:pt>
                  <c:pt idx="30">
                    <c:v>27</c:v>
                  </c:pt>
                  <c:pt idx="35">
                    <c:v>28</c:v>
                  </c:pt>
                  <c:pt idx="40">
                    <c:v>29</c:v>
                  </c:pt>
                  <c:pt idx="45">
                    <c:v>30</c:v>
                  </c:pt>
                  <c:pt idx="50">
                    <c:v>31</c:v>
                  </c:pt>
                  <c:pt idx="55">
                    <c:v>32</c:v>
                  </c:pt>
                  <c:pt idx="60">
                    <c:v>33</c:v>
                  </c:pt>
                  <c:pt idx="65">
                    <c:v>34</c:v>
                  </c:pt>
                  <c:pt idx="70">
                    <c:v>35</c:v>
                  </c:pt>
                  <c:pt idx="74">
                    <c:v>36</c:v>
                  </c:pt>
                  <c:pt idx="78">
                    <c:v>37</c:v>
                  </c:pt>
                  <c:pt idx="82">
                    <c:v>38</c:v>
                  </c:pt>
                </c:lvl>
              </c:multiLvlStrCache>
            </c:multiLvlStrRef>
          </c:cat>
          <c:val>
            <c:numRef>
              <c:f>'FCC Pivot'!$D$4:$D$108</c:f>
              <c:numCache>
                <c:formatCode>General</c:formatCode>
                <c:ptCount val="86"/>
                <c:pt idx="0">
                  <c:v>1.282853961179637</c:v>
                </c:pt>
                <c:pt idx="1">
                  <c:v>0.70710678118654757</c:v>
                </c:pt>
                <c:pt idx="2">
                  <c:v>0</c:v>
                </c:pt>
                <c:pt idx="3">
                  <c:v>0.40089186286863654</c:v>
                </c:pt>
                <c:pt idx="4">
                  <c:v>#N/A</c:v>
                </c:pt>
                <c:pt idx="5">
                  <c:v>36.26959240649574</c:v>
                </c:pt>
                <c:pt idx="6">
                  <c:v>0.94491118252306805</c:v>
                </c:pt>
                <c:pt idx="7">
                  <c:v>0</c:v>
                </c:pt>
                <c:pt idx="8">
                  <c:v>0.18898223650461357</c:v>
                </c:pt>
                <c:pt idx="9">
                  <c:v>#N/A</c:v>
                </c:pt>
                <c:pt idx="10">
                  <c:v>44.626522543054072</c:v>
                </c:pt>
                <c:pt idx="11">
                  <c:v>9.6942250850699772</c:v>
                </c:pt>
                <c:pt idx="12">
                  <c:v>0.53452248382484879</c:v>
                </c:pt>
                <c:pt idx="13">
                  <c:v>2.3496058433379035</c:v>
                </c:pt>
                <c:pt idx="14">
                  <c:v>24.945152788047764</c:v>
                </c:pt>
                <c:pt idx="15">
                  <c:v>12.396246743806506</c:v>
                </c:pt>
                <c:pt idx="16">
                  <c:v>9.7686739364250705</c:v>
                </c:pt>
                <c:pt idx="17">
                  <c:v>6.1937541504478961</c:v>
                </c:pt>
                <c:pt idx="18">
                  <c:v>43.642254753850651</c:v>
                </c:pt>
                <c:pt idx="19">
                  <c:v>14.093227012258325</c:v>
                </c:pt>
                <c:pt idx="20">
                  <c:v>286.82269225993622</c:v>
                </c:pt>
                <c:pt idx="21">
                  <c:v>11.565549211837222</c:v>
                </c:pt>
                <c:pt idx="22">
                  <c:v>6.4402011207873375</c:v>
                </c:pt>
                <c:pt idx="23">
                  <c:v>147.66220862882579</c:v>
                </c:pt>
                <c:pt idx="24">
                  <c:v>46.616580741191214</c:v>
                </c:pt>
                <c:pt idx="25">
                  <c:v>89.314048113811239</c:v>
                </c:pt>
                <c:pt idx="26">
                  <c:v>10.130015512609758</c:v>
                </c:pt>
                <c:pt idx="27">
                  <c:v>8.3219228547253401</c:v>
                </c:pt>
                <c:pt idx="28">
                  <c:v>39.69306944423375</c:v>
                </c:pt>
                <c:pt idx="29">
                  <c:v>57.983355575626433</c:v>
                </c:pt>
                <c:pt idx="30">
                  <c:v>153.84575028564285</c:v>
                </c:pt>
                <c:pt idx="31">
                  <c:v>51.276713966849464</c:v>
                </c:pt>
                <c:pt idx="32">
                  <c:v>65.312527056271435</c:v>
                </c:pt>
                <c:pt idx="33">
                  <c:v>28.961134547626365</c:v>
                </c:pt>
                <c:pt idx="34">
                  <c:v>105.0397878357121</c:v>
                </c:pt>
                <c:pt idx="35">
                  <c:v>69.852653356564645</c:v>
                </c:pt>
                <c:pt idx="36">
                  <c:v>63.930570599227813</c:v>
                </c:pt>
                <c:pt idx="37">
                  <c:v>8.6311297058959848</c:v>
                </c:pt>
                <c:pt idx="38">
                  <c:v>35.804005761526604</c:v>
                </c:pt>
                <c:pt idx="39">
                  <c:v>75.412200604411481</c:v>
                </c:pt>
                <c:pt idx="40">
                  <c:v>8.9426625948715053</c:v>
                </c:pt>
                <c:pt idx="41">
                  <c:v>75.571985707731159</c:v>
                </c:pt>
                <c:pt idx="42">
                  <c:v>5.9109357892606056</c:v>
                </c:pt>
                <c:pt idx="43">
                  <c:v>37.126362986043056</c:v>
                </c:pt>
                <c:pt idx="44">
                  <c:v>24.313045097329184</c:v>
                </c:pt>
                <c:pt idx="45">
                  <c:v>17.903751402589183</c:v>
                </c:pt>
                <c:pt idx="46">
                  <c:v>81.001593076632673</c:v>
                </c:pt>
                <c:pt idx="47">
                  <c:v>3.4302186519229485</c:v>
                </c:pt>
                <c:pt idx="48">
                  <c:v>35.972540188580616</c:v>
                </c:pt>
                <c:pt idx="49">
                  <c:v>45.907546843006713</c:v>
                </c:pt>
                <c:pt idx="50">
                  <c:v>115.89738887317112</c:v>
                </c:pt>
                <c:pt idx="51">
                  <c:v>102.40500906182461</c:v>
                </c:pt>
                <c:pt idx="52">
                  <c:v>3.022167308091209</c:v>
                </c:pt>
                <c:pt idx="53">
                  <c:v>8.8080142078515191</c:v>
                </c:pt>
                <c:pt idx="54">
                  <c:v>26.299411545109674</c:v>
                </c:pt>
                <c:pt idx="55">
                  <c:v>44.692016331885547</c:v>
                </c:pt>
                <c:pt idx="56">
                  <c:v>24.381238688795115</c:v>
                </c:pt>
                <c:pt idx="57">
                  <c:v>3.4659816172952511</c:v>
                </c:pt>
                <c:pt idx="58">
                  <c:v>6.4985507541883516</c:v>
                </c:pt>
                <c:pt idx="59">
                  <c:v>12.710588012324509</c:v>
                </c:pt>
                <c:pt idx="60">
                  <c:v>69.783518684571916</c:v>
                </c:pt>
                <c:pt idx="61">
                  <c:v>23.54389588265574</c:v>
                </c:pt>
                <c:pt idx="62">
                  <c:v>2.3866134604338023</c:v>
                </c:pt>
                <c:pt idx="63">
                  <c:v>2.7045147439050865</c:v>
                </c:pt>
                <c:pt idx="64">
                  <c:v>7.9547529966740784</c:v>
                </c:pt>
                <c:pt idx="65">
                  <c:v>40.641917195591731</c:v>
                </c:pt>
                <c:pt idx="66">
                  <c:v>34.963983781954298</c:v>
                </c:pt>
                <c:pt idx="67">
                  <c:v>2.8722813232690143</c:v>
                </c:pt>
                <c:pt idx="68">
                  <c:v>4.8881947198375393</c:v>
                </c:pt>
                <c:pt idx="69">
                  <c:v>5.22983656304769</c:v>
                </c:pt>
                <c:pt idx="70">
                  <c:v>21.594632666475249</c:v>
                </c:pt>
                <c:pt idx="71">
                  <c:v>19.543057956361743</c:v>
                </c:pt>
                <c:pt idx="72">
                  <c:v>5.7469801593863998</c:v>
                </c:pt>
                <c:pt idx="73">
                  <c:v>1.1759494644146677</c:v>
                </c:pt>
                <c:pt idx="74">
                  <c:v>19.980719873584803</c:v>
                </c:pt>
                <c:pt idx="75">
                  <c:v>5.9886666772687036</c:v>
                </c:pt>
                <c:pt idx="76">
                  <c:v>2.7342623276105882</c:v>
                </c:pt>
                <c:pt idx="77">
                  <c:v>2.9904610251359522</c:v>
                </c:pt>
                <c:pt idx="78">
                  <c:v>1.7525491637693289</c:v>
                </c:pt>
                <c:pt idx="79">
                  <c:v>3.6244835428486852</c:v>
                </c:pt>
                <c:pt idx="80">
                  <c:v>2.2097187927103166</c:v>
                </c:pt>
                <c:pt idx="81">
                  <c:v>4.1315453121884884</c:v>
                </c:pt>
                <c:pt idx="82">
                  <c:v>9.1787798753429097</c:v>
                </c:pt>
                <c:pt idx="83">
                  <c:v>0.62271984069884911</c:v>
                </c:pt>
                <c:pt idx="84">
                  <c:v>2.0816659994661326</c:v>
                </c:pt>
                <c:pt idx="85">
                  <c:v>39.809890491589911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821952"/>
        <c:axId val="175823488"/>
      </c:lineChart>
      <c:catAx>
        <c:axId val="17582195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75823488"/>
        <c:crosses val="autoZero"/>
        <c:auto val="1"/>
        <c:lblAlgn val="ctr"/>
        <c:lblOffset val="100"/>
        <c:noMultiLvlLbl val="0"/>
      </c:catAx>
      <c:valAx>
        <c:axId val="1758234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5821952"/>
        <c:crosses val="autoZero"/>
        <c:crossBetween val="between"/>
      </c:valAx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[Trap Tables.xlsx]34.5 Ave Pivot!PivotTable10</c:name>
    <c:fmtId val="0"/>
  </c:pivotSource>
  <c:chart>
    <c:title>
      <c:overlay val="0"/>
    </c:title>
    <c:autoTitleDeleted val="0"/>
    <c:pivotFmts>
      <c:pivotFmt>
        <c:idx val="0"/>
      </c:pivotFmt>
      <c:pivotFmt>
        <c:idx val="1"/>
      </c:pivotFmt>
      <c:pivotFmt>
        <c:idx val="2"/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'34.5 Ave Pivot'!$B$3</c:f>
              <c:strCache>
                <c:ptCount val="1"/>
                <c:pt idx="0">
                  <c:v>Total</c:v>
                </c:pt>
              </c:strCache>
            </c:strRef>
          </c:tx>
          <c:cat>
            <c:strRef>
              <c:f>'34.5 Ave Pivot'!$A$4:$A$22</c:f>
              <c:strCache>
                <c:ptCount val="18"/>
                <c:pt idx="0">
                  <c:v>21</c:v>
                </c:pt>
                <c:pt idx="1">
                  <c:v>22</c:v>
                </c:pt>
                <c:pt idx="2">
                  <c:v>23</c:v>
                </c:pt>
                <c:pt idx="3">
                  <c:v>24</c:v>
                </c:pt>
                <c:pt idx="4">
                  <c:v>25</c:v>
                </c:pt>
                <c:pt idx="5">
                  <c:v>26</c:v>
                </c:pt>
                <c:pt idx="6">
                  <c:v>27</c:v>
                </c:pt>
                <c:pt idx="7">
                  <c:v>28</c:v>
                </c:pt>
                <c:pt idx="8">
                  <c:v>29</c:v>
                </c:pt>
                <c:pt idx="9">
                  <c:v>30</c:v>
                </c:pt>
                <c:pt idx="10">
                  <c:v>31</c:v>
                </c:pt>
                <c:pt idx="11">
                  <c:v>32</c:v>
                </c:pt>
                <c:pt idx="12">
                  <c:v>33</c:v>
                </c:pt>
                <c:pt idx="13">
                  <c:v>34</c:v>
                </c:pt>
                <c:pt idx="14">
                  <c:v>35</c:v>
                </c:pt>
                <c:pt idx="15">
                  <c:v>36</c:v>
                </c:pt>
                <c:pt idx="16">
                  <c:v>37</c:v>
                </c:pt>
                <c:pt idx="17">
                  <c:v>38</c:v>
                </c:pt>
              </c:strCache>
            </c:strRef>
          </c:cat>
          <c:val>
            <c:numRef>
              <c:f>'34.5 Ave Pivot'!$B$4:$B$22</c:f>
              <c:numCache>
                <c:formatCode>General</c:formatCode>
                <c:ptCount val="18"/>
                <c:pt idx="0">
                  <c:v>#N/A</c:v>
                </c:pt>
                <c:pt idx="1">
                  <c:v>#N/A</c:v>
                </c:pt>
                <c:pt idx="2">
                  <c:v>3.5959999999999992</c:v>
                </c:pt>
                <c:pt idx="3">
                  <c:v>#N/A</c:v>
                </c:pt>
                <c:pt idx="4">
                  <c:v>#N/A</c:v>
                </c:pt>
                <c:pt idx="5">
                  <c:v>11.043714285714287</c:v>
                </c:pt>
                <c:pt idx="6">
                  <c:v>10.887647058823529</c:v>
                </c:pt>
                <c:pt idx="7">
                  <c:v>12.456562499999999</c:v>
                </c:pt>
                <c:pt idx="8">
                  <c:v>7.4317647058823528</c:v>
                </c:pt>
                <c:pt idx="9">
                  <c:v>11.115714285714288</c:v>
                </c:pt>
                <c:pt idx="10">
                  <c:v>#N/A</c:v>
                </c:pt>
                <c:pt idx="11">
                  <c:v>10.280000000000001</c:v>
                </c:pt>
                <c:pt idx="12">
                  <c:v>14.098214285714288</c:v>
                </c:pt>
                <c:pt idx="13">
                  <c:v>8.4023999999999983</c:v>
                </c:pt>
                <c:pt idx="14">
                  <c:v>12.232857142857142</c:v>
                </c:pt>
                <c:pt idx="15">
                  <c:v>8.5268421052631584</c:v>
                </c:pt>
                <c:pt idx="16">
                  <c:v>2.9447619047619051</c:v>
                </c:pt>
                <c:pt idx="17">
                  <c:v>6.4149999999999991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405120"/>
        <c:axId val="176415104"/>
      </c:lineChart>
      <c:catAx>
        <c:axId val="17640512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76415104"/>
        <c:crosses val="autoZero"/>
        <c:auto val="1"/>
        <c:lblAlgn val="ctr"/>
        <c:lblOffset val="100"/>
        <c:noMultiLvlLbl val="0"/>
      </c:catAx>
      <c:valAx>
        <c:axId val="1764151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6405120"/>
        <c:crosses val="autoZero"/>
        <c:crossBetween val="between"/>
      </c:valAx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[Trap Tables.xlsx]Osgood Pivot!PivotTable11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'Osgood Pivot'!$B$3</c:f>
              <c:strCache>
                <c:ptCount val="1"/>
                <c:pt idx="0">
                  <c:v>Average of Females</c:v>
                </c:pt>
              </c:strCache>
            </c:strRef>
          </c:tx>
          <c:cat>
            <c:multiLvlStrRef>
              <c:f>'Osgood Pivot'!$A$4:$A$101</c:f>
              <c:multiLvlStrCache>
                <c:ptCount val="79"/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  <c:pt idx="5">
                    <c:v>2010</c:v>
                  </c:pt>
                  <c:pt idx="6">
                    <c:v>2011</c:v>
                  </c:pt>
                  <c:pt idx="7">
                    <c:v>2012</c:v>
                  </c:pt>
                  <c:pt idx="8">
                    <c:v>2013</c:v>
                  </c:pt>
                  <c:pt idx="9">
                    <c:v>2014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2010</c:v>
                  </c:pt>
                  <c:pt idx="16">
                    <c:v>2011</c:v>
                  </c:pt>
                  <c:pt idx="17">
                    <c:v>2012</c:v>
                  </c:pt>
                  <c:pt idx="18">
                    <c:v>2013</c:v>
                  </c:pt>
                  <c:pt idx="19">
                    <c:v>2014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2010</c:v>
                  </c:pt>
                  <c:pt idx="26">
                    <c:v>2011</c:v>
                  </c:pt>
                  <c:pt idx="27">
                    <c:v>2012</c:v>
                  </c:pt>
                  <c:pt idx="28">
                    <c:v>2013</c:v>
                  </c:pt>
                  <c:pt idx="29">
                    <c:v>2014</c:v>
                  </c:pt>
                  <c:pt idx="30">
                    <c:v>2010</c:v>
                  </c:pt>
                  <c:pt idx="31">
                    <c:v>2011</c:v>
                  </c:pt>
                  <c:pt idx="32">
                    <c:v>2012</c:v>
                  </c:pt>
                  <c:pt idx="33">
                    <c:v>2013</c:v>
                  </c:pt>
                  <c:pt idx="34">
                    <c:v>2014</c:v>
                  </c:pt>
                  <c:pt idx="35">
                    <c:v>2010</c:v>
                  </c:pt>
                  <c:pt idx="36">
                    <c:v>2011</c:v>
                  </c:pt>
                  <c:pt idx="37">
                    <c:v>2012</c:v>
                  </c:pt>
                  <c:pt idx="38">
                    <c:v>2013</c:v>
                  </c:pt>
                  <c:pt idx="39">
                    <c:v>2014</c:v>
                  </c:pt>
                  <c:pt idx="40">
                    <c:v>2010</c:v>
                  </c:pt>
                  <c:pt idx="41">
                    <c:v>2011</c:v>
                  </c:pt>
                  <c:pt idx="42">
                    <c:v>2012</c:v>
                  </c:pt>
                  <c:pt idx="43">
                    <c:v>2013</c:v>
                  </c:pt>
                  <c:pt idx="44">
                    <c:v>2014</c:v>
                  </c:pt>
                  <c:pt idx="45">
                    <c:v>2010</c:v>
                  </c:pt>
                  <c:pt idx="46">
                    <c:v>2011</c:v>
                  </c:pt>
                  <c:pt idx="47">
                    <c:v>2012</c:v>
                  </c:pt>
                  <c:pt idx="48">
                    <c:v>2013</c:v>
                  </c:pt>
                  <c:pt idx="49">
                    <c:v>2014</c:v>
                  </c:pt>
                  <c:pt idx="50">
                    <c:v>2010</c:v>
                  </c:pt>
                  <c:pt idx="51">
                    <c:v>2011</c:v>
                  </c:pt>
                  <c:pt idx="52">
                    <c:v>2012</c:v>
                  </c:pt>
                  <c:pt idx="53">
                    <c:v>2013</c:v>
                  </c:pt>
                  <c:pt idx="54">
                    <c:v>2014</c:v>
                  </c:pt>
                  <c:pt idx="55">
                    <c:v>2010</c:v>
                  </c:pt>
                  <c:pt idx="56">
                    <c:v>2011</c:v>
                  </c:pt>
                  <c:pt idx="57">
                    <c:v>2012</c:v>
                  </c:pt>
                  <c:pt idx="58">
                    <c:v>2013</c:v>
                  </c:pt>
                  <c:pt idx="59">
                    <c:v>2010</c:v>
                  </c:pt>
                  <c:pt idx="60">
                    <c:v>2011</c:v>
                  </c:pt>
                  <c:pt idx="61">
                    <c:v>2012</c:v>
                  </c:pt>
                  <c:pt idx="62">
                    <c:v>2013</c:v>
                  </c:pt>
                  <c:pt idx="63">
                    <c:v>2010</c:v>
                  </c:pt>
                  <c:pt idx="64">
                    <c:v>2011</c:v>
                  </c:pt>
                  <c:pt idx="65">
                    <c:v>2012</c:v>
                  </c:pt>
                  <c:pt idx="66">
                    <c:v>2013</c:v>
                  </c:pt>
                  <c:pt idx="67">
                    <c:v>2010</c:v>
                  </c:pt>
                  <c:pt idx="68">
                    <c:v>2011</c:v>
                  </c:pt>
                  <c:pt idx="69">
                    <c:v>2013</c:v>
                  </c:pt>
                  <c:pt idx="70">
                    <c:v>2010</c:v>
                  </c:pt>
                  <c:pt idx="71">
                    <c:v>2011</c:v>
                  </c:pt>
                  <c:pt idx="72">
                    <c:v>2013</c:v>
                  </c:pt>
                  <c:pt idx="73">
                    <c:v>2010</c:v>
                  </c:pt>
                  <c:pt idx="74">
                    <c:v>2011</c:v>
                  </c:pt>
                  <c:pt idx="75">
                    <c:v>2013</c:v>
                  </c:pt>
                  <c:pt idx="76">
                    <c:v>2010</c:v>
                  </c:pt>
                  <c:pt idx="77">
                    <c:v>2011</c:v>
                  </c:pt>
                  <c:pt idx="78">
                    <c:v>2013</c:v>
                  </c:pt>
                </c:lvl>
                <c:lvl>
                  <c:pt idx="0">
                    <c:v>21</c:v>
                  </c:pt>
                  <c:pt idx="5">
                    <c:v>22</c:v>
                  </c:pt>
                  <c:pt idx="10">
                    <c:v>23</c:v>
                  </c:pt>
                  <c:pt idx="15">
                    <c:v>24</c:v>
                  </c:pt>
                  <c:pt idx="20">
                    <c:v>25</c:v>
                  </c:pt>
                  <c:pt idx="25">
                    <c:v>26</c:v>
                  </c:pt>
                  <c:pt idx="30">
                    <c:v>27</c:v>
                  </c:pt>
                  <c:pt idx="35">
                    <c:v>28</c:v>
                  </c:pt>
                  <c:pt idx="40">
                    <c:v>29</c:v>
                  </c:pt>
                  <c:pt idx="45">
                    <c:v>30</c:v>
                  </c:pt>
                  <c:pt idx="50">
                    <c:v>31</c:v>
                  </c:pt>
                  <c:pt idx="55">
                    <c:v>32</c:v>
                  </c:pt>
                  <c:pt idx="59">
                    <c:v>33</c:v>
                  </c:pt>
                  <c:pt idx="63">
                    <c:v>34</c:v>
                  </c:pt>
                  <c:pt idx="67">
                    <c:v>35</c:v>
                  </c:pt>
                  <c:pt idx="70">
                    <c:v>36</c:v>
                  </c:pt>
                  <c:pt idx="73">
                    <c:v>37</c:v>
                  </c:pt>
                  <c:pt idx="76">
                    <c:v>38</c:v>
                  </c:pt>
                </c:lvl>
              </c:multiLvlStrCache>
            </c:multiLvlStrRef>
          </c:cat>
          <c:val>
            <c:numRef>
              <c:f>'Osgood Pivot'!$B$4:$B$101</c:f>
              <c:numCache>
                <c:formatCode>General</c:formatCode>
                <c:ptCount val="79"/>
                <c:pt idx="0">
                  <c:v>1.3714285714285717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#N/A</c:v>
                </c:pt>
                <c:pt idx="5">
                  <c:v>6.2714285714285714</c:v>
                </c:pt>
                <c:pt idx="6">
                  <c:v>0.35714285714285715</c:v>
                </c:pt>
                <c:pt idx="7">
                  <c:v>5.0357142857142856</c:v>
                </c:pt>
                <c:pt idx="8">
                  <c:v>0.14285714285714285</c:v>
                </c:pt>
                <c:pt idx="9">
                  <c:v>#N/A</c:v>
                </c:pt>
                <c:pt idx="10">
                  <c:v>9.6428571428571423</c:v>
                </c:pt>
                <c:pt idx="11">
                  <c:v>2.0228571428571427</c:v>
                </c:pt>
                <c:pt idx="12">
                  <c:v>5.25</c:v>
                </c:pt>
                <c:pt idx="13">
                  <c:v>0.14285714285714285</c:v>
                </c:pt>
                <c:pt idx="14">
                  <c:v>#N/A</c:v>
                </c:pt>
                <c:pt idx="15">
                  <c:v>17.571428571428573</c:v>
                </c:pt>
                <c:pt idx="16">
                  <c:v>1.6185714285714285</c:v>
                </c:pt>
                <c:pt idx="17">
                  <c:v>10.714285714285714</c:v>
                </c:pt>
                <c:pt idx="18">
                  <c:v>6.7085714285714291</c:v>
                </c:pt>
                <c:pt idx="19">
                  <c:v>12.428571428571429</c:v>
                </c:pt>
                <c:pt idx="20">
                  <c:v>11.331428571428571</c:v>
                </c:pt>
                <c:pt idx="21">
                  <c:v>2.4285714285714284</c:v>
                </c:pt>
                <c:pt idx="22">
                  <c:v>0.42428571428571427</c:v>
                </c:pt>
                <c:pt idx="23">
                  <c:v>34.282857142857139</c:v>
                </c:pt>
                <c:pt idx="24">
                  <c:v>#N/A</c:v>
                </c:pt>
                <c:pt idx="25">
                  <c:v>12.886666666666665</c:v>
                </c:pt>
                <c:pt idx="26">
                  <c:v>2.4285714285714284</c:v>
                </c:pt>
                <c:pt idx="27">
                  <c:v>1.2857142857142858</c:v>
                </c:pt>
                <c:pt idx="28">
                  <c:v>1.7142857142857142</c:v>
                </c:pt>
                <c:pt idx="29">
                  <c:v>20.424285714285709</c:v>
                </c:pt>
                <c:pt idx="30">
                  <c:v>3.8571428571428572</c:v>
                </c:pt>
                <c:pt idx="31">
                  <c:v>10.214285714285714</c:v>
                </c:pt>
                <c:pt idx="32">
                  <c:v>7.8528571428571441</c:v>
                </c:pt>
                <c:pt idx="33">
                  <c:v>14.855714285714285</c:v>
                </c:pt>
                <c:pt idx="34">
                  <c:v>3.7157142857142866</c:v>
                </c:pt>
                <c:pt idx="35">
                  <c:v>14.475714285714286</c:v>
                </c:pt>
                <c:pt idx="36">
                  <c:v>21.448571428571427</c:v>
                </c:pt>
                <c:pt idx="37">
                  <c:v>0.56857142857142862</c:v>
                </c:pt>
                <c:pt idx="38">
                  <c:v>25.414285714285718</c:v>
                </c:pt>
                <c:pt idx="39">
                  <c:v>27.714285714285715</c:v>
                </c:pt>
                <c:pt idx="40">
                  <c:v>10.76</c:v>
                </c:pt>
                <c:pt idx="41">
                  <c:v>5.8514285714285714</c:v>
                </c:pt>
                <c:pt idx="42">
                  <c:v>1.852857142857143</c:v>
                </c:pt>
                <c:pt idx="43">
                  <c:v>10.282857142857141</c:v>
                </c:pt>
                <c:pt idx="44">
                  <c:v>4.2542857142857144</c:v>
                </c:pt>
                <c:pt idx="45">
                  <c:v>25.851428571428567</c:v>
                </c:pt>
                <c:pt idx="46">
                  <c:v>9.2800000000000011</c:v>
                </c:pt>
                <c:pt idx="47">
                  <c:v>3.2800000000000002</c:v>
                </c:pt>
                <c:pt idx="48">
                  <c:v>23.842857142857145</c:v>
                </c:pt>
                <c:pt idx="49">
                  <c:v>3.5857142857142854</c:v>
                </c:pt>
                <c:pt idx="50">
                  <c:v>17.657142857142855</c:v>
                </c:pt>
                <c:pt idx="51">
                  <c:v>4.4257142857142853</c:v>
                </c:pt>
                <c:pt idx="52">
                  <c:v>0.99714285714285722</c:v>
                </c:pt>
                <c:pt idx="53">
                  <c:v>4.5714285714285712</c:v>
                </c:pt>
                <c:pt idx="54">
                  <c:v>5.8400000000000007</c:v>
                </c:pt>
                <c:pt idx="55">
                  <c:v>42.124285714285712</c:v>
                </c:pt>
                <c:pt idx="56">
                  <c:v>2.19</c:v>
                </c:pt>
                <c:pt idx="57">
                  <c:v>0.2857142857142857</c:v>
                </c:pt>
                <c:pt idx="58">
                  <c:v>2.7114285714285713</c:v>
                </c:pt>
                <c:pt idx="59">
                  <c:v>54.91</c:v>
                </c:pt>
                <c:pt idx="60">
                  <c:v>0.7142857142857143</c:v>
                </c:pt>
                <c:pt idx="61">
                  <c:v>0.99714285714285722</c:v>
                </c:pt>
                <c:pt idx="62">
                  <c:v>9.4171428571428581</c:v>
                </c:pt>
                <c:pt idx="63">
                  <c:v>15.6675</c:v>
                </c:pt>
                <c:pt idx="64">
                  <c:v>0.5714285714285714</c:v>
                </c:pt>
                <c:pt idx="65">
                  <c:v>1.25</c:v>
                </c:pt>
                <c:pt idx="66">
                  <c:v>1.5728571428571427</c:v>
                </c:pt>
                <c:pt idx="67">
                  <c:v>16.278571428571428</c:v>
                </c:pt>
                <c:pt idx="68">
                  <c:v>3.3771428571428572</c:v>
                </c:pt>
                <c:pt idx="69">
                  <c:v>2</c:v>
                </c:pt>
                <c:pt idx="70">
                  <c:v>17.567142857142851</c:v>
                </c:pt>
                <c:pt idx="71">
                  <c:v>2.6885714285714286</c:v>
                </c:pt>
                <c:pt idx="72">
                  <c:v>3.4285714285714284</c:v>
                </c:pt>
                <c:pt idx="73">
                  <c:v>3.7957142857142858</c:v>
                </c:pt>
                <c:pt idx="74">
                  <c:v>1.5485714285714285</c:v>
                </c:pt>
                <c:pt idx="75">
                  <c:v>3</c:v>
                </c:pt>
                <c:pt idx="76">
                  <c:v>5.7279999999999998</c:v>
                </c:pt>
                <c:pt idx="77">
                  <c:v>0.13400000000000001</c:v>
                </c:pt>
                <c:pt idx="78">
                  <c:v>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'Osgood Pivot'!$C$3</c:f>
              <c:strCache>
                <c:ptCount val="1"/>
                <c:pt idx="0">
                  <c:v>Max of Females2</c:v>
                </c:pt>
              </c:strCache>
            </c:strRef>
          </c:tx>
          <c:cat>
            <c:multiLvlStrRef>
              <c:f>'Osgood Pivot'!$A$4:$A$101</c:f>
              <c:multiLvlStrCache>
                <c:ptCount val="79"/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  <c:pt idx="5">
                    <c:v>2010</c:v>
                  </c:pt>
                  <c:pt idx="6">
                    <c:v>2011</c:v>
                  </c:pt>
                  <c:pt idx="7">
                    <c:v>2012</c:v>
                  </c:pt>
                  <c:pt idx="8">
                    <c:v>2013</c:v>
                  </c:pt>
                  <c:pt idx="9">
                    <c:v>2014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2010</c:v>
                  </c:pt>
                  <c:pt idx="16">
                    <c:v>2011</c:v>
                  </c:pt>
                  <c:pt idx="17">
                    <c:v>2012</c:v>
                  </c:pt>
                  <c:pt idx="18">
                    <c:v>2013</c:v>
                  </c:pt>
                  <c:pt idx="19">
                    <c:v>2014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2010</c:v>
                  </c:pt>
                  <c:pt idx="26">
                    <c:v>2011</c:v>
                  </c:pt>
                  <c:pt idx="27">
                    <c:v>2012</c:v>
                  </c:pt>
                  <c:pt idx="28">
                    <c:v>2013</c:v>
                  </c:pt>
                  <c:pt idx="29">
                    <c:v>2014</c:v>
                  </c:pt>
                  <c:pt idx="30">
                    <c:v>2010</c:v>
                  </c:pt>
                  <c:pt idx="31">
                    <c:v>2011</c:v>
                  </c:pt>
                  <c:pt idx="32">
                    <c:v>2012</c:v>
                  </c:pt>
                  <c:pt idx="33">
                    <c:v>2013</c:v>
                  </c:pt>
                  <c:pt idx="34">
                    <c:v>2014</c:v>
                  </c:pt>
                  <c:pt idx="35">
                    <c:v>2010</c:v>
                  </c:pt>
                  <c:pt idx="36">
                    <c:v>2011</c:v>
                  </c:pt>
                  <c:pt idx="37">
                    <c:v>2012</c:v>
                  </c:pt>
                  <c:pt idx="38">
                    <c:v>2013</c:v>
                  </c:pt>
                  <c:pt idx="39">
                    <c:v>2014</c:v>
                  </c:pt>
                  <c:pt idx="40">
                    <c:v>2010</c:v>
                  </c:pt>
                  <c:pt idx="41">
                    <c:v>2011</c:v>
                  </c:pt>
                  <c:pt idx="42">
                    <c:v>2012</c:v>
                  </c:pt>
                  <c:pt idx="43">
                    <c:v>2013</c:v>
                  </c:pt>
                  <c:pt idx="44">
                    <c:v>2014</c:v>
                  </c:pt>
                  <c:pt idx="45">
                    <c:v>2010</c:v>
                  </c:pt>
                  <c:pt idx="46">
                    <c:v>2011</c:v>
                  </c:pt>
                  <c:pt idx="47">
                    <c:v>2012</c:v>
                  </c:pt>
                  <c:pt idx="48">
                    <c:v>2013</c:v>
                  </c:pt>
                  <c:pt idx="49">
                    <c:v>2014</c:v>
                  </c:pt>
                  <c:pt idx="50">
                    <c:v>2010</c:v>
                  </c:pt>
                  <c:pt idx="51">
                    <c:v>2011</c:v>
                  </c:pt>
                  <c:pt idx="52">
                    <c:v>2012</c:v>
                  </c:pt>
                  <c:pt idx="53">
                    <c:v>2013</c:v>
                  </c:pt>
                  <c:pt idx="54">
                    <c:v>2014</c:v>
                  </c:pt>
                  <c:pt idx="55">
                    <c:v>2010</c:v>
                  </c:pt>
                  <c:pt idx="56">
                    <c:v>2011</c:v>
                  </c:pt>
                  <c:pt idx="57">
                    <c:v>2012</c:v>
                  </c:pt>
                  <c:pt idx="58">
                    <c:v>2013</c:v>
                  </c:pt>
                  <c:pt idx="59">
                    <c:v>2010</c:v>
                  </c:pt>
                  <c:pt idx="60">
                    <c:v>2011</c:v>
                  </c:pt>
                  <c:pt idx="61">
                    <c:v>2012</c:v>
                  </c:pt>
                  <c:pt idx="62">
                    <c:v>2013</c:v>
                  </c:pt>
                  <c:pt idx="63">
                    <c:v>2010</c:v>
                  </c:pt>
                  <c:pt idx="64">
                    <c:v>2011</c:v>
                  </c:pt>
                  <c:pt idx="65">
                    <c:v>2012</c:v>
                  </c:pt>
                  <c:pt idx="66">
                    <c:v>2013</c:v>
                  </c:pt>
                  <c:pt idx="67">
                    <c:v>2010</c:v>
                  </c:pt>
                  <c:pt idx="68">
                    <c:v>2011</c:v>
                  </c:pt>
                  <c:pt idx="69">
                    <c:v>2013</c:v>
                  </c:pt>
                  <c:pt idx="70">
                    <c:v>2010</c:v>
                  </c:pt>
                  <c:pt idx="71">
                    <c:v>2011</c:v>
                  </c:pt>
                  <c:pt idx="72">
                    <c:v>2013</c:v>
                  </c:pt>
                  <c:pt idx="73">
                    <c:v>2010</c:v>
                  </c:pt>
                  <c:pt idx="74">
                    <c:v>2011</c:v>
                  </c:pt>
                  <c:pt idx="75">
                    <c:v>2013</c:v>
                  </c:pt>
                  <c:pt idx="76">
                    <c:v>2010</c:v>
                  </c:pt>
                  <c:pt idx="77">
                    <c:v>2011</c:v>
                  </c:pt>
                  <c:pt idx="78">
                    <c:v>2013</c:v>
                  </c:pt>
                </c:lvl>
                <c:lvl>
                  <c:pt idx="0">
                    <c:v>21</c:v>
                  </c:pt>
                  <c:pt idx="5">
                    <c:v>22</c:v>
                  </c:pt>
                  <c:pt idx="10">
                    <c:v>23</c:v>
                  </c:pt>
                  <c:pt idx="15">
                    <c:v>24</c:v>
                  </c:pt>
                  <c:pt idx="20">
                    <c:v>25</c:v>
                  </c:pt>
                  <c:pt idx="25">
                    <c:v>26</c:v>
                  </c:pt>
                  <c:pt idx="30">
                    <c:v>27</c:v>
                  </c:pt>
                  <c:pt idx="35">
                    <c:v>28</c:v>
                  </c:pt>
                  <c:pt idx="40">
                    <c:v>29</c:v>
                  </c:pt>
                  <c:pt idx="45">
                    <c:v>30</c:v>
                  </c:pt>
                  <c:pt idx="50">
                    <c:v>31</c:v>
                  </c:pt>
                  <c:pt idx="55">
                    <c:v>32</c:v>
                  </c:pt>
                  <c:pt idx="59">
                    <c:v>33</c:v>
                  </c:pt>
                  <c:pt idx="63">
                    <c:v>34</c:v>
                  </c:pt>
                  <c:pt idx="67">
                    <c:v>35</c:v>
                  </c:pt>
                  <c:pt idx="70">
                    <c:v>36</c:v>
                  </c:pt>
                  <c:pt idx="73">
                    <c:v>37</c:v>
                  </c:pt>
                  <c:pt idx="76">
                    <c:v>38</c:v>
                  </c:pt>
                </c:lvl>
              </c:multiLvlStrCache>
            </c:multiLvlStrRef>
          </c:cat>
          <c:val>
            <c:numRef>
              <c:f>'Osgood Pivot'!$C$4:$C$101</c:f>
              <c:numCache>
                <c:formatCode>General</c:formatCode>
                <c:ptCount val="79"/>
                <c:pt idx="0">
                  <c:v>3.2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#N/A</c:v>
                </c:pt>
                <c:pt idx="5">
                  <c:v>20</c:v>
                </c:pt>
                <c:pt idx="6">
                  <c:v>2</c:v>
                </c:pt>
                <c:pt idx="7">
                  <c:v>19</c:v>
                </c:pt>
                <c:pt idx="8">
                  <c:v>0.5</c:v>
                </c:pt>
                <c:pt idx="9">
                  <c:v>#N/A</c:v>
                </c:pt>
                <c:pt idx="10">
                  <c:v>16</c:v>
                </c:pt>
                <c:pt idx="11">
                  <c:v>6.33</c:v>
                </c:pt>
                <c:pt idx="12">
                  <c:v>8</c:v>
                </c:pt>
                <c:pt idx="13">
                  <c:v>1</c:v>
                </c:pt>
                <c:pt idx="14">
                  <c:v>#N/A</c:v>
                </c:pt>
                <c:pt idx="15">
                  <c:v>51</c:v>
                </c:pt>
                <c:pt idx="16">
                  <c:v>6.33</c:v>
                </c:pt>
                <c:pt idx="17">
                  <c:v>40</c:v>
                </c:pt>
                <c:pt idx="18">
                  <c:v>33</c:v>
                </c:pt>
                <c:pt idx="19">
                  <c:v>18</c:v>
                </c:pt>
                <c:pt idx="20">
                  <c:v>29</c:v>
                </c:pt>
                <c:pt idx="21">
                  <c:v>5</c:v>
                </c:pt>
                <c:pt idx="22">
                  <c:v>0.99</c:v>
                </c:pt>
                <c:pt idx="23">
                  <c:v>60.66</c:v>
                </c:pt>
                <c:pt idx="24">
                  <c:v>#N/A</c:v>
                </c:pt>
                <c:pt idx="25">
                  <c:v>38</c:v>
                </c:pt>
                <c:pt idx="26">
                  <c:v>8</c:v>
                </c:pt>
                <c:pt idx="27">
                  <c:v>2</c:v>
                </c:pt>
                <c:pt idx="28">
                  <c:v>5</c:v>
                </c:pt>
                <c:pt idx="29">
                  <c:v>37.989999999999995</c:v>
                </c:pt>
                <c:pt idx="30">
                  <c:v>13</c:v>
                </c:pt>
                <c:pt idx="31">
                  <c:v>23.25</c:v>
                </c:pt>
                <c:pt idx="32">
                  <c:v>25</c:v>
                </c:pt>
                <c:pt idx="33">
                  <c:v>32</c:v>
                </c:pt>
                <c:pt idx="34">
                  <c:v>8</c:v>
                </c:pt>
                <c:pt idx="35">
                  <c:v>22</c:v>
                </c:pt>
                <c:pt idx="36">
                  <c:v>28</c:v>
                </c:pt>
                <c:pt idx="37">
                  <c:v>1</c:v>
                </c:pt>
                <c:pt idx="38">
                  <c:v>36.300000000000004</c:v>
                </c:pt>
                <c:pt idx="39">
                  <c:v>39</c:v>
                </c:pt>
                <c:pt idx="40">
                  <c:v>31.659999999999997</c:v>
                </c:pt>
                <c:pt idx="41">
                  <c:v>22.319999999999997</c:v>
                </c:pt>
                <c:pt idx="42">
                  <c:v>6</c:v>
                </c:pt>
                <c:pt idx="43">
                  <c:v>23</c:v>
                </c:pt>
                <c:pt idx="44">
                  <c:v>8</c:v>
                </c:pt>
                <c:pt idx="45">
                  <c:v>51</c:v>
                </c:pt>
                <c:pt idx="46">
                  <c:v>26</c:v>
                </c:pt>
                <c:pt idx="47">
                  <c:v>5.32</c:v>
                </c:pt>
                <c:pt idx="48">
                  <c:v>29.3</c:v>
                </c:pt>
                <c:pt idx="49">
                  <c:v>7</c:v>
                </c:pt>
                <c:pt idx="50">
                  <c:v>33</c:v>
                </c:pt>
                <c:pt idx="51">
                  <c:v>12</c:v>
                </c:pt>
                <c:pt idx="52">
                  <c:v>2</c:v>
                </c:pt>
                <c:pt idx="53">
                  <c:v>12</c:v>
                </c:pt>
                <c:pt idx="54">
                  <c:v>7.4</c:v>
                </c:pt>
                <c:pt idx="55">
                  <c:v>83.22999999999999</c:v>
                </c:pt>
                <c:pt idx="56">
                  <c:v>6</c:v>
                </c:pt>
                <c:pt idx="57">
                  <c:v>2</c:v>
                </c:pt>
                <c:pt idx="58">
                  <c:v>7</c:v>
                </c:pt>
                <c:pt idx="59">
                  <c:v>94</c:v>
                </c:pt>
                <c:pt idx="60">
                  <c:v>2</c:v>
                </c:pt>
                <c:pt idx="61">
                  <c:v>3</c:v>
                </c:pt>
                <c:pt idx="62">
                  <c:v>14.64</c:v>
                </c:pt>
                <c:pt idx="63">
                  <c:v>35</c:v>
                </c:pt>
                <c:pt idx="64">
                  <c:v>2</c:v>
                </c:pt>
                <c:pt idx="65">
                  <c:v>3</c:v>
                </c:pt>
                <c:pt idx="66">
                  <c:v>3</c:v>
                </c:pt>
                <c:pt idx="67">
                  <c:v>46.609999999999985</c:v>
                </c:pt>
                <c:pt idx="68">
                  <c:v>8</c:v>
                </c:pt>
                <c:pt idx="69">
                  <c:v>4</c:v>
                </c:pt>
                <c:pt idx="70">
                  <c:v>46.609999999999985</c:v>
                </c:pt>
                <c:pt idx="71">
                  <c:v>5</c:v>
                </c:pt>
                <c:pt idx="72">
                  <c:v>6</c:v>
                </c:pt>
                <c:pt idx="73">
                  <c:v>8.32</c:v>
                </c:pt>
                <c:pt idx="74">
                  <c:v>3.25</c:v>
                </c:pt>
                <c:pt idx="75">
                  <c:v>8</c:v>
                </c:pt>
                <c:pt idx="76">
                  <c:v>8.32</c:v>
                </c:pt>
                <c:pt idx="77">
                  <c:v>0.67</c:v>
                </c:pt>
                <c:pt idx="78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'Osgood Pivot'!$D$3</c:f>
              <c:strCache>
                <c:ptCount val="1"/>
                <c:pt idx="0">
                  <c:v>StdDev of Females3</c:v>
                </c:pt>
              </c:strCache>
            </c:strRef>
          </c:tx>
          <c:cat>
            <c:multiLvlStrRef>
              <c:f>'Osgood Pivot'!$A$4:$A$101</c:f>
              <c:multiLvlStrCache>
                <c:ptCount val="79"/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  <c:pt idx="5">
                    <c:v>2010</c:v>
                  </c:pt>
                  <c:pt idx="6">
                    <c:v>2011</c:v>
                  </c:pt>
                  <c:pt idx="7">
                    <c:v>2012</c:v>
                  </c:pt>
                  <c:pt idx="8">
                    <c:v>2013</c:v>
                  </c:pt>
                  <c:pt idx="9">
                    <c:v>2014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2010</c:v>
                  </c:pt>
                  <c:pt idx="16">
                    <c:v>2011</c:v>
                  </c:pt>
                  <c:pt idx="17">
                    <c:v>2012</c:v>
                  </c:pt>
                  <c:pt idx="18">
                    <c:v>2013</c:v>
                  </c:pt>
                  <c:pt idx="19">
                    <c:v>2014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2010</c:v>
                  </c:pt>
                  <c:pt idx="26">
                    <c:v>2011</c:v>
                  </c:pt>
                  <c:pt idx="27">
                    <c:v>2012</c:v>
                  </c:pt>
                  <c:pt idx="28">
                    <c:v>2013</c:v>
                  </c:pt>
                  <c:pt idx="29">
                    <c:v>2014</c:v>
                  </c:pt>
                  <c:pt idx="30">
                    <c:v>2010</c:v>
                  </c:pt>
                  <c:pt idx="31">
                    <c:v>2011</c:v>
                  </c:pt>
                  <c:pt idx="32">
                    <c:v>2012</c:v>
                  </c:pt>
                  <c:pt idx="33">
                    <c:v>2013</c:v>
                  </c:pt>
                  <c:pt idx="34">
                    <c:v>2014</c:v>
                  </c:pt>
                  <c:pt idx="35">
                    <c:v>2010</c:v>
                  </c:pt>
                  <c:pt idx="36">
                    <c:v>2011</c:v>
                  </c:pt>
                  <c:pt idx="37">
                    <c:v>2012</c:v>
                  </c:pt>
                  <c:pt idx="38">
                    <c:v>2013</c:v>
                  </c:pt>
                  <c:pt idx="39">
                    <c:v>2014</c:v>
                  </c:pt>
                  <c:pt idx="40">
                    <c:v>2010</c:v>
                  </c:pt>
                  <c:pt idx="41">
                    <c:v>2011</c:v>
                  </c:pt>
                  <c:pt idx="42">
                    <c:v>2012</c:v>
                  </c:pt>
                  <c:pt idx="43">
                    <c:v>2013</c:v>
                  </c:pt>
                  <c:pt idx="44">
                    <c:v>2014</c:v>
                  </c:pt>
                  <c:pt idx="45">
                    <c:v>2010</c:v>
                  </c:pt>
                  <c:pt idx="46">
                    <c:v>2011</c:v>
                  </c:pt>
                  <c:pt idx="47">
                    <c:v>2012</c:v>
                  </c:pt>
                  <c:pt idx="48">
                    <c:v>2013</c:v>
                  </c:pt>
                  <c:pt idx="49">
                    <c:v>2014</c:v>
                  </c:pt>
                  <c:pt idx="50">
                    <c:v>2010</c:v>
                  </c:pt>
                  <c:pt idx="51">
                    <c:v>2011</c:v>
                  </c:pt>
                  <c:pt idx="52">
                    <c:v>2012</c:v>
                  </c:pt>
                  <c:pt idx="53">
                    <c:v>2013</c:v>
                  </c:pt>
                  <c:pt idx="54">
                    <c:v>2014</c:v>
                  </c:pt>
                  <c:pt idx="55">
                    <c:v>2010</c:v>
                  </c:pt>
                  <c:pt idx="56">
                    <c:v>2011</c:v>
                  </c:pt>
                  <c:pt idx="57">
                    <c:v>2012</c:v>
                  </c:pt>
                  <c:pt idx="58">
                    <c:v>2013</c:v>
                  </c:pt>
                  <c:pt idx="59">
                    <c:v>2010</c:v>
                  </c:pt>
                  <c:pt idx="60">
                    <c:v>2011</c:v>
                  </c:pt>
                  <c:pt idx="61">
                    <c:v>2012</c:v>
                  </c:pt>
                  <c:pt idx="62">
                    <c:v>2013</c:v>
                  </c:pt>
                  <c:pt idx="63">
                    <c:v>2010</c:v>
                  </c:pt>
                  <c:pt idx="64">
                    <c:v>2011</c:v>
                  </c:pt>
                  <c:pt idx="65">
                    <c:v>2012</c:v>
                  </c:pt>
                  <c:pt idx="66">
                    <c:v>2013</c:v>
                  </c:pt>
                  <c:pt idx="67">
                    <c:v>2010</c:v>
                  </c:pt>
                  <c:pt idx="68">
                    <c:v>2011</c:v>
                  </c:pt>
                  <c:pt idx="69">
                    <c:v>2013</c:v>
                  </c:pt>
                  <c:pt idx="70">
                    <c:v>2010</c:v>
                  </c:pt>
                  <c:pt idx="71">
                    <c:v>2011</c:v>
                  </c:pt>
                  <c:pt idx="72">
                    <c:v>2013</c:v>
                  </c:pt>
                  <c:pt idx="73">
                    <c:v>2010</c:v>
                  </c:pt>
                  <c:pt idx="74">
                    <c:v>2011</c:v>
                  </c:pt>
                  <c:pt idx="75">
                    <c:v>2013</c:v>
                  </c:pt>
                  <c:pt idx="76">
                    <c:v>2010</c:v>
                  </c:pt>
                  <c:pt idx="77">
                    <c:v>2011</c:v>
                  </c:pt>
                  <c:pt idx="78">
                    <c:v>2013</c:v>
                  </c:pt>
                </c:lvl>
                <c:lvl>
                  <c:pt idx="0">
                    <c:v>21</c:v>
                  </c:pt>
                  <c:pt idx="5">
                    <c:v>22</c:v>
                  </c:pt>
                  <c:pt idx="10">
                    <c:v>23</c:v>
                  </c:pt>
                  <c:pt idx="15">
                    <c:v>24</c:v>
                  </c:pt>
                  <c:pt idx="20">
                    <c:v>25</c:v>
                  </c:pt>
                  <c:pt idx="25">
                    <c:v>26</c:v>
                  </c:pt>
                  <c:pt idx="30">
                    <c:v>27</c:v>
                  </c:pt>
                  <c:pt idx="35">
                    <c:v>28</c:v>
                  </c:pt>
                  <c:pt idx="40">
                    <c:v>29</c:v>
                  </c:pt>
                  <c:pt idx="45">
                    <c:v>30</c:v>
                  </c:pt>
                  <c:pt idx="50">
                    <c:v>31</c:v>
                  </c:pt>
                  <c:pt idx="55">
                    <c:v>32</c:v>
                  </c:pt>
                  <c:pt idx="59">
                    <c:v>33</c:v>
                  </c:pt>
                  <c:pt idx="63">
                    <c:v>34</c:v>
                  </c:pt>
                  <c:pt idx="67">
                    <c:v>35</c:v>
                  </c:pt>
                  <c:pt idx="70">
                    <c:v>36</c:v>
                  </c:pt>
                  <c:pt idx="73">
                    <c:v>37</c:v>
                  </c:pt>
                  <c:pt idx="76">
                    <c:v>38</c:v>
                  </c:pt>
                </c:lvl>
              </c:multiLvlStrCache>
            </c:multiLvlStrRef>
          </c:cat>
          <c:val>
            <c:numRef>
              <c:f>'Osgood Pivot'!$D$4:$D$101</c:f>
              <c:numCache>
                <c:formatCode>General</c:formatCode>
                <c:ptCount val="79"/>
                <c:pt idx="0">
                  <c:v>1.7104719482395163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#N/A</c:v>
                </c:pt>
                <c:pt idx="5">
                  <c:v>6.8363524108777698</c:v>
                </c:pt>
                <c:pt idx="6">
                  <c:v>0.73395536389515958</c:v>
                </c:pt>
                <c:pt idx="7">
                  <c:v>6.4054478301491073</c:v>
                </c:pt>
                <c:pt idx="8">
                  <c:v>0.2439750182371333</c:v>
                </c:pt>
                <c:pt idx="9">
                  <c:v>#N/A</c:v>
                </c:pt>
                <c:pt idx="10">
                  <c:v>4.7933485661060038</c:v>
                </c:pt>
                <c:pt idx="11">
                  <c:v>2.961394459179179</c:v>
                </c:pt>
                <c:pt idx="12">
                  <c:v>3.2818947779192027</c:v>
                </c:pt>
                <c:pt idx="13">
                  <c:v>0.37796447300922725</c:v>
                </c:pt>
                <c:pt idx="14">
                  <c:v>#N/A</c:v>
                </c:pt>
                <c:pt idx="15">
                  <c:v>22.670517880109863</c:v>
                </c:pt>
                <c:pt idx="16">
                  <c:v>2.1882445671620632</c:v>
                </c:pt>
                <c:pt idx="17">
                  <c:v>14.545495129813512</c:v>
                </c:pt>
                <c:pt idx="18">
                  <c:v>11.712049960861433</c:v>
                </c:pt>
                <c:pt idx="19">
                  <c:v>6.1605503773916954</c:v>
                </c:pt>
                <c:pt idx="20">
                  <c:v>9.8451721308321645</c:v>
                </c:pt>
                <c:pt idx="21">
                  <c:v>1.6183471874253741</c:v>
                </c:pt>
                <c:pt idx="22">
                  <c:v>0.52917725898660029</c:v>
                </c:pt>
                <c:pt idx="23">
                  <c:v>27.275467435215912</c:v>
                </c:pt>
                <c:pt idx="24">
                  <c:v>#N/A</c:v>
                </c:pt>
                <c:pt idx="25">
                  <c:v>13.611128780033885</c:v>
                </c:pt>
                <c:pt idx="26">
                  <c:v>3.8234863173611098</c:v>
                </c:pt>
                <c:pt idx="27">
                  <c:v>0.95118973121134187</c:v>
                </c:pt>
                <c:pt idx="28">
                  <c:v>2.3603873774083297</c:v>
                </c:pt>
                <c:pt idx="29">
                  <c:v>16.546198815380386</c:v>
                </c:pt>
                <c:pt idx="30">
                  <c:v>4.8452234702013977</c:v>
                </c:pt>
                <c:pt idx="31">
                  <c:v>10.34249785616424</c:v>
                </c:pt>
                <c:pt idx="32">
                  <c:v>7.779125302769617</c:v>
                </c:pt>
                <c:pt idx="33">
                  <c:v>8.6619952611833</c:v>
                </c:pt>
                <c:pt idx="34">
                  <c:v>2.4069680592179097</c:v>
                </c:pt>
                <c:pt idx="35">
                  <c:v>3.4685436768325788</c:v>
                </c:pt>
                <c:pt idx="36">
                  <c:v>4.9362820981363065</c:v>
                </c:pt>
                <c:pt idx="37">
                  <c:v>0.3010774303192103</c:v>
                </c:pt>
                <c:pt idx="38">
                  <c:v>11.138286608425396</c:v>
                </c:pt>
                <c:pt idx="39">
                  <c:v>14.705036390233628</c:v>
                </c:pt>
                <c:pt idx="40">
                  <c:v>10.991892466722918</c:v>
                </c:pt>
                <c:pt idx="41">
                  <c:v>7.9757202988641893</c:v>
                </c:pt>
                <c:pt idx="42">
                  <c:v>2.0375124890064216</c:v>
                </c:pt>
                <c:pt idx="43">
                  <c:v>8.7424895658801827</c:v>
                </c:pt>
                <c:pt idx="44">
                  <c:v>2.11148334228852</c:v>
                </c:pt>
                <c:pt idx="45">
                  <c:v>17.456070031721946</c:v>
                </c:pt>
                <c:pt idx="46">
                  <c:v>8.0601736953988752</c:v>
                </c:pt>
                <c:pt idx="47">
                  <c:v>1.9407215153133131</c:v>
                </c:pt>
                <c:pt idx="48">
                  <c:v>6.8689778819600953</c:v>
                </c:pt>
                <c:pt idx="49">
                  <c:v>2.2010819850159846</c:v>
                </c:pt>
                <c:pt idx="50">
                  <c:v>13.052833299435687</c:v>
                </c:pt>
                <c:pt idx="51">
                  <c:v>4.0093967008468887</c:v>
                </c:pt>
                <c:pt idx="52">
                  <c:v>0.74685371806698297</c:v>
                </c:pt>
                <c:pt idx="53">
                  <c:v>4.3915503282683996</c:v>
                </c:pt>
                <c:pt idx="54">
                  <c:v>2.7727242920997384</c:v>
                </c:pt>
                <c:pt idx="55">
                  <c:v>31.48494235722999</c:v>
                </c:pt>
                <c:pt idx="56">
                  <c:v>1.8346752664527128</c:v>
                </c:pt>
                <c:pt idx="57">
                  <c:v>0.75592894601845451</c:v>
                </c:pt>
                <c:pt idx="58">
                  <c:v>2.8531820164594501</c:v>
                </c:pt>
                <c:pt idx="59">
                  <c:v>36.449464193592753</c:v>
                </c:pt>
                <c:pt idx="60">
                  <c:v>0.7559289460184544</c:v>
                </c:pt>
                <c:pt idx="61">
                  <c:v>1.1065519160243422</c:v>
                </c:pt>
                <c:pt idx="62">
                  <c:v>5.7185479342391181</c:v>
                </c:pt>
                <c:pt idx="63">
                  <c:v>13.054841694431481</c:v>
                </c:pt>
                <c:pt idx="64">
                  <c:v>0.7867957924694432</c:v>
                </c:pt>
                <c:pt idx="65">
                  <c:v>1.5</c:v>
                </c:pt>
                <c:pt idx="66">
                  <c:v>0.91556383876666048</c:v>
                </c:pt>
                <c:pt idx="67">
                  <c:v>14.479218934472287</c:v>
                </c:pt>
                <c:pt idx="68">
                  <c:v>2.5142640691708995</c:v>
                </c:pt>
                <c:pt idx="69">
                  <c:v>1</c:v>
                </c:pt>
                <c:pt idx="70">
                  <c:v>20.411659833116385</c:v>
                </c:pt>
                <c:pt idx="71">
                  <c:v>1.5225245326039751</c:v>
                </c:pt>
                <c:pt idx="72">
                  <c:v>1.8692371757076784</c:v>
                </c:pt>
                <c:pt idx="73">
                  <c:v>2.9596669696823272</c:v>
                </c:pt>
                <c:pt idx="74">
                  <c:v>1.3061575781840489</c:v>
                </c:pt>
                <c:pt idx="75">
                  <c:v>2.4494897427831779</c:v>
                </c:pt>
                <c:pt idx="76">
                  <c:v>3.0164084604045267</c:v>
                </c:pt>
                <c:pt idx="77">
                  <c:v>0.29963310898497186</c:v>
                </c:pt>
                <c:pt idx="78">
                  <c:v>3.4641016151377544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373888"/>
        <c:axId val="176177920"/>
      </c:lineChart>
      <c:catAx>
        <c:axId val="1743738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76177920"/>
        <c:crosses val="autoZero"/>
        <c:auto val="1"/>
        <c:lblAlgn val="ctr"/>
        <c:lblOffset val="100"/>
        <c:noMultiLvlLbl val="0"/>
      </c:catAx>
      <c:valAx>
        <c:axId val="1761779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4373888"/>
        <c:crosses val="autoZero"/>
        <c:crossBetween val="between"/>
      </c:valAx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[Trap Tables.xlsx]Eagle Run Pivot!PivotTable12</c:name>
    <c:fmtId val="0"/>
  </c:pivotSource>
  <c:chart>
    <c:title>
      <c:overlay val="0"/>
    </c:title>
    <c:autoTitleDeleted val="0"/>
    <c:pivotFmts>
      <c:pivotFmt>
        <c:idx val="0"/>
      </c:pivotFmt>
      <c:pivotFmt>
        <c:idx val="1"/>
      </c:pivotFmt>
      <c:pivotFmt>
        <c:idx val="2"/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'Eagle Run Pivot'!$B$3</c:f>
              <c:strCache>
                <c:ptCount val="1"/>
                <c:pt idx="0">
                  <c:v>Total</c:v>
                </c:pt>
              </c:strCache>
            </c:strRef>
          </c:tx>
          <c:cat>
            <c:multiLvlStrRef>
              <c:f>'Eagle Run Pivot'!$A$4:$A$100</c:f>
              <c:multiLvlStrCache>
                <c:ptCount val="76"/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2010</c:v>
                  </c:pt>
                  <c:pt idx="5">
                    <c:v>2011</c:v>
                  </c:pt>
                  <c:pt idx="6">
                    <c:v>2012</c:v>
                  </c:pt>
                  <c:pt idx="7">
                    <c:v>2013</c:v>
                  </c:pt>
                  <c:pt idx="8">
                    <c:v>2010</c:v>
                  </c:pt>
                  <c:pt idx="9">
                    <c:v>2011</c:v>
                  </c:pt>
                  <c:pt idx="10">
                    <c:v>2012</c:v>
                  </c:pt>
                  <c:pt idx="11">
                    <c:v>2013</c:v>
                  </c:pt>
                  <c:pt idx="12">
                    <c:v>2010</c:v>
                  </c:pt>
                  <c:pt idx="13">
                    <c:v>2011</c:v>
                  </c:pt>
                  <c:pt idx="14">
                    <c:v>2012</c:v>
                  </c:pt>
                  <c:pt idx="15">
                    <c:v>2013</c:v>
                  </c:pt>
                  <c:pt idx="16">
                    <c:v>2010</c:v>
                  </c:pt>
                  <c:pt idx="17">
                    <c:v>2011</c:v>
                  </c:pt>
                  <c:pt idx="18">
                    <c:v>2012</c:v>
                  </c:pt>
                  <c:pt idx="19">
                    <c:v>2013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2010</c:v>
                  </c:pt>
                  <c:pt idx="25">
                    <c:v>2011</c:v>
                  </c:pt>
                  <c:pt idx="26">
                    <c:v>2012</c:v>
                  </c:pt>
                  <c:pt idx="27">
                    <c:v>2013</c:v>
                  </c:pt>
                  <c:pt idx="28">
                    <c:v>2010</c:v>
                  </c:pt>
                  <c:pt idx="29">
                    <c:v>2011</c:v>
                  </c:pt>
                  <c:pt idx="30">
                    <c:v>2012</c:v>
                  </c:pt>
                  <c:pt idx="31">
                    <c:v>2013</c:v>
                  </c:pt>
                  <c:pt idx="32">
                    <c:v>2010</c:v>
                  </c:pt>
                  <c:pt idx="33">
                    <c:v>2011</c:v>
                  </c:pt>
                  <c:pt idx="34">
                    <c:v>2012</c:v>
                  </c:pt>
                  <c:pt idx="35">
                    <c:v>2013</c:v>
                  </c:pt>
                  <c:pt idx="36">
                    <c:v>2010</c:v>
                  </c:pt>
                  <c:pt idx="37">
                    <c:v>2011</c:v>
                  </c:pt>
                  <c:pt idx="38">
                    <c:v>2012</c:v>
                  </c:pt>
                  <c:pt idx="39">
                    <c:v>2013</c:v>
                  </c:pt>
                  <c:pt idx="40">
                    <c:v>2010</c:v>
                  </c:pt>
                  <c:pt idx="41">
                    <c:v>2011</c:v>
                  </c:pt>
                  <c:pt idx="42">
                    <c:v>2012</c:v>
                  </c:pt>
                  <c:pt idx="43">
                    <c:v>2013</c:v>
                  </c:pt>
                  <c:pt idx="44">
                    <c:v>2010</c:v>
                  </c:pt>
                  <c:pt idx="45">
                    <c:v>2011</c:v>
                  </c:pt>
                  <c:pt idx="46">
                    <c:v>2012</c:v>
                  </c:pt>
                  <c:pt idx="47">
                    <c:v>2013</c:v>
                  </c:pt>
                  <c:pt idx="48">
                    <c:v>2010</c:v>
                  </c:pt>
                  <c:pt idx="49">
                    <c:v>2011</c:v>
                  </c:pt>
                  <c:pt idx="50">
                    <c:v>2012</c:v>
                  </c:pt>
                  <c:pt idx="51">
                    <c:v>2013</c:v>
                  </c:pt>
                  <c:pt idx="52">
                    <c:v>2010</c:v>
                  </c:pt>
                  <c:pt idx="53">
                    <c:v>2011</c:v>
                  </c:pt>
                  <c:pt idx="54">
                    <c:v>2012</c:v>
                  </c:pt>
                  <c:pt idx="55">
                    <c:v>2013</c:v>
                  </c:pt>
                  <c:pt idx="56">
                    <c:v>2010</c:v>
                  </c:pt>
                  <c:pt idx="57">
                    <c:v>2011</c:v>
                  </c:pt>
                  <c:pt idx="58">
                    <c:v>2012</c:v>
                  </c:pt>
                  <c:pt idx="59">
                    <c:v>2013</c:v>
                  </c:pt>
                  <c:pt idx="60">
                    <c:v>2010</c:v>
                  </c:pt>
                  <c:pt idx="61">
                    <c:v>2011</c:v>
                  </c:pt>
                  <c:pt idx="62">
                    <c:v>2012</c:v>
                  </c:pt>
                  <c:pt idx="63">
                    <c:v>2013</c:v>
                  </c:pt>
                  <c:pt idx="64">
                    <c:v>2010</c:v>
                  </c:pt>
                  <c:pt idx="65">
                    <c:v>2011</c:v>
                  </c:pt>
                  <c:pt idx="66">
                    <c:v>2013</c:v>
                  </c:pt>
                  <c:pt idx="67">
                    <c:v>2010</c:v>
                  </c:pt>
                  <c:pt idx="68">
                    <c:v>2011</c:v>
                  </c:pt>
                  <c:pt idx="69">
                    <c:v>2013</c:v>
                  </c:pt>
                  <c:pt idx="70">
                    <c:v>2010</c:v>
                  </c:pt>
                  <c:pt idx="71">
                    <c:v>2011</c:v>
                  </c:pt>
                  <c:pt idx="72">
                    <c:v>2013</c:v>
                  </c:pt>
                  <c:pt idx="73">
                    <c:v>2010</c:v>
                  </c:pt>
                  <c:pt idx="74">
                    <c:v>2011</c:v>
                  </c:pt>
                  <c:pt idx="75">
                    <c:v>2013</c:v>
                  </c:pt>
                </c:lvl>
                <c:lvl>
                  <c:pt idx="0">
                    <c:v>19</c:v>
                  </c:pt>
                  <c:pt idx="4">
                    <c:v>20</c:v>
                  </c:pt>
                  <c:pt idx="8">
                    <c:v>21</c:v>
                  </c:pt>
                  <c:pt idx="12">
                    <c:v>22</c:v>
                  </c:pt>
                  <c:pt idx="16">
                    <c:v>23</c:v>
                  </c:pt>
                  <c:pt idx="20">
                    <c:v>24</c:v>
                  </c:pt>
                  <c:pt idx="24">
                    <c:v>25</c:v>
                  </c:pt>
                  <c:pt idx="28">
                    <c:v>26</c:v>
                  </c:pt>
                  <c:pt idx="32">
                    <c:v>27</c:v>
                  </c:pt>
                  <c:pt idx="36">
                    <c:v>28</c:v>
                  </c:pt>
                  <c:pt idx="40">
                    <c:v>29</c:v>
                  </c:pt>
                  <c:pt idx="44">
                    <c:v>30</c:v>
                  </c:pt>
                  <c:pt idx="48">
                    <c:v>31</c:v>
                  </c:pt>
                  <c:pt idx="52">
                    <c:v>32</c:v>
                  </c:pt>
                  <c:pt idx="56">
                    <c:v>33</c:v>
                  </c:pt>
                  <c:pt idx="60">
                    <c:v>34</c:v>
                  </c:pt>
                  <c:pt idx="64">
                    <c:v>35</c:v>
                  </c:pt>
                  <c:pt idx="67">
                    <c:v>36</c:v>
                  </c:pt>
                  <c:pt idx="70">
                    <c:v>37</c:v>
                  </c:pt>
                  <c:pt idx="73">
                    <c:v>38</c:v>
                  </c:pt>
                </c:lvl>
              </c:multiLvlStrCache>
            </c:multiLvlStrRef>
          </c:cat>
          <c:val>
            <c:numRef>
              <c:f>'Eagle Run Pivot'!$B$4:$B$100</c:f>
              <c:numCache>
                <c:formatCode>General</c:formatCode>
                <c:ptCount val="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1.0285714285714285</c:v>
                </c:pt>
                <c:pt idx="9">
                  <c:v>0.10714285714285714</c:v>
                </c:pt>
                <c:pt idx="10">
                  <c:v>0</c:v>
                </c:pt>
                <c:pt idx="11">
                  <c:v>0.2857142857142857</c:v>
                </c:pt>
                <c:pt idx="12">
                  <c:v>4.0428571428571427</c:v>
                </c:pt>
                <c:pt idx="13">
                  <c:v>0.10714285714285714</c:v>
                </c:pt>
                <c:pt idx="14">
                  <c:v>0</c:v>
                </c:pt>
                <c:pt idx="15">
                  <c:v>0.2857142857142857</c:v>
                </c:pt>
                <c:pt idx="16">
                  <c:v>2.7857142857142856</c:v>
                </c:pt>
                <c:pt idx="17">
                  <c:v>10.54857142857143</c:v>
                </c:pt>
                <c:pt idx="18">
                  <c:v>1.2842857142857143</c:v>
                </c:pt>
                <c:pt idx="19">
                  <c:v>2.1428571428571428</c:v>
                </c:pt>
                <c:pt idx="20">
                  <c:v>7.1857142857142851</c:v>
                </c:pt>
                <c:pt idx="21">
                  <c:v>18.855714285714289</c:v>
                </c:pt>
                <c:pt idx="22">
                  <c:v>12.042857142857144</c:v>
                </c:pt>
                <c:pt idx="23">
                  <c:v>15.707142857142857</c:v>
                </c:pt>
                <c:pt idx="24">
                  <c:v>15.894285714285713</c:v>
                </c:pt>
                <c:pt idx="25">
                  <c:v>24.142857142857142</c:v>
                </c:pt>
                <c:pt idx="26">
                  <c:v>4.2857142857142856</c:v>
                </c:pt>
                <c:pt idx="27">
                  <c:v>256.27999999999997</c:v>
                </c:pt>
                <c:pt idx="28">
                  <c:v>35.89142857142857</c:v>
                </c:pt>
                <c:pt idx="29">
                  <c:v>31.952857142857145</c:v>
                </c:pt>
                <c:pt idx="30">
                  <c:v>6.85</c:v>
                </c:pt>
                <c:pt idx="31">
                  <c:v>197.70142857142858</c:v>
                </c:pt>
                <c:pt idx="32">
                  <c:v>60.26285714285715</c:v>
                </c:pt>
                <c:pt idx="33">
                  <c:v>148.71428571428572</c:v>
                </c:pt>
                <c:pt idx="34">
                  <c:v>210.71428571428572</c:v>
                </c:pt>
                <c:pt idx="35">
                  <c:v>104.99571428571429</c:v>
                </c:pt>
                <c:pt idx="36">
                  <c:v>7.6185714285714283</c:v>
                </c:pt>
                <c:pt idx="37">
                  <c:v>383.09428571428572</c:v>
                </c:pt>
                <c:pt idx="38">
                  <c:v>16.425714285714285</c:v>
                </c:pt>
                <c:pt idx="39">
                  <c:v>84.575714285714284</c:v>
                </c:pt>
                <c:pt idx="40">
                  <c:v>5.1871428571428577</c:v>
                </c:pt>
                <c:pt idx="41">
                  <c:v>228.85285714285712</c:v>
                </c:pt>
                <c:pt idx="42">
                  <c:v>24.990000000000002</c:v>
                </c:pt>
                <c:pt idx="43">
                  <c:v>76.848571428571432</c:v>
                </c:pt>
                <c:pt idx="44">
                  <c:v>16.557142857142857</c:v>
                </c:pt>
                <c:pt idx="45">
                  <c:v>264.51714285714291</c:v>
                </c:pt>
                <c:pt idx="46">
                  <c:v>33.851428571428571</c:v>
                </c:pt>
                <c:pt idx="47">
                  <c:v>75.968571428571423</c:v>
                </c:pt>
                <c:pt idx="48">
                  <c:v>18.98</c:v>
                </c:pt>
                <c:pt idx="49">
                  <c:v>456.99285714285719</c:v>
                </c:pt>
                <c:pt idx="50">
                  <c:v>11.567142857142857</c:v>
                </c:pt>
                <c:pt idx="51">
                  <c:v>13.141428571428571</c:v>
                </c:pt>
                <c:pt idx="52">
                  <c:v>34.519999999999996</c:v>
                </c:pt>
                <c:pt idx="53">
                  <c:v>60.709999999999987</c:v>
                </c:pt>
                <c:pt idx="54">
                  <c:v>19.137142857142855</c:v>
                </c:pt>
                <c:pt idx="55">
                  <c:v>10.707142857142856</c:v>
                </c:pt>
                <c:pt idx="56">
                  <c:v>32.659999999999997</c:v>
                </c:pt>
                <c:pt idx="57">
                  <c:v>394.08857142857141</c:v>
                </c:pt>
                <c:pt idx="58">
                  <c:v>20.142857142857142</c:v>
                </c:pt>
                <c:pt idx="59">
                  <c:v>5.5657142857142858</c:v>
                </c:pt>
                <c:pt idx="60">
                  <c:v>14.428571428571429</c:v>
                </c:pt>
                <c:pt idx="61">
                  <c:v>236.56857142857143</c:v>
                </c:pt>
                <c:pt idx="62">
                  <c:v>16.25</c:v>
                </c:pt>
                <c:pt idx="63">
                  <c:v>17.279999999999998</c:v>
                </c:pt>
                <c:pt idx="64">
                  <c:v>15.37857142857143</c:v>
                </c:pt>
                <c:pt idx="65">
                  <c:v>146.84857142857143</c:v>
                </c:pt>
                <c:pt idx="66">
                  <c:v>11.712857142857143</c:v>
                </c:pt>
                <c:pt idx="67">
                  <c:v>11.65</c:v>
                </c:pt>
                <c:pt idx="68">
                  <c:v>38.138571428571424</c:v>
                </c:pt>
                <c:pt idx="69">
                  <c:v>5.8571428571428568</c:v>
                </c:pt>
                <c:pt idx="70">
                  <c:v>1.3442857142857143</c:v>
                </c:pt>
                <c:pt idx="71">
                  <c:v>23.33428571428572</c:v>
                </c:pt>
                <c:pt idx="72">
                  <c:v>5.3142857142857141</c:v>
                </c:pt>
                <c:pt idx="73">
                  <c:v>2.8639999999999999</c:v>
                </c:pt>
                <c:pt idx="74">
                  <c:v>6.5340000000000007</c:v>
                </c:pt>
                <c:pt idx="75">
                  <c:v>2.6666666666666665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198592"/>
        <c:axId val="177200128"/>
      </c:lineChart>
      <c:catAx>
        <c:axId val="17719859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77200128"/>
        <c:crosses val="autoZero"/>
        <c:auto val="1"/>
        <c:lblAlgn val="ctr"/>
        <c:lblOffset val="100"/>
        <c:noMultiLvlLbl val="0"/>
      </c:catAx>
      <c:valAx>
        <c:axId val="1772001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7198592"/>
        <c:crosses val="autoZero"/>
        <c:crossBetween val="between"/>
      </c:valAx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[Trap Tables.xlsx]Park Dr. Pivot!PivotTable13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'Park Dr. Pivot'!$B$3</c:f>
              <c:strCache>
                <c:ptCount val="1"/>
                <c:pt idx="0">
                  <c:v>Average of Females</c:v>
                </c:pt>
              </c:strCache>
            </c:strRef>
          </c:tx>
          <c:cat>
            <c:multiLvlStrRef>
              <c:f>'Park Dr. Pivot'!$A$4:$A$101</c:f>
              <c:multiLvlStrCache>
                <c:ptCount val="79"/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  <c:pt idx="5">
                    <c:v>2010</c:v>
                  </c:pt>
                  <c:pt idx="6">
                    <c:v>2011</c:v>
                  </c:pt>
                  <c:pt idx="7">
                    <c:v>2012</c:v>
                  </c:pt>
                  <c:pt idx="8">
                    <c:v>2013</c:v>
                  </c:pt>
                  <c:pt idx="9">
                    <c:v>2014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2010</c:v>
                  </c:pt>
                  <c:pt idx="16">
                    <c:v>2011</c:v>
                  </c:pt>
                  <c:pt idx="17">
                    <c:v>2012</c:v>
                  </c:pt>
                  <c:pt idx="18">
                    <c:v>2013</c:v>
                  </c:pt>
                  <c:pt idx="19">
                    <c:v>2014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2010</c:v>
                  </c:pt>
                  <c:pt idx="26">
                    <c:v>2011</c:v>
                  </c:pt>
                  <c:pt idx="27">
                    <c:v>2012</c:v>
                  </c:pt>
                  <c:pt idx="28">
                    <c:v>2013</c:v>
                  </c:pt>
                  <c:pt idx="29">
                    <c:v>2014</c:v>
                  </c:pt>
                  <c:pt idx="30">
                    <c:v>2010</c:v>
                  </c:pt>
                  <c:pt idx="31">
                    <c:v>2011</c:v>
                  </c:pt>
                  <c:pt idx="32">
                    <c:v>2012</c:v>
                  </c:pt>
                  <c:pt idx="33">
                    <c:v>2013</c:v>
                  </c:pt>
                  <c:pt idx="34">
                    <c:v>2014</c:v>
                  </c:pt>
                  <c:pt idx="35">
                    <c:v>2010</c:v>
                  </c:pt>
                  <c:pt idx="36">
                    <c:v>2011</c:v>
                  </c:pt>
                  <c:pt idx="37">
                    <c:v>2012</c:v>
                  </c:pt>
                  <c:pt idx="38">
                    <c:v>2013</c:v>
                  </c:pt>
                  <c:pt idx="39">
                    <c:v>2014</c:v>
                  </c:pt>
                  <c:pt idx="40">
                    <c:v>2010</c:v>
                  </c:pt>
                  <c:pt idx="41">
                    <c:v>2011</c:v>
                  </c:pt>
                  <c:pt idx="42">
                    <c:v>2012</c:v>
                  </c:pt>
                  <c:pt idx="43">
                    <c:v>2013</c:v>
                  </c:pt>
                  <c:pt idx="44">
                    <c:v>2014</c:v>
                  </c:pt>
                  <c:pt idx="45">
                    <c:v>2010</c:v>
                  </c:pt>
                  <c:pt idx="46">
                    <c:v>2011</c:v>
                  </c:pt>
                  <c:pt idx="47">
                    <c:v>2012</c:v>
                  </c:pt>
                  <c:pt idx="48">
                    <c:v>2013</c:v>
                  </c:pt>
                  <c:pt idx="49">
                    <c:v>2014</c:v>
                  </c:pt>
                  <c:pt idx="50">
                    <c:v>2010</c:v>
                  </c:pt>
                  <c:pt idx="51">
                    <c:v>2011</c:v>
                  </c:pt>
                  <c:pt idx="52">
                    <c:v>2012</c:v>
                  </c:pt>
                  <c:pt idx="53">
                    <c:v>2013</c:v>
                  </c:pt>
                  <c:pt idx="54">
                    <c:v>2014</c:v>
                  </c:pt>
                  <c:pt idx="55">
                    <c:v>2010</c:v>
                  </c:pt>
                  <c:pt idx="56">
                    <c:v>2011</c:v>
                  </c:pt>
                  <c:pt idx="57">
                    <c:v>2012</c:v>
                  </c:pt>
                  <c:pt idx="58">
                    <c:v>2013</c:v>
                  </c:pt>
                  <c:pt idx="59">
                    <c:v>2010</c:v>
                  </c:pt>
                  <c:pt idx="60">
                    <c:v>2011</c:v>
                  </c:pt>
                  <c:pt idx="61">
                    <c:v>2012</c:v>
                  </c:pt>
                  <c:pt idx="62">
                    <c:v>2013</c:v>
                  </c:pt>
                  <c:pt idx="63">
                    <c:v>2010</c:v>
                  </c:pt>
                  <c:pt idx="64">
                    <c:v>2011</c:v>
                  </c:pt>
                  <c:pt idx="65">
                    <c:v>2012</c:v>
                  </c:pt>
                  <c:pt idx="66">
                    <c:v>2013</c:v>
                  </c:pt>
                  <c:pt idx="67">
                    <c:v>2010</c:v>
                  </c:pt>
                  <c:pt idx="68">
                    <c:v>2011</c:v>
                  </c:pt>
                  <c:pt idx="69">
                    <c:v>2013</c:v>
                  </c:pt>
                  <c:pt idx="70">
                    <c:v>2010</c:v>
                  </c:pt>
                  <c:pt idx="71">
                    <c:v>2011</c:v>
                  </c:pt>
                  <c:pt idx="72">
                    <c:v>2013</c:v>
                  </c:pt>
                  <c:pt idx="73">
                    <c:v>2010</c:v>
                  </c:pt>
                  <c:pt idx="74">
                    <c:v>2011</c:v>
                  </c:pt>
                  <c:pt idx="75">
                    <c:v>2013</c:v>
                  </c:pt>
                  <c:pt idx="76">
                    <c:v>2010</c:v>
                  </c:pt>
                  <c:pt idx="77">
                    <c:v>2011</c:v>
                  </c:pt>
                  <c:pt idx="78">
                    <c:v>2013</c:v>
                  </c:pt>
                </c:lvl>
                <c:lvl>
                  <c:pt idx="0">
                    <c:v>21</c:v>
                  </c:pt>
                  <c:pt idx="5">
                    <c:v>22</c:v>
                  </c:pt>
                  <c:pt idx="10">
                    <c:v>23</c:v>
                  </c:pt>
                  <c:pt idx="15">
                    <c:v>24</c:v>
                  </c:pt>
                  <c:pt idx="20">
                    <c:v>25</c:v>
                  </c:pt>
                  <c:pt idx="25">
                    <c:v>26</c:v>
                  </c:pt>
                  <c:pt idx="30">
                    <c:v>27</c:v>
                  </c:pt>
                  <c:pt idx="35">
                    <c:v>28</c:v>
                  </c:pt>
                  <c:pt idx="40">
                    <c:v>29</c:v>
                  </c:pt>
                  <c:pt idx="45">
                    <c:v>30</c:v>
                  </c:pt>
                  <c:pt idx="50">
                    <c:v>31</c:v>
                  </c:pt>
                  <c:pt idx="55">
                    <c:v>32</c:v>
                  </c:pt>
                  <c:pt idx="59">
                    <c:v>33</c:v>
                  </c:pt>
                  <c:pt idx="63">
                    <c:v>34</c:v>
                  </c:pt>
                  <c:pt idx="67">
                    <c:v>35</c:v>
                  </c:pt>
                  <c:pt idx="70">
                    <c:v>36</c:v>
                  </c:pt>
                  <c:pt idx="73">
                    <c:v>37</c:v>
                  </c:pt>
                  <c:pt idx="76">
                    <c:v>38</c:v>
                  </c:pt>
                </c:lvl>
              </c:multiLvlStrCache>
            </c:multiLvlStrRef>
          </c:cat>
          <c:val>
            <c:numRef>
              <c:f>'Park Dr. Pivot'!$B$4:$B$101</c:f>
              <c:numCache>
                <c:formatCode>General</c:formatCode>
                <c:ptCount val="79"/>
                <c:pt idx="0">
                  <c:v>2.0571428571428569</c:v>
                </c:pt>
                <c:pt idx="1">
                  <c:v>0</c:v>
                </c:pt>
                <c:pt idx="2">
                  <c:v>31.422857142857143</c:v>
                </c:pt>
                <c:pt idx="3">
                  <c:v>0.42857142857142855</c:v>
                </c:pt>
                <c:pt idx="4">
                  <c:v>#N/A</c:v>
                </c:pt>
                <c:pt idx="5">
                  <c:v>12.085714285714285</c:v>
                </c:pt>
                <c:pt idx="6">
                  <c:v>0</c:v>
                </c:pt>
                <c:pt idx="7">
                  <c:v>3.2083333333333335</c:v>
                </c:pt>
                <c:pt idx="8">
                  <c:v>0.7142857142857143</c:v>
                </c:pt>
                <c:pt idx="9">
                  <c:v>#N/A</c:v>
                </c:pt>
                <c:pt idx="10">
                  <c:v>13.95142857142857</c:v>
                </c:pt>
                <c:pt idx="11">
                  <c:v>10.334285714285715</c:v>
                </c:pt>
                <c:pt idx="12">
                  <c:v>3.9614285714285713</c:v>
                </c:pt>
                <c:pt idx="13">
                  <c:v>0.8571428571428571</c:v>
                </c:pt>
                <c:pt idx="14">
                  <c:v>#N/A</c:v>
                </c:pt>
                <c:pt idx="15">
                  <c:v>19.474285714285713</c:v>
                </c:pt>
                <c:pt idx="16">
                  <c:v>14.001428571428573</c:v>
                </c:pt>
                <c:pt idx="17">
                  <c:v>9.7071428571428573</c:v>
                </c:pt>
                <c:pt idx="18">
                  <c:v>12.70857142857143</c:v>
                </c:pt>
                <c:pt idx="19">
                  <c:v>26.714285714285715</c:v>
                </c:pt>
                <c:pt idx="20">
                  <c:v>121.61</c:v>
                </c:pt>
                <c:pt idx="21">
                  <c:v>17.378571428571426</c:v>
                </c:pt>
                <c:pt idx="22">
                  <c:v>6.9957142857142864</c:v>
                </c:pt>
                <c:pt idx="23">
                  <c:v>128.56714285714287</c:v>
                </c:pt>
                <c:pt idx="24">
                  <c:v>#N/A</c:v>
                </c:pt>
                <c:pt idx="25">
                  <c:v>72.797142857142859</c:v>
                </c:pt>
                <c:pt idx="26">
                  <c:v>17.809999999999999</c:v>
                </c:pt>
                <c:pt idx="27">
                  <c:v>7.28</c:v>
                </c:pt>
                <c:pt idx="28">
                  <c:v>77.277142857142863</c:v>
                </c:pt>
                <c:pt idx="29">
                  <c:v>42.242857142857147</c:v>
                </c:pt>
                <c:pt idx="30">
                  <c:v>52.788571428571423</c:v>
                </c:pt>
                <c:pt idx="31">
                  <c:v>55.191428571428574</c:v>
                </c:pt>
                <c:pt idx="32">
                  <c:v>76.285714285714292</c:v>
                </c:pt>
                <c:pt idx="33">
                  <c:v>75.714285714285708</c:v>
                </c:pt>
                <c:pt idx="34">
                  <c:v>61.541428571428575</c:v>
                </c:pt>
                <c:pt idx="35">
                  <c:v>53.571428571428569</c:v>
                </c:pt>
                <c:pt idx="36">
                  <c:v>156.09142857142857</c:v>
                </c:pt>
                <c:pt idx="37">
                  <c:v>8.1414285714285715</c:v>
                </c:pt>
                <c:pt idx="38">
                  <c:v>115.27142857142856</c:v>
                </c:pt>
                <c:pt idx="39">
                  <c:v>72.714285714285708</c:v>
                </c:pt>
                <c:pt idx="40">
                  <c:v>28.327142857142857</c:v>
                </c:pt>
                <c:pt idx="41">
                  <c:v>85.614285714285714</c:v>
                </c:pt>
                <c:pt idx="42">
                  <c:v>7.2828571428571411</c:v>
                </c:pt>
                <c:pt idx="43">
                  <c:v>63.711428571428556</c:v>
                </c:pt>
                <c:pt idx="44">
                  <c:v>40.85857142857143</c:v>
                </c:pt>
                <c:pt idx="45">
                  <c:v>22.034285714285712</c:v>
                </c:pt>
                <c:pt idx="46">
                  <c:v>70.61</c:v>
                </c:pt>
                <c:pt idx="47">
                  <c:v>7.281428571428572</c:v>
                </c:pt>
                <c:pt idx="48">
                  <c:v>34.269999999999996</c:v>
                </c:pt>
                <c:pt idx="49">
                  <c:v>42.471428571428575</c:v>
                </c:pt>
                <c:pt idx="50">
                  <c:v>64.597142857142856</c:v>
                </c:pt>
                <c:pt idx="51">
                  <c:v>124.41999999999999</c:v>
                </c:pt>
                <c:pt idx="52">
                  <c:v>3.5699999999999994</c:v>
                </c:pt>
                <c:pt idx="53">
                  <c:v>23.571428571428573</c:v>
                </c:pt>
                <c:pt idx="54">
                  <c:v>13.52</c:v>
                </c:pt>
                <c:pt idx="55">
                  <c:v>91.368571428571428</c:v>
                </c:pt>
                <c:pt idx="56">
                  <c:v>28.187142857142849</c:v>
                </c:pt>
                <c:pt idx="57">
                  <c:v>2.9971428571428573</c:v>
                </c:pt>
                <c:pt idx="58">
                  <c:v>30.42285714285714</c:v>
                </c:pt>
                <c:pt idx="59">
                  <c:v>80.36999999999999</c:v>
                </c:pt>
                <c:pt idx="60">
                  <c:v>86.138571428571439</c:v>
                </c:pt>
                <c:pt idx="61">
                  <c:v>1.2885714285714285</c:v>
                </c:pt>
                <c:pt idx="62">
                  <c:v>17.137142857142859</c:v>
                </c:pt>
                <c:pt idx="63">
                  <c:v>35.404285714285713</c:v>
                </c:pt>
                <c:pt idx="64">
                  <c:v>51.902857142857144</c:v>
                </c:pt>
                <c:pt idx="65">
                  <c:v>1</c:v>
                </c:pt>
                <c:pt idx="66">
                  <c:v>18.850000000000001</c:v>
                </c:pt>
                <c:pt idx="67">
                  <c:v>63.951428571428565</c:v>
                </c:pt>
                <c:pt idx="68">
                  <c:v>59.614285714285707</c:v>
                </c:pt>
                <c:pt idx="69">
                  <c:v>16.857142857142858</c:v>
                </c:pt>
                <c:pt idx="70">
                  <c:v>53.678571428571431</c:v>
                </c:pt>
                <c:pt idx="71">
                  <c:v>17.592857142857142</c:v>
                </c:pt>
                <c:pt idx="72">
                  <c:v>18.428571428571427</c:v>
                </c:pt>
                <c:pt idx="73">
                  <c:v>15.75</c:v>
                </c:pt>
                <c:pt idx="74">
                  <c:v>16.068571428571431</c:v>
                </c:pt>
                <c:pt idx="75">
                  <c:v>12.7</c:v>
                </c:pt>
                <c:pt idx="76">
                  <c:v>17</c:v>
                </c:pt>
                <c:pt idx="77">
                  <c:v>5.9980000000000002</c:v>
                </c:pt>
                <c:pt idx="78">
                  <c:v>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'Park Dr. Pivot'!$C$3</c:f>
              <c:strCache>
                <c:ptCount val="1"/>
                <c:pt idx="0">
                  <c:v>Max of Females2</c:v>
                </c:pt>
              </c:strCache>
            </c:strRef>
          </c:tx>
          <c:cat>
            <c:multiLvlStrRef>
              <c:f>'Park Dr. Pivot'!$A$4:$A$101</c:f>
              <c:multiLvlStrCache>
                <c:ptCount val="79"/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  <c:pt idx="5">
                    <c:v>2010</c:v>
                  </c:pt>
                  <c:pt idx="6">
                    <c:v>2011</c:v>
                  </c:pt>
                  <c:pt idx="7">
                    <c:v>2012</c:v>
                  </c:pt>
                  <c:pt idx="8">
                    <c:v>2013</c:v>
                  </c:pt>
                  <c:pt idx="9">
                    <c:v>2014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2010</c:v>
                  </c:pt>
                  <c:pt idx="16">
                    <c:v>2011</c:v>
                  </c:pt>
                  <c:pt idx="17">
                    <c:v>2012</c:v>
                  </c:pt>
                  <c:pt idx="18">
                    <c:v>2013</c:v>
                  </c:pt>
                  <c:pt idx="19">
                    <c:v>2014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2010</c:v>
                  </c:pt>
                  <c:pt idx="26">
                    <c:v>2011</c:v>
                  </c:pt>
                  <c:pt idx="27">
                    <c:v>2012</c:v>
                  </c:pt>
                  <c:pt idx="28">
                    <c:v>2013</c:v>
                  </c:pt>
                  <c:pt idx="29">
                    <c:v>2014</c:v>
                  </c:pt>
                  <c:pt idx="30">
                    <c:v>2010</c:v>
                  </c:pt>
                  <c:pt idx="31">
                    <c:v>2011</c:v>
                  </c:pt>
                  <c:pt idx="32">
                    <c:v>2012</c:v>
                  </c:pt>
                  <c:pt idx="33">
                    <c:v>2013</c:v>
                  </c:pt>
                  <c:pt idx="34">
                    <c:v>2014</c:v>
                  </c:pt>
                  <c:pt idx="35">
                    <c:v>2010</c:v>
                  </c:pt>
                  <c:pt idx="36">
                    <c:v>2011</c:v>
                  </c:pt>
                  <c:pt idx="37">
                    <c:v>2012</c:v>
                  </c:pt>
                  <c:pt idx="38">
                    <c:v>2013</c:v>
                  </c:pt>
                  <c:pt idx="39">
                    <c:v>2014</c:v>
                  </c:pt>
                  <c:pt idx="40">
                    <c:v>2010</c:v>
                  </c:pt>
                  <c:pt idx="41">
                    <c:v>2011</c:v>
                  </c:pt>
                  <c:pt idx="42">
                    <c:v>2012</c:v>
                  </c:pt>
                  <c:pt idx="43">
                    <c:v>2013</c:v>
                  </c:pt>
                  <c:pt idx="44">
                    <c:v>2014</c:v>
                  </c:pt>
                  <c:pt idx="45">
                    <c:v>2010</c:v>
                  </c:pt>
                  <c:pt idx="46">
                    <c:v>2011</c:v>
                  </c:pt>
                  <c:pt idx="47">
                    <c:v>2012</c:v>
                  </c:pt>
                  <c:pt idx="48">
                    <c:v>2013</c:v>
                  </c:pt>
                  <c:pt idx="49">
                    <c:v>2014</c:v>
                  </c:pt>
                  <c:pt idx="50">
                    <c:v>2010</c:v>
                  </c:pt>
                  <c:pt idx="51">
                    <c:v>2011</c:v>
                  </c:pt>
                  <c:pt idx="52">
                    <c:v>2012</c:v>
                  </c:pt>
                  <c:pt idx="53">
                    <c:v>2013</c:v>
                  </c:pt>
                  <c:pt idx="54">
                    <c:v>2014</c:v>
                  </c:pt>
                  <c:pt idx="55">
                    <c:v>2010</c:v>
                  </c:pt>
                  <c:pt idx="56">
                    <c:v>2011</c:v>
                  </c:pt>
                  <c:pt idx="57">
                    <c:v>2012</c:v>
                  </c:pt>
                  <c:pt idx="58">
                    <c:v>2013</c:v>
                  </c:pt>
                  <c:pt idx="59">
                    <c:v>2010</c:v>
                  </c:pt>
                  <c:pt idx="60">
                    <c:v>2011</c:v>
                  </c:pt>
                  <c:pt idx="61">
                    <c:v>2012</c:v>
                  </c:pt>
                  <c:pt idx="62">
                    <c:v>2013</c:v>
                  </c:pt>
                  <c:pt idx="63">
                    <c:v>2010</c:v>
                  </c:pt>
                  <c:pt idx="64">
                    <c:v>2011</c:v>
                  </c:pt>
                  <c:pt idx="65">
                    <c:v>2012</c:v>
                  </c:pt>
                  <c:pt idx="66">
                    <c:v>2013</c:v>
                  </c:pt>
                  <c:pt idx="67">
                    <c:v>2010</c:v>
                  </c:pt>
                  <c:pt idx="68">
                    <c:v>2011</c:v>
                  </c:pt>
                  <c:pt idx="69">
                    <c:v>2013</c:v>
                  </c:pt>
                  <c:pt idx="70">
                    <c:v>2010</c:v>
                  </c:pt>
                  <c:pt idx="71">
                    <c:v>2011</c:v>
                  </c:pt>
                  <c:pt idx="72">
                    <c:v>2013</c:v>
                  </c:pt>
                  <c:pt idx="73">
                    <c:v>2010</c:v>
                  </c:pt>
                  <c:pt idx="74">
                    <c:v>2011</c:v>
                  </c:pt>
                  <c:pt idx="75">
                    <c:v>2013</c:v>
                  </c:pt>
                  <c:pt idx="76">
                    <c:v>2010</c:v>
                  </c:pt>
                  <c:pt idx="77">
                    <c:v>2011</c:v>
                  </c:pt>
                  <c:pt idx="78">
                    <c:v>2013</c:v>
                  </c:pt>
                </c:lvl>
                <c:lvl>
                  <c:pt idx="0">
                    <c:v>21</c:v>
                  </c:pt>
                  <c:pt idx="5">
                    <c:v>22</c:v>
                  </c:pt>
                  <c:pt idx="10">
                    <c:v>23</c:v>
                  </c:pt>
                  <c:pt idx="15">
                    <c:v>24</c:v>
                  </c:pt>
                  <c:pt idx="20">
                    <c:v>25</c:v>
                  </c:pt>
                  <c:pt idx="25">
                    <c:v>26</c:v>
                  </c:pt>
                  <c:pt idx="30">
                    <c:v>27</c:v>
                  </c:pt>
                  <c:pt idx="35">
                    <c:v>28</c:v>
                  </c:pt>
                  <c:pt idx="40">
                    <c:v>29</c:v>
                  </c:pt>
                  <c:pt idx="45">
                    <c:v>30</c:v>
                  </c:pt>
                  <c:pt idx="50">
                    <c:v>31</c:v>
                  </c:pt>
                  <c:pt idx="55">
                    <c:v>32</c:v>
                  </c:pt>
                  <c:pt idx="59">
                    <c:v>33</c:v>
                  </c:pt>
                  <c:pt idx="63">
                    <c:v>34</c:v>
                  </c:pt>
                  <c:pt idx="67">
                    <c:v>35</c:v>
                  </c:pt>
                  <c:pt idx="70">
                    <c:v>36</c:v>
                  </c:pt>
                  <c:pt idx="73">
                    <c:v>37</c:v>
                  </c:pt>
                  <c:pt idx="76">
                    <c:v>38</c:v>
                  </c:pt>
                </c:lvl>
              </c:multiLvlStrCache>
            </c:multiLvlStrRef>
          </c:cat>
          <c:val>
            <c:numRef>
              <c:f>'Park Dr. Pivot'!$C$4:$C$101</c:f>
              <c:numCache>
                <c:formatCode>General</c:formatCode>
                <c:ptCount val="79"/>
                <c:pt idx="0">
                  <c:v>4.8</c:v>
                </c:pt>
                <c:pt idx="1">
                  <c:v>0</c:v>
                </c:pt>
                <c:pt idx="2">
                  <c:v>45.75</c:v>
                </c:pt>
                <c:pt idx="3">
                  <c:v>1</c:v>
                </c:pt>
                <c:pt idx="4">
                  <c:v>#N/A</c:v>
                </c:pt>
                <c:pt idx="5">
                  <c:v>32</c:v>
                </c:pt>
                <c:pt idx="6">
                  <c:v>0</c:v>
                </c:pt>
                <c:pt idx="7">
                  <c:v>5</c:v>
                </c:pt>
                <c:pt idx="8">
                  <c:v>1</c:v>
                </c:pt>
                <c:pt idx="9">
                  <c:v>#N/A</c:v>
                </c:pt>
                <c:pt idx="10">
                  <c:v>22</c:v>
                </c:pt>
                <c:pt idx="11">
                  <c:v>26.67</c:v>
                </c:pt>
                <c:pt idx="12">
                  <c:v>5.66</c:v>
                </c:pt>
                <c:pt idx="13">
                  <c:v>3</c:v>
                </c:pt>
                <c:pt idx="14">
                  <c:v>#N/A</c:v>
                </c:pt>
                <c:pt idx="15">
                  <c:v>52</c:v>
                </c:pt>
                <c:pt idx="16">
                  <c:v>26.67</c:v>
                </c:pt>
                <c:pt idx="17">
                  <c:v>16</c:v>
                </c:pt>
                <c:pt idx="18">
                  <c:v>31</c:v>
                </c:pt>
                <c:pt idx="19">
                  <c:v>47</c:v>
                </c:pt>
                <c:pt idx="20">
                  <c:v>326</c:v>
                </c:pt>
                <c:pt idx="21">
                  <c:v>29</c:v>
                </c:pt>
                <c:pt idx="22">
                  <c:v>14</c:v>
                </c:pt>
                <c:pt idx="23">
                  <c:v>152</c:v>
                </c:pt>
                <c:pt idx="24">
                  <c:v>#N/A</c:v>
                </c:pt>
                <c:pt idx="25">
                  <c:v>97</c:v>
                </c:pt>
                <c:pt idx="26">
                  <c:v>39</c:v>
                </c:pt>
                <c:pt idx="27">
                  <c:v>12</c:v>
                </c:pt>
                <c:pt idx="28">
                  <c:v>207</c:v>
                </c:pt>
                <c:pt idx="29">
                  <c:v>113</c:v>
                </c:pt>
                <c:pt idx="30">
                  <c:v>70.259999999999991</c:v>
                </c:pt>
                <c:pt idx="31">
                  <c:v>109</c:v>
                </c:pt>
                <c:pt idx="32">
                  <c:v>153</c:v>
                </c:pt>
                <c:pt idx="33">
                  <c:v>137</c:v>
                </c:pt>
                <c:pt idx="34">
                  <c:v>81.929999999999993</c:v>
                </c:pt>
                <c:pt idx="35">
                  <c:v>67</c:v>
                </c:pt>
                <c:pt idx="36">
                  <c:v>248</c:v>
                </c:pt>
                <c:pt idx="37">
                  <c:v>20</c:v>
                </c:pt>
                <c:pt idx="38">
                  <c:v>143.5</c:v>
                </c:pt>
                <c:pt idx="39">
                  <c:v>84</c:v>
                </c:pt>
                <c:pt idx="40">
                  <c:v>40</c:v>
                </c:pt>
                <c:pt idx="41">
                  <c:v>184</c:v>
                </c:pt>
                <c:pt idx="42">
                  <c:v>16</c:v>
                </c:pt>
                <c:pt idx="43">
                  <c:v>128</c:v>
                </c:pt>
                <c:pt idx="44">
                  <c:v>56</c:v>
                </c:pt>
                <c:pt idx="45">
                  <c:v>46.66</c:v>
                </c:pt>
                <c:pt idx="46">
                  <c:v>83</c:v>
                </c:pt>
                <c:pt idx="47">
                  <c:v>11</c:v>
                </c:pt>
                <c:pt idx="48">
                  <c:v>61</c:v>
                </c:pt>
                <c:pt idx="49">
                  <c:v>84</c:v>
                </c:pt>
                <c:pt idx="50">
                  <c:v>132</c:v>
                </c:pt>
                <c:pt idx="51">
                  <c:v>219</c:v>
                </c:pt>
                <c:pt idx="52">
                  <c:v>7</c:v>
                </c:pt>
                <c:pt idx="53">
                  <c:v>31</c:v>
                </c:pt>
                <c:pt idx="54">
                  <c:v>17</c:v>
                </c:pt>
                <c:pt idx="55">
                  <c:v>155.85999999999999</c:v>
                </c:pt>
                <c:pt idx="56">
                  <c:v>57.649999999999991</c:v>
                </c:pt>
                <c:pt idx="57">
                  <c:v>10</c:v>
                </c:pt>
                <c:pt idx="58">
                  <c:v>54</c:v>
                </c:pt>
                <c:pt idx="59">
                  <c:v>155.85999999999999</c:v>
                </c:pt>
                <c:pt idx="60">
                  <c:v>260</c:v>
                </c:pt>
                <c:pt idx="61">
                  <c:v>2</c:v>
                </c:pt>
                <c:pt idx="62">
                  <c:v>23</c:v>
                </c:pt>
                <c:pt idx="63">
                  <c:v>65</c:v>
                </c:pt>
                <c:pt idx="64">
                  <c:v>91</c:v>
                </c:pt>
                <c:pt idx="65">
                  <c:v>2</c:v>
                </c:pt>
                <c:pt idx="66">
                  <c:v>22</c:v>
                </c:pt>
                <c:pt idx="67">
                  <c:v>101</c:v>
                </c:pt>
                <c:pt idx="68">
                  <c:v>106</c:v>
                </c:pt>
                <c:pt idx="69">
                  <c:v>33</c:v>
                </c:pt>
                <c:pt idx="70">
                  <c:v>107</c:v>
                </c:pt>
                <c:pt idx="71">
                  <c:v>43.649999999999991</c:v>
                </c:pt>
                <c:pt idx="72">
                  <c:v>46</c:v>
                </c:pt>
                <c:pt idx="73">
                  <c:v>20.75</c:v>
                </c:pt>
                <c:pt idx="74">
                  <c:v>19.990000000000002</c:v>
                </c:pt>
                <c:pt idx="75">
                  <c:v>19</c:v>
                </c:pt>
                <c:pt idx="76">
                  <c:v>36</c:v>
                </c:pt>
                <c:pt idx="77">
                  <c:v>19.990000000000002</c:v>
                </c:pt>
                <c:pt idx="78">
                  <c:v>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'Park Dr. Pivot'!$D$3</c:f>
              <c:strCache>
                <c:ptCount val="1"/>
                <c:pt idx="0">
                  <c:v>StdDev of Females3</c:v>
                </c:pt>
              </c:strCache>
            </c:strRef>
          </c:tx>
          <c:cat>
            <c:multiLvlStrRef>
              <c:f>'Park Dr. Pivot'!$A$4:$A$101</c:f>
              <c:multiLvlStrCache>
                <c:ptCount val="79"/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  <c:pt idx="5">
                    <c:v>2010</c:v>
                  </c:pt>
                  <c:pt idx="6">
                    <c:v>2011</c:v>
                  </c:pt>
                  <c:pt idx="7">
                    <c:v>2012</c:v>
                  </c:pt>
                  <c:pt idx="8">
                    <c:v>2013</c:v>
                  </c:pt>
                  <c:pt idx="9">
                    <c:v>2014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2010</c:v>
                  </c:pt>
                  <c:pt idx="16">
                    <c:v>2011</c:v>
                  </c:pt>
                  <c:pt idx="17">
                    <c:v>2012</c:v>
                  </c:pt>
                  <c:pt idx="18">
                    <c:v>2013</c:v>
                  </c:pt>
                  <c:pt idx="19">
                    <c:v>2014</c:v>
                  </c:pt>
                  <c:pt idx="20">
                    <c:v>2010</c:v>
                  </c:pt>
                  <c:pt idx="21">
                    <c:v>2011</c:v>
                  </c:pt>
                  <c:pt idx="22">
                    <c:v>2012</c:v>
                  </c:pt>
                  <c:pt idx="23">
                    <c:v>2013</c:v>
                  </c:pt>
                  <c:pt idx="24">
                    <c:v>2014</c:v>
                  </c:pt>
                  <c:pt idx="25">
                    <c:v>2010</c:v>
                  </c:pt>
                  <c:pt idx="26">
                    <c:v>2011</c:v>
                  </c:pt>
                  <c:pt idx="27">
                    <c:v>2012</c:v>
                  </c:pt>
                  <c:pt idx="28">
                    <c:v>2013</c:v>
                  </c:pt>
                  <c:pt idx="29">
                    <c:v>2014</c:v>
                  </c:pt>
                  <c:pt idx="30">
                    <c:v>2010</c:v>
                  </c:pt>
                  <c:pt idx="31">
                    <c:v>2011</c:v>
                  </c:pt>
                  <c:pt idx="32">
                    <c:v>2012</c:v>
                  </c:pt>
                  <c:pt idx="33">
                    <c:v>2013</c:v>
                  </c:pt>
                  <c:pt idx="34">
                    <c:v>2014</c:v>
                  </c:pt>
                  <c:pt idx="35">
                    <c:v>2010</c:v>
                  </c:pt>
                  <c:pt idx="36">
                    <c:v>2011</c:v>
                  </c:pt>
                  <c:pt idx="37">
                    <c:v>2012</c:v>
                  </c:pt>
                  <c:pt idx="38">
                    <c:v>2013</c:v>
                  </c:pt>
                  <c:pt idx="39">
                    <c:v>2014</c:v>
                  </c:pt>
                  <c:pt idx="40">
                    <c:v>2010</c:v>
                  </c:pt>
                  <c:pt idx="41">
                    <c:v>2011</c:v>
                  </c:pt>
                  <c:pt idx="42">
                    <c:v>2012</c:v>
                  </c:pt>
                  <c:pt idx="43">
                    <c:v>2013</c:v>
                  </c:pt>
                  <c:pt idx="44">
                    <c:v>2014</c:v>
                  </c:pt>
                  <c:pt idx="45">
                    <c:v>2010</c:v>
                  </c:pt>
                  <c:pt idx="46">
                    <c:v>2011</c:v>
                  </c:pt>
                  <c:pt idx="47">
                    <c:v>2012</c:v>
                  </c:pt>
                  <c:pt idx="48">
                    <c:v>2013</c:v>
                  </c:pt>
                  <c:pt idx="49">
                    <c:v>2014</c:v>
                  </c:pt>
                  <c:pt idx="50">
                    <c:v>2010</c:v>
                  </c:pt>
                  <c:pt idx="51">
                    <c:v>2011</c:v>
                  </c:pt>
                  <c:pt idx="52">
                    <c:v>2012</c:v>
                  </c:pt>
                  <c:pt idx="53">
                    <c:v>2013</c:v>
                  </c:pt>
                  <c:pt idx="54">
                    <c:v>2014</c:v>
                  </c:pt>
                  <c:pt idx="55">
                    <c:v>2010</c:v>
                  </c:pt>
                  <c:pt idx="56">
                    <c:v>2011</c:v>
                  </c:pt>
                  <c:pt idx="57">
                    <c:v>2012</c:v>
                  </c:pt>
                  <c:pt idx="58">
                    <c:v>2013</c:v>
                  </c:pt>
                  <c:pt idx="59">
                    <c:v>2010</c:v>
                  </c:pt>
                  <c:pt idx="60">
                    <c:v>2011</c:v>
                  </c:pt>
                  <c:pt idx="61">
                    <c:v>2012</c:v>
                  </c:pt>
                  <c:pt idx="62">
                    <c:v>2013</c:v>
                  </c:pt>
                  <c:pt idx="63">
                    <c:v>2010</c:v>
                  </c:pt>
                  <c:pt idx="64">
                    <c:v>2011</c:v>
                  </c:pt>
                  <c:pt idx="65">
                    <c:v>2012</c:v>
                  </c:pt>
                  <c:pt idx="66">
                    <c:v>2013</c:v>
                  </c:pt>
                  <c:pt idx="67">
                    <c:v>2010</c:v>
                  </c:pt>
                  <c:pt idx="68">
                    <c:v>2011</c:v>
                  </c:pt>
                  <c:pt idx="69">
                    <c:v>2013</c:v>
                  </c:pt>
                  <c:pt idx="70">
                    <c:v>2010</c:v>
                  </c:pt>
                  <c:pt idx="71">
                    <c:v>2011</c:v>
                  </c:pt>
                  <c:pt idx="72">
                    <c:v>2013</c:v>
                  </c:pt>
                  <c:pt idx="73">
                    <c:v>2010</c:v>
                  </c:pt>
                  <c:pt idx="74">
                    <c:v>2011</c:v>
                  </c:pt>
                  <c:pt idx="75">
                    <c:v>2013</c:v>
                  </c:pt>
                  <c:pt idx="76">
                    <c:v>2010</c:v>
                  </c:pt>
                  <c:pt idx="77">
                    <c:v>2011</c:v>
                  </c:pt>
                  <c:pt idx="78">
                    <c:v>2013</c:v>
                  </c:pt>
                </c:lvl>
                <c:lvl>
                  <c:pt idx="0">
                    <c:v>21</c:v>
                  </c:pt>
                  <c:pt idx="5">
                    <c:v>22</c:v>
                  </c:pt>
                  <c:pt idx="10">
                    <c:v>23</c:v>
                  </c:pt>
                  <c:pt idx="15">
                    <c:v>24</c:v>
                  </c:pt>
                  <c:pt idx="20">
                    <c:v>25</c:v>
                  </c:pt>
                  <c:pt idx="25">
                    <c:v>26</c:v>
                  </c:pt>
                  <c:pt idx="30">
                    <c:v>27</c:v>
                  </c:pt>
                  <c:pt idx="35">
                    <c:v>28</c:v>
                  </c:pt>
                  <c:pt idx="40">
                    <c:v>29</c:v>
                  </c:pt>
                  <c:pt idx="45">
                    <c:v>30</c:v>
                  </c:pt>
                  <c:pt idx="50">
                    <c:v>31</c:v>
                  </c:pt>
                  <c:pt idx="55">
                    <c:v>32</c:v>
                  </c:pt>
                  <c:pt idx="59">
                    <c:v>33</c:v>
                  </c:pt>
                  <c:pt idx="63">
                    <c:v>34</c:v>
                  </c:pt>
                  <c:pt idx="67">
                    <c:v>35</c:v>
                  </c:pt>
                  <c:pt idx="70">
                    <c:v>36</c:v>
                  </c:pt>
                  <c:pt idx="73">
                    <c:v>37</c:v>
                  </c:pt>
                  <c:pt idx="76">
                    <c:v>38</c:v>
                  </c:pt>
                </c:lvl>
              </c:multiLvlStrCache>
            </c:multiLvlStrRef>
          </c:cat>
          <c:val>
            <c:numRef>
              <c:f>'Park Dr. Pivot'!$D$4:$D$101</c:f>
              <c:numCache>
                <c:formatCode>General</c:formatCode>
                <c:ptCount val="79"/>
                <c:pt idx="0">
                  <c:v>2.5657079223592745</c:v>
                </c:pt>
                <c:pt idx="1">
                  <c:v>0</c:v>
                </c:pt>
                <c:pt idx="2">
                  <c:v>17.86908663426469</c:v>
                </c:pt>
                <c:pt idx="3">
                  <c:v>0.34503277967117707</c:v>
                </c:pt>
                <c:pt idx="4">
                  <c:v>#N/A</c:v>
                </c:pt>
                <c:pt idx="5">
                  <c:v>10.34914305171022</c:v>
                </c:pt>
                <c:pt idx="6">
                  <c:v>0</c:v>
                </c:pt>
                <c:pt idx="7">
                  <c:v>1.444097180478747</c:v>
                </c:pt>
                <c:pt idx="8">
                  <c:v>0.26726124191242434</c:v>
                </c:pt>
                <c:pt idx="9">
                  <c:v>#N/A</c:v>
                </c:pt>
                <c:pt idx="10">
                  <c:v>5.16428578014885</c:v>
                </c:pt>
                <c:pt idx="11">
                  <c:v>12.30173139188526</c:v>
                </c:pt>
                <c:pt idx="12">
                  <c:v>2.0542186557701907</c:v>
                </c:pt>
                <c:pt idx="13">
                  <c:v>1.2149857925879117</c:v>
                </c:pt>
                <c:pt idx="14">
                  <c:v>#N/A</c:v>
                </c:pt>
                <c:pt idx="15">
                  <c:v>15.315006646143797</c:v>
                </c:pt>
                <c:pt idx="16">
                  <c:v>6.2629424090476506</c:v>
                </c:pt>
                <c:pt idx="17">
                  <c:v>4.9860997258569224</c:v>
                </c:pt>
                <c:pt idx="18">
                  <c:v>10.523566297555575</c:v>
                </c:pt>
                <c:pt idx="19">
                  <c:v>11.799919289473774</c:v>
                </c:pt>
                <c:pt idx="20">
                  <c:v>111.01225427852548</c:v>
                </c:pt>
                <c:pt idx="21">
                  <c:v>10.126087478342647</c:v>
                </c:pt>
                <c:pt idx="22">
                  <c:v>4.5114700381097395</c:v>
                </c:pt>
                <c:pt idx="23">
                  <c:v>37.56866766969771</c:v>
                </c:pt>
                <c:pt idx="24">
                  <c:v>#N/A</c:v>
                </c:pt>
                <c:pt idx="25">
                  <c:v>18.025956945735878</c:v>
                </c:pt>
                <c:pt idx="26">
                  <c:v>13.017415258030301</c:v>
                </c:pt>
                <c:pt idx="27">
                  <c:v>2.1923503369671566</c:v>
                </c:pt>
                <c:pt idx="28">
                  <c:v>58.941133829803924</c:v>
                </c:pt>
                <c:pt idx="29">
                  <c:v>38.681212370816276</c:v>
                </c:pt>
                <c:pt idx="30">
                  <c:v>18.463939114366895</c:v>
                </c:pt>
                <c:pt idx="31">
                  <c:v>41.659530893730832</c:v>
                </c:pt>
                <c:pt idx="32">
                  <c:v>45.816533717695862</c:v>
                </c:pt>
                <c:pt idx="33">
                  <c:v>34.912816585098973</c:v>
                </c:pt>
                <c:pt idx="34">
                  <c:v>23.604881859883289</c:v>
                </c:pt>
                <c:pt idx="35">
                  <c:v>13.087616829878325</c:v>
                </c:pt>
                <c:pt idx="36">
                  <c:v>68.340990976273176</c:v>
                </c:pt>
                <c:pt idx="37">
                  <c:v>6.6559082239551879</c:v>
                </c:pt>
                <c:pt idx="38">
                  <c:v>27.376554098091258</c:v>
                </c:pt>
                <c:pt idx="39">
                  <c:v>16.398315825253583</c:v>
                </c:pt>
                <c:pt idx="40">
                  <c:v>8.4724548081527349</c:v>
                </c:pt>
                <c:pt idx="41">
                  <c:v>55.461309594209574</c:v>
                </c:pt>
                <c:pt idx="42">
                  <c:v>4.6695242951351226</c:v>
                </c:pt>
                <c:pt idx="43">
                  <c:v>31.661764232046778</c:v>
                </c:pt>
                <c:pt idx="44">
                  <c:v>13.393821247838428</c:v>
                </c:pt>
                <c:pt idx="45">
                  <c:v>11.187460029191696</c:v>
                </c:pt>
                <c:pt idx="46">
                  <c:v>20.444455646132162</c:v>
                </c:pt>
                <c:pt idx="47">
                  <c:v>4.1486119308005822</c:v>
                </c:pt>
                <c:pt idx="48">
                  <c:v>14.295922495592924</c:v>
                </c:pt>
                <c:pt idx="49">
                  <c:v>23.453764039468123</c:v>
                </c:pt>
                <c:pt idx="50">
                  <c:v>35.125002355532878</c:v>
                </c:pt>
                <c:pt idx="51">
                  <c:v>62.349899492033401</c:v>
                </c:pt>
                <c:pt idx="52">
                  <c:v>2.3477790923906516</c:v>
                </c:pt>
                <c:pt idx="53">
                  <c:v>3.9940431835899024</c:v>
                </c:pt>
                <c:pt idx="54">
                  <c:v>2.0957099035887703</c:v>
                </c:pt>
                <c:pt idx="55">
                  <c:v>47.610341813717795</c:v>
                </c:pt>
                <c:pt idx="56">
                  <c:v>22.718770297036855</c:v>
                </c:pt>
                <c:pt idx="57">
                  <c:v>3.2492753770941718</c:v>
                </c:pt>
                <c:pt idx="58">
                  <c:v>11.291999696371661</c:v>
                </c:pt>
                <c:pt idx="59">
                  <c:v>60.119726878953799</c:v>
                </c:pt>
                <c:pt idx="60">
                  <c:v>89.852545211320418</c:v>
                </c:pt>
                <c:pt idx="61">
                  <c:v>0.67871026148690228</c:v>
                </c:pt>
                <c:pt idx="62">
                  <c:v>3.9601250581503606</c:v>
                </c:pt>
                <c:pt idx="63">
                  <c:v>18.633637913857886</c:v>
                </c:pt>
                <c:pt idx="64">
                  <c:v>20.320746143031364</c:v>
                </c:pt>
                <c:pt idx="65">
                  <c:v>0.81649658092772603</c:v>
                </c:pt>
                <c:pt idx="66">
                  <c:v>1.5389390284651268</c:v>
                </c:pt>
                <c:pt idx="67">
                  <c:v>24.495037884281405</c:v>
                </c:pt>
                <c:pt idx="68">
                  <c:v>28.430041538920808</c:v>
                </c:pt>
                <c:pt idx="69">
                  <c:v>9.8052464090841269</c:v>
                </c:pt>
                <c:pt idx="70">
                  <c:v>28.646812753819248</c:v>
                </c:pt>
                <c:pt idx="71">
                  <c:v>13.99932821517484</c:v>
                </c:pt>
                <c:pt idx="72">
                  <c:v>12.825523288312553</c:v>
                </c:pt>
                <c:pt idx="73">
                  <c:v>5.7336724705898572</c:v>
                </c:pt>
                <c:pt idx="74">
                  <c:v>3.8282347044533331</c:v>
                </c:pt>
                <c:pt idx="75">
                  <c:v>4.6411205543489213</c:v>
                </c:pt>
                <c:pt idx="76">
                  <c:v>12.124355652982141</c:v>
                </c:pt>
                <c:pt idx="77">
                  <c:v>7.9012669870091097</c:v>
                </c:pt>
                <c:pt idx="78">
                  <c:v>11.532562594670797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983040"/>
        <c:axId val="174984576"/>
      </c:lineChart>
      <c:catAx>
        <c:axId val="17498304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74984576"/>
        <c:crosses val="autoZero"/>
        <c:auto val="1"/>
        <c:lblAlgn val="ctr"/>
        <c:lblOffset val="100"/>
        <c:noMultiLvlLbl val="0"/>
      </c:catAx>
      <c:valAx>
        <c:axId val="1749845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4983040"/>
        <c:crosses val="autoZero"/>
        <c:crossBetween val="between"/>
      </c:valAx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361951</xdr:colOff>
      <xdr:row>2</xdr:row>
      <xdr:rowOff>38100</xdr:rowOff>
    </xdr:from>
    <xdr:to>
      <xdr:col>22</xdr:col>
      <xdr:colOff>161925</xdr:colOff>
      <xdr:row>41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790575</xdr:colOff>
      <xdr:row>3</xdr:row>
      <xdr:rowOff>14285</xdr:rowOff>
    </xdr:from>
    <xdr:to>
      <xdr:col>20</xdr:col>
      <xdr:colOff>533400</xdr:colOff>
      <xdr:row>42</xdr:row>
      <xdr:rowOff>66674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19048</xdr:colOff>
      <xdr:row>2</xdr:row>
      <xdr:rowOff>138112</xdr:rowOff>
    </xdr:from>
    <xdr:to>
      <xdr:col>26</xdr:col>
      <xdr:colOff>428625</xdr:colOff>
      <xdr:row>39</xdr:row>
      <xdr:rowOff>47626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409574</xdr:colOff>
      <xdr:row>2</xdr:row>
      <xdr:rowOff>147636</xdr:rowOff>
    </xdr:from>
    <xdr:to>
      <xdr:col>25</xdr:col>
      <xdr:colOff>333375</xdr:colOff>
      <xdr:row>36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219075</xdr:colOff>
      <xdr:row>1</xdr:row>
      <xdr:rowOff>57151</xdr:rowOff>
    </xdr:from>
    <xdr:to>
      <xdr:col>23</xdr:col>
      <xdr:colOff>447675</xdr:colOff>
      <xdr:row>35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128586</xdr:colOff>
      <xdr:row>0</xdr:row>
      <xdr:rowOff>166686</xdr:rowOff>
    </xdr:from>
    <xdr:to>
      <xdr:col>23</xdr:col>
      <xdr:colOff>314325</xdr:colOff>
      <xdr:row>31</xdr:row>
      <xdr:rowOff>133349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357186</xdr:colOff>
      <xdr:row>2</xdr:row>
      <xdr:rowOff>180975</xdr:rowOff>
    </xdr:from>
    <xdr:to>
      <xdr:col>23</xdr:col>
      <xdr:colOff>285749</xdr:colOff>
      <xdr:row>33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552449</xdr:colOff>
      <xdr:row>1</xdr:row>
      <xdr:rowOff>171450</xdr:rowOff>
    </xdr:from>
    <xdr:to>
      <xdr:col>23</xdr:col>
      <xdr:colOff>371474</xdr:colOff>
      <xdr:row>31</xdr:row>
      <xdr:rowOff>33337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457199</xdr:colOff>
      <xdr:row>4</xdr:row>
      <xdr:rowOff>71437</xdr:rowOff>
    </xdr:from>
    <xdr:to>
      <xdr:col>25</xdr:col>
      <xdr:colOff>314324</xdr:colOff>
      <xdr:row>38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228599</xdr:colOff>
      <xdr:row>2</xdr:row>
      <xdr:rowOff>161925</xdr:rowOff>
    </xdr:from>
    <xdr:to>
      <xdr:col>23</xdr:col>
      <xdr:colOff>257174</xdr:colOff>
      <xdr:row>33</xdr:row>
      <xdr:rowOff>33337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161925</xdr:colOff>
      <xdr:row>2</xdr:row>
      <xdr:rowOff>100011</xdr:rowOff>
    </xdr:from>
    <xdr:to>
      <xdr:col>21</xdr:col>
      <xdr:colOff>447675</xdr:colOff>
      <xdr:row>30</xdr:row>
      <xdr:rowOff>28574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361950</xdr:colOff>
      <xdr:row>2</xdr:row>
      <xdr:rowOff>152400</xdr:rowOff>
    </xdr:from>
    <xdr:to>
      <xdr:col>22</xdr:col>
      <xdr:colOff>19050</xdr:colOff>
      <xdr:row>33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171451</xdr:colOff>
      <xdr:row>2</xdr:row>
      <xdr:rowOff>171449</xdr:rowOff>
    </xdr:from>
    <xdr:to>
      <xdr:col>22</xdr:col>
      <xdr:colOff>123825</xdr:colOff>
      <xdr:row>37</xdr:row>
      <xdr:rowOff>161924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371475</xdr:colOff>
      <xdr:row>2</xdr:row>
      <xdr:rowOff>142875</xdr:rowOff>
    </xdr:from>
    <xdr:to>
      <xdr:col>21</xdr:col>
      <xdr:colOff>295275</xdr:colOff>
      <xdr:row>33</xdr:row>
      <xdr:rowOff>66675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447675</xdr:colOff>
      <xdr:row>2</xdr:row>
      <xdr:rowOff>38100</xdr:rowOff>
    </xdr:from>
    <xdr:to>
      <xdr:col>21</xdr:col>
      <xdr:colOff>371474</xdr:colOff>
      <xdr:row>35</xdr:row>
      <xdr:rowOff>28575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390525</xdr:colOff>
      <xdr:row>2</xdr:row>
      <xdr:rowOff>95250</xdr:rowOff>
    </xdr:from>
    <xdr:to>
      <xdr:col>21</xdr:col>
      <xdr:colOff>466724</xdr:colOff>
      <xdr:row>36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Vector26" refreshedDate="41836.648446412037" createdVersion="4" refreshedVersion="4" minRefreshableVersion="3" recordCount="579">
  <cacheSource type="worksheet">
    <worksheetSource name="Table2"/>
  </cacheSource>
  <cacheFields count="25">
    <cacheField name="WEEKNUM" numFmtId="0">
      <sharedItems containsSemiMixedTypes="0" containsString="0" containsNumber="1" containsInteger="1" minValue="18" maxValue="38" count="21"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18"/>
      </sharedItems>
    </cacheField>
    <cacheField name="YEAR" numFmtId="0">
      <sharedItems containsString="0" containsBlank="1" containsNumber="1" containsInteger="1" minValue="2010" maxValue="2014" count="6">
        <n v="2010"/>
        <n v="2011"/>
        <n v="2012"/>
        <n v="2013"/>
        <n v="2014"/>
        <m u="1"/>
      </sharedItems>
    </cacheField>
    <cacheField name="Date" numFmtId="14">
      <sharedItems containsSemiMixedTypes="0" containsNonDate="0" containsDate="1" containsString="0" minDate="2010-05-05T00:00:00" maxDate="2014-07-17T00:00:00"/>
    </cacheField>
    <cacheField name="vexan" numFmtId="0">
      <sharedItems containsBlank="1" containsMixedTypes="1" containsNumber="1" minValue="0" maxValue="261"/>
    </cacheField>
    <cacheField name="dorsalis" numFmtId="0">
      <sharedItems containsBlank="1" containsMixedTypes="1" containsNumber="1" minValue="0" maxValue="5"/>
    </cacheField>
    <cacheField name="spenceii" numFmtId="0">
      <sharedItems containsBlank="1" containsMixedTypes="1" containsNumber="1" containsInteger="1" minValue="0" maxValue="1"/>
    </cacheField>
    <cacheField name="nigromaculis" numFmtId="0">
      <sharedItems containsBlank="1" containsMixedTypes="1" containsNumber="1" minValue="0" maxValue="4"/>
    </cacheField>
    <cacheField name="flavescens" numFmtId="0">
      <sharedItems containsBlank="1" containsMixedTypes="1" containsNumber="1" minValue="0" maxValue="4"/>
    </cacheField>
    <cacheField name="trivittatus" numFmtId="0">
      <sharedItems containsBlank="1" containsMixedTypes="1" containsNumber="1" minValue="0" maxValue="1"/>
    </cacheField>
    <cacheField name="unidentified" numFmtId="0">
      <sharedItems containsBlank="1" containsMixedTypes="1" containsNumber="1" minValue="0" maxValue="3"/>
    </cacheField>
    <cacheField name="tarsalis" numFmtId="0">
      <sharedItems containsBlank="1" containsMixedTypes="1" containsNumber="1" minValue="0" maxValue="28"/>
    </cacheField>
    <cacheField name="pipiens" numFmtId="0">
      <sharedItems containsBlank="1" containsMixedTypes="1" containsNumber="1" minValue="0" maxValue="4.67"/>
    </cacheField>
    <cacheField name="territans" numFmtId="0">
      <sharedItems containsBlank="1" containsMixedTypes="1" containsNumber="1" containsInteger="1" minValue="0" maxValue="0"/>
    </cacheField>
    <cacheField name="restuans" numFmtId="0">
      <sharedItems containsBlank="1" containsMixedTypes="1" containsNumber="1" minValue="0" maxValue="18"/>
    </cacheField>
    <cacheField name="salinarius" numFmtId="0">
      <sharedItems containsBlank="1" containsMixedTypes="1" containsNumber="1" minValue="0" maxValue="1.25"/>
    </cacheField>
    <cacheField name="unidentified2" numFmtId="0">
      <sharedItems containsBlank="1" containsMixedTypes="1" containsNumber="1" containsInteger="1" minValue="0" maxValue="0"/>
    </cacheField>
    <cacheField name="inornata" numFmtId="0">
      <sharedItems containsBlank="1" containsMixedTypes="1" containsNumber="1" minValue="0" maxValue="137"/>
    </cacheField>
    <cacheField name="morsitans" numFmtId="0">
      <sharedItems containsBlank="1" containsMixedTypes="1" containsNumber="1" containsInteger="1" minValue="0" maxValue="0"/>
    </cacheField>
    <cacheField name="unidentified3" numFmtId="0">
      <sharedItems containsBlank="1" containsMixedTypes="1" containsNumber="1" containsInteger="1" minValue="0" maxValue="0"/>
    </cacheField>
    <cacheField name="perturban" numFmtId="0">
      <sharedItems containsBlank="1" containsMixedTypes="1" containsNumber="1" minValue="0" maxValue="16"/>
    </cacheField>
    <cacheField name="Anopheles" numFmtId="0">
      <sharedItems containsBlank="1" containsMixedTypes="1" containsNumber="1" minValue="0" maxValue="1"/>
    </cacheField>
    <cacheField name="Females" numFmtId="0">
      <sharedItems containsMixedTypes="1" containsNumber="1" minValue="0" maxValue="269"/>
    </cacheField>
    <cacheField name="Males" numFmtId="0">
      <sharedItems containsBlank="1" containsMixedTypes="1" containsNumber="1" minValue="0" maxValue="107"/>
    </cacheField>
    <cacheField name="Column6" numFmtId="0">
      <sharedItems containsMixedTypes="1" containsNumber="1" minValue="0" maxValue="285"/>
    </cacheField>
    <cacheField name="graph" numFmtId="0">
      <sharedItems containsBlank="1" containsMixedTypes="1" containsNumber="1" minValue="0" maxValue="28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Vector26" refreshedDate="41837.388368749998" createdVersion="4" refreshedVersion="4" minRefreshableVersion="3" recordCount="580">
  <cacheSource type="worksheet">
    <worksheetSource ref="A2:X582" sheet="453 Charleswood"/>
  </cacheSource>
  <cacheFields count="24">
    <cacheField name="Weeknum" numFmtId="0">
      <sharedItems containsString="0" containsBlank="1" containsNumber="1" containsInteger="1" minValue="18" maxValue="38" count="22">
        <m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18"/>
      </sharedItems>
    </cacheField>
    <cacheField name="Year" numFmtId="0">
      <sharedItems containsString="0" containsBlank="1" containsNumber="1" containsInteger="1" minValue="2010" maxValue="2014" count="6">
        <m/>
        <n v="2010"/>
        <n v="2011"/>
        <n v="2012"/>
        <n v="2013"/>
        <n v="2014"/>
      </sharedItems>
    </cacheField>
    <cacheField name="Date" numFmtId="0">
      <sharedItems containsNonDate="0" containsDate="1" containsString="0" containsBlank="1" minDate="2010-05-05T00:00:00" maxDate="2014-07-17T00:00:00"/>
    </cacheField>
    <cacheField name="vexan" numFmtId="0">
      <sharedItems containsBlank="1" containsMixedTypes="1" containsNumber="1" minValue="0" maxValue="1456"/>
    </cacheField>
    <cacheField name="dorsalis" numFmtId="0">
      <sharedItems containsBlank="1" containsMixedTypes="1" containsNumber="1" minValue="0" maxValue="12"/>
    </cacheField>
    <cacheField name="spenceii" numFmtId="0">
      <sharedItems containsBlank="1" containsMixedTypes="1" containsNumber="1" containsInteger="1" minValue="0" maxValue="1"/>
    </cacheField>
    <cacheField name="nigromaculis" numFmtId="0">
      <sharedItems containsBlank="1" containsMixedTypes="1" containsNumber="1" minValue="0" maxValue="3"/>
    </cacheField>
    <cacheField name="flavescens" numFmtId="0">
      <sharedItems containsBlank="1" containsMixedTypes="1" containsNumber="1" minValue="0" maxValue="7"/>
    </cacheField>
    <cacheField name="trivittatus" numFmtId="0">
      <sharedItems containsBlank="1" containsMixedTypes="1" containsNumber="1" minValue="0" maxValue="13"/>
    </cacheField>
    <cacheField name="unidentified" numFmtId="0">
      <sharedItems containsBlank="1" containsMixedTypes="1" containsNumber="1" containsInteger="1" minValue="0" maxValue="1"/>
    </cacheField>
    <cacheField name="tarsalis" numFmtId="0">
      <sharedItems containsBlank="1" containsMixedTypes="1" containsNumber="1" minValue="0" maxValue="170.6"/>
    </cacheField>
    <cacheField name="pipiens" numFmtId="0">
      <sharedItems containsBlank="1" containsMixedTypes="1" containsNumber="1" minValue="0" maxValue="18"/>
    </cacheField>
    <cacheField name="territans" numFmtId="0">
      <sharedItems containsBlank="1" containsMixedTypes="1" containsNumber="1" containsInteger="1" minValue="0" maxValue="0"/>
    </cacheField>
    <cacheField name="restuans" numFmtId="0">
      <sharedItems containsBlank="1" containsMixedTypes="1" containsNumber="1" minValue="0" maxValue="44"/>
    </cacheField>
    <cacheField name="salinarius" numFmtId="0">
      <sharedItems containsBlank="1" containsMixedTypes="1" containsNumber="1" minValue="0" maxValue="52"/>
    </cacheField>
    <cacheField name="unidentified2" numFmtId="0">
      <sharedItems containsBlank="1" containsMixedTypes="1" containsNumber="1" minValue="0" maxValue="2.33"/>
    </cacheField>
    <cacheField name="inornata" numFmtId="0">
      <sharedItems containsBlank="1" containsMixedTypes="1" containsNumber="1" minValue="0" maxValue="120"/>
    </cacheField>
    <cacheField name="morsitans" numFmtId="0">
      <sharedItems containsBlank="1" containsMixedTypes="1" containsNumber="1" containsInteger="1" minValue="0" maxValue="100"/>
    </cacheField>
    <cacheField name="unidentified3" numFmtId="0">
      <sharedItems containsBlank="1" containsMixedTypes="1" containsNumber="1" minValue="0" maxValue="0.33"/>
    </cacheField>
    <cacheField name="perturbans" numFmtId="0">
      <sharedItems containsBlank="1" containsMixedTypes="1" containsNumber="1" minValue="0" maxValue="29"/>
    </cacheField>
    <cacheField name="Anopheles" numFmtId="0">
      <sharedItems containsBlank="1" containsMixedTypes="1" containsNumber="1" minValue="0" maxValue="2"/>
    </cacheField>
    <cacheField name="Females " numFmtId="0">
      <sharedItems containsBlank="1" containsMixedTypes="1" containsNumber="1" minValue="0" maxValue="1640"/>
    </cacheField>
    <cacheField name="Males" numFmtId="0">
      <sharedItems containsBlank="1" containsMixedTypes="1" containsNumber="1" minValue="0" maxValue="1608"/>
    </cacheField>
    <cacheField name="Total" numFmtId="0">
      <sharedItems containsBlank="1" containsMixedTypes="1" containsNumber="1" minValue="0" maxValue="324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Vector26" refreshedDate="41844.419679050923" createdVersion="4" refreshedVersion="4" minRefreshableVersion="3" recordCount="586">
  <cacheSource type="worksheet">
    <worksheetSource name="Table3"/>
  </cacheSource>
  <cacheFields count="24">
    <cacheField name="Weeknum" numFmtId="0">
      <sharedItems containsSemiMixedTypes="0" containsString="0" containsNumber="1" containsInteger="1" minValue="19" maxValue="38" count="20"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</sharedItems>
    </cacheField>
    <cacheField name="Year" numFmtId="0">
      <sharedItems containsSemiMixedTypes="0" containsString="0" containsNumber="1" containsInteger="1" minValue="2010" maxValue="2014" count="5">
        <n v="2010"/>
        <n v="2011"/>
        <n v="2012"/>
        <n v="2013"/>
        <n v="2014"/>
      </sharedItems>
    </cacheField>
    <cacheField name="Date" numFmtId="164">
      <sharedItems containsSemiMixedTypes="0" containsNonDate="0" containsDate="1" containsString="0" minDate="2010-05-05T00:00:00" maxDate="2011-09-16T00:00:00"/>
    </cacheField>
    <cacheField name="vexan" numFmtId="0">
      <sharedItems containsBlank="1" containsMixedTypes="1" containsNumber="1" minValue="0" maxValue="268"/>
    </cacheField>
    <cacheField name="dorsalis" numFmtId="0">
      <sharedItems containsBlank="1" containsMixedTypes="1" containsNumber="1" minValue="0" maxValue="4.66"/>
    </cacheField>
    <cacheField name="spenceii" numFmtId="0">
      <sharedItems containsBlank="1" containsMixedTypes="1" containsNumber="1" containsInteger="1" minValue="0" maxValue="1"/>
    </cacheField>
    <cacheField name="nigromaculis" numFmtId="0">
      <sharedItems containsBlank="1" containsMixedTypes="1" containsNumber="1" minValue="0" maxValue="5.66"/>
    </cacheField>
    <cacheField name="flavescens" numFmtId="0">
      <sharedItems containsBlank="1" containsMixedTypes="1" containsNumber="1" minValue="0" maxValue="1"/>
    </cacheField>
    <cacheField name="trivittatus" numFmtId="0">
      <sharedItems containsBlank="1" containsMixedTypes="1" containsNumber="1" minValue="0" maxValue="2"/>
    </cacheField>
    <cacheField name="unidentified" numFmtId="0">
      <sharedItems containsBlank="1" containsMixedTypes="1" containsNumber="1" containsInteger="1" minValue="0" maxValue="0"/>
    </cacheField>
    <cacheField name="tarsalis" numFmtId="0">
      <sharedItems containsBlank="1" containsMixedTypes="1" containsNumber="1" minValue="0" maxValue="53"/>
    </cacheField>
    <cacheField name="pipiens" numFmtId="0">
      <sharedItems containsBlank="1" containsMixedTypes="1" containsNumber="1" minValue="0" maxValue="4.67"/>
    </cacheField>
    <cacheField name="territans" numFmtId="0">
      <sharedItems containsBlank="1" containsMixedTypes="1" containsNumber="1" containsInteger="1" minValue="0" maxValue="2"/>
    </cacheField>
    <cacheField name="restuans" numFmtId="0">
      <sharedItems containsBlank="1" containsMixedTypes="1" containsNumber="1" minValue="0" maxValue="12"/>
    </cacheField>
    <cacheField name="salinarius" numFmtId="0">
      <sharedItems containsBlank="1" containsMixedTypes="1" containsNumber="1" minValue="0" maxValue="6"/>
    </cacheField>
    <cacheField name="unidentified2" numFmtId="0">
      <sharedItems containsBlank="1" containsMixedTypes="1" containsNumber="1" containsInteger="1" minValue="0" maxValue="0"/>
    </cacheField>
    <cacheField name="inornata" numFmtId="0">
      <sharedItems containsBlank="1" containsMixedTypes="1" containsNumber="1" minValue="0" maxValue="114"/>
    </cacheField>
    <cacheField name="morsitans" numFmtId="0">
      <sharedItems containsBlank="1" containsMixedTypes="1" containsNumber="1" containsInteger="1" minValue="0" maxValue="0"/>
    </cacheField>
    <cacheField name="unidentified3" numFmtId="0">
      <sharedItems containsBlank="1" containsMixedTypes="1" containsNumber="1" containsInteger="1" minValue="0" maxValue="0"/>
    </cacheField>
    <cacheField name="Perturbans" numFmtId="0">
      <sharedItems containsBlank="1" containsMixedTypes="1" containsNumber="1" minValue="0" maxValue="27"/>
    </cacheField>
    <cacheField name="Anopheles" numFmtId="0">
      <sharedItems containsBlank="1" containsMixedTypes="1" containsNumber="1" containsInteger="1" minValue="0" maxValue="1"/>
    </cacheField>
    <cacheField name="Females" numFmtId="0">
      <sharedItems containsBlank="1" containsMixedTypes="1" containsNumber="1" minValue="0" maxValue="290" count="137">
        <n v="0"/>
        <n v="11.2"/>
        <n v="34"/>
        <n v="27"/>
        <n v="22"/>
        <n v="35"/>
        <n v="42.5"/>
        <n v="5"/>
        <n v="12"/>
        <n v="13.33"/>
        <n v="134"/>
        <n v="24"/>
        <n v="11"/>
        <n v="7"/>
        <n v="40.33"/>
        <n v="123"/>
        <n v="53"/>
        <n v="290"/>
        <n v="117.58999999999999"/>
        <n v="80"/>
        <n v="222"/>
        <n v="61"/>
        <n v="52.66"/>
        <n v="32"/>
        <n v="43"/>
        <n v="84"/>
        <n v="42"/>
        <n v="86.5"/>
        <n v="73"/>
        <n v="58"/>
        <n v="45"/>
        <n v="39.67"/>
        <n v="56"/>
        <n v="26"/>
        <n v="85"/>
        <n v="34.309999999999988"/>
        <n v="62"/>
        <n v="31"/>
        <n v="39"/>
        <n v="77.97999999999999"/>
        <n v="105"/>
        <n v="60"/>
        <n v="164"/>
        <n v="31.619999999999997"/>
        <n v="52"/>
        <n v="77"/>
        <n v="67"/>
        <n v="47"/>
        <n v="130.28"/>
        <n v="127"/>
        <n v="103"/>
        <n v="18"/>
        <m/>
        <n v="86"/>
        <n v="75"/>
        <n v="68.67"/>
        <n v="89"/>
        <n v="83"/>
        <n v="21"/>
        <n v="29"/>
        <n v="114.6"/>
        <n v="41"/>
        <n v="50"/>
        <n v="20"/>
        <n v="8.75"/>
        <n v="15"/>
        <n v="4"/>
        <n v="55.649999999999991"/>
        <n v="23"/>
        <n v="1"/>
        <n v="0.25"/>
        <n v="0.75"/>
        <n v="2"/>
        <n v="32.67"/>
        <n v="10"/>
        <n v="16"/>
        <n v="6"/>
        <n v="8"/>
        <n v="18.990000000000002"/>
        <n v="3"/>
        <n v="9"/>
        <n v="14"/>
        <n v="119"/>
        <n v="55"/>
        <n v="91"/>
        <n v="183"/>
        <n v="36"/>
        <n v="44.319999999999993"/>
        <n v="37"/>
        <n v="19"/>
        <n v="13"/>
        <n v="46.989999999999995"/>
        <n v="30"/>
        <n v="76"/>
        <n v="68"/>
        <n v="20.75"/>
        <n v="21.75"/>
        <n v="22.75"/>
        <n v="23.75"/>
        <n v="74"/>
        <n v="90"/>
        <n v="109"/>
        <n v="12.33"/>
        <n v="25"/>
        <n v="40"/>
        <n v="49"/>
        <n v="13.98"/>
        <n v="8.25"/>
        <n v="4.34"/>
        <n v="22.29"/>
        <n v="38"/>
        <n v="0.66"/>
        <n v="2.33"/>
        <n v="0.33"/>
        <n v="0.99"/>
        <n v="1.33"/>
        <n v="3.75"/>
        <n v="1.6600000000000001"/>
        <n v="6.33"/>
        <n v="84.99"/>
        <n v="98"/>
        <n v="46"/>
        <n v="30.65"/>
        <n v="44"/>
        <n v="23.67"/>
        <n v="13.32"/>
        <n v="11.32"/>
        <n v="3.65"/>
        <n v="3.33"/>
        <n v="0.3"/>
        <e v="#N/A"/>
        <n v="7.6"/>
        <n v="21.640000000000004"/>
        <n v="50.67"/>
        <n v="59"/>
        <n v="57"/>
        <n v="17.010000000000002"/>
      </sharedItems>
    </cacheField>
    <cacheField name="Males" numFmtId="0">
      <sharedItems containsBlank="1" containsMixedTypes="1" containsNumber="1" minValue="0" maxValue="104"/>
    </cacheField>
    <cacheField name="Total " numFmtId="0">
      <sharedItems containsBlank="1" containsMixedTypes="1" containsNumber="1" minValue="0" maxValue="35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Vector26" refreshedDate="41844.441437847221" createdVersion="4" refreshedVersion="4" minRefreshableVersion="3" recordCount="586">
  <cacheSource type="worksheet">
    <worksheetSource name="Table4"/>
  </cacheSource>
  <cacheFields count="24">
    <cacheField name="Weeknum" numFmtId="0">
      <sharedItems containsSemiMixedTypes="0" containsString="0" containsNumber="1" containsInteger="1" minValue="19" maxValue="38" count="20"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</sharedItems>
    </cacheField>
    <cacheField name="Year" numFmtId="0">
      <sharedItems containsSemiMixedTypes="0" containsString="0" containsNumber="1" containsInteger="1" minValue="2010" maxValue="2014" count="5">
        <n v="2010"/>
        <n v="2011"/>
        <n v="2012"/>
        <n v="2013"/>
        <n v="2014"/>
      </sharedItems>
    </cacheField>
    <cacheField name="Date" numFmtId="164">
      <sharedItems containsSemiMixedTypes="0" containsNonDate="0" containsDate="1" containsString="0" minDate="2010-05-05T00:00:00" maxDate="2011-09-16T00:00:00"/>
    </cacheField>
    <cacheField name="vexan" numFmtId="0">
      <sharedItems containsBlank="1" containsMixedTypes="1" containsNumber="1" minValue="0" maxValue="353"/>
    </cacheField>
    <cacheField name="dorsalis" numFmtId="0">
      <sharedItems containsBlank="1" containsMixedTypes="1" containsNumber="1" minValue="0" maxValue="8"/>
    </cacheField>
    <cacheField name="spenceii" numFmtId="0">
      <sharedItems containsBlank="1" containsMixedTypes="1" containsNumber="1" containsInteger="1" minValue="0" maxValue="0"/>
    </cacheField>
    <cacheField name="nigromaculis" numFmtId="0">
      <sharedItems containsBlank="1" containsMixedTypes="1" containsNumber="1" minValue="0" maxValue="2"/>
    </cacheField>
    <cacheField name="flavescens" numFmtId="0">
      <sharedItems containsBlank="1" containsMixedTypes="1" containsNumber="1" minValue="0" maxValue="2"/>
    </cacheField>
    <cacheField name="trivittatus" numFmtId="0">
      <sharedItems containsBlank="1" containsMixedTypes="1" containsNumber="1" minValue="0" maxValue="4"/>
    </cacheField>
    <cacheField name="unidentified" numFmtId="0">
      <sharedItems containsBlank="1" containsMixedTypes="1" containsNumber="1" containsInteger="1" minValue="0" maxValue="1"/>
    </cacheField>
    <cacheField name="tarsalis" numFmtId="0">
      <sharedItems containsBlank="1" containsMixedTypes="1" containsNumber="1" minValue="0" maxValue="16"/>
    </cacheField>
    <cacheField name="pipiens" numFmtId="0">
      <sharedItems containsBlank="1" containsMixedTypes="1" containsNumber="1" minValue="0" maxValue="10"/>
    </cacheField>
    <cacheField name="territans" numFmtId="0">
      <sharedItems containsBlank="1" containsMixedTypes="1" containsNumber="1" containsInteger="1" minValue="0" maxValue="0"/>
    </cacheField>
    <cacheField name="restuans" numFmtId="0">
      <sharedItems containsBlank="1" containsMixedTypes="1" containsNumber="1" minValue="0" maxValue="9"/>
    </cacheField>
    <cacheField name="salinarius" numFmtId="0">
      <sharedItems containsBlank="1" containsMixedTypes="1" containsNumber="1" minValue="0" maxValue="5"/>
    </cacheField>
    <cacheField name="unidentified2" numFmtId="0">
      <sharedItems containsBlank="1" containsMixedTypes="1" containsNumber="1" containsInteger="1" minValue="0" maxValue="3"/>
    </cacheField>
    <cacheField name="inornata" numFmtId="0">
      <sharedItems containsBlank="1" containsMixedTypes="1" containsNumber="1" minValue="0" maxValue="45"/>
    </cacheField>
    <cacheField name="morsitans" numFmtId="0">
      <sharedItems containsBlank="1" containsMixedTypes="1" containsNumber="1" containsInteger="1" minValue="0" maxValue="1"/>
    </cacheField>
    <cacheField name="unidentified3" numFmtId="0">
      <sharedItems containsBlank="1" containsMixedTypes="1" containsNumber="1" containsInteger="1" minValue="0" maxValue="0"/>
    </cacheField>
    <cacheField name="Perturbans" numFmtId="0">
      <sharedItems containsBlank="1" containsMixedTypes="1" containsNumber="1" minValue="0" maxValue="8"/>
    </cacheField>
    <cacheField name="Anopheles" numFmtId="0">
      <sharedItems containsBlank="1" containsMixedTypes="1" containsNumber="1" containsInteger="1" minValue="0" maxValue="1"/>
    </cacheField>
    <cacheField name="Females" numFmtId="0">
      <sharedItems containsMixedTypes="1" containsNumber="1" minValue="0" maxValue="362"/>
    </cacheField>
    <cacheField name="Males" numFmtId="0">
      <sharedItems containsBlank="1" containsMixedTypes="1" containsNumber="1" minValue="0" maxValue="188"/>
    </cacheField>
    <cacheField name="Total" numFmtId="0">
      <sharedItems containsMixedTypes="1" containsNumber="1" minValue="0" maxValue="51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Vector26" refreshedDate="41848.555778009257" createdVersion="4" refreshedVersion="4" minRefreshableVersion="3" recordCount="591">
  <cacheSource type="worksheet">
    <worksheetSource name="Table5"/>
  </cacheSource>
  <cacheFields count="24">
    <cacheField name="Weeknum" numFmtId="0">
      <sharedItems containsSemiMixedTypes="0" containsString="0" containsNumber="1" containsInteger="1" minValue="19" maxValue="38" count="20"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</sharedItems>
    </cacheField>
    <cacheField name="Year" numFmtId="0">
      <sharedItems containsSemiMixedTypes="0" containsString="0" containsNumber="1" containsInteger="1" minValue="2010" maxValue="2014" count="5">
        <n v="2010"/>
        <n v="2011"/>
        <n v="2012"/>
        <n v="2013"/>
        <n v="2014"/>
      </sharedItems>
    </cacheField>
    <cacheField name="Date" numFmtId="164">
      <sharedItems containsSemiMixedTypes="0" containsNonDate="0" containsDate="1" containsString="0" minDate="2010-05-05T00:00:00" maxDate="2011-09-16T00:00:00"/>
    </cacheField>
    <cacheField name="vexan" numFmtId="0">
      <sharedItems containsBlank="1" containsMixedTypes="1" containsNumber="1" minValue="0" maxValue="776"/>
    </cacheField>
    <cacheField name="dorsalis" numFmtId="0">
      <sharedItems containsBlank="1" containsMixedTypes="1" containsNumber="1" minValue="0" maxValue="18"/>
    </cacheField>
    <cacheField name="spenceii" numFmtId="0">
      <sharedItems containsBlank="1" containsMixedTypes="1" containsNumber="1" containsInteger="1" minValue="0" maxValue="0"/>
    </cacheField>
    <cacheField name="nigromaculis" numFmtId="0">
      <sharedItems containsBlank="1" containsMixedTypes="1" containsNumber="1" minValue="0" maxValue="1"/>
    </cacheField>
    <cacheField name="flavescens" numFmtId="0">
      <sharedItems containsBlank="1" containsMixedTypes="1" containsNumber="1" minValue="0" maxValue="8"/>
    </cacheField>
    <cacheField name="trivittatus" numFmtId="0">
      <sharedItems containsBlank="1" containsMixedTypes="1" containsNumber="1" containsInteger="1" minValue="0" maxValue="3"/>
    </cacheField>
    <cacheField name="unidentified" numFmtId="0">
      <sharedItems containsBlank="1" containsMixedTypes="1" containsNumber="1" containsInteger="1" minValue="0" maxValue="1"/>
    </cacheField>
    <cacheField name="tarsalis" numFmtId="0">
      <sharedItems containsBlank="1" containsMixedTypes="1" containsNumber="1" minValue="0" maxValue="61.3"/>
    </cacheField>
    <cacheField name="pipiens" numFmtId="0">
      <sharedItems containsBlank="1" containsMixedTypes="1" containsNumber="1" minValue="0" maxValue="3"/>
    </cacheField>
    <cacheField name="territans" numFmtId="0">
      <sharedItems containsBlank="1" containsMixedTypes="1" containsNumber="1" containsInteger="1" minValue="0" maxValue="1"/>
    </cacheField>
    <cacheField name="restuans" numFmtId="0">
      <sharedItems containsBlank="1" containsMixedTypes="1" containsNumber="1" minValue="0" maxValue="5"/>
    </cacheField>
    <cacheField name="salinarius" numFmtId="0">
      <sharedItems containsBlank="1" containsMixedTypes="1" containsNumber="1" minValue="0" maxValue="2"/>
    </cacheField>
    <cacheField name="unidentified2" numFmtId="0">
      <sharedItems containsBlank="1" containsMixedTypes="1" containsNumber="1" containsInteger="1" minValue="0" maxValue="0"/>
    </cacheField>
    <cacheField name="inornata" numFmtId="0">
      <sharedItems containsBlank="1" containsMixedTypes="1" containsNumber="1" minValue="0" maxValue="48"/>
    </cacheField>
    <cacheField name="morsitans" numFmtId="0">
      <sharedItems containsBlank="1" containsMixedTypes="1" containsNumber="1" containsInteger="1" minValue="0" maxValue="0"/>
    </cacheField>
    <cacheField name="unidentified3" numFmtId="0">
      <sharedItems containsBlank="1" containsMixedTypes="1" containsNumber="1" containsInteger="1" minValue="0" maxValue="0"/>
    </cacheField>
    <cacheField name="Perturbans" numFmtId="0">
      <sharedItems containsBlank="1" containsMixedTypes="1" containsNumber="1" minValue="0" maxValue="9"/>
    </cacheField>
    <cacheField name="Anopheles" numFmtId="0">
      <sharedItems containsBlank="1" containsMixedTypes="1" containsNumber="1" containsInteger="1" minValue="0" maxValue="2"/>
    </cacheField>
    <cacheField name="Females" numFmtId="0">
      <sharedItems containsMixedTypes="1" containsNumber="1" minValue="0" maxValue="832"/>
    </cacheField>
    <cacheField name="Males" numFmtId="0">
      <sharedItems containsBlank="1" containsMixedTypes="1" containsNumber="1" minValue="0" maxValue="216"/>
    </cacheField>
    <cacheField name="Total" numFmtId="0">
      <sharedItems containsMixedTypes="1" containsNumber="1" minValue="0" maxValue="104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Vector26" refreshedDate="41848.572185879631" createdVersion="4" refreshedVersion="4" minRefreshableVersion="3" recordCount="591">
  <cacheSource type="worksheet">
    <worksheetSource name="Table8"/>
  </cacheSource>
  <cacheFields count="25">
    <cacheField name="Weeknum" numFmtId="0">
      <sharedItems containsSemiMixedTypes="0" containsString="0" containsNumber="1" containsInteger="1" minValue="19" maxValue="38" count="20"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</sharedItems>
    </cacheField>
    <cacheField name="Year" numFmtId="0">
      <sharedItems containsSemiMixedTypes="0" containsString="0" containsNumber="1" containsInteger="1" minValue="2010" maxValue="2014" count="5">
        <n v="2010"/>
        <n v="2011"/>
        <n v="2012"/>
        <n v="2013"/>
        <n v="2014"/>
      </sharedItems>
    </cacheField>
    <cacheField name="Date" numFmtId="164">
      <sharedItems containsSemiMixedTypes="0" containsNonDate="0" containsDate="1" containsString="0" minDate="2010-05-05T00:00:00" maxDate="2011-09-16T00:00:00"/>
    </cacheField>
    <cacheField name="vexan" numFmtId="0">
      <sharedItems containsBlank="1" containsMixedTypes="1" containsNumber="1" minValue="0" maxValue="1304"/>
    </cacheField>
    <cacheField name="dorsalis" numFmtId="0">
      <sharedItems containsBlank="1" containsMixedTypes="1" containsNumber="1" minValue="0" maxValue="6"/>
    </cacheField>
    <cacheField name="spenceii" numFmtId="0">
      <sharedItems containsBlank="1" containsMixedTypes="1" containsNumber="1" containsInteger="1" minValue="0" maxValue="0"/>
    </cacheField>
    <cacheField name="nigromaculis" numFmtId="0">
      <sharedItems containsBlank="1" containsMixedTypes="1" containsNumber="1" containsInteger="1" minValue="0" maxValue="1"/>
    </cacheField>
    <cacheField name="flavescens" numFmtId="0">
      <sharedItems containsBlank="1" containsMixedTypes="1" containsNumber="1" minValue="0" maxValue="3"/>
    </cacheField>
    <cacheField name="trivittatus" numFmtId="0">
      <sharedItems containsBlank="1" containsMixedTypes="1" containsNumber="1" minValue="0" maxValue="8"/>
    </cacheField>
    <cacheField name="unidentified" numFmtId="0">
      <sharedItems containsBlank="1" containsMixedTypes="1" containsNumber="1" minValue="0" maxValue="1.33"/>
    </cacheField>
    <cacheField name="tarsalis" numFmtId="0">
      <sharedItems containsBlank="1" containsMixedTypes="1" containsNumber="1" minValue="0" maxValue="38"/>
    </cacheField>
    <cacheField name="pipiens" numFmtId="0">
      <sharedItems containsBlank="1" containsMixedTypes="1" containsNumber="1" minValue="0" maxValue="38"/>
    </cacheField>
    <cacheField name="territans" numFmtId="0">
      <sharedItems containsBlank="1" containsMixedTypes="1" containsNumber="1" containsInteger="1" minValue="0" maxValue="1"/>
    </cacheField>
    <cacheField name="restuans" numFmtId="0">
      <sharedItems containsBlank="1" containsMixedTypes="1" containsNumber="1" minValue="0" maxValue="84"/>
    </cacheField>
    <cacheField name="salinarius" numFmtId="0">
      <sharedItems containsBlank="1" containsMixedTypes="1" containsNumber="1" minValue="0" maxValue="18"/>
    </cacheField>
    <cacheField name="unidentified2" numFmtId="0">
      <sharedItems containsBlank="1" containsMixedTypes="1" containsNumber="1" containsInteger="1" minValue="0" maxValue="0"/>
    </cacheField>
    <cacheField name="inornata" numFmtId="0">
      <sharedItems containsBlank="1" containsMixedTypes="1" containsNumber="1" minValue="0" maxValue="181"/>
    </cacheField>
    <cacheField name="morsitans" numFmtId="0">
      <sharedItems containsBlank="1" containsMixedTypes="1" containsNumber="1" containsInteger="1" minValue="0" maxValue="0"/>
    </cacheField>
    <cacheField name="unidentified3" numFmtId="0">
      <sharedItems containsBlank="1" containsMixedTypes="1" containsNumber="1" containsInteger="1" minValue="0" maxValue="0"/>
    </cacheField>
    <cacheField name="perturban" numFmtId="0">
      <sharedItems containsBlank="1" containsMixedTypes="1" containsNumber="1" minValue="0" maxValue="78"/>
    </cacheField>
    <cacheField name="Anopheles" numFmtId="0">
      <sharedItems containsBlank="1" containsMixedTypes="1" containsNumber="1" minValue="0" maxValue="1.33"/>
    </cacheField>
    <cacheField name="Females" numFmtId="0">
      <sharedItems containsMixedTypes="1" containsNumber="1" minValue="0" maxValue="1352"/>
    </cacheField>
    <cacheField name="Males" numFmtId="0">
      <sharedItems containsBlank="1" containsMixedTypes="1" containsNumber="1" minValue="0" maxValue="772"/>
    </cacheField>
    <cacheField name="Total" numFmtId="0">
      <sharedItems containsMixedTypes="1" containsNumber="1" minValue="0" maxValue="1548"/>
    </cacheField>
    <cacheField name="Graph" numFmtId="0">
      <sharedItems containsMixedTypes="1" containsNumber="1" minValue="0" maxValue="154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Vector26" refreshedDate="41848.587772222221" createdVersion="4" refreshedVersion="4" minRefreshableVersion="3" recordCount="591">
  <cacheSource type="worksheet">
    <worksheetSource name="Table10"/>
  </cacheSource>
  <cacheFields count="24">
    <cacheField name="Weeknum" numFmtId="0">
      <sharedItems containsSemiMixedTypes="0" containsString="0" containsNumber="1" containsInteger="1" minValue="19" maxValue="38" count="20"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</sharedItems>
    </cacheField>
    <cacheField name="Year" numFmtId="0">
      <sharedItems containsSemiMixedTypes="0" containsString="0" containsNumber="1" containsInteger="1" minValue="2010" maxValue="2014" count="5">
        <n v="2010"/>
        <n v="2011"/>
        <n v="2012"/>
        <n v="2013"/>
        <n v="2014"/>
      </sharedItems>
    </cacheField>
    <cacheField name="Date" numFmtId="164">
      <sharedItems containsSemiMixedTypes="0" containsNonDate="0" containsDate="1" containsString="0" minDate="2010-05-05T00:00:00" maxDate="2011-09-16T00:00:00"/>
    </cacheField>
    <cacheField name="vexan" numFmtId="0">
      <sharedItems containsBlank="1" containsMixedTypes="1" containsNumber="1" minValue="0" maxValue="130"/>
    </cacheField>
    <cacheField name="dorsalis" numFmtId="0">
      <sharedItems containsBlank="1" containsMixedTypes="1" containsNumber="1" minValue="0" maxValue="11"/>
    </cacheField>
    <cacheField name="spenceii" numFmtId="0">
      <sharedItems containsBlank="1" containsMixedTypes="1" containsNumber="1" containsInteger="1" minValue="0" maxValue="0"/>
    </cacheField>
    <cacheField name="nigromaculis" numFmtId="0">
      <sharedItems containsBlank="1" containsMixedTypes="1" containsNumber="1" minValue="0" maxValue="3"/>
    </cacheField>
    <cacheField name="flavescens" numFmtId="0">
      <sharedItems containsBlank="1" containsMixedTypes="1" containsNumber="1" minValue="0" maxValue="6"/>
    </cacheField>
    <cacheField name="trivittatus" numFmtId="0">
      <sharedItems containsBlank="1" containsMixedTypes="1" containsNumber="1" minValue="0" maxValue="1"/>
    </cacheField>
    <cacheField name="unidentified" numFmtId="0">
      <sharedItems containsBlank="1" containsMixedTypes="1" containsNumber="1" containsInteger="1" minValue="0" maxValue="0"/>
    </cacheField>
    <cacheField name="tarsalis" numFmtId="0">
      <sharedItems containsBlank="1" containsMixedTypes="1" containsNumber="1" minValue="0" maxValue="33"/>
    </cacheField>
    <cacheField name="pipiens" numFmtId="0">
      <sharedItems containsBlank="1" containsMixedTypes="1" containsNumber="1" minValue="0" maxValue="2"/>
    </cacheField>
    <cacheField name="territans" numFmtId="0">
      <sharedItems containsBlank="1" containsMixedTypes="1" containsNumber="1" containsInteger="1" minValue="0" maxValue="0"/>
    </cacheField>
    <cacheField name="restuans" numFmtId="0">
      <sharedItems containsBlank="1" containsMixedTypes="1" containsNumber="1" minValue="0" maxValue="7"/>
    </cacheField>
    <cacheField name="salinarius" numFmtId="0">
      <sharedItems containsBlank="1" containsMixedTypes="1" containsNumber="1" minValue="0" maxValue="1.33"/>
    </cacheField>
    <cacheField name="unidentified2" numFmtId="0">
      <sharedItems containsBlank="1" containsMixedTypes="1" containsNumber="1" containsInteger="1" minValue="0" maxValue="0"/>
    </cacheField>
    <cacheField name="inornata" numFmtId="0">
      <sharedItems containsBlank="1" containsMixedTypes="1" containsNumber="1" minValue="0" maxValue="40"/>
    </cacheField>
    <cacheField name="morsitans" numFmtId="0">
      <sharedItems containsBlank="1" containsMixedTypes="1" containsNumber="1" containsInteger="1" minValue="0" maxValue="0"/>
    </cacheField>
    <cacheField name="unidentified3" numFmtId="0">
      <sharedItems containsBlank="1" containsMixedTypes="1" containsNumber="1" containsInteger="1" minValue="0" maxValue="0"/>
    </cacheField>
    <cacheField name="perturbans" numFmtId="0">
      <sharedItems containsBlank="1" containsMixedTypes="1" containsNumber="1" minValue="0" maxValue="2.25"/>
    </cacheField>
    <cacheField name="Anopheles" numFmtId="0">
      <sharedItems containsBlank="1" containsMixedTypes="1" containsNumber="1" minValue="0" maxValue="1"/>
    </cacheField>
    <cacheField name="Females" numFmtId="0">
      <sharedItems containsMixedTypes="1" containsNumber="1" minValue="0" maxValue="131"/>
    </cacheField>
    <cacheField name="Males" numFmtId="0">
      <sharedItems containsBlank="1" containsMixedTypes="1" containsNumber="1" minValue="0" maxValue="65.33"/>
    </cacheField>
    <cacheField name="Total" numFmtId="0">
      <sharedItems containsMixedTypes="1" containsNumber="1" minValue="0" maxValue="18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refreshedBy="Vector26" refreshedDate="41848.592632523148" createdVersion="4" refreshedVersion="4" minRefreshableVersion="3" recordCount="591">
  <cacheSource type="worksheet">
    <worksheetSource name="Table11"/>
  </cacheSource>
  <cacheFields count="24">
    <cacheField name="Weeknum" numFmtId="0">
      <sharedItems containsSemiMixedTypes="0" containsString="0" containsNumber="1" containsInteger="1" minValue="19" maxValue="38" count="20"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</sharedItems>
    </cacheField>
    <cacheField name="Year" numFmtId="0">
      <sharedItems containsSemiMixedTypes="0" containsString="0" containsNumber="1" containsInteger="1" minValue="2010" maxValue="2014" count="5">
        <n v="2010"/>
        <n v="2011"/>
        <n v="2012"/>
        <n v="2013"/>
        <n v="2014"/>
      </sharedItems>
    </cacheField>
    <cacheField name="Date" numFmtId="164">
      <sharedItems containsSemiMixedTypes="0" containsNonDate="0" containsDate="1" containsString="0" minDate="2010-05-05T00:00:00" maxDate="2011-09-16T00:00:00"/>
    </cacheField>
    <cacheField name="vexan" numFmtId="0">
      <sharedItems containsBlank="1" containsMixedTypes="1" containsNumber="1" minValue="0" maxValue="52"/>
    </cacheField>
    <cacheField name="dorsalis" numFmtId="0">
      <sharedItems containsBlank="1" containsMixedTypes="1" containsNumber="1" minValue="0" maxValue="4"/>
    </cacheField>
    <cacheField name="spenceii" numFmtId="0">
      <sharedItems containsBlank="1" containsMixedTypes="1" containsNumber="1" containsInteger="1" minValue="0" maxValue="0"/>
    </cacheField>
    <cacheField name="nigromaculis" numFmtId="0">
      <sharedItems containsBlank="1" containsMixedTypes="1" containsNumber="1" minValue="0" maxValue="1"/>
    </cacheField>
    <cacheField name="flavescens" numFmtId="0">
      <sharedItems containsBlank="1" containsMixedTypes="1" containsNumber="1" minValue="0" maxValue="2"/>
    </cacheField>
    <cacheField name="trivittatus" numFmtId="0">
      <sharedItems containsBlank="1" containsMixedTypes="1" containsNumber="1" minValue="0" maxValue="2"/>
    </cacheField>
    <cacheField name="unidentified" numFmtId="0">
      <sharedItems containsBlank="1" containsMixedTypes="1" containsNumber="1" containsInteger="1" minValue="0" maxValue="0"/>
    </cacheField>
    <cacheField name="tarsalis" numFmtId="0">
      <sharedItems containsBlank="1" containsMixedTypes="1" containsNumber="1" minValue="0" maxValue="42"/>
    </cacheField>
    <cacheField name="pipiens" numFmtId="0">
      <sharedItems containsBlank="1" containsMixedTypes="1" containsNumber="1" minValue="0" maxValue="4"/>
    </cacheField>
    <cacheField name="territans" numFmtId="0">
      <sharedItems containsBlank="1" containsMixedTypes="1" containsNumber="1" containsInteger="1" minValue="0" maxValue="0"/>
    </cacheField>
    <cacheField name="restuans" numFmtId="0">
      <sharedItems containsBlank="1" containsMixedTypes="1" containsNumber="1" minValue="0" maxValue="7"/>
    </cacheField>
    <cacheField name="salinarius" numFmtId="0">
      <sharedItems containsBlank="1" containsMixedTypes="1" containsNumber="1" containsInteger="1" minValue="0" maxValue="1"/>
    </cacheField>
    <cacheField name="unidentified2" numFmtId="0">
      <sharedItems containsBlank="1" containsMixedTypes="1" containsNumber="1" containsInteger="1" minValue="0" maxValue="0"/>
    </cacheField>
    <cacheField name="inornata" numFmtId="0">
      <sharedItems containsBlank="1" containsMixedTypes="1" containsNumber="1" minValue="0" maxValue="20"/>
    </cacheField>
    <cacheField name="morsitans" numFmtId="0">
      <sharedItems containsBlank="1" containsMixedTypes="1" containsNumber="1" containsInteger="1" minValue="0" maxValue="0"/>
    </cacheField>
    <cacheField name="unidentified3" numFmtId="0">
      <sharedItems containsBlank="1" containsMixedTypes="1" containsNumber="1" containsInteger="1" minValue="0" maxValue="0"/>
    </cacheField>
    <cacheField name="perturbans" numFmtId="0">
      <sharedItems containsBlank="1" containsMixedTypes="1" containsNumber="1" minValue="0" maxValue="3"/>
    </cacheField>
    <cacheField name="Anopheles" numFmtId="0">
      <sharedItems containsBlank="1" containsMixedTypes="1" containsNumber="1" containsInteger="1" minValue="0" maxValue="0"/>
    </cacheField>
    <cacheField name="Females" numFmtId="0">
      <sharedItems containsMixedTypes="1" containsNumber="1" minValue="0" maxValue="60"/>
    </cacheField>
    <cacheField name="Males" numFmtId="0">
      <sharedItems containsBlank="1" containsMixedTypes="1" containsNumber="1" minValue="0" maxValue="83.3"/>
    </cacheField>
    <cacheField name="Total" numFmtId="0">
      <sharedItems containsMixedTypes="1" containsNumber="1" minValue="0" maxValue="121.1999999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refreshedBy="Vector26" refreshedDate="41848.60748958333" createdVersion="4" refreshedVersion="4" minRefreshableVersion="3" recordCount="591">
  <cacheSource type="worksheet">
    <worksheetSource name="Table13"/>
  </cacheSource>
  <cacheFields count="24">
    <cacheField name="Weeknum" numFmtId="0">
      <sharedItems containsSemiMixedTypes="0" containsString="0" containsNumber="1" containsInteger="1" minValue="19" maxValue="38" count="20"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</sharedItems>
    </cacheField>
    <cacheField name="Year" numFmtId="0">
      <sharedItems containsSemiMixedTypes="0" containsString="0" containsNumber="1" containsInteger="1" minValue="2010" maxValue="2014" count="5">
        <n v="2010"/>
        <n v="2011"/>
        <n v="2012"/>
        <n v="2013"/>
        <n v="2014"/>
      </sharedItems>
    </cacheField>
    <cacheField name="Date" numFmtId="164">
      <sharedItems containsSemiMixedTypes="0" containsNonDate="0" containsDate="1" containsString="0" minDate="2010-05-05T00:00:00" maxDate="2011-09-16T00:00:00"/>
    </cacheField>
    <cacheField name="vexan" numFmtId="0">
      <sharedItems containsBlank="1" containsMixedTypes="1" containsNumber="1" minValue="0" maxValue="148"/>
    </cacheField>
    <cacheField name="dorsalis" numFmtId="0">
      <sharedItems containsBlank="1" containsMixedTypes="1" containsNumber="1" minValue="0" maxValue="7"/>
    </cacheField>
    <cacheField name="spenceii" numFmtId="0">
      <sharedItems containsBlank="1" containsMixedTypes="1" containsNumber="1" containsInteger="1" minValue="0" maxValue="0"/>
    </cacheField>
    <cacheField name="nigromaculis" numFmtId="0">
      <sharedItems containsBlank="1" containsMixedTypes="1" containsNumber="1" minValue="0" maxValue="2.5"/>
    </cacheField>
    <cacheField name="flavescens" numFmtId="0">
      <sharedItems containsBlank="1" containsMixedTypes="1" containsNumber="1" minValue="0" maxValue="2"/>
    </cacheField>
    <cacheField name="trivittatus" numFmtId="0">
      <sharedItems containsBlank="1" containsMixedTypes="1" containsNumber="1" containsInteger="1" minValue="0" maxValue="1"/>
    </cacheField>
    <cacheField name="unidentified" numFmtId="0">
      <sharedItems containsBlank="1" containsMixedTypes="1" containsNumber="1" containsInteger="1" minValue="0" maxValue="4"/>
    </cacheField>
    <cacheField name="tarsalis" numFmtId="0">
      <sharedItems containsBlank="1" containsMixedTypes="1" containsNumber="1" minValue="0" maxValue="41"/>
    </cacheField>
    <cacheField name="pipiens" numFmtId="0">
      <sharedItems containsBlank="1" containsMixedTypes="1" containsNumber="1" minValue="0" maxValue="4"/>
    </cacheField>
    <cacheField name="territans" numFmtId="0">
      <sharedItems containsBlank="1" containsMixedTypes="1" containsNumber="1" containsInteger="1" minValue="0" maxValue="1"/>
    </cacheField>
    <cacheField name="restuans" numFmtId="0">
      <sharedItems containsBlank="1" containsMixedTypes="1" containsNumber="1" minValue="0" maxValue="5"/>
    </cacheField>
    <cacheField name="salinarius" numFmtId="0">
      <sharedItems containsBlank="1" containsMixedTypes="1" containsNumber="1" containsInteger="1" minValue="0" maxValue="3"/>
    </cacheField>
    <cacheField name="unidentified2" numFmtId="0">
      <sharedItems containsBlank="1" containsMixedTypes="1" containsNumber="1" containsInteger="1" minValue="0" maxValue="0"/>
    </cacheField>
    <cacheField name="inornata" numFmtId="0">
      <sharedItems containsBlank="1" containsMixedTypes="1" containsNumber="1" minValue="0" maxValue="92"/>
    </cacheField>
    <cacheField name="morsitans" numFmtId="0">
      <sharedItems containsBlank="1" containsMixedTypes="1" containsNumber="1" containsInteger="1" minValue="0" maxValue="0"/>
    </cacheField>
    <cacheField name="unidentified3" numFmtId="0">
      <sharedItems containsBlank="1" containsMixedTypes="1" containsNumber="1" containsInteger="1" minValue="0" maxValue="0"/>
    </cacheField>
    <cacheField name="perturban" numFmtId="0">
      <sharedItems containsBlank="1" containsMixedTypes="1" containsNumber="1" minValue="0" maxValue="6"/>
    </cacheField>
    <cacheField name="Anopheles" numFmtId="0">
      <sharedItems containsBlank="1" containsMixedTypes="1" containsNumber="1" containsInteger="1" minValue="0" maxValue="1"/>
    </cacheField>
    <cacheField name="Females" numFmtId="0">
      <sharedItems containsMixedTypes="1" containsNumber="1" minValue="0" maxValue="176"/>
    </cacheField>
    <cacheField name="Males " numFmtId="0">
      <sharedItems containsBlank="1" containsMixedTypes="1" containsNumber="1" minValue="0" maxValue="341.3"/>
    </cacheField>
    <cacheField name="Total" numFmtId="0">
      <sharedItems containsMixedTypes="1" containsNumber="1" minValue="0" maxValue="517.2999999999999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refreshedBy="Vector26" refreshedDate="41848.61668402778" createdVersion="4" refreshedVersion="4" minRefreshableVersion="3" recordCount="590">
  <cacheSource type="worksheet">
    <worksheetSource name="Table15"/>
  </cacheSource>
  <cacheFields count="24">
    <cacheField name="Weeknum" numFmtId="0">
      <sharedItems containsSemiMixedTypes="0" containsString="0" containsNumber="1" containsInteger="1" minValue="19" maxValue="38" count="20"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</sharedItems>
    </cacheField>
    <cacheField name="Year" numFmtId="0">
      <sharedItems containsSemiMixedTypes="0" containsString="0" containsNumber="1" containsInteger="1" minValue="2010" maxValue="2014" count="5">
        <n v="2010"/>
        <n v="2011"/>
        <n v="2012"/>
        <n v="2013"/>
        <n v="2014"/>
      </sharedItems>
    </cacheField>
    <cacheField name="Date" numFmtId="164">
      <sharedItems containsSemiMixedTypes="0" containsNonDate="0" containsDate="1" containsString="0" minDate="2010-05-05T00:00:00" maxDate="2011-09-16T00:00:00"/>
    </cacheField>
    <cacheField name="vexan" numFmtId="0">
      <sharedItems containsBlank="1" containsMixedTypes="1" containsNumber="1" minValue="0" maxValue="78"/>
    </cacheField>
    <cacheField name="dorsalis" numFmtId="0">
      <sharedItems containsBlank="1" containsMixedTypes="1" containsNumber="1" minValue="0" maxValue="5"/>
    </cacheField>
    <cacheField name="spenceii" numFmtId="0">
      <sharedItems containsBlank="1" containsMixedTypes="1" containsNumber="1" containsInteger="1" minValue="0" maxValue="0"/>
    </cacheField>
    <cacheField name="nigromaculis" numFmtId="0">
      <sharedItems containsBlank="1" containsMixedTypes="1" containsNumber="1" minValue="0" maxValue="1"/>
    </cacheField>
    <cacheField name="flavescens" numFmtId="0">
      <sharedItems containsBlank="1" containsMixedTypes="1" containsNumber="1" minValue="0" maxValue="3"/>
    </cacheField>
    <cacheField name="trivittatus" numFmtId="0">
      <sharedItems containsBlank="1" containsMixedTypes="1" containsNumber="1" minValue="0" maxValue="1"/>
    </cacheField>
    <cacheField name="unidentified" numFmtId="0">
      <sharedItems containsBlank="1" containsMixedTypes="1" containsNumber="1" containsInteger="1" minValue="0" maxValue="0"/>
    </cacheField>
    <cacheField name="tarsalis" numFmtId="0">
      <sharedItems containsBlank="1" containsMixedTypes="1" containsNumber="1" minValue="0" maxValue="40"/>
    </cacheField>
    <cacheField name="pipiens" numFmtId="0">
      <sharedItems containsBlank="1" containsMixedTypes="1" containsNumber="1" minValue="0" maxValue="2"/>
    </cacheField>
    <cacheField name="territans" numFmtId="0">
      <sharedItems containsBlank="1" containsMixedTypes="1" containsNumber="1" containsInteger="1" minValue="0" maxValue="0"/>
    </cacheField>
    <cacheField name="restuans" numFmtId="0">
      <sharedItems containsBlank="1" containsMixedTypes="1" containsNumber="1" minValue="0" maxValue="5"/>
    </cacheField>
    <cacheField name="salinarius" numFmtId="0">
      <sharedItems containsBlank="1" containsMixedTypes="1" containsNumber="1" minValue="0" maxValue="12"/>
    </cacheField>
    <cacheField name="unidentified2" numFmtId="0">
      <sharedItems containsBlank="1" containsMixedTypes="1" containsNumber="1" containsInteger="1" minValue="0" maxValue="0"/>
    </cacheField>
    <cacheField name="inornata" numFmtId="0">
      <sharedItems containsBlank="1" containsMixedTypes="1" containsNumber="1" minValue="0" maxValue="31"/>
    </cacheField>
    <cacheField name="morsitans" numFmtId="0">
      <sharedItems containsBlank="1" containsMixedTypes="1" containsNumber="1" containsInteger="1" minValue="0" maxValue="0"/>
    </cacheField>
    <cacheField name="unidentified3" numFmtId="0">
      <sharedItems containsBlank="1" containsMixedTypes="1" containsNumber="1" containsInteger="1" minValue="0" maxValue="0"/>
    </cacheField>
    <cacheField name="perturbans" numFmtId="0">
      <sharedItems containsBlank="1" containsMixedTypes="1" containsNumber="1" minValue="0" maxValue="2"/>
    </cacheField>
    <cacheField name="Anopheles" numFmtId="0">
      <sharedItems containsBlank="1" containsMixedTypes="1" containsNumber="1" minValue="0" maxValue="0.33"/>
    </cacheField>
    <cacheField name="Females" numFmtId="0">
      <sharedItems containsMixedTypes="1" containsNumber="1" minValue="0" maxValue="96"/>
    </cacheField>
    <cacheField name="Males" numFmtId="0">
      <sharedItems containsBlank="1" containsMixedTypes="1" containsNumber="1" minValue="0" maxValue="35.299999999999997"/>
    </cacheField>
    <cacheField name="Total" numFmtId="0">
      <sharedItems containsMixedTypes="1" containsNumber="1" minValue="0" maxValue="1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refreshedBy="Vector26" refreshedDate="41848.637219328702" createdVersion="4" refreshedVersion="4" minRefreshableVersion="3" recordCount="591">
  <cacheSource type="worksheet">
    <worksheetSource name="Table16"/>
  </cacheSource>
  <cacheFields count="24">
    <cacheField name="Weeknum" numFmtId="0">
      <sharedItems containsSemiMixedTypes="0" containsString="0" containsNumber="1" containsInteger="1" minValue="19" maxValue="38" count="20"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</sharedItems>
    </cacheField>
    <cacheField name="Year" numFmtId="0">
      <sharedItems containsSemiMixedTypes="0" containsString="0" containsNumber="1" containsInteger="1" minValue="2010" maxValue="2014" count="5">
        <n v="2010"/>
        <n v="2011"/>
        <n v="2012"/>
        <n v="2013"/>
        <n v="2014"/>
      </sharedItems>
    </cacheField>
    <cacheField name="Date" numFmtId="164">
      <sharedItems containsSemiMixedTypes="0" containsNonDate="0" containsDate="1" containsString="0" minDate="2010-05-05T00:00:00" maxDate="2011-09-16T00:00:00"/>
    </cacheField>
    <cacheField name="vexan" numFmtId="0">
      <sharedItems containsBlank="1" containsMixedTypes="1" containsNumber="1" minValue="0" maxValue="70"/>
    </cacheField>
    <cacheField name="dorsalis" numFmtId="0">
      <sharedItems containsBlank="1" containsMixedTypes="1" containsNumber="1" minValue="0" maxValue="6"/>
    </cacheField>
    <cacheField name="spenceii" numFmtId="0">
      <sharedItems containsBlank="1" containsMixedTypes="1" containsNumber="1" containsInteger="1" minValue="0" maxValue="0"/>
    </cacheField>
    <cacheField name="nigromaculis" numFmtId="0">
      <sharedItems containsBlank="1" containsMixedTypes="1" containsNumber="1" minValue="0" maxValue="3"/>
    </cacheField>
    <cacheField name="flavescens" numFmtId="0">
      <sharedItems containsBlank="1" containsMixedTypes="1" containsNumber="1" minValue="0" maxValue="2"/>
    </cacheField>
    <cacheField name="trivittatus" numFmtId="0">
      <sharedItems containsBlank="1" containsMixedTypes="1" containsNumber="1" containsInteger="1" minValue="0" maxValue="1"/>
    </cacheField>
    <cacheField name="unidentified" numFmtId="0">
      <sharedItems containsBlank="1" containsMixedTypes="1" containsNumber="1" containsInteger="1" minValue="0" maxValue="0"/>
    </cacheField>
    <cacheField name="tarsalis" numFmtId="0">
      <sharedItems containsBlank="1" containsMixedTypes="1" containsNumber="1" minValue="0" maxValue="35"/>
    </cacheField>
    <cacheField name="pipiens" numFmtId="0">
      <sharedItems containsBlank="1" containsMixedTypes="1" containsNumber="1" minValue="0" maxValue="6"/>
    </cacheField>
    <cacheField name="territans" numFmtId="0">
      <sharedItems containsBlank="1" containsMixedTypes="1" containsNumber="1" containsInteger="1" minValue="0" maxValue="0"/>
    </cacheField>
    <cacheField name="restuans" numFmtId="0">
      <sharedItems containsBlank="1" containsMixedTypes="1" containsNumber="1" minValue="0" maxValue="7"/>
    </cacheField>
    <cacheField name="salinarius" numFmtId="0">
      <sharedItems containsBlank="1" containsMixedTypes="1" containsNumber="1" minValue="0" maxValue="2"/>
    </cacheField>
    <cacheField name="unidentified2" numFmtId="0">
      <sharedItems containsBlank="1" containsMixedTypes="1" containsNumber="1" containsInteger="1" minValue="0" maxValue="0"/>
    </cacheField>
    <cacheField name="inornata" numFmtId="0">
      <sharedItems containsBlank="1" containsMixedTypes="1" containsNumber="1" minValue="0" maxValue="49"/>
    </cacheField>
    <cacheField name="morsitans" numFmtId="0">
      <sharedItems containsBlank="1" containsMixedTypes="1" containsNumber="1" containsInteger="1" minValue="0" maxValue="0"/>
    </cacheField>
    <cacheField name="unidentified3" numFmtId="0">
      <sharedItems containsBlank="1" containsMixedTypes="1" containsNumber="1" containsInteger="1" minValue="0" maxValue="0"/>
    </cacheField>
    <cacheField name="perturbans" numFmtId="0">
      <sharedItems containsBlank="1" containsMixedTypes="1" containsNumber="1" minValue="0" maxValue="2"/>
    </cacheField>
    <cacheField name="Anopheles" numFmtId="0">
      <sharedItems containsBlank="1" containsMixedTypes="1" containsNumber="1" containsInteger="1" minValue="0" maxValue="0"/>
    </cacheField>
    <cacheField name="Females" numFmtId="0">
      <sharedItems containsMixedTypes="1" containsNumber="1" minValue="0" maxValue="94"/>
    </cacheField>
    <cacheField name="Males" numFmtId="0">
      <sharedItems containsBlank="1" containsMixedTypes="1" containsNumber="1" minValue="0" maxValue="57.75"/>
    </cacheField>
    <cacheField name="Total" numFmtId="0">
      <sharedItems containsMixedTypes="1" containsNumber="1" minValue="0" maxValue="1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refreshedBy="Vector26" refreshedDate="41848.643444097223" createdVersion="4" refreshedVersion="4" minRefreshableVersion="3" recordCount="591">
  <cacheSource type="worksheet">
    <worksheetSource name="Table17"/>
  </cacheSource>
  <cacheFields count="24">
    <cacheField name="Weeknum" numFmtId="0">
      <sharedItems containsSemiMixedTypes="0" containsString="0" containsNumber="1" containsInteger="1" minValue="19" maxValue="38" count="20"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</sharedItems>
    </cacheField>
    <cacheField name="Year" numFmtId="0">
      <sharedItems containsSemiMixedTypes="0" containsString="0" containsNumber="1" containsInteger="1" minValue="2010" maxValue="2014" count="5">
        <n v="2010"/>
        <n v="2011"/>
        <n v="2012"/>
        <n v="2013"/>
        <n v="2014"/>
      </sharedItems>
    </cacheField>
    <cacheField name="Date" numFmtId="164">
      <sharedItems containsSemiMixedTypes="0" containsNonDate="0" containsDate="1" containsString="0" minDate="2010-05-05T00:00:00" maxDate="2011-09-16T00:00:00"/>
    </cacheField>
    <cacheField name="vexan" numFmtId="0">
      <sharedItems containsBlank="1" containsMixedTypes="1" containsNumber="1" minValue="0" maxValue="931"/>
    </cacheField>
    <cacheField name="dorsalis" numFmtId="0">
      <sharedItems containsBlank="1" containsMixedTypes="1" containsNumber="1" minValue="0" maxValue="166"/>
    </cacheField>
    <cacheField name="spenceii" numFmtId="0">
      <sharedItems containsBlank="1" containsMixedTypes="1" containsNumber="1" containsInteger="1" minValue="0" maxValue="1"/>
    </cacheField>
    <cacheField name="nigromaculis" numFmtId="0">
      <sharedItems containsBlank="1" containsMixedTypes="1" containsNumber="1" minValue="0" maxValue="1"/>
    </cacheField>
    <cacheField name="flavescens" numFmtId="0">
      <sharedItems containsBlank="1" containsMixedTypes="1" containsNumber="1" minValue="0" maxValue="7"/>
    </cacheField>
    <cacheField name="trivittatus" numFmtId="0">
      <sharedItems containsBlank="1" containsMixedTypes="1" containsNumber="1" minValue="0" maxValue="10"/>
    </cacheField>
    <cacheField name="unidentified" numFmtId="0">
      <sharedItems containsBlank="1" containsMixedTypes="1" containsNumber="1" containsInteger="1" minValue="0" maxValue="1"/>
    </cacheField>
    <cacheField name="tarsalis" numFmtId="0">
      <sharedItems containsBlank="1" containsMixedTypes="1" containsNumber="1" minValue="0" maxValue="134"/>
    </cacheField>
    <cacheField name="pipiens" numFmtId="0">
      <sharedItems containsBlank="1" containsMixedTypes="1" containsNumber="1" minValue="0" maxValue="18"/>
    </cacheField>
    <cacheField name="territans" numFmtId="0">
      <sharedItems containsBlank="1" containsMixedTypes="1" containsNumber="1" minValue="0" maxValue="0.33"/>
    </cacheField>
    <cacheField name="restuans" numFmtId="0">
      <sharedItems containsBlank="1" containsMixedTypes="1" containsNumber="1" minValue="0" maxValue="44"/>
    </cacheField>
    <cacheField name="salinarius" numFmtId="0">
      <sharedItems containsBlank="1" containsMixedTypes="1" containsNumber="1" minValue="0" maxValue="27"/>
    </cacheField>
    <cacheField name="unidentified2" numFmtId="0">
      <sharedItems containsBlank="1" containsMixedTypes="1" containsNumber="1" minValue="0" maxValue="2.33"/>
    </cacheField>
    <cacheField name="inornata" numFmtId="0">
      <sharedItems containsBlank="1" containsMixedTypes="1" containsNumber="1" minValue="0" maxValue="36"/>
    </cacheField>
    <cacheField name="morsitans" numFmtId="0">
      <sharedItems containsBlank="1" containsMixedTypes="1" containsNumber="1" containsInteger="1" minValue="0" maxValue="0"/>
    </cacheField>
    <cacheField name="unidentified3" numFmtId="0">
      <sharedItems containsBlank="1" containsMixedTypes="1" containsNumber="1" minValue="0" maxValue="0.33"/>
    </cacheField>
    <cacheField name="perturbans" numFmtId="0">
      <sharedItems containsBlank="1" containsMixedTypes="1" containsNumber="1" minValue="0" maxValue="29"/>
    </cacheField>
    <cacheField name="Anopheles" numFmtId="0">
      <sharedItems containsBlank="1" containsMixedTypes="1" containsNumber="1" minValue="0" maxValue="2"/>
    </cacheField>
    <cacheField name="Females" numFmtId="0">
      <sharedItems containsMixedTypes="1" containsNumber="1" minValue="0" maxValue="969"/>
    </cacheField>
    <cacheField name="Males" numFmtId="0">
      <sharedItems containsBlank="1" containsMixedTypes="1" containsNumber="1" minValue="0" maxValue="1010"/>
    </cacheField>
    <cacheField name="Total" numFmtId="0">
      <sharedItems containsMixedTypes="1" containsNumber="1" minValue="0" maxValue="152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refreshedBy="Vector26" refreshedDate="41848.649815509256" createdVersion="4" refreshedVersion="4" minRefreshableVersion="3" recordCount="591">
  <cacheSource type="worksheet">
    <worksheetSource name="Table18"/>
  </cacheSource>
  <cacheFields count="24">
    <cacheField name="Weeknum" numFmtId="0">
      <sharedItems containsSemiMixedTypes="0" containsString="0" containsNumber="1" containsInteger="1" minValue="19" maxValue="38" count="20"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</sharedItems>
    </cacheField>
    <cacheField name="Year" numFmtId="0">
      <sharedItems containsSemiMixedTypes="0" containsString="0" containsNumber="1" containsInteger="1" minValue="2010" maxValue="2014" count="5">
        <n v="2010"/>
        <n v="2011"/>
        <n v="2012"/>
        <n v="2013"/>
        <n v="2014"/>
      </sharedItems>
    </cacheField>
    <cacheField name="Date" numFmtId="164">
      <sharedItems containsSemiMixedTypes="0" containsNonDate="0" containsDate="1" containsString="0" minDate="2010-05-05T00:00:00" maxDate="2011-09-16T00:00:00"/>
    </cacheField>
    <cacheField name="vexan" numFmtId="0">
      <sharedItems containsBlank="1" containsMixedTypes="1" containsNumber="1" minValue="0" maxValue="319"/>
    </cacheField>
    <cacheField name="dorsalis" numFmtId="0">
      <sharedItems containsBlank="1" containsMixedTypes="1" containsNumber="1" minValue="0" maxValue="6"/>
    </cacheField>
    <cacheField name="spenceii" numFmtId="0">
      <sharedItems containsBlank="1" containsMixedTypes="1" containsNumber="1" containsInteger="1" minValue="0" maxValue="0"/>
    </cacheField>
    <cacheField name="nigromaculis" numFmtId="0">
      <sharedItems containsBlank="1" containsMixedTypes="1" containsNumber="1" minValue="0" maxValue="2"/>
    </cacheField>
    <cacheField name="flavescens" numFmtId="0">
      <sharedItems containsBlank="1" containsMixedTypes="1" containsNumber="1" minValue="0" maxValue="1"/>
    </cacheField>
    <cacheField name="trivittatus" numFmtId="0">
      <sharedItems containsBlank="1" containsMixedTypes="1" containsNumber="1" minValue="0" maxValue="6"/>
    </cacheField>
    <cacheField name="unidentified" numFmtId="0">
      <sharedItems containsBlank="1" containsMixedTypes="1" containsNumber="1" containsInteger="1" minValue="0" maxValue="0"/>
    </cacheField>
    <cacheField name="tarsalis" numFmtId="0">
      <sharedItems containsBlank="1" containsMixedTypes="1" containsNumber="1" minValue="0" maxValue="49"/>
    </cacheField>
    <cacheField name="pipiens" numFmtId="0">
      <sharedItems containsBlank="1" containsMixedTypes="1" containsNumber="1" minValue="0" maxValue="5.25"/>
    </cacheField>
    <cacheField name="territans" numFmtId="0">
      <sharedItems containsBlank="1" containsMixedTypes="1" containsNumber="1" containsInteger="1" minValue="0" maxValue="1"/>
    </cacheField>
    <cacheField name="restuans" numFmtId="0">
      <sharedItems containsBlank="1" containsMixedTypes="1" containsNumber="1" minValue="0" maxValue="45"/>
    </cacheField>
    <cacheField name="salinarius" numFmtId="0">
      <sharedItems containsBlank="1" containsMixedTypes="1" containsNumber="1" minValue="0" maxValue="8"/>
    </cacheField>
    <cacheField name="unidentified2" numFmtId="0">
      <sharedItems containsBlank="1" containsMixedTypes="1" containsNumber="1" containsInteger="1" minValue="0" maxValue="0"/>
    </cacheField>
    <cacheField name="inornata" numFmtId="0">
      <sharedItems containsBlank="1" containsMixedTypes="1" containsNumber="1" minValue="0" maxValue="38.75"/>
    </cacheField>
    <cacheField name="morsitans" numFmtId="0">
      <sharedItems containsBlank="1" containsMixedTypes="1" containsNumber="1" containsInteger="1" minValue="0" maxValue="1"/>
    </cacheField>
    <cacheField name="unidentified3" numFmtId="0">
      <sharedItems containsBlank="1" containsMixedTypes="1" containsNumber="1" containsInteger="1" minValue="0" maxValue="1"/>
    </cacheField>
    <cacheField name="perturbans" numFmtId="0">
      <sharedItems containsBlank="1" containsMixedTypes="1" containsNumber="1" minValue="0" maxValue="18"/>
    </cacheField>
    <cacheField name="Anopheles" numFmtId="0">
      <sharedItems containsBlank="1" containsMixedTypes="1" containsNumber="1" minValue="0" maxValue="8"/>
    </cacheField>
    <cacheField name="Females" numFmtId="0">
      <sharedItems containsMixedTypes="1" containsNumber="1" minValue="0" maxValue="326"/>
    </cacheField>
    <cacheField name="Males" numFmtId="0">
      <sharedItems containsBlank="1" containsMixedTypes="1" containsNumber="1" minValue="0" maxValue="239"/>
    </cacheField>
    <cacheField name="Total" numFmtId="0">
      <sharedItems containsMixedTypes="1" containsNumber="1" minValue="0" maxValue="44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refreshedBy="Vector26" refreshedDate="41848.660605555553" createdVersion="4" refreshedVersion="4" minRefreshableVersion="3" recordCount="590">
  <cacheSource type="worksheet">
    <worksheetSource name="Table12"/>
  </cacheSource>
  <cacheFields count="24">
    <cacheField name="Weeknum" numFmtId="0">
      <sharedItems containsSemiMixedTypes="0" containsString="0" containsNumber="1" containsInteger="1" minValue="19" maxValue="38" count="20"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</sharedItems>
    </cacheField>
    <cacheField name="Year" numFmtId="0">
      <sharedItems containsSemiMixedTypes="0" containsString="0" containsNumber="1" containsInteger="1" minValue="2010" maxValue="2014" count="5">
        <n v="2010"/>
        <n v="2011"/>
        <n v="2012"/>
        <n v="2013"/>
        <n v="2014"/>
      </sharedItems>
    </cacheField>
    <cacheField name="Date" numFmtId="164">
      <sharedItems containsSemiMixedTypes="0" containsNonDate="0" containsDate="1" containsString="0" minDate="2010-05-05T00:00:00" maxDate="2011-09-16T00:00:00"/>
    </cacheField>
    <cacheField name="vexan" numFmtId="0">
      <sharedItems containsBlank="1" containsMixedTypes="1" containsNumber="1" minValue="0" maxValue="142.66"/>
    </cacheField>
    <cacheField name="dorsalis" numFmtId="0">
      <sharedItems containsBlank="1" containsMixedTypes="1" containsNumber="1" minValue="0" maxValue="14.6"/>
    </cacheField>
    <cacheField name="spenceii" numFmtId="0">
      <sharedItems containsBlank="1" containsMixedTypes="1" containsNumber="1" containsInteger="1" minValue="0" maxValue="1"/>
    </cacheField>
    <cacheField name="nigromaculis" numFmtId="0">
      <sharedItems containsBlank="1" containsMixedTypes="1" containsNumber="1" minValue="0" maxValue="2"/>
    </cacheField>
    <cacheField name="flavescens" numFmtId="0">
      <sharedItems containsBlank="1" containsMixedTypes="1" containsNumber="1" minValue="0" maxValue="3"/>
    </cacheField>
    <cacheField name="trivittatus" numFmtId="0">
      <sharedItems containsBlank="1" containsMixedTypes="1" containsNumber="1" containsInteger="1" minValue="0" maxValue="1"/>
    </cacheField>
    <cacheField name="unidentified" numFmtId="0">
      <sharedItems containsBlank="1" containsMixedTypes="1" containsNumber="1" containsInteger="1" minValue="0" maxValue="1"/>
    </cacheField>
    <cacheField name="tarsalis" numFmtId="0">
      <sharedItems containsBlank="1" containsMixedTypes="1" containsNumber="1" minValue="0" maxValue="24"/>
    </cacheField>
    <cacheField name="pipiens" numFmtId="0">
      <sharedItems containsBlank="1" containsMixedTypes="1" containsNumber="1" minValue="0" maxValue="2"/>
    </cacheField>
    <cacheField name="territans" numFmtId="0">
      <sharedItems containsBlank="1" containsMixedTypes="1" containsNumber="1" minValue="0" maxValue="1"/>
    </cacheField>
    <cacheField name="restuans" numFmtId="0">
      <sharedItems containsBlank="1" containsMixedTypes="1" containsNumber="1" minValue="0" maxValue="11"/>
    </cacheField>
    <cacheField name="salinarius" numFmtId="0">
      <sharedItems containsBlank="1" containsMixedTypes="1" containsNumber="1" minValue="0" maxValue="3"/>
    </cacheField>
    <cacheField name="unidentified2" numFmtId="0">
      <sharedItems containsBlank="1" containsMixedTypes="1" containsNumber="1" containsInteger="1" minValue="0" maxValue="0"/>
    </cacheField>
    <cacheField name="inornata" numFmtId="0">
      <sharedItems containsBlank="1" containsMixedTypes="1" containsNumber="1" minValue="0" maxValue="58"/>
    </cacheField>
    <cacheField name="morsitans" numFmtId="0">
      <sharedItems containsBlank="1" containsMixedTypes="1" containsNumber="1" containsInteger="1" minValue="0" maxValue="0"/>
    </cacheField>
    <cacheField name="unidentified3" numFmtId="0">
      <sharedItems containsBlank="1" containsMixedTypes="1" containsNumber="1" containsInteger="1" minValue="0" maxValue="0"/>
    </cacheField>
    <cacheField name="perturbans" numFmtId="0">
      <sharedItems containsBlank="1" containsMixedTypes="1" containsNumber="1" minValue="0" maxValue="5.33"/>
    </cacheField>
    <cacheField name="Anopheles" numFmtId="0">
      <sharedItems containsBlank="1" containsMixedTypes="1" containsNumber="1" minValue="0" maxValue="1"/>
    </cacheField>
    <cacheField name="Females" numFmtId="0">
      <sharedItems containsMixedTypes="1" containsNumber="1" minValue="0" maxValue="153.31000000000003"/>
    </cacheField>
    <cacheField name="Males" numFmtId="0">
      <sharedItems containsBlank="1" containsMixedTypes="1" containsNumber="1" minValue="0" maxValue="87"/>
    </cacheField>
    <cacheField name="Total" numFmtId="0">
      <sharedItems containsMixedTypes="1" containsNumber="1" minValue="0" maxValue="179.970000000000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refreshedBy="Prather, Ben" refreshedDate="42156.533521759258" createdVersion="4" refreshedVersion="5" minRefreshableVersion="3" recordCount="661">
  <cacheSource type="worksheet">
    <worksheetSource name="Table14"/>
  </cacheSource>
  <cacheFields count="24">
    <cacheField name="Weeknum" numFmtId="0">
      <sharedItems containsSemiMixedTypes="0" containsString="0" containsNumber="1" containsInteger="1" minValue="19" maxValue="41" count="23"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</sharedItems>
    </cacheField>
    <cacheField name="Year" numFmtId="0">
      <sharedItems containsSemiMixedTypes="0" containsString="0" containsNumber="1" containsInteger="1" minValue="2010" maxValue="2014" count="5">
        <n v="2010"/>
        <n v="2011"/>
        <n v="2012"/>
        <n v="2013"/>
        <n v="2014"/>
      </sharedItems>
    </cacheField>
    <cacheField name="Date" numFmtId="164">
      <sharedItems containsSemiMixedTypes="0" containsNonDate="0" containsDate="1" containsString="0" minDate="2010-05-05T00:00:00" maxDate="2011-10-09T00:00:00"/>
    </cacheField>
    <cacheField name="vexan" numFmtId="0">
      <sharedItems containsBlank="1" containsMixedTypes="1" containsNumber="1" minValue="0" maxValue="844"/>
    </cacheField>
    <cacheField name="dorsalis" numFmtId="0">
      <sharedItems containsBlank="1" containsMixedTypes="1" containsNumber="1" minValue="0" maxValue="18"/>
    </cacheField>
    <cacheField name="spenceii" numFmtId="0">
      <sharedItems containsBlank="1" containsMixedTypes="1" containsNumber="1" minValue="0" maxValue="0.25"/>
    </cacheField>
    <cacheField name="nigromaculis" numFmtId="0">
      <sharedItems containsBlank="1" containsMixedTypes="1" containsNumber="1" minValue="0" maxValue="4"/>
    </cacheField>
    <cacheField name="flavescens" numFmtId="0">
      <sharedItems containsBlank="1" containsMixedTypes="1" containsNumber="1" minValue="0" maxValue="56"/>
    </cacheField>
    <cacheField name="trivittatus" numFmtId="0">
      <sharedItems containsBlank="1" containsMixedTypes="1" containsNumber="1" minValue="0" maxValue="9"/>
    </cacheField>
    <cacheField name="unidentified" numFmtId="0">
      <sharedItems containsBlank="1" containsMixedTypes="1" containsNumber="1" containsInteger="1" minValue="0" maxValue="1"/>
    </cacheField>
    <cacheField name="tarsalis" numFmtId="0">
      <sharedItems containsBlank="1" containsMixedTypes="1" containsNumber="1" minValue="0" maxValue="52"/>
    </cacheField>
    <cacheField name="pipiens" numFmtId="0">
      <sharedItems containsBlank="1" containsMixedTypes="1" containsNumber="1" minValue="0" maxValue="8"/>
    </cacheField>
    <cacheField name="territans" numFmtId="0">
      <sharedItems containsBlank="1" containsMixedTypes="1" containsNumber="1" minValue="0" maxValue="3"/>
    </cacheField>
    <cacheField name="restuans" numFmtId="0">
      <sharedItems containsBlank="1" containsMixedTypes="1" containsNumber="1" minValue="0" maxValue="11.67"/>
    </cacheField>
    <cacheField name="salinarius" numFmtId="0">
      <sharedItems containsBlank="1" containsMixedTypes="1" containsNumber="1" minValue="0" maxValue="12"/>
    </cacheField>
    <cacheField name="unidentified2" numFmtId="0">
      <sharedItems containsBlank="1" containsMixedTypes="1" containsNumber="1" containsInteger="1" minValue="0" maxValue="0"/>
    </cacheField>
    <cacheField name="inornata" numFmtId="0">
      <sharedItems containsBlank="1" containsMixedTypes="1" containsNumber="1" minValue="0" maxValue="40"/>
    </cacheField>
    <cacheField name="morsitans" numFmtId="0">
      <sharedItems containsBlank="1" containsMixedTypes="1" containsNumber="1" containsInteger="1" minValue="0" maxValue="0"/>
    </cacheField>
    <cacheField name="unidentified3" numFmtId="0">
      <sharedItems containsBlank="1" containsMixedTypes="1" containsNumber="1" minValue="0" maxValue="2.33"/>
    </cacheField>
    <cacheField name="perturbans" numFmtId="0">
      <sharedItems containsBlank="1" containsMixedTypes="1" containsNumber="1" minValue="0" maxValue="44"/>
    </cacheField>
    <cacheField name="Anopheles" numFmtId="0">
      <sharedItems containsBlank="1" containsMixedTypes="1" containsNumber="1" minValue="0" maxValue="1"/>
    </cacheField>
    <cacheField name="Females" numFmtId="0">
      <sharedItems containsMixedTypes="1" containsNumber="1" minValue="0" maxValue="888"/>
    </cacheField>
    <cacheField name="Males" numFmtId="0">
      <sharedItems containsBlank="1" containsMixedTypes="1" containsNumber="1" minValue="0" maxValue="489.3"/>
    </cacheField>
    <cacheField name="Total" numFmtId="0">
      <sharedItems containsBlank="1" containsMixedTypes="1" containsNumber="1" minValue="0" maxValue="98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refreshedBy="Ben Prather" refreshedDate="42265.879521180555" createdVersion="4" refreshedVersion="4" minRefreshableVersion="3" recordCount="700">
  <cacheSource type="worksheet">
    <worksheetSource name="Table1"/>
  </cacheSource>
  <cacheFields count="27">
    <cacheField name="Date" numFmtId="0">
      <sharedItems containsNonDate="0" containsDate="1" containsString="0" containsBlank="1" minDate="2010-05-20T00:00:00" maxDate="2015-09-17T00:00:00"/>
    </cacheField>
    <cacheField name="Weeknum" numFmtId="0">
      <sharedItems containsString="0" containsBlank="1" containsNumber="1" containsInteger="1" minValue="0" maxValue="41" count="26"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20"/>
        <n v="39"/>
        <n v="40"/>
        <n v="41"/>
        <m/>
        <n v="0" u="1"/>
        <n v="18" u="1"/>
        <n v="19" u="1"/>
      </sharedItems>
    </cacheField>
    <cacheField name="Column 1" numFmtId="0">
      <sharedItems containsString="0" containsBlank="1" containsNumber="1" containsInteger="1" minValue="2010" maxValue="2015"/>
    </cacheField>
    <cacheField name="vexan" numFmtId="0">
      <sharedItems containsBlank="1" containsMixedTypes="1" containsNumber="1" minValue="0" maxValue="1376"/>
    </cacheField>
    <cacheField name="dorsalis" numFmtId="0">
      <sharedItems containsBlank="1" containsMixedTypes="1" containsNumber="1" minValue="0" maxValue="74"/>
    </cacheField>
    <cacheField name="spenceii" numFmtId="0">
      <sharedItems containsBlank="1" containsMixedTypes="1" containsNumber="1" containsInteger="1" minValue="0" maxValue="0"/>
    </cacheField>
    <cacheField name="canadensis" numFmtId="0">
      <sharedItems containsBlank="1" containsMixedTypes="1" containsNumber="1" minValue="0" maxValue="1"/>
    </cacheField>
    <cacheField name="nigromaculis" numFmtId="0">
      <sharedItems containsBlank="1" containsMixedTypes="1" containsNumber="1" minValue="0" maxValue="6"/>
    </cacheField>
    <cacheField name="flavescens" numFmtId="0">
      <sharedItems containsBlank="1" containsMixedTypes="1" containsNumber="1" minValue="0" maxValue="12"/>
    </cacheField>
    <cacheField name="trivittatus" numFmtId="0">
      <sharedItems containsBlank="1" containsMixedTypes="1" containsNumber="1" minValue="0" maxValue="9"/>
    </cacheField>
    <cacheField name="unidentified" numFmtId="0">
      <sharedItems containsBlank="1" containsMixedTypes="1" containsNumber="1" minValue="0" maxValue="2.66"/>
    </cacheField>
    <cacheField name="tarsalis" numFmtId="0">
      <sharedItems containsBlank="1" containsMixedTypes="1" containsNumber="1" minValue="0" maxValue="85"/>
    </cacheField>
    <cacheField name="pipiens" numFmtId="0">
      <sharedItems containsBlank="1" containsMixedTypes="1" containsNumber="1" minValue="0" maxValue="21"/>
    </cacheField>
    <cacheField name="territans" numFmtId="0">
      <sharedItems containsBlank="1" containsMixedTypes="1" containsNumber="1" minValue="0" maxValue="8"/>
    </cacheField>
    <cacheField name="restuans" numFmtId="0">
      <sharedItems containsBlank="1" containsMixedTypes="1" containsNumber="1" minValue="0" maxValue="28"/>
    </cacheField>
    <cacheField name="salinarius" numFmtId="0">
      <sharedItems containsBlank="1" containsMixedTypes="1" containsNumber="1" minValue="0" maxValue="21"/>
    </cacheField>
    <cacheField name="unidentified2" numFmtId="0">
      <sharedItems containsBlank="1" containsMixedTypes="1" containsNumber="1" containsInteger="1" minValue="0" maxValue="7"/>
    </cacheField>
    <cacheField name="inornata" numFmtId="0">
      <sharedItems containsBlank="1" containsMixedTypes="1" containsNumber="1" minValue="0" maxValue="495"/>
    </cacheField>
    <cacheField name="morsitans" numFmtId="0">
      <sharedItems containsBlank="1" containsMixedTypes="1" containsNumber="1" containsInteger="1" minValue="0" maxValue="12"/>
    </cacheField>
    <cacheField name="unidentified3" numFmtId="0">
      <sharedItems containsBlank="1" containsMixedTypes="1" containsNumber="1" containsInteger="1" minValue="0" maxValue="0"/>
    </cacheField>
    <cacheField name="perturbans" numFmtId="0">
      <sharedItems containsBlank="1" containsMixedTypes="1" containsNumber="1" minValue="0" maxValue="26"/>
    </cacheField>
    <cacheField name="Anopheles" numFmtId="0">
      <sharedItems containsBlank="1" containsMixedTypes="1" containsNumber="1" minValue="0" maxValue="11"/>
    </cacheField>
    <cacheField name="Females" numFmtId="0">
      <sharedItems containsBlank="1" containsMixedTypes="1" containsNumber="1" minValue="0" maxValue="1500"/>
    </cacheField>
    <cacheField name="Males" numFmtId="0">
      <sharedItems containsBlank="1" containsMixedTypes="1" containsNumber="1" minValue="0" maxValue="769"/>
    </cacheField>
    <cacheField name="Male and Female" numFmtId="0">
      <sharedItems containsBlank="1" containsMixedTypes="1" containsNumber="1" minValue="0" maxValue="1660"/>
    </cacheField>
    <cacheField name="low temp" numFmtId="0">
      <sharedItems containsString="0" containsBlank="1" containsNumber="1" minValue="30.625" maxValue="75.073999999999998"/>
    </cacheField>
    <cacheField name="date2" numFmtId="0">
      <sharedItems containsNonDate="0" containsDate="1" containsString="0" containsBlank="1" minDate="2010-05-20T00:00:00" maxDate="2015-09-17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79">
  <r>
    <x v="0"/>
    <x v="0"/>
    <d v="2010-05-05T00:00:00"/>
    <m/>
    <m/>
    <m/>
    <m/>
    <m/>
    <m/>
    <m/>
    <m/>
    <m/>
    <m/>
    <m/>
    <m/>
    <m/>
    <m/>
    <m/>
    <m/>
    <m/>
    <m/>
    <n v="0"/>
    <m/>
    <n v="0"/>
    <m/>
  </r>
  <r>
    <x v="0"/>
    <x v="0"/>
    <d v="2010-05-06T00:00:00"/>
    <m/>
    <m/>
    <m/>
    <m/>
    <m/>
    <m/>
    <m/>
    <m/>
    <m/>
    <m/>
    <m/>
    <m/>
    <m/>
    <m/>
    <m/>
    <m/>
    <m/>
    <m/>
    <n v="0"/>
    <m/>
    <n v="0"/>
    <m/>
  </r>
  <r>
    <x v="0"/>
    <x v="0"/>
    <d v="2010-05-07T00:00:00"/>
    <m/>
    <m/>
    <m/>
    <m/>
    <m/>
    <m/>
    <m/>
    <m/>
    <m/>
    <m/>
    <m/>
    <m/>
    <m/>
    <m/>
    <m/>
    <m/>
    <m/>
    <m/>
    <n v="0"/>
    <m/>
    <n v="0"/>
    <m/>
  </r>
  <r>
    <x v="0"/>
    <x v="0"/>
    <d v="2010-05-08T00:00:00"/>
    <m/>
    <m/>
    <m/>
    <m/>
    <m/>
    <m/>
    <m/>
    <m/>
    <m/>
    <m/>
    <m/>
    <m/>
    <m/>
    <m/>
    <m/>
    <m/>
    <m/>
    <m/>
    <n v="0"/>
    <m/>
    <n v="0"/>
    <m/>
  </r>
  <r>
    <x v="1"/>
    <x v="0"/>
    <d v="2010-05-09T00:00:00"/>
    <m/>
    <m/>
    <m/>
    <m/>
    <m/>
    <m/>
    <m/>
    <m/>
    <m/>
    <m/>
    <m/>
    <m/>
    <m/>
    <m/>
    <m/>
    <m/>
    <m/>
    <m/>
    <n v="0"/>
    <m/>
    <n v="0"/>
    <m/>
  </r>
  <r>
    <x v="1"/>
    <x v="0"/>
    <d v="2010-05-10T00:00:00"/>
    <m/>
    <m/>
    <m/>
    <m/>
    <m/>
    <m/>
    <m/>
    <m/>
    <m/>
    <m/>
    <m/>
    <m/>
    <m/>
    <m/>
    <m/>
    <m/>
    <m/>
    <m/>
    <n v="0"/>
    <m/>
    <n v="0"/>
    <m/>
  </r>
  <r>
    <x v="1"/>
    <x v="0"/>
    <d v="2010-05-11T00:00:00"/>
    <m/>
    <m/>
    <m/>
    <m/>
    <m/>
    <m/>
    <m/>
    <m/>
    <m/>
    <m/>
    <m/>
    <m/>
    <m/>
    <m/>
    <m/>
    <m/>
    <m/>
    <m/>
    <n v="0"/>
    <m/>
    <n v="0"/>
    <m/>
  </r>
  <r>
    <x v="1"/>
    <x v="0"/>
    <d v="2010-05-12T00:00:00"/>
    <m/>
    <m/>
    <m/>
    <m/>
    <m/>
    <m/>
    <m/>
    <m/>
    <m/>
    <m/>
    <m/>
    <m/>
    <m/>
    <m/>
    <m/>
    <m/>
    <m/>
    <m/>
    <n v="0"/>
    <m/>
    <n v="0"/>
    <m/>
  </r>
  <r>
    <x v="1"/>
    <x v="0"/>
    <d v="2010-05-13T00:00:00"/>
    <m/>
    <m/>
    <m/>
    <m/>
    <m/>
    <m/>
    <m/>
    <m/>
    <m/>
    <m/>
    <m/>
    <m/>
    <m/>
    <m/>
    <m/>
    <m/>
    <m/>
    <m/>
    <n v="0"/>
    <m/>
    <n v="0"/>
    <m/>
  </r>
  <r>
    <x v="1"/>
    <x v="0"/>
    <d v="2010-05-14T00:00:00"/>
    <m/>
    <m/>
    <m/>
    <m/>
    <m/>
    <m/>
    <m/>
    <m/>
    <m/>
    <m/>
    <m/>
    <m/>
    <m/>
    <m/>
    <m/>
    <m/>
    <m/>
    <m/>
    <n v="0"/>
    <m/>
    <n v="0"/>
    <m/>
  </r>
  <r>
    <x v="1"/>
    <x v="0"/>
    <d v="2010-05-15T00:00:00"/>
    <m/>
    <m/>
    <m/>
    <m/>
    <m/>
    <m/>
    <m/>
    <m/>
    <m/>
    <m/>
    <m/>
    <m/>
    <m/>
    <m/>
    <m/>
    <m/>
    <m/>
    <m/>
    <n v="0"/>
    <m/>
    <n v="0"/>
    <m/>
  </r>
  <r>
    <x v="2"/>
    <x v="0"/>
    <d v="2010-05-16T00:00:00"/>
    <m/>
    <m/>
    <m/>
    <m/>
    <m/>
    <m/>
    <m/>
    <m/>
    <m/>
    <m/>
    <m/>
    <m/>
    <m/>
    <m/>
    <m/>
    <m/>
    <m/>
    <m/>
    <n v="0"/>
    <m/>
    <n v="0"/>
    <m/>
  </r>
  <r>
    <x v="2"/>
    <x v="0"/>
    <d v="2010-05-17T00:00:00"/>
    <m/>
    <m/>
    <m/>
    <m/>
    <m/>
    <m/>
    <m/>
    <m/>
    <m/>
    <m/>
    <m/>
    <m/>
    <m/>
    <m/>
    <m/>
    <m/>
    <m/>
    <m/>
    <n v="0"/>
    <m/>
    <n v="0"/>
    <m/>
  </r>
  <r>
    <x v="2"/>
    <x v="0"/>
    <d v="2010-05-18T00:00:00"/>
    <m/>
    <m/>
    <m/>
    <m/>
    <m/>
    <m/>
    <m/>
    <m/>
    <m/>
    <m/>
    <m/>
    <m/>
    <m/>
    <m/>
    <m/>
    <m/>
    <m/>
    <m/>
    <n v="0"/>
    <m/>
    <n v="0"/>
    <m/>
  </r>
  <r>
    <x v="2"/>
    <x v="0"/>
    <d v="2010-05-19T00:00:00"/>
    <m/>
    <m/>
    <m/>
    <m/>
    <m/>
    <m/>
    <m/>
    <m/>
    <m/>
    <m/>
    <m/>
    <m/>
    <m/>
    <m/>
    <m/>
    <m/>
    <m/>
    <m/>
    <n v="0"/>
    <m/>
    <n v="0"/>
    <n v="0"/>
  </r>
  <r>
    <x v="2"/>
    <x v="0"/>
    <d v="2010-05-20T00:00:0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5"/>
    <n v="0.8"/>
    <n v="5.8"/>
    <n v="5.8"/>
  </r>
  <r>
    <x v="2"/>
    <x v="0"/>
    <d v="2010-05-21T00:00:0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5"/>
    <n v="0.8"/>
    <n v="5.8"/>
    <n v="5.8"/>
  </r>
  <r>
    <x v="2"/>
    <x v="0"/>
    <d v="2010-05-22T00:00:0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5"/>
    <n v="0.8"/>
    <n v="5.8"/>
    <n v="5.8"/>
  </r>
  <r>
    <x v="3"/>
    <x v="0"/>
    <d v="2010-05-23T00:00:0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5"/>
    <n v="0.8"/>
    <n v="5.8"/>
    <n v="5.8"/>
  </r>
  <r>
    <x v="3"/>
    <x v="0"/>
    <d v="2010-05-24T00:00:0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5"/>
    <n v="0.8"/>
    <n v="5.8"/>
    <n v="5.8"/>
  </r>
  <r>
    <x v="3"/>
    <x v="0"/>
    <d v="2010-05-25T00:00:00"/>
    <n v="0"/>
    <n v="0"/>
    <n v="0"/>
    <n v="0"/>
    <n v="0"/>
    <n v="0"/>
    <n v="0"/>
    <n v="0"/>
    <n v="0"/>
    <n v="0"/>
    <n v="0"/>
    <n v="0"/>
    <n v="0"/>
    <n v="6"/>
    <n v="0"/>
    <n v="0"/>
    <n v="0"/>
    <n v="0"/>
    <n v="6"/>
    <n v="1"/>
    <n v="7"/>
    <n v="7"/>
  </r>
  <r>
    <x v="3"/>
    <x v="0"/>
    <d v="2010-05-26T00:00:00"/>
    <n v="2"/>
    <n v="0"/>
    <n v="0"/>
    <n v="0"/>
    <n v="0"/>
    <n v="0"/>
    <n v="0"/>
    <n v="0"/>
    <n v="0"/>
    <n v="0"/>
    <n v="0"/>
    <n v="0"/>
    <n v="0"/>
    <n v="7"/>
    <n v="0"/>
    <n v="0"/>
    <n v="0"/>
    <n v="0"/>
    <n v="9"/>
    <n v="1"/>
    <n v="10"/>
    <n v="10"/>
  </r>
  <r>
    <x v="3"/>
    <x v="0"/>
    <d v="2010-05-27T00:00:00"/>
    <n v="1"/>
    <n v="0"/>
    <n v="0"/>
    <n v="0"/>
    <n v="0"/>
    <n v="0"/>
    <n v="0"/>
    <n v="0"/>
    <n v="0"/>
    <n v="0"/>
    <n v="0"/>
    <n v="0"/>
    <n v="0"/>
    <n v="3"/>
    <n v="0"/>
    <n v="0"/>
    <n v="0"/>
    <n v="0"/>
    <n v="4"/>
    <n v="2"/>
    <n v="6"/>
    <n v="6"/>
  </r>
  <r>
    <x v="3"/>
    <x v="0"/>
    <d v="2010-05-28T00:00:00"/>
    <n v="0"/>
    <n v="0"/>
    <n v="0"/>
    <n v="0"/>
    <n v="0"/>
    <n v="0"/>
    <n v="0"/>
    <n v="0"/>
    <n v="0"/>
    <n v="0"/>
    <n v="0"/>
    <n v="0"/>
    <n v="0"/>
    <n v="11"/>
    <n v="0"/>
    <n v="0"/>
    <n v="0"/>
    <n v="0"/>
    <n v="11"/>
    <n v="2"/>
    <n v="13"/>
    <n v="13"/>
  </r>
  <r>
    <x v="3"/>
    <x v="0"/>
    <d v="2010-05-29T00:00:00"/>
    <n v="2.25"/>
    <n v="0.25"/>
    <n v="0"/>
    <n v="0"/>
    <n v="0.25"/>
    <n v="0"/>
    <n v="0"/>
    <n v="0"/>
    <n v="0"/>
    <n v="0"/>
    <n v="0.75"/>
    <n v="0"/>
    <n v="0"/>
    <n v="10.7"/>
    <n v="0"/>
    <n v="0"/>
    <n v="0"/>
    <n v="0"/>
    <n v="14.2"/>
    <n v="2.5"/>
    <n v="16.7"/>
    <n v="16.7"/>
  </r>
  <r>
    <x v="4"/>
    <x v="0"/>
    <d v="2010-05-30T00:00:00"/>
    <n v="2.25"/>
    <n v="0.25"/>
    <n v="0"/>
    <n v="0"/>
    <n v="0.25"/>
    <n v="0"/>
    <n v="0"/>
    <n v="0"/>
    <n v="0"/>
    <n v="0"/>
    <n v="0.75"/>
    <n v="0"/>
    <n v="0"/>
    <n v="10.7"/>
    <n v="0"/>
    <n v="0"/>
    <n v="0"/>
    <n v="0"/>
    <n v="14.2"/>
    <n v="2.5"/>
    <n v="16.7"/>
    <n v="16.7"/>
  </r>
  <r>
    <x v="4"/>
    <x v="0"/>
    <d v="2010-05-31T00:00:00"/>
    <n v="2.25"/>
    <n v="0.25"/>
    <n v="0"/>
    <n v="0"/>
    <n v="0.25"/>
    <n v="0"/>
    <n v="0"/>
    <n v="0"/>
    <n v="0"/>
    <n v="0"/>
    <n v="0.75"/>
    <n v="0"/>
    <n v="0"/>
    <n v="10.7"/>
    <n v="0"/>
    <n v="0"/>
    <n v="0"/>
    <n v="0"/>
    <n v="14.2"/>
    <n v="2.5"/>
    <n v="16.7"/>
    <n v="16.7"/>
  </r>
  <r>
    <x v="4"/>
    <x v="0"/>
    <d v="2010-06-01T00:00:00"/>
    <n v="2.25"/>
    <n v="0.25"/>
    <n v="0"/>
    <n v="0"/>
    <n v="0.25"/>
    <n v="0"/>
    <n v="0"/>
    <n v="0"/>
    <n v="0"/>
    <n v="0"/>
    <n v="0.75"/>
    <n v="0"/>
    <n v="0"/>
    <n v="10.7"/>
    <n v="0"/>
    <n v="0"/>
    <n v="0"/>
    <n v="0"/>
    <n v="14.2"/>
    <n v="2.5"/>
    <n v="16.7"/>
    <n v="16.7"/>
  </r>
  <r>
    <x v="4"/>
    <x v="0"/>
    <d v="2010-06-0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</r>
  <r>
    <x v="4"/>
    <x v="0"/>
    <d v="2010-06-0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</r>
  <r>
    <x v="4"/>
    <x v="0"/>
    <d v="2010-06-0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d v="2010-06-05T00:00:00"/>
    <n v="2"/>
    <n v="0"/>
    <n v="0"/>
    <n v="0"/>
    <n v="0.33"/>
    <n v="0"/>
    <n v="0"/>
    <n v="0"/>
    <n v="0.33"/>
    <n v="0"/>
    <n v="0"/>
    <n v="0"/>
    <n v="0"/>
    <n v="2"/>
    <n v="0"/>
    <n v="0"/>
    <n v="0"/>
    <n v="0"/>
    <n v="4.66"/>
    <n v="0.67"/>
    <n v="5.33"/>
    <n v="5.33"/>
  </r>
  <r>
    <x v="5"/>
    <x v="0"/>
    <d v="2010-06-06T00:00:00"/>
    <n v="2"/>
    <n v="0"/>
    <n v="0"/>
    <n v="0"/>
    <n v="0.33"/>
    <n v="0"/>
    <n v="0"/>
    <n v="0"/>
    <n v="0.33"/>
    <n v="0"/>
    <n v="0"/>
    <n v="0"/>
    <n v="0"/>
    <n v="2"/>
    <n v="0"/>
    <n v="0"/>
    <n v="0"/>
    <n v="0"/>
    <n v="4.66"/>
    <n v="0.67"/>
    <n v="5.33"/>
    <n v="5.33"/>
  </r>
  <r>
    <x v="5"/>
    <x v="0"/>
    <d v="2010-06-07T00:00:00"/>
    <n v="2"/>
    <n v="0"/>
    <n v="0"/>
    <n v="0"/>
    <n v="0.33"/>
    <n v="0"/>
    <n v="0"/>
    <n v="0"/>
    <n v="0.33"/>
    <n v="0"/>
    <n v="0"/>
    <n v="0"/>
    <n v="0"/>
    <n v="2"/>
    <n v="0"/>
    <n v="0"/>
    <n v="0"/>
    <n v="0"/>
    <n v="4.66"/>
    <n v="0.67"/>
    <n v="5.33"/>
    <n v="5.33"/>
  </r>
  <r>
    <x v="5"/>
    <x v="0"/>
    <d v="2010-06-08T00:00:00"/>
    <n v="4"/>
    <n v="0"/>
    <n v="0"/>
    <n v="0"/>
    <n v="0"/>
    <n v="0"/>
    <n v="0"/>
    <n v="0"/>
    <n v="0"/>
    <n v="0"/>
    <n v="0"/>
    <n v="0"/>
    <n v="0"/>
    <n v="18"/>
    <n v="0"/>
    <n v="0"/>
    <n v="0"/>
    <n v="0"/>
    <n v="22"/>
    <n v="1"/>
    <n v="23"/>
    <n v="23"/>
  </r>
  <r>
    <x v="5"/>
    <x v="0"/>
    <d v="2010-06-09T00:00:00"/>
    <n v="0"/>
    <n v="0"/>
    <n v="0"/>
    <n v="0"/>
    <n v="1"/>
    <n v="0"/>
    <n v="0"/>
    <n v="0"/>
    <n v="0"/>
    <n v="0"/>
    <n v="0"/>
    <n v="0"/>
    <n v="0"/>
    <n v="2"/>
    <n v="0"/>
    <n v="0"/>
    <n v="0"/>
    <n v="0"/>
    <n v="0"/>
    <n v="0"/>
    <n v="0"/>
    <n v="0"/>
  </r>
  <r>
    <x v="5"/>
    <x v="0"/>
    <d v="2010-06-10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2"/>
    <n v="2"/>
  </r>
  <r>
    <x v="5"/>
    <x v="0"/>
    <d v="2010-06-11T00:00:0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1"/>
    <n v="2"/>
    <n v="2"/>
  </r>
  <r>
    <x v="5"/>
    <x v="0"/>
    <d v="2010-06-12T00:00:00"/>
    <n v="5.33"/>
    <n v="0"/>
    <n v="0"/>
    <n v="0"/>
    <n v="0"/>
    <n v="0"/>
    <n v="0"/>
    <n v="0"/>
    <n v="0"/>
    <n v="0"/>
    <n v="0"/>
    <n v="0"/>
    <n v="0"/>
    <n v="0.66"/>
    <n v="0"/>
    <n v="0"/>
    <n v="0"/>
    <n v="0"/>
    <n v="5.99"/>
    <n v="0.33"/>
    <n v="6.32"/>
    <n v="6.32"/>
  </r>
  <r>
    <x v="6"/>
    <x v="0"/>
    <d v="2010-06-13T00:00:00"/>
    <n v="5.33"/>
    <n v="0"/>
    <n v="0"/>
    <n v="0"/>
    <n v="0"/>
    <n v="0"/>
    <n v="0"/>
    <n v="0"/>
    <n v="0"/>
    <n v="0"/>
    <n v="0"/>
    <n v="0"/>
    <n v="0"/>
    <n v="0.66"/>
    <n v="0"/>
    <n v="0"/>
    <n v="0"/>
    <n v="0"/>
    <n v="5.99"/>
    <n v="0.33"/>
    <n v="6.32"/>
    <n v="6.32"/>
  </r>
  <r>
    <x v="6"/>
    <x v="0"/>
    <d v="2010-06-14T00:00:00"/>
    <n v="5.33"/>
    <n v="0"/>
    <n v="0"/>
    <n v="0"/>
    <n v="0"/>
    <n v="0"/>
    <n v="0"/>
    <n v="0"/>
    <n v="0"/>
    <n v="0"/>
    <n v="0"/>
    <n v="0"/>
    <n v="0"/>
    <n v="0.66"/>
    <n v="0"/>
    <n v="0"/>
    <n v="0"/>
    <n v="0"/>
    <n v="5.99"/>
    <n v="0.33"/>
    <n v="6.32"/>
    <n v="6.32"/>
  </r>
  <r>
    <x v="6"/>
    <x v="0"/>
    <d v="2010-06-15T00:00:00"/>
    <n v="30"/>
    <n v="0"/>
    <n v="0"/>
    <n v="0"/>
    <n v="0"/>
    <n v="0"/>
    <n v="0"/>
    <n v="0"/>
    <n v="0"/>
    <n v="0"/>
    <n v="0"/>
    <n v="0"/>
    <n v="0"/>
    <n v="1"/>
    <n v="0"/>
    <n v="0"/>
    <n v="0"/>
    <n v="0"/>
    <n v="31"/>
    <n v="0"/>
    <n v="31"/>
    <n v="31"/>
  </r>
  <r>
    <x v="6"/>
    <x v="0"/>
    <d v="2010-06-16T00:00:00"/>
    <n v="10"/>
    <n v="0"/>
    <n v="0"/>
    <n v="0"/>
    <n v="0"/>
    <n v="0"/>
    <n v="0"/>
    <n v="0"/>
    <n v="0"/>
    <n v="0"/>
    <n v="0"/>
    <n v="0"/>
    <n v="0"/>
    <n v="2"/>
    <n v="0"/>
    <n v="0"/>
    <n v="0"/>
    <n v="0"/>
    <n v="12"/>
    <n v="0"/>
    <n v="12"/>
    <n v="12"/>
  </r>
  <r>
    <x v="6"/>
    <x v="0"/>
    <d v="2010-06-17T00:00:00"/>
    <n v="19"/>
    <n v="0"/>
    <n v="0"/>
    <n v="0"/>
    <n v="0"/>
    <n v="0"/>
    <n v="0"/>
    <n v="0"/>
    <n v="1"/>
    <n v="0"/>
    <n v="0"/>
    <n v="0"/>
    <n v="0"/>
    <n v="2"/>
    <n v="0"/>
    <n v="0"/>
    <n v="0"/>
    <n v="0"/>
    <n v="22"/>
    <n v="0"/>
    <n v="22"/>
    <n v="22"/>
  </r>
  <r>
    <x v="6"/>
    <x v="0"/>
    <d v="2010-06-18T00:00:00"/>
    <n v="4"/>
    <n v="0"/>
    <n v="0"/>
    <n v="0"/>
    <n v="0"/>
    <n v="0"/>
    <n v="0"/>
    <n v="0"/>
    <n v="0"/>
    <n v="0"/>
    <n v="0"/>
    <n v="0"/>
    <n v="0"/>
    <n v="2"/>
    <n v="0"/>
    <n v="0"/>
    <n v="0"/>
    <n v="0"/>
    <n v="6"/>
    <n v="1"/>
    <n v="7"/>
    <n v="7"/>
  </r>
  <r>
    <x v="6"/>
    <x v="0"/>
    <d v="2010-06-19T00:00:00"/>
    <n v="13.66"/>
    <n v="0"/>
    <n v="0"/>
    <n v="0"/>
    <n v="0"/>
    <n v="0"/>
    <n v="0"/>
    <n v="0"/>
    <n v="0"/>
    <n v="0"/>
    <n v="0"/>
    <n v="0"/>
    <n v="0"/>
    <n v="0.33"/>
    <n v="0"/>
    <n v="0"/>
    <n v="0"/>
    <n v="0"/>
    <n v="13.99"/>
    <n v="1"/>
    <n v="14.99"/>
    <n v="14.99"/>
  </r>
  <r>
    <x v="7"/>
    <x v="0"/>
    <d v="2010-06-20T00:00:00"/>
    <n v="13.66"/>
    <n v="0"/>
    <n v="0"/>
    <n v="0"/>
    <n v="0"/>
    <n v="0"/>
    <n v="0"/>
    <n v="0"/>
    <n v="0"/>
    <n v="0"/>
    <n v="0"/>
    <n v="0"/>
    <n v="0"/>
    <n v="0.33"/>
    <n v="0"/>
    <n v="0"/>
    <n v="0"/>
    <n v="0"/>
    <n v="13.99"/>
    <n v="1"/>
    <n v="14.99"/>
    <n v="14.99"/>
  </r>
  <r>
    <x v="7"/>
    <x v="0"/>
    <d v="2010-06-21T00:00:00"/>
    <n v="13.66"/>
    <n v="0"/>
    <n v="0"/>
    <n v="0"/>
    <n v="0"/>
    <n v="0"/>
    <n v="0"/>
    <n v="0"/>
    <n v="0"/>
    <n v="0"/>
    <n v="0"/>
    <n v="0"/>
    <n v="0"/>
    <n v="0.33"/>
    <n v="0"/>
    <n v="0"/>
    <n v="0"/>
    <n v="0"/>
    <n v="13.99"/>
    <n v="1"/>
    <n v="14.99"/>
    <n v="14.99"/>
  </r>
  <r>
    <x v="7"/>
    <x v="0"/>
    <d v="2010-06-22T00:00:0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0"/>
    <n v="9"/>
    <n v="9"/>
  </r>
  <r>
    <x v="7"/>
    <x v="0"/>
    <d v="2010-06-23T00:00:00"/>
    <n v="24"/>
    <n v="0"/>
    <n v="0"/>
    <n v="0"/>
    <n v="0"/>
    <n v="0"/>
    <n v="0"/>
    <n v="0"/>
    <n v="0"/>
    <n v="0"/>
    <n v="0"/>
    <n v="0"/>
    <n v="0"/>
    <n v="0"/>
    <n v="0"/>
    <n v="0"/>
    <n v="0"/>
    <n v="0"/>
    <n v="24"/>
    <n v="1"/>
    <n v="25"/>
    <n v="25"/>
  </r>
  <r>
    <x v="7"/>
    <x v="0"/>
    <d v="2010-06-24T00:00:00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1"/>
    <n v="17"/>
    <n v="17"/>
  </r>
  <r>
    <x v="7"/>
    <x v="0"/>
    <d v="2010-06-25T00:00:00"/>
    <n v="13"/>
    <n v="0"/>
    <n v="0"/>
    <n v="0"/>
    <n v="0"/>
    <n v="0"/>
    <n v="0"/>
    <n v="0"/>
    <n v="0"/>
    <n v="0"/>
    <n v="0"/>
    <n v="0"/>
    <n v="0"/>
    <n v="1"/>
    <n v="0"/>
    <n v="0"/>
    <n v="0"/>
    <n v="0"/>
    <n v="14"/>
    <n v="1"/>
    <n v="15"/>
    <n v="15"/>
  </r>
  <r>
    <x v="7"/>
    <x v="0"/>
    <d v="2010-06-26T00:00:00"/>
    <n v="10"/>
    <n v="0.33"/>
    <n v="0"/>
    <n v="0"/>
    <n v="0"/>
    <n v="0"/>
    <n v="0"/>
    <n v="0"/>
    <n v="0"/>
    <n v="0"/>
    <n v="0"/>
    <n v="0"/>
    <n v="0"/>
    <n v="0.33"/>
    <n v="0"/>
    <n v="0"/>
    <n v="0"/>
    <n v="0"/>
    <n v="10.66"/>
    <n v="0.33"/>
    <n v="10.99"/>
    <n v="10.99"/>
  </r>
  <r>
    <x v="8"/>
    <x v="0"/>
    <d v="2010-06-27T00:00:00"/>
    <n v="10"/>
    <n v="0.33"/>
    <n v="0"/>
    <n v="0"/>
    <n v="0"/>
    <n v="0"/>
    <n v="0"/>
    <n v="0"/>
    <n v="0"/>
    <n v="0"/>
    <n v="0"/>
    <n v="0"/>
    <n v="0"/>
    <n v="0.33"/>
    <n v="0"/>
    <n v="0"/>
    <n v="0"/>
    <n v="0"/>
    <n v="10.66"/>
    <n v="0.33"/>
    <n v="10.99"/>
    <n v="10.99"/>
  </r>
  <r>
    <x v="8"/>
    <x v="0"/>
    <d v="2010-06-28T00:00:00"/>
    <n v="10"/>
    <n v="0.33"/>
    <n v="0"/>
    <n v="0"/>
    <n v="0"/>
    <n v="0"/>
    <n v="0"/>
    <n v="0"/>
    <n v="0"/>
    <n v="0"/>
    <n v="0"/>
    <n v="0"/>
    <n v="0"/>
    <n v="0.33"/>
    <n v="0"/>
    <n v="0"/>
    <n v="0"/>
    <n v="0"/>
    <n v="10.66"/>
    <n v="0.33"/>
    <n v="10.99"/>
    <n v="10.99"/>
  </r>
  <r>
    <x v="8"/>
    <x v="0"/>
    <d v="2010-06-29T00:00:00"/>
    <n v="9"/>
    <n v="1"/>
    <n v="0"/>
    <n v="0"/>
    <n v="0"/>
    <n v="0"/>
    <n v="0"/>
    <n v="0"/>
    <n v="0"/>
    <n v="0"/>
    <n v="0"/>
    <n v="0"/>
    <n v="0"/>
    <n v="0"/>
    <n v="0"/>
    <n v="0"/>
    <n v="0"/>
    <n v="0"/>
    <n v="10"/>
    <n v="1"/>
    <n v="11"/>
    <n v="11"/>
  </r>
  <r>
    <x v="8"/>
    <x v="0"/>
    <d v="2010-06-30T00:00:00"/>
    <n v="10"/>
    <n v="1"/>
    <n v="0"/>
    <n v="0"/>
    <n v="1"/>
    <n v="0"/>
    <n v="0"/>
    <n v="0"/>
    <n v="0"/>
    <n v="0"/>
    <n v="0"/>
    <n v="0"/>
    <n v="0"/>
    <n v="7"/>
    <n v="0"/>
    <n v="0"/>
    <n v="0"/>
    <n v="0"/>
    <n v="19"/>
    <n v="3"/>
    <n v="22"/>
    <n v="22"/>
  </r>
  <r>
    <x v="8"/>
    <x v="0"/>
    <d v="2010-07-01T00:00:00"/>
    <n v="16"/>
    <n v="3"/>
    <n v="0"/>
    <n v="0"/>
    <n v="1"/>
    <n v="0"/>
    <n v="0"/>
    <n v="0"/>
    <n v="0"/>
    <n v="0"/>
    <n v="0"/>
    <n v="0"/>
    <n v="0"/>
    <n v="0"/>
    <n v="0"/>
    <n v="0"/>
    <n v="0"/>
    <n v="0"/>
    <n v="20"/>
    <n v="2"/>
    <n v="22"/>
    <n v="22"/>
  </r>
  <r>
    <x v="8"/>
    <x v="0"/>
    <d v="2010-07-02T00:00:00"/>
    <n v="9"/>
    <n v="1"/>
    <n v="0"/>
    <n v="0"/>
    <n v="0"/>
    <n v="0"/>
    <n v="0"/>
    <n v="2"/>
    <n v="0"/>
    <n v="0"/>
    <n v="0"/>
    <n v="0"/>
    <n v="0"/>
    <n v="1"/>
    <n v="0"/>
    <n v="0"/>
    <n v="0"/>
    <n v="0"/>
    <n v="13"/>
    <n v="2"/>
    <n v="15"/>
    <n v="15"/>
  </r>
  <r>
    <x v="8"/>
    <x v="0"/>
    <d v="2010-07-03T00:00:00"/>
    <n v="10.25"/>
    <n v="0.5"/>
    <n v="0"/>
    <n v="1"/>
    <n v="0"/>
    <n v="0.25"/>
    <n v="0"/>
    <n v="0.5"/>
    <n v="0"/>
    <n v="0"/>
    <n v="0"/>
    <n v="0"/>
    <n v="0"/>
    <n v="1.75"/>
    <n v="0"/>
    <n v="0"/>
    <n v="0"/>
    <n v="0.25"/>
    <n v="14.5"/>
    <n v="0"/>
    <n v="14.5"/>
    <n v="14.5"/>
  </r>
  <r>
    <x v="9"/>
    <x v="0"/>
    <d v="2010-07-04T00:00:00"/>
    <n v="10.25"/>
    <n v="0.5"/>
    <n v="0"/>
    <n v="1"/>
    <n v="0"/>
    <n v="0.25"/>
    <n v="0"/>
    <n v="0.5"/>
    <n v="0"/>
    <n v="0"/>
    <n v="0"/>
    <n v="0"/>
    <n v="0"/>
    <n v="1.75"/>
    <n v="0"/>
    <n v="0"/>
    <n v="0"/>
    <n v="0.25"/>
    <n v="14.5"/>
    <n v="0"/>
    <n v="14.5"/>
    <n v="14.5"/>
  </r>
  <r>
    <x v="9"/>
    <x v="0"/>
    <d v="2010-07-05T00:00:00"/>
    <n v="10.25"/>
    <n v="0.5"/>
    <n v="0"/>
    <n v="1"/>
    <n v="0"/>
    <n v="0.25"/>
    <n v="0"/>
    <n v="0.5"/>
    <n v="0"/>
    <n v="0"/>
    <n v="0"/>
    <n v="0"/>
    <n v="0"/>
    <n v="1.75"/>
    <n v="0"/>
    <n v="0"/>
    <n v="0"/>
    <n v="0.25"/>
    <n v="14.5"/>
    <n v="0"/>
    <n v="14.5"/>
    <n v="14.5"/>
  </r>
  <r>
    <x v="9"/>
    <x v="0"/>
    <d v="2010-07-06T00:00:00"/>
    <n v="10.25"/>
    <n v="0.5"/>
    <n v="0"/>
    <n v="1"/>
    <n v="0"/>
    <n v="0.25"/>
    <n v="0"/>
    <n v="0.5"/>
    <n v="0"/>
    <n v="0"/>
    <n v="0"/>
    <n v="0"/>
    <n v="0"/>
    <n v="1.75"/>
    <n v="0"/>
    <n v="0"/>
    <n v="0"/>
    <n v="0.25"/>
    <n v="14.5"/>
    <n v="0"/>
    <n v="14.5"/>
    <n v="14.5"/>
  </r>
  <r>
    <x v="9"/>
    <x v="0"/>
    <d v="2010-07-07T00:00:00"/>
    <n v="9"/>
    <n v="1"/>
    <n v="0"/>
    <n v="0"/>
    <n v="0"/>
    <n v="0"/>
    <n v="0"/>
    <n v="0"/>
    <n v="0"/>
    <n v="0"/>
    <n v="0"/>
    <n v="0"/>
    <n v="0"/>
    <n v="5"/>
    <n v="0"/>
    <n v="0"/>
    <n v="0"/>
    <n v="0"/>
    <n v="15"/>
    <n v="0"/>
    <n v="15"/>
    <n v="15"/>
  </r>
  <r>
    <x v="9"/>
    <x v="0"/>
    <d v="2010-07-08T00:00:00"/>
    <n v="18"/>
    <n v="0"/>
    <n v="0"/>
    <n v="0"/>
    <n v="0"/>
    <n v="0"/>
    <n v="0"/>
    <n v="0"/>
    <n v="0"/>
    <n v="0"/>
    <n v="0"/>
    <n v="0"/>
    <n v="0"/>
    <n v="1"/>
    <n v="0"/>
    <n v="0"/>
    <n v="0"/>
    <n v="0"/>
    <n v="19"/>
    <n v="0"/>
    <n v="19"/>
    <n v="19"/>
  </r>
  <r>
    <x v="9"/>
    <x v="0"/>
    <d v="2010-07-09T00:00:00"/>
    <n v="5"/>
    <n v="0"/>
    <n v="0"/>
    <n v="0"/>
    <n v="0"/>
    <n v="0"/>
    <n v="0"/>
    <n v="1"/>
    <n v="0"/>
    <n v="0"/>
    <n v="2"/>
    <n v="0"/>
    <n v="0"/>
    <n v="0"/>
    <n v="0"/>
    <n v="0"/>
    <n v="0"/>
    <n v="0"/>
    <n v="8"/>
    <n v="2"/>
    <n v="10"/>
    <n v="10"/>
  </r>
  <r>
    <x v="9"/>
    <x v="0"/>
    <d v="2010-07-10T00:00:00"/>
    <n v="5.67"/>
    <n v="0"/>
    <n v="0"/>
    <n v="0.33"/>
    <n v="0.33"/>
    <n v="0"/>
    <n v="0"/>
    <n v="0.33"/>
    <n v="0"/>
    <n v="0"/>
    <n v="0"/>
    <n v="0"/>
    <n v="0"/>
    <n v="0.67"/>
    <n v="0"/>
    <n v="0"/>
    <n v="0"/>
    <n v="0"/>
    <n v="7.33"/>
    <n v="1"/>
    <n v="8.33"/>
    <n v="8.33"/>
  </r>
  <r>
    <x v="10"/>
    <x v="0"/>
    <d v="2010-07-11T00:00:00"/>
    <n v="5.67"/>
    <n v="0"/>
    <n v="0"/>
    <n v="0.33"/>
    <n v="0.33"/>
    <n v="0"/>
    <n v="0"/>
    <n v="0.33"/>
    <n v="0"/>
    <n v="0"/>
    <n v="0"/>
    <n v="0"/>
    <n v="0"/>
    <n v="0.67"/>
    <n v="0"/>
    <n v="0"/>
    <n v="0"/>
    <n v="0"/>
    <n v="7.33"/>
    <n v="1"/>
    <n v="8.33"/>
    <n v="8.33"/>
  </r>
  <r>
    <x v="10"/>
    <x v="0"/>
    <d v="2010-07-12T00:00:00"/>
    <n v="5.67"/>
    <n v="0"/>
    <n v="0"/>
    <n v="0.33"/>
    <n v="0.33"/>
    <n v="0"/>
    <n v="0"/>
    <n v="0.33"/>
    <n v="0"/>
    <n v="0"/>
    <n v="0"/>
    <n v="0"/>
    <n v="0"/>
    <n v="0.67"/>
    <n v="0"/>
    <n v="0"/>
    <n v="0"/>
    <n v="0"/>
    <n v="7.33"/>
    <n v="1"/>
    <n v="8.33"/>
    <n v="8.33"/>
  </r>
  <r>
    <x v="10"/>
    <x v="0"/>
    <d v="2010-07-13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</r>
  <r>
    <x v="10"/>
    <x v="0"/>
    <d v="2010-07-14T00:00:00"/>
    <n v="3"/>
    <n v="0"/>
    <n v="0"/>
    <n v="0"/>
    <n v="0"/>
    <n v="0"/>
    <n v="0"/>
    <n v="3"/>
    <n v="0"/>
    <n v="0"/>
    <n v="0"/>
    <n v="0"/>
    <n v="0"/>
    <n v="1"/>
    <n v="0"/>
    <n v="0"/>
    <n v="0"/>
    <n v="0"/>
    <n v="7"/>
    <n v="1"/>
    <n v="8"/>
    <n v="8"/>
  </r>
  <r>
    <x v="10"/>
    <x v="0"/>
    <d v="2010-07-15T00:00:00"/>
    <n v="3"/>
    <n v="0"/>
    <n v="0"/>
    <n v="0"/>
    <n v="0"/>
    <n v="0"/>
    <n v="0"/>
    <n v="1"/>
    <n v="0"/>
    <n v="0"/>
    <n v="0"/>
    <n v="0"/>
    <n v="0"/>
    <n v="0"/>
    <n v="0"/>
    <n v="0"/>
    <n v="0"/>
    <n v="0"/>
    <n v="4"/>
    <n v="0"/>
    <n v="4"/>
    <n v="4"/>
  </r>
  <r>
    <x v="10"/>
    <x v="0"/>
    <d v="2010-07-16T00:00:00"/>
    <n v="10"/>
    <n v="0"/>
    <n v="0"/>
    <n v="0"/>
    <n v="0"/>
    <n v="0"/>
    <n v="0"/>
    <n v="2"/>
    <n v="0"/>
    <n v="0"/>
    <n v="0"/>
    <n v="0"/>
    <n v="0"/>
    <n v="3"/>
    <n v="0"/>
    <n v="0"/>
    <n v="0"/>
    <n v="0"/>
    <n v="15"/>
    <n v="2"/>
    <n v="17"/>
    <n v="17"/>
  </r>
  <r>
    <x v="10"/>
    <x v="0"/>
    <d v="2010-07-17T00:00:00"/>
    <n v="6"/>
    <n v="0"/>
    <n v="0"/>
    <n v="0"/>
    <n v="0"/>
    <n v="0"/>
    <n v="0"/>
    <n v="0.33"/>
    <n v="0"/>
    <n v="0"/>
    <n v="0"/>
    <n v="0"/>
    <n v="0"/>
    <n v="0.66"/>
    <n v="0"/>
    <n v="0"/>
    <n v="0"/>
    <n v="0"/>
    <n v="6.99"/>
    <n v="0"/>
    <n v="6.99"/>
    <n v="6.99"/>
  </r>
  <r>
    <x v="11"/>
    <x v="0"/>
    <d v="2010-07-18T00:00:00"/>
    <n v="6"/>
    <n v="0"/>
    <n v="0"/>
    <n v="0"/>
    <n v="0"/>
    <n v="0"/>
    <n v="0"/>
    <n v="0.33"/>
    <n v="0"/>
    <n v="0"/>
    <n v="0"/>
    <n v="0"/>
    <n v="0"/>
    <n v="0.66"/>
    <n v="0"/>
    <n v="0"/>
    <n v="0"/>
    <n v="0"/>
    <n v="6.99"/>
    <n v="0"/>
    <n v="6.99"/>
    <n v="6.99"/>
  </r>
  <r>
    <x v="11"/>
    <x v="0"/>
    <d v="2010-07-19T00:00:00"/>
    <n v="6"/>
    <n v="0"/>
    <n v="0"/>
    <n v="0"/>
    <n v="0"/>
    <n v="0"/>
    <n v="0"/>
    <n v="0.33"/>
    <n v="0"/>
    <n v="0"/>
    <n v="0"/>
    <n v="0"/>
    <n v="0"/>
    <n v="0.66"/>
    <n v="0"/>
    <n v="0"/>
    <n v="0"/>
    <n v="0"/>
    <n v="6.99"/>
    <n v="0"/>
    <n v="6.99"/>
    <n v="6.99"/>
  </r>
  <r>
    <x v="11"/>
    <x v="0"/>
    <d v="2010-07-20T00:00:00"/>
    <n v="15"/>
    <n v="0"/>
    <n v="0"/>
    <n v="0"/>
    <n v="0"/>
    <n v="0"/>
    <n v="0"/>
    <n v="2"/>
    <n v="1"/>
    <n v="0"/>
    <n v="0"/>
    <n v="0"/>
    <n v="0"/>
    <n v="2"/>
    <n v="0"/>
    <n v="0"/>
    <n v="0"/>
    <n v="0"/>
    <n v="20"/>
    <n v="0"/>
    <n v="20"/>
    <n v="20"/>
  </r>
  <r>
    <x v="11"/>
    <x v="0"/>
    <d v="2010-07-21T00:00:00"/>
    <n v="7"/>
    <n v="0"/>
    <n v="0"/>
    <n v="1"/>
    <n v="0"/>
    <n v="0"/>
    <n v="0"/>
    <n v="1"/>
    <n v="0"/>
    <n v="0"/>
    <n v="0"/>
    <n v="0"/>
    <n v="0"/>
    <n v="2"/>
    <n v="0"/>
    <n v="0"/>
    <n v="0"/>
    <n v="0"/>
    <n v="11"/>
    <n v="0"/>
    <n v="11"/>
    <n v="11"/>
  </r>
  <r>
    <x v="11"/>
    <x v="0"/>
    <d v="2010-07-22T00:00:00"/>
    <n v="11"/>
    <n v="0"/>
    <n v="0"/>
    <n v="0"/>
    <n v="0"/>
    <n v="0"/>
    <n v="0"/>
    <n v="3"/>
    <n v="0"/>
    <n v="0"/>
    <n v="0"/>
    <n v="0"/>
    <n v="0"/>
    <n v="0"/>
    <n v="0"/>
    <n v="0"/>
    <n v="0"/>
    <n v="0"/>
    <n v="14"/>
    <n v="0"/>
    <n v="14"/>
    <n v="14"/>
  </r>
  <r>
    <x v="11"/>
    <x v="0"/>
    <d v="2010-07-23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</r>
  <r>
    <x v="11"/>
    <x v="0"/>
    <d v="2010-07-24T00:00:00"/>
    <n v="3"/>
    <n v="0"/>
    <n v="0"/>
    <n v="0.33"/>
    <n v="0"/>
    <n v="0"/>
    <n v="0"/>
    <n v="0.33"/>
    <n v="0"/>
    <n v="0"/>
    <n v="0"/>
    <n v="0"/>
    <n v="0"/>
    <n v="0"/>
    <n v="0"/>
    <n v="0"/>
    <n v="0"/>
    <n v="0"/>
    <n v="3.66"/>
    <n v="0.33"/>
    <n v="3.99"/>
    <n v="3.99"/>
  </r>
  <r>
    <x v="12"/>
    <x v="0"/>
    <d v="2010-07-25T00:00:00"/>
    <n v="3"/>
    <n v="0"/>
    <n v="0"/>
    <n v="0.33"/>
    <n v="0"/>
    <n v="0"/>
    <n v="0"/>
    <n v="0.33"/>
    <n v="0"/>
    <n v="0"/>
    <n v="0"/>
    <n v="0"/>
    <n v="0"/>
    <n v="0"/>
    <n v="0"/>
    <n v="0"/>
    <n v="0"/>
    <n v="0"/>
    <n v="3.66"/>
    <n v="0.33"/>
    <n v="3.99"/>
    <n v="3.99"/>
  </r>
  <r>
    <x v="12"/>
    <x v="0"/>
    <d v="2010-07-26T00:00:00"/>
    <n v="3"/>
    <n v="0"/>
    <n v="0"/>
    <n v="0.33"/>
    <n v="0"/>
    <n v="0"/>
    <n v="0"/>
    <n v="0.33"/>
    <n v="0"/>
    <n v="0"/>
    <n v="0"/>
    <n v="0"/>
    <n v="0"/>
    <n v="0"/>
    <n v="0"/>
    <n v="0"/>
    <n v="0"/>
    <n v="0"/>
    <n v="3.66"/>
    <n v="0.33"/>
    <n v="3.99"/>
    <n v="3.99"/>
  </r>
  <r>
    <x v="12"/>
    <x v="0"/>
    <d v="2010-07-27T00:00:00"/>
    <n v="9"/>
    <n v="0"/>
    <n v="0"/>
    <n v="1"/>
    <n v="0"/>
    <n v="0"/>
    <n v="0"/>
    <n v="2"/>
    <n v="0"/>
    <n v="0"/>
    <n v="0"/>
    <n v="0"/>
    <n v="0"/>
    <n v="0"/>
    <n v="0"/>
    <n v="0"/>
    <n v="0"/>
    <n v="0"/>
    <n v="12"/>
    <n v="3"/>
    <n v="15"/>
    <n v="15"/>
  </r>
  <r>
    <x v="12"/>
    <x v="0"/>
    <d v="2010-07-28T00:00:00"/>
    <n v="3"/>
    <n v="0"/>
    <n v="0"/>
    <n v="0"/>
    <n v="0"/>
    <n v="0"/>
    <n v="0"/>
    <n v="1"/>
    <n v="0"/>
    <n v="0"/>
    <n v="0"/>
    <n v="0"/>
    <n v="0"/>
    <n v="1"/>
    <n v="0"/>
    <n v="0"/>
    <n v="0"/>
    <n v="0"/>
    <n v="5"/>
    <n v="0"/>
    <n v="5"/>
    <n v="5"/>
  </r>
  <r>
    <x v="12"/>
    <x v="0"/>
    <d v="2010-07-29T00:00:0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0"/>
    <n v="8"/>
    <n v="8"/>
  </r>
  <r>
    <x v="12"/>
    <x v="0"/>
    <d v="2010-07-30T00:00:00"/>
    <n v="2"/>
    <n v="0"/>
    <n v="0"/>
    <n v="1"/>
    <n v="0"/>
    <n v="0"/>
    <n v="0"/>
    <n v="1"/>
    <n v="0"/>
    <n v="0"/>
    <n v="0"/>
    <n v="0"/>
    <n v="0"/>
    <n v="0"/>
    <n v="0"/>
    <n v="0"/>
    <n v="0"/>
    <n v="0"/>
    <n v="4"/>
    <n v="0"/>
    <n v="4"/>
    <n v="4"/>
  </r>
  <r>
    <x v="12"/>
    <x v="0"/>
    <d v="2010-07-31T00:00:00"/>
    <n v="7.66"/>
    <n v="1"/>
    <n v="0"/>
    <n v="0"/>
    <n v="0"/>
    <n v="0"/>
    <n v="0"/>
    <n v="0.66"/>
    <n v="0"/>
    <n v="0"/>
    <n v="0"/>
    <n v="0"/>
    <n v="0"/>
    <n v="0.66"/>
    <n v="0"/>
    <n v="0"/>
    <n v="0"/>
    <n v="0"/>
    <n v="9.98"/>
    <n v="0.33"/>
    <n v="10.31"/>
    <n v="10.31"/>
  </r>
  <r>
    <x v="13"/>
    <x v="0"/>
    <d v="2010-08-01T00:00:00"/>
    <n v="7.66"/>
    <n v="1"/>
    <n v="0"/>
    <n v="0"/>
    <n v="0"/>
    <n v="0"/>
    <n v="0"/>
    <n v="0.66"/>
    <n v="0"/>
    <n v="0"/>
    <n v="0"/>
    <n v="0"/>
    <n v="0"/>
    <n v="0.66"/>
    <n v="0"/>
    <n v="0"/>
    <n v="0"/>
    <n v="0"/>
    <n v="9.98"/>
    <n v="0.33"/>
    <n v="10.31"/>
    <n v="10.31"/>
  </r>
  <r>
    <x v="13"/>
    <x v="0"/>
    <d v="2010-08-02T00:00:00"/>
    <n v="7.66"/>
    <n v="1"/>
    <n v="0"/>
    <n v="0"/>
    <n v="0"/>
    <n v="0"/>
    <n v="0"/>
    <n v="0.66"/>
    <n v="0"/>
    <n v="0"/>
    <n v="0"/>
    <n v="0"/>
    <n v="0"/>
    <n v="0.66"/>
    <n v="0"/>
    <n v="0"/>
    <n v="0"/>
    <n v="0"/>
    <n v="9.98"/>
    <n v="0.33"/>
    <n v="10.31"/>
    <n v="10.31"/>
  </r>
  <r>
    <x v="13"/>
    <x v="0"/>
    <d v="2010-08-03T00:00:00"/>
    <n v="9"/>
    <n v="1"/>
    <n v="0"/>
    <n v="0"/>
    <n v="0"/>
    <n v="0"/>
    <n v="0"/>
    <n v="5"/>
    <n v="0"/>
    <n v="0"/>
    <n v="1"/>
    <n v="0"/>
    <n v="0"/>
    <n v="0"/>
    <n v="0"/>
    <n v="0"/>
    <n v="0"/>
    <n v="0"/>
    <n v="16"/>
    <n v="1"/>
    <n v="17"/>
    <n v="17"/>
  </r>
  <r>
    <x v="13"/>
    <x v="0"/>
    <d v="2010-08-04T00:00:00"/>
    <n v="13"/>
    <n v="1"/>
    <n v="0"/>
    <n v="0"/>
    <n v="0"/>
    <n v="0"/>
    <n v="0"/>
    <n v="3"/>
    <n v="0"/>
    <n v="0"/>
    <n v="0"/>
    <n v="0"/>
    <n v="0"/>
    <n v="0"/>
    <n v="0"/>
    <n v="0"/>
    <n v="0"/>
    <n v="0"/>
    <n v="17"/>
    <n v="1"/>
    <n v="18"/>
    <n v="18"/>
  </r>
  <r>
    <x v="13"/>
    <x v="0"/>
    <d v="2010-08-05T00:00:00"/>
    <n v="1"/>
    <n v="1"/>
    <n v="0"/>
    <n v="0"/>
    <n v="0"/>
    <n v="0"/>
    <n v="0"/>
    <n v="0"/>
    <n v="0"/>
    <n v="0"/>
    <n v="0"/>
    <n v="0"/>
    <n v="0"/>
    <n v="3"/>
    <n v="0"/>
    <n v="0"/>
    <n v="0"/>
    <n v="0"/>
    <n v="5"/>
    <n v="1"/>
    <n v="6"/>
    <n v="6"/>
  </r>
  <r>
    <x v="13"/>
    <x v="0"/>
    <d v="2010-08-06T00:00:00"/>
    <n v="10"/>
    <n v="0"/>
    <n v="0"/>
    <n v="0"/>
    <n v="0"/>
    <n v="0"/>
    <n v="0"/>
    <n v="7"/>
    <n v="0"/>
    <n v="0"/>
    <n v="0"/>
    <n v="0"/>
    <n v="0"/>
    <n v="1"/>
    <n v="0"/>
    <n v="0"/>
    <n v="0"/>
    <n v="0"/>
    <n v="18"/>
    <n v="2"/>
    <n v="20"/>
    <n v="20"/>
  </r>
  <r>
    <x v="13"/>
    <x v="0"/>
    <d v="2010-08-07T00:00:00"/>
    <n v="12.6"/>
    <n v="0.33"/>
    <n v="0"/>
    <n v="1"/>
    <n v="0"/>
    <n v="0"/>
    <n v="0"/>
    <n v="1.33"/>
    <n v="0"/>
    <n v="0"/>
    <n v="0"/>
    <n v="0"/>
    <n v="0"/>
    <n v="0"/>
    <n v="0"/>
    <n v="0"/>
    <n v="0"/>
    <n v="0"/>
    <n v="15.26"/>
    <n v="3.33"/>
    <n v="18.59"/>
    <n v="18.59"/>
  </r>
  <r>
    <x v="14"/>
    <x v="0"/>
    <d v="2010-08-08T00:00:00"/>
    <n v="12.6"/>
    <n v="0.33"/>
    <n v="0"/>
    <n v="1"/>
    <n v="0"/>
    <n v="0"/>
    <n v="0"/>
    <n v="1.33"/>
    <n v="0"/>
    <n v="0"/>
    <n v="0"/>
    <n v="0"/>
    <n v="0"/>
    <n v="0"/>
    <n v="0"/>
    <n v="0"/>
    <n v="0"/>
    <n v="0"/>
    <n v="15.26"/>
    <n v="3.33"/>
    <n v="18.59"/>
    <n v="18.59"/>
  </r>
  <r>
    <x v="14"/>
    <x v="0"/>
    <d v="2010-08-09T00:00:00"/>
    <n v="12.6"/>
    <n v="0.33"/>
    <n v="0"/>
    <n v="1"/>
    <n v="0"/>
    <n v="0"/>
    <n v="0"/>
    <n v="1.33"/>
    <n v="0"/>
    <n v="0"/>
    <n v="0"/>
    <n v="0"/>
    <n v="0"/>
    <n v="0"/>
    <n v="0"/>
    <n v="0"/>
    <n v="0"/>
    <n v="0"/>
    <n v="15.26"/>
    <n v="3.33"/>
    <n v="18.59"/>
    <n v="18.59"/>
  </r>
  <r>
    <x v="14"/>
    <x v="0"/>
    <d v="2010-08-10T00:00:00"/>
    <n v="12"/>
    <n v="0"/>
    <n v="0"/>
    <n v="1"/>
    <n v="0"/>
    <n v="0"/>
    <n v="0"/>
    <n v="8"/>
    <n v="0"/>
    <n v="0"/>
    <n v="0"/>
    <n v="0"/>
    <n v="0"/>
    <n v="3"/>
    <n v="0"/>
    <n v="0"/>
    <n v="0"/>
    <n v="0"/>
    <n v="24"/>
    <n v="7"/>
    <n v="31"/>
    <n v="31"/>
  </r>
  <r>
    <x v="14"/>
    <x v="0"/>
    <d v="2010-08-11T00:00:00"/>
    <n v="13"/>
    <n v="0"/>
    <n v="0"/>
    <n v="0"/>
    <n v="0"/>
    <n v="0"/>
    <n v="0"/>
    <n v="1"/>
    <n v="0"/>
    <n v="0"/>
    <n v="0"/>
    <n v="0"/>
    <n v="0"/>
    <n v="0"/>
    <n v="0"/>
    <n v="0"/>
    <n v="0"/>
    <n v="0"/>
    <n v="14"/>
    <n v="5"/>
    <n v="19"/>
    <n v="19"/>
  </r>
  <r>
    <x v="14"/>
    <x v="0"/>
    <d v="2010-08-12T00:00:00"/>
    <n v="10"/>
    <n v="0"/>
    <n v="0"/>
    <n v="0"/>
    <n v="0"/>
    <n v="0"/>
    <n v="0"/>
    <n v="2"/>
    <n v="0"/>
    <n v="0"/>
    <n v="0"/>
    <n v="0"/>
    <n v="0"/>
    <n v="0"/>
    <n v="0"/>
    <n v="0"/>
    <n v="0"/>
    <n v="0"/>
    <n v="12"/>
    <n v="2"/>
    <n v="14"/>
    <n v="14"/>
  </r>
  <r>
    <x v="14"/>
    <x v="0"/>
    <d v="2010-08-13T00:00:00"/>
    <n v="3"/>
    <n v="0"/>
    <n v="0"/>
    <n v="0"/>
    <n v="0"/>
    <n v="0"/>
    <n v="0"/>
    <n v="1"/>
    <n v="0"/>
    <n v="0"/>
    <n v="0"/>
    <n v="0"/>
    <n v="0"/>
    <n v="2"/>
    <n v="0"/>
    <n v="0"/>
    <n v="0"/>
    <n v="0"/>
    <n v="6"/>
    <n v="0"/>
    <n v="6"/>
    <n v="6"/>
  </r>
  <r>
    <x v="14"/>
    <x v="0"/>
    <d v="2010-08-14T00:00:00"/>
    <n v="1"/>
    <n v="0"/>
    <n v="0"/>
    <n v="0"/>
    <n v="0"/>
    <n v="0"/>
    <n v="0"/>
    <n v="0"/>
    <n v="0"/>
    <n v="0"/>
    <n v="0"/>
    <n v="0"/>
    <n v="0"/>
    <n v="0.5"/>
    <n v="0"/>
    <n v="0"/>
    <n v="0"/>
    <n v="0"/>
    <n v="1.5"/>
    <n v="0"/>
    <n v="1.5"/>
    <n v="1.5"/>
  </r>
  <r>
    <x v="15"/>
    <x v="0"/>
    <d v="2010-08-15T00:00:00"/>
    <n v="1"/>
    <n v="0"/>
    <n v="0"/>
    <n v="0"/>
    <n v="0"/>
    <n v="0"/>
    <n v="0"/>
    <n v="0"/>
    <n v="0"/>
    <n v="0"/>
    <n v="0"/>
    <n v="0"/>
    <n v="0"/>
    <n v="0.5"/>
    <n v="0"/>
    <n v="0"/>
    <n v="0"/>
    <n v="0"/>
    <n v="1.5"/>
    <n v="0"/>
    <n v="1.5"/>
    <n v="1.5"/>
  </r>
  <r>
    <x v="15"/>
    <x v="0"/>
    <d v="2010-08-16T00:00:00"/>
    <n v="1"/>
    <n v="0"/>
    <n v="0"/>
    <n v="0"/>
    <n v="0"/>
    <n v="0"/>
    <n v="0"/>
    <n v="0"/>
    <n v="0"/>
    <n v="0"/>
    <n v="0"/>
    <n v="0"/>
    <n v="0"/>
    <n v="0.5"/>
    <n v="0"/>
    <n v="0"/>
    <n v="0"/>
    <n v="0"/>
    <n v="1.5"/>
    <n v="0"/>
    <n v="1.5"/>
    <n v="1.5"/>
  </r>
  <r>
    <x v="15"/>
    <x v="0"/>
    <d v="2010-08-17T00:00:00"/>
    <n v="1"/>
    <n v="0"/>
    <n v="0"/>
    <n v="0"/>
    <n v="0"/>
    <n v="0"/>
    <n v="0"/>
    <n v="0"/>
    <n v="0"/>
    <n v="0"/>
    <n v="0"/>
    <n v="0"/>
    <n v="0"/>
    <n v="0.5"/>
    <n v="0"/>
    <n v="0"/>
    <n v="0"/>
    <n v="0"/>
    <n v="1.5"/>
    <n v="0"/>
    <n v="1.5"/>
    <n v="1.5"/>
  </r>
  <r>
    <x v="15"/>
    <x v="0"/>
    <d v="2010-08-18T00:00:00"/>
    <n v="0"/>
    <n v="0"/>
    <n v="0"/>
    <n v="1"/>
    <n v="0"/>
    <n v="0"/>
    <n v="0"/>
    <n v="0"/>
    <n v="4"/>
    <n v="0"/>
    <n v="0"/>
    <n v="0"/>
    <n v="0"/>
    <n v="6"/>
    <n v="0"/>
    <n v="0"/>
    <n v="0"/>
    <n v="0"/>
    <n v="11"/>
    <n v="0"/>
    <n v="11"/>
    <n v="11"/>
  </r>
  <r>
    <x v="15"/>
    <x v="0"/>
    <d v="2010-08-19T00:00:0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5"/>
    <n v="0"/>
    <n v="5"/>
    <n v="5"/>
  </r>
  <r>
    <x v="15"/>
    <x v="0"/>
    <d v="2010-08-20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</r>
  <r>
    <x v="15"/>
    <x v="0"/>
    <d v="2010-08-21T00:00:00"/>
    <n v="4.33"/>
    <n v="0"/>
    <n v="0"/>
    <n v="0.33"/>
    <n v="0"/>
    <n v="0"/>
    <n v="0"/>
    <n v="0"/>
    <n v="0"/>
    <n v="0"/>
    <n v="0"/>
    <n v="0"/>
    <n v="0"/>
    <n v="2"/>
    <n v="0"/>
    <n v="0"/>
    <n v="0"/>
    <n v="0"/>
    <n v="6.66"/>
    <n v="0"/>
    <n v="6.66"/>
    <n v="6.66"/>
  </r>
  <r>
    <x v="16"/>
    <x v="0"/>
    <d v="2010-08-22T00:00:00"/>
    <n v="4.33"/>
    <n v="0"/>
    <n v="0"/>
    <n v="0.33"/>
    <n v="0"/>
    <n v="0"/>
    <n v="0"/>
    <n v="0"/>
    <n v="0"/>
    <n v="0"/>
    <n v="0"/>
    <n v="0"/>
    <n v="0"/>
    <n v="2"/>
    <n v="0"/>
    <n v="0"/>
    <n v="0"/>
    <n v="0"/>
    <n v="6.66"/>
    <n v="0"/>
    <n v="6.66"/>
    <n v="6.66"/>
  </r>
  <r>
    <x v="16"/>
    <x v="0"/>
    <d v="2010-08-23T00:00:00"/>
    <n v="4.33"/>
    <n v="0"/>
    <n v="0"/>
    <n v="0.33"/>
    <n v="0"/>
    <n v="0"/>
    <n v="0"/>
    <n v="0"/>
    <n v="0"/>
    <n v="0"/>
    <n v="0"/>
    <n v="0"/>
    <n v="0"/>
    <n v="2"/>
    <n v="0"/>
    <n v="0"/>
    <n v="0"/>
    <n v="0"/>
    <n v="6.66"/>
    <n v="0"/>
    <n v="6.66"/>
    <n v="6.66"/>
  </r>
  <r>
    <x v="16"/>
    <x v="0"/>
    <d v="2010-08-24T00:00:00"/>
    <n v="4"/>
    <n v="0"/>
    <n v="0"/>
    <n v="2"/>
    <n v="0"/>
    <n v="0"/>
    <n v="0"/>
    <n v="1"/>
    <n v="0"/>
    <n v="0"/>
    <n v="0"/>
    <n v="0"/>
    <n v="0"/>
    <n v="2"/>
    <n v="0"/>
    <n v="0"/>
    <n v="0"/>
    <n v="0"/>
    <n v="9"/>
    <n v="1"/>
    <n v="10"/>
    <n v="10"/>
  </r>
  <r>
    <x v="16"/>
    <x v="0"/>
    <d v="2010-08-25T00:00:00"/>
    <n v="2"/>
    <n v="0"/>
    <n v="0"/>
    <n v="0"/>
    <n v="0"/>
    <n v="0"/>
    <n v="0"/>
    <n v="1"/>
    <n v="0"/>
    <n v="0"/>
    <n v="0"/>
    <n v="0"/>
    <n v="0"/>
    <n v="3"/>
    <n v="0"/>
    <n v="0"/>
    <n v="0"/>
    <n v="0"/>
    <n v="6"/>
    <n v="1"/>
    <n v="7"/>
    <n v="7"/>
  </r>
  <r>
    <x v="16"/>
    <x v="0"/>
    <d v="2010-08-26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2"/>
    <n v="5"/>
    <n v="5"/>
  </r>
  <r>
    <x v="16"/>
    <x v="0"/>
    <d v="2010-08-27T00:00:00"/>
    <n v="3"/>
    <n v="0"/>
    <n v="0"/>
    <n v="0"/>
    <n v="0"/>
    <n v="0"/>
    <n v="0"/>
    <n v="0"/>
    <n v="0"/>
    <n v="0"/>
    <n v="0"/>
    <n v="0"/>
    <n v="0"/>
    <n v="1"/>
    <n v="0"/>
    <n v="0"/>
    <n v="0"/>
    <n v="0"/>
    <n v="4"/>
    <n v="0"/>
    <n v="4"/>
    <n v="4"/>
  </r>
  <r>
    <x v="16"/>
    <x v="0"/>
    <d v="2010-08-28T00:00:00"/>
    <n v="6"/>
    <n v="2.66"/>
    <n v="0"/>
    <n v="2"/>
    <n v="0"/>
    <n v="0"/>
    <n v="0"/>
    <n v="0"/>
    <n v="0"/>
    <n v="0"/>
    <n v="0"/>
    <n v="0"/>
    <n v="0"/>
    <n v="7.33"/>
    <n v="0"/>
    <n v="0"/>
    <n v="0"/>
    <n v="0"/>
    <n v="17.990000000000002"/>
    <n v="2"/>
    <n v="19.990000000000002"/>
    <n v="19.990000000000002"/>
  </r>
  <r>
    <x v="17"/>
    <x v="0"/>
    <d v="2010-08-29T00:00:00"/>
    <n v="6"/>
    <n v="2.66"/>
    <n v="0"/>
    <n v="2"/>
    <n v="0"/>
    <n v="0"/>
    <n v="0"/>
    <n v="0"/>
    <n v="0"/>
    <n v="0"/>
    <n v="0"/>
    <n v="0"/>
    <n v="0"/>
    <n v="7.33"/>
    <n v="0"/>
    <n v="0"/>
    <n v="0"/>
    <n v="0"/>
    <n v="17.990000000000002"/>
    <n v="2"/>
    <n v="19.990000000000002"/>
    <n v="19.990000000000002"/>
  </r>
  <r>
    <x v="17"/>
    <x v="0"/>
    <d v="2010-08-30T00:00:00"/>
    <n v="6"/>
    <n v="2.66"/>
    <n v="0"/>
    <n v="2"/>
    <n v="0"/>
    <n v="0"/>
    <n v="0"/>
    <n v="0"/>
    <n v="0"/>
    <n v="0"/>
    <n v="0"/>
    <n v="0"/>
    <n v="0"/>
    <n v="7.33"/>
    <n v="0"/>
    <n v="0"/>
    <n v="0"/>
    <n v="0"/>
    <n v="17.990000000000002"/>
    <n v="2"/>
    <n v="19.990000000000002"/>
    <n v="19.990000000000002"/>
  </r>
  <r>
    <x v="17"/>
    <x v="0"/>
    <d v="2010-08-31T00:00:00"/>
    <n v="5"/>
    <n v="0"/>
    <n v="0"/>
    <n v="2"/>
    <n v="0"/>
    <n v="0"/>
    <n v="0"/>
    <n v="0"/>
    <n v="0"/>
    <n v="0"/>
    <n v="0"/>
    <n v="0"/>
    <n v="0"/>
    <n v="0"/>
    <n v="0"/>
    <n v="0"/>
    <n v="0"/>
    <n v="0"/>
    <n v="7"/>
    <n v="0"/>
    <n v="7"/>
    <n v="7"/>
  </r>
  <r>
    <x v="17"/>
    <x v="0"/>
    <d v="2010-09-0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m/>
    <n v="0"/>
    <n v="0"/>
  </r>
  <r>
    <x v="17"/>
    <x v="0"/>
    <d v="2010-09-0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</r>
  <r>
    <x v="17"/>
    <x v="0"/>
    <d v="2010-09-03T00:00:00"/>
    <m/>
    <m/>
    <m/>
    <m/>
    <m/>
    <m/>
    <m/>
    <m/>
    <m/>
    <m/>
    <m/>
    <m/>
    <m/>
    <m/>
    <m/>
    <m/>
    <m/>
    <m/>
    <n v="0"/>
    <m/>
    <n v="0"/>
    <n v="0"/>
  </r>
  <r>
    <x v="17"/>
    <x v="0"/>
    <d v="2010-09-04T00:00:00"/>
    <n v="0.25"/>
    <n v="0"/>
    <n v="0"/>
    <n v="0"/>
    <n v="0"/>
    <n v="0"/>
    <n v="0"/>
    <n v="0"/>
    <n v="0"/>
    <n v="0"/>
    <n v="0"/>
    <n v="0"/>
    <n v="0"/>
    <n v="0.25"/>
    <n v="0"/>
    <n v="0"/>
    <n v="0"/>
    <n v="0"/>
    <n v="0.5"/>
    <n v="0.5"/>
    <n v="1"/>
    <n v="1"/>
  </r>
  <r>
    <x v="18"/>
    <x v="0"/>
    <d v="2010-09-05T00:00:00"/>
    <n v="0.25"/>
    <n v="0"/>
    <n v="0"/>
    <n v="0"/>
    <n v="0"/>
    <n v="0"/>
    <n v="0"/>
    <n v="0"/>
    <n v="0"/>
    <n v="0"/>
    <n v="0"/>
    <n v="0"/>
    <n v="0"/>
    <n v="0.25"/>
    <n v="0"/>
    <n v="0"/>
    <n v="0"/>
    <n v="0"/>
    <n v="0.5"/>
    <n v="0.5"/>
    <n v="1"/>
    <n v="1"/>
  </r>
  <r>
    <x v="18"/>
    <x v="0"/>
    <d v="2010-09-06T00:00:00"/>
    <n v="0.25"/>
    <n v="0"/>
    <n v="0"/>
    <n v="0"/>
    <n v="0"/>
    <n v="0"/>
    <n v="0"/>
    <n v="0"/>
    <n v="0"/>
    <n v="0"/>
    <n v="0"/>
    <n v="0"/>
    <n v="0"/>
    <n v="0.25"/>
    <n v="0"/>
    <n v="0"/>
    <n v="0"/>
    <n v="0"/>
    <n v="0.5"/>
    <n v="0.5"/>
    <n v="1"/>
    <n v="1"/>
  </r>
  <r>
    <x v="18"/>
    <x v="0"/>
    <d v="2010-09-07T00:00:00"/>
    <n v="0.25"/>
    <n v="0"/>
    <n v="0"/>
    <n v="0"/>
    <n v="0"/>
    <n v="0"/>
    <n v="0"/>
    <n v="0"/>
    <n v="0"/>
    <n v="0"/>
    <n v="0"/>
    <n v="0"/>
    <n v="0"/>
    <n v="0.25"/>
    <n v="0"/>
    <n v="0"/>
    <n v="0"/>
    <n v="0"/>
    <n v="0.5"/>
    <n v="0.5"/>
    <n v="1"/>
    <n v="1"/>
  </r>
  <r>
    <x v="18"/>
    <x v="0"/>
    <d v="2010-09-0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d v="2010-09-0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d v="2010-09-10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</r>
  <r>
    <x v="18"/>
    <x v="0"/>
    <d v="2010-09-11T00:00:00"/>
    <n v="1.66"/>
    <n v="0"/>
    <n v="0"/>
    <n v="0"/>
    <n v="0"/>
    <n v="0"/>
    <n v="0"/>
    <n v="0"/>
    <n v="0"/>
    <n v="0"/>
    <n v="0"/>
    <n v="0"/>
    <n v="0"/>
    <n v="1"/>
    <n v="0"/>
    <n v="0"/>
    <n v="0"/>
    <n v="0"/>
    <n v="2.66"/>
    <n v="0"/>
    <n v="2.66"/>
    <n v="2.66"/>
  </r>
  <r>
    <x v="19"/>
    <x v="0"/>
    <d v="2010-09-12T00:00:00"/>
    <n v="1.66"/>
    <n v="0"/>
    <n v="0"/>
    <n v="0"/>
    <n v="0"/>
    <n v="0"/>
    <n v="0"/>
    <n v="0"/>
    <n v="0"/>
    <n v="0"/>
    <n v="0"/>
    <n v="0"/>
    <n v="0"/>
    <n v="1"/>
    <n v="0"/>
    <n v="0"/>
    <n v="0"/>
    <n v="0"/>
    <n v="2.66"/>
    <m/>
    <n v="2.66"/>
    <n v="2.66"/>
  </r>
  <r>
    <x v="19"/>
    <x v="0"/>
    <d v="2010-09-13T00:00:00"/>
    <n v="1.66"/>
    <n v="0"/>
    <n v="0"/>
    <n v="0"/>
    <n v="0"/>
    <n v="0"/>
    <n v="0"/>
    <n v="0"/>
    <n v="0"/>
    <n v="0"/>
    <n v="0"/>
    <n v="0"/>
    <n v="0"/>
    <n v="1"/>
    <n v="0"/>
    <n v="0"/>
    <n v="0"/>
    <n v="0"/>
    <n v="2.66"/>
    <m/>
    <n v="2.66"/>
    <n v="2.66"/>
  </r>
  <r>
    <x v="19"/>
    <x v="0"/>
    <d v="2010-09-14T00:00:00"/>
    <n v="2"/>
    <n v="0"/>
    <n v="0"/>
    <n v="0"/>
    <n v="0"/>
    <n v="0"/>
    <n v="0"/>
    <n v="0"/>
    <n v="0"/>
    <n v="0"/>
    <n v="0"/>
    <n v="0"/>
    <n v="0"/>
    <n v="2"/>
    <n v="0"/>
    <n v="0"/>
    <n v="0"/>
    <n v="0"/>
    <n v="4"/>
    <n v="0"/>
    <n v="4"/>
    <n v="4"/>
  </r>
  <r>
    <x v="19"/>
    <x v="0"/>
    <d v="2010-09-15T00:00:0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2"/>
    <n v="2"/>
  </r>
  <r>
    <x v="19"/>
    <x v="0"/>
    <d v="2010-09-16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</r>
  <r>
    <x v="0"/>
    <x v="1"/>
    <d v="2011-05-05T00:00:00"/>
    <n v="0"/>
    <n v="0"/>
    <n v="0"/>
    <n v="0"/>
    <n v="0"/>
    <n v="0"/>
    <n v="0"/>
    <n v="0"/>
    <n v="0"/>
    <n v="0"/>
    <n v="0"/>
    <n v="0"/>
    <n v="0"/>
    <n v="6"/>
    <n v="0"/>
    <n v="0"/>
    <n v="0"/>
    <n v="0"/>
    <n v="6"/>
    <n v="0"/>
    <n v="6"/>
    <m/>
  </r>
  <r>
    <x v="0"/>
    <x v="1"/>
    <d v="2011-05-06T00:00:00"/>
    <m/>
    <m/>
    <m/>
    <m/>
    <m/>
    <m/>
    <m/>
    <m/>
    <m/>
    <m/>
    <m/>
    <m/>
    <m/>
    <m/>
    <m/>
    <m/>
    <m/>
    <m/>
    <n v="0"/>
    <n v="0"/>
    <n v="0"/>
    <m/>
  </r>
  <r>
    <x v="0"/>
    <x v="1"/>
    <d v="2011-05-07T00:00:00"/>
    <m/>
    <m/>
    <m/>
    <m/>
    <m/>
    <m/>
    <m/>
    <m/>
    <m/>
    <m/>
    <m/>
    <m/>
    <m/>
    <m/>
    <m/>
    <m/>
    <m/>
    <m/>
    <n v="0"/>
    <n v="0"/>
    <n v="0"/>
    <m/>
  </r>
  <r>
    <x v="1"/>
    <x v="1"/>
    <d v="2011-05-08T00:00:00"/>
    <m/>
    <m/>
    <m/>
    <m/>
    <m/>
    <m/>
    <m/>
    <m/>
    <m/>
    <m/>
    <m/>
    <m/>
    <m/>
    <m/>
    <m/>
    <m/>
    <m/>
    <m/>
    <n v="0"/>
    <n v="0"/>
    <n v="0"/>
    <m/>
  </r>
  <r>
    <x v="1"/>
    <x v="1"/>
    <d v="2011-05-09T00:00:00"/>
    <m/>
    <m/>
    <m/>
    <m/>
    <m/>
    <m/>
    <m/>
    <m/>
    <m/>
    <m/>
    <m/>
    <m/>
    <m/>
    <m/>
    <m/>
    <m/>
    <m/>
    <m/>
    <n v="0"/>
    <n v="0"/>
    <n v="0"/>
    <m/>
  </r>
  <r>
    <x v="1"/>
    <x v="1"/>
    <d v="2011-05-10T00:00:00"/>
    <m/>
    <m/>
    <m/>
    <m/>
    <m/>
    <m/>
    <m/>
    <m/>
    <m/>
    <m/>
    <m/>
    <m/>
    <m/>
    <m/>
    <m/>
    <m/>
    <m/>
    <m/>
    <n v="0"/>
    <n v="0"/>
    <n v="0"/>
    <m/>
  </r>
  <r>
    <x v="1"/>
    <x v="1"/>
    <d v="2011-05-11T00:00:00"/>
    <m/>
    <m/>
    <m/>
    <m/>
    <m/>
    <m/>
    <m/>
    <m/>
    <m/>
    <m/>
    <m/>
    <m/>
    <m/>
    <m/>
    <m/>
    <m/>
    <m/>
    <m/>
    <n v="0"/>
    <n v="0"/>
    <n v="0"/>
    <m/>
  </r>
  <r>
    <x v="1"/>
    <x v="1"/>
    <d v="2011-05-12T00:00:00"/>
    <m/>
    <m/>
    <m/>
    <m/>
    <m/>
    <m/>
    <m/>
    <m/>
    <m/>
    <m/>
    <m/>
    <m/>
    <m/>
    <m/>
    <m/>
    <m/>
    <m/>
    <m/>
    <n v="0"/>
    <n v="0"/>
    <n v="0"/>
    <m/>
  </r>
  <r>
    <x v="1"/>
    <x v="1"/>
    <d v="2011-05-13T00:00:00"/>
    <m/>
    <m/>
    <m/>
    <m/>
    <m/>
    <m/>
    <m/>
    <m/>
    <m/>
    <m/>
    <m/>
    <m/>
    <m/>
    <m/>
    <m/>
    <m/>
    <m/>
    <m/>
    <n v="0"/>
    <n v="0"/>
    <n v="0"/>
    <m/>
  </r>
  <r>
    <x v="1"/>
    <x v="1"/>
    <d v="2011-05-14T00:00:00"/>
    <m/>
    <m/>
    <m/>
    <m/>
    <m/>
    <m/>
    <m/>
    <m/>
    <m/>
    <m/>
    <m/>
    <m/>
    <m/>
    <m/>
    <m/>
    <m/>
    <m/>
    <m/>
    <n v="0"/>
    <n v="0"/>
    <n v="0"/>
    <m/>
  </r>
  <r>
    <x v="2"/>
    <x v="1"/>
    <d v="2011-05-15T00:00:00"/>
    <m/>
    <m/>
    <m/>
    <m/>
    <m/>
    <m/>
    <m/>
    <m/>
    <m/>
    <m/>
    <m/>
    <m/>
    <m/>
    <m/>
    <m/>
    <m/>
    <m/>
    <m/>
    <n v="0"/>
    <n v="0"/>
    <n v="0"/>
    <m/>
  </r>
  <r>
    <x v="2"/>
    <x v="1"/>
    <d v="2011-05-16T00:00:00"/>
    <m/>
    <m/>
    <m/>
    <m/>
    <m/>
    <m/>
    <m/>
    <m/>
    <m/>
    <m/>
    <m/>
    <m/>
    <m/>
    <m/>
    <m/>
    <m/>
    <m/>
    <m/>
    <n v="0"/>
    <n v="0"/>
    <n v="0"/>
    <m/>
  </r>
  <r>
    <x v="2"/>
    <x v="1"/>
    <d v="2011-05-17T00:00:00"/>
    <m/>
    <m/>
    <m/>
    <m/>
    <m/>
    <m/>
    <m/>
    <m/>
    <m/>
    <m/>
    <m/>
    <m/>
    <m/>
    <m/>
    <m/>
    <m/>
    <m/>
    <m/>
    <n v="0"/>
    <n v="0"/>
    <n v="0"/>
    <m/>
  </r>
  <r>
    <x v="2"/>
    <x v="1"/>
    <d v="2011-05-18T00:00:00"/>
    <n v="0"/>
    <n v="0"/>
    <n v="0"/>
    <n v="0"/>
    <n v="0"/>
    <n v="0"/>
    <n v="0"/>
    <n v="0"/>
    <n v="0"/>
    <n v="0"/>
    <n v="0"/>
    <n v="0"/>
    <n v="0"/>
    <n v="6"/>
    <n v="0"/>
    <n v="0"/>
    <n v="0"/>
    <n v="0"/>
    <n v="6"/>
    <n v="0"/>
    <n v="6"/>
    <m/>
  </r>
  <r>
    <x v="2"/>
    <x v="1"/>
    <d v="2011-05-19T00:00:00"/>
    <n v="0"/>
    <n v="0"/>
    <n v="0"/>
    <n v="0"/>
    <n v="0"/>
    <n v="0"/>
    <n v="0"/>
    <n v="0"/>
    <n v="0"/>
    <n v="0"/>
    <n v="0"/>
    <n v="0"/>
    <n v="0"/>
    <n v="3.75"/>
    <n v="0"/>
    <n v="0"/>
    <n v="0"/>
    <n v="0"/>
    <n v="3.75"/>
    <n v="0"/>
    <n v="3.75"/>
    <n v="3.75"/>
  </r>
  <r>
    <x v="2"/>
    <x v="1"/>
    <d v="2011-05-20T00:00:00"/>
    <n v="0"/>
    <n v="0"/>
    <n v="0"/>
    <n v="0"/>
    <n v="0"/>
    <n v="0"/>
    <n v="0"/>
    <n v="0"/>
    <n v="0"/>
    <n v="0"/>
    <n v="0"/>
    <n v="0"/>
    <n v="0"/>
    <n v="3.75"/>
    <n v="0"/>
    <n v="0"/>
    <n v="0"/>
    <n v="0"/>
    <n v="3.75"/>
    <n v="0"/>
    <n v="3.75"/>
    <n v="3.75"/>
  </r>
  <r>
    <x v="2"/>
    <x v="1"/>
    <d v="2011-05-21T00:00:00"/>
    <n v="0"/>
    <n v="0"/>
    <n v="0"/>
    <n v="0"/>
    <n v="0"/>
    <n v="0"/>
    <n v="0"/>
    <n v="0"/>
    <n v="0"/>
    <n v="0"/>
    <n v="0"/>
    <n v="0"/>
    <n v="0"/>
    <n v="3.75"/>
    <n v="0"/>
    <n v="0"/>
    <n v="0"/>
    <n v="0"/>
    <n v="3.75"/>
    <n v="0"/>
    <n v="3.75"/>
    <n v="3.75"/>
  </r>
  <r>
    <x v="3"/>
    <x v="1"/>
    <d v="2011-05-22T00:00:00"/>
    <n v="0"/>
    <n v="0"/>
    <n v="0"/>
    <n v="0"/>
    <n v="0"/>
    <n v="0"/>
    <n v="0"/>
    <n v="0"/>
    <n v="0"/>
    <n v="0"/>
    <n v="0"/>
    <n v="0"/>
    <n v="0"/>
    <n v="3.75"/>
    <n v="0"/>
    <n v="0"/>
    <n v="0"/>
    <n v="0"/>
    <n v="3.75"/>
    <n v="0"/>
    <n v="3.75"/>
    <n v="3.75"/>
  </r>
  <r>
    <x v="3"/>
    <x v="1"/>
    <d v="2011-05-2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4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1"/>
  </r>
  <r>
    <x v="3"/>
    <x v="1"/>
    <d v="2011-05-25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1"/>
  </r>
  <r>
    <x v="3"/>
    <x v="1"/>
    <d v="2011-05-26T00:00:0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4"/>
    <n v="0"/>
    <n v="4"/>
    <n v="4"/>
  </r>
  <r>
    <x v="3"/>
    <x v="1"/>
    <d v="2011-05-27T00:00:00"/>
    <n v="0"/>
    <n v="0"/>
    <n v="0"/>
    <n v="0"/>
    <n v="0"/>
    <n v="0"/>
    <n v="0"/>
    <n v="0"/>
    <n v="0"/>
    <n v="0"/>
    <n v="0.75"/>
    <n v="0"/>
    <n v="0"/>
    <n v="4.75"/>
    <n v="0"/>
    <n v="0"/>
    <n v="0"/>
    <n v="0"/>
    <n v="5.5"/>
    <n v="0.5"/>
    <n v="6"/>
    <n v="6"/>
  </r>
  <r>
    <x v="3"/>
    <x v="1"/>
    <d v="2011-05-28T00:00:00"/>
    <n v="0"/>
    <n v="0"/>
    <n v="0"/>
    <n v="0"/>
    <n v="0"/>
    <n v="0"/>
    <n v="0"/>
    <n v="0"/>
    <n v="0"/>
    <n v="0"/>
    <n v="0.75"/>
    <n v="0"/>
    <n v="0"/>
    <n v="4.75"/>
    <n v="0"/>
    <n v="0"/>
    <n v="0"/>
    <n v="0"/>
    <n v="5.5"/>
    <n v="0.5"/>
    <n v="6"/>
    <n v="6"/>
  </r>
  <r>
    <x v="4"/>
    <x v="1"/>
    <d v="2011-05-29T00:00:00"/>
    <n v="0"/>
    <n v="0"/>
    <n v="0"/>
    <n v="0"/>
    <n v="0"/>
    <n v="0"/>
    <n v="0"/>
    <n v="0"/>
    <n v="0"/>
    <n v="0"/>
    <n v="0.75"/>
    <n v="0"/>
    <n v="0"/>
    <n v="4.75"/>
    <n v="0"/>
    <n v="0"/>
    <n v="0"/>
    <n v="0"/>
    <n v="5.5"/>
    <n v="0.5"/>
    <n v="6"/>
    <n v="6"/>
  </r>
  <r>
    <x v="4"/>
    <x v="1"/>
    <d v="2011-05-30T00:00:00"/>
    <n v="0"/>
    <n v="0"/>
    <n v="0"/>
    <n v="0"/>
    <n v="0"/>
    <n v="0"/>
    <n v="0"/>
    <n v="0"/>
    <n v="0"/>
    <n v="0"/>
    <n v="0.75"/>
    <n v="0"/>
    <n v="0"/>
    <n v="4.75"/>
    <n v="0"/>
    <n v="0"/>
    <n v="0"/>
    <n v="0"/>
    <n v="5.5"/>
    <n v="0.5"/>
    <n v="6"/>
    <n v="6"/>
  </r>
  <r>
    <x v="4"/>
    <x v="1"/>
    <d v="2011-05-31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"/>
    <n v="2"/>
  </r>
  <r>
    <x v="4"/>
    <x v="1"/>
    <d v="2011-06-01T00:00:0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4"/>
    <n v="2"/>
    <n v="6"/>
    <n v="6"/>
  </r>
  <r>
    <x v="4"/>
    <x v="1"/>
    <d v="2011-06-02T00:00:00"/>
    <n v="0"/>
    <n v="0"/>
    <n v="0"/>
    <n v="0"/>
    <n v="0"/>
    <n v="0"/>
    <n v="0"/>
    <n v="0"/>
    <n v="0"/>
    <n v="0"/>
    <n v="1"/>
    <n v="0"/>
    <n v="0"/>
    <n v="7"/>
    <n v="0"/>
    <n v="0"/>
    <n v="0"/>
    <n v="0"/>
    <n v="8"/>
    <n v="41"/>
    <n v="49"/>
    <n v="49"/>
  </r>
  <r>
    <x v="4"/>
    <x v="1"/>
    <d v="2011-06-03T00:00:00"/>
    <n v="3.33"/>
    <n v="0.67"/>
    <n v="0"/>
    <n v="0"/>
    <n v="0.33"/>
    <n v="0"/>
    <n v="0"/>
    <n v="0"/>
    <n v="1.67"/>
    <n v="0"/>
    <n v="0"/>
    <n v="0"/>
    <n v="0"/>
    <n v="64.67"/>
    <n v="0"/>
    <n v="0"/>
    <n v="0"/>
    <n v="0"/>
    <n v="70.67"/>
    <n v="6.67"/>
    <n v="77.34"/>
    <n v="77.34"/>
  </r>
  <r>
    <x v="4"/>
    <x v="1"/>
    <d v="2011-06-04T00:00:00"/>
    <n v="3.33"/>
    <n v="0.67"/>
    <n v="0"/>
    <n v="0"/>
    <n v="0.33"/>
    <n v="0"/>
    <n v="0"/>
    <n v="0"/>
    <n v="1.67"/>
    <n v="0"/>
    <n v="0"/>
    <n v="0"/>
    <n v="0"/>
    <n v="64.67"/>
    <n v="0"/>
    <n v="0"/>
    <n v="0"/>
    <n v="0"/>
    <n v="70.67"/>
    <n v="6.67"/>
    <n v="77.34"/>
    <n v="77.34"/>
  </r>
  <r>
    <x v="5"/>
    <x v="1"/>
    <d v="2011-06-05T00:00:00"/>
    <n v="3.33"/>
    <n v="0.67"/>
    <n v="0"/>
    <n v="0"/>
    <n v="0.33"/>
    <n v="0"/>
    <n v="0"/>
    <n v="0"/>
    <n v="1.67"/>
    <n v="0"/>
    <n v="0"/>
    <n v="0"/>
    <n v="0"/>
    <n v="64.67"/>
    <n v="0"/>
    <n v="0"/>
    <n v="0"/>
    <n v="0"/>
    <n v="70.67"/>
    <n v="6.67"/>
    <n v="77.34"/>
    <n v="77.34"/>
  </r>
  <r>
    <x v="5"/>
    <x v="1"/>
    <d v="2011-06-06T00:00:00"/>
    <n v="0"/>
    <n v="0"/>
    <n v="0"/>
    <n v="0"/>
    <n v="0"/>
    <n v="0"/>
    <n v="0"/>
    <n v="0"/>
    <n v="0"/>
    <n v="0"/>
    <n v="0"/>
    <n v="0"/>
    <n v="0"/>
    <n v="6"/>
    <n v="0"/>
    <n v="0"/>
    <n v="0"/>
    <n v="0"/>
    <n v="6"/>
    <n v="6"/>
    <n v="12"/>
    <n v="12"/>
  </r>
  <r>
    <x v="5"/>
    <x v="1"/>
    <d v="2011-06-07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2"/>
    <n v="2"/>
  </r>
  <r>
    <x v="5"/>
    <x v="1"/>
    <d v="2011-06-0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  <n v="0"/>
  </r>
  <r>
    <x v="5"/>
    <x v="1"/>
    <d v="2011-06-09T00:00:00"/>
    <n v="0"/>
    <n v="0"/>
    <n v="0"/>
    <n v="0"/>
    <n v="0"/>
    <n v="0"/>
    <n v="0"/>
    <n v="1"/>
    <n v="0"/>
    <n v="0"/>
    <n v="1"/>
    <n v="0"/>
    <n v="0"/>
    <n v="1"/>
    <n v="0"/>
    <m/>
    <n v="0"/>
    <n v="0"/>
    <n v="3"/>
    <n v="4"/>
    <n v="7"/>
    <n v="7"/>
  </r>
  <r>
    <x v="5"/>
    <x v="1"/>
    <d v="2011-06-10T00:00:00"/>
    <n v="0.33"/>
    <n v="0"/>
    <n v="0"/>
    <n v="0"/>
    <n v="0"/>
    <n v="0"/>
    <n v="0"/>
    <n v="0"/>
    <n v="0"/>
    <n v="0"/>
    <n v="0.67"/>
    <n v="0"/>
    <n v="0"/>
    <n v="3.67"/>
    <n v="0"/>
    <n v="0"/>
    <n v="0"/>
    <n v="0"/>
    <n v="4.67"/>
    <n v="2.67"/>
    <n v="7.34"/>
    <n v="7.34"/>
  </r>
  <r>
    <x v="5"/>
    <x v="1"/>
    <d v="2011-06-11T00:00:00"/>
    <n v="0.33"/>
    <n v="0"/>
    <n v="0"/>
    <n v="0"/>
    <n v="0"/>
    <n v="0"/>
    <n v="0"/>
    <n v="0"/>
    <n v="0"/>
    <n v="0"/>
    <n v="0.67"/>
    <n v="0"/>
    <n v="0"/>
    <n v="3.67"/>
    <n v="0"/>
    <n v="0"/>
    <n v="0"/>
    <n v="0"/>
    <n v="4.67"/>
    <n v="2.67"/>
    <n v="7.34"/>
    <n v="7.34"/>
  </r>
  <r>
    <x v="6"/>
    <x v="1"/>
    <d v="2011-06-12T00:00:00"/>
    <n v="0.33"/>
    <n v="0"/>
    <n v="0"/>
    <n v="0"/>
    <n v="0"/>
    <n v="0"/>
    <n v="0"/>
    <n v="0"/>
    <n v="0"/>
    <n v="0"/>
    <n v="0.67"/>
    <n v="0"/>
    <n v="0"/>
    <n v="3.67"/>
    <n v="0"/>
    <n v="0"/>
    <n v="0"/>
    <n v="0"/>
    <n v="4.67"/>
    <n v="2.67"/>
    <n v="7.34"/>
    <n v="7.34"/>
  </r>
  <r>
    <x v="6"/>
    <x v="1"/>
    <d v="2011-06-13T00:00:00"/>
    <n v="4"/>
    <n v="0"/>
    <n v="0"/>
    <n v="0"/>
    <n v="1"/>
    <n v="0"/>
    <n v="0"/>
    <n v="0"/>
    <n v="2"/>
    <n v="0"/>
    <n v="2"/>
    <n v="0"/>
    <n v="0"/>
    <n v="5"/>
    <n v="0"/>
    <n v="0"/>
    <n v="0"/>
    <n v="0"/>
    <n v="14"/>
    <n v="7"/>
    <n v="21"/>
    <n v="21"/>
  </r>
  <r>
    <x v="6"/>
    <x v="1"/>
    <d v="2011-06-14T00:00:00"/>
    <n v="1"/>
    <n v="0"/>
    <n v="0"/>
    <n v="0"/>
    <n v="0"/>
    <n v="0"/>
    <n v="0"/>
    <n v="0"/>
    <n v="0"/>
    <n v="0"/>
    <n v="0"/>
    <n v="0"/>
    <n v="0"/>
    <n v="3"/>
    <n v="0"/>
    <n v="0"/>
    <n v="0"/>
    <n v="0"/>
    <n v="4"/>
    <n v="0"/>
    <n v="4"/>
    <n v="4"/>
  </r>
  <r>
    <x v="6"/>
    <x v="1"/>
    <d v="2011-06-15T00:00:00"/>
    <n v="2"/>
    <n v="0"/>
    <n v="0"/>
    <n v="0"/>
    <n v="1"/>
    <n v="0"/>
    <n v="0"/>
    <n v="0"/>
    <n v="0"/>
    <n v="0"/>
    <n v="0"/>
    <n v="0"/>
    <n v="0"/>
    <n v="0"/>
    <n v="0"/>
    <n v="0"/>
    <n v="0"/>
    <n v="0"/>
    <n v="3"/>
    <n v="0"/>
    <n v="3"/>
    <n v="3"/>
  </r>
  <r>
    <x v="6"/>
    <x v="1"/>
    <d v="2011-06-16T00:00:00"/>
    <n v="6"/>
    <n v="0"/>
    <n v="0"/>
    <n v="0"/>
    <n v="0"/>
    <n v="0"/>
    <n v="3"/>
    <n v="0"/>
    <n v="0"/>
    <n v="0"/>
    <n v="2"/>
    <n v="0"/>
    <n v="0"/>
    <n v="2"/>
    <n v="0"/>
    <n v="0"/>
    <n v="0"/>
    <n v="0"/>
    <n v="13"/>
    <n v="2"/>
    <n v="15"/>
    <n v="15"/>
  </r>
  <r>
    <x v="6"/>
    <x v="1"/>
    <d v="2011-06-17T00:00:00"/>
    <n v="3.33"/>
    <n v="0"/>
    <n v="0"/>
    <n v="0"/>
    <n v="0"/>
    <n v="0"/>
    <n v="0"/>
    <n v="0"/>
    <n v="0"/>
    <n v="0"/>
    <n v="0.67"/>
    <n v="0.67"/>
    <n v="0"/>
    <n v="0"/>
    <n v="0"/>
    <n v="0"/>
    <n v="0"/>
    <n v="0"/>
    <n v="4.67"/>
    <n v="3.67"/>
    <n v="8.34"/>
    <n v="8.34"/>
  </r>
  <r>
    <x v="6"/>
    <x v="1"/>
    <d v="2011-06-18T00:00:00"/>
    <n v="3.33"/>
    <n v="0"/>
    <n v="0"/>
    <n v="0"/>
    <n v="0"/>
    <n v="0"/>
    <n v="0"/>
    <n v="0"/>
    <n v="0"/>
    <n v="0"/>
    <n v="0.67"/>
    <n v="0.67"/>
    <n v="0"/>
    <n v="0"/>
    <n v="0"/>
    <n v="0"/>
    <n v="0"/>
    <n v="0"/>
    <n v="4.67"/>
    <n v="3.67"/>
    <n v="8.34"/>
    <n v="8.34"/>
  </r>
  <r>
    <x v="7"/>
    <x v="1"/>
    <d v="2011-06-19T00:00:00"/>
    <n v="3.33"/>
    <n v="0"/>
    <n v="0"/>
    <n v="0"/>
    <n v="0"/>
    <n v="0"/>
    <n v="0"/>
    <n v="0"/>
    <n v="0"/>
    <n v="0"/>
    <n v="0.67"/>
    <n v="0.67"/>
    <n v="0"/>
    <n v="0"/>
    <n v="0"/>
    <n v="0"/>
    <n v="0"/>
    <n v="0"/>
    <n v="4.67"/>
    <n v="3.67"/>
    <n v="8.34"/>
    <n v="8.34"/>
  </r>
  <r>
    <x v="7"/>
    <x v="1"/>
    <d v="2011-06-2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</r>
  <r>
    <x v="7"/>
    <x v="1"/>
    <d v="2011-06-21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</r>
  <r>
    <x v="7"/>
    <x v="1"/>
    <d v="2011-06-2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1"/>
    <d v="2011-06-23T00:00:00"/>
    <n v="2"/>
    <n v="0"/>
    <n v="0"/>
    <n v="0"/>
    <n v="0"/>
    <n v="0"/>
    <n v="0"/>
    <n v="0"/>
    <n v="0"/>
    <n v="0"/>
    <n v="1"/>
    <n v="0"/>
    <n v="0"/>
    <n v="0"/>
    <n v="0"/>
    <n v="0"/>
    <n v="0"/>
    <n v="0"/>
    <n v="3"/>
    <n v="1"/>
    <n v="4"/>
    <n v="4"/>
  </r>
  <r>
    <x v="7"/>
    <x v="1"/>
    <d v="2011-06-24T00:00:00"/>
    <n v="3.67"/>
    <n v="0"/>
    <n v="0"/>
    <n v="0"/>
    <n v="0"/>
    <n v="0"/>
    <n v="0"/>
    <n v="0"/>
    <n v="0"/>
    <n v="0"/>
    <n v="1"/>
    <n v="0"/>
    <n v="0"/>
    <n v="5.33"/>
    <n v="0"/>
    <n v="0"/>
    <n v="0"/>
    <n v="0"/>
    <n v="10"/>
    <n v="0.33"/>
    <n v="10.33"/>
    <n v="10.33"/>
  </r>
  <r>
    <x v="7"/>
    <x v="1"/>
    <d v="2011-06-25T00:00:00"/>
    <n v="3.67"/>
    <n v="0"/>
    <n v="0"/>
    <n v="0"/>
    <n v="0"/>
    <n v="0"/>
    <n v="0"/>
    <n v="0"/>
    <n v="0"/>
    <n v="0"/>
    <n v="1"/>
    <n v="0"/>
    <n v="0"/>
    <n v="5.33"/>
    <n v="0"/>
    <n v="0"/>
    <n v="0"/>
    <n v="0"/>
    <n v="10"/>
    <n v="0.33"/>
    <n v="10.33"/>
    <n v="10.33"/>
  </r>
  <r>
    <x v="8"/>
    <x v="1"/>
    <d v="2011-06-26T00:00:00"/>
    <n v="3.67"/>
    <n v="0"/>
    <n v="0"/>
    <n v="0"/>
    <n v="0"/>
    <n v="0"/>
    <n v="0"/>
    <n v="0"/>
    <n v="0"/>
    <n v="0"/>
    <n v="1"/>
    <n v="0"/>
    <n v="0"/>
    <n v="5.33"/>
    <n v="0"/>
    <n v="0"/>
    <n v="0"/>
    <n v="0"/>
    <n v="10"/>
    <n v="0.33"/>
    <n v="10.33"/>
    <n v="10.33"/>
  </r>
  <r>
    <x v="8"/>
    <x v="1"/>
    <d v="2011-06-27T00:00:00"/>
    <n v="8"/>
    <n v="0"/>
    <n v="0"/>
    <n v="0"/>
    <n v="0"/>
    <n v="0"/>
    <n v="0"/>
    <n v="0"/>
    <n v="0"/>
    <n v="0"/>
    <n v="0"/>
    <n v="1"/>
    <n v="0"/>
    <n v="2"/>
    <n v="0"/>
    <n v="0"/>
    <n v="0"/>
    <n v="0"/>
    <n v="11"/>
    <n v="0"/>
    <n v="11"/>
    <n v="11"/>
  </r>
  <r>
    <x v="8"/>
    <x v="1"/>
    <d v="2011-06-28T00:00:00"/>
    <n v="3"/>
    <n v="0"/>
    <n v="0"/>
    <n v="0"/>
    <n v="0"/>
    <n v="0"/>
    <n v="0"/>
    <n v="0"/>
    <n v="0"/>
    <n v="0"/>
    <n v="4"/>
    <n v="0"/>
    <n v="0"/>
    <n v="20"/>
    <n v="0"/>
    <n v="0"/>
    <n v="0"/>
    <n v="0"/>
    <n v="27"/>
    <n v="2"/>
    <n v="29"/>
    <n v="29"/>
  </r>
  <r>
    <x v="8"/>
    <x v="1"/>
    <d v="2011-06-29T00:00:0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2"/>
    <n v="1"/>
    <n v="3"/>
    <n v="3"/>
  </r>
  <r>
    <x v="8"/>
    <x v="1"/>
    <d v="2011-06-30T00:00:00"/>
    <n v="16"/>
    <n v="1"/>
    <n v="0"/>
    <n v="0"/>
    <n v="0"/>
    <n v="0"/>
    <n v="0"/>
    <n v="1"/>
    <n v="0"/>
    <n v="0"/>
    <n v="2"/>
    <n v="0"/>
    <n v="0"/>
    <n v="1"/>
    <n v="0"/>
    <n v="0"/>
    <n v="1"/>
    <n v="0"/>
    <n v="22"/>
    <n v="1"/>
    <n v="23"/>
    <n v="23"/>
  </r>
  <r>
    <x v="8"/>
    <x v="1"/>
    <d v="2011-07-01T00:00:00"/>
    <n v="10"/>
    <n v="1.75"/>
    <n v="0"/>
    <n v="0"/>
    <n v="0"/>
    <n v="0"/>
    <n v="0"/>
    <n v="0"/>
    <n v="0"/>
    <n v="0"/>
    <n v="1"/>
    <n v="1.25"/>
    <n v="0"/>
    <n v="0.25"/>
    <n v="0"/>
    <n v="0"/>
    <n v="0"/>
    <n v="0"/>
    <n v="14.25"/>
    <n v="5.75"/>
    <n v="20"/>
    <n v="20"/>
  </r>
  <r>
    <x v="8"/>
    <x v="1"/>
    <d v="2011-07-02T00:00:00"/>
    <n v="10"/>
    <n v="1.75"/>
    <n v="0"/>
    <n v="0"/>
    <n v="0"/>
    <n v="0"/>
    <n v="0"/>
    <n v="0"/>
    <n v="0"/>
    <n v="0"/>
    <n v="1"/>
    <n v="1.25"/>
    <n v="0"/>
    <n v="0.25"/>
    <n v="0"/>
    <n v="0"/>
    <n v="0"/>
    <n v="0"/>
    <n v="14.25"/>
    <n v="5.75"/>
    <n v="20"/>
    <n v="20"/>
  </r>
  <r>
    <x v="9"/>
    <x v="1"/>
    <d v="2011-07-03T00:00:00"/>
    <n v="10"/>
    <n v="1.75"/>
    <n v="0"/>
    <n v="0"/>
    <n v="0"/>
    <n v="0"/>
    <n v="0"/>
    <n v="0"/>
    <n v="0"/>
    <n v="0"/>
    <n v="1"/>
    <n v="1.25"/>
    <n v="0"/>
    <n v="0.25"/>
    <n v="0"/>
    <n v="0"/>
    <n v="0"/>
    <n v="0"/>
    <n v="14.25"/>
    <n v="5.75"/>
    <n v="20"/>
    <n v="20"/>
  </r>
  <r>
    <x v="9"/>
    <x v="1"/>
    <d v="2011-07-04T00:00:00"/>
    <n v="10"/>
    <n v="1.75"/>
    <n v="0"/>
    <n v="0"/>
    <n v="0"/>
    <n v="0"/>
    <n v="0"/>
    <n v="0"/>
    <n v="0"/>
    <n v="0"/>
    <n v="1"/>
    <n v="1.25"/>
    <n v="0"/>
    <n v="0.25"/>
    <n v="0"/>
    <n v="0"/>
    <n v="0"/>
    <n v="0"/>
    <n v="14.25"/>
    <n v="5.75"/>
    <n v="20"/>
    <n v="20"/>
  </r>
  <r>
    <x v="9"/>
    <x v="1"/>
    <d v="2011-07-05T00:00:00"/>
    <n v="41"/>
    <n v="2"/>
    <n v="1"/>
    <n v="0"/>
    <n v="3"/>
    <n v="1"/>
    <n v="0"/>
    <n v="2"/>
    <n v="0"/>
    <n v="0"/>
    <n v="18"/>
    <n v="0"/>
    <n v="0"/>
    <n v="0"/>
    <n v="0"/>
    <n v="0"/>
    <n v="2"/>
    <n v="0"/>
    <n v="70"/>
    <n v="70"/>
    <n v="140"/>
    <n v="140"/>
  </r>
  <r>
    <x v="9"/>
    <x v="1"/>
    <d v="2011-07-06T00:00:00"/>
    <n v="207"/>
    <n v="5"/>
    <n v="0"/>
    <n v="4"/>
    <n v="0"/>
    <n v="0"/>
    <n v="0"/>
    <n v="0"/>
    <n v="0"/>
    <n v="0"/>
    <n v="1"/>
    <n v="0"/>
    <n v="0"/>
    <n v="2"/>
    <n v="0"/>
    <n v="0"/>
    <n v="0"/>
    <n v="0"/>
    <n v="219"/>
    <n v="46"/>
    <n v="265"/>
    <n v="265"/>
  </r>
  <r>
    <x v="9"/>
    <x v="1"/>
    <d v="2011-07-07T00:00:00"/>
    <n v="44"/>
    <n v="0"/>
    <n v="0"/>
    <n v="0"/>
    <n v="0"/>
    <n v="0"/>
    <n v="0"/>
    <n v="0"/>
    <n v="0"/>
    <n v="0"/>
    <n v="0"/>
    <n v="0"/>
    <n v="0"/>
    <n v="1"/>
    <n v="0"/>
    <n v="0"/>
    <n v="1"/>
    <n v="0"/>
    <n v="46"/>
    <n v="33"/>
    <n v="79"/>
    <n v="79"/>
  </r>
  <r>
    <x v="9"/>
    <x v="1"/>
    <d v="2011-07-08T00:00:00"/>
    <n v="64"/>
    <n v="1"/>
    <n v="0"/>
    <n v="1.33"/>
    <n v="0.33"/>
    <n v="0"/>
    <n v="0"/>
    <n v="1.66"/>
    <n v="0"/>
    <n v="0"/>
    <n v="0"/>
    <n v="0"/>
    <n v="0"/>
    <n v="0"/>
    <n v="0"/>
    <n v="0"/>
    <n v="0.66"/>
    <n v="0"/>
    <n v="68.97999999999999"/>
    <n v="20.66"/>
    <n v="89.639999999999986"/>
    <n v="89.639999999999986"/>
  </r>
  <r>
    <x v="9"/>
    <x v="1"/>
    <d v="2011-07-09T00:00:00"/>
    <n v="64"/>
    <n v="1"/>
    <n v="0"/>
    <n v="1.33"/>
    <n v="0.33"/>
    <n v="0"/>
    <n v="0"/>
    <n v="1.66"/>
    <n v="0"/>
    <n v="0"/>
    <n v="0"/>
    <n v="0"/>
    <n v="0"/>
    <n v="0"/>
    <n v="0"/>
    <n v="0"/>
    <n v="0.66"/>
    <n v="0"/>
    <n v="68.97999999999999"/>
    <n v="20.66"/>
    <n v="89.639999999999986"/>
    <n v="89.639999999999986"/>
  </r>
  <r>
    <x v="10"/>
    <x v="1"/>
    <d v="2011-07-10T00:00:00"/>
    <n v="64"/>
    <n v="1"/>
    <n v="0"/>
    <n v="1.33"/>
    <n v="0.33"/>
    <n v="0"/>
    <n v="0"/>
    <n v="1.66"/>
    <n v="0"/>
    <n v="0"/>
    <n v="0"/>
    <n v="0"/>
    <n v="0"/>
    <n v="0"/>
    <n v="0"/>
    <n v="0"/>
    <n v="0.66"/>
    <n v="0"/>
    <n v="68.97999999999999"/>
    <n v="20.66"/>
    <n v="89.639999999999986"/>
    <n v="89.639999999999986"/>
  </r>
  <r>
    <x v="10"/>
    <x v="1"/>
    <d v="2011-07-11T00:00:00"/>
    <n v="60"/>
    <n v="0"/>
    <n v="0"/>
    <n v="3"/>
    <n v="0"/>
    <n v="0"/>
    <n v="0"/>
    <n v="1"/>
    <n v="0"/>
    <n v="0"/>
    <n v="3"/>
    <n v="0"/>
    <n v="0"/>
    <n v="0"/>
    <n v="0"/>
    <n v="0"/>
    <n v="0"/>
    <n v="0"/>
    <n v="67"/>
    <n v="58"/>
    <n v="125"/>
    <n v="125"/>
  </r>
  <r>
    <x v="10"/>
    <x v="1"/>
    <d v="2011-07-12T00:00:00"/>
    <n v="20"/>
    <n v="0"/>
    <n v="0"/>
    <n v="0"/>
    <n v="0"/>
    <n v="0"/>
    <n v="0"/>
    <n v="3"/>
    <n v="0"/>
    <n v="0"/>
    <n v="1"/>
    <n v="0"/>
    <n v="0"/>
    <n v="0"/>
    <n v="0"/>
    <n v="0"/>
    <n v="7"/>
    <n v="0"/>
    <n v="31"/>
    <n v="27"/>
    <n v="58"/>
    <n v="58"/>
  </r>
  <r>
    <x v="10"/>
    <x v="1"/>
    <d v="2011-07-13T00:00:00"/>
    <n v="12"/>
    <n v="0"/>
    <n v="0"/>
    <n v="0"/>
    <n v="0"/>
    <n v="0"/>
    <n v="0"/>
    <n v="0"/>
    <n v="0"/>
    <n v="0"/>
    <n v="0"/>
    <n v="0"/>
    <n v="0"/>
    <n v="2"/>
    <n v="0"/>
    <n v="0"/>
    <n v="3"/>
    <n v="0"/>
    <n v="17"/>
    <n v="6"/>
    <n v="23"/>
    <n v="23"/>
  </r>
  <r>
    <x v="10"/>
    <x v="1"/>
    <d v="2011-07-14T00:00:0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2"/>
    <n v="2"/>
  </r>
  <r>
    <x v="10"/>
    <x v="1"/>
    <d v="2011-07-15T00:00:00"/>
    <n v="48"/>
    <n v="0"/>
    <n v="0"/>
    <n v="0"/>
    <n v="0"/>
    <n v="0"/>
    <n v="0"/>
    <n v="0.66"/>
    <n v="0"/>
    <n v="0"/>
    <n v="0.33"/>
    <n v="0"/>
    <n v="0"/>
    <n v="0"/>
    <n v="0"/>
    <n v="0"/>
    <n v="2.33"/>
    <n v="0"/>
    <n v="51.319999999999993"/>
    <n v="2.33"/>
    <n v="53.649999999999991"/>
    <n v="53.649999999999991"/>
  </r>
  <r>
    <x v="10"/>
    <x v="1"/>
    <d v="2011-07-16T00:00:00"/>
    <n v="48"/>
    <n v="0"/>
    <n v="0"/>
    <n v="0"/>
    <n v="0"/>
    <n v="0"/>
    <n v="0"/>
    <n v="0.66"/>
    <n v="0"/>
    <n v="0"/>
    <n v="0.33"/>
    <n v="0"/>
    <n v="0"/>
    <n v="0"/>
    <n v="0"/>
    <n v="0"/>
    <n v="2.33"/>
    <n v="0"/>
    <n v="51.319999999999993"/>
    <n v="2.33"/>
    <n v="53.649999999999991"/>
    <n v="53.649999999999991"/>
  </r>
  <r>
    <x v="11"/>
    <x v="1"/>
    <d v="2011-07-17T00:00:00"/>
    <n v="48"/>
    <n v="0"/>
    <n v="0"/>
    <n v="0"/>
    <n v="0"/>
    <n v="0"/>
    <n v="0"/>
    <n v="0.66"/>
    <n v="0"/>
    <n v="0"/>
    <n v="0.33"/>
    <n v="0"/>
    <n v="0"/>
    <n v="0"/>
    <n v="0"/>
    <n v="0"/>
    <n v="2.33"/>
    <n v="0"/>
    <n v="51.319999999999993"/>
    <n v="2.33"/>
    <n v="53.649999999999991"/>
    <n v="53.649999999999991"/>
  </r>
  <r>
    <x v="11"/>
    <x v="1"/>
    <d v="2011-07-18T00:00:00"/>
    <n v="32"/>
    <n v="0"/>
    <n v="0"/>
    <n v="0"/>
    <n v="0"/>
    <n v="0"/>
    <n v="0"/>
    <n v="3"/>
    <n v="0"/>
    <n v="0"/>
    <n v="0"/>
    <n v="0"/>
    <n v="0"/>
    <n v="0"/>
    <n v="0"/>
    <n v="0"/>
    <n v="0"/>
    <n v="0"/>
    <n v="35"/>
    <n v="2"/>
    <n v="37"/>
    <n v="37"/>
  </r>
  <r>
    <x v="11"/>
    <x v="1"/>
    <d v="2011-07-19T00:00:00"/>
    <n v="15"/>
    <n v="0"/>
    <n v="0"/>
    <n v="2"/>
    <n v="0"/>
    <n v="0"/>
    <n v="0"/>
    <n v="0"/>
    <n v="0"/>
    <n v="0"/>
    <n v="2"/>
    <n v="0"/>
    <n v="0"/>
    <n v="0"/>
    <n v="0"/>
    <n v="0"/>
    <n v="2"/>
    <n v="0"/>
    <n v="21"/>
    <n v="1"/>
    <n v="22"/>
    <n v="22"/>
  </r>
  <r>
    <x v="11"/>
    <x v="1"/>
    <d v="2011-07-20T00:00:00"/>
    <n v="44"/>
    <n v="3"/>
    <n v="0"/>
    <n v="3"/>
    <n v="0"/>
    <n v="0"/>
    <n v="0"/>
    <n v="3"/>
    <n v="0"/>
    <n v="0"/>
    <n v="0"/>
    <n v="0"/>
    <n v="0"/>
    <n v="0"/>
    <n v="0"/>
    <n v="0"/>
    <n v="0"/>
    <n v="0"/>
    <n v="53"/>
    <n v="7"/>
    <n v="60"/>
    <n v="60"/>
  </r>
  <r>
    <x v="11"/>
    <x v="1"/>
    <d v="2011-07-21T00:00:00"/>
    <n v="35"/>
    <n v="0"/>
    <n v="0"/>
    <n v="0"/>
    <n v="0"/>
    <n v="0"/>
    <n v="0"/>
    <n v="0"/>
    <n v="0"/>
    <n v="0"/>
    <n v="0"/>
    <n v="0"/>
    <n v="0"/>
    <n v="0"/>
    <n v="0"/>
    <n v="0"/>
    <n v="0"/>
    <n v="0"/>
    <n v="35"/>
    <n v="6"/>
    <n v="41"/>
    <n v="41"/>
  </r>
  <r>
    <x v="11"/>
    <x v="1"/>
    <d v="2011-07-22T00:00:00"/>
    <n v="21.67"/>
    <n v="0.67"/>
    <n v="0"/>
    <n v="0"/>
    <n v="0"/>
    <n v="0"/>
    <n v="0"/>
    <n v="1.67"/>
    <n v="0"/>
    <n v="0"/>
    <n v="1.33"/>
    <n v="0"/>
    <n v="0"/>
    <n v="0.33"/>
    <n v="0"/>
    <n v="0"/>
    <n v="0"/>
    <n v="0"/>
    <n v="25.67"/>
    <n v="3.33"/>
    <n v="29"/>
    <n v="29"/>
  </r>
  <r>
    <x v="11"/>
    <x v="1"/>
    <d v="2011-07-23T00:00:00"/>
    <n v="21.67"/>
    <n v="0.67"/>
    <n v="0"/>
    <n v="0"/>
    <n v="0"/>
    <n v="0"/>
    <n v="0"/>
    <n v="1.67"/>
    <n v="0"/>
    <n v="0"/>
    <n v="1.33"/>
    <n v="0"/>
    <n v="0"/>
    <n v="0.33"/>
    <n v="0"/>
    <n v="0"/>
    <n v="0"/>
    <n v="0"/>
    <n v="25.67"/>
    <n v="3.33"/>
    <n v="29"/>
    <n v="29"/>
  </r>
  <r>
    <x v="12"/>
    <x v="1"/>
    <d v="2011-07-24T00:00:00"/>
    <n v="21.67"/>
    <n v="0.67"/>
    <n v="0"/>
    <n v="0"/>
    <n v="0"/>
    <n v="0"/>
    <n v="0"/>
    <n v="1.67"/>
    <n v="0"/>
    <n v="0"/>
    <n v="1.33"/>
    <n v="0"/>
    <n v="0"/>
    <n v="0.33"/>
    <n v="0"/>
    <n v="0"/>
    <n v="0"/>
    <n v="0"/>
    <n v="25.67"/>
    <n v="3.33"/>
    <n v="29"/>
    <n v="29"/>
  </r>
  <r>
    <x v="12"/>
    <x v="1"/>
    <d v="2011-07-25T00:00:00"/>
    <n v="38"/>
    <n v="1"/>
    <n v="0"/>
    <n v="0"/>
    <n v="0"/>
    <n v="0"/>
    <n v="0"/>
    <n v="2"/>
    <n v="0"/>
    <n v="0"/>
    <n v="2"/>
    <n v="0"/>
    <n v="0"/>
    <n v="0"/>
    <n v="0"/>
    <n v="0"/>
    <n v="0"/>
    <n v="0"/>
    <n v="43"/>
    <n v="22"/>
    <n v="65"/>
    <n v="65"/>
  </r>
  <r>
    <x v="12"/>
    <x v="1"/>
    <d v="2011-07-26T00:00:00"/>
    <n v="41"/>
    <n v="0"/>
    <n v="0"/>
    <n v="0"/>
    <n v="0"/>
    <n v="0"/>
    <n v="0"/>
    <n v="9"/>
    <n v="0"/>
    <n v="0"/>
    <n v="2"/>
    <n v="1"/>
    <n v="0"/>
    <n v="0"/>
    <n v="0"/>
    <n v="0"/>
    <n v="3"/>
    <n v="0"/>
    <n v="56"/>
    <n v="22"/>
    <n v="78"/>
    <n v="78"/>
  </r>
  <r>
    <x v="12"/>
    <x v="1"/>
    <d v="2011-07-27T00:00:00"/>
    <n v="91"/>
    <n v="1"/>
    <n v="0"/>
    <n v="0"/>
    <n v="0"/>
    <n v="0"/>
    <n v="0"/>
    <n v="5"/>
    <n v="0"/>
    <n v="0"/>
    <n v="3"/>
    <n v="0"/>
    <n v="0"/>
    <n v="0"/>
    <n v="0"/>
    <n v="0"/>
    <n v="16"/>
    <n v="0"/>
    <n v="116"/>
    <n v="27"/>
    <n v="143"/>
    <n v="143"/>
  </r>
  <r>
    <x v="12"/>
    <x v="1"/>
    <d v="2011-07-28T00:00:00"/>
    <n v="161"/>
    <n v="1"/>
    <n v="0"/>
    <n v="1"/>
    <n v="0"/>
    <n v="0"/>
    <n v="0"/>
    <n v="1"/>
    <n v="0"/>
    <n v="0"/>
    <n v="0"/>
    <n v="0"/>
    <n v="0"/>
    <n v="0"/>
    <n v="0"/>
    <n v="0"/>
    <n v="0"/>
    <n v="0"/>
    <n v="164"/>
    <n v="24"/>
    <n v="188"/>
    <n v="188"/>
  </r>
  <r>
    <x v="12"/>
    <x v="1"/>
    <d v="2011-07-29T00:00:00"/>
    <n v="15.666"/>
    <n v="0"/>
    <n v="0"/>
    <n v="0.33"/>
    <n v="0"/>
    <n v="0"/>
    <n v="1.33"/>
    <n v="0"/>
    <n v="0"/>
    <n v="0"/>
    <n v="0"/>
    <n v="0"/>
    <n v="0"/>
    <n v="0"/>
    <n v="0"/>
    <n v="0"/>
    <n v="0"/>
    <n v="0"/>
    <n v="17.326000000000001"/>
    <n v="2"/>
    <n v="19.326000000000001"/>
    <n v="19.326000000000001"/>
  </r>
  <r>
    <x v="12"/>
    <x v="1"/>
    <d v="2011-07-30T00:00:00"/>
    <n v="15.666"/>
    <n v="0"/>
    <n v="0"/>
    <n v="0.33"/>
    <n v="0"/>
    <n v="0"/>
    <n v="1.33"/>
    <n v="0"/>
    <n v="0"/>
    <n v="0"/>
    <n v="0"/>
    <n v="0"/>
    <n v="0"/>
    <n v="0"/>
    <n v="0"/>
    <n v="0"/>
    <n v="0"/>
    <n v="0"/>
    <n v="17.326000000000001"/>
    <n v="2"/>
    <n v="19.326000000000001"/>
    <n v="19.326000000000001"/>
  </r>
  <r>
    <x v="13"/>
    <x v="1"/>
    <d v="2011-07-31T00:00:00"/>
    <n v="15.666"/>
    <n v="0"/>
    <n v="0"/>
    <n v="0.33"/>
    <n v="0"/>
    <n v="0"/>
    <n v="1.33"/>
    <n v="0"/>
    <n v="0"/>
    <n v="0"/>
    <n v="0"/>
    <n v="0"/>
    <n v="0"/>
    <n v="0"/>
    <n v="0"/>
    <n v="0"/>
    <n v="0"/>
    <n v="0"/>
    <n v="17.326000000000001"/>
    <n v="2"/>
    <n v="19.326000000000001"/>
    <n v="19.326000000000001"/>
  </r>
  <r>
    <x v="13"/>
    <x v="1"/>
    <d v="2011-08-01T00:00:00"/>
    <n v="9"/>
    <n v="0"/>
    <n v="0"/>
    <n v="0"/>
    <n v="0"/>
    <n v="0"/>
    <n v="0"/>
    <n v="2"/>
    <n v="0"/>
    <n v="0"/>
    <n v="0"/>
    <n v="0"/>
    <n v="0"/>
    <n v="0"/>
    <n v="0"/>
    <n v="0"/>
    <n v="0"/>
    <n v="0"/>
    <n v="11"/>
    <n v="1"/>
    <n v="12"/>
    <n v="12"/>
  </r>
  <r>
    <x v="13"/>
    <x v="1"/>
    <d v="2011-08-02T00:00:00"/>
    <n v="6"/>
    <n v="0"/>
    <n v="0"/>
    <n v="0"/>
    <n v="0"/>
    <n v="0"/>
    <n v="0"/>
    <n v="1"/>
    <n v="0"/>
    <n v="0"/>
    <n v="0"/>
    <n v="0"/>
    <n v="0"/>
    <n v="0"/>
    <n v="0"/>
    <n v="0"/>
    <n v="0"/>
    <n v="0"/>
    <n v="7"/>
    <n v="0"/>
    <n v="7"/>
    <n v="7"/>
  </r>
  <r>
    <x v="13"/>
    <x v="1"/>
    <d v="2011-08-03T00:00:0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1"/>
    <n v="5"/>
    <n v="5"/>
  </r>
  <r>
    <x v="13"/>
    <x v="1"/>
    <d v="2011-08-04T00:00:00"/>
    <n v="21"/>
    <n v="2"/>
    <n v="0"/>
    <n v="0"/>
    <n v="0"/>
    <n v="0"/>
    <n v="0"/>
    <n v="2"/>
    <n v="0"/>
    <n v="0"/>
    <n v="0"/>
    <n v="0"/>
    <n v="0"/>
    <n v="0"/>
    <n v="0"/>
    <n v="0"/>
    <n v="0"/>
    <n v="0"/>
    <n v="25"/>
    <n v="2"/>
    <n v="27"/>
    <n v="27"/>
  </r>
  <r>
    <x v="13"/>
    <x v="1"/>
    <d v="2011-08-05T00:00:00"/>
    <n v="9"/>
    <n v="0.3"/>
    <n v="0"/>
    <n v="0.3"/>
    <n v="0"/>
    <n v="0"/>
    <n v="0"/>
    <n v="2"/>
    <n v="0"/>
    <n v="0"/>
    <n v="0"/>
    <n v="0"/>
    <n v="0"/>
    <n v="0.67"/>
    <n v="0"/>
    <n v="0"/>
    <n v="0"/>
    <n v="0"/>
    <n v="12.270000000000001"/>
    <n v="2.33"/>
    <n v="14.600000000000001"/>
    <n v="14.600000000000001"/>
  </r>
  <r>
    <x v="13"/>
    <x v="1"/>
    <d v="2011-08-06T00:00:00"/>
    <n v="9"/>
    <n v="0.3"/>
    <n v="0"/>
    <n v="0.3"/>
    <n v="0"/>
    <n v="0"/>
    <n v="0"/>
    <n v="2"/>
    <n v="0"/>
    <n v="0"/>
    <n v="0"/>
    <n v="0"/>
    <n v="0"/>
    <n v="0.67"/>
    <n v="0"/>
    <n v="0"/>
    <n v="0"/>
    <n v="0"/>
    <n v="12.270000000000001"/>
    <n v="2.33"/>
    <n v="14.600000000000001"/>
    <n v="14.600000000000001"/>
  </r>
  <r>
    <x v="14"/>
    <x v="1"/>
    <d v="2011-08-07T00:00:00"/>
    <n v="9"/>
    <n v="0.3"/>
    <n v="0"/>
    <n v="0.3"/>
    <n v="0"/>
    <n v="0"/>
    <n v="0"/>
    <n v="2"/>
    <n v="0"/>
    <n v="0"/>
    <n v="0"/>
    <n v="0"/>
    <n v="0"/>
    <n v="0.67"/>
    <n v="0"/>
    <n v="0"/>
    <n v="0"/>
    <n v="0"/>
    <n v="12.270000000000001"/>
    <n v="2.33"/>
    <n v="14.600000000000001"/>
    <n v="14.600000000000001"/>
  </r>
  <r>
    <x v="14"/>
    <x v="1"/>
    <d v="2011-08-08T00:00:00"/>
    <n v="6"/>
    <n v="0"/>
    <n v="0"/>
    <n v="0"/>
    <n v="0"/>
    <n v="0"/>
    <n v="0"/>
    <n v="2"/>
    <n v="0"/>
    <n v="0"/>
    <n v="1"/>
    <n v="0"/>
    <n v="0"/>
    <n v="0"/>
    <n v="0"/>
    <n v="0"/>
    <n v="0"/>
    <n v="0"/>
    <n v="9"/>
    <n v="2"/>
    <n v="11"/>
    <n v="11"/>
  </r>
  <r>
    <x v="14"/>
    <x v="1"/>
    <d v="2011-08-09T00:00:00"/>
    <n v="34"/>
    <n v="0"/>
    <n v="0"/>
    <n v="0"/>
    <n v="1"/>
    <n v="0"/>
    <n v="0"/>
    <n v="3"/>
    <n v="0"/>
    <n v="0"/>
    <n v="0"/>
    <n v="1"/>
    <n v="0"/>
    <n v="1"/>
    <n v="0"/>
    <n v="0"/>
    <n v="0"/>
    <n v="0"/>
    <n v="40"/>
    <n v="30"/>
    <n v="70"/>
    <n v="70"/>
  </r>
  <r>
    <x v="14"/>
    <x v="1"/>
    <d v="2011-08-10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  <n v="0"/>
  </r>
  <r>
    <x v="14"/>
    <x v="1"/>
    <d v="2011-08-11T00:00:00"/>
    <n v="30"/>
    <n v="0"/>
    <n v="0"/>
    <n v="0"/>
    <n v="0"/>
    <n v="0"/>
    <n v="0"/>
    <n v="2"/>
    <n v="0"/>
    <n v="0"/>
    <n v="0"/>
    <n v="0"/>
    <n v="0"/>
    <n v="0"/>
    <n v="0"/>
    <n v="0"/>
    <n v="0"/>
    <n v="0"/>
    <n v="32"/>
    <n v="11"/>
    <n v="43"/>
    <n v="43"/>
  </r>
  <r>
    <x v="14"/>
    <x v="1"/>
    <d v="2011-08-12T00:00:00"/>
    <n v="18"/>
    <n v="0"/>
    <n v="0"/>
    <n v="0"/>
    <n v="0"/>
    <n v="0"/>
    <n v="0"/>
    <n v="0.66"/>
    <n v="0"/>
    <n v="0"/>
    <n v="0.33"/>
    <n v="0"/>
    <n v="0"/>
    <n v="0.33"/>
    <n v="0"/>
    <n v="0"/>
    <n v="0"/>
    <n v="0"/>
    <n v="19.319999999999997"/>
    <n v="1.66"/>
    <n v="20.979999999999997"/>
    <n v="20.979999999999997"/>
  </r>
  <r>
    <x v="14"/>
    <x v="1"/>
    <d v="2011-08-13T00:00:00"/>
    <n v="18"/>
    <n v="0"/>
    <n v="0"/>
    <n v="0"/>
    <n v="0"/>
    <n v="0"/>
    <n v="0"/>
    <n v="0.66"/>
    <n v="0"/>
    <n v="0"/>
    <n v="0.33"/>
    <n v="0"/>
    <n v="0"/>
    <n v="0.33"/>
    <n v="0"/>
    <n v="0"/>
    <n v="0"/>
    <n v="0"/>
    <n v="19.319999999999997"/>
    <n v="1.66"/>
    <n v="20.979999999999997"/>
    <n v="20.979999999999997"/>
  </r>
  <r>
    <x v="15"/>
    <x v="1"/>
    <d v="2011-08-14T00:00:00"/>
    <n v="18"/>
    <n v="0"/>
    <n v="0"/>
    <n v="0"/>
    <n v="0"/>
    <n v="0"/>
    <n v="0"/>
    <n v="0.66"/>
    <n v="0"/>
    <n v="0"/>
    <n v="0.33"/>
    <n v="0"/>
    <n v="0"/>
    <n v="0.33"/>
    <n v="0"/>
    <n v="0"/>
    <n v="0"/>
    <n v="0"/>
    <n v="19.319999999999997"/>
    <n v="1.66"/>
    <n v="20.979999999999997"/>
    <n v="20.979999999999997"/>
  </r>
  <r>
    <x v="15"/>
    <x v="1"/>
    <d v="2011-08-15T00:00:00"/>
    <n v="24"/>
    <n v="0"/>
    <n v="0"/>
    <n v="0"/>
    <n v="0"/>
    <n v="0"/>
    <n v="0"/>
    <n v="1"/>
    <n v="0"/>
    <n v="0"/>
    <n v="0"/>
    <n v="0"/>
    <n v="0"/>
    <n v="0"/>
    <n v="0"/>
    <n v="0"/>
    <n v="0"/>
    <n v="0"/>
    <n v="25"/>
    <n v="1"/>
    <n v="26"/>
    <n v="26"/>
  </r>
  <r>
    <x v="15"/>
    <x v="1"/>
    <d v="2011-08-16T00:00:00"/>
    <n v="22"/>
    <n v="2"/>
    <n v="0"/>
    <n v="0"/>
    <n v="0"/>
    <n v="0"/>
    <n v="0"/>
    <n v="7"/>
    <n v="0"/>
    <n v="0"/>
    <n v="0"/>
    <n v="0"/>
    <n v="0"/>
    <n v="2"/>
    <n v="0"/>
    <n v="0"/>
    <n v="0"/>
    <n v="0"/>
    <n v="33"/>
    <n v="3"/>
    <n v="36"/>
    <n v="36"/>
  </r>
  <r>
    <x v="15"/>
    <x v="1"/>
    <d v="2011-08-17T00:00:00"/>
    <n v="14"/>
    <n v="0"/>
    <n v="0"/>
    <n v="0"/>
    <n v="0"/>
    <n v="0"/>
    <n v="0"/>
    <n v="2"/>
    <n v="0"/>
    <n v="0"/>
    <n v="0"/>
    <n v="0"/>
    <n v="0"/>
    <n v="1"/>
    <n v="0"/>
    <n v="0"/>
    <n v="0"/>
    <n v="0"/>
    <n v="17"/>
    <n v="1"/>
    <n v="18"/>
    <n v="18"/>
  </r>
  <r>
    <x v="15"/>
    <x v="1"/>
    <d v="2011-08-18T00:00:00"/>
    <n v="21"/>
    <n v="1"/>
    <n v="0"/>
    <n v="0"/>
    <n v="0"/>
    <n v="0"/>
    <n v="0"/>
    <n v="3"/>
    <n v="0"/>
    <n v="0"/>
    <n v="0"/>
    <n v="0"/>
    <n v="0"/>
    <n v="5"/>
    <n v="0"/>
    <n v="0"/>
    <n v="0"/>
    <n v="0"/>
    <n v="30"/>
    <n v="0"/>
    <n v="30"/>
    <n v="30"/>
  </r>
  <r>
    <x v="15"/>
    <x v="1"/>
    <d v="2011-08-19T00:00:00"/>
    <n v="7.67"/>
    <n v="0"/>
    <n v="0"/>
    <n v="0"/>
    <n v="0"/>
    <n v="0"/>
    <n v="0"/>
    <n v="8"/>
    <n v="0"/>
    <n v="0"/>
    <n v="1.33"/>
    <n v="0"/>
    <n v="0"/>
    <n v="15.33"/>
    <n v="0"/>
    <n v="0"/>
    <n v="0"/>
    <n v="0"/>
    <n v="32.33"/>
    <n v="3"/>
    <n v="35.33"/>
    <n v="35.33"/>
  </r>
  <r>
    <x v="15"/>
    <x v="1"/>
    <d v="2011-08-20T00:00:00"/>
    <n v="7.67"/>
    <n v="0"/>
    <n v="0"/>
    <n v="0"/>
    <n v="0"/>
    <n v="0"/>
    <n v="0"/>
    <n v="8"/>
    <n v="0"/>
    <n v="0"/>
    <n v="1.33"/>
    <n v="0"/>
    <n v="0"/>
    <n v="15.33"/>
    <n v="0"/>
    <n v="0"/>
    <n v="0"/>
    <n v="0"/>
    <n v="32.33"/>
    <n v="3"/>
    <n v="35.33"/>
    <n v="35.33"/>
  </r>
  <r>
    <x v="16"/>
    <x v="1"/>
    <d v="2011-08-21T00:00:00"/>
    <n v="7.67"/>
    <n v="0"/>
    <n v="0"/>
    <n v="0"/>
    <n v="0"/>
    <n v="0"/>
    <n v="0"/>
    <n v="8"/>
    <n v="0"/>
    <n v="0"/>
    <n v="1.33"/>
    <n v="0"/>
    <n v="0"/>
    <n v="15.33"/>
    <n v="0"/>
    <n v="0"/>
    <n v="0"/>
    <n v="0"/>
    <n v="32.33"/>
    <n v="3"/>
    <n v="35.33"/>
    <n v="35.33"/>
  </r>
  <r>
    <x v="16"/>
    <x v="1"/>
    <d v="2011-08-22T00:00:00"/>
    <n v="19"/>
    <n v="0"/>
    <n v="0"/>
    <n v="0"/>
    <n v="0"/>
    <n v="0"/>
    <n v="0"/>
    <n v="4"/>
    <n v="0"/>
    <n v="0"/>
    <n v="0"/>
    <n v="0"/>
    <n v="0"/>
    <n v="1"/>
    <n v="0"/>
    <n v="0"/>
    <n v="0"/>
    <n v="0"/>
    <n v="24"/>
    <n v="1"/>
    <n v="25"/>
    <n v="25"/>
  </r>
  <r>
    <x v="16"/>
    <x v="1"/>
    <d v="2011-08-23T00:00:00"/>
    <n v="9"/>
    <n v="0"/>
    <n v="0"/>
    <n v="0"/>
    <n v="0"/>
    <n v="0"/>
    <n v="0"/>
    <n v="4"/>
    <n v="0"/>
    <n v="0"/>
    <n v="0"/>
    <n v="0"/>
    <n v="0"/>
    <n v="15"/>
    <n v="0"/>
    <n v="0"/>
    <n v="0"/>
    <n v="0"/>
    <n v="28"/>
    <n v="2"/>
    <n v="30"/>
    <n v="30"/>
  </r>
  <r>
    <x v="16"/>
    <x v="1"/>
    <d v="2011-08-24T00:00:00"/>
    <n v="11"/>
    <n v="0"/>
    <n v="0"/>
    <n v="0"/>
    <n v="0"/>
    <n v="0"/>
    <n v="0"/>
    <n v="6"/>
    <n v="1"/>
    <n v="0"/>
    <n v="0"/>
    <n v="1"/>
    <n v="0"/>
    <n v="25"/>
    <n v="0"/>
    <n v="0"/>
    <n v="0"/>
    <n v="0"/>
    <n v="44"/>
    <n v="6"/>
    <n v="50"/>
    <n v="50"/>
  </r>
  <r>
    <x v="16"/>
    <x v="1"/>
    <d v="2011-08-25T00:00:00"/>
    <n v="9"/>
    <n v="0"/>
    <n v="0"/>
    <n v="0"/>
    <n v="0"/>
    <n v="0"/>
    <n v="0"/>
    <n v="4"/>
    <n v="0"/>
    <n v="0"/>
    <n v="0"/>
    <n v="0"/>
    <n v="0"/>
    <n v="9"/>
    <n v="0"/>
    <n v="0"/>
    <n v="0"/>
    <n v="0"/>
    <n v="22"/>
    <n v="3"/>
    <n v="25"/>
    <n v="25"/>
  </r>
  <r>
    <x v="16"/>
    <x v="1"/>
    <d v="2011-08-26T00:00:00"/>
    <n v="16"/>
    <n v="0.33"/>
    <n v="0"/>
    <n v="0"/>
    <n v="0"/>
    <n v="0"/>
    <n v="0"/>
    <n v="3.66"/>
    <n v="0"/>
    <n v="0"/>
    <n v="0"/>
    <n v="0"/>
    <n v="0"/>
    <n v="5.66"/>
    <n v="0"/>
    <n v="0"/>
    <n v="0"/>
    <n v="0"/>
    <n v="25.65"/>
    <n v="3.33"/>
    <n v="28.979999999999997"/>
    <n v="28.979999999999997"/>
  </r>
  <r>
    <x v="16"/>
    <x v="1"/>
    <d v="2011-08-27T00:00:00"/>
    <n v="16"/>
    <n v="0.33"/>
    <n v="0"/>
    <n v="0"/>
    <n v="0"/>
    <n v="0"/>
    <n v="0"/>
    <n v="3.66"/>
    <n v="0"/>
    <n v="0"/>
    <n v="0"/>
    <n v="0"/>
    <n v="0"/>
    <n v="5.66"/>
    <n v="0"/>
    <n v="0"/>
    <n v="0"/>
    <n v="0"/>
    <n v="25.65"/>
    <n v="3.33"/>
    <n v="28.979999999999997"/>
    <n v="28.979999999999997"/>
  </r>
  <r>
    <x v="17"/>
    <x v="1"/>
    <d v="2011-08-28T00:00:00"/>
    <n v="16"/>
    <n v="0.33"/>
    <n v="0"/>
    <n v="0"/>
    <n v="0"/>
    <n v="0"/>
    <n v="0"/>
    <n v="3.66"/>
    <n v="0"/>
    <n v="0"/>
    <n v="0"/>
    <n v="0"/>
    <n v="0"/>
    <n v="5.66"/>
    <n v="0"/>
    <n v="0"/>
    <n v="0"/>
    <n v="0"/>
    <n v="25.65"/>
    <n v="3.33"/>
    <n v="28.979999999999997"/>
    <n v="28.979999999999997"/>
  </r>
  <r>
    <x v="17"/>
    <x v="1"/>
    <d v="2011-08-29T00:00:00"/>
    <n v="3"/>
    <n v="1"/>
    <n v="0"/>
    <n v="0"/>
    <n v="0"/>
    <n v="0"/>
    <n v="0"/>
    <n v="4"/>
    <n v="0"/>
    <n v="0"/>
    <n v="0"/>
    <n v="0"/>
    <n v="0"/>
    <n v="2"/>
    <n v="0"/>
    <n v="0"/>
    <n v="0"/>
    <n v="0"/>
    <n v="10"/>
    <n v="5"/>
    <n v="15"/>
    <n v="15"/>
  </r>
  <r>
    <x v="17"/>
    <x v="1"/>
    <d v="2011-08-30T00:00:00"/>
    <n v="0"/>
    <n v="0"/>
    <n v="0"/>
    <n v="0"/>
    <n v="0"/>
    <n v="0"/>
    <n v="0"/>
    <n v="1"/>
    <n v="0"/>
    <n v="0"/>
    <n v="0"/>
    <n v="0"/>
    <n v="0"/>
    <n v="2"/>
    <n v="0"/>
    <n v="0"/>
    <n v="0"/>
    <n v="0"/>
    <n v="3"/>
    <n v="0"/>
    <n v="3"/>
    <n v="3"/>
  </r>
  <r>
    <x v="17"/>
    <x v="1"/>
    <d v="2011-08-31T00:00:0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3"/>
    <n v="0"/>
    <n v="3"/>
    <n v="3"/>
  </r>
  <r>
    <x v="17"/>
    <x v="1"/>
    <d v="2011-09-01T00:00:00"/>
    <n v="2"/>
    <n v="0"/>
    <n v="0"/>
    <n v="0"/>
    <n v="0"/>
    <n v="0"/>
    <n v="0"/>
    <n v="1"/>
    <n v="0"/>
    <n v="0"/>
    <n v="0"/>
    <n v="0"/>
    <n v="0"/>
    <n v="13"/>
    <n v="0"/>
    <n v="0"/>
    <n v="0"/>
    <n v="0"/>
    <n v="16"/>
    <n v="1"/>
    <n v="17"/>
    <n v="17"/>
  </r>
  <r>
    <x v="17"/>
    <x v="1"/>
    <d v="2011-09-02T00:00:00"/>
    <n v="2"/>
    <n v="0"/>
    <n v="0"/>
    <n v="0"/>
    <n v="0"/>
    <n v="0"/>
    <n v="0"/>
    <n v="0"/>
    <n v="0"/>
    <n v="0"/>
    <n v="0"/>
    <n v="0"/>
    <n v="0"/>
    <n v="8.75"/>
    <n v="0"/>
    <n v="0"/>
    <n v="0"/>
    <n v="0"/>
    <n v="10.75"/>
    <n v="1.5"/>
    <n v="12.25"/>
    <n v="12.25"/>
  </r>
  <r>
    <x v="17"/>
    <x v="1"/>
    <d v="2011-09-03T00:00:00"/>
    <n v="2"/>
    <n v="0"/>
    <n v="0"/>
    <n v="0"/>
    <n v="0"/>
    <n v="0"/>
    <n v="0"/>
    <n v="0"/>
    <n v="0"/>
    <n v="0"/>
    <n v="0"/>
    <n v="0"/>
    <n v="0"/>
    <n v="8.75"/>
    <n v="0"/>
    <n v="0"/>
    <n v="0"/>
    <n v="0"/>
    <n v="10.75"/>
    <n v="1.5"/>
    <n v="12.25"/>
    <n v="12.25"/>
  </r>
  <r>
    <x v="18"/>
    <x v="1"/>
    <d v="2011-09-04T00:00:00"/>
    <n v="2"/>
    <n v="0"/>
    <n v="0"/>
    <n v="0"/>
    <n v="0"/>
    <n v="0"/>
    <n v="0"/>
    <n v="0"/>
    <n v="0"/>
    <n v="0"/>
    <n v="0"/>
    <n v="0"/>
    <n v="0"/>
    <n v="8.75"/>
    <n v="0"/>
    <n v="0"/>
    <n v="0"/>
    <n v="0"/>
    <n v="10.75"/>
    <n v="1.5"/>
    <n v="12.25"/>
    <n v="12.25"/>
  </r>
  <r>
    <x v="18"/>
    <x v="1"/>
    <d v="2011-09-05T00:00:00"/>
    <n v="2"/>
    <n v="0"/>
    <n v="0"/>
    <n v="0"/>
    <n v="0"/>
    <n v="0"/>
    <n v="0"/>
    <n v="0"/>
    <n v="0"/>
    <n v="0"/>
    <n v="0"/>
    <n v="0"/>
    <n v="0"/>
    <n v="8.75"/>
    <n v="0"/>
    <n v="0"/>
    <n v="0"/>
    <n v="0"/>
    <n v="10.75"/>
    <n v="1.5"/>
    <n v="12.25"/>
    <n v="12.25"/>
  </r>
  <r>
    <x v="18"/>
    <x v="1"/>
    <d v="2011-09-06T00:00:00"/>
    <n v="2"/>
    <n v="0"/>
    <n v="0"/>
    <n v="0"/>
    <n v="0"/>
    <n v="0"/>
    <n v="0"/>
    <n v="0"/>
    <n v="0"/>
    <n v="0"/>
    <n v="0"/>
    <n v="0"/>
    <n v="0"/>
    <n v="2"/>
    <n v="0"/>
    <n v="0"/>
    <n v="0"/>
    <n v="0"/>
    <n v="4"/>
    <n v="5"/>
    <n v="9"/>
    <n v="9"/>
  </r>
  <r>
    <x v="18"/>
    <x v="1"/>
    <d v="2011-09-07T00:00:00"/>
    <n v="4"/>
    <n v="0"/>
    <n v="0"/>
    <n v="0"/>
    <n v="0"/>
    <n v="0"/>
    <n v="0"/>
    <n v="1"/>
    <n v="0"/>
    <n v="0"/>
    <n v="0"/>
    <n v="0"/>
    <n v="0"/>
    <n v="1"/>
    <n v="0"/>
    <n v="0"/>
    <n v="0"/>
    <n v="0"/>
    <n v="6"/>
    <n v="1"/>
    <n v="7"/>
    <n v="7"/>
  </r>
  <r>
    <x v="18"/>
    <x v="1"/>
    <d v="2011-09-08T00:00:00"/>
    <n v="4"/>
    <n v="0"/>
    <n v="0"/>
    <n v="0"/>
    <n v="0"/>
    <n v="0"/>
    <n v="0"/>
    <n v="0"/>
    <n v="0"/>
    <n v="0"/>
    <n v="0"/>
    <n v="0"/>
    <n v="0"/>
    <n v="1"/>
    <n v="0"/>
    <n v="0"/>
    <n v="0"/>
    <n v="0"/>
    <n v="5"/>
    <n v="1"/>
    <n v="6"/>
    <n v="6"/>
  </r>
  <r>
    <x v="18"/>
    <x v="1"/>
    <d v="2011-09-09T00:00:00"/>
    <n v="3"/>
    <n v="0"/>
    <n v="0"/>
    <n v="0"/>
    <n v="0"/>
    <n v="0"/>
    <n v="0"/>
    <n v="0.33"/>
    <n v="2.33"/>
    <n v="0"/>
    <n v="0"/>
    <n v="0"/>
    <n v="0"/>
    <n v="1"/>
    <n v="0"/>
    <n v="0"/>
    <n v="0"/>
    <n v="0"/>
    <n v="6.66"/>
    <n v="3.33"/>
    <n v="9.99"/>
    <n v="9.99"/>
  </r>
  <r>
    <x v="18"/>
    <x v="1"/>
    <d v="2011-09-10T00:00:00"/>
    <n v="3"/>
    <n v="0"/>
    <n v="0"/>
    <n v="0"/>
    <n v="0"/>
    <n v="0"/>
    <n v="0"/>
    <n v="0.33"/>
    <n v="2.33"/>
    <n v="0"/>
    <n v="0"/>
    <n v="0"/>
    <n v="0"/>
    <n v="1"/>
    <n v="0"/>
    <n v="0"/>
    <n v="0"/>
    <n v="0"/>
    <n v="6.66"/>
    <n v="3.33"/>
    <n v="9.99"/>
    <n v="9.99"/>
  </r>
  <r>
    <x v="19"/>
    <x v="1"/>
    <d v="2011-09-11T00:00:00"/>
    <n v="3"/>
    <n v="0"/>
    <n v="0"/>
    <n v="0"/>
    <n v="0"/>
    <n v="0"/>
    <n v="0"/>
    <n v="0.33"/>
    <n v="2.33"/>
    <n v="0"/>
    <n v="0"/>
    <n v="0"/>
    <n v="0"/>
    <n v="1"/>
    <n v="0"/>
    <n v="0"/>
    <n v="0"/>
    <n v="0"/>
    <n v="6.66"/>
    <n v="3.33"/>
    <n v="9.99"/>
    <n v="9.99"/>
  </r>
  <r>
    <x v="19"/>
    <x v="1"/>
    <d v="2011-09-12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1"/>
  </r>
  <r>
    <x v="19"/>
    <x v="1"/>
    <d v="2011-09-1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d v="2011-09-14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"/>
    <n v="2"/>
  </r>
  <r>
    <x v="19"/>
    <x v="1"/>
    <d v="2011-09-15T00:00:00"/>
    <n v="2"/>
    <n v="0"/>
    <n v="0"/>
    <n v="0"/>
    <n v="0"/>
    <n v="0"/>
    <n v="0"/>
    <n v="0"/>
    <n v="0"/>
    <n v="0"/>
    <n v="0"/>
    <n v="0"/>
    <n v="0"/>
    <n v="2"/>
    <n v="0"/>
    <n v="0"/>
    <n v="0"/>
    <n v="0"/>
    <n v="4"/>
    <n v="0"/>
    <n v="4"/>
    <n v="4"/>
  </r>
  <r>
    <x v="20"/>
    <x v="2"/>
    <d v="2012-05-05T00:00:00"/>
    <m/>
    <m/>
    <m/>
    <m/>
    <m/>
    <m/>
    <m/>
    <m/>
    <m/>
    <m/>
    <m/>
    <m/>
    <m/>
    <m/>
    <m/>
    <m/>
    <m/>
    <m/>
    <n v="0"/>
    <m/>
    <n v="0"/>
    <m/>
  </r>
  <r>
    <x v="0"/>
    <x v="2"/>
    <d v="2012-05-06T00:00:00"/>
    <m/>
    <m/>
    <m/>
    <m/>
    <m/>
    <m/>
    <m/>
    <m/>
    <m/>
    <m/>
    <m/>
    <m/>
    <m/>
    <m/>
    <m/>
    <m/>
    <m/>
    <m/>
    <n v="0"/>
    <m/>
    <n v="0"/>
    <m/>
  </r>
  <r>
    <x v="0"/>
    <x v="2"/>
    <d v="2012-05-07T00:00:00"/>
    <m/>
    <m/>
    <m/>
    <m/>
    <m/>
    <m/>
    <m/>
    <m/>
    <m/>
    <m/>
    <m/>
    <m/>
    <m/>
    <m/>
    <m/>
    <m/>
    <m/>
    <m/>
    <n v="0"/>
    <m/>
    <n v="0"/>
    <m/>
  </r>
  <r>
    <x v="0"/>
    <x v="2"/>
    <d v="2012-05-08T00:00:00"/>
    <m/>
    <m/>
    <m/>
    <m/>
    <m/>
    <m/>
    <m/>
    <m/>
    <m/>
    <m/>
    <m/>
    <m/>
    <m/>
    <m/>
    <m/>
    <m/>
    <m/>
    <m/>
    <n v="0"/>
    <m/>
    <n v="0"/>
    <m/>
  </r>
  <r>
    <x v="0"/>
    <x v="2"/>
    <d v="2012-05-09T00:00:00"/>
    <m/>
    <m/>
    <m/>
    <m/>
    <m/>
    <m/>
    <m/>
    <m/>
    <m/>
    <m/>
    <m/>
    <m/>
    <m/>
    <m/>
    <m/>
    <m/>
    <m/>
    <m/>
    <n v="0"/>
    <m/>
    <n v="0"/>
    <m/>
  </r>
  <r>
    <x v="0"/>
    <x v="2"/>
    <d v="2012-05-10T00:00:00"/>
    <m/>
    <m/>
    <m/>
    <m/>
    <m/>
    <m/>
    <m/>
    <m/>
    <m/>
    <m/>
    <m/>
    <m/>
    <m/>
    <m/>
    <m/>
    <m/>
    <m/>
    <m/>
    <n v="0"/>
    <m/>
    <n v="0"/>
    <m/>
  </r>
  <r>
    <x v="0"/>
    <x v="2"/>
    <d v="2012-05-11T00:00:00"/>
    <m/>
    <m/>
    <m/>
    <m/>
    <m/>
    <m/>
    <m/>
    <m/>
    <m/>
    <m/>
    <m/>
    <m/>
    <m/>
    <m/>
    <m/>
    <m/>
    <m/>
    <m/>
    <n v="0"/>
    <m/>
    <n v="0"/>
    <m/>
  </r>
  <r>
    <x v="0"/>
    <x v="2"/>
    <d v="2012-05-12T00:00:00"/>
    <m/>
    <m/>
    <m/>
    <m/>
    <m/>
    <m/>
    <m/>
    <m/>
    <m/>
    <m/>
    <m/>
    <m/>
    <m/>
    <m/>
    <m/>
    <m/>
    <m/>
    <m/>
    <n v="0"/>
    <m/>
    <n v="0"/>
    <m/>
  </r>
  <r>
    <x v="1"/>
    <x v="2"/>
    <d v="2012-05-13T00:00:00"/>
    <m/>
    <m/>
    <m/>
    <m/>
    <m/>
    <m/>
    <m/>
    <m/>
    <m/>
    <m/>
    <m/>
    <m/>
    <m/>
    <m/>
    <m/>
    <m/>
    <m/>
    <m/>
    <n v="0"/>
    <m/>
    <n v="0"/>
    <m/>
  </r>
  <r>
    <x v="1"/>
    <x v="2"/>
    <d v="2012-05-14T00:00:00"/>
    <m/>
    <m/>
    <m/>
    <m/>
    <m/>
    <m/>
    <m/>
    <m/>
    <m/>
    <m/>
    <m/>
    <m/>
    <m/>
    <m/>
    <m/>
    <m/>
    <m/>
    <m/>
    <n v="0"/>
    <m/>
    <n v="0"/>
    <m/>
  </r>
  <r>
    <x v="1"/>
    <x v="2"/>
    <d v="2012-05-15T00:00:00"/>
    <n v="11"/>
    <n v="0"/>
    <n v="0"/>
    <n v="0"/>
    <n v="0"/>
    <n v="0"/>
    <n v="0"/>
    <n v="0"/>
    <n v="0"/>
    <n v="0"/>
    <n v="0.33"/>
    <n v="0"/>
    <n v="0"/>
    <n v="12.3"/>
    <n v="0"/>
    <n v="0"/>
    <n v="0"/>
    <n v="0"/>
    <n v="23.630000000000003"/>
    <n v="0"/>
    <n v="23.630000000000003"/>
    <m/>
  </r>
  <r>
    <x v="1"/>
    <x v="2"/>
    <d v="2012-05-16T00:00:00"/>
    <n v="11"/>
    <n v="0"/>
    <n v="0"/>
    <n v="0"/>
    <n v="0"/>
    <n v="0"/>
    <n v="0"/>
    <n v="0"/>
    <n v="0"/>
    <n v="0"/>
    <n v="0.33"/>
    <n v="0"/>
    <n v="0"/>
    <n v="12.3"/>
    <n v="0"/>
    <n v="0"/>
    <n v="0"/>
    <n v="0"/>
    <n v="23.630000000000003"/>
    <n v="0"/>
    <n v="23.630000000000003"/>
    <m/>
  </r>
  <r>
    <x v="1"/>
    <x v="2"/>
    <d v="2012-05-17T00:00:00"/>
    <n v="11"/>
    <n v="0"/>
    <n v="0"/>
    <n v="0"/>
    <n v="0"/>
    <n v="0"/>
    <n v="0"/>
    <n v="0"/>
    <n v="0"/>
    <n v="0"/>
    <n v="0.33"/>
    <n v="0"/>
    <n v="0"/>
    <n v="12.3"/>
    <n v="0"/>
    <n v="0"/>
    <n v="0"/>
    <n v="0"/>
    <n v="23.630000000000003"/>
    <n v="0"/>
    <n v="23.630000000000003"/>
    <m/>
  </r>
  <r>
    <x v="1"/>
    <x v="2"/>
    <d v="2012-05-18T00:00:00"/>
    <n v="70.25"/>
    <n v="0"/>
    <n v="0"/>
    <n v="0"/>
    <n v="0"/>
    <n v="0"/>
    <n v="0"/>
    <n v="0"/>
    <n v="0"/>
    <n v="0"/>
    <n v="0"/>
    <n v="0"/>
    <n v="0"/>
    <n v="1.25"/>
    <n v="0"/>
    <n v="0"/>
    <n v="0"/>
    <n v="0"/>
    <n v="71.5"/>
    <n v="0.75"/>
    <n v="72.25"/>
    <m/>
  </r>
  <r>
    <x v="1"/>
    <x v="2"/>
    <d v="2012-05-19T00:00:00"/>
    <n v="70.25"/>
    <n v="0"/>
    <n v="0"/>
    <n v="0"/>
    <n v="0"/>
    <n v="0"/>
    <n v="0"/>
    <n v="0"/>
    <n v="0"/>
    <n v="0"/>
    <n v="0"/>
    <n v="0"/>
    <n v="0"/>
    <n v="1.25"/>
    <n v="0"/>
    <n v="0"/>
    <n v="0"/>
    <n v="0"/>
    <n v="71.5"/>
    <n v="0.75"/>
    <n v="72.25"/>
    <n v="72.25"/>
  </r>
  <r>
    <x v="2"/>
    <x v="2"/>
    <d v="2012-05-20T00:00:00"/>
    <n v="70.25"/>
    <n v="0"/>
    <n v="0"/>
    <n v="0"/>
    <n v="0"/>
    <n v="0"/>
    <n v="0"/>
    <n v="0"/>
    <n v="0"/>
    <n v="0"/>
    <n v="0"/>
    <n v="0"/>
    <n v="0"/>
    <n v="1.25"/>
    <n v="0"/>
    <n v="0"/>
    <n v="0"/>
    <n v="0"/>
    <n v="71.5"/>
    <n v="0.75"/>
    <n v="72.25"/>
    <n v="72.25"/>
  </r>
  <r>
    <x v="2"/>
    <x v="2"/>
    <d v="2012-05-21T00:00:00"/>
    <n v="70.25"/>
    <n v="0"/>
    <n v="0"/>
    <n v="0"/>
    <n v="0"/>
    <n v="0"/>
    <n v="0"/>
    <n v="0"/>
    <n v="0"/>
    <n v="0"/>
    <n v="0"/>
    <n v="0"/>
    <n v="0"/>
    <n v="1.25"/>
    <n v="0"/>
    <n v="0"/>
    <n v="0"/>
    <n v="0"/>
    <n v="71.5"/>
    <n v="0.75"/>
    <n v="72.25"/>
    <n v="72.25"/>
  </r>
  <r>
    <x v="2"/>
    <x v="2"/>
    <d v="2012-05-22T00:00:00"/>
    <n v="1"/>
    <n v="0"/>
    <n v="0"/>
    <n v="0"/>
    <n v="0"/>
    <n v="0"/>
    <n v="0"/>
    <n v="0"/>
    <n v="0"/>
    <n v="0"/>
    <n v="1"/>
    <n v="0"/>
    <n v="0"/>
    <n v="137"/>
    <n v="0"/>
    <n v="0"/>
    <n v="0"/>
    <n v="0"/>
    <n v="139"/>
    <n v="3"/>
    <n v="142"/>
    <n v="142"/>
  </r>
  <r>
    <x v="2"/>
    <x v="2"/>
    <d v="2012-05-23T00:00:00"/>
    <n v="1"/>
    <n v="0"/>
    <n v="0"/>
    <n v="0"/>
    <n v="0"/>
    <n v="0"/>
    <n v="0"/>
    <n v="0"/>
    <n v="0"/>
    <n v="0"/>
    <n v="1"/>
    <n v="0"/>
    <n v="0"/>
    <n v="52"/>
    <n v="0"/>
    <n v="0"/>
    <n v="0"/>
    <n v="0"/>
    <n v="54"/>
    <n v="1"/>
    <n v="55"/>
    <n v="55"/>
  </r>
  <r>
    <x v="2"/>
    <x v="2"/>
    <d v="2012-05-24T00:00:00"/>
    <n v="0"/>
    <n v="0"/>
    <n v="0"/>
    <n v="0"/>
    <n v="0"/>
    <n v="0"/>
    <n v="0"/>
    <n v="0"/>
    <n v="0"/>
    <n v="0"/>
    <n v="1"/>
    <n v="0"/>
    <n v="0"/>
    <n v="9"/>
    <n v="0"/>
    <n v="0"/>
    <n v="0"/>
    <n v="0"/>
    <n v="10"/>
    <n v="4"/>
    <n v="14"/>
    <n v="14"/>
  </r>
  <r>
    <x v="2"/>
    <x v="2"/>
    <d v="2012-05-25T00:00:00"/>
    <n v="0"/>
    <n v="0"/>
    <n v="0"/>
    <n v="0"/>
    <n v="0"/>
    <n v="0"/>
    <n v="0"/>
    <n v="0"/>
    <n v="0"/>
    <n v="0"/>
    <n v="0"/>
    <n v="0"/>
    <n v="0"/>
    <n v="8"/>
    <n v="0"/>
    <n v="0"/>
    <n v="0"/>
    <n v="0"/>
    <n v="8"/>
    <n v="0"/>
    <n v="8"/>
    <n v="8"/>
  </r>
  <r>
    <x v="2"/>
    <x v="2"/>
    <d v="2012-05-26T00:00:00"/>
    <n v="0"/>
    <n v="0"/>
    <n v="0"/>
    <n v="0"/>
    <n v="0"/>
    <n v="0"/>
    <n v="0"/>
    <n v="0"/>
    <n v="0"/>
    <n v="0"/>
    <n v="0"/>
    <n v="0"/>
    <n v="0"/>
    <n v="10.5"/>
    <n v="0"/>
    <n v="0"/>
    <n v="0"/>
    <n v="0"/>
    <n v="10.5"/>
    <n v="1.5"/>
    <n v="12"/>
    <n v="12"/>
  </r>
  <r>
    <x v="3"/>
    <x v="2"/>
    <d v="2012-05-27T00:00:00"/>
    <n v="0"/>
    <n v="0"/>
    <n v="0"/>
    <n v="0"/>
    <n v="0"/>
    <n v="0"/>
    <n v="0"/>
    <n v="0"/>
    <n v="0"/>
    <n v="0"/>
    <n v="0"/>
    <n v="0"/>
    <n v="0"/>
    <n v="10.5"/>
    <n v="0"/>
    <n v="0"/>
    <n v="0"/>
    <n v="0"/>
    <n v="10.5"/>
    <n v="1.5"/>
    <n v="12"/>
    <n v="12"/>
  </r>
  <r>
    <x v="3"/>
    <x v="2"/>
    <d v="2012-05-28T00:00:00"/>
    <n v="0"/>
    <n v="0"/>
    <n v="0"/>
    <n v="0"/>
    <n v="0"/>
    <n v="0"/>
    <n v="0"/>
    <n v="0"/>
    <n v="0"/>
    <n v="0"/>
    <n v="0"/>
    <n v="0"/>
    <n v="0"/>
    <n v="10.5"/>
    <n v="0"/>
    <n v="0"/>
    <n v="0"/>
    <n v="0"/>
    <n v="10.5"/>
    <n v="1.5"/>
    <n v="12"/>
    <n v="12"/>
  </r>
  <r>
    <x v="3"/>
    <x v="2"/>
    <d v="2012-05-29T00:00:00"/>
    <n v="0"/>
    <n v="0"/>
    <n v="0"/>
    <n v="0"/>
    <n v="0"/>
    <n v="0"/>
    <n v="0"/>
    <n v="0"/>
    <n v="0"/>
    <n v="0"/>
    <n v="0"/>
    <n v="0"/>
    <n v="0"/>
    <n v="10.5"/>
    <n v="0"/>
    <n v="0"/>
    <n v="0"/>
    <n v="0"/>
    <n v="10.5"/>
    <n v="1.5"/>
    <n v="12"/>
    <n v="12"/>
  </r>
  <r>
    <x v="3"/>
    <x v="2"/>
    <d v="2012-05-30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1"/>
  </r>
  <r>
    <x v="3"/>
    <x v="2"/>
    <d v="2012-05-31T00:00:00"/>
    <n v="0"/>
    <n v="0"/>
    <n v="0"/>
    <n v="0"/>
    <n v="0"/>
    <n v="0"/>
    <n v="0"/>
    <n v="0"/>
    <n v="0"/>
    <n v="0"/>
    <n v="0"/>
    <n v="0"/>
    <n v="0"/>
    <n v="24"/>
    <n v="0"/>
    <n v="0"/>
    <n v="0"/>
    <n v="0"/>
    <n v="24"/>
    <n v="0"/>
    <n v="24"/>
    <n v="24"/>
  </r>
  <r>
    <x v="3"/>
    <x v="2"/>
    <d v="2012-06-01T00:00:00"/>
    <n v="0"/>
    <n v="0"/>
    <n v="0"/>
    <n v="0"/>
    <n v="0"/>
    <n v="0"/>
    <n v="0"/>
    <n v="0"/>
    <n v="0"/>
    <n v="0"/>
    <n v="1"/>
    <n v="0"/>
    <n v="0"/>
    <n v="84"/>
    <n v="0"/>
    <n v="0"/>
    <n v="0"/>
    <n v="0"/>
    <n v="85"/>
    <n v="1"/>
    <n v="86"/>
    <n v="86"/>
  </r>
  <r>
    <x v="3"/>
    <x v="2"/>
    <d v="2012-06-02T00:00:00"/>
    <n v="0.33"/>
    <n v="0"/>
    <n v="0"/>
    <n v="0"/>
    <n v="0"/>
    <n v="0"/>
    <n v="0"/>
    <n v="0"/>
    <n v="0"/>
    <n v="0"/>
    <n v="1"/>
    <n v="0"/>
    <n v="0"/>
    <n v="30.33"/>
    <n v="0"/>
    <n v="0"/>
    <n v="0"/>
    <n v="0"/>
    <n v="31.659999999999997"/>
    <n v="2"/>
    <n v="33.659999999999997"/>
    <n v="33.659999999999997"/>
  </r>
  <r>
    <x v="4"/>
    <x v="2"/>
    <d v="2012-06-03T00:00:00"/>
    <n v="0.33"/>
    <n v="0"/>
    <n v="0"/>
    <n v="0"/>
    <n v="0"/>
    <n v="0"/>
    <n v="0"/>
    <n v="0"/>
    <n v="0"/>
    <n v="0"/>
    <n v="1"/>
    <n v="0"/>
    <n v="0"/>
    <n v="30.33"/>
    <n v="0"/>
    <n v="0"/>
    <n v="0"/>
    <n v="0"/>
    <n v="31.659999999999997"/>
    <n v="2"/>
    <n v="33.659999999999997"/>
    <n v="33.659999999999997"/>
  </r>
  <r>
    <x v="4"/>
    <x v="2"/>
    <d v="2012-06-04T00:00:00"/>
    <n v="0.33"/>
    <n v="0"/>
    <n v="0"/>
    <n v="0"/>
    <n v="0"/>
    <n v="0"/>
    <n v="0"/>
    <n v="0"/>
    <n v="0"/>
    <n v="0"/>
    <n v="1"/>
    <n v="0"/>
    <n v="0"/>
    <n v="30.33"/>
    <n v="0"/>
    <n v="0"/>
    <n v="0"/>
    <n v="0"/>
    <n v="31.659999999999997"/>
    <n v="2"/>
    <n v="33.659999999999997"/>
    <n v="33.659999999999997"/>
  </r>
  <r>
    <x v="4"/>
    <x v="2"/>
    <d v="2012-06-05T00:00:00"/>
    <n v="2"/>
    <n v="0"/>
    <n v="0"/>
    <n v="0"/>
    <n v="0"/>
    <n v="0"/>
    <n v="0"/>
    <n v="0"/>
    <n v="0"/>
    <n v="0"/>
    <n v="0"/>
    <n v="0"/>
    <n v="0"/>
    <n v="115"/>
    <n v="0"/>
    <n v="0"/>
    <n v="0"/>
    <n v="0"/>
    <n v="117"/>
    <n v="2"/>
    <n v="119"/>
    <n v="119"/>
  </r>
  <r>
    <x v="4"/>
    <x v="2"/>
    <d v="2012-06-06T00:00:00"/>
    <n v="0"/>
    <n v="0"/>
    <n v="0"/>
    <n v="0"/>
    <n v="0"/>
    <n v="0"/>
    <n v="0"/>
    <n v="0"/>
    <n v="0"/>
    <n v="0"/>
    <n v="0"/>
    <n v="0"/>
    <n v="0"/>
    <n v="126"/>
    <n v="0"/>
    <n v="0"/>
    <n v="0"/>
    <n v="0"/>
    <n v="126"/>
    <n v="4"/>
    <n v="130"/>
    <n v="130"/>
  </r>
  <r>
    <x v="4"/>
    <x v="2"/>
    <d v="2012-06-07T00:00:00"/>
    <n v="0"/>
    <n v="0"/>
    <n v="0"/>
    <n v="0"/>
    <n v="0"/>
    <n v="0"/>
    <n v="0"/>
    <n v="1"/>
    <n v="0"/>
    <n v="0"/>
    <n v="0"/>
    <n v="0"/>
    <n v="0"/>
    <n v="86"/>
    <n v="0"/>
    <n v="0"/>
    <n v="0"/>
    <n v="0"/>
    <n v="87"/>
    <n v="11"/>
    <n v="98"/>
    <n v="98"/>
  </r>
  <r>
    <x v="4"/>
    <x v="2"/>
    <d v="2012-06-08T00:00:00"/>
    <n v="0"/>
    <n v="0"/>
    <n v="0"/>
    <n v="0"/>
    <n v="0"/>
    <n v="0"/>
    <n v="0"/>
    <n v="0"/>
    <n v="0"/>
    <n v="0"/>
    <n v="0"/>
    <n v="0"/>
    <n v="0"/>
    <n v="20"/>
    <n v="0"/>
    <n v="0"/>
    <n v="0"/>
    <n v="0"/>
    <n v="20"/>
    <n v="7"/>
    <n v="27"/>
    <n v="27"/>
  </r>
  <r>
    <x v="4"/>
    <x v="2"/>
    <d v="2012-06-09T00:00:00"/>
    <n v="2.33"/>
    <n v="0"/>
    <n v="0"/>
    <n v="0"/>
    <n v="0"/>
    <n v="0"/>
    <n v="0"/>
    <n v="0"/>
    <n v="0"/>
    <n v="0"/>
    <n v="0"/>
    <n v="0"/>
    <n v="0"/>
    <n v="24.66"/>
    <n v="0"/>
    <n v="0"/>
    <n v="0"/>
    <n v="0"/>
    <n v="26.990000000000002"/>
    <n v="6"/>
    <n v="32.99"/>
    <n v="32.99"/>
  </r>
  <r>
    <x v="5"/>
    <x v="2"/>
    <d v="2012-06-10T00:00:00"/>
    <n v="2.33"/>
    <n v="0"/>
    <n v="0"/>
    <n v="0"/>
    <n v="0"/>
    <n v="0"/>
    <n v="0"/>
    <n v="0"/>
    <n v="0"/>
    <n v="0"/>
    <n v="0"/>
    <n v="0"/>
    <n v="0"/>
    <n v="24.66"/>
    <n v="0"/>
    <n v="0"/>
    <n v="0"/>
    <n v="0"/>
    <n v="26.990000000000002"/>
    <n v="6"/>
    <n v="32.99"/>
    <n v="32.99"/>
  </r>
  <r>
    <x v="5"/>
    <x v="2"/>
    <d v="2012-06-11T00:00:00"/>
    <n v="2.33"/>
    <n v="0"/>
    <n v="0"/>
    <n v="0"/>
    <n v="0"/>
    <n v="0"/>
    <n v="0"/>
    <n v="0"/>
    <n v="0"/>
    <n v="0"/>
    <n v="0"/>
    <n v="0"/>
    <n v="0"/>
    <n v="24.66"/>
    <n v="0"/>
    <n v="0"/>
    <n v="0"/>
    <n v="0"/>
    <n v="26.990000000000002"/>
    <n v="6"/>
    <n v="32.99"/>
    <n v="32.99"/>
  </r>
  <r>
    <x v="5"/>
    <x v="2"/>
    <d v="2012-06-12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"/>
    <n v="2"/>
  </r>
  <r>
    <x v="5"/>
    <x v="2"/>
    <d v="2012-06-13T00:00:00"/>
    <n v="0"/>
    <n v="0"/>
    <n v="0"/>
    <n v="0"/>
    <n v="0"/>
    <n v="0"/>
    <n v="0"/>
    <n v="0"/>
    <n v="0"/>
    <n v="0"/>
    <n v="0"/>
    <n v="0"/>
    <n v="0"/>
    <n v="81"/>
    <n v="0"/>
    <n v="0"/>
    <n v="0"/>
    <n v="0"/>
    <n v="81"/>
    <n v="7"/>
    <n v="88"/>
    <n v="88"/>
  </r>
  <r>
    <x v="5"/>
    <x v="2"/>
    <d v="2012-06-14T00:00:00"/>
    <n v="3"/>
    <n v="0"/>
    <n v="0"/>
    <n v="0"/>
    <n v="0"/>
    <n v="0"/>
    <n v="0"/>
    <n v="1"/>
    <n v="0"/>
    <n v="0"/>
    <n v="0"/>
    <n v="0"/>
    <n v="0"/>
    <n v="17"/>
    <n v="0"/>
    <n v="0"/>
    <n v="0"/>
    <n v="0"/>
    <n v="21"/>
    <n v="6"/>
    <n v="27"/>
    <n v="27"/>
  </r>
  <r>
    <x v="5"/>
    <x v="2"/>
    <d v="2012-06-15T00:00:0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3"/>
    <n v="0"/>
    <n v="3"/>
    <n v="3"/>
  </r>
  <r>
    <x v="5"/>
    <x v="2"/>
    <d v="2012-06-16T00:00:00"/>
    <n v="0.33"/>
    <n v="0"/>
    <n v="0"/>
    <n v="0"/>
    <n v="0"/>
    <n v="0"/>
    <n v="0"/>
    <n v="0"/>
    <n v="0.66"/>
    <n v="0"/>
    <n v="0"/>
    <n v="0"/>
    <n v="0"/>
    <n v="5"/>
    <n v="0"/>
    <n v="0"/>
    <n v="0.33"/>
    <n v="0"/>
    <n v="6.32"/>
    <n v="4"/>
    <n v="10.32"/>
    <n v="10.32"/>
  </r>
  <r>
    <x v="6"/>
    <x v="2"/>
    <d v="2012-06-17T00:00:00"/>
    <n v="0.33"/>
    <n v="0"/>
    <n v="0"/>
    <n v="0"/>
    <n v="0"/>
    <n v="0"/>
    <n v="0"/>
    <n v="0"/>
    <n v="0.66"/>
    <n v="0"/>
    <n v="0"/>
    <n v="0"/>
    <n v="0"/>
    <n v="5"/>
    <n v="0"/>
    <n v="0"/>
    <n v="0.33"/>
    <n v="0"/>
    <n v="6.32"/>
    <n v="4"/>
    <n v="10.32"/>
    <n v="10.32"/>
  </r>
  <r>
    <x v="6"/>
    <x v="2"/>
    <d v="2012-06-18T00:00:00"/>
    <n v="0.33"/>
    <n v="0"/>
    <n v="0"/>
    <n v="0"/>
    <n v="0"/>
    <n v="0"/>
    <n v="0"/>
    <n v="0"/>
    <n v="0.66"/>
    <n v="0"/>
    <n v="0"/>
    <n v="0"/>
    <n v="0"/>
    <n v="5"/>
    <n v="0"/>
    <n v="0"/>
    <n v="0.33"/>
    <n v="0"/>
    <n v="6.32"/>
    <n v="4"/>
    <n v="10.32"/>
    <n v="10.32"/>
  </r>
  <r>
    <x v="6"/>
    <x v="2"/>
    <d v="2012-06-19T00:00:00"/>
    <n v="0"/>
    <n v="0"/>
    <n v="0"/>
    <n v="0"/>
    <n v="0"/>
    <n v="0"/>
    <n v="0"/>
    <n v="0"/>
    <n v="0"/>
    <n v="0"/>
    <n v="1"/>
    <n v="0"/>
    <n v="0"/>
    <n v="4"/>
    <n v="0"/>
    <n v="0"/>
    <n v="0"/>
    <n v="0"/>
    <n v="5"/>
    <n v="5"/>
    <n v="10"/>
    <n v="10"/>
  </r>
  <r>
    <x v="6"/>
    <x v="2"/>
    <d v="2012-06-20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"/>
    <n v="2"/>
  </r>
  <r>
    <x v="6"/>
    <x v="2"/>
    <d v="2012-06-21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1"/>
  </r>
  <r>
    <x v="6"/>
    <x v="2"/>
    <d v="2012-06-22T00:00:00"/>
    <n v="7"/>
    <n v="0"/>
    <n v="0"/>
    <n v="0"/>
    <n v="0"/>
    <n v="0"/>
    <n v="0"/>
    <n v="2"/>
    <n v="0"/>
    <n v="0"/>
    <n v="1"/>
    <n v="0"/>
    <n v="0"/>
    <n v="4"/>
    <n v="0"/>
    <n v="0"/>
    <n v="1"/>
    <n v="0"/>
    <n v="15"/>
    <n v="10"/>
    <n v="25"/>
    <n v="25"/>
  </r>
  <r>
    <x v="6"/>
    <x v="2"/>
    <d v="2012-06-23T00:00:00"/>
    <n v="4.66"/>
    <n v="0"/>
    <n v="0"/>
    <n v="0"/>
    <n v="0"/>
    <n v="0"/>
    <n v="0"/>
    <n v="0.33"/>
    <n v="0"/>
    <n v="0"/>
    <n v="0.33"/>
    <n v="1"/>
    <n v="0"/>
    <n v="1"/>
    <n v="0"/>
    <n v="0"/>
    <n v="1"/>
    <n v="0"/>
    <n v="8.32"/>
    <n v="5.33"/>
    <n v="13.65"/>
    <n v="13.65"/>
  </r>
  <r>
    <x v="7"/>
    <x v="2"/>
    <d v="2012-06-24T00:00:00"/>
    <n v="4.66"/>
    <n v="0"/>
    <n v="0"/>
    <n v="0"/>
    <n v="0"/>
    <n v="0"/>
    <n v="0"/>
    <n v="0.33"/>
    <n v="0"/>
    <n v="0"/>
    <n v="0.33"/>
    <n v="1"/>
    <n v="0"/>
    <n v="1"/>
    <n v="0"/>
    <n v="0"/>
    <n v="1"/>
    <n v="0"/>
    <n v="8.32"/>
    <n v="5.33"/>
    <n v="13.65"/>
    <n v="13.65"/>
  </r>
  <r>
    <x v="7"/>
    <x v="2"/>
    <d v="2012-06-25T00:00:00"/>
    <n v="4.66"/>
    <n v="0"/>
    <n v="0"/>
    <n v="0"/>
    <n v="0"/>
    <n v="0"/>
    <n v="0"/>
    <n v="0.33"/>
    <n v="0"/>
    <n v="0"/>
    <n v="0.33"/>
    <n v="1"/>
    <n v="0"/>
    <n v="1"/>
    <n v="0"/>
    <n v="0"/>
    <n v="1"/>
    <n v="0"/>
    <n v="8.32"/>
    <n v="5.33"/>
    <n v="13.65"/>
    <n v="13.65"/>
  </r>
  <r>
    <x v="7"/>
    <x v="2"/>
    <d v="2012-06-26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  <e v="#VALUE!"/>
  </r>
  <r>
    <x v="7"/>
    <x v="2"/>
    <d v="2012-06-27T00:00:00"/>
    <n v="67"/>
    <n v="0"/>
    <n v="0"/>
    <n v="0"/>
    <n v="0"/>
    <n v="0"/>
    <n v="0"/>
    <n v="1"/>
    <n v="0"/>
    <n v="0"/>
    <n v="1"/>
    <n v="0"/>
    <n v="0"/>
    <n v="3"/>
    <n v="0"/>
    <n v="0"/>
    <n v="0"/>
    <n v="0"/>
    <n v="72"/>
    <n v="6"/>
    <n v="78"/>
    <n v="78"/>
  </r>
  <r>
    <x v="7"/>
    <x v="2"/>
    <d v="2012-06-28T00:00:00"/>
    <n v="54"/>
    <n v="0"/>
    <n v="0"/>
    <n v="0"/>
    <n v="0"/>
    <n v="0"/>
    <n v="0"/>
    <n v="0"/>
    <n v="0"/>
    <n v="0"/>
    <n v="2"/>
    <n v="0"/>
    <n v="0"/>
    <n v="1"/>
    <n v="0"/>
    <n v="0"/>
    <n v="1"/>
    <n v="0"/>
    <n v="58"/>
    <n v="8"/>
    <n v="66"/>
    <n v="66"/>
  </r>
  <r>
    <x v="7"/>
    <x v="2"/>
    <d v="2012-06-29T00:00:00"/>
    <n v="22"/>
    <n v="0"/>
    <n v="0"/>
    <n v="0"/>
    <n v="0"/>
    <n v="0"/>
    <n v="0"/>
    <n v="1"/>
    <n v="0"/>
    <n v="0"/>
    <n v="1"/>
    <n v="0"/>
    <n v="0"/>
    <n v="1"/>
    <n v="0"/>
    <n v="0"/>
    <n v="1"/>
    <n v="0"/>
    <n v="26"/>
    <n v="3"/>
    <n v="29"/>
    <n v="29"/>
  </r>
  <r>
    <x v="7"/>
    <x v="2"/>
    <d v="2012-06-30T00:00:00"/>
    <n v="30"/>
    <n v="0"/>
    <n v="0"/>
    <n v="0"/>
    <n v="0"/>
    <n v="0"/>
    <n v="0"/>
    <n v="0"/>
    <n v="0"/>
    <n v="0"/>
    <n v="3"/>
    <n v="0"/>
    <n v="0"/>
    <n v="0"/>
    <n v="0"/>
    <n v="0"/>
    <n v="0"/>
    <n v="0"/>
    <n v="33"/>
    <n v="7"/>
    <n v="40"/>
    <n v="40"/>
  </r>
  <r>
    <x v="8"/>
    <x v="2"/>
    <d v="2012-07-01T00:00:00"/>
    <n v="17"/>
    <n v="0"/>
    <n v="0"/>
    <n v="0"/>
    <n v="0"/>
    <n v="0"/>
    <n v="0"/>
    <n v="0"/>
    <n v="0"/>
    <n v="0"/>
    <n v="0.5"/>
    <n v="0"/>
    <n v="0"/>
    <n v="0.5"/>
    <n v="0"/>
    <n v="0"/>
    <n v="0"/>
    <n v="0"/>
    <n v="18"/>
    <n v="4"/>
    <n v="22"/>
    <n v="22"/>
  </r>
  <r>
    <x v="8"/>
    <x v="2"/>
    <d v="2012-07-02T00:00:00"/>
    <n v="17"/>
    <n v="0"/>
    <n v="0"/>
    <n v="0"/>
    <n v="0"/>
    <n v="0"/>
    <n v="0"/>
    <n v="0"/>
    <n v="0"/>
    <n v="0"/>
    <n v="0.5"/>
    <n v="0"/>
    <n v="0"/>
    <n v="0.5"/>
    <n v="0"/>
    <n v="0"/>
    <n v="0"/>
    <n v="0"/>
    <n v="18"/>
    <n v="4"/>
    <n v="22"/>
    <n v="22"/>
  </r>
  <r>
    <x v="8"/>
    <x v="2"/>
    <d v="2012-07-03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6"/>
    <n v="6"/>
  </r>
  <r>
    <x v="8"/>
    <x v="2"/>
    <d v="2012-07-04T00:00:00"/>
    <n v="3"/>
    <n v="0"/>
    <n v="0"/>
    <n v="0"/>
    <n v="0"/>
    <n v="0"/>
    <n v="0"/>
    <n v="0"/>
    <n v="0"/>
    <n v="0"/>
    <n v="0"/>
    <n v="0"/>
    <n v="0"/>
    <n v="0.5"/>
    <n v="0"/>
    <n v="0"/>
    <n v="0"/>
    <n v="0"/>
    <n v="3.5"/>
    <n v="1"/>
    <n v="4.5"/>
    <n v="4.5"/>
  </r>
  <r>
    <x v="8"/>
    <x v="2"/>
    <d v="2012-07-05T00:00:00"/>
    <n v="3"/>
    <n v="0"/>
    <n v="0"/>
    <n v="0"/>
    <n v="0"/>
    <n v="0"/>
    <n v="0"/>
    <n v="0"/>
    <n v="0"/>
    <n v="0"/>
    <n v="0"/>
    <n v="0"/>
    <n v="0"/>
    <n v="0.5"/>
    <n v="0"/>
    <n v="0"/>
    <n v="0"/>
    <n v="0"/>
    <n v="3.5"/>
    <n v="1"/>
    <n v="4.5"/>
    <n v="4.5"/>
  </r>
  <r>
    <x v="8"/>
    <x v="2"/>
    <d v="2012-07-06T00:00:00"/>
    <n v="1.66"/>
    <n v="0"/>
    <n v="0"/>
    <n v="0"/>
    <n v="0"/>
    <n v="0"/>
    <n v="0"/>
    <n v="0"/>
    <n v="0"/>
    <n v="0"/>
    <n v="0"/>
    <n v="0"/>
    <n v="0"/>
    <n v="0"/>
    <n v="0"/>
    <n v="0"/>
    <n v="0.33"/>
    <n v="0"/>
    <n v="1.99"/>
    <n v="1.33"/>
    <n v="3.3200000000000003"/>
    <n v="3.3200000000000003"/>
  </r>
  <r>
    <x v="8"/>
    <x v="2"/>
    <d v="2012-07-07T00:00:00"/>
    <n v="1.66"/>
    <n v="0"/>
    <n v="0"/>
    <n v="0"/>
    <n v="0"/>
    <n v="0"/>
    <n v="0"/>
    <n v="0"/>
    <n v="0"/>
    <n v="0"/>
    <n v="0"/>
    <n v="0"/>
    <n v="0"/>
    <n v="0"/>
    <n v="0"/>
    <n v="0"/>
    <n v="0.33"/>
    <n v="0"/>
    <n v="1.99"/>
    <n v="1.33"/>
    <n v="3.3200000000000003"/>
    <n v="3.3200000000000003"/>
  </r>
  <r>
    <x v="9"/>
    <x v="2"/>
    <d v="2012-07-08T00:00:00"/>
    <n v="1.66"/>
    <n v="0"/>
    <n v="0"/>
    <n v="0"/>
    <n v="0"/>
    <n v="0"/>
    <n v="0"/>
    <n v="0"/>
    <n v="0"/>
    <n v="0"/>
    <n v="0"/>
    <n v="0"/>
    <n v="0"/>
    <n v="0"/>
    <n v="0"/>
    <n v="0"/>
    <n v="0.33"/>
    <n v="0"/>
    <n v="1.99"/>
    <n v="1.33"/>
    <n v="3.3200000000000003"/>
    <n v="3.3200000000000003"/>
  </r>
  <r>
    <x v="9"/>
    <x v="2"/>
    <d v="2012-07-09T00:00:00"/>
    <n v="5"/>
    <n v="0"/>
    <n v="0"/>
    <n v="0"/>
    <n v="0"/>
    <n v="0"/>
    <n v="0"/>
    <n v="0"/>
    <n v="0"/>
    <n v="0"/>
    <n v="0"/>
    <n v="0"/>
    <n v="0"/>
    <n v="0"/>
    <n v="0"/>
    <n v="0"/>
    <n v="1"/>
    <n v="0"/>
    <n v="6"/>
    <n v="4"/>
    <n v="10"/>
    <n v="10"/>
  </r>
  <r>
    <x v="9"/>
    <x v="2"/>
    <d v="2012-07-10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  <e v="#VALUE!"/>
  </r>
  <r>
    <x v="9"/>
    <x v="2"/>
    <d v="2012-07-11T00:00:00"/>
    <n v="7"/>
    <n v="0"/>
    <n v="0"/>
    <n v="0"/>
    <n v="0"/>
    <n v="0"/>
    <n v="0"/>
    <n v="1"/>
    <n v="1"/>
    <n v="0"/>
    <n v="0"/>
    <n v="0"/>
    <n v="0"/>
    <n v="0"/>
    <n v="0"/>
    <n v="0"/>
    <n v="0"/>
    <n v="0"/>
    <n v="9"/>
    <n v="6"/>
    <n v="15"/>
    <n v="15"/>
  </r>
  <r>
    <x v="9"/>
    <x v="2"/>
    <d v="2012-07-12T00:00:00"/>
    <n v="12"/>
    <n v="0"/>
    <n v="0"/>
    <n v="0"/>
    <n v="0"/>
    <n v="0"/>
    <n v="0"/>
    <n v="1"/>
    <n v="0"/>
    <n v="0"/>
    <n v="0"/>
    <n v="0"/>
    <n v="0"/>
    <n v="2"/>
    <n v="0"/>
    <n v="0"/>
    <n v="0"/>
    <n v="0"/>
    <n v="15"/>
    <n v="4"/>
    <n v="19"/>
    <n v="19"/>
  </r>
  <r>
    <x v="9"/>
    <x v="2"/>
    <d v="2012-07-13T00:00:00"/>
    <n v="6"/>
    <n v="0"/>
    <n v="0"/>
    <n v="0"/>
    <n v="0"/>
    <n v="0"/>
    <n v="0"/>
    <n v="0"/>
    <n v="0"/>
    <n v="0"/>
    <n v="0"/>
    <n v="0"/>
    <n v="0"/>
    <n v="0"/>
    <n v="0"/>
    <n v="0"/>
    <n v="1"/>
    <n v="0"/>
    <n v="7"/>
    <n v="1"/>
    <n v="8"/>
    <n v="8"/>
  </r>
  <r>
    <x v="9"/>
    <x v="2"/>
    <d v="2012-07-14T00:00:00"/>
    <n v="4"/>
    <n v="0"/>
    <n v="0"/>
    <n v="0"/>
    <n v="0"/>
    <n v="0"/>
    <n v="0"/>
    <n v="0.66"/>
    <n v="0.33"/>
    <n v="0"/>
    <n v="0"/>
    <n v="0"/>
    <n v="0"/>
    <n v="0"/>
    <n v="0"/>
    <n v="0"/>
    <n v="0"/>
    <n v="0"/>
    <n v="4.99"/>
    <n v="4.33"/>
    <n v="9.32"/>
    <n v="9.32"/>
  </r>
  <r>
    <x v="10"/>
    <x v="2"/>
    <d v="2012-07-15T00:00:00"/>
    <n v="4"/>
    <n v="0"/>
    <n v="0"/>
    <n v="0"/>
    <n v="0"/>
    <n v="0"/>
    <n v="0"/>
    <n v="0.66"/>
    <n v="0.33"/>
    <n v="0"/>
    <n v="0"/>
    <n v="0"/>
    <n v="0"/>
    <n v="0"/>
    <n v="0"/>
    <n v="0"/>
    <n v="0"/>
    <n v="0"/>
    <n v="4.99"/>
    <n v="4.33"/>
    <n v="9.32"/>
    <n v="9.32"/>
  </r>
  <r>
    <x v="10"/>
    <x v="2"/>
    <d v="2012-07-16T00:00:00"/>
    <n v="4"/>
    <n v="0"/>
    <n v="0"/>
    <n v="0"/>
    <n v="0"/>
    <n v="0"/>
    <n v="0"/>
    <n v="0.66"/>
    <n v="0.33"/>
    <n v="0"/>
    <n v="0"/>
    <n v="0"/>
    <n v="0"/>
    <n v="0"/>
    <n v="0"/>
    <n v="0"/>
    <n v="0"/>
    <n v="0"/>
    <n v="4.99"/>
    <n v="4.33"/>
    <n v="9.32"/>
    <n v="9.32"/>
  </r>
  <r>
    <x v="10"/>
    <x v="2"/>
    <d v="2012-07-17T00:00:0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2"/>
    <n v="2"/>
  </r>
  <r>
    <x v="10"/>
    <x v="2"/>
    <d v="2012-07-18T00:00:0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8"/>
    <n v="12"/>
    <n v="12"/>
  </r>
  <r>
    <x v="10"/>
    <x v="2"/>
    <d v="2012-07-19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</r>
  <r>
    <x v="10"/>
    <x v="2"/>
    <d v="2012-07-20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3"/>
    <n v="3"/>
  </r>
  <r>
    <x v="10"/>
    <x v="2"/>
    <d v="2012-07-21T00:00:00"/>
    <n v="1.33"/>
    <n v="0"/>
    <n v="0"/>
    <n v="0"/>
    <n v="0"/>
    <n v="0"/>
    <n v="0"/>
    <n v="0.66"/>
    <n v="0.33"/>
    <n v="0"/>
    <n v="0"/>
    <n v="0"/>
    <n v="0"/>
    <n v="0"/>
    <n v="0"/>
    <n v="0"/>
    <n v="0.33"/>
    <n v="0"/>
    <n v="2.6500000000000004"/>
    <n v="4.33"/>
    <n v="6.98"/>
    <n v="6.98"/>
  </r>
  <r>
    <x v="11"/>
    <x v="2"/>
    <d v="2012-07-22T00:00:00"/>
    <n v="1.33"/>
    <n v="0"/>
    <n v="0"/>
    <n v="0"/>
    <n v="0"/>
    <n v="0"/>
    <n v="0"/>
    <n v="0.66"/>
    <n v="0.33"/>
    <n v="0"/>
    <n v="0"/>
    <n v="0"/>
    <n v="0"/>
    <n v="0"/>
    <n v="0"/>
    <n v="0"/>
    <n v="0.33"/>
    <n v="0"/>
    <n v="2.6500000000000004"/>
    <n v="4.33"/>
    <n v="6.98"/>
    <n v="6.98"/>
  </r>
  <r>
    <x v="11"/>
    <x v="2"/>
    <d v="2012-07-23T00:00:00"/>
    <n v="1.33"/>
    <n v="0"/>
    <n v="0"/>
    <n v="0"/>
    <n v="0"/>
    <n v="0"/>
    <n v="0"/>
    <n v="0.66"/>
    <n v="0.33"/>
    <n v="0"/>
    <n v="0"/>
    <n v="0"/>
    <n v="0"/>
    <n v="0"/>
    <n v="0"/>
    <n v="0"/>
    <n v="0.33"/>
    <n v="0"/>
    <n v="2.6500000000000004"/>
    <n v="4.33"/>
    <n v="6.98"/>
    <n v="6.98"/>
  </r>
  <r>
    <x v="11"/>
    <x v="2"/>
    <d v="2012-07-2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</r>
  <r>
    <x v="11"/>
    <x v="2"/>
    <d v="2012-07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2"/>
    <d v="2012-07-26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</r>
  <r>
    <x v="11"/>
    <x v="2"/>
    <d v="2012-07-27T00:00:00"/>
    <n v="2"/>
    <n v="0"/>
    <n v="0"/>
    <n v="0"/>
    <n v="0"/>
    <n v="0"/>
    <n v="0"/>
    <n v="1"/>
    <n v="0"/>
    <n v="0"/>
    <n v="1"/>
    <n v="0"/>
    <n v="0"/>
    <n v="0"/>
    <n v="0"/>
    <n v="0"/>
    <n v="0"/>
    <n v="0"/>
    <n v="4"/>
    <n v="1"/>
    <n v="5"/>
    <n v="5"/>
  </r>
  <r>
    <x v="11"/>
    <x v="2"/>
    <d v="2012-07-28T00:00:00"/>
    <n v="1.33"/>
    <n v="0"/>
    <n v="0"/>
    <n v="0"/>
    <n v="0"/>
    <n v="0"/>
    <n v="0"/>
    <n v="3.33"/>
    <n v="0"/>
    <n v="0"/>
    <n v="1"/>
    <n v="0"/>
    <n v="0"/>
    <n v="0"/>
    <n v="0"/>
    <n v="0"/>
    <n v="0"/>
    <n v="0"/>
    <n v="5.66"/>
    <n v="3.66"/>
    <n v="9.32"/>
    <n v="9.32"/>
  </r>
  <r>
    <x v="12"/>
    <x v="2"/>
    <d v="2012-07-29T00:00:00"/>
    <n v="1.33"/>
    <n v="0"/>
    <n v="0"/>
    <n v="0"/>
    <n v="0"/>
    <n v="0"/>
    <n v="0"/>
    <n v="3.33"/>
    <n v="0"/>
    <n v="0"/>
    <n v="1"/>
    <n v="0"/>
    <n v="0"/>
    <n v="0"/>
    <n v="0"/>
    <n v="0"/>
    <n v="0"/>
    <n v="0"/>
    <n v="5.66"/>
    <n v="3.66"/>
    <n v="9.32"/>
    <n v="9.32"/>
  </r>
  <r>
    <x v="12"/>
    <x v="2"/>
    <d v="2012-07-30T00:00:00"/>
    <n v="1.33"/>
    <n v="0"/>
    <n v="0"/>
    <n v="0"/>
    <n v="0"/>
    <n v="0"/>
    <n v="0"/>
    <n v="3.33"/>
    <n v="0"/>
    <n v="0"/>
    <n v="1"/>
    <n v="0"/>
    <n v="0"/>
    <n v="0"/>
    <n v="0"/>
    <n v="0"/>
    <n v="0"/>
    <n v="0"/>
    <n v="5.66"/>
    <n v="3.66"/>
    <n v="9.32"/>
    <n v="9.32"/>
  </r>
  <r>
    <x v="12"/>
    <x v="2"/>
    <d v="2012-07-31T00:00:00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3"/>
    <n v="9"/>
    <n v="12"/>
    <n v="12"/>
  </r>
  <r>
    <x v="12"/>
    <x v="2"/>
    <d v="2012-08-01T00:00:00"/>
    <n v="1"/>
    <n v="0"/>
    <n v="0"/>
    <n v="0"/>
    <n v="0"/>
    <n v="0"/>
    <n v="0"/>
    <n v="3"/>
    <n v="0"/>
    <n v="0"/>
    <n v="1"/>
    <n v="0"/>
    <n v="0"/>
    <n v="0"/>
    <n v="0"/>
    <n v="0"/>
    <n v="0"/>
    <n v="0"/>
    <n v="5"/>
    <n v="4"/>
    <n v="9"/>
    <n v="9"/>
  </r>
  <r>
    <x v="12"/>
    <x v="2"/>
    <d v="2012-08-02T00:00:00"/>
    <n v="2"/>
    <n v="0"/>
    <n v="0"/>
    <n v="0"/>
    <n v="0"/>
    <n v="0"/>
    <n v="0"/>
    <n v="2"/>
    <n v="0"/>
    <n v="0"/>
    <n v="4"/>
    <n v="0"/>
    <n v="0"/>
    <n v="0"/>
    <n v="0"/>
    <n v="0"/>
    <n v="0"/>
    <n v="0"/>
    <n v="8"/>
    <n v="6"/>
    <n v="14"/>
    <n v="14"/>
  </r>
  <r>
    <x v="12"/>
    <x v="2"/>
    <d v="2012-08-03T00:00:00"/>
    <n v="1"/>
    <n v="0"/>
    <n v="0"/>
    <n v="0"/>
    <n v="0"/>
    <n v="0"/>
    <n v="0"/>
    <n v="8"/>
    <n v="0"/>
    <n v="0"/>
    <n v="1"/>
    <n v="0"/>
    <n v="0"/>
    <n v="0"/>
    <n v="0"/>
    <n v="0"/>
    <n v="0"/>
    <n v="0"/>
    <n v="10"/>
    <n v="7"/>
    <n v="17"/>
    <n v="17"/>
  </r>
  <r>
    <x v="12"/>
    <x v="2"/>
    <d v="2012-08-04T00:00:00"/>
    <n v="2.33"/>
    <n v="0"/>
    <n v="0"/>
    <n v="0"/>
    <n v="0"/>
    <n v="0"/>
    <n v="0"/>
    <n v="7.66"/>
    <n v="0"/>
    <n v="0"/>
    <n v="0"/>
    <n v="0"/>
    <n v="0"/>
    <n v="0.33"/>
    <n v="0"/>
    <n v="0"/>
    <n v="0"/>
    <n v="0"/>
    <n v="10.32"/>
    <n v="3.33"/>
    <n v="13.65"/>
    <n v="13.65"/>
  </r>
  <r>
    <x v="13"/>
    <x v="2"/>
    <d v="2012-08-05T00:00:00"/>
    <n v="2.33"/>
    <n v="0"/>
    <n v="0"/>
    <n v="0"/>
    <n v="0"/>
    <n v="0"/>
    <n v="0"/>
    <n v="7.66"/>
    <n v="0"/>
    <n v="0"/>
    <n v="0"/>
    <n v="0"/>
    <n v="0"/>
    <n v="0.33"/>
    <n v="0"/>
    <n v="0"/>
    <n v="0"/>
    <n v="0"/>
    <n v="10.32"/>
    <n v="3.33"/>
    <n v="13.65"/>
    <n v="13.65"/>
  </r>
  <r>
    <x v="13"/>
    <x v="2"/>
    <d v="2012-08-06T00:00:00"/>
    <n v="2.33"/>
    <n v="0"/>
    <n v="0"/>
    <n v="0"/>
    <n v="0"/>
    <n v="0"/>
    <n v="0"/>
    <n v="7.66"/>
    <n v="0"/>
    <n v="0"/>
    <n v="0"/>
    <n v="0"/>
    <n v="0"/>
    <n v="0.33"/>
    <n v="0"/>
    <n v="0"/>
    <n v="0"/>
    <n v="0"/>
    <n v="10.32"/>
    <n v="3.33"/>
    <n v="13.65"/>
    <n v="13.65"/>
  </r>
  <r>
    <x v="13"/>
    <x v="2"/>
    <d v="2012-08-07T00:00:00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5"/>
    <n v="17"/>
    <n v="22"/>
    <n v="22"/>
  </r>
  <r>
    <x v="13"/>
    <x v="2"/>
    <d v="2012-08-0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"/>
    <d v="2012-08-09T00:00:0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2"/>
    <n v="0"/>
    <n v="2"/>
    <n v="2"/>
  </r>
  <r>
    <x v="13"/>
    <x v="2"/>
    <d v="2012-08-10T00:00:00"/>
    <n v="1"/>
    <n v="0"/>
    <n v="0"/>
    <n v="0"/>
    <n v="0"/>
    <n v="0"/>
    <n v="0"/>
    <n v="3"/>
    <n v="0"/>
    <n v="0"/>
    <n v="0"/>
    <n v="0"/>
    <n v="0"/>
    <n v="1"/>
    <n v="0"/>
    <n v="0"/>
    <n v="0"/>
    <n v="0"/>
    <n v="5"/>
    <n v="0"/>
    <n v="5"/>
    <n v="5"/>
  </r>
  <r>
    <x v="13"/>
    <x v="2"/>
    <d v="2012-08-11T00:00:00"/>
    <n v="0.67"/>
    <n v="0"/>
    <n v="0"/>
    <n v="0"/>
    <n v="0"/>
    <n v="0"/>
    <n v="0"/>
    <n v="1.67"/>
    <n v="0.67"/>
    <n v="0"/>
    <n v="0"/>
    <n v="0"/>
    <n v="0"/>
    <n v="0"/>
    <n v="0"/>
    <n v="0"/>
    <n v="0"/>
    <n v="0"/>
    <n v="3.01"/>
    <n v="0.67"/>
    <n v="3.6799999999999997"/>
    <n v="3.6799999999999997"/>
  </r>
  <r>
    <x v="14"/>
    <x v="2"/>
    <d v="2012-08-12T00:00:00"/>
    <n v="0.67"/>
    <n v="0"/>
    <n v="0"/>
    <n v="0"/>
    <n v="0"/>
    <n v="0"/>
    <n v="0"/>
    <n v="1.67"/>
    <n v="0.67"/>
    <n v="0"/>
    <n v="0"/>
    <n v="0"/>
    <n v="0"/>
    <n v="0"/>
    <n v="0"/>
    <n v="0"/>
    <n v="0"/>
    <n v="0"/>
    <n v="3.01"/>
    <n v="0.67"/>
    <n v="3.6799999999999997"/>
    <n v="3.6799999999999997"/>
  </r>
  <r>
    <x v="14"/>
    <x v="2"/>
    <d v="2012-08-13T00:00:00"/>
    <n v="0.67"/>
    <n v="0"/>
    <n v="0"/>
    <n v="0"/>
    <n v="0"/>
    <n v="0"/>
    <n v="0"/>
    <n v="1.67"/>
    <n v="0.67"/>
    <n v="0"/>
    <n v="0"/>
    <n v="0"/>
    <n v="0"/>
    <n v="0"/>
    <n v="0"/>
    <n v="0"/>
    <n v="0"/>
    <n v="0"/>
    <n v="3.01"/>
    <n v="0.67"/>
    <n v="3.6799999999999997"/>
    <n v="3.6799999999999997"/>
  </r>
  <r>
    <x v="14"/>
    <x v="2"/>
    <d v="2012-08-14T00:00:0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1"/>
    <n v="3"/>
    <n v="3"/>
  </r>
  <r>
    <x v="14"/>
    <x v="2"/>
    <d v="2012-08-1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"/>
    <d v="2012-08-1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"/>
    <d v="2012-08-17T00:00:00"/>
    <n v="0"/>
    <n v="0"/>
    <n v="0"/>
    <n v="0"/>
    <n v="0"/>
    <n v="0"/>
    <n v="0"/>
    <n v="2"/>
    <n v="0"/>
    <n v="0"/>
    <n v="0"/>
    <n v="0"/>
    <n v="0"/>
    <n v="1"/>
    <n v="0"/>
    <n v="0"/>
    <n v="0"/>
    <n v="0"/>
    <n v="3"/>
    <n v="2"/>
    <n v="5"/>
    <n v="5"/>
  </r>
  <r>
    <x v="0"/>
    <x v="3"/>
    <d v="2013-05-05T00:00:00"/>
    <m/>
    <m/>
    <m/>
    <m/>
    <m/>
    <m/>
    <m/>
    <m/>
    <m/>
    <m/>
    <m/>
    <m/>
    <m/>
    <m/>
    <m/>
    <m/>
    <m/>
    <m/>
    <n v="0"/>
    <m/>
    <n v="0"/>
    <m/>
  </r>
  <r>
    <x v="0"/>
    <x v="3"/>
    <d v="2013-05-06T00:00:00"/>
    <m/>
    <m/>
    <m/>
    <m/>
    <m/>
    <m/>
    <m/>
    <m/>
    <m/>
    <m/>
    <m/>
    <m/>
    <m/>
    <m/>
    <m/>
    <m/>
    <m/>
    <m/>
    <n v="0"/>
    <m/>
    <n v="0"/>
    <m/>
  </r>
  <r>
    <x v="0"/>
    <x v="3"/>
    <d v="2013-05-07T00:00:00"/>
    <m/>
    <m/>
    <m/>
    <m/>
    <m/>
    <m/>
    <m/>
    <m/>
    <m/>
    <m/>
    <m/>
    <m/>
    <m/>
    <m/>
    <m/>
    <m/>
    <m/>
    <m/>
    <n v="0"/>
    <m/>
    <n v="0"/>
    <m/>
  </r>
  <r>
    <x v="0"/>
    <x v="3"/>
    <d v="2013-05-08T00:00:00"/>
    <m/>
    <m/>
    <m/>
    <m/>
    <m/>
    <m/>
    <m/>
    <m/>
    <m/>
    <m/>
    <m/>
    <m/>
    <m/>
    <m/>
    <m/>
    <m/>
    <m/>
    <m/>
    <n v="0"/>
    <m/>
    <n v="0"/>
    <m/>
  </r>
  <r>
    <x v="0"/>
    <x v="3"/>
    <d v="2013-05-09T00:00:00"/>
    <m/>
    <m/>
    <m/>
    <m/>
    <m/>
    <m/>
    <m/>
    <m/>
    <m/>
    <m/>
    <m/>
    <m/>
    <m/>
    <m/>
    <m/>
    <m/>
    <m/>
    <m/>
    <n v="0"/>
    <m/>
    <n v="0"/>
    <m/>
  </r>
  <r>
    <x v="0"/>
    <x v="3"/>
    <d v="2013-05-10T00:00:00"/>
    <m/>
    <m/>
    <m/>
    <m/>
    <m/>
    <m/>
    <m/>
    <m/>
    <m/>
    <m/>
    <m/>
    <m/>
    <m/>
    <m/>
    <m/>
    <m/>
    <m/>
    <m/>
    <n v="0"/>
    <m/>
    <n v="0"/>
    <m/>
  </r>
  <r>
    <x v="0"/>
    <x v="3"/>
    <d v="2013-05-11T00:00:00"/>
    <m/>
    <m/>
    <m/>
    <m/>
    <m/>
    <m/>
    <m/>
    <m/>
    <m/>
    <m/>
    <m/>
    <m/>
    <m/>
    <m/>
    <m/>
    <m/>
    <m/>
    <m/>
    <n v="0"/>
    <m/>
    <n v="0"/>
    <m/>
  </r>
  <r>
    <x v="1"/>
    <x v="3"/>
    <d v="2013-05-12T00:00:00"/>
    <m/>
    <m/>
    <m/>
    <m/>
    <m/>
    <m/>
    <m/>
    <m/>
    <m/>
    <m/>
    <m/>
    <m/>
    <m/>
    <m/>
    <m/>
    <m/>
    <m/>
    <m/>
    <n v="0"/>
    <m/>
    <n v="0"/>
    <m/>
  </r>
  <r>
    <x v="1"/>
    <x v="3"/>
    <d v="2013-05-13T00:00:00"/>
    <m/>
    <m/>
    <m/>
    <m/>
    <m/>
    <m/>
    <m/>
    <m/>
    <m/>
    <m/>
    <m/>
    <m/>
    <m/>
    <m/>
    <m/>
    <m/>
    <m/>
    <m/>
    <n v="0"/>
    <m/>
    <n v="0"/>
    <m/>
  </r>
  <r>
    <x v="1"/>
    <x v="3"/>
    <d v="2013-05-14T00:00:00"/>
    <m/>
    <m/>
    <m/>
    <m/>
    <m/>
    <m/>
    <m/>
    <m/>
    <m/>
    <m/>
    <m/>
    <m/>
    <m/>
    <m/>
    <m/>
    <m/>
    <m/>
    <m/>
    <n v="0"/>
    <m/>
    <n v="0"/>
    <m/>
  </r>
  <r>
    <x v="1"/>
    <x v="3"/>
    <d v="2013-05-15T00:00:00"/>
    <m/>
    <m/>
    <m/>
    <m/>
    <m/>
    <m/>
    <m/>
    <m/>
    <m/>
    <m/>
    <m/>
    <m/>
    <m/>
    <m/>
    <m/>
    <m/>
    <m/>
    <m/>
    <n v="0"/>
    <m/>
    <n v="0"/>
    <m/>
  </r>
  <r>
    <x v="1"/>
    <x v="3"/>
    <d v="2013-05-16T00:00:00"/>
    <m/>
    <m/>
    <m/>
    <m/>
    <m/>
    <m/>
    <m/>
    <m/>
    <m/>
    <m/>
    <m/>
    <m/>
    <m/>
    <m/>
    <m/>
    <m/>
    <m/>
    <m/>
    <n v="0"/>
    <m/>
    <n v="0"/>
    <m/>
  </r>
  <r>
    <x v="1"/>
    <x v="3"/>
    <d v="2013-05-17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m/>
  </r>
  <r>
    <x v="1"/>
    <x v="3"/>
    <d v="2013-05-18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m/>
  </r>
  <r>
    <x v="2"/>
    <x v="3"/>
    <d v="2013-05-19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1"/>
  </r>
  <r>
    <x v="2"/>
    <x v="3"/>
    <d v="2013-05-20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1"/>
  </r>
  <r>
    <x v="2"/>
    <x v="3"/>
    <d v="2013-05-21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  <n v="0.5"/>
  </r>
  <r>
    <x v="2"/>
    <x v="3"/>
    <d v="2013-05-22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  <n v="0.5"/>
  </r>
  <r>
    <x v="2"/>
    <x v="3"/>
    <d v="2013-05-23T00:00:00"/>
    <n v="0"/>
    <n v="0"/>
    <n v="0"/>
    <n v="0"/>
    <n v="0"/>
    <n v="0"/>
    <n v="0"/>
    <n v="0"/>
    <n v="0.5"/>
    <n v="0"/>
    <n v="0"/>
    <n v="0"/>
    <n v="0"/>
    <n v="1"/>
    <n v="0"/>
    <n v="0"/>
    <n v="0"/>
    <n v="0"/>
    <n v="1.5"/>
    <n v="0"/>
    <n v="1.5"/>
    <n v="1.5"/>
  </r>
  <r>
    <x v="2"/>
    <x v="3"/>
    <d v="2013-05-24T00:00:00"/>
    <n v="0"/>
    <n v="0"/>
    <n v="0"/>
    <n v="0"/>
    <n v="0"/>
    <n v="0"/>
    <n v="0"/>
    <n v="0"/>
    <n v="0.5"/>
    <n v="0"/>
    <n v="0"/>
    <n v="0"/>
    <n v="0"/>
    <n v="1"/>
    <n v="0"/>
    <n v="0"/>
    <n v="0"/>
    <n v="0"/>
    <n v="1.5"/>
    <n v="0"/>
    <n v="1.5"/>
    <n v="1.5"/>
  </r>
  <r>
    <x v="2"/>
    <x v="3"/>
    <d v="2013-05-25T00:00:00"/>
    <n v="0"/>
    <n v="0"/>
    <n v="0"/>
    <n v="0"/>
    <n v="0"/>
    <n v="0"/>
    <n v="0"/>
    <n v="0"/>
    <n v="0.25"/>
    <n v="0"/>
    <n v="0.25"/>
    <n v="0"/>
    <n v="0"/>
    <n v="3"/>
    <n v="0"/>
    <n v="0"/>
    <n v="0"/>
    <n v="0"/>
    <n v="3.5"/>
    <n v="1.5"/>
    <n v="5"/>
    <n v="5"/>
  </r>
  <r>
    <x v="3"/>
    <x v="3"/>
    <d v="2013-05-26T00:00:00"/>
    <n v="0"/>
    <n v="0"/>
    <n v="0"/>
    <n v="0"/>
    <n v="0"/>
    <n v="0"/>
    <n v="0"/>
    <n v="0"/>
    <n v="0.25"/>
    <n v="0"/>
    <n v="0.25"/>
    <n v="0"/>
    <n v="0"/>
    <n v="3"/>
    <n v="0"/>
    <n v="0"/>
    <n v="0"/>
    <n v="0"/>
    <n v="3.5"/>
    <n v="1.5"/>
    <n v="5"/>
    <n v="5"/>
  </r>
  <r>
    <x v="3"/>
    <x v="3"/>
    <d v="2013-05-27T00:00:00"/>
    <n v="0"/>
    <n v="0"/>
    <n v="0"/>
    <n v="0"/>
    <n v="0"/>
    <n v="0"/>
    <n v="0"/>
    <n v="0"/>
    <n v="0.25"/>
    <n v="0"/>
    <n v="0.25"/>
    <n v="0"/>
    <n v="0"/>
    <n v="3"/>
    <n v="0"/>
    <n v="0"/>
    <n v="0"/>
    <n v="0"/>
    <n v="3.5"/>
    <n v="1.5"/>
    <n v="5"/>
    <n v="5"/>
  </r>
  <r>
    <x v="3"/>
    <x v="3"/>
    <d v="2013-05-28T00:00:00"/>
    <n v="0"/>
    <n v="0"/>
    <n v="0"/>
    <n v="0"/>
    <n v="0"/>
    <n v="0"/>
    <n v="0"/>
    <n v="0"/>
    <n v="0.25"/>
    <n v="0"/>
    <n v="0.25"/>
    <n v="0"/>
    <n v="0"/>
    <n v="3"/>
    <n v="0"/>
    <n v="0"/>
    <n v="0"/>
    <n v="0"/>
    <n v="3.5"/>
    <n v="1.5"/>
    <n v="5"/>
    <n v="5"/>
  </r>
  <r>
    <x v="3"/>
    <x v="3"/>
    <d v="2013-05-29T00:00:00"/>
    <n v="0"/>
    <n v="0"/>
    <n v="0"/>
    <n v="0"/>
    <n v="0"/>
    <n v="0"/>
    <n v="0"/>
    <n v="0"/>
    <n v="0"/>
    <n v="0"/>
    <n v="0"/>
    <n v="0"/>
    <n v="0"/>
    <n v="6"/>
    <n v="0"/>
    <n v="0"/>
    <n v="0"/>
    <n v="0"/>
    <n v="6"/>
    <n v="1"/>
    <n v="7"/>
    <n v="7"/>
  </r>
  <r>
    <x v="3"/>
    <x v="3"/>
    <d v="2013-05-30T00:00:00"/>
    <n v="0"/>
    <n v="0"/>
    <n v="0"/>
    <n v="0"/>
    <n v="0"/>
    <n v="0"/>
    <n v="0"/>
    <n v="0"/>
    <n v="0"/>
    <n v="0"/>
    <n v="0"/>
    <n v="0"/>
    <n v="0"/>
    <n v="7"/>
    <n v="0"/>
    <n v="0"/>
    <n v="0"/>
    <n v="0"/>
    <n v="7"/>
    <n v="1"/>
    <n v="8"/>
    <n v="8"/>
  </r>
  <r>
    <x v="3"/>
    <x v="3"/>
    <d v="2013-05-31T00:00:00"/>
    <n v="0"/>
    <n v="0"/>
    <n v="0"/>
    <n v="0"/>
    <n v="0"/>
    <n v="0"/>
    <n v="0"/>
    <n v="0"/>
    <n v="0"/>
    <n v="0"/>
    <n v="7"/>
    <n v="0"/>
    <n v="0"/>
    <n v="11"/>
    <n v="0"/>
    <n v="0"/>
    <n v="0"/>
    <n v="0"/>
    <n v="18"/>
    <n v="2"/>
    <n v="20"/>
    <n v="20"/>
  </r>
  <r>
    <x v="3"/>
    <x v="3"/>
    <d v="2013-06-01T00:00:00"/>
    <n v="0.33"/>
    <n v="0"/>
    <n v="0"/>
    <n v="0"/>
    <n v="0"/>
    <n v="0"/>
    <n v="0"/>
    <n v="0"/>
    <n v="0"/>
    <n v="0"/>
    <n v="0.67"/>
    <n v="0"/>
    <n v="0"/>
    <n v="0"/>
    <n v="0"/>
    <n v="0"/>
    <n v="0"/>
    <n v="0"/>
    <n v="1"/>
    <n v="1"/>
    <n v="2"/>
    <n v="2"/>
  </r>
  <r>
    <x v="4"/>
    <x v="3"/>
    <d v="2013-06-02T00:00:00"/>
    <n v="0.33"/>
    <n v="0"/>
    <n v="0"/>
    <n v="0"/>
    <n v="0"/>
    <n v="0"/>
    <n v="0"/>
    <n v="0"/>
    <n v="0"/>
    <n v="0"/>
    <n v="0.67"/>
    <n v="0"/>
    <n v="0"/>
    <n v="0"/>
    <n v="0"/>
    <n v="0"/>
    <n v="0"/>
    <n v="0"/>
    <n v="1"/>
    <n v="1"/>
    <n v="2"/>
    <n v="2"/>
  </r>
  <r>
    <x v="4"/>
    <x v="3"/>
    <d v="2013-06-03T00:00:00"/>
    <n v="0.33"/>
    <n v="0"/>
    <n v="0"/>
    <n v="0"/>
    <n v="0"/>
    <n v="0"/>
    <n v="0"/>
    <n v="0"/>
    <n v="0"/>
    <n v="0"/>
    <n v="0.67"/>
    <n v="0"/>
    <n v="0"/>
    <n v="0"/>
    <n v="0"/>
    <n v="0"/>
    <n v="0"/>
    <n v="0"/>
    <n v="1"/>
    <n v="1"/>
    <n v="2"/>
    <n v="2"/>
  </r>
  <r>
    <x v="4"/>
    <x v="3"/>
    <d v="2013-06-0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</r>
  <r>
    <x v="4"/>
    <x v="3"/>
    <d v="2013-06-05T00:00:00"/>
    <n v="0"/>
    <n v="0"/>
    <n v="0"/>
    <n v="0"/>
    <n v="0"/>
    <n v="0"/>
    <n v="0"/>
    <n v="0"/>
    <n v="0"/>
    <n v="0"/>
    <n v="1"/>
    <n v="0"/>
    <n v="0"/>
    <n v="3"/>
    <n v="0"/>
    <n v="0"/>
    <n v="0"/>
    <n v="0"/>
    <n v="4"/>
    <n v="1"/>
    <n v="5"/>
    <n v="5"/>
  </r>
  <r>
    <x v="4"/>
    <x v="3"/>
    <d v="2013-06-06T00:00:0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4"/>
    <n v="1"/>
    <n v="5"/>
    <n v="5"/>
  </r>
  <r>
    <x v="4"/>
    <x v="3"/>
    <d v="2013-06-07T00:00:00"/>
    <n v="0"/>
    <n v="0"/>
    <n v="0"/>
    <n v="0"/>
    <n v="0"/>
    <n v="0"/>
    <n v="0"/>
    <n v="0"/>
    <n v="0"/>
    <n v="0"/>
    <n v="1"/>
    <n v="0"/>
    <n v="0"/>
    <n v="2"/>
    <n v="0"/>
    <n v="0"/>
    <n v="0"/>
    <n v="0"/>
    <n v="3"/>
    <n v="0"/>
    <n v="3"/>
    <n v="3"/>
  </r>
  <r>
    <x v="4"/>
    <x v="3"/>
    <d v="2013-06-0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  <e v="#VALUE!"/>
  </r>
  <r>
    <x v="5"/>
    <x v="3"/>
    <d v="2013-06-0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  <e v="#VALUE!"/>
  </r>
  <r>
    <x v="5"/>
    <x v="3"/>
    <d v="2013-06-10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  <e v="#VALUE!"/>
  </r>
  <r>
    <x v="5"/>
    <x v="3"/>
    <d v="2013-06-11T00:00:00"/>
    <n v="103"/>
    <n v="0"/>
    <n v="0"/>
    <n v="0"/>
    <n v="0"/>
    <n v="0"/>
    <n v="0"/>
    <n v="0"/>
    <n v="0"/>
    <n v="0"/>
    <n v="11"/>
    <n v="0"/>
    <n v="0"/>
    <n v="7"/>
    <n v="0"/>
    <n v="0"/>
    <n v="0"/>
    <n v="0"/>
    <n v="121"/>
    <n v="7"/>
    <n v="128"/>
    <n v="128"/>
  </r>
  <r>
    <x v="5"/>
    <x v="3"/>
    <d v="2013-06-12T00:00:00"/>
    <n v="261"/>
    <n v="0"/>
    <n v="0"/>
    <n v="0"/>
    <n v="0"/>
    <n v="0"/>
    <n v="0"/>
    <n v="0"/>
    <n v="0"/>
    <n v="0"/>
    <n v="6"/>
    <n v="0"/>
    <n v="0"/>
    <n v="2"/>
    <n v="0"/>
    <n v="0"/>
    <n v="0"/>
    <n v="0"/>
    <n v="269"/>
    <n v="16"/>
    <n v="285"/>
    <n v="285"/>
  </r>
  <r>
    <x v="5"/>
    <x v="3"/>
    <d v="2013-06-13T00:00:00"/>
    <n v="29"/>
    <n v="0"/>
    <n v="0"/>
    <n v="0"/>
    <n v="0"/>
    <n v="0"/>
    <n v="0"/>
    <n v="0"/>
    <n v="0"/>
    <n v="0"/>
    <n v="1"/>
    <n v="0"/>
    <n v="0"/>
    <n v="0"/>
    <n v="0"/>
    <n v="0"/>
    <n v="0"/>
    <n v="0"/>
    <n v="30"/>
    <n v="17"/>
    <n v="47"/>
    <n v="47"/>
  </r>
  <r>
    <x v="5"/>
    <x v="3"/>
    <d v="2013-06-14T00:00:00"/>
    <n v="92"/>
    <n v="0"/>
    <n v="0"/>
    <n v="0"/>
    <n v="0"/>
    <n v="1"/>
    <n v="0"/>
    <n v="0"/>
    <n v="0"/>
    <n v="0"/>
    <n v="3"/>
    <n v="0"/>
    <n v="0"/>
    <n v="16"/>
    <n v="0"/>
    <n v="0"/>
    <n v="0"/>
    <n v="0"/>
    <n v="112"/>
    <n v="41"/>
    <n v="153"/>
    <n v="153"/>
  </r>
  <r>
    <x v="5"/>
    <x v="3"/>
    <d v="2013-06-15T00:00:00"/>
    <n v="133.33000000000001"/>
    <n v="0.33"/>
    <n v="0"/>
    <n v="0"/>
    <n v="0"/>
    <n v="0"/>
    <n v="0"/>
    <n v="0"/>
    <n v="0"/>
    <n v="0"/>
    <n v="3.66"/>
    <n v="0"/>
    <n v="0"/>
    <n v="10"/>
    <n v="0"/>
    <n v="0"/>
    <n v="0"/>
    <n v="0"/>
    <n v="147.32000000000002"/>
    <n v="47.33"/>
    <n v="194.65000000000003"/>
    <n v="194.65000000000003"/>
  </r>
  <r>
    <x v="6"/>
    <x v="3"/>
    <d v="2013-06-16T00:00:00"/>
    <n v="133.33000000000001"/>
    <n v="0.33"/>
    <n v="0"/>
    <n v="0"/>
    <n v="0"/>
    <n v="0"/>
    <n v="0"/>
    <n v="0"/>
    <n v="0"/>
    <n v="0"/>
    <n v="3.66"/>
    <n v="0"/>
    <n v="0"/>
    <n v="10"/>
    <n v="0"/>
    <n v="0"/>
    <n v="0"/>
    <n v="0"/>
    <n v="147.32000000000002"/>
    <n v="47.33"/>
    <n v="194.65000000000003"/>
    <n v="194.65000000000003"/>
  </r>
  <r>
    <x v="6"/>
    <x v="3"/>
    <d v="2013-06-17T00:00:00"/>
    <n v="133.33000000000001"/>
    <n v="0.33"/>
    <n v="0"/>
    <n v="0"/>
    <n v="0"/>
    <n v="0"/>
    <n v="0"/>
    <n v="0"/>
    <n v="0"/>
    <n v="0"/>
    <n v="3.66"/>
    <n v="0"/>
    <n v="0"/>
    <n v="10"/>
    <n v="0"/>
    <n v="0"/>
    <n v="0"/>
    <n v="0"/>
    <n v="147.32000000000002"/>
    <n v="47.33"/>
    <n v="194.65000000000003"/>
    <n v="194.65000000000003"/>
  </r>
  <r>
    <x v="6"/>
    <x v="3"/>
    <d v="2013-06-18T00:00:00"/>
    <n v="178"/>
    <n v="0"/>
    <n v="0"/>
    <n v="0"/>
    <n v="0"/>
    <n v="0"/>
    <n v="0"/>
    <n v="0"/>
    <n v="1"/>
    <n v="0"/>
    <n v="4"/>
    <n v="0"/>
    <n v="0"/>
    <n v="7"/>
    <n v="0"/>
    <n v="0"/>
    <n v="0"/>
    <n v="0"/>
    <n v="190"/>
    <n v="66"/>
    <n v="256"/>
    <n v="256"/>
  </r>
  <r>
    <x v="6"/>
    <x v="3"/>
    <d v="2013-06-19T00:00:00"/>
    <n v="70"/>
    <n v="0"/>
    <n v="0"/>
    <n v="0"/>
    <n v="0"/>
    <n v="0"/>
    <n v="0"/>
    <n v="0"/>
    <n v="0"/>
    <n v="0"/>
    <n v="0"/>
    <n v="0"/>
    <n v="0"/>
    <n v="11"/>
    <n v="0"/>
    <n v="0"/>
    <n v="0"/>
    <n v="0"/>
    <n v="81"/>
    <n v="63"/>
    <n v="144"/>
    <n v="144"/>
  </r>
  <r>
    <x v="6"/>
    <x v="3"/>
    <d v="2013-06-20T00:00:00"/>
    <n v="36"/>
    <n v="0"/>
    <n v="0"/>
    <n v="0"/>
    <n v="0"/>
    <n v="0"/>
    <n v="0"/>
    <n v="0"/>
    <n v="0"/>
    <n v="0"/>
    <n v="3"/>
    <n v="0"/>
    <n v="0"/>
    <n v="5"/>
    <n v="0"/>
    <n v="0"/>
    <n v="0"/>
    <n v="0"/>
    <n v="44"/>
    <n v="31"/>
    <n v="75"/>
    <n v="75"/>
  </r>
  <r>
    <x v="6"/>
    <x v="3"/>
    <d v="2013-06-21T00:00:00"/>
    <n v="16"/>
    <n v="0"/>
    <n v="0"/>
    <n v="0"/>
    <n v="0"/>
    <n v="0"/>
    <n v="0"/>
    <n v="0"/>
    <n v="0"/>
    <n v="0"/>
    <n v="0"/>
    <n v="0"/>
    <n v="0"/>
    <n v="6"/>
    <n v="0"/>
    <n v="0"/>
    <n v="0"/>
    <n v="0"/>
    <n v="22"/>
    <n v="2"/>
    <n v="24"/>
    <n v="24"/>
  </r>
  <r>
    <x v="6"/>
    <x v="3"/>
    <d v="2013-06-22T00:00:00"/>
    <n v="54.33"/>
    <n v="0"/>
    <n v="0"/>
    <n v="0"/>
    <n v="0"/>
    <n v="0"/>
    <n v="0"/>
    <n v="0.33"/>
    <n v="0"/>
    <n v="0"/>
    <n v="2.66"/>
    <n v="0"/>
    <n v="0"/>
    <n v="2.66"/>
    <n v="0"/>
    <n v="0"/>
    <n v="0"/>
    <n v="0"/>
    <n v="59.97999999999999"/>
    <n v="8"/>
    <n v="67.97999999999999"/>
    <n v="67.97999999999999"/>
  </r>
  <r>
    <x v="7"/>
    <x v="3"/>
    <d v="2013-06-23T00:00:00"/>
    <n v="54.33"/>
    <n v="0"/>
    <n v="0"/>
    <n v="0"/>
    <n v="0"/>
    <n v="0"/>
    <n v="0"/>
    <n v="0.33"/>
    <n v="0"/>
    <n v="0"/>
    <n v="2.66"/>
    <n v="0"/>
    <n v="0"/>
    <n v="2.66"/>
    <n v="0"/>
    <n v="0"/>
    <n v="0"/>
    <n v="0"/>
    <n v="59.97999999999999"/>
    <n v="8"/>
    <n v="67.97999999999999"/>
    <n v="67.97999999999999"/>
  </r>
  <r>
    <x v="7"/>
    <x v="3"/>
    <d v="2013-06-24T00:00:00"/>
    <n v="54.33"/>
    <n v="0"/>
    <n v="0"/>
    <n v="0"/>
    <n v="0"/>
    <n v="0"/>
    <n v="0"/>
    <n v="0.33"/>
    <n v="0"/>
    <n v="0"/>
    <n v="2.66"/>
    <n v="0"/>
    <n v="0"/>
    <n v="2.66"/>
    <n v="0"/>
    <n v="0"/>
    <n v="0"/>
    <n v="0"/>
    <n v="59.97999999999999"/>
    <n v="8"/>
    <n v="67.97999999999999"/>
    <n v="67.97999999999999"/>
  </r>
  <r>
    <x v="7"/>
    <x v="3"/>
    <d v="2013-06-25T00:00:00"/>
    <n v="87"/>
    <n v="0"/>
    <n v="0"/>
    <n v="0"/>
    <n v="0"/>
    <n v="0"/>
    <n v="0"/>
    <n v="2"/>
    <n v="0"/>
    <n v="0"/>
    <n v="3"/>
    <n v="0"/>
    <n v="0"/>
    <n v="4"/>
    <n v="0"/>
    <n v="0"/>
    <n v="0"/>
    <n v="0"/>
    <n v="96"/>
    <n v="11"/>
    <n v="107"/>
    <n v="107"/>
  </r>
  <r>
    <x v="7"/>
    <x v="3"/>
    <d v="2013-06-26T00:00:00"/>
    <n v="51"/>
    <n v="0"/>
    <n v="0"/>
    <n v="0"/>
    <n v="0"/>
    <n v="0"/>
    <n v="0"/>
    <n v="0"/>
    <n v="0"/>
    <n v="0"/>
    <n v="1"/>
    <n v="0"/>
    <n v="0"/>
    <n v="8"/>
    <n v="0"/>
    <n v="0"/>
    <n v="0"/>
    <n v="0"/>
    <n v="60"/>
    <n v="3"/>
    <n v="63"/>
    <n v="63"/>
  </r>
  <r>
    <x v="7"/>
    <x v="3"/>
    <d v="2013-06-27T00:00:00"/>
    <n v="31"/>
    <n v="0"/>
    <n v="0"/>
    <n v="0"/>
    <n v="0"/>
    <n v="0"/>
    <n v="0"/>
    <n v="1"/>
    <n v="0"/>
    <n v="0"/>
    <n v="0"/>
    <n v="0"/>
    <n v="0"/>
    <n v="8"/>
    <n v="0"/>
    <n v="0"/>
    <n v="0"/>
    <n v="0"/>
    <n v="40"/>
    <n v="1"/>
    <n v="41"/>
    <n v="41"/>
  </r>
  <r>
    <x v="7"/>
    <x v="3"/>
    <d v="2013-06-28T00:00:00"/>
    <n v="6"/>
    <n v="0"/>
    <n v="0"/>
    <n v="0"/>
    <n v="0"/>
    <n v="0"/>
    <n v="0"/>
    <n v="0"/>
    <n v="0"/>
    <n v="0"/>
    <n v="0"/>
    <n v="0"/>
    <n v="0"/>
    <n v="5"/>
    <n v="0"/>
    <n v="0"/>
    <n v="0"/>
    <n v="0"/>
    <n v="11"/>
    <n v="1"/>
    <n v="12"/>
    <n v="12"/>
  </r>
  <r>
    <x v="7"/>
    <x v="3"/>
    <d v="2013-06-29T00:00:00"/>
    <n v="38"/>
    <n v="0"/>
    <n v="0"/>
    <n v="0"/>
    <n v="0"/>
    <n v="0"/>
    <n v="0"/>
    <n v="0.67"/>
    <n v="1"/>
    <n v="0"/>
    <n v="3.33"/>
    <n v="0"/>
    <n v="0"/>
    <n v="5.33"/>
    <n v="0"/>
    <n v="0"/>
    <n v="0"/>
    <n v="0"/>
    <n v="48.33"/>
    <n v="15.33"/>
    <n v="63.66"/>
    <n v="63.66"/>
  </r>
  <r>
    <x v="8"/>
    <x v="3"/>
    <d v="2013-06-30T00:00:00"/>
    <n v="38"/>
    <n v="0"/>
    <n v="0"/>
    <n v="0"/>
    <n v="0"/>
    <n v="0"/>
    <n v="0"/>
    <n v="0.67"/>
    <n v="1"/>
    <n v="0"/>
    <n v="3.33"/>
    <n v="0"/>
    <n v="0"/>
    <n v="5.33"/>
    <n v="0"/>
    <n v="0"/>
    <n v="0"/>
    <n v="0"/>
    <n v="48.33"/>
    <n v="15.33"/>
    <n v="63.66"/>
    <n v="63.66"/>
  </r>
  <r>
    <x v="8"/>
    <x v="3"/>
    <d v="2013-07-01T00:00:00"/>
    <n v="38"/>
    <n v="0"/>
    <n v="0"/>
    <n v="0"/>
    <n v="0"/>
    <n v="0"/>
    <n v="0"/>
    <n v="0.67"/>
    <n v="1"/>
    <n v="0"/>
    <n v="3.33"/>
    <n v="0"/>
    <n v="0"/>
    <n v="5.33"/>
    <n v="0"/>
    <n v="0"/>
    <n v="0"/>
    <n v="0"/>
    <n v="48.33"/>
    <n v="15.33"/>
    <n v="63.66"/>
    <n v="63.66"/>
  </r>
  <r>
    <x v="8"/>
    <x v="3"/>
    <d v="2013-07-02T00:00:00"/>
    <n v="79"/>
    <n v="0"/>
    <n v="0"/>
    <n v="0"/>
    <n v="1"/>
    <n v="0"/>
    <n v="0"/>
    <n v="3"/>
    <n v="0"/>
    <n v="0"/>
    <n v="6"/>
    <n v="0"/>
    <n v="0"/>
    <n v="11"/>
    <n v="0"/>
    <n v="0"/>
    <n v="0"/>
    <n v="0"/>
    <n v="100"/>
    <n v="38"/>
    <n v="138"/>
    <n v="138"/>
  </r>
  <r>
    <x v="8"/>
    <x v="3"/>
    <d v="2013-07-03T00:00:00"/>
    <n v="118"/>
    <n v="0"/>
    <n v="0"/>
    <n v="0"/>
    <n v="0"/>
    <n v="0"/>
    <n v="0"/>
    <n v="0"/>
    <n v="0"/>
    <n v="0"/>
    <n v="1"/>
    <n v="0"/>
    <n v="0"/>
    <n v="9"/>
    <n v="0"/>
    <n v="0"/>
    <n v="0"/>
    <n v="0"/>
    <n v="128"/>
    <n v="43"/>
    <n v="171"/>
    <n v="171"/>
  </r>
  <r>
    <x v="8"/>
    <x v="3"/>
    <d v="2013-07-04T00:00:00"/>
    <n v="72.5"/>
    <n v="0"/>
    <n v="0"/>
    <n v="0"/>
    <n v="0"/>
    <n v="0"/>
    <n v="0"/>
    <n v="4.5"/>
    <n v="0"/>
    <n v="0"/>
    <n v="3.5"/>
    <n v="0"/>
    <n v="0"/>
    <n v="32.5"/>
    <n v="0"/>
    <n v="0"/>
    <n v="0"/>
    <n v="0"/>
    <n v="113"/>
    <n v="71.5"/>
    <n v="184.5"/>
    <n v="184.5"/>
  </r>
  <r>
    <x v="8"/>
    <x v="3"/>
    <d v="2013-07-05T00:00:00"/>
    <n v="72.5"/>
    <n v="0"/>
    <n v="0"/>
    <n v="0"/>
    <n v="0"/>
    <n v="0"/>
    <n v="0"/>
    <n v="4.5"/>
    <n v="0"/>
    <n v="0"/>
    <n v="3.5"/>
    <n v="0"/>
    <n v="0"/>
    <n v="32.5"/>
    <n v="0"/>
    <n v="0"/>
    <n v="0"/>
    <n v="0"/>
    <n v="113"/>
    <n v="71.5"/>
    <n v="184.5"/>
    <n v="184.5"/>
  </r>
  <r>
    <x v="8"/>
    <x v="3"/>
    <d v="2013-07-06T00:00:00"/>
    <n v="37"/>
    <n v="0"/>
    <n v="0"/>
    <n v="0"/>
    <n v="0"/>
    <n v="0"/>
    <n v="0"/>
    <n v="0"/>
    <n v="0"/>
    <n v="0"/>
    <n v="7"/>
    <n v="0"/>
    <n v="0"/>
    <n v="7.67"/>
    <n v="0"/>
    <n v="0"/>
    <n v="0"/>
    <n v="0"/>
    <n v="51.67"/>
    <n v="65.3"/>
    <n v="116.97"/>
    <n v="116.97"/>
  </r>
  <r>
    <x v="9"/>
    <x v="3"/>
    <d v="2013-07-07T00:00:00"/>
    <n v="37"/>
    <n v="0"/>
    <n v="0"/>
    <n v="0"/>
    <n v="0"/>
    <n v="0"/>
    <n v="0"/>
    <n v="0"/>
    <n v="0"/>
    <n v="0"/>
    <n v="7"/>
    <n v="0"/>
    <n v="0"/>
    <n v="7.67"/>
    <n v="0"/>
    <n v="0"/>
    <n v="0"/>
    <n v="0"/>
    <n v="51.67"/>
    <n v="65.3"/>
    <n v="116.97"/>
    <n v="116.97"/>
  </r>
  <r>
    <x v="9"/>
    <x v="3"/>
    <d v="2013-07-08T00:00:00"/>
    <n v="37"/>
    <n v="0"/>
    <n v="0"/>
    <n v="0"/>
    <n v="0"/>
    <n v="0"/>
    <n v="0"/>
    <n v="0"/>
    <n v="0"/>
    <n v="0"/>
    <n v="7"/>
    <n v="0"/>
    <n v="0"/>
    <n v="7.67"/>
    <n v="0"/>
    <n v="0"/>
    <n v="0"/>
    <n v="0"/>
    <n v="51.67"/>
    <n v="65.3"/>
    <n v="116.97"/>
    <n v="116.97"/>
  </r>
  <r>
    <x v="9"/>
    <x v="3"/>
    <d v="2013-07-09T00:00:00"/>
    <n v="54"/>
    <n v="0"/>
    <n v="0"/>
    <n v="0"/>
    <n v="0"/>
    <n v="0"/>
    <n v="0"/>
    <n v="7"/>
    <n v="0"/>
    <n v="0"/>
    <n v="4"/>
    <n v="0"/>
    <n v="0"/>
    <n v="16"/>
    <n v="0"/>
    <n v="0"/>
    <n v="0"/>
    <n v="0"/>
    <n v="81"/>
    <n v="30"/>
    <n v="111"/>
    <n v="111"/>
  </r>
  <r>
    <x v="9"/>
    <x v="3"/>
    <d v="2013-07-10T00:00:00"/>
    <n v="40"/>
    <n v="0"/>
    <n v="0"/>
    <n v="0"/>
    <n v="0"/>
    <n v="1"/>
    <n v="0"/>
    <n v="20"/>
    <n v="0"/>
    <n v="0"/>
    <n v="9"/>
    <n v="0"/>
    <n v="0"/>
    <n v="24"/>
    <n v="0"/>
    <n v="0"/>
    <n v="0"/>
    <n v="0"/>
    <n v="94"/>
    <n v="19"/>
    <n v="113"/>
    <n v="113"/>
  </r>
  <r>
    <x v="9"/>
    <x v="3"/>
    <d v="2013-07-11T00:00:00"/>
    <n v="39"/>
    <n v="0"/>
    <n v="0"/>
    <n v="0"/>
    <n v="0"/>
    <n v="0"/>
    <n v="0"/>
    <n v="18"/>
    <n v="0"/>
    <n v="0"/>
    <n v="8"/>
    <n v="0"/>
    <n v="0"/>
    <n v="9"/>
    <n v="0"/>
    <n v="0"/>
    <n v="0"/>
    <n v="0"/>
    <n v="74"/>
    <n v="107"/>
    <n v="181"/>
    <n v="181"/>
  </r>
  <r>
    <x v="9"/>
    <x v="3"/>
    <d v="2013-07-12T00:00:00"/>
    <n v="14"/>
    <n v="0"/>
    <n v="0"/>
    <n v="0"/>
    <n v="0"/>
    <n v="0"/>
    <n v="0"/>
    <n v="28"/>
    <n v="0"/>
    <n v="0"/>
    <n v="1"/>
    <n v="0"/>
    <n v="0"/>
    <n v="10"/>
    <n v="0"/>
    <n v="0"/>
    <n v="0"/>
    <n v="0"/>
    <n v="53"/>
    <n v="19"/>
    <n v="72"/>
    <n v="72"/>
  </r>
  <r>
    <x v="9"/>
    <x v="3"/>
    <d v="2013-07-13T00:00:00"/>
    <n v="28"/>
    <n v="0"/>
    <n v="0"/>
    <n v="0"/>
    <n v="0"/>
    <n v="0"/>
    <n v="0"/>
    <n v="2.33"/>
    <n v="0"/>
    <n v="0"/>
    <n v="0.33"/>
    <n v="0"/>
    <n v="0"/>
    <n v="2.33"/>
    <n v="0"/>
    <n v="0"/>
    <n v="0"/>
    <n v="0"/>
    <n v="32.989999999999995"/>
    <n v="10.66"/>
    <n v="43.649999999999991"/>
    <n v="43.649999999999991"/>
  </r>
  <r>
    <x v="10"/>
    <x v="3"/>
    <d v="2013-07-14T00:00:00"/>
    <n v="28"/>
    <n v="0"/>
    <n v="0"/>
    <n v="0"/>
    <n v="0"/>
    <n v="0"/>
    <n v="0"/>
    <n v="2.33"/>
    <n v="0"/>
    <n v="0"/>
    <n v="0.33"/>
    <n v="0"/>
    <n v="0"/>
    <n v="2.33"/>
    <n v="0"/>
    <n v="0"/>
    <n v="0"/>
    <n v="0"/>
    <n v="32.989999999999995"/>
    <n v="10.66"/>
    <n v="43.649999999999991"/>
    <n v="43.649999999999991"/>
  </r>
  <r>
    <x v="10"/>
    <x v="3"/>
    <d v="2013-07-15T00:00:00"/>
    <n v="28"/>
    <n v="0"/>
    <n v="0"/>
    <n v="0"/>
    <n v="0"/>
    <n v="0"/>
    <n v="0"/>
    <n v="2.33"/>
    <n v="0"/>
    <n v="0"/>
    <n v="0.33"/>
    <n v="0"/>
    <n v="0"/>
    <n v="2.33"/>
    <n v="0"/>
    <n v="0"/>
    <n v="0"/>
    <n v="0"/>
    <n v="32.989999999999995"/>
    <n v="10.66"/>
    <n v="43.649999999999991"/>
    <n v="43.649999999999991"/>
  </r>
  <r>
    <x v="10"/>
    <x v="3"/>
    <d v="2013-07-16T00:00:00"/>
    <n v="3"/>
    <n v="0"/>
    <n v="0"/>
    <n v="0"/>
    <n v="0"/>
    <n v="0"/>
    <n v="0"/>
    <n v="13"/>
    <n v="0"/>
    <n v="0"/>
    <n v="1"/>
    <n v="0"/>
    <n v="0"/>
    <n v="2"/>
    <n v="0"/>
    <n v="0"/>
    <n v="0"/>
    <n v="0"/>
    <n v="19"/>
    <n v="6"/>
    <n v="25"/>
    <n v="25"/>
  </r>
  <r>
    <x v="10"/>
    <x v="3"/>
    <d v="2013-07-17T00:00:00"/>
    <n v="18"/>
    <n v="0"/>
    <n v="0"/>
    <n v="0"/>
    <n v="0"/>
    <n v="0"/>
    <n v="0"/>
    <n v="14"/>
    <n v="0"/>
    <n v="0"/>
    <n v="3"/>
    <n v="0"/>
    <n v="0"/>
    <n v="5"/>
    <n v="0"/>
    <n v="0"/>
    <n v="0"/>
    <n v="0"/>
    <n v="40"/>
    <n v="14"/>
    <n v="54"/>
    <n v="54"/>
  </r>
  <r>
    <x v="10"/>
    <x v="3"/>
    <d v="2013-07-18T00:00:00"/>
    <n v="20"/>
    <n v="0"/>
    <n v="0"/>
    <n v="0"/>
    <n v="0"/>
    <n v="0"/>
    <n v="0"/>
    <n v="21"/>
    <n v="1"/>
    <n v="0"/>
    <n v="1"/>
    <n v="0"/>
    <n v="0"/>
    <n v="1"/>
    <n v="0"/>
    <n v="0"/>
    <n v="0"/>
    <n v="0"/>
    <n v="44"/>
    <n v="27"/>
    <n v="71"/>
    <n v="71"/>
  </r>
  <r>
    <x v="10"/>
    <x v="3"/>
    <d v="2013-07-19T00:00:00"/>
    <n v="5"/>
    <n v="0"/>
    <n v="0"/>
    <n v="0"/>
    <n v="0"/>
    <n v="0"/>
    <n v="0"/>
    <n v="11"/>
    <n v="0"/>
    <n v="0"/>
    <n v="0"/>
    <n v="0"/>
    <n v="0"/>
    <n v="6"/>
    <n v="0"/>
    <n v="0"/>
    <n v="0"/>
    <n v="0"/>
    <n v="22"/>
    <n v="15"/>
    <n v="37"/>
    <n v="37"/>
  </r>
  <r>
    <x v="10"/>
    <x v="3"/>
    <d v="2013-07-20T00:00:00"/>
    <n v="8.67"/>
    <n v="0"/>
    <n v="0"/>
    <n v="0"/>
    <n v="0"/>
    <n v="0"/>
    <n v="0"/>
    <n v="14"/>
    <n v="0"/>
    <n v="0"/>
    <n v="0"/>
    <n v="0"/>
    <n v="0"/>
    <n v="4.33"/>
    <n v="0"/>
    <n v="0"/>
    <n v="0"/>
    <n v="0"/>
    <n v="27"/>
    <n v="20.3"/>
    <n v="47.3"/>
    <n v="47.3"/>
  </r>
  <r>
    <x v="11"/>
    <x v="3"/>
    <d v="2013-07-21T00:00:00"/>
    <n v="8.67"/>
    <n v="0"/>
    <n v="0"/>
    <n v="0"/>
    <n v="0"/>
    <n v="0"/>
    <n v="0"/>
    <n v="14"/>
    <n v="0"/>
    <n v="0"/>
    <n v="0"/>
    <n v="0"/>
    <n v="0"/>
    <n v="4.33"/>
    <n v="0"/>
    <n v="0"/>
    <n v="0"/>
    <n v="0"/>
    <n v="27"/>
    <n v="20.3"/>
    <n v="47.3"/>
    <n v="47.3"/>
  </r>
  <r>
    <x v="11"/>
    <x v="3"/>
    <d v="2013-07-22T00:00:00"/>
    <n v="8.67"/>
    <n v="0"/>
    <n v="0"/>
    <n v="0"/>
    <n v="0"/>
    <n v="0"/>
    <n v="0"/>
    <n v="14"/>
    <n v="0"/>
    <n v="0"/>
    <n v="0"/>
    <n v="0"/>
    <n v="0"/>
    <n v="4.33"/>
    <n v="0"/>
    <n v="0"/>
    <n v="0"/>
    <n v="0"/>
    <n v="27"/>
    <n v="20.3"/>
    <n v="47.3"/>
    <n v="47.3"/>
  </r>
  <r>
    <x v="11"/>
    <x v="3"/>
    <d v="2013-07-23T00:00:00"/>
    <n v="8"/>
    <n v="0"/>
    <n v="0"/>
    <n v="0"/>
    <n v="0"/>
    <n v="0"/>
    <n v="0"/>
    <n v="8"/>
    <n v="0"/>
    <n v="0"/>
    <n v="1"/>
    <n v="0"/>
    <n v="0"/>
    <n v="4"/>
    <n v="0"/>
    <n v="0"/>
    <n v="0"/>
    <n v="1"/>
    <n v="22"/>
    <n v="9"/>
    <n v="31"/>
    <n v="31"/>
  </r>
  <r>
    <x v="11"/>
    <x v="3"/>
    <d v="2013-07-24T00:00:00"/>
    <n v="20"/>
    <n v="0"/>
    <n v="0"/>
    <n v="0"/>
    <n v="0"/>
    <n v="0"/>
    <n v="0"/>
    <n v="10"/>
    <n v="0"/>
    <n v="0"/>
    <n v="2"/>
    <n v="0"/>
    <n v="0"/>
    <n v="3"/>
    <n v="0"/>
    <n v="0"/>
    <n v="0"/>
    <n v="0"/>
    <n v="35"/>
    <n v="32"/>
    <n v="67"/>
    <n v="67"/>
  </r>
  <r>
    <x v="11"/>
    <x v="3"/>
    <d v="2013-07-25T00:00:00"/>
    <n v="9"/>
    <n v="0"/>
    <n v="0"/>
    <n v="0"/>
    <n v="0"/>
    <n v="0"/>
    <n v="0"/>
    <n v="7"/>
    <n v="0"/>
    <n v="0"/>
    <n v="1"/>
    <n v="0"/>
    <n v="0"/>
    <n v="1"/>
    <n v="0"/>
    <n v="0"/>
    <n v="0"/>
    <n v="0"/>
    <n v="18"/>
    <n v="14"/>
    <n v="32"/>
    <n v="32"/>
  </r>
  <r>
    <x v="11"/>
    <x v="3"/>
    <d v="2013-07-26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2"/>
    <n v="2"/>
  </r>
  <r>
    <x v="11"/>
    <x v="3"/>
    <d v="2013-07-27T00:00:00"/>
    <n v="2"/>
    <n v="0"/>
    <n v="0"/>
    <n v="0"/>
    <n v="0"/>
    <n v="0"/>
    <n v="0"/>
    <n v="4.67"/>
    <n v="0"/>
    <n v="0"/>
    <n v="3.33"/>
    <n v="0"/>
    <n v="0"/>
    <n v="0.67"/>
    <n v="0"/>
    <n v="0"/>
    <n v="0"/>
    <n v="0"/>
    <n v="10.67"/>
    <n v="5.67"/>
    <n v="16.34"/>
    <n v="16.34"/>
  </r>
  <r>
    <x v="12"/>
    <x v="3"/>
    <d v="2013-07-28T00:00:00"/>
    <n v="2"/>
    <n v="0"/>
    <n v="0"/>
    <n v="0"/>
    <n v="0"/>
    <n v="0"/>
    <n v="0"/>
    <n v="4.67"/>
    <n v="0"/>
    <n v="0"/>
    <n v="3.33"/>
    <n v="0"/>
    <n v="0"/>
    <n v="0.67"/>
    <n v="0"/>
    <n v="0"/>
    <n v="0"/>
    <n v="0"/>
    <n v="10.67"/>
    <n v="5.67"/>
    <n v="16.34"/>
    <n v="16.34"/>
  </r>
  <r>
    <x v="12"/>
    <x v="3"/>
    <d v="2013-07-29T00:00:00"/>
    <n v="2"/>
    <n v="0"/>
    <n v="0"/>
    <n v="0"/>
    <n v="0"/>
    <n v="0"/>
    <n v="0"/>
    <n v="4.67"/>
    <n v="0"/>
    <n v="0"/>
    <n v="3.33"/>
    <n v="0"/>
    <n v="0"/>
    <n v="0.67"/>
    <n v="0"/>
    <n v="0"/>
    <n v="0"/>
    <n v="0"/>
    <n v="10.67"/>
    <n v="5.67"/>
    <n v="16.34"/>
    <n v="16.34"/>
  </r>
  <r>
    <x v="12"/>
    <x v="3"/>
    <d v="2013-07-30T00:00:00"/>
    <n v="2"/>
    <n v="0"/>
    <n v="0"/>
    <n v="0"/>
    <n v="0"/>
    <n v="0"/>
    <n v="0"/>
    <n v="1"/>
    <n v="0"/>
    <n v="0"/>
    <n v="0"/>
    <n v="0"/>
    <n v="0"/>
    <n v="1"/>
    <n v="0"/>
    <n v="0"/>
    <n v="0"/>
    <n v="0"/>
    <n v="4"/>
    <n v="9"/>
    <n v="13"/>
    <n v="13"/>
  </r>
  <r>
    <x v="12"/>
    <x v="3"/>
    <d v="2013-07-31T00:00:00"/>
    <n v="10"/>
    <n v="0"/>
    <n v="0"/>
    <n v="0"/>
    <n v="0"/>
    <n v="0"/>
    <n v="0"/>
    <n v="4"/>
    <n v="1"/>
    <n v="0"/>
    <n v="2"/>
    <n v="0"/>
    <n v="0"/>
    <n v="0"/>
    <n v="0"/>
    <n v="0"/>
    <n v="0"/>
    <n v="0"/>
    <n v="17"/>
    <n v="14"/>
    <n v="31"/>
    <n v="31"/>
  </r>
  <r>
    <x v="12"/>
    <x v="3"/>
    <d v="2013-08-0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  <e v="#VALUE!"/>
  </r>
  <r>
    <x v="12"/>
    <x v="3"/>
    <d v="2013-08-02T00:00:00"/>
    <n v="17"/>
    <n v="0"/>
    <n v="0"/>
    <n v="0"/>
    <n v="0"/>
    <n v="0"/>
    <n v="0"/>
    <n v="6"/>
    <n v="0"/>
    <n v="0"/>
    <n v="1"/>
    <n v="0"/>
    <n v="0"/>
    <n v="0"/>
    <n v="0"/>
    <n v="0"/>
    <n v="0"/>
    <n v="0"/>
    <n v="24"/>
    <n v="16"/>
    <n v="40"/>
    <n v="40"/>
  </r>
  <r>
    <x v="12"/>
    <x v="3"/>
    <d v="2013-08-03T00:00:00"/>
    <n v="5.33"/>
    <n v="0"/>
    <n v="0"/>
    <n v="0"/>
    <n v="0"/>
    <n v="0"/>
    <n v="0"/>
    <n v="3.66"/>
    <n v="0"/>
    <n v="0"/>
    <n v="2"/>
    <n v="0"/>
    <n v="0"/>
    <n v="0"/>
    <n v="0"/>
    <n v="0"/>
    <n v="0"/>
    <n v="0"/>
    <n v="10.99"/>
    <n v="14.33"/>
    <n v="25.32"/>
    <n v="25.32"/>
  </r>
  <r>
    <x v="13"/>
    <x v="3"/>
    <d v="2013-08-04T00:00:00"/>
    <n v="5.33"/>
    <n v="0"/>
    <n v="0"/>
    <n v="0"/>
    <n v="0"/>
    <n v="0"/>
    <n v="0"/>
    <n v="3.66"/>
    <n v="0"/>
    <n v="0"/>
    <n v="2"/>
    <n v="0"/>
    <n v="0"/>
    <n v="0"/>
    <n v="0"/>
    <n v="0"/>
    <n v="0"/>
    <n v="0"/>
    <n v="10.99"/>
    <n v="14.33"/>
    <n v="25.32"/>
    <n v="25.32"/>
  </r>
  <r>
    <x v="13"/>
    <x v="3"/>
    <d v="2013-08-05T00:00:00"/>
    <n v="5.33"/>
    <n v="0"/>
    <n v="0"/>
    <n v="0"/>
    <n v="0"/>
    <n v="0"/>
    <n v="0"/>
    <n v="3.66"/>
    <n v="0"/>
    <n v="0"/>
    <n v="2"/>
    <n v="0"/>
    <n v="0"/>
    <n v="0"/>
    <n v="0"/>
    <n v="0"/>
    <n v="0"/>
    <n v="0"/>
    <n v="10.99"/>
    <n v="14.33"/>
    <n v="25.32"/>
    <n v="25.32"/>
  </r>
  <r>
    <x v="13"/>
    <x v="3"/>
    <d v="2013-08-06T00:00:00"/>
    <n v="2"/>
    <n v="0"/>
    <n v="0"/>
    <n v="0"/>
    <n v="0"/>
    <n v="0"/>
    <n v="0"/>
    <n v="5"/>
    <n v="1"/>
    <n v="0"/>
    <n v="0"/>
    <n v="0"/>
    <n v="0"/>
    <n v="1"/>
    <n v="0"/>
    <n v="0"/>
    <n v="0"/>
    <n v="0"/>
    <n v="9"/>
    <n v="12"/>
    <n v="21"/>
    <n v="21"/>
  </r>
  <r>
    <x v="13"/>
    <x v="3"/>
    <d v="2013-08-07T00:00:00"/>
    <n v="3"/>
    <n v="0"/>
    <n v="0"/>
    <n v="0"/>
    <n v="0"/>
    <n v="0"/>
    <n v="0"/>
    <n v="1"/>
    <n v="0"/>
    <n v="0"/>
    <n v="0"/>
    <n v="0"/>
    <n v="0"/>
    <n v="1"/>
    <n v="0"/>
    <n v="0"/>
    <n v="0"/>
    <n v="0"/>
    <n v="5"/>
    <n v="1"/>
    <n v="6"/>
    <n v="6"/>
  </r>
  <r>
    <x v="13"/>
    <x v="3"/>
    <d v="2013-08-08T00:00:00"/>
    <n v="3"/>
    <n v="0"/>
    <n v="0"/>
    <n v="0"/>
    <n v="0"/>
    <n v="0"/>
    <n v="0"/>
    <n v="5"/>
    <n v="0"/>
    <n v="0"/>
    <n v="2"/>
    <n v="0"/>
    <n v="0"/>
    <n v="0"/>
    <n v="0"/>
    <n v="0"/>
    <n v="0"/>
    <n v="0"/>
    <n v="10"/>
    <n v="8"/>
    <n v="18"/>
    <n v="18"/>
  </r>
  <r>
    <x v="13"/>
    <x v="3"/>
    <d v="2013-08-09T00:00:00"/>
    <n v="4"/>
    <n v="0"/>
    <n v="0"/>
    <n v="0"/>
    <n v="0"/>
    <n v="0"/>
    <n v="0"/>
    <n v="1"/>
    <n v="0"/>
    <n v="0"/>
    <n v="0"/>
    <n v="0"/>
    <n v="0"/>
    <n v="1"/>
    <n v="0"/>
    <n v="0"/>
    <n v="0"/>
    <n v="0"/>
    <n v="6"/>
    <n v="6"/>
    <n v="12"/>
    <n v="12"/>
  </r>
  <r>
    <x v="13"/>
    <x v="3"/>
    <d v="2013-08-10T00:00:00"/>
    <n v="9.33"/>
    <n v="0"/>
    <n v="0"/>
    <n v="0"/>
    <n v="0"/>
    <n v="0"/>
    <n v="0"/>
    <n v="2.66"/>
    <n v="0"/>
    <n v="0"/>
    <n v="3"/>
    <n v="0"/>
    <n v="0"/>
    <n v="1.33"/>
    <n v="0"/>
    <n v="0"/>
    <n v="0"/>
    <n v="0"/>
    <n v="16.32"/>
    <n v="14.33"/>
    <n v="30.65"/>
    <n v="30.65"/>
  </r>
  <r>
    <x v="14"/>
    <x v="3"/>
    <d v="2013-08-11T00:00:00"/>
    <n v="9.33"/>
    <n v="0"/>
    <n v="0"/>
    <n v="0"/>
    <n v="0"/>
    <n v="0"/>
    <n v="0"/>
    <n v="2.66"/>
    <n v="0"/>
    <n v="0"/>
    <n v="3"/>
    <n v="0"/>
    <n v="0"/>
    <n v="1.33"/>
    <n v="0"/>
    <n v="0"/>
    <n v="0"/>
    <n v="0"/>
    <n v="16.32"/>
    <n v="14.33"/>
    <n v="30.65"/>
    <n v="30.65"/>
  </r>
  <r>
    <x v="14"/>
    <x v="3"/>
    <d v="2013-08-12T00:00:00"/>
    <n v="9.33"/>
    <n v="0"/>
    <n v="0"/>
    <n v="0"/>
    <n v="0"/>
    <n v="0"/>
    <n v="0"/>
    <n v="2.66"/>
    <n v="0"/>
    <n v="0"/>
    <n v="3"/>
    <n v="0"/>
    <n v="0"/>
    <n v="1.33"/>
    <n v="0"/>
    <n v="0"/>
    <n v="0"/>
    <n v="0"/>
    <n v="16.32"/>
    <n v="14.33"/>
    <n v="30.65"/>
    <n v="30.65"/>
  </r>
  <r>
    <x v="14"/>
    <x v="3"/>
    <d v="2013-08-13T00:00:00"/>
    <n v="4"/>
    <n v="0"/>
    <n v="0"/>
    <n v="0"/>
    <n v="0"/>
    <n v="0"/>
    <n v="0"/>
    <n v="2"/>
    <n v="0"/>
    <n v="0"/>
    <n v="0"/>
    <n v="0"/>
    <n v="0"/>
    <n v="2"/>
    <n v="0"/>
    <n v="0"/>
    <n v="0"/>
    <n v="0"/>
    <n v="8"/>
    <n v="10"/>
    <n v="18"/>
    <n v="18"/>
  </r>
  <r>
    <x v="14"/>
    <x v="3"/>
    <d v="2013-08-14T00:00:00"/>
    <n v="2"/>
    <n v="0"/>
    <n v="0"/>
    <n v="0"/>
    <n v="0"/>
    <n v="0"/>
    <n v="0"/>
    <n v="4"/>
    <n v="0"/>
    <n v="0"/>
    <n v="3"/>
    <n v="0"/>
    <n v="0"/>
    <n v="3"/>
    <n v="0"/>
    <n v="0"/>
    <n v="0"/>
    <n v="1"/>
    <n v="13"/>
    <n v="5"/>
    <n v="18"/>
    <n v="18"/>
  </r>
  <r>
    <x v="14"/>
    <x v="3"/>
    <d v="2013-08-15T00:00:00"/>
    <n v="17"/>
    <n v="0"/>
    <n v="0"/>
    <n v="0"/>
    <n v="0"/>
    <n v="0"/>
    <n v="0"/>
    <n v="3"/>
    <n v="0"/>
    <n v="0"/>
    <n v="0"/>
    <n v="0"/>
    <n v="0"/>
    <n v="0"/>
    <n v="0"/>
    <n v="0"/>
    <n v="0"/>
    <n v="0"/>
    <n v="20"/>
    <n v="1"/>
    <n v="21"/>
    <n v="21"/>
  </r>
  <r>
    <x v="14"/>
    <x v="3"/>
    <d v="2013-08-16T00:00:00"/>
    <n v="5"/>
    <n v="0"/>
    <n v="0"/>
    <n v="0"/>
    <n v="0"/>
    <n v="0"/>
    <n v="0"/>
    <n v="6"/>
    <n v="0"/>
    <n v="0"/>
    <n v="1"/>
    <n v="0"/>
    <n v="0"/>
    <n v="0"/>
    <n v="0"/>
    <n v="0"/>
    <n v="0"/>
    <n v="0"/>
    <n v="12"/>
    <n v="14"/>
    <n v="26"/>
    <n v="26"/>
  </r>
  <r>
    <x v="14"/>
    <x v="3"/>
    <d v="2013-08-17T00:00:00"/>
    <n v="8.33"/>
    <n v="0"/>
    <n v="0"/>
    <n v="0"/>
    <n v="0"/>
    <n v="0"/>
    <n v="0"/>
    <n v="3.67"/>
    <n v="0.67"/>
    <n v="0"/>
    <n v="2.67"/>
    <n v="0"/>
    <n v="0"/>
    <n v="0"/>
    <n v="0"/>
    <n v="0"/>
    <n v="0"/>
    <n v="0"/>
    <n v="15.34"/>
    <n v="14.67"/>
    <n v="30.009999999999998"/>
    <n v="30.009999999999998"/>
  </r>
  <r>
    <x v="15"/>
    <x v="3"/>
    <d v="2013-08-18T00:00:00"/>
    <n v="8.33"/>
    <n v="0"/>
    <n v="0"/>
    <n v="0"/>
    <n v="0"/>
    <n v="0"/>
    <n v="0"/>
    <n v="3.67"/>
    <n v="0.67"/>
    <n v="0"/>
    <n v="2.67"/>
    <n v="0"/>
    <n v="0"/>
    <n v="0"/>
    <n v="0"/>
    <n v="0"/>
    <n v="0"/>
    <n v="0"/>
    <n v="15.34"/>
    <n v="14.67"/>
    <n v="30.009999999999998"/>
    <n v="30.009999999999998"/>
  </r>
  <r>
    <x v="15"/>
    <x v="3"/>
    <d v="2013-08-19T00:00:00"/>
    <n v="8.33"/>
    <n v="0"/>
    <n v="0"/>
    <n v="0"/>
    <n v="0"/>
    <n v="0"/>
    <n v="0"/>
    <n v="3.67"/>
    <n v="0.67"/>
    <n v="0"/>
    <n v="2.67"/>
    <n v="0"/>
    <n v="0"/>
    <n v="0"/>
    <n v="0"/>
    <n v="0"/>
    <n v="0"/>
    <n v="0"/>
    <n v="15.34"/>
    <n v="14.67"/>
    <n v="30.009999999999998"/>
    <n v="30.009999999999998"/>
  </r>
  <r>
    <x v="15"/>
    <x v="3"/>
    <d v="2013-08-20T00:00:00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3"/>
    <n v="4"/>
    <n v="7"/>
    <n v="7"/>
  </r>
  <r>
    <x v="15"/>
    <x v="3"/>
    <d v="2013-08-21T00:00:00"/>
    <n v="4"/>
    <n v="0"/>
    <n v="0"/>
    <n v="0"/>
    <n v="0"/>
    <n v="0"/>
    <n v="0"/>
    <n v="6"/>
    <n v="1"/>
    <n v="0"/>
    <n v="2"/>
    <n v="0"/>
    <n v="0"/>
    <n v="0"/>
    <n v="0"/>
    <n v="0"/>
    <n v="0"/>
    <n v="0"/>
    <n v="13"/>
    <n v="3"/>
    <n v="16"/>
    <n v="16"/>
  </r>
  <r>
    <x v="15"/>
    <x v="3"/>
    <d v="2013-08-22T00:00:00"/>
    <n v="9"/>
    <n v="0"/>
    <n v="0"/>
    <n v="0"/>
    <n v="0"/>
    <n v="0"/>
    <n v="0"/>
    <n v="2"/>
    <n v="0"/>
    <n v="0"/>
    <n v="3"/>
    <n v="0"/>
    <n v="0"/>
    <n v="4"/>
    <n v="0"/>
    <n v="0"/>
    <n v="0"/>
    <n v="0"/>
    <n v="18"/>
    <n v="32"/>
    <n v="50"/>
    <n v="50"/>
  </r>
  <r>
    <x v="15"/>
    <x v="3"/>
    <d v="2013-08-23T00:00:00"/>
    <n v="6"/>
    <n v="0"/>
    <n v="0"/>
    <n v="0"/>
    <n v="0"/>
    <n v="0"/>
    <n v="0"/>
    <n v="1"/>
    <n v="0"/>
    <n v="0"/>
    <n v="0"/>
    <n v="0"/>
    <n v="0"/>
    <n v="1"/>
    <n v="0"/>
    <n v="0"/>
    <n v="0"/>
    <n v="1"/>
    <n v="9"/>
    <n v="25"/>
    <n v="34"/>
    <n v="34"/>
  </r>
  <r>
    <x v="15"/>
    <x v="3"/>
    <d v="2013-08-24T00:00:00"/>
    <n v="0.67"/>
    <n v="0"/>
    <n v="0"/>
    <n v="0"/>
    <n v="0"/>
    <n v="0"/>
    <n v="0"/>
    <n v="3.67"/>
    <n v="0"/>
    <n v="0"/>
    <n v="0.67"/>
    <n v="0"/>
    <n v="0"/>
    <n v="0.33"/>
    <n v="0"/>
    <n v="0"/>
    <n v="0"/>
    <n v="0"/>
    <n v="5.34"/>
    <n v="3"/>
    <n v="8.34"/>
    <n v="8.34"/>
  </r>
  <r>
    <x v="16"/>
    <x v="3"/>
    <d v="2013-08-25T00:00:00"/>
    <n v="0.67"/>
    <n v="0"/>
    <n v="0"/>
    <n v="0"/>
    <n v="0"/>
    <n v="0"/>
    <n v="0"/>
    <n v="3.67"/>
    <n v="0"/>
    <n v="0"/>
    <n v="0.67"/>
    <n v="0"/>
    <n v="0"/>
    <n v="0.33"/>
    <n v="0"/>
    <n v="0"/>
    <n v="0"/>
    <n v="0"/>
    <n v="5.34"/>
    <n v="3"/>
    <n v="8.34"/>
    <n v="8.34"/>
  </r>
  <r>
    <x v="16"/>
    <x v="3"/>
    <d v="2013-08-26T00:00:00"/>
    <n v="0.67"/>
    <n v="0"/>
    <n v="0"/>
    <n v="0"/>
    <n v="0"/>
    <n v="0"/>
    <n v="0"/>
    <n v="3.67"/>
    <n v="0"/>
    <n v="0"/>
    <n v="0.67"/>
    <n v="0"/>
    <n v="0"/>
    <n v="0.33"/>
    <n v="0"/>
    <n v="0"/>
    <n v="0"/>
    <n v="0"/>
    <n v="5.34"/>
    <n v="3"/>
    <n v="8.34"/>
    <n v="8.34"/>
  </r>
  <r>
    <x v="16"/>
    <x v="3"/>
    <d v="2013-08-27T00:00:00"/>
    <n v="1"/>
    <n v="0"/>
    <n v="0"/>
    <n v="0"/>
    <n v="0"/>
    <n v="0"/>
    <n v="0"/>
    <n v="6"/>
    <n v="0"/>
    <n v="0"/>
    <n v="0"/>
    <n v="0"/>
    <n v="0"/>
    <n v="3"/>
    <n v="0"/>
    <n v="0"/>
    <n v="0"/>
    <n v="0"/>
    <n v="10"/>
    <n v="5"/>
    <n v="15"/>
    <n v="15"/>
  </r>
  <r>
    <x v="16"/>
    <x v="3"/>
    <d v="2013-08-28T00:00:00"/>
    <n v="4"/>
    <n v="0"/>
    <n v="0"/>
    <n v="0"/>
    <n v="0"/>
    <n v="0"/>
    <n v="0"/>
    <n v="6"/>
    <n v="0"/>
    <n v="0"/>
    <n v="0"/>
    <n v="0"/>
    <n v="0"/>
    <n v="0"/>
    <n v="0"/>
    <n v="0"/>
    <n v="0"/>
    <n v="0"/>
    <n v="10"/>
    <n v="9"/>
    <n v="19"/>
    <n v="19"/>
  </r>
  <r>
    <x v="16"/>
    <x v="3"/>
    <d v="2013-08-29T00:00:00"/>
    <n v="1"/>
    <n v="0"/>
    <n v="0"/>
    <n v="0"/>
    <n v="0"/>
    <n v="0"/>
    <n v="0"/>
    <n v="2"/>
    <n v="0"/>
    <n v="0"/>
    <n v="1"/>
    <n v="0"/>
    <n v="0"/>
    <n v="0"/>
    <n v="0"/>
    <n v="0"/>
    <n v="0"/>
    <n v="0"/>
    <n v="4"/>
    <n v="6"/>
    <n v="10"/>
    <n v="10"/>
  </r>
  <r>
    <x v="16"/>
    <x v="3"/>
    <d v="2013-08-30T00:00:0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3"/>
    <n v="5"/>
    <n v="5"/>
  </r>
  <r>
    <x v="16"/>
    <x v="3"/>
    <d v="2013-08-31T00:00:00"/>
    <n v="0.75"/>
    <n v="0"/>
    <n v="0"/>
    <n v="0"/>
    <n v="0"/>
    <n v="0"/>
    <n v="0"/>
    <n v="1.75"/>
    <n v="0"/>
    <n v="0"/>
    <n v="0.5"/>
    <n v="0"/>
    <n v="0"/>
    <n v="5"/>
    <n v="0"/>
    <n v="0"/>
    <n v="0"/>
    <n v="0.25"/>
    <n v="8.25"/>
    <n v="3"/>
    <n v="11.25"/>
    <n v="11.25"/>
  </r>
  <r>
    <x v="17"/>
    <x v="3"/>
    <d v="2013-09-01T00:00:00"/>
    <n v="0.75"/>
    <n v="0"/>
    <n v="0"/>
    <n v="0"/>
    <n v="0"/>
    <n v="0"/>
    <n v="0"/>
    <n v="1.75"/>
    <n v="0"/>
    <n v="0"/>
    <n v="0.5"/>
    <n v="0"/>
    <n v="0"/>
    <n v="5"/>
    <n v="0"/>
    <n v="0"/>
    <n v="0"/>
    <n v="0.25"/>
    <n v="8.25"/>
    <n v="3"/>
    <n v="11.25"/>
    <n v="11.25"/>
  </r>
  <r>
    <x v="17"/>
    <x v="3"/>
    <d v="2013-09-02T00:00:00"/>
    <n v="0.75"/>
    <n v="0"/>
    <n v="0"/>
    <n v="0"/>
    <n v="0"/>
    <n v="0"/>
    <n v="0"/>
    <n v="1.75"/>
    <n v="0"/>
    <n v="0"/>
    <n v="0.5"/>
    <n v="0"/>
    <n v="0"/>
    <n v="5"/>
    <n v="0"/>
    <n v="0"/>
    <n v="0"/>
    <n v="0.25"/>
    <n v="8.25"/>
    <n v="3"/>
    <n v="11.25"/>
    <n v="11.25"/>
  </r>
  <r>
    <x v="17"/>
    <x v="3"/>
    <d v="2013-09-03T00:00:00"/>
    <n v="0.75"/>
    <n v="0"/>
    <n v="0"/>
    <n v="0"/>
    <n v="0"/>
    <n v="0"/>
    <n v="0"/>
    <n v="1.75"/>
    <n v="0"/>
    <n v="0"/>
    <n v="0.5"/>
    <n v="0"/>
    <n v="0"/>
    <n v="5"/>
    <n v="0"/>
    <n v="0"/>
    <n v="0"/>
    <n v="0.25"/>
    <n v="8.25"/>
    <n v="3"/>
    <n v="11.25"/>
    <n v="11.25"/>
  </r>
  <r>
    <x v="17"/>
    <x v="3"/>
    <d v="2013-09-04T00:00:00"/>
    <n v="1"/>
    <n v="0"/>
    <n v="0"/>
    <n v="0"/>
    <n v="0"/>
    <n v="0"/>
    <n v="0"/>
    <n v="1"/>
    <n v="0"/>
    <n v="0"/>
    <n v="2"/>
    <n v="0"/>
    <n v="0"/>
    <n v="7"/>
    <n v="0"/>
    <n v="0"/>
    <n v="0"/>
    <n v="0"/>
    <n v="11"/>
    <n v="5"/>
    <n v="16"/>
    <n v="16"/>
  </r>
  <r>
    <x v="17"/>
    <x v="3"/>
    <d v="2013-09-05T00:00:00"/>
    <n v="0"/>
    <n v="0"/>
    <n v="0"/>
    <n v="0"/>
    <n v="0"/>
    <n v="0"/>
    <n v="0"/>
    <n v="0"/>
    <n v="2"/>
    <n v="0"/>
    <n v="1"/>
    <n v="0"/>
    <n v="0"/>
    <n v="5"/>
    <n v="0"/>
    <n v="0"/>
    <n v="0"/>
    <n v="0"/>
    <n v="8"/>
    <n v="10"/>
    <n v="18"/>
    <n v="18"/>
  </r>
  <r>
    <x v="17"/>
    <x v="3"/>
    <d v="2013-09-06T00:00:00"/>
    <n v="1"/>
    <n v="0"/>
    <n v="0"/>
    <n v="0"/>
    <n v="0"/>
    <n v="0"/>
    <n v="0"/>
    <n v="4"/>
    <n v="0"/>
    <n v="0"/>
    <n v="2"/>
    <n v="0"/>
    <n v="0"/>
    <n v="12"/>
    <n v="0"/>
    <n v="0"/>
    <n v="0"/>
    <n v="0"/>
    <n v="19"/>
    <n v="10"/>
    <n v="29"/>
    <n v="29"/>
  </r>
  <r>
    <x v="17"/>
    <x v="3"/>
    <d v="2013-09-07T00:00:00"/>
    <n v="0.7"/>
    <n v="0"/>
    <n v="0"/>
    <n v="0"/>
    <n v="0"/>
    <n v="0"/>
    <n v="0"/>
    <n v="0.7"/>
    <n v="0"/>
    <n v="0"/>
    <n v="0.7"/>
    <n v="0"/>
    <n v="0"/>
    <n v="1.7"/>
    <n v="0"/>
    <n v="0"/>
    <n v="0"/>
    <n v="0"/>
    <n v="3.8"/>
    <n v="3"/>
    <n v="6.8"/>
    <n v="6.8"/>
  </r>
  <r>
    <x v="18"/>
    <x v="3"/>
    <d v="2013-09-08T00:00:00"/>
    <n v="0.7"/>
    <n v="0"/>
    <n v="0"/>
    <n v="0"/>
    <n v="0"/>
    <n v="0"/>
    <n v="0"/>
    <n v="0.7"/>
    <n v="0"/>
    <n v="0"/>
    <n v="0.7"/>
    <n v="0"/>
    <n v="0"/>
    <n v="1.7"/>
    <n v="0"/>
    <n v="0"/>
    <n v="0"/>
    <n v="0"/>
    <n v="3.8"/>
    <n v="3"/>
    <n v="6.8"/>
    <n v="6.8"/>
  </r>
  <r>
    <x v="18"/>
    <x v="3"/>
    <d v="2013-09-09T00:00:00"/>
    <n v="0.7"/>
    <n v="0"/>
    <n v="0"/>
    <n v="0"/>
    <n v="0"/>
    <n v="0"/>
    <n v="0"/>
    <n v="0.7"/>
    <n v="0"/>
    <n v="0"/>
    <n v="0.7"/>
    <n v="0"/>
    <n v="0"/>
    <n v="1.7"/>
    <n v="0"/>
    <n v="0"/>
    <n v="0"/>
    <n v="0"/>
    <n v="3.8"/>
    <n v="3"/>
    <n v="6.8"/>
    <n v="6.8"/>
  </r>
  <r>
    <x v="18"/>
    <x v="3"/>
    <d v="2013-09-10T00:00:00"/>
    <n v="1"/>
    <n v="0"/>
    <n v="0"/>
    <n v="0"/>
    <n v="0"/>
    <n v="0"/>
    <n v="0"/>
    <n v="1"/>
    <n v="0"/>
    <n v="0"/>
    <n v="1"/>
    <n v="0"/>
    <n v="0"/>
    <n v="6"/>
    <n v="0"/>
    <n v="0"/>
    <n v="0"/>
    <n v="0"/>
    <n v="9"/>
    <n v="1"/>
    <n v="10"/>
    <n v="10"/>
  </r>
  <r>
    <x v="18"/>
    <x v="3"/>
    <d v="2013-09-11T00:00:00"/>
    <n v="2"/>
    <n v="0"/>
    <n v="0"/>
    <n v="0"/>
    <n v="1"/>
    <n v="0"/>
    <n v="0"/>
    <n v="4"/>
    <n v="1"/>
    <n v="0"/>
    <n v="0"/>
    <n v="0"/>
    <n v="0"/>
    <n v="5"/>
    <n v="0"/>
    <n v="0"/>
    <n v="0"/>
    <n v="0"/>
    <n v="13"/>
    <n v="2"/>
    <n v="15"/>
    <n v="15"/>
  </r>
  <r>
    <x v="18"/>
    <x v="3"/>
    <d v="2013-09-12T00:00:00"/>
    <n v="3"/>
    <n v="0"/>
    <n v="0"/>
    <n v="0"/>
    <n v="0"/>
    <n v="0"/>
    <n v="0"/>
    <n v="11"/>
    <n v="0"/>
    <n v="0"/>
    <n v="2"/>
    <n v="0"/>
    <n v="0"/>
    <n v="12"/>
    <n v="0"/>
    <n v="0"/>
    <n v="0"/>
    <n v="0"/>
    <n v="28"/>
    <n v="13"/>
    <n v="41"/>
    <n v="41"/>
  </r>
  <r>
    <x v="18"/>
    <x v="3"/>
    <d v="2013-09-13T00:00:00"/>
    <n v="14"/>
    <n v="0"/>
    <n v="0"/>
    <n v="0"/>
    <n v="0"/>
    <n v="0"/>
    <n v="0"/>
    <n v="0"/>
    <n v="1"/>
    <n v="0"/>
    <n v="0"/>
    <n v="0"/>
    <n v="0"/>
    <n v="0"/>
    <n v="0"/>
    <n v="0"/>
    <n v="0"/>
    <n v="0"/>
    <n v="15"/>
    <n v="9"/>
    <n v="24"/>
    <n v="24"/>
  </r>
  <r>
    <x v="0"/>
    <x v="4"/>
    <d v="2014-05-05T00:00:00"/>
    <m/>
    <m/>
    <m/>
    <m/>
    <m/>
    <m/>
    <m/>
    <m/>
    <m/>
    <m/>
    <m/>
    <m/>
    <m/>
    <m/>
    <m/>
    <m/>
    <m/>
    <m/>
    <e v="#N/A"/>
    <m/>
    <e v="#N/A"/>
    <m/>
  </r>
  <r>
    <x v="0"/>
    <x v="4"/>
    <d v="2014-05-06T00:00:00"/>
    <m/>
    <m/>
    <m/>
    <m/>
    <m/>
    <m/>
    <m/>
    <m/>
    <m/>
    <m/>
    <m/>
    <m/>
    <m/>
    <m/>
    <m/>
    <m/>
    <m/>
    <m/>
    <e v="#N/A"/>
    <m/>
    <e v="#N/A"/>
    <m/>
  </r>
  <r>
    <x v="0"/>
    <x v="4"/>
    <d v="2014-05-07T00:00:00"/>
    <m/>
    <m/>
    <m/>
    <m/>
    <m/>
    <m/>
    <m/>
    <m/>
    <m/>
    <m/>
    <m/>
    <m/>
    <m/>
    <m/>
    <m/>
    <m/>
    <m/>
    <m/>
    <e v="#N/A"/>
    <m/>
    <e v="#N/A"/>
    <m/>
  </r>
  <r>
    <x v="0"/>
    <x v="4"/>
    <d v="2014-05-08T00:00:00"/>
    <m/>
    <m/>
    <m/>
    <m/>
    <m/>
    <m/>
    <m/>
    <m/>
    <m/>
    <m/>
    <m/>
    <m/>
    <m/>
    <m/>
    <m/>
    <m/>
    <m/>
    <m/>
    <e v="#N/A"/>
    <m/>
    <e v="#N/A"/>
    <m/>
  </r>
  <r>
    <x v="0"/>
    <x v="4"/>
    <d v="2014-05-09T00:00:00"/>
    <m/>
    <m/>
    <m/>
    <m/>
    <m/>
    <m/>
    <m/>
    <m/>
    <m/>
    <m/>
    <m/>
    <m/>
    <m/>
    <m/>
    <m/>
    <m/>
    <m/>
    <m/>
    <e v="#N/A"/>
    <m/>
    <e v="#N/A"/>
    <m/>
  </r>
  <r>
    <x v="0"/>
    <x v="4"/>
    <d v="2014-05-10T00:00:00"/>
    <m/>
    <m/>
    <m/>
    <m/>
    <m/>
    <m/>
    <m/>
    <m/>
    <m/>
    <m/>
    <m/>
    <m/>
    <m/>
    <m/>
    <m/>
    <m/>
    <m/>
    <m/>
    <e v="#N/A"/>
    <m/>
    <e v="#N/A"/>
    <m/>
  </r>
  <r>
    <x v="1"/>
    <x v="4"/>
    <d v="2014-05-11T00:00:00"/>
    <m/>
    <m/>
    <m/>
    <m/>
    <m/>
    <m/>
    <m/>
    <m/>
    <m/>
    <m/>
    <m/>
    <m/>
    <m/>
    <m/>
    <m/>
    <m/>
    <m/>
    <m/>
    <e v="#N/A"/>
    <m/>
    <e v="#N/A"/>
    <m/>
  </r>
  <r>
    <x v="1"/>
    <x v="4"/>
    <d v="2014-05-12T00:00:00"/>
    <m/>
    <m/>
    <m/>
    <m/>
    <m/>
    <m/>
    <m/>
    <m/>
    <m/>
    <m/>
    <m/>
    <m/>
    <m/>
    <m/>
    <m/>
    <m/>
    <m/>
    <m/>
    <e v="#N/A"/>
    <m/>
    <e v="#N/A"/>
    <m/>
  </r>
  <r>
    <x v="1"/>
    <x v="4"/>
    <d v="2014-05-13T00:00:00"/>
    <m/>
    <m/>
    <m/>
    <m/>
    <m/>
    <m/>
    <m/>
    <m/>
    <m/>
    <m/>
    <m/>
    <m/>
    <m/>
    <m/>
    <m/>
    <m/>
    <m/>
    <m/>
    <e v="#N/A"/>
    <m/>
    <e v="#N/A"/>
    <m/>
  </r>
  <r>
    <x v="1"/>
    <x v="4"/>
    <d v="2014-05-14T00:00:00"/>
    <m/>
    <m/>
    <m/>
    <m/>
    <m/>
    <m/>
    <m/>
    <m/>
    <m/>
    <m/>
    <m/>
    <m/>
    <m/>
    <m/>
    <m/>
    <m/>
    <m/>
    <m/>
    <e v="#N/A"/>
    <m/>
    <e v="#N/A"/>
    <m/>
  </r>
  <r>
    <x v="1"/>
    <x v="4"/>
    <d v="2014-05-15T00:00:00"/>
    <m/>
    <m/>
    <m/>
    <m/>
    <m/>
    <m/>
    <m/>
    <m/>
    <m/>
    <m/>
    <m/>
    <m/>
    <m/>
    <m/>
    <m/>
    <m/>
    <m/>
    <m/>
    <e v="#N/A"/>
    <m/>
    <e v="#N/A"/>
    <m/>
  </r>
  <r>
    <x v="1"/>
    <x v="4"/>
    <d v="2014-05-16T00:00:00"/>
    <m/>
    <m/>
    <m/>
    <m/>
    <m/>
    <m/>
    <m/>
    <m/>
    <m/>
    <m/>
    <m/>
    <m/>
    <m/>
    <m/>
    <m/>
    <m/>
    <m/>
    <m/>
    <e v="#N/A"/>
    <m/>
    <e v="#N/A"/>
    <m/>
  </r>
  <r>
    <x v="1"/>
    <x v="4"/>
    <d v="2014-05-17T00:00:00"/>
    <m/>
    <m/>
    <m/>
    <m/>
    <m/>
    <m/>
    <m/>
    <m/>
    <m/>
    <m/>
    <m/>
    <m/>
    <m/>
    <m/>
    <m/>
    <m/>
    <m/>
    <m/>
    <e v="#N/A"/>
    <m/>
    <e v="#N/A"/>
    <m/>
  </r>
  <r>
    <x v="2"/>
    <x v="4"/>
    <d v="2014-05-18T00:00:00"/>
    <m/>
    <m/>
    <m/>
    <m/>
    <m/>
    <m/>
    <m/>
    <m/>
    <m/>
    <m/>
    <m/>
    <m/>
    <m/>
    <m/>
    <m/>
    <m/>
    <m/>
    <m/>
    <e v="#N/A"/>
    <m/>
    <e v="#N/A"/>
    <m/>
  </r>
  <r>
    <x v="2"/>
    <x v="4"/>
    <d v="2014-05-19T00:00:00"/>
    <m/>
    <m/>
    <m/>
    <m/>
    <m/>
    <m/>
    <m/>
    <m/>
    <m/>
    <m/>
    <m/>
    <m/>
    <m/>
    <m/>
    <m/>
    <m/>
    <m/>
    <m/>
    <e v="#N/A"/>
    <m/>
    <e v="#N/A"/>
    <e v="#N/A"/>
  </r>
  <r>
    <x v="2"/>
    <x v="4"/>
    <d v="2014-05-20T00:00:00"/>
    <m/>
    <m/>
    <m/>
    <m/>
    <m/>
    <m/>
    <m/>
    <m/>
    <m/>
    <m/>
    <m/>
    <m/>
    <m/>
    <m/>
    <m/>
    <m/>
    <m/>
    <m/>
    <e v="#N/A"/>
    <m/>
    <e v="#N/A"/>
    <e v="#N/A"/>
  </r>
  <r>
    <x v="2"/>
    <x v="4"/>
    <d v="2014-05-21T00:00:00"/>
    <m/>
    <m/>
    <m/>
    <m/>
    <m/>
    <m/>
    <m/>
    <m/>
    <m/>
    <m/>
    <m/>
    <m/>
    <m/>
    <m/>
    <m/>
    <m/>
    <m/>
    <m/>
    <e v="#N/A"/>
    <m/>
    <e v="#N/A"/>
    <e v="#N/A"/>
  </r>
  <r>
    <x v="2"/>
    <x v="4"/>
    <d v="2014-05-22T00:00:00"/>
    <m/>
    <m/>
    <m/>
    <m/>
    <m/>
    <m/>
    <m/>
    <m/>
    <m/>
    <m/>
    <m/>
    <m/>
    <m/>
    <m/>
    <m/>
    <m/>
    <m/>
    <m/>
    <e v="#N/A"/>
    <m/>
    <e v="#N/A"/>
    <e v="#N/A"/>
  </r>
  <r>
    <x v="2"/>
    <x v="4"/>
    <d v="2014-05-23T00:00:00"/>
    <m/>
    <m/>
    <m/>
    <m/>
    <m/>
    <m/>
    <m/>
    <m/>
    <m/>
    <m/>
    <m/>
    <m/>
    <m/>
    <m/>
    <m/>
    <m/>
    <m/>
    <m/>
    <e v="#N/A"/>
    <m/>
    <e v="#N/A"/>
    <e v="#N/A"/>
  </r>
  <r>
    <x v="2"/>
    <x v="4"/>
    <d v="2014-05-24T00:00:00"/>
    <m/>
    <m/>
    <m/>
    <m/>
    <m/>
    <m/>
    <m/>
    <m/>
    <m/>
    <m/>
    <m/>
    <m/>
    <m/>
    <m/>
    <m/>
    <m/>
    <m/>
    <m/>
    <e v="#N/A"/>
    <m/>
    <e v="#N/A"/>
    <e v="#N/A"/>
  </r>
  <r>
    <x v="3"/>
    <x v="4"/>
    <d v="2014-05-25T00:00:00"/>
    <m/>
    <m/>
    <m/>
    <m/>
    <m/>
    <m/>
    <m/>
    <m/>
    <m/>
    <m/>
    <m/>
    <m/>
    <m/>
    <m/>
    <m/>
    <m/>
    <m/>
    <m/>
    <e v="#N/A"/>
    <m/>
    <e v="#N/A"/>
    <e v="#N/A"/>
  </r>
  <r>
    <x v="3"/>
    <x v="4"/>
    <d v="2014-05-26T00:00:00"/>
    <m/>
    <m/>
    <m/>
    <m/>
    <m/>
    <m/>
    <m/>
    <m/>
    <m/>
    <m/>
    <m/>
    <m/>
    <m/>
    <m/>
    <m/>
    <m/>
    <m/>
    <m/>
    <e v="#N/A"/>
    <m/>
    <e v="#N/A"/>
    <e v="#N/A"/>
  </r>
  <r>
    <x v="3"/>
    <x v="4"/>
    <d v="2014-05-27T00:00:00"/>
    <m/>
    <m/>
    <m/>
    <m/>
    <m/>
    <m/>
    <m/>
    <m/>
    <m/>
    <m/>
    <m/>
    <m/>
    <m/>
    <m/>
    <m/>
    <m/>
    <m/>
    <m/>
    <e v="#N/A"/>
    <m/>
    <e v="#N/A"/>
    <e v="#N/A"/>
  </r>
  <r>
    <x v="3"/>
    <x v="4"/>
    <d v="2014-05-28T00:00:00"/>
    <n v="25"/>
    <n v="0"/>
    <n v="0"/>
    <n v="0"/>
    <n v="0"/>
    <n v="0"/>
    <n v="0"/>
    <n v="0"/>
    <n v="0"/>
    <n v="0"/>
    <n v="0"/>
    <n v="0"/>
    <n v="0"/>
    <n v="18"/>
    <n v="0"/>
    <n v="0"/>
    <n v="0"/>
    <n v="0"/>
    <n v="43"/>
    <n v="4"/>
    <n v="47"/>
    <n v="47"/>
  </r>
  <r>
    <x v="3"/>
    <x v="4"/>
    <d v="2014-05-29T00:00:00"/>
    <n v="23"/>
    <n v="3"/>
    <n v="0"/>
    <n v="0"/>
    <n v="0"/>
    <n v="0"/>
    <n v="0"/>
    <n v="0"/>
    <n v="0"/>
    <n v="0"/>
    <n v="0"/>
    <n v="0"/>
    <n v="0"/>
    <n v="54"/>
    <n v="0"/>
    <n v="0"/>
    <n v="0"/>
    <n v="0"/>
    <n v="80"/>
    <n v="23"/>
    <n v="103"/>
    <n v="103"/>
  </r>
  <r>
    <x v="3"/>
    <x v="4"/>
    <d v="2014-05-30T00:00:00"/>
    <n v="11"/>
    <n v="4"/>
    <n v="0"/>
    <n v="0"/>
    <n v="0"/>
    <n v="0"/>
    <n v="0"/>
    <n v="0"/>
    <n v="0"/>
    <n v="0"/>
    <n v="0"/>
    <n v="0"/>
    <n v="0"/>
    <n v="23"/>
    <n v="0"/>
    <n v="0"/>
    <n v="0"/>
    <n v="0"/>
    <n v="38"/>
    <n v="18"/>
    <n v="56"/>
    <n v="56"/>
  </r>
  <r>
    <x v="3"/>
    <x v="4"/>
    <d v="2014-05-31T00:00:00"/>
    <n v="29"/>
    <n v="0"/>
    <n v="0"/>
    <n v="0"/>
    <n v="0"/>
    <n v="0"/>
    <n v="0"/>
    <n v="0"/>
    <n v="0"/>
    <n v="0"/>
    <n v="0"/>
    <n v="0"/>
    <n v="0"/>
    <n v="0.33"/>
    <n v="0"/>
    <n v="0"/>
    <n v="0"/>
    <n v="0"/>
    <n v="29.33"/>
    <n v="0.67"/>
    <n v="30"/>
    <n v="30"/>
  </r>
  <r>
    <x v="4"/>
    <x v="4"/>
    <d v="2014-06-01T00:00:00"/>
    <n v="29"/>
    <n v="0"/>
    <n v="0"/>
    <n v="0"/>
    <n v="0"/>
    <n v="0"/>
    <n v="0"/>
    <n v="0"/>
    <n v="0"/>
    <n v="0"/>
    <n v="0"/>
    <n v="0"/>
    <n v="0"/>
    <n v="0.33"/>
    <n v="0"/>
    <n v="0"/>
    <n v="0"/>
    <n v="0"/>
    <n v="29.33"/>
    <n v="0.67"/>
    <n v="30"/>
    <n v="30"/>
  </r>
  <r>
    <x v="4"/>
    <x v="4"/>
    <d v="2014-06-02T00:00:00"/>
    <n v="29"/>
    <n v="0"/>
    <n v="0"/>
    <n v="0"/>
    <n v="0"/>
    <n v="0"/>
    <n v="0"/>
    <n v="0"/>
    <n v="0"/>
    <n v="0"/>
    <n v="0"/>
    <n v="0"/>
    <n v="0"/>
    <n v="0.33"/>
    <n v="0"/>
    <n v="0"/>
    <n v="0"/>
    <n v="0"/>
    <n v="29.33"/>
    <n v="0.67"/>
    <n v="30"/>
    <n v="30"/>
  </r>
  <r>
    <x v="4"/>
    <x v="4"/>
    <d v="2014-06-03T00:00:00"/>
    <n v="4"/>
    <n v="0"/>
    <n v="0"/>
    <n v="0"/>
    <n v="0"/>
    <n v="0"/>
    <n v="0"/>
    <n v="0"/>
    <n v="0"/>
    <n v="0"/>
    <n v="0"/>
    <n v="0"/>
    <n v="0"/>
    <n v="2"/>
    <n v="0"/>
    <n v="0"/>
    <n v="0"/>
    <n v="0"/>
    <n v="6"/>
    <n v="1"/>
    <n v="7"/>
    <n v="7"/>
  </r>
  <r>
    <x v="4"/>
    <x v="4"/>
    <d v="2014-06-04T00:00:00"/>
    <n v="45"/>
    <n v="0"/>
    <n v="0"/>
    <n v="0"/>
    <n v="0"/>
    <n v="0"/>
    <n v="0"/>
    <n v="0"/>
    <n v="0"/>
    <n v="0"/>
    <n v="0"/>
    <n v="0"/>
    <n v="0"/>
    <n v="5"/>
    <n v="0"/>
    <n v="0"/>
    <n v="0"/>
    <n v="0"/>
    <n v="50"/>
    <n v="6"/>
    <n v="56"/>
    <n v="56"/>
  </r>
  <r>
    <x v="4"/>
    <x v="4"/>
    <d v="2014-06-05T00:00:00"/>
    <n v="20"/>
    <n v="0"/>
    <n v="0"/>
    <n v="0"/>
    <n v="0"/>
    <n v="0"/>
    <n v="0"/>
    <n v="0"/>
    <n v="0"/>
    <n v="0"/>
    <n v="7"/>
    <n v="0"/>
    <n v="0"/>
    <n v="55"/>
    <n v="0"/>
    <n v="0"/>
    <n v="0"/>
    <n v="0"/>
    <n v="82"/>
    <n v="34"/>
    <n v="116"/>
    <n v="116"/>
  </r>
  <r>
    <x v="4"/>
    <x v="4"/>
    <d v="2014-06-06T00:00:00"/>
    <n v="7"/>
    <n v="1"/>
    <n v="0"/>
    <n v="0"/>
    <n v="0"/>
    <n v="0"/>
    <n v="0"/>
    <n v="0"/>
    <n v="0"/>
    <n v="0"/>
    <n v="0"/>
    <n v="0"/>
    <n v="0"/>
    <n v="4"/>
    <n v="0"/>
    <n v="0"/>
    <n v="0"/>
    <n v="0"/>
    <n v="12"/>
    <n v="10"/>
    <n v="22"/>
    <n v="22"/>
  </r>
  <r>
    <x v="4"/>
    <x v="4"/>
    <d v="2014-06-07T00:00:00"/>
    <n v="14"/>
    <n v="0"/>
    <n v="0"/>
    <n v="0"/>
    <n v="2"/>
    <n v="0"/>
    <n v="0"/>
    <n v="0"/>
    <n v="3"/>
    <n v="0"/>
    <n v="2"/>
    <n v="0"/>
    <n v="0"/>
    <n v="13"/>
    <n v="0"/>
    <n v="0"/>
    <n v="0"/>
    <n v="0"/>
    <n v="34"/>
    <n v="19"/>
    <n v="53"/>
    <n v="53"/>
  </r>
  <r>
    <x v="5"/>
    <x v="4"/>
    <d v="2014-06-08T00:00:00"/>
    <n v="14"/>
    <n v="0"/>
    <n v="0"/>
    <n v="0"/>
    <n v="2"/>
    <n v="0"/>
    <n v="0"/>
    <n v="0"/>
    <n v="3"/>
    <n v="0"/>
    <n v="2"/>
    <n v="0"/>
    <n v="0"/>
    <n v="13"/>
    <n v="0"/>
    <n v="0"/>
    <n v="0"/>
    <n v="0"/>
    <n v="34"/>
    <n v="20"/>
    <n v="54"/>
    <n v="54"/>
  </r>
  <r>
    <x v="5"/>
    <x v="4"/>
    <d v="2014-06-09T00:00:00"/>
    <n v="14"/>
    <n v="0"/>
    <n v="0"/>
    <n v="0"/>
    <n v="2"/>
    <n v="0"/>
    <n v="0"/>
    <n v="0"/>
    <n v="3"/>
    <n v="0"/>
    <n v="2"/>
    <n v="0"/>
    <n v="0"/>
    <n v="13"/>
    <n v="0"/>
    <n v="0"/>
    <n v="0"/>
    <n v="0"/>
    <n v="34"/>
    <n v="21"/>
    <n v="55"/>
    <n v="55"/>
  </r>
  <r>
    <x v="5"/>
    <x v="4"/>
    <d v="2014-06-10T00:00:00"/>
    <n v="16"/>
    <n v="1"/>
    <n v="0"/>
    <n v="0"/>
    <n v="2"/>
    <n v="0"/>
    <n v="0"/>
    <n v="0"/>
    <n v="0"/>
    <n v="0"/>
    <n v="0"/>
    <n v="0"/>
    <n v="0"/>
    <n v="22"/>
    <n v="0"/>
    <n v="0"/>
    <n v="0"/>
    <n v="0"/>
    <n v="41"/>
    <n v="21"/>
    <n v="62"/>
    <n v="62"/>
  </r>
  <r>
    <x v="5"/>
    <x v="4"/>
    <d v="2014-06-11T00:00:00"/>
    <n v="18"/>
    <n v="0"/>
    <n v="0"/>
    <n v="0"/>
    <n v="4"/>
    <n v="0"/>
    <n v="0"/>
    <n v="0"/>
    <n v="0"/>
    <n v="0"/>
    <n v="2"/>
    <n v="0"/>
    <n v="0"/>
    <n v="5"/>
    <n v="0"/>
    <n v="0"/>
    <n v="0"/>
    <n v="0"/>
    <n v="29"/>
    <n v="21"/>
    <n v="50"/>
    <n v="50"/>
  </r>
  <r>
    <x v="5"/>
    <x v="4"/>
    <d v="2014-06-12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</r>
  <r>
    <x v="5"/>
    <x v="4"/>
    <d v="2014-06-13T00:00:00"/>
    <n v="1"/>
    <n v="0"/>
    <n v="0"/>
    <n v="0"/>
    <n v="0"/>
    <n v="0"/>
    <n v="0"/>
    <n v="0"/>
    <n v="0"/>
    <n v="0"/>
    <n v="0"/>
    <n v="0"/>
    <n v="0"/>
    <n v="4"/>
    <n v="0"/>
    <n v="0"/>
    <n v="0"/>
    <n v="0"/>
    <n v="5"/>
    <n v="3"/>
    <n v="8"/>
    <n v="8"/>
  </r>
  <r>
    <x v="5"/>
    <x v="4"/>
    <d v="2014-06-14T00:00:00"/>
    <n v="5.66"/>
    <n v="0"/>
    <n v="0"/>
    <n v="0"/>
    <n v="0"/>
    <n v="0"/>
    <n v="0"/>
    <n v="0"/>
    <n v="0"/>
    <n v="0"/>
    <n v="0"/>
    <n v="0"/>
    <n v="0"/>
    <n v="5.66"/>
    <n v="0"/>
    <n v="0"/>
    <n v="0"/>
    <n v="0"/>
    <n v="11.32"/>
    <n v="1.3"/>
    <n v="12.620000000000001"/>
    <n v="12.620000000000001"/>
  </r>
  <r>
    <x v="6"/>
    <x v="4"/>
    <d v="2014-06-15T00:00:00"/>
    <n v="5.66"/>
    <n v="0"/>
    <n v="0"/>
    <n v="0"/>
    <n v="0"/>
    <n v="0"/>
    <n v="0"/>
    <n v="0"/>
    <n v="0"/>
    <n v="0"/>
    <n v="0"/>
    <n v="0"/>
    <n v="0"/>
    <n v="5.66"/>
    <n v="0"/>
    <n v="0"/>
    <n v="0"/>
    <n v="0"/>
    <n v="11.32"/>
    <n v="2.2999999999999998"/>
    <n v="13.620000000000001"/>
    <n v="13.620000000000001"/>
  </r>
  <r>
    <x v="6"/>
    <x v="4"/>
    <d v="2014-06-16T00:00:00"/>
    <n v="5.66"/>
    <n v="0"/>
    <n v="0"/>
    <n v="0"/>
    <n v="0"/>
    <n v="0"/>
    <n v="0"/>
    <n v="0"/>
    <n v="0"/>
    <n v="0"/>
    <n v="0"/>
    <n v="0"/>
    <n v="0"/>
    <n v="5.66"/>
    <n v="0"/>
    <n v="0"/>
    <n v="0"/>
    <n v="0"/>
    <n v="11.32"/>
    <n v="3.3"/>
    <n v="14.620000000000001"/>
    <n v="14.620000000000001"/>
  </r>
  <r>
    <x v="6"/>
    <x v="4"/>
    <d v="2014-06-17T00:00:00"/>
    <n v="22"/>
    <n v="0"/>
    <n v="0"/>
    <n v="0"/>
    <n v="0"/>
    <n v="0"/>
    <n v="0"/>
    <n v="1"/>
    <n v="0"/>
    <n v="0"/>
    <n v="2"/>
    <n v="0"/>
    <n v="0"/>
    <n v="0"/>
    <n v="0"/>
    <n v="0"/>
    <n v="0"/>
    <n v="0"/>
    <n v="25"/>
    <n v="5"/>
    <n v="30"/>
    <n v="30"/>
  </r>
  <r>
    <x v="6"/>
    <x v="4"/>
    <d v="2014-06-18T00:00:00"/>
    <n v="20"/>
    <n v="0"/>
    <n v="0"/>
    <n v="0"/>
    <n v="0"/>
    <n v="1"/>
    <n v="0"/>
    <n v="0"/>
    <n v="0"/>
    <n v="0"/>
    <n v="2"/>
    <n v="0"/>
    <n v="0"/>
    <n v="1"/>
    <n v="0"/>
    <n v="0"/>
    <n v="0"/>
    <n v="0"/>
    <n v="24"/>
    <n v="26"/>
    <n v="50"/>
    <n v="50"/>
  </r>
  <r>
    <x v="6"/>
    <x v="4"/>
    <d v="2014-06-19T00:00:00"/>
    <n v="24"/>
    <n v="0"/>
    <n v="0"/>
    <n v="0"/>
    <n v="1"/>
    <n v="0"/>
    <n v="0"/>
    <n v="0"/>
    <n v="0"/>
    <n v="0"/>
    <n v="0"/>
    <n v="0"/>
    <n v="0"/>
    <n v="1"/>
    <n v="0"/>
    <n v="0"/>
    <n v="0"/>
    <n v="0"/>
    <n v="26"/>
    <n v="7"/>
    <n v="33"/>
    <n v="33"/>
  </r>
  <r>
    <x v="6"/>
    <x v="4"/>
    <d v="2014-06-20T00:00:00"/>
    <n v="23"/>
    <n v="0"/>
    <n v="0"/>
    <n v="0"/>
    <n v="0"/>
    <n v="0"/>
    <n v="0"/>
    <n v="0"/>
    <n v="1"/>
    <n v="0"/>
    <n v="0"/>
    <n v="0"/>
    <n v="0"/>
    <n v="1"/>
    <n v="0"/>
    <n v="0"/>
    <n v="0"/>
    <n v="0"/>
    <n v="25"/>
    <n v="13"/>
    <n v="38"/>
    <n v="38"/>
  </r>
  <r>
    <x v="6"/>
    <x v="4"/>
    <d v="2014-06-21T00:00:00"/>
    <n v="43.3"/>
    <n v="0"/>
    <n v="0"/>
    <n v="0"/>
    <n v="0"/>
    <n v="0"/>
    <n v="0"/>
    <n v="0"/>
    <n v="1"/>
    <n v="0"/>
    <n v="2.66"/>
    <n v="0"/>
    <n v="0"/>
    <n v="1.33"/>
    <n v="0"/>
    <n v="0"/>
    <n v="0"/>
    <n v="0"/>
    <n v="48.289999999999992"/>
    <n v="8.66"/>
    <n v="56.949999999999989"/>
    <n v="56.949999999999989"/>
  </r>
  <r>
    <x v="7"/>
    <x v="4"/>
    <d v="2014-06-22T00:00:00"/>
    <n v="43.3"/>
    <n v="0"/>
    <n v="0"/>
    <n v="0"/>
    <n v="0"/>
    <n v="0"/>
    <n v="0"/>
    <n v="0"/>
    <n v="1"/>
    <n v="0"/>
    <n v="2.66"/>
    <n v="0"/>
    <n v="0"/>
    <n v="1.33"/>
    <n v="0"/>
    <n v="0"/>
    <n v="0"/>
    <n v="0"/>
    <n v="48.289999999999992"/>
    <n v="9.66"/>
    <n v="57.949999999999989"/>
    <n v="57.949999999999989"/>
  </r>
  <r>
    <x v="7"/>
    <x v="4"/>
    <d v="2014-06-23T00:00:00"/>
    <n v="43.3"/>
    <n v="0"/>
    <n v="0"/>
    <n v="0"/>
    <n v="0"/>
    <n v="0"/>
    <n v="0"/>
    <n v="0"/>
    <n v="1"/>
    <n v="0"/>
    <n v="2.66"/>
    <n v="0"/>
    <n v="0"/>
    <n v="1.33"/>
    <n v="0"/>
    <n v="0"/>
    <n v="0"/>
    <n v="0"/>
    <n v="48.289999999999992"/>
    <n v="10.66"/>
    <n v="58.949999999999989"/>
    <n v="58.949999999999989"/>
  </r>
  <r>
    <x v="7"/>
    <x v="4"/>
    <d v="2014-06-24T00:00:00"/>
    <n v="27"/>
    <n v="0"/>
    <n v="0"/>
    <n v="0"/>
    <n v="0"/>
    <n v="0"/>
    <n v="0"/>
    <n v="0"/>
    <n v="0"/>
    <n v="0"/>
    <n v="1"/>
    <n v="0"/>
    <n v="0"/>
    <n v="2"/>
    <n v="0"/>
    <n v="0"/>
    <n v="0"/>
    <n v="0"/>
    <n v="30"/>
    <n v="4"/>
    <n v="34"/>
    <n v="34"/>
  </r>
  <r>
    <x v="7"/>
    <x v="4"/>
    <d v="2014-06-25T00:00:00"/>
    <n v="5"/>
    <n v="0"/>
    <n v="0"/>
    <n v="0"/>
    <n v="0"/>
    <n v="0"/>
    <n v="0"/>
    <n v="0"/>
    <n v="0"/>
    <n v="0"/>
    <n v="0"/>
    <n v="0"/>
    <n v="0"/>
    <n v="1"/>
    <n v="0"/>
    <n v="0"/>
    <n v="0"/>
    <n v="0"/>
    <n v="6"/>
    <n v="2"/>
    <n v="8"/>
    <n v="8"/>
  </r>
  <r>
    <x v="7"/>
    <x v="4"/>
    <d v="2014-06-26T00:00:00"/>
    <n v="28"/>
    <n v="0"/>
    <n v="0"/>
    <n v="0"/>
    <n v="1"/>
    <n v="0"/>
    <n v="0"/>
    <n v="0"/>
    <n v="0"/>
    <n v="0"/>
    <n v="0"/>
    <n v="0"/>
    <n v="0"/>
    <n v="0"/>
    <n v="0"/>
    <n v="0"/>
    <n v="0"/>
    <n v="0"/>
    <n v="29"/>
    <n v="10"/>
    <n v="39"/>
    <n v="39"/>
  </r>
  <r>
    <x v="7"/>
    <x v="4"/>
    <d v="2014-06-27T00:00:00"/>
    <n v="17"/>
    <n v="1"/>
    <n v="0"/>
    <n v="0"/>
    <n v="0"/>
    <n v="0"/>
    <n v="0"/>
    <n v="0"/>
    <n v="0"/>
    <n v="0"/>
    <n v="2"/>
    <n v="0"/>
    <n v="0"/>
    <n v="0"/>
    <n v="0"/>
    <n v="0"/>
    <n v="0"/>
    <n v="0"/>
    <n v="20"/>
    <n v="45"/>
    <n v="65"/>
    <n v="65"/>
  </r>
  <r>
    <x v="7"/>
    <x v="4"/>
    <d v="2014-06-28T00:00:00"/>
    <n v="36.299999999999997"/>
    <n v="1.3"/>
    <n v="0"/>
    <n v="0"/>
    <n v="0"/>
    <n v="0"/>
    <n v="0"/>
    <n v="2.2999999999999998"/>
    <n v="4.67"/>
    <n v="0"/>
    <n v="2"/>
    <n v="0"/>
    <n v="0"/>
    <n v="4"/>
    <n v="0"/>
    <n v="0"/>
    <n v="0"/>
    <n v="0"/>
    <n v="50.569999999999993"/>
    <n v="42.67"/>
    <n v="93.24"/>
    <n v="93.24"/>
  </r>
  <r>
    <x v="8"/>
    <x v="4"/>
    <d v="2014-06-29T00:00:00"/>
    <n v="36.299999999999997"/>
    <n v="1.3"/>
    <n v="0"/>
    <n v="0"/>
    <n v="0"/>
    <n v="0"/>
    <n v="0"/>
    <n v="2.2999999999999998"/>
    <n v="4.67"/>
    <n v="0"/>
    <n v="2"/>
    <n v="0"/>
    <n v="0"/>
    <n v="4"/>
    <n v="0"/>
    <n v="0"/>
    <n v="0"/>
    <n v="0"/>
    <n v="50.569999999999993"/>
    <n v="42.67"/>
    <n v="93.24"/>
    <n v="93.24"/>
  </r>
  <r>
    <x v="8"/>
    <x v="4"/>
    <d v="2014-06-30T00:00:00"/>
    <n v="36.299999999999997"/>
    <n v="1.3"/>
    <n v="0"/>
    <n v="0"/>
    <n v="0"/>
    <n v="0"/>
    <n v="0"/>
    <n v="2.2999999999999998"/>
    <n v="4.67"/>
    <n v="0"/>
    <n v="2"/>
    <n v="0"/>
    <n v="0"/>
    <n v="4"/>
    <n v="0"/>
    <n v="0"/>
    <n v="0"/>
    <n v="0"/>
    <n v="50.569999999999993"/>
    <n v="42.67"/>
    <n v="93.24"/>
    <n v="93.24"/>
  </r>
  <r>
    <x v="8"/>
    <x v="4"/>
    <d v="2014-07-01T00:00:00"/>
    <n v="2"/>
    <n v="0"/>
    <n v="0"/>
    <n v="0"/>
    <n v="0"/>
    <n v="0"/>
    <n v="0"/>
    <n v="0"/>
    <n v="0"/>
    <n v="0"/>
    <n v="0"/>
    <n v="0"/>
    <n v="0"/>
    <n v="1"/>
    <n v="0"/>
    <n v="0"/>
    <n v="0"/>
    <n v="0"/>
    <n v="3"/>
    <n v="4"/>
    <n v="7"/>
    <n v="7"/>
  </r>
  <r>
    <x v="8"/>
    <x v="4"/>
    <d v="2014-07-02T00:00:00"/>
    <n v="10"/>
    <n v="0"/>
    <n v="0"/>
    <n v="0"/>
    <n v="0"/>
    <n v="0"/>
    <n v="0"/>
    <n v="0"/>
    <n v="0"/>
    <n v="0"/>
    <n v="0"/>
    <n v="0"/>
    <n v="0"/>
    <n v="1"/>
    <n v="0"/>
    <n v="0"/>
    <n v="0"/>
    <n v="0"/>
    <n v="11"/>
    <n v="6"/>
    <n v="17"/>
    <n v="17"/>
  </r>
  <r>
    <x v="8"/>
    <x v="4"/>
    <d v="2014-07-03T00:00:00"/>
    <n v="30"/>
    <n v="0"/>
    <n v="0"/>
    <n v="0"/>
    <n v="0"/>
    <n v="0"/>
    <n v="0"/>
    <n v="0"/>
    <n v="0"/>
    <m/>
    <n v="0"/>
    <n v="0"/>
    <n v="0"/>
    <n v="2"/>
    <n v="0"/>
    <n v="0"/>
    <n v="0"/>
    <n v="0"/>
    <n v="32"/>
    <n v="30"/>
    <n v="62"/>
    <n v="62"/>
  </r>
  <r>
    <x v="8"/>
    <x v="4"/>
    <d v="2014-07-04T00:00:00"/>
    <n v="42"/>
    <n v="0.25"/>
    <n v="0"/>
    <n v="0"/>
    <n v="0.75"/>
    <n v="0"/>
    <n v="0"/>
    <n v="1.75"/>
    <n v="0.75"/>
    <n v="0"/>
    <n v="1"/>
    <n v="0"/>
    <n v="0"/>
    <n v="4.5"/>
    <n v="0"/>
    <n v="0"/>
    <n v="0"/>
    <n v="0"/>
    <n v="51"/>
    <n v="10.5"/>
    <n v="61.5"/>
    <n v="61.5"/>
  </r>
  <r>
    <x v="8"/>
    <x v="4"/>
    <d v="2014-07-05T00:00:00"/>
    <n v="42"/>
    <n v="0.25"/>
    <n v="0"/>
    <n v="0"/>
    <n v="0.75"/>
    <n v="0"/>
    <n v="0"/>
    <n v="1.75"/>
    <n v="0.75"/>
    <n v="0"/>
    <n v="1"/>
    <n v="0"/>
    <n v="0"/>
    <n v="4.5"/>
    <n v="0"/>
    <n v="0"/>
    <n v="0"/>
    <n v="0"/>
    <n v="51"/>
    <n v="10.5"/>
    <n v="61.5"/>
    <n v="61.5"/>
  </r>
  <r>
    <x v="9"/>
    <x v="4"/>
    <d v="2014-07-06T00:00:00"/>
    <n v="42"/>
    <n v="0.25"/>
    <n v="0"/>
    <n v="0"/>
    <n v="0.75"/>
    <n v="0"/>
    <n v="0"/>
    <n v="1.75"/>
    <n v="0.75"/>
    <n v="0"/>
    <n v="1"/>
    <n v="0"/>
    <n v="0"/>
    <n v="4.5"/>
    <n v="0"/>
    <n v="0"/>
    <n v="0"/>
    <n v="0"/>
    <n v="51"/>
    <n v="10.5"/>
    <n v="61.5"/>
    <n v="61.5"/>
  </r>
  <r>
    <x v="9"/>
    <x v="4"/>
    <d v="2014-07-07T00:00:00"/>
    <n v="42"/>
    <n v="0.25"/>
    <n v="0"/>
    <n v="0"/>
    <n v="0.75"/>
    <n v="0"/>
    <n v="0"/>
    <n v="1.75"/>
    <n v="0.75"/>
    <n v="0"/>
    <n v="1"/>
    <n v="0"/>
    <n v="0"/>
    <n v="4.5"/>
    <n v="0"/>
    <n v="0"/>
    <n v="0"/>
    <n v="0"/>
    <n v="51"/>
    <n v="10.5"/>
    <n v="61.5"/>
    <n v="61.5"/>
  </r>
  <r>
    <x v="9"/>
    <x v="4"/>
    <d v="2014-07-08T00:00:00"/>
    <n v="7"/>
    <n v="0"/>
    <n v="0"/>
    <n v="0"/>
    <n v="1"/>
    <n v="0"/>
    <n v="0"/>
    <n v="0"/>
    <n v="0"/>
    <n v="0"/>
    <n v="0"/>
    <n v="0"/>
    <n v="0"/>
    <n v="0"/>
    <n v="0"/>
    <n v="0"/>
    <n v="0"/>
    <n v="0"/>
    <n v="8"/>
    <n v="2"/>
    <n v="10"/>
    <n v="10"/>
  </r>
  <r>
    <x v="9"/>
    <x v="4"/>
    <d v="2014-07-09T00:00:00"/>
    <n v="40"/>
    <n v="0"/>
    <n v="0"/>
    <n v="0"/>
    <n v="0"/>
    <n v="0"/>
    <n v="0"/>
    <n v="3"/>
    <n v="1"/>
    <n v="0"/>
    <n v="0"/>
    <n v="0"/>
    <n v="0"/>
    <n v="1"/>
    <n v="0"/>
    <n v="0"/>
    <n v="2"/>
    <n v="0"/>
    <n v="47"/>
    <n v="14"/>
    <n v="61"/>
    <n v="61"/>
  </r>
  <r>
    <x v="9"/>
    <x v="4"/>
    <d v="2014-07-10T00:00:00"/>
    <n v="12"/>
    <n v="0"/>
    <n v="0"/>
    <n v="0"/>
    <n v="0"/>
    <n v="0"/>
    <n v="0"/>
    <n v="3"/>
    <n v="0"/>
    <n v="0"/>
    <n v="0"/>
    <n v="0"/>
    <n v="0"/>
    <n v="0"/>
    <n v="0"/>
    <n v="0"/>
    <n v="0"/>
    <n v="0"/>
    <n v="15"/>
    <n v="2"/>
    <n v="17"/>
    <n v="17"/>
  </r>
  <r>
    <x v="9"/>
    <x v="4"/>
    <d v="2014-07-11T00:00:00"/>
    <n v="9"/>
    <n v="0"/>
    <n v="0"/>
    <n v="0"/>
    <n v="0"/>
    <n v="0"/>
    <n v="0"/>
    <n v="1"/>
    <n v="0"/>
    <n v="0"/>
    <n v="0"/>
    <n v="0"/>
    <n v="0"/>
    <n v="20"/>
    <n v="0"/>
    <n v="0"/>
    <n v="0"/>
    <n v="0"/>
    <n v="30"/>
    <n v="2"/>
    <n v="32"/>
    <n v="32"/>
  </r>
  <r>
    <x v="9"/>
    <x v="4"/>
    <d v="2014-07-12T00:00:00"/>
    <n v="16.329999999999998"/>
    <n v="0"/>
    <n v="0"/>
    <n v="0"/>
    <n v="0.3"/>
    <n v="0"/>
    <n v="0"/>
    <n v="1.3"/>
    <n v="0"/>
    <n v="0"/>
    <n v="0.33"/>
    <n v="0"/>
    <n v="0"/>
    <n v="0"/>
    <n v="0"/>
    <n v="0"/>
    <n v="0"/>
    <n v="0"/>
    <n v="18.259999999999998"/>
    <n v="4.66"/>
    <n v="22.919999999999998"/>
    <n v="22.919999999999998"/>
  </r>
  <r>
    <x v="10"/>
    <x v="4"/>
    <d v="2014-07-13T00:00:00"/>
    <n v="16.329999999999998"/>
    <n v="0"/>
    <n v="0"/>
    <n v="0"/>
    <n v="0.3"/>
    <n v="0"/>
    <n v="0"/>
    <n v="1.3"/>
    <n v="0"/>
    <n v="0"/>
    <n v="0.33"/>
    <n v="0"/>
    <n v="0"/>
    <n v="0"/>
    <n v="0"/>
    <n v="0"/>
    <n v="0"/>
    <n v="0"/>
    <n v="18.259999999999998"/>
    <n v="4.66"/>
    <n v="22.919999999999998"/>
    <n v="22.919999999999998"/>
  </r>
  <r>
    <x v="10"/>
    <x v="4"/>
    <d v="2014-07-14T00:00:00"/>
    <n v="16.329999999999998"/>
    <n v="0"/>
    <n v="0"/>
    <n v="0"/>
    <n v="0.3"/>
    <n v="0"/>
    <n v="0"/>
    <n v="1.3"/>
    <n v="0"/>
    <n v="0"/>
    <n v="0.33"/>
    <n v="0"/>
    <n v="0"/>
    <n v="0"/>
    <n v="0"/>
    <n v="0"/>
    <n v="0"/>
    <n v="0"/>
    <n v="18.259999999999998"/>
    <n v="4.66"/>
    <n v="22.919999999999998"/>
    <n v="22.919999999999998"/>
  </r>
  <r>
    <x v="10"/>
    <x v="4"/>
    <d v="2014-07-15T00:00:00"/>
    <n v="31"/>
    <n v="0"/>
    <n v="0"/>
    <n v="0"/>
    <n v="0"/>
    <n v="0"/>
    <n v="0"/>
    <n v="1"/>
    <n v="0"/>
    <n v="0"/>
    <n v="0"/>
    <n v="0"/>
    <n v="0"/>
    <n v="1"/>
    <n v="0"/>
    <n v="0"/>
    <n v="0"/>
    <n v="0"/>
    <n v="33"/>
    <n v="8"/>
    <n v="41"/>
    <n v="41"/>
  </r>
  <r>
    <x v="10"/>
    <x v="4"/>
    <d v="2014-07-16T00:00:00"/>
    <n v="17"/>
    <n v="0"/>
    <n v="0"/>
    <n v="0"/>
    <n v="0"/>
    <n v="1"/>
    <n v="0"/>
    <n v="1"/>
    <n v="0"/>
    <n v="0"/>
    <n v="0"/>
    <n v="0"/>
    <n v="0"/>
    <n v="2"/>
    <n v="0"/>
    <n v="0"/>
    <n v="0"/>
    <n v="0"/>
    <n v="21"/>
    <n v="13"/>
    <n v="34"/>
    <n v="3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80">
  <r>
    <x v="0"/>
    <x v="0"/>
    <m/>
    <m/>
    <m/>
    <m/>
    <m/>
    <m/>
    <m/>
    <m/>
    <m/>
    <m/>
    <m/>
    <m/>
    <m/>
    <m/>
    <m/>
    <m/>
    <m/>
    <m/>
    <m/>
    <m/>
    <m/>
    <m/>
  </r>
  <r>
    <x v="1"/>
    <x v="1"/>
    <d v="2010-05-05T00:00:00"/>
    <m/>
    <m/>
    <m/>
    <m/>
    <m/>
    <m/>
    <m/>
    <m/>
    <m/>
    <m/>
    <m/>
    <m/>
    <m/>
    <m/>
    <m/>
    <m/>
    <m/>
    <m/>
    <n v="0"/>
    <m/>
    <n v="0"/>
  </r>
  <r>
    <x v="1"/>
    <x v="1"/>
    <d v="2010-05-06T00:00:00"/>
    <m/>
    <m/>
    <m/>
    <m/>
    <m/>
    <m/>
    <m/>
    <m/>
    <m/>
    <m/>
    <m/>
    <m/>
    <m/>
    <m/>
    <m/>
    <m/>
    <m/>
    <m/>
    <n v="0"/>
    <m/>
    <n v="0"/>
  </r>
  <r>
    <x v="1"/>
    <x v="1"/>
    <d v="2010-05-07T00:00:00"/>
    <m/>
    <m/>
    <m/>
    <m/>
    <m/>
    <m/>
    <m/>
    <m/>
    <m/>
    <m/>
    <m/>
    <m/>
    <m/>
    <m/>
    <m/>
    <m/>
    <m/>
    <m/>
    <n v="0"/>
    <m/>
    <n v="0"/>
  </r>
  <r>
    <x v="1"/>
    <x v="1"/>
    <d v="2010-05-08T00:00:00"/>
    <m/>
    <m/>
    <m/>
    <m/>
    <m/>
    <m/>
    <m/>
    <m/>
    <m/>
    <m/>
    <m/>
    <m/>
    <m/>
    <m/>
    <m/>
    <m/>
    <m/>
    <m/>
    <n v="0"/>
    <m/>
    <n v="0"/>
  </r>
  <r>
    <x v="2"/>
    <x v="1"/>
    <d v="2010-05-09T00:00:00"/>
    <m/>
    <m/>
    <m/>
    <m/>
    <m/>
    <m/>
    <m/>
    <m/>
    <m/>
    <m/>
    <m/>
    <m/>
    <m/>
    <m/>
    <m/>
    <m/>
    <m/>
    <m/>
    <n v="0"/>
    <m/>
    <n v="0"/>
  </r>
  <r>
    <x v="2"/>
    <x v="1"/>
    <d v="2010-05-10T00:00:00"/>
    <m/>
    <m/>
    <m/>
    <m/>
    <m/>
    <m/>
    <m/>
    <m/>
    <m/>
    <m/>
    <m/>
    <m/>
    <m/>
    <m/>
    <m/>
    <m/>
    <m/>
    <m/>
    <n v="0"/>
    <m/>
    <n v="0"/>
  </r>
  <r>
    <x v="2"/>
    <x v="1"/>
    <d v="2010-05-11T00:00:00"/>
    <m/>
    <m/>
    <m/>
    <m/>
    <m/>
    <m/>
    <m/>
    <m/>
    <m/>
    <m/>
    <m/>
    <m/>
    <m/>
    <m/>
    <m/>
    <m/>
    <m/>
    <m/>
    <n v="0"/>
    <m/>
    <n v="0"/>
  </r>
  <r>
    <x v="2"/>
    <x v="1"/>
    <d v="2010-05-12T00:00:00"/>
    <m/>
    <m/>
    <m/>
    <m/>
    <m/>
    <m/>
    <m/>
    <m/>
    <m/>
    <m/>
    <m/>
    <m/>
    <m/>
    <m/>
    <m/>
    <m/>
    <m/>
    <m/>
    <n v="0"/>
    <m/>
    <n v="0"/>
  </r>
  <r>
    <x v="2"/>
    <x v="1"/>
    <d v="2010-05-13T00:00:00"/>
    <m/>
    <m/>
    <m/>
    <m/>
    <m/>
    <m/>
    <m/>
    <m/>
    <m/>
    <m/>
    <m/>
    <m/>
    <m/>
    <m/>
    <m/>
    <m/>
    <m/>
    <m/>
    <n v="0"/>
    <m/>
    <n v="0"/>
  </r>
  <r>
    <x v="2"/>
    <x v="1"/>
    <d v="2010-05-14T00:00:00"/>
    <m/>
    <m/>
    <m/>
    <m/>
    <m/>
    <m/>
    <m/>
    <m/>
    <m/>
    <m/>
    <m/>
    <m/>
    <m/>
    <m/>
    <m/>
    <m/>
    <m/>
    <m/>
    <n v="0"/>
    <m/>
    <n v="0"/>
  </r>
  <r>
    <x v="2"/>
    <x v="1"/>
    <d v="2010-05-15T00:00:00"/>
    <m/>
    <m/>
    <m/>
    <m/>
    <m/>
    <m/>
    <m/>
    <m/>
    <m/>
    <m/>
    <m/>
    <m/>
    <m/>
    <m/>
    <m/>
    <m/>
    <m/>
    <m/>
    <n v="0"/>
    <m/>
    <n v="0"/>
  </r>
  <r>
    <x v="3"/>
    <x v="1"/>
    <d v="2010-05-16T00:00:00"/>
    <m/>
    <m/>
    <m/>
    <m/>
    <m/>
    <m/>
    <m/>
    <m/>
    <m/>
    <m/>
    <m/>
    <m/>
    <m/>
    <m/>
    <m/>
    <m/>
    <m/>
    <m/>
    <n v="0"/>
    <m/>
    <n v="0"/>
  </r>
  <r>
    <x v="3"/>
    <x v="1"/>
    <d v="2010-05-17T00:00:00"/>
    <m/>
    <m/>
    <m/>
    <m/>
    <m/>
    <m/>
    <m/>
    <m/>
    <m/>
    <m/>
    <m/>
    <m/>
    <m/>
    <m/>
    <m/>
    <m/>
    <m/>
    <m/>
    <n v="0"/>
    <m/>
    <n v="0"/>
  </r>
  <r>
    <x v="3"/>
    <x v="1"/>
    <d v="2010-05-18T00:00:00"/>
    <m/>
    <m/>
    <m/>
    <m/>
    <m/>
    <m/>
    <m/>
    <m/>
    <m/>
    <m/>
    <m/>
    <m/>
    <m/>
    <m/>
    <m/>
    <m/>
    <m/>
    <m/>
    <n v="0"/>
    <m/>
    <n v="0"/>
  </r>
  <r>
    <x v="3"/>
    <x v="1"/>
    <d v="2010-05-19T00:00:00"/>
    <m/>
    <m/>
    <m/>
    <m/>
    <m/>
    <m/>
    <m/>
    <m/>
    <m/>
    <m/>
    <m/>
    <m/>
    <m/>
    <m/>
    <m/>
    <m/>
    <m/>
    <m/>
    <n v="7.8000000000000007"/>
    <n v="8.1999999999999993"/>
    <n v="16"/>
  </r>
  <r>
    <x v="3"/>
    <x v="1"/>
    <d v="2010-05-20T00:00:00"/>
    <n v="3.6"/>
    <n v="0"/>
    <n v="0"/>
    <n v="0"/>
    <n v="0"/>
    <n v="0"/>
    <n v="0"/>
    <n v="0"/>
    <n v="0.2"/>
    <n v="0"/>
    <n v="0"/>
    <n v="0"/>
    <n v="0"/>
    <n v="4"/>
    <n v="0"/>
    <n v="0"/>
    <n v="0"/>
    <n v="0"/>
    <n v="7.8000000000000007"/>
    <n v="8.1999999999999993"/>
    <n v="16"/>
  </r>
  <r>
    <x v="3"/>
    <x v="1"/>
    <d v="2010-05-21T00:00:00"/>
    <n v="3.6"/>
    <n v="0"/>
    <n v="0"/>
    <n v="0"/>
    <n v="0"/>
    <n v="0"/>
    <n v="0"/>
    <n v="0"/>
    <n v="0.2"/>
    <n v="0"/>
    <n v="0"/>
    <n v="0"/>
    <n v="0"/>
    <n v="4"/>
    <n v="0"/>
    <n v="0"/>
    <n v="0"/>
    <n v="0"/>
    <n v="7.8000000000000007"/>
    <n v="8.1999999999999993"/>
    <n v="16"/>
  </r>
  <r>
    <x v="3"/>
    <x v="1"/>
    <d v="2010-05-22T00:00:00"/>
    <n v="3.6"/>
    <n v="0"/>
    <n v="0"/>
    <n v="0"/>
    <n v="0"/>
    <n v="0"/>
    <n v="0"/>
    <n v="0"/>
    <n v="0.2"/>
    <n v="0"/>
    <n v="0"/>
    <n v="0"/>
    <n v="0"/>
    <n v="4"/>
    <n v="0"/>
    <n v="0"/>
    <n v="0"/>
    <n v="0"/>
    <n v="7.8000000000000007"/>
    <n v="8.1999999999999993"/>
    <n v="16"/>
  </r>
  <r>
    <x v="4"/>
    <x v="1"/>
    <d v="2010-05-23T00:00:00"/>
    <n v="3.6"/>
    <n v="0"/>
    <n v="0"/>
    <n v="0"/>
    <n v="0"/>
    <n v="0"/>
    <n v="0"/>
    <n v="0"/>
    <n v="0.2"/>
    <n v="0"/>
    <n v="0"/>
    <n v="0"/>
    <n v="0"/>
    <n v="4"/>
    <n v="0"/>
    <n v="0"/>
    <n v="0"/>
    <n v="0"/>
    <n v="7.8000000000000007"/>
    <n v="8.1999999999999993"/>
    <n v="16"/>
  </r>
  <r>
    <x v="4"/>
    <x v="1"/>
    <d v="2010-05-24T00:00:00"/>
    <n v="3.6"/>
    <n v="0"/>
    <n v="0"/>
    <n v="0"/>
    <n v="0"/>
    <n v="0"/>
    <n v="0"/>
    <n v="0"/>
    <n v="0.2"/>
    <n v="0"/>
    <n v="0"/>
    <n v="0"/>
    <n v="0"/>
    <n v="4"/>
    <n v="0"/>
    <n v="0"/>
    <n v="0"/>
    <n v="0"/>
    <n v="22"/>
    <n v="7"/>
    <n v="29"/>
  </r>
  <r>
    <x v="4"/>
    <x v="1"/>
    <d v="2010-05-25T00:00:00"/>
    <n v="18"/>
    <n v="0"/>
    <n v="0"/>
    <n v="0"/>
    <n v="1"/>
    <n v="0"/>
    <n v="0"/>
    <n v="0"/>
    <n v="0"/>
    <n v="0"/>
    <n v="0"/>
    <n v="0"/>
    <n v="0"/>
    <n v="3"/>
    <n v="0"/>
    <n v="0"/>
    <n v="0"/>
    <n v="0"/>
    <n v="51"/>
    <n v="72"/>
    <n v="123"/>
  </r>
  <r>
    <x v="4"/>
    <x v="1"/>
    <d v="2010-05-26T00:00:00"/>
    <n v="33"/>
    <n v="1"/>
    <n v="0"/>
    <n v="0"/>
    <n v="0"/>
    <n v="0"/>
    <n v="0"/>
    <n v="1"/>
    <n v="0"/>
    <n v="0"/>
    <n v="3"/>
    <n v="0"/>
    <n v="0"/>
    <n v="13"/>
    <n v="0"/>
    <n v="0"/>
    <n v="0"/>
    <n v="0"/>
    <n v="81"/>
    <n v="81"/>
    <n v="162"/>
  </r>
  <r>
    <x v="4"/>
    <x v="1"/>
    <d v="2010-05-27T00:00:00"/>
    <n v="62"/>
    <n v="0"/>
    <n v="0"/>
    <n v="0"/>
    <n v="1"/>
    <n v="0"/>
    <n v="0"/>
    <n v="2"/>
    <n v="0"/>
    <n v="0"/>
    <n v="1"/>
    <n v="0"/>
    <n v="0"/>
    <n v="15"/>
    <n v="0"/>
    <n v="0"/>
    <n v="0"/>
    <n v="0"/>
    <n v="164"/>
    <n v="154"/>
    <n v="318"/>
  </r>
  <r>
    <x v="4"/>
    <x v="1"/>
    <d v="2010-05-28T00:00:00"/>
    <n v="116"/>
    <n v="0"/>
    <n v="0"/>
    <n v="0"/>
    <n v="0"/>
    <n v="0"/>
    <n v="0"/>
    <n v="0"/>
    <n v="0"/>
    <n v="0"/>
    <n v="2"/>
    <n v="0"/>
    <n v="0"/>
    <n v="46"/>
    <n v="0"/>
    <n v="0"/>
    <n v="0"/>
    <n v="0"/>
    <n v="165"/>
    <n v="155"/>
    <n v="320"/>
  </r>
  <r>
    <x v="4"/>
    <x v="1"/>
    <d v="2010-05-29T00:00:00"/>
    <n v="57.5"/>
    <n v="2.5"/>
    <n v="0"/>
    <n v="0"/>
    <n v="2.5"/>
    <n v="0"/>
    <n v="0"/>
    <n v="0"/>
    <n v="0"/>
    <n v="0"/>
    <n v="10"/>
    <n v="0"/>
    <n v="0"/>
    <n v="92.5"/>
    <n v="0"/>
    <n v="0"/>
    <n v="0"/>
    <n v="0"/>
    <n v="165"/>
    <n v="155"/>
    <n v="320"/>
  </r>
  <r>
    <x v="5"/>
    <x v="1"/>
    <d v="2010-05-30T00:00:00"/>
    <n v="57.5"/>
    <n v="2.5"/>
    <n v="0"/>
    <n v="0"/>
    <n v="2.5"/>
    <n v="0"/>
    <n v="0"/>
    <n v="0"/>
    <n v="0"/>
    <n v="0"/>
    <n v="10"/>
    <n v="0"/>
    <n v="0"/>
    <n v="92.5"/>
    <n v="0"/>
    <n v="0"/>
    <n v="0"/>
    <n v="0"/>
    <n v="165"/>
    <n v="155"/>
    <n v="320"/>
  </r>
  <r>
    <x v="5"/>
    <x v="1"/>
    <d v="2010-05-31T00:00:00"/>
    <n v="57.5"/>
    <n v="2.5"/>
    <n v="0"/>
    <n v="0"/>
    <n v="2.5"/>
    <n v="0"/>
    <n v="0"/>
    <n v="0"/>
    <n v="0"/>
    <n v="0"/>
    <n v="10"/>
    <n v="0"/>
    <n v="0"/>
    <n v="92.5"/>
    <n v="0"/>
    <n v="0"/>
    <n v="0"/>
    <n v="0"/>
    <n v="165"/>
    <n v="155"/>
    <n v="320"/>
  </r>
  <r>
    <x v="5"/>
    <x v="1"/>
    <d v="2010-06-01T00:00:00"/>
    <n v="57.5"/>
    <n v="2.5"/>
    <n v="0"/>
    <n v="0"/>
    <n v="2.5"/>
    <n v="0"/>
    <n v="0"/>
    <n v="0"/>
    <n v="0"/>
    <n v="0"/>
    <n v="10"/>
    <n v="0"/>
    <n v="0"/>
    <n v="92.5"/>
    <n v="0"/>
    <n v="0"/>
    <n v="0"/>
    <n v="0"/>
    <n v="17"/>
    <n v="7"/>
    <n v="24"/>
  </r>
  <r>
    <x v="5"/>
    <x v="1"/>
    <d v="2010-06-02T00:00:00"/>
    <n v="12"/>
    <n v="0"/>
    <n v="0"/>
    <n v="0"/>
    <n v="0"/>
    <n v="0"/>
    <n v="0"/>
    <n v="0"/>
    <n v="0"/>
    <n v="0"/>
    <n v="1"/>
    <n v="0"/>
    <n v="0"/>
    <n v="4"/>
    <n v="0"/>
    <n v="0"/>
    <n v="0"/>
    <n v="0"/>
    <n v="51"/>
    <n v="25"/>
    <n v="76"/>
  </r>
  <r>
    <x v="5"/>
    <x v="1"/>
    <d v="2010-06-03T00:00:00"/>
    <n v="42"/>
    <n v="0"/>
    <n v="0"/>
    <n v="0"/>
    <n v="0"/>
    <n v="0"/>
    <n v="0"/>
    <n v="1"/>
    <n v="0"/>
    <n v="0"/>
    <n v="0"/>
    <n v="0"/>
    <n v="0"/>
    <n v="8"/>
    <n v="0"/>
    <n v="0"/>
    <n v="0"/>
    <n v="0"/>
    <n v="16"/>
    <n v="1"/>
    <n v="17"/>
  </r>
  <r>
    <x v="5"/>
    <x v="1"/>
    <d v="2010-06-04T00:00:00"/>
    <n v="6"/>
    <n v="0"/>
    <n v="0"/>
    <n v="0"/>
    <n v="0"/>
    <n v="0"/>
    <n v="0"/>
    <n v="1"/>
    <n v="0"/>
    <n v="0"/>
    <n v="2"/>
    <n v="0"/>
    <n v="0"/>
    <n v="7"/>
    <n v="0"/>
    <n v="0"/>
    <n v="0"/>
    <n v="0"/>
    <n v="74.010000000000005"/>
    <n v="27.67"/>
    <n v="101.68"/>
  </r>
  <r>
    <x v="5"/>
    <x v="1"/>
    <d v="2010-06-05T00:00:00"/>
    <n v="26"/>
    <n v="0.67"/>
    <n v="0"/>
    <n v="1.33"/>
    <n v="1"/>
    <n v="0"/>
    <n v="0"/>
    <n v="1"/>
    <n v="1"/>
    <n v="0"/>
    <n v="3.67"/>
    <n v="0"/>
    <n v="0"/>
    <n v="38.67"/>
    <n v="0"/>
    <n v="0"/>
    <n v="0"/>
    <n v="0.67"/>
    <n v="74.010000000000005"/>
    <n v="27.67"/>
    <n v="0.6"/>
  </r>
  <r>
    <x v="6"/>
    <x v="1"/>
    <d v="2010-06-06T00:00:00"/>
    <n v="26"/>
    <n v="0.67"/>
    <n v="0"/>
    <n v="1.33"/>
    <n v="1"/>
    <n v="0"/>
    <n v="0"/>
    <n v="1"/>
    <n v="1"/>
    <n v="0"/>
    <n v="3.67"/>
    <n v="0"/>
    <n v="0"/>
    <n v="38.67"/>
    <n v="0"/>
    <n v="0"/>
    <n v="0"/>
    <n v="0.67"/>
    <n v="74.010000000000005"/>
    <n v="27.67"/>
    <n v="0.6"/>
  </r>
  <r>
    <x v="6"/>
    <x v="1"/>
    <d v="2010-06-07T00:00:00"/>
    <n v="26"/>
    <n v="0.67"/>
    <n v="0"/>
    <n v="1.33"/>
    <n v="1"/>
    <n v="0"/>
    <n v="0"/>
    <n v="1"/>
    <n v="1"/>
    <n v="0"/>
    <n v="3.67"/>
    <n v="0"/>
    <n v="0"/>
    <n v="38.67"/>
    <n v="0"/>
    <n v="0"/>
    <n v="0"/>
    <n v="0.67"/>
    <n v="51"/>
    <n v="33"/>
    <n v="0.6"/>
  </r>
  <r>
    <x v="6"/>
    <x v="1"/>
    <d v="2010-06-08T00:00:00"/>
    <n v="27"/>
    <n v="0"/>
    <n v="0"/>
    <n v="0"/>
    <n v="0"/>
    <n v="0"/>
    <n v="0"/>
    <n v="0"/>
    <n v="0"/>
    <n v="0"/>
    <n v="4"/>
    <n v="0"/>
    <n v="0"/>
    <n v="20"/>
    <n v="0"/>
    <n v="0"/>
    <n v="0"/>
    <n v="0"/>
    <n v="57"/>
    <n v="28"/>
    <n v="85"/>
  </r>
  <r>
    <x v="6"/>
    <x v="1"/>
    <d v="2010-06-09T00:00:00"/>
    <n v="27"/>
    <n v="0"/>
    <n v="0"/>
    <n v="0"/>
    <n v="1"/>
    <n v="0"/>
    <n v="0"/>
    <n v="0"/>
    <n v="0"/>
    <n v="0"/>
    <n v="3"/>
    <n v="0"/>
    <n v="0"/>
    <n v="26"/>
    <n v="0"/>
    <n v="0"/>
    <n v="0"/>
    <n v="0"/>
    <n v="55"/>
    <n v="26"/>
    <n v="81"/>
  </r>
  <r>
    <x v="6"/>
    <x v="1"/>
    <d v="2010-06-10T00:00:00"/>
    <n v="30"/>
    <n v="0"/>
    <n v="0"/>
    <n v="0"/>
    <n v="0"/>
    <n v="7"/>
    <n v="0"/>
    <n v="0"/>
    <n v="0"/>
    <n v="0"/>
    <n v="0"/>
    <n v="0"/>
    <n v="0"/>
    <n v="18"/>
    <n v="0"/>
    <n v="0"/>
    <n v="0"/>
    <n v="0"/>
    <n v="6"/>
    <n v="3"/>
    <n v="9"/>
  </r>
  <r>
    <x v="6"/>
    <x v="1"/>
    <d v="2010-06-11T00:00:00"/>
    <n v="5"/>
    <n v="0"/>
    <n v="0"/>
    <n v="0"/>
    <n v="0"/>
    <n v="0"/>
    <n v="0"/>
    <n v="0"/>
    <n v="0"/>
    <n v="0"/>
    <n v="0"/>
    <n v="0"/>
    <n v="0"/>
    <n v="1"/>
    <n v="0"/>
    <n v="0"/>
    <n v="0"/>
    <n v="0"/>
    <n v="32.989999999999995"/>
    <n v="12"/>
    <n v="44.989999999999995"/>
  </r>
  <r>
    <x v="6"/>
    <x v="1"/>
    <d v="2010-06-12T00:00:00"/>
    <n v="18"/>
    <n v="0"/>
    <n v="0"/>
    <n v="0"/>
    <n v="0"/>
    <n v="0"/>
    <n v="0"/>
    <n v="0"/>
    <n v="0"/>
    <n v="0"/>
    <n v="2.33"/>
    <n v="0"/>
    <n v="0"/>
    <n v="12.66"/>
    <n v="0"/>
    <n v="0"/>
    <n v="0"/>
    <n v="0"/>
    <n v="32.989999999999995"/>
    <n v="12"/>
    <n v="44.989999999999995"/>
  </r>
  <r>
    <x v="7"/>
    <x v="1"/>
    <d v="2010-06-13T00:00:00"/>
    <n v="18"/>
    <n v="0"/>
    <n v="0"/>
    <n v="0"/>
    <n v="0"/>
    <n v="0"/>
    <n v="0"/>
    <n v="0"/>
    <n v="0"/>
    <n v="0"/>
    <n v="2.33"/>
    <n v="0"/>
    <n v="0"/>
    <n v="12.66"/>
    <n v="0"/>
    <n v="0"/>
    <n v="0"/>
    <n v="0"/>
    <n v="32.989999999999995"/>
    <n v="12"/>
    <n v="44.989999999999995"/>
  </r>
  <r>
    <x v="7"/>
    <x v="1"/>
    <d v="2010-06-14T00:00:00"/>
    <n v="18"/>
    <n v="0"/>
    <n v="0"/>
    <n v="0"/>
    <n v="0"/>
    <n v="0"/>
    <n v="0"/>
    <n v="0"/>
    <n v="0"/>
    <n v="0"/>
    <n v="2.33"/>
    <n v="0"/>
    <n v="0"/>
    <n v="12.66"/>
    <n v="0"/>
    <n v="0"/>
    <n v="0"/>
    <n v="0"/>
    <n v="402"/>
    <n v="39"/>
    <n v="441"/>
  </r>
  <r>
    <x v="7"/>
    <x v="1"/>
    <d v="2010-06-15T00:00:00"/>
    <n v="390"/>
    <n v="0"/>
    <n v="0"/>
    <n v="0"/>
    <n v="0"/>
    <n v="0"/>
    <n v="0"/>
    <n v="0"/>
    <n v="0"/>
    <n v="0"/>
    <n v="0"/>
    <n v="0"/>
    <n v="0"/>
    <n v="12"/>
    <n v="0"/>
    <n v="0"/>
    <n v="0"/>
    <n v="0"/>
    <n v="288"/>
    <n v="48"/>
    <n v="336"/>
  </r>
  <r>
    <x v="7"/>
    <x v="1"/>
    <d v="2010-06-16T00:00:00"/>
    <n v="252"/>
    <n v="0"/>
    <n v="0"/>
    <n v="0"/>
    <n v="4"/>
    <n v="0"/>
    <n v="0"/>
    <n v="0"/>
    <n v="0"/>
    <n v="0"/>
    <n v="4"/>
    <n v="0"/>
    <n v="0"/>
    <n v="28"/>
    <n v="0"/>
    <n v="0"/>
    <n v="0"/>
    <n v="0"/>
    <n v="740"/>
    <n v="152"/>
    <n v="892"/>
  </r>
  <r>
    <x v="7"/>
    <x v="1"/>
    <d v="2010-06-17T00:00:00"/>
    <n v="712"/>
    <n v="0"/>
    <n v="0"/>
    <n v="0"/>
    <n v="0"/>
    <n v="0"/>
    <n v="0"/>
    <n v="0"/>
    <n v="0"/>
    <n v="0"/>
    <n v="4"/>
    <n v="0"/>
    <n v="0"/>
    <n v="24"/>
    <n v="0"/>
    <n v="0"/>
    <n v="0"/>
    <n v="0"/>
    <n v="490"/>
    <n v="52"/>
    <n v="542"/>
  </r>
  <r>
    <x v="7"/>
    <x v="1"/>
    <d v="2010-06-18T00:00:00"/>
    <n v="460"/>
    <n v="0"/>
    <n v="0"/>
    <n v="0"/>
    <n v="0"/>
    <n v="0"/>
    <n v="0"/>
    <n v="0"/>
    <n v="2"/>
    <n v="0"/>
    <n v="4"/>
    <n v="0"/>
    <n v="0"/>
    <n v="24"/>
    <n v="0"/>
    <n v="0"/>
    <n v="0"/>
    <n v="0"/>
    <n v="440"/>
    <n v="31"/>
    <n v="471"/>
  </r>
  <r>
    <x v="7"/>
    <x v="1"/>
    <d v="2010-06-19T00:00:00"/>
    <n v="426"/>
    <n v="0"/>
    <n v="0"/>
    <n v="0"/>
    <n v="0"/>
    <n v="0"/>
    <n v="0"/>
    <n v="0"/>
    <n v="0"/>
    <n v="0"/>
    <n v="4"/>
    <n v="0"/>
    <n v="0"/>
    <n v="8"/>
    <n v="0"/>
    <n v="0"/>
    <n v="2"/>
    <n v="0"/>
    <n v="440"/>
    <n v="31"/>
    <n v="471"/>
  </r>
  <r>
    <x v="8"/>
    <x v="1"/>
    <d v="2010-06-20T00:00:00"/>
    <n v="426"/>
    <n v="0"/>
    <n v="0"/>
    <n v="0"/>
    <n v="0"/>
    <n v="0"/>
    <n v="0"/>
    <n v="0"/>
    <n v="0"/>
    <n v="0"/>
    <n v="4"/>
    <n v="0"/>
    <n v="0"/>
    <n v="8"/>
    <n v="0"/>
    <n v="0"/>
    <n v="2"/>
    <n v="0"/>
    <n v="440"/>
    <n v="31"/>
    <n v="471"/>
  </r>
  <r>
    <x v="8"/>
    <x v="1"/>
    <d v="2010-06-21T00:00:00"/>
    <n v="426"/>
    <n v="0"/>
    <n v="0"/>
    <n v="0"/>
    <n v="0"/>
    <n v="0"/>
    <n v="0"/>
    <n v="0"/>
    <n v="0"/>
    <n v="0"/>
    <n v="4"/>
    <n v="0"/>
    <n v="0"/>
    <n v="8"/>
    <n v="0"/>
    <n v="0"/>
    <n v="2"/>
    <n v="0"/>
    <n v="181"/>
    <n v="30"/>
    <n v="211"/>
  </r>
  <r>
    <x v="8"/>
    <x v="1"/>
    <d v="2010-06-22T00:00:00"/>
    <n v="178"/>
    <n v="0"/>
    <n v="0"/>
    <n v="0"/>
    <n v="0"/>
    <n v="0"/>
    <n v="0"/>
    <n v="0"/>
    <n v="0"/>
    <n v="0"/>
    <n v="0"/>
    <n v="0"/>
    <n v="0"/>
    <n v="3"/>
    <n v="0"/>
    <n v="0"/>
    <n v="0"/>
    <n v="0"/>
    <n v="266"/>
    <n v="20"/>
    <n v="286"/>
  </r>
  <r>
    <x v="8"/>
    <x v="1"/>
    <d v="2010-06-23T00:00:00"/>
    <n v="261"/>
    <n v="0"/>
    <n v="0"/>
    <n v="0"/>
    <n v="0"/>
    <n v="0"/>
    <n v="0"/>
    <n v="0"/>
    <n v="0"/>
    <n v="0"/>
    <n v="5"/>
    <n v="0"/>
    <n v="0"/>
    <n v="0"/>
    <n v="0"/>
    <n v="0"/>
    <n v="0"/>
    <n v="0"/>
    <n v="180"/>
    <n v="17"/>
    <n v="197"/>
  </r>
  <r>
    <x v="8"/>
    <x v="1"/>
    <d v="2010-06-24T00:00:00"/>
    <n v="164"/>
    <n v="0"/>
    <n v="0"/>
    <n v="0"/>
    <n v="0"/>
    <n v="0"/>
    <n v="0"/>
    <n v="2"/>
    <n v="1"/>
    <n v="0"/>
    <n v="5"/>
    <n v="0"/>
    <n v="0"/>
    <n v="8"/>
    <n v="0"/>
    <n v="0"/>
    <n v="0"/>
    <n v="0"/>
    <n v="285"/>
    <n v="25"/>
    <n v="310"/>
  </r>
  <r>
    <x v="8"/>
    <x v="1"/>
    <d v="2010-06-25T00:00:00"/>
    <n v="278"/>
    <n v="0"/>
    <n v="0"/>
    <n v="0"/>
    <n v="0"/>
    <n v="0"/>
    <n v="0"/>
    <n v="1"/>
    <n v="0"/>
    <n v="0"/>
    <n v="2"/>
    <n v="0"/>
    <n v="0"/>
    <n v="2"/>
    <n v="0"/>
    <n v="0"/>
    <n v="2"/>
    <n v="0"/>
    <n v="143.31"/>
    <n v="19"/>
    <n v="162.31"/>
  </r>
  <r>
    <x v="8"/>
    <x v="1"/>
    <d v="2010-06-26T00:00:00"/>
    <n v="137"/>
    <n v="0.66"/>
    <n v="0"/>
    <n v="0"/>
    <n v="0"/>
    <n v="0"/>
    <n v="0"/>
    <n v="1"/>
    <n v="0.33"/>
    <n v="0"/>
    <n v="0.66"/>
    <n v="0"/>
    <n v="0"/>
    <n v="3"/>
    <n v="0"/>
    <n v="0"/>
    <n v="0.66"/>
    <n v="0"/>
    <n v="143.31"/>
    <n v="19"/>
    <n v="162.31"/>
  </r>
  <r>
    <x v="9"/>
    <x v="1"/>
    <d v="2010-06-27T00:00:00"/>
    <n v="137"/>
    <n v="0.66"/>
    <n v="0"/>
    <n v="0"/>
    <n v="0"/>
    <n v="0"/>
    <n v="0"/>
    <n v="1"/>
    <n v="0.33"/>
    <n v="0"/>
    <n v="0.66"/>
    <n v="0"/>
    <n v="0"/>
    <n v="3"/>
    <n v="0"/>
    <n v="0"/>
    <n v="0.66"/>
    <n v="0"/>
    <n v="143.31"/>
    <n v="19"/>
    <n v="162.31"/>
  </r>
  <r>
    <x v="9"/>
    <x v="1"/>
    <d v="2010-06-28T00:00:00"/>
    <n v="137"/>
    <n v="0.66"/>
    <n v="0"/>
    <n v="0"/>
    <n v="0"/>
    <n v="0"/>
    <n v="0"/>
    <n v="1"/>
    <n v="0.33"/>
    <n v="0"/>
    <n v="0.66"/>
    <n v="0"/>
    <n v="0"/>
    <n v="3"/>
    <n v="0"/>
    <n v="0"/>
    <n v="0.66"/>
    <n v="0"/>
    <n v="54"/>
    <n v="6"/>
    <n v="60"/>
  </r>
  <r>
    <x v="9"/>
    <x v="1"/>
    <d v="2010-06-29T00:00:00"/>
    <n v="49"/>
    <n v="0"/>
    <n v="0"/>
    <n v="0"/>
    <n v="0"/>
    <n v="1"/>
    <n v="0"/>
    <n v="0"/>
    <n v="0"/>
    <n v="0"/>
    <n v="0"/>
    <n v="0"/>
    <n v="0"/>
    <n v="3"/>
    <n v="0"/>
    <n v="0"/>
    <n v="1"/>
    <n v="0"/>
    <s v="NA"/>
    <s v="NA"/>
    <s v="NA"/>
  </r>
  <r>
    <x v="9"/>
    <x v="1"/>
    <d v="2010-06-30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760"/>
    <n v="320"/>
    <n v="1080"/>
  </r>
  <r>
    <x v="9"/>
    <x v="1"/>
    <d v="2010-07-01T00:00:00"/>
    <n v="670"/>
    <n v="1"/>
    <n v="0"/>
    <n v="0"/>
    <n v="0"/>
    <n v="0"/>
    <n v="0"/>
    <n v="5"/>
    <n v="6"/>
    <n v="0"/>
    <n v="9"/>
    <n v="52"/>
    <n v="0"/>
    <n v="5"/>
    <n v="0"/>
    <n v="0"/>
    <n v="11"/>
    <n v="1"/>
    <n v="345"/>
    <n v="297"/>
    <n v="642"/>
  </r>
  <r>
    <x v="9"/>
    <x v="1"/>
    <d v="2010-07-02T00:00:00"/>
    <n v="321"/>
    <n v="0"/>
    <n v="0"/>
    <n v="0"/>
    <n v="0"/>
    <n v="3"/>
    <n v="0"/>
    <n v="3"/>
    <n v="0"/>
    <n v="0"/>
    <n v="3"/>
    <n v="0"/>
    <n v="0"/>
    <n v="0"/>
    <n v="0"/>
    <n v="0"/>
    <n v="15"/>
    <n v="0"/>
    <n v="268.75"/>
    <n v="148"/>
    <n v="416.75"/>
  </r>
  <r>
    <x v="9"/>
    <x v="1"/>
    <d v="2010-07-03T00:00:00"/>
    <n v="246"/>
    <n v="0"/>
    <n v="0"/>
    <n v="0"/>
    <n v="0"/>
    <n v="1.25"/>
    <n v="0"/>
    <n v="2.75"/>
    <n v="1.75"/>
    <n v="0"/>
    <n v="0"/>
    <n v="16"/>
    <n v="0"/>
    <n v="0"/>
    <n v="0"/>
    <n v="0"/>
    <n v="1"/>
    <n v="0"/>
    <n v="268.75"/>
    <n v="148"/>
    <n v="416.75"/>
  </r>
  <r>
    <x v="10"/>
    <x v="1"/>
    <d v="2010-07-04T00:00:00"/>
    <n v="246"/>
    <n v="0"/>
    <n v="0"/>
    <n v="0"/>
    <n v="0"/>
    <n v="1.25"/>
    <n v="0"/>
    <n v="2.75"/>
    <n v="1.75"/>
    <n v="0"/>
    <n v="0"/>
    <n v="16"/>
    <n v="0"/>
    <n v="0"/>
    <n v="0"/>
    <n v="0"/>
    <n v="1"/>
    <n v="0"/>
    <n v="268.75"/>
    <n v="148"/>
    <n v="416.75"/>
  </r>
  <r>
    <x v="10"/>
    <x v="1"/>
    <d v="2010-07-05T00:00:00"/>
    <n v="246"/>
    <n v="0"/>
    <n v="0"/>
    <n v="0"/>
    <n v="0"/>
    <n v="1.25"/>
    <n v="0"/>
    <n v="2.75"/>
    <n v="1.75"/>
    <n v="0"/>
    <n v="0"/>
    <n v="16"/>
    <n v="0"/>
    <n v="0"/>
    <n v="0"/>
    <n v="0"/>
    <n v="1"/>
    <n v="0"/>
    <n v="268.75"/>
    <n v="148"/>
    <n v="416.75"/>
  </r>
  <r>
    <x v="10"/>
    <x v="1"/>
    <d v="2010-07-06T00:00:00"/>
    <n v="246"/>
    <n v="0"/>
    <n v="0"/>
    <n v="0"/>
    <n v="0"/>
    <n v="1.25"/>
    <n v="0"/>
    <n v="2.75"/>
    <n v="1.75"/>
    <n v="0"/>
    <n v="0"/>
    <n v="16"/>
    <n v="0"/>
    <n v="0"/>
    <n v="0"/>
    <n v="0"/>
    <n v="1"/>
    <n v="0"/>
    <n v="118"/>
    <n v="46"/>
    <n v="164"/>
  </r>
  <r>
    <x v="10"/>
    <x v="1"/>
    <d v="2010-07-07T00:00:00"/>
    <n v="99"/>
    <n v="0"/>
    <n v="0"/>
    <n v="0"/>
    <n v="0"/>
    <n v="0"/>
    <n v="0"/>
    <n v="12"/>
    <n v="3"/>
    <n v="0"/>
    <n v="0"/>
    <n v="3"/>
    <n v="0"/>
    <n v="1"/>
    <n v="0"/>
    <n v="0"/>
    <n v="0"/>
    <n v="0"/>
    <n v="175"/>
    <n v="46"/>
    <n v="221"/>
  </r>
  <r>
    <x v="10"/>
    <x v="1"/>
    <d v="2010-07-08T00:00:00"/>
    <n v="146"/>
    <n v="0"/>
    <n v="0"/>
    <n v="0"/>
    <n v="0"/>
    <n v="3"/>
    <n v="0"/>
    <n v="6"/>
    <n v="1"/>
    <n v="0"/>
    <n v="1"/>
    <n v="11"/>
    <n v="0"/>
    <n v="7"/>
    <n v="0"/>
    <n v="0"/>
    <n v="0"/>
    <n v="0"/>
    <n v="155"/>
    <n v="85"/>
    <n v="240"/>
  </r>
  <r>
    <x v="10"/>
    <x v="1"/>
    <d v="2010-07-09T00:00:00"/>
    <n v="120"/>
    <n v="0"/>
    <n v="0"/>
    <n v="0"/>
    <n v="1"/>
    <n v="13"/>
    <n v="0"/>
    <n v="6"/>
    <n v="0"/>
    <n v="0"/>
    <n v="1"/>
    <n v="12"/>
    <n v="0"/>
    <n v="2"/>
    <n v="0"/>
    <n v="0"/>
    <n v="0"/>
    <n v="0"/>
    <n v="123.44"/>
    <n v="80"/>
    <n v="203.44"/>
  </r>
  <r>
    <x v="10"/>
    <x v="1"/>
    <d v="2010-07-10T00:00:00"/>
    <n v="81.33"/>
    <n v="0.67"/>
    <n v="0"/>
    <n v="0"/>
    <n v="0.33"/>
    <n v="4"/>
    <n v="0"/>
    <n v="18"/>
    <n v="1.67"/>
    <n v="0"/>
    <n v="3"/>
    <n v="2.67"/>
    <n v="0"/>
    <n v="11.33"/>
    <n v="0"/>
    <n v="0"/>
    <n v="0.44"/>
    <n v="0"/>
    <n v="124.44"/>
    <n v="80"/>
    <n v="204.44"/>
  </r>
  <r>
    <x v="11"/>
    <x v="1"/>
    <d v="2010-07-11T00:00:00"/>
    <n v="82.33"/>
    <n v="0.67"/>
    <n v="0"/>
    <n v="0"/>
    <n v="0.33"/>
    <n v="4"/>
    <n v="0"/>
    <n v="18"/>
    <n v="1.67"/>
    <n v="0"/>
    <n v="3"/>
    <n v="2.67"/>
    <n v="0"/>
    <n v="11.33"/>
    <n v="0"/>
    <n v="0"/>
    <n v="0.44"/>
    <n v="0"/>
    <n v="125.44"/>
    <n v="80"/>
    <n v="205.44"/>
  </r>
  <r>
    <x v="11"/>
    <x v="1"/>
    <d v="2010-07-12T00:00:00"/>
    <n v="83.33"/>
    <n v="0.67"/>
    <n v="0"/>
    <n v="0"/>
    <n v="0.33"/>
    <n v="4"/>
    <n v="0"/>
    <n v="18"/>
    <n v="1.67"/>
    <n v="0"/>
    <n v="3"/>
    <n v="2.67"/>
    <n v="0"/>
    <n v="11.33"/>
    <n v="0"/>
    <n v="0"/>
    <n v="0.44"/>
    <n v="0"/>
    <n v="137"/>
    <n v="116"/>
    <n v="253"/>
  </r>
  <r>
    <x v="11"/>
    <x v="1"/>
    <d v="2010-07-13T00:00:00"/>
    <n v="96"/>
    <n v="0"/>
    <n v="0"/>
    <n v="0"/>
    <n v="0"/>
    <n v="5"/>
    <n v="0"/>
    <n v="11"/>
    <n v="3"/>
    <n v="0"/>
    <n v="2"/>
    <n v="16"/>
    <n v="0"/>
    <n v="4"/>
    <n v="0"/>
    <n v="0"/>
    <n v="0"/>
    <n v="0"/>
    <n v="7"/>
    <n v="8"/>
    <n v="15"/>
  </r>
  <r>
    <x v="11"/>
    <x v="1"/>
    <d v="2010-07-14T00:00:00"/>
    <n v="4"/>
    <n v="0"/>
    <n v="0"/>
    <n v="0"/>
    <n v="0"/>
    <n v="0"/>
    <n v="0"/>
    <n v="2"/>
    <n v="0"/>
    <n v="0"/>
    <n v="0"/>
    <n v="0"/>
    <n v="0"/>
    <n v="1"/>
    <n v="0"/>
    <n v="0"/>
    <n v="0"/>
    <n v="0"/>
    <n v="100"/>
    <n v="30"/>
    <n v="130"/>
  </r>
  <r>
    <x v="11"/>
    <x v="1"/>
    <d v="2010-07-15T00:00:00"/>
    <n v="58"/>
    <n v="0"/>
    <n v="0"/>
    <n v="0"/>
    <n v="0"/>
    <n v="0"/>
    <n v="0"/>
    <n v="25"/>
    <n v="0"/>
    <n v="0"/>
    <n v="1"/>
    <n v="9"/>
    <n v="0"/>
    <n v="7"/>
    <n v="0"/>
    <n v="0"/>
    <n v="0"/>
    <n v="0"/>
    <n v="118"/>
    <n v="35"/>
    <n v="153"/>
  </r>
  <r>
    <x v="11"/>
    <x v="1"/>
    <d v="2010-07-16T00:00:00"/>
    <n v="101"/>
    <n v="0"/>
    <n v="0"/>
    <n v="0"/>
    <n v="0"/>
    <n v="0"/>
    <n v="0"/>
    <n v="8"/>
    <n v="0"/>
    <n v="0"/>
    <n v="1"/>
    <n v="4"/>
    <n v="0"/>
    <n v="0"/>
    <n v="0"/>
    <n v="0"/>
    <n v="3"/>
    <n v="1"/>
    <n v="166.98"/>
    <n v="37.299999999999997"/>
    <n v="204.27999999999997"/>
  </r>
  <r>
    <x v="11"/>
    <x v="1"/>
    <d v="2010-07-17T00:00:00"/>
    <n v="124"/>
    <n v="0.66"/>
    <n v="0"/>
    <n v="0"/>
    <n v="0"/>
    <n v="4.33"/>
    <n v="0"/>
    <n v="21.33"/>
    <n v="0"/>
    <n v="0"/>
    <n v="0"/>
    <n v="8"/>
    <n v="0"/>
    <n v="8.66"/>
    <n v="0"/>
    <n v="0"/>
    <n v="0"/>
    <n v="0"/>
    <n v="166.98"/>
    <n v="37.299999999999997"/>
    <n v="204.27999999999997"/>
  </r>
  <r>
    <x v="12"/>
    <x v="1"/>
    <d v="2010-07-18T00:00:00"/>
    <n v="124"/>
    <n v="0.66"/>
    <n v="0"/>
    <n v="0"/>
    <n v="0"/>
    <n v="4.33"/>
    <n v="0"/>
    <n v="21.33"/>
    <n v="0"/>
    <n v="0"/>
    <n v="0"/>
    <n v="8"/>
    <n v="0"/>
    <n v="8.66"/>
    <n v="0"/>
    <n v="0"/>
    <n v="0"/>
    <n v="0"/>
    <n v="166.98"/>
    <n v="37.299999999999997"/>
    <n v="204.27999999999997"/>
  </r>
  <r>
    <x v="12"/>
    <x v="1"/>
    <d v="2010-07-19T00:00:00"/>
    <n v="124"/>
    <n v="0.66"/>
    <n v="0"/>
    <n v="0"/>
    <n v="0"/>
    <n v="4.33"/>
    <n v="0"/>
    <n v="21.33"/>
    <n v="0"/>
    <n v="0"/>
    <n v="0"/>
    <n v="8"/>
    <n v="0"/>
    <n v="8.66"/>
    <n v="0"/>
    <n v="0"/>
    <n v="0"/>
    <n v="0"/>
    <n v="71"/>
    <n v="44"/>
    <n v="115"/>
  </r>
  <r>
    <x v="12"/>
    <x v="1"/>
    <d v="2010-07-20T00:00:00"/>
    <n v="47"/>
    <n v="0"/>
    <n v="0"/>
    <n v="0"/>
    <n v="0"/>
    <n v="2"/>
    <n v="0"/>
    <n v="9"/>
    <n v="0"/>
    <n v="0"/>
    <n v="0"/>
    <n v="8"/>
    <n v="0"/>
    <n v="4"/>
    <n v="0"/>
    <n v="0"/>
    <n v="0"/>
    <n v="1"/>
    <n v="85"/>
    <n v="32"/>
    <n v="117"/>
  </r>
  <r>
    <x v="12"/>
    <x v="1"/>
    <d v="2010-07-21T00:00:00"/>
    <n v="64"/>
    <n v="0"/>
    <n v="0"/>
    <n v="0"/>
    <n v="0"/>
    <n v="0"/>
    <n v="0"/>
    <n v="14"/>
    <n v="1"/>
    <n v="0"/>
    <n v="2"/>
    <n v="3"/>
    <n v="0"/>
    <n v="1"/>
    <n v="0"/>
    <n v="0"/>
    <n v="0"/>
    <n v="0"/>
    <n v="226"/>
    <n v="185"/>
    <n v="411"/>
  </r>
  <r>
    <x v="12"/>
    <x v="1"/>
    <d v="2010-07-22T00:00:00"/>
    <n v="199"/>
    <n v="0"/>
    <n v="0"/>
    <n v="0"/>
    <n v="0"/>
    <n v="1"/>
    <n v="0"/>
    <n v="12"/>
    <n v="0"/>
    <n v="0"/>
    <n v="4"/>
    <n v="8"/>
    <n v="0"/>
    <n v="2"/>
    <n v="0"/>
    <n v="0"/>
    <n v="0"/>
    <n v="0"/>
    <s v="NA"/>
    <s v="NA"/>
    <s v="NA"/>
  </r>
  <r>
    <x v="12"/>
    <x v="1"/>
    <d v="2010-07-23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48.85"/>
    <n v="105.3"/>
    <n v="254.14999999999998"/>
  </r>
  <r>
    <x v="12"/>
    <x v="1"/>
    <d v="2010-07-24T00:00:00"/>
    <n v="137.6"/>
    <n v="1"/>
    <n v="0"/>
    <n v="0"/>
    <n v="0"/>
    <n v="0"/>
    <n v="0"/>
    <n v="7.6"/>
    <n v="0"/>
    <n v="0"/>
    <n v="0.66"/>
    <n v="1.66"/>
    <n v="0"/>
    <n v="0.33"/>
    <n v="0"/>
    <n v="0"/>
    <n v="0"/>
    <n v="0"/>
    <n v="148.85"/>
    <n v="105.3"/>
    <n v="254.14999999999998"/>
  </r>
  <r>
    <x v="13"/>
    <x v="1"/>
    <d v="2010-07-25T00:00:00"/>
    <n v="137.6"/>
    <n v="1"/>
    <n v="0"/>
    <n v="0"/>
    <n v="0"/>
    <n v="0"/>
    <n v="0"/>
    <n v="7.6"/>
    <n v="0"/>
    <n v="0"/>
    <n v="0.66"/>
    <n v="1.66"/>
    <n v="0"/>
    <n v="0.33"/>
    <n v="0"/>
    <n v="0"/>
    <n v="0"/>
    <n v="0"/>
    <n v="148.85"/>
    <n v="105.3"/>
    <n v="254.14999999999998"/>
  </r>
  <r>
    <x v="13"/>
    <x v="1"/>
    <d v="2010-07-26T00:00:00"/>
    <n v="137.6"/>
    <n v="1"/>
    <n v="0"/>
    <n v="0"/>
    <n v="0"/>
    <n v="0"/>
    <n v="0"/>
    <n v="7.6"/>
    <n v="0"/>
    <n v="0"/>
    <n v="0.66"/>
    <n v="1.66"/>
    <n v="0"/>
    <n v="0.33"/>
    <n v="0"/>
    <n v="0"/>
    <n v="0"/>
    <n v="0"/>
    <n v="385"/>
    <n v="762"/>
    <n v="1147"/>
  </r>
  <r>
    <x v="13"/>
    <x v="1"/>
    <d v="2010-07-27T00:00:00"/>
    <n v="360"/>
    <n v="0"/>
    <n v="0"/>
    <n v="0"/>
    <n v="0"/>
    <n v="0"/>
    <n v="0"/>
    <n v="22"/>
    <n v="0"/>
    <n v="0"/>
    <n v="2"/>
    <n v="0"/>
    <n v="0"/>
    <n v="1"/>
    <n v="0"/>
    <n v="0"/>
    <n v="0"/>
    <n v="0"/>
    <n v="182"/>
    <n v="92"/>
    <n v="274"/>
  </r>
  <r>
    <x v="13"/>
    <x v="1"/>
    <d v="2010-07-28T00:00:00"/>
    <n v="157"/>
    <n v="2"/>
    <n v="0"/>
    <n v="1"/>
    <n v="0"/>
    <n v="1"/>
    <n v="0"/>
    <n v="15"/>
    <n v="0"/>
    <n v="0"/>
    <n v="1"/>
    <n v="2"/>
    <n v="0"/>
    <n v="3"/>
    <n v="0"/>
    <n v="0"/>
    <n v="0"/>
    <n v="0"/>
    <n v="104"/>
    <n v="83"/>
    <n v="187"/>
  </r>
  <r>
    <x v="13"/>
    <x v="1"/>
    <d v="2010-07-29T00:00:00"/>
    <n v="83"/>
    <n v="1"/>
    <n v="0"/>
    <n v="0"/>
    <n v="0"/>
    <n v="0"/>
    <n v="0"/>
    <n v="19"/>
    <n v="0"/>
    <n v="0"/>
    <n v="0"/>
    <n v="0"/>
    <n v="0"/>
    <n v="1"/>
    <n v="0"/>
    <n v="0"/>
    <n v="0"/>
    <n v="0"/>
    <n v="110"/>
    <n v="89"/>
    <n v="199"/>
  </r>
  <r>
    <x v="13"/>
    <x v="1"/>
    <d v="2010-07-30T00:00:00"/>
    <n v="84"/>
    <n v="3"/>
    <n v="0"/>
    <n v="0"/>
    <n v="1"/>
    <n v="0"/>
    <n v="0"/>
    <n v="22"/>
    <n v="0"/>
    <n v="0"/>
    <n v="0"/>
    <n v="0"/>
    <n v="0"/>
    <n v="0"/>
    <n v="0"/>
    <n v="0"/>
    <n v="0"/>
    <n v="0"/>
    <n v="103.64999999999999"/>
    <n v="24.3"/>
    <n v="127.94999999999999"/>
  </r>
  <r>
    <x v="13"/>
    <x v="1"/>
    <d v="2010-07-31T00:00:00"/>
    <n v="79"/>
    <n v="1.33"/>
    <n v="0"/>
    <n v="0"/>
    <n v="0"/>
    <n v="0"/>
    <n v="0"/>
    <n v="20"/>
    <n v="0"/>
    <n v="0"/>
    <n v="0.33"/>
    <n v="2.66"/>
    <n v="0"/>
    <n v="0.33"/>
    <n v="0"/>
    <n v="0"/>
    <n v="0"/>
    <n v="0"/>
    <n v="103.64999999999999"/>
    <n v="24.3"/>
    <n v="127.94999999999999"/>
  </r>
  <r>
    <x v="14"/>
    <x v="1"/>
    <d v="2010-08-01T00:00:00"/>
    <n v="79"/>
    <n v="1.33"/>
    <n v="0"/>
    <n v="0"/>
    <n v="0"/>
    <n v="0"/>
    <n v="0"/>
    <n v="20"/>
    <n v="0"/>
    <n v="0"/>
    <n v="0.33"/>
    <n v="2.66"/>
    <n v="0"/>
    <n v="0.33"/>
    <n v="0"/>
    <n v="0"/>
    <n v="0"/>
    <n v="0"/>
    <n v="103.64999999999999"/>
    <n v="24.3"/>
    <n v="127.94999999999999"/>
  </r>
  <r>
    <x v="14"/>
    <x v="1"/>
    <d v="2010-08-02T00:00:00"/>
    <n v="79"/>
    <n v="1.33"/>
    <n v="0"/>
    <n v="0"/>
    <n v="0"/>
    <n v="0"/>
    <n v="0"/>
    <n v="20"/>
    <n v="0"/>
    <n v="0"/>
    <n v="0.33"/>
    <n v="2.66"/>
    <n v="0"/>
    <n v="0.33"/>
    <n v="0"/>
    <n v="0"/>
    <n v="0"/>
    <n v="0"/>
    <n v="129"/>
    <n v="14"/>
    <n v="143"/>
  </r>
  <r>
    <x v="14"/>
    <x v="1"/>
    <d v="2010-08-03T00:00:00"/>
    <n v="96"/>
    <n v="2"/>
    <n v="0"/>
    <n v="0"/>
    <n v="0"/>
    <n v="0"/>
    <n v="0"/>
    <n v="30"/>
    <n v="0"/>
    <n v="0"/>
    <n v="0"/>
    <n v="1"/>
    <n v="0"/>
    <n v="0"/>
    <n v="0"/>
    <n v="0"/>
    <n v="0"/>
    <n v="0"/>
    <n v="218"/>
    <n v="69"/>
    <n v="287"/>
  </r>
  <r>
    <x v="14"/>
    <x v="1"/>
    <d v="2010-08-04T00:00:00"/>
    <n v="168"/>
    <n v="0"/>
    <n v="0"/>
    <n v="0"/>
    <n v="0"/>
    <n v="0"/>
    <n v="0"/>
    <n v="50"/>
    <n v="0"/>
    <n v="0"/>
    <n v="0"/>
    <n v="0"/>
    <n v="0"/>
    <n v="0"/>
    <n v="0"/>
    <n v="0"/>
    <n v="0"/>
    <n v="0"/>
    <n v="226"/>
    <n v="161"/>
    <n v="387"/>
  </r>
  <r>
    <x v="14"/>
    <x v="1"/>
    <d v="2010-08-05T00:00:00"/>
    <n v="160"/>
    <n v="0"/>
    <n v="0"/>
    <n v="0"/>
    <n v="0"/>
    <n v="0"/>
    <n v="0"/>
    <n v="50"/>
    <n v="0"/>
    <n v="0"/>
    <n v="0"/>
    <n v="16"/>
    <n v="0"/>
    <n v="0"/>
    <n v="0"/>
    <n v="0"/>
    <n v="0"/>
    <n v="0"/>
    <n v="307"/>
    <n v="359"/>
    <n v="666"/>
  </r>
  <r>
    <x v="14"/>
    <x v="1"/>
    <d v="2010-08-06T00:00:00"/>
    <n v="161"/>
    <n v="12"/>
    <n v="0"/>
    <n v="3"/>
    <n v="0"/>
    <n v="0"/>
    <n v="0"/>
    <n v="117"/>
    <n v="0"/>
    <n v="0"/>
    <n v="5"/>
    <n v="0"/>
    <n v="0"/>
    <n v="9"/>
    <n v="0"/>
    <n v="0"/>
    <n v="0"/>
    <n v="0"/>
    <n v="1103.8999999999999"/>
    <n v="336"/>
    <n v="1439.8999999999999"/>
  </r>
  <r>
    <x v="14"/>
    <x v="1"/>
    <d v="2010-08-07T00:00:00"/>
    <n v="933.3"/>
    <n v="0"/>
    <n v="0"/>
    <n v="0"/>
    <n v="0"/>
    <n v="0"/>
    <n v="0"/>
    <n v="170.6"/>
    <n v="0"/>
    <n v="0"/>
    <n v="0"/>
    <n v="0"/>
    <n v="0"/>
    <n v="0"/>
    <n v="0"/>
    <n v="0"/>
    <n v="0"/>
    <n v="0"/>
    <n v="1103.8999999999999"/>
    <n v="336"/>
    <n v="1439.8999999999999"/>
  </r>
  <r>
    <x v="15"/>
    <x v="1"/>
    <d v="2010-08-08T00:00:00"/>
    <n v="933.3"/>
    <n v="0"/>
    <n v="0"/>
    <n v="0"/>
    <n v="0"/>
    <n v="0"/>
    <n v="0"/>
    <n v="170.6"/>
    <n v="0"/>
    <n v="0"/>
    <n v="0"/>
    <n v="0"/>
    <n v="0"/>
    <n v="0"/>
    <n v="0"/>
    <n v="0"/>
    <n v="0"/>
    <n v="0"/>
    <n v="1103.8999999999999"/>
    <n v="336"/>
    <n v="1439.8999999999999"/>
  </r>
  <r>
    <x v="15"/>
    <x v="1"/>
    <d v="2010-08-09T00:00:00"/>
    <n v="933.3"/>
    <n v="0"/>
    <n v="0"/>
    <n v="0"/>
    <n v="0"/>
    <n v="0"/>
    <n v="0"/>
    <n v="170.6"/>
    <n v="0"/>
    <n v="0"/>
    <n v="0"/>
    <n v="0"/>
    <n v="0"/>
    <n v="0"/>
    <n v="0"/>
    <n v="0"/>
    <n v="0"/>
    <n v="0"/>
    <n v="528"/>
    <n v="520"/>
    <n v="1048"/>
  </r>
  <r>
    <x v="15"/>
    <x v="1"/>
    <d v="2010-08-10T00:00:00"/>
    <n v="456"/>
    <n v="0"/>
    <n v="0"/>
    <n v="0"/>
    <n v="0"/>
    <n v="0"/>
    <n v="0"/>
    <n v="72"/>
    <n v="0"/>
    <n v="0"/>
    <n v="0"/>
    <n v="0"/>
    <n v="0"/>
    <n v="0"/>
    <n v="0"/>
    <n v="0"/>
    <n v="0"/>
    <n v="0"/>
    <n v="233"/>
    <n v="93"/>
    <n v="326"/>
  </r>
  <r>
    <x v="15"/>
    <x v="1"/>
    <d v="2010-08-11T00:00:00"/>
    <n v="217"/>
    <n v="0"/>
    <n v="0"/>
    <n v="0"/>
    <n v="0"/>
    <n v="1"/>
    <n v="0"/>
    <n v="13"/>
    <n v="1"/>
    <n v="0"/>
    <n v="0"/>
    <n v="0"/>
    <n v="0"/>
    <n v="1"/>
    <n v="0"/>
    <n v="0"/>
    <n v="0"/>
    <n v="0"/>
    <n v="231"/>
    <n v="99"/>
    <n v="330"/>
  </r>
  <r>
    <x v="15"/>
    <x v="1"/>
    <d v="2010-08-12T00:00:00"/>
    <n v="153"/>
    <n v="0"/>
    <n v="0"/>
    <n v="0"/>
    <n v="0"/>
    <n v="0"/>
    <n v="0"/>
    <n v="72"/>
    <n v="0"/>
    <n v="0"/>
    <n v="4"/>
    <n v="0"/>
    <n v="0"/>
    <n v="2"/>
    <n v="0"/>
    <n v="0"/>
    <n v="0"/>
    <n v="0"/>
    <n v="65"/>
    <n v="24"/>
    <n v="89"/>
  </r>
  <r>
    <x v="15"/>
    <x v="1"/>
    <d v="2010-08-13T00:00:00"/>
    <n v="59"/>
    <n v="0"/>
    <n v="0"/>
    <n v="0"/>
    <n v="0"/>
    <n v="0"/>
    <n v="0"/>
    <n v="2"/>
    <n v="0"/>
    <n v="0"/>
    <n v="1"/>
    <n v="0"/>
    <n v="0"/>
    <n v="3"/>
    <n v="0"/>
    <n v="0"/>
    <n v="0"/>
    <n v="0"/>
    <n v="89"/>
    <n v="14.5"/>
    <n v="103.5"/>
  </r>
  <r>
    <x v="15"/>
    <x v="1"/>
    <d v="2010-08-14T00:00:00"/>
    <n v="41"/>
    <n v="0"/>
    <n v="0"/>
    <n v="0"/>
    <n v="0"/>
    <n v="0"/>
    <n v="0"/>
    <n v="28"/>
    <n v="0"/>
    <n v="0"/>
    <n v="1.75"/>
    <n v="0"/>
    <n v="0"/>
    <n v="18.25"/>
    <n v="0"/>
    <n v="0"/>
    <n v="0"/>
    <n v="0"/>
    <n v="89"/>
    <n v="14.5"/>
    <n v="103.5"/>
  </r>
  <r>
    <x v="16"/>
    <x v="1"/>
    <d v="2010-08-15T00:00:00"/>
    <n v="41"/>
    <n v="0"/>
    <n v="0"/>
    <n v="0"/>
    <n v="0"/>
    <n v="0"/>
    <n v="0"/>
    <n v="28"/>
    <n v="0"/>
    <n v="0"/>
    <n v="1.75"/>
    <n v="0"/>
    <n v="0"/>
    <n v="18.25"/>
    <n v="0"/>
    <n v="0"/>
    <n v="0"/>
    <n v="0"/>
    <n v="89"/>
    <n v="14.5"/>
    <n v="103.5"/>
  </r>
  <r>
    <x v="16"/>
    <x v="1"/>
    <d v="2010-08-16T00:00:00"/>
    <n v="41"/>
    <n v="0"/>
    <n v="0"/>
    <n v="0"/>
    <n v="0"/>
    <n v="0"/>
    <n v="0"/>
    <n v="28"/>
    <n v="0"/>
    <n v="0"/>
    <n v="1.75"/>
    <n v="0"/>
    <n v="0"/>
    <n v="18.25"/>
    <n v="0"/>
    <n v="0"/>
    <n v="0"/>
    <n v="0"/>
    <n v="89"/>
    <n v="14.5"/>
    <n v="103.5"/>
  </r>
  <r>
    <x v="16"/>
    <x v="1"/>
    <d v="2010-08-17T00:00:00"/>
    <n v="41"/>
    <n v="0"/>
    <n v="0"/>
    <n v="0"/>
    <n v="0"/>
    <n v="0"/>
    <n v="0"/>
    <n v="28"/>
    <n v="0"/>
    <n v="0"/>
    <n v="1.75"/>
    <n v="0"/>
    <n v="0"/>
    <n v="18.25"/>
    <n v="0"/>
    <n v="0"/>
    <n v="0"/>
    <n v="0"/>
    <n v="298"/>
    <n v="80"/>
    <n v="378"/>
  </r>
  <r>
    <x v="16"/>
    <x v="1"/>
    <d v="2010-08-18T00:00:00"/>
    <n v="110"/>
    <n v="1"/>
    <n v="0"/>
    <n v="0"/>
    <n v="0"/>
    <n v="0"/>
    <n v="0"/>
    <n v="102"/>
    <n v="0"/>
    <n v="0"/>
    <n v="2"/>
    <n v="0"/>
    <n v="0"/>
    <n v="83"/>
    <n v="0"/>
    <n v="0"/>
    <n v="0"/>
    <n v="0"/>
    <n v="143"/>
    <n v="20"/>
    <n v="163"/>
  </r>
  <r>
    <x v="16"/>
    <x v="1"/>
    <d v="2010-08-19T00:00:00"/>
    <n v="61"/>
    <n v="0"/>
    <n v="0"/>
    <n v="0"/>
    <n v="0"/>
    <n v="0"/>
    <n v="0"/>
    <n v="50"/>
    <n v="0"/>
    <n v="0"/>
    <n v="4"/>
    <n v="0"/>
    <n v="0"/>
    <n v="28"/>
    <n v="0"/>
    <n v="0"/>
    <n v="0"/>
    <n v="0"/>
    <n v="171"/>
    <n v="24"/>
    <n v="195"/>
  </r>
  <r>
    <x v="16"/>
    <x v="1"/>
    <d v="2010-08-20T00:00:00"/>
    <n v="130"/>
    <n v="0"/>
    <n v="0"/>
    <n v="0"/>
    <n v="0"/>
    <n v="0"/>
    <n v="0"/>
    <n v="28"/>
    <n v="2"/>
    <n v="0"/>
    <n v="1"/>
    <n v="0"/>
    <n v="0"/>
    <n v="10"/>
    <n v="0"/>
    <n v="0"/>
    <n v="0"/>
    <n v="0"/>
    <n v="285.33"/>
    <n v="338.67"/>
    <n v="624"/>
  </r>
  <r>
    <x v="16"/>
    <x v="1"/>
    <d v="2010-08-21T00:00:00"/>
    <m/>
    <m/>
    <m/>
    <m/>
    <m/>
    <m/>
    <m/>
    <m/>
    <m/>
    <m/>
    <m/>
    <m/>
    <m/>
    <m/>
    <m/>
    <m/>
    <m/>
    <m/>
    <n v="285.33"/>
    <n v="338.67"/>
    <n v="624"/>
  </r>
  <r>
    <x v="17"/>
    <x v="1"/>
    <d v="2010-08-22T00:00:00"/>
    <m/>
    <m/>
    <m/>
    <m/>
    <m/>
    <m/>
    <m/>
    <m/>
    <m/>
    <m/>
    <m/>
    <m/>
    <m/>
    <m/>
    <m/>
    <m/>
    <m/>
    <m/>
    <n v="285.33"/>
    <n v="338.67"/>
    <n v="624"/>
  </r>
  <r>
    <x v="17"/>
    <x v="1"/>
    <d v="2010-08-23T00:00:00"/>
    <m/>
    <m/>
    <m/>
    <m/>
    <m/>
    <m/>
    <m/>
    <m/>
    <m/>
    <m/>
    <m/>
    <m/>
    <m/>
    <m/>
    <m/>
    <m/>
    <m/>
    <m/>
    <n v="704"/>
    <n v="784"/>
    <n v="1488"/>
  </r>
  <r>
    <x v="17"/>
    <x v="1"/>
    <d v="2010-08-24T00:00:00"/>
    <n v="656"/>
    <n v="0"/>
    <n v="0"/>
    <n v="0"/>
    <n v="0"/>
    <n v="0"/>
    <n v="0"/>
    <n v="0"/>
    <n v="0"/>
    <n v="0"/>
    <n v="0"/>
    <n v="0"/>
    <n v="0"/>
    <n v="48"/>
    <n v="0"/>
    <n v="0"/>
    <n v="0"/>
    <n v="0"/>
    <n v="1640"/>
    <n v="1608"/>
    <n v="3248"/>
  </r>
  <r>
    <x v="17"/>
    <x v="1"/>
    <d v="2010-08-25T00:00:00"/>
    <n v="1456"/>
    <n v="8"/>
    <n v="0"/>
    <n v="0"/>
    <n v="0"/>
    <n v="0"/>
    <n v="0"/>
    <n v="48"/>
    <n v="0"/>
    <n v="0"/>
    <n v="8"/>
    <n v="0"/>
    <n v="0"/>
    <n v="120"/>
    <n v="0"/>
    <n v="0"/>
    <n v="0"/>
    <n v="0"/>
    <n v="541"/>
    <n v="520"/>
    <n v="1061"/>
  </r>
  <r>
    <x v="17"/>
    <x v="1"/>
    <d v="2010-08-26T00:00:00"/>
    <n v="440"/>
    <n v="0"/>
    <n v="0"/>
    <n v="0"/>
    <n v="0"/>
    <n v="0"/>
    <n v="0"/>
    <n v="36"/>
    <n v="0"/>
    <n v="0"/>
    <n v="4"/>
    <n v="0"/>
    <n v="0"/>
    <n v="60"/>
    <n v="0"/>
    <n v="0"/>
    <n v="0"/>
    <n v="1"/>
    <n v="664"/>
    <n v="812"/>
    <n v="1476"/>
  </r>
  <r>
    <x v="17"/>
    <x v="1"/>
    <d v="2010-08-27T00:00:00"/>
    <n v="600"/>
    <n v="0"/>
    <n v="0"/>
    <n v="0"/>
    <n v="0"/>
    <n v="0"/>
    <n v="0"/>
    <n v="32"/>
    <n v="0"/>
    <n v="0"/>
    <n v="0"/>
    <n v="0"/>
    <n v="0"/>
    <n v="32"/>
    <n v="0"/>
    <n v="0"/>
    <n v="0"/>
    <n v="0"/>
    <n v="892.6"/>
    <n v="1303"/>
    <n v="2195.6"/>
  </r>
  <r>
    <x v="17"/>
    <x v="1"/>
    <d v="2010-08-2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892.6"/>
    <n v="1303"/>
    <n v="2195.6"/>
  </r>
  <r>
    <x v="18"/>
    <x v="1"/>
    <d v="2010-08-2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892.6"/>
    <n v="1303"/>
    <n v="2195.6"/>
  </r>
  <r>
    <x v="18"/>
    <x v="1"/>
    <d v="2010-08-30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410"/>
    <n v="315"/>
    <n v="725"/>
  </r>
  <r>
    <x v="18"/>
    <x v="1"/>
    <d v="2010-08-31T00:00:00"/>
    <n v="387"/>
    <n v="0"/>
    <n v="0"/>
    <n v="0"/>
    <n v="0"/>
    <n v="0"/>
    <n v="0"/>
    <n v="8"/>
    <n v="0"/>
    <n v="0"/>
    <n v="0"/>
    <n v="0"/>
    <n v="0"/>
    <n v="15"/>
    <n v="0"/>
    <n v="0"/>
    <n v="0"/>
    <n v="0"/>
    <n v="267"/>
    <n v="192"/>
    <n v="459"/>
  </r>
  <r>
    <x v="18"/>
    <x v="1"/>
    <d v="2010-09-01T00:00:00"/>
    <n v="213"/>
    <n v="3"/>
    <n v="0"/>
    <n v="0"/>
    <n v="0"/>
    <n v="0"/>
    <n v="0"/>
    <n v="6"/>
    <n v="0"/>
    <n v="0"/>
    <n v="0"/>
    <n v="0"/>
    <n v="0"/>
    <n v="45"/>
    <n v="0"/>
    <n v="0"/>
    <n v="0"/>
    <n v="0"/>
    <n v="291"/>
    <n v="125"/>
    <n v="416"/>
  </r>
  <r>
    <x v="18"/>
    <x v="1"/>
    <d v="2010-09-02T00:00:00"/>
    <n v="246"/>
    <n v="1"/>
    <n v="0"/>
    <n v="0"/>
    <n v="0"/>
    <n v="0"/>
    <n v="0"/>
    <n v="17"/>
    <n v="1"/>
    <n v="0"/>
    <n v="1"/>
    <n v="0"/>
    <n v="0"/>
    <n v="25"/>
    <n v="0"/>
    <n v="0"/>
    <n v="0"/>
    <n v="0"/>
    <n v="584"/>
    <n v="368"/>
    <n v="952"/>
  </r>
  <r>
    <x v="18"/>
    <x v="1"/>
    <d v="2010-09-03T00:00:00"/>
    <m/>
    <m/>
    <m/>
    <m/>
    <m/>
    <m/>
    <m/>
    <m/>
    <m/>
    <m/>
    <m/>
    <m/>
    <m/>
    <m/>
    <m/>
    <m/>
    <m/>
    <m/>
    <n v="99.5"/>
    <n v="42.5"/>
    <n v="142"/>
  </r>
  <r>
    <x v="18"/>
    <x v="1"/>
    <d v="2010-09-04T00:00:00"/>
    <n v="68.5"/>
    <n v="0.5"/>
    <n v="0"/>
    <n v="0"/>
    <n v="0"/>
    <n v="0"/>
    <n v="0"/>
    <n v="5.5"/>
    <n v="0"/>
    <n v="0"/>
    <n v="0"/>
    <n v="0"/>
    <n v="0"/>
    <n v="25"/>
    <n v="0"/>
    <n v="0"/>
    <n v="0"/>
    <n v="0"/>
    <n v="99.5"/>
    <n v="42.5"/>
    <n v="142"/>
  </r>
  <r>
    <x v="19"/>
    <x v="1"/>
    <d v="2010-09-05T00:00:00"/>
    <n v="68.5"/>
    <n v="0.5"/>
    <n v="0"/>
    <n v="0"/>
    <n v="0"/>
    <n v="0"/>
    <n v="0"/>
    <n v="5.5"/>
    <n v="0"/>
    <n v="0"/>
    <n v="0"/>
    <n v="0"/>
    <n v="0"/>
    <n v="25"/>
    <n v="0"/>
    <n v="0"/>
    <n v="0"/>
    <n v="0"/>
    <n v="99.5"/>
    <n v="42.5"/>
    <n v="142"/>
  </r>
  <r>
    <x v="19"/>
    <x v="1"/>
    <d v="2010-09-06T00:00:00"/>
    <n v="68.5"/>
    <n v="0.5"/>
    <n v="0"/>
    <n v="0"/>
    <n v="0"/>
    <n v="0"/>
    <n v="0"/>
    <n v="5.5"/>
    <n v="0"/>
    <n v="0"/>
    <n v="0"/>
    <n v="0"/>
    <n v="0"/>
    <n v="25"/>
    <n v="0"/>
    <n v="0"/>
    <n v="0"/>
    <n v="0"/>
    <n v="99.5"/>
    <n v="42.5"/>
    <n v="142"/>
  </r>
  <r>
    <x v="19"/>
    <x v="1"/>
    <d v="2010-09-07T00:00:00"/>
    <n v="68.5"/>
    <n v="0.5"/>
    <n v="0"/>
    <n v="0"/>
    <n v="0"/>
    <n v="0"/>
    <n v="0"/>
    <n v="5.5"/>
    <n v="0"/>
    <n v="0"/>
    <n v="0"/>
    <n v="0"/>
    <n v="0"/>
    <n v="25"/>
    <n v="0"/>
    <n v="0"/>
    <n v="0"/>
    <n v="0"/>
    <n v="25"/>
    <n v="6"/>
    <n v="31"/>
  </r>
  <r>
    <x v="19"/>
    <x v="1"/>
    <d v="2010-09-08T00:00:00"/>
    <n v="12"/>
    <n v="0"/>
    <n v="0"/>
    <n v="0"/>
    <n v="0"/>
    <n v="0"/>
    <n v="0"/>
    <n v="3"/>
    <n v="0"/>
    <n v="0"/>
    <n v="0"/>
    <n v="0"/>
    <n v="0"/>
    <n v="10"/>
    <n v="0"/>
    <n v="0"/>
    <n v="0"/>
    <n v="0"/>
    <n v="127"/>
    <n v="42"/>
    <n v="169"/>
  </r>
  <r>
    <x v="19"/>
    <x v="1"/>
    <d v="2010-09-09T00:00:00"/>
    <n v="49"/>
    <n v="0"/>
    <n v="0"/>
    <n v="0"/>
    <n v="0"/>
    <n v="0"/>
    <n v="0"/>
    <n v="6"/>
    <n v="0"/>
    <n v="0"/>
    <n v="32"/>
    <n v="0"/>
    <n v="0"/>
    <n v="40"/>
    <n v="0"/>
    <n v="0"/>
    <n v="0"/>
    <n v="0"/>
    <n v="68"/>
    <n v="13"/>
    <n v="81"/>
  </r>
  <r>
    <x v="19"/>
    <x v="1"/>
    <d v="2010-09-10T00:00:00"/>
    <n v="47"/>
    <n v="0"/>
    <n v="0"/>
    <n v="0"/>
    <n v="0"/>
    <n v="0"/>
    <n v="0"/>
    <n v="0"/>
    <n v="0"/>
    <n v="0"/>
    <n v="8"/>
    <n v="0"/>
    <n v="0"/>
    <n v="13"/>
    <n v="0"/>
    <n v="0"/>
    <n v="0"/>
    <n v="0"/>
    <n v="121.99"/>
    <n v="42.66"/>
    <n v="164.64999999999998"/>
  </r>
  <r>
    <x v="19"/>
    <x v="1"/>
    <d v="2010-09-11T00:00:00"/>
    <n v="73.33"/>
    <n v="0"/>
    <n v="0"/>
    <n v="0"/>
    <n v="0"/>
    <n v="0"/>
    <n v="0"/>
    <n v="4"/>
    <n v="0"/>
    <n v="0"/>
    <n v="0.66"/>
    <n v="0"/>
    <n v="0"/>
    <n v="44"/>
    <n v="0"/>
    <n v="0"/>
    <n v="0"/>
    <n v="0"/>
    <n v="121.99"/>
    <n v="42.66"/>
    <n v="164.64999999999998"/>
  </r>
  <r>
    <x v="20"/>
    <x v="1"/>
    <d v="2010-09-12T00:00:00"/>
    <n v="73.33"/>
    <n v="0"/>
    <n v="0"/>
    <n v="0"/>
    <n v="0"/>
    <n v="0"/>
    <n v="0"/>
    <n v="4"/>
    <n v="0"/>
    <n v="0"/>
    <n v="0.66"/>
    <n v="0"/>
    <n v="0"/>
    <n v="44"/>
    <n v="0"/>
    <n v="0"/>
    <n v="0"/>
    <n v="0"/>
    <n v="121.99"/>
    <n v="42.66"/>
    <n v="164.64999999999998"/>
  </r>
  <r>
    <x v="20"/>
    <x v="1"/>
    <d v="2010-09-13T00:00:00"/>
    <n v="73.33"/>
    <n v="0"/>
    <n v="0"/>
    <n v="0"/>
    <n v="0"/>
    <n v="0"/>
    <n v="0"/>
    <n v="4"/>
    <n v="0"/>
    <n v="0"/>
    <n v="0.66"/>
    <n v="0"/>
    <n v="0"/>
    <n v="44"/>
    <n v="0"/>
    <n v="0"/>
    <n v="0"/>
    <n v="0"/>
    <n v="210"/>
    <n v="40"/>
    <n v="250"/>
  </r>
  <r>
    <x v="20"/>
    <x v="1"/>
    <d v="2010-09-14T00:00:00"/>
    <n v="110"/>
    <n v="0"/>
    <n v="0"/>
    <n v="0"/>
    <n v="0"/>
    <n v="0"/>
    <n v="0"/>
    <n v="10"/>
    <n v="0"/>
    <n v="0"/>
    <n v="0"/>
    <n v="0"/>
    <n v="0"/>
    <n v="90"/>
    <n v="0"/>
    <n v="0"/>
    <n v="0"/>
    <n v="0"/>
    <n v="293"/>
    <n v="76"/>
    <n v="369"/>
  </r>
  <r>
    <x v="20"/>
    <x v="1"/>
    <d v="2010-09-15T00:00:00"/>
    <n v="192"/>
    <n v="0"/>
    <n v="0"/>
    <n v="0"/>
    <n v="0"/>
    <n v="0"/>
    <n v="0"/>
    <n v="0"/>
    <n v="0"/>
    <n v="0"/>
    <n v="0"/>
    <n v="0"/>
    <n v="0"/>
    <n v="1"/>
    <n v="100"/>
    <n v="0"/>
    <n v="0"/>
    <n v="0"/>
    <n v="54"/>
    <n v="7"/>
    <n v="61"/>
  </r>
  <r>
    <x v="20"/>
    <x v="1"/>
    <d v="2010-09-16T00:00:00"/>
    <n v="24"/>
    <n v="0"/>
    <n v="0"/>
    <n v="0"/>
    <n v="0"/>
    <n v="0"/>
    <n v="0"/>
    <n v="4"/>
    <n v="0"/>
    <n v="0"/>
    <n v="0"/>
    <n v="0"/>
    <n v="0"/>
    <n v="26"/>
    <n v="0"/>
    <n v="0"/>
    <n v="0"/>
    <n v="0"/>
    <n v="0"/>
    <n v="0"/>
    <n v="0"/>
  </r>
  <r>
    <x v="1"/>
    <x v="2"/>
    <d v="2011-05-05T00:00:00"/>
    <m/>
    <m/>
    <m/>
    <m/>
    <m/>
    <m/>
    <m/>
    <m/>
    <m/>
    <m/>
    <m/>
    <m/>
    <m/>
    <m/>
    <m/>
    <m/>
    <m/>
    <m/>
    <n v="0"/>
    <n v="0"/>
    <n v="0"/>
  </r>
  <r>
    <x v="1"/>
    <x v="2"/>
    <d v="2011-05-06T00:00:00"/>
    <m/>
    <m/>
    <m/>
    <m/>
    <m/>
    <m/>
    <m/>
    <m/>
    <m/>
    <m/>
    <m/>
    <m/>
    <m/>
    <m/>
    <m/>
    <m/>
    <m/>
    <m/>
    <n v="0"/>
    <n v="0"/>
    <n v="0"/>
  </r>
  <r>
    <x v="1"/>
    <x v="2"/>
    <d v="2011-05-07T00:00:00"/>
    <m/>
    <m/>
    <m/>
    <m/>
    <m/>
    <m/>
    <m/>
    <m/>
    <m/>
    <m/>
    <m/>
    <m/>
    <m/>
    <m/>
    <m/>
    <m/>
    <m/>
    <m/>
    <n v="0"/>
    <n v="0"/>
    <n v="0"/>
  </r>
  <r>
    <x v="2"/>
    <x v="2"/>
    <d v="2011-05-08T00:00:00"/>
    <m/>
    <m/>
    <m/>
    <m/>
    <m/>
    <m/>
    <m/>
    <m/>
    <m/>
    <m/>
    <m/>
    <m/>
    <m/>
    <m/>
    <m/>
    <m/>
    <m/>
    <m/>
    <n v="0"/>
    <n v="0"/>
    <n v="0"/>
  </r>
  <r>
    <x v="2"/>
    <x v="2"/>
    <d v="2011-05-09T00:00:00"/>
    <m/>
    <m/>
    <m/>
    <m/>
    <m/>
    <m/>
    <m/>
    <m/>
    <m/>
    <m/>
    <m/>
    <m/>
    <m/>
    <m/>
    <m/>
    <m/>
    <m/>
    <m/>
    <n v="0"/>
    <n v="0"/>
    <n v="0"/>
  </r>
  <r>
    <x v="2"/>
    <x v="2"/>
    <d v="2011-05-10T00:00:00"/>
    <m/>
    <m/>
    <m/>
    <m/>
    <m/>
    <m/>
    <m/>
    <m/>
    <m/>
    <m/>
    <m/>
    <m/>
    <m/>
    <m/>
    <m/>
    <m/>
    <m/>
    <m/>
    <n v="0"/>
    <n v="0"/>
    <n v="0"/>
  </r>
  <r>
    <x v="2"/>
    <x v="2"/>
    <d v="2011-05-11T00:00:00"/>
    <m/>
    <m/>
    <m/>
    <m/>
    <m/>
    <m/>
    <m/>
    <m/>
    <m/>
    <m/>
    <m/>
    <m/>
    <m/>
    <m/>
    <m/>
    <m/>
    <m/>
    <m/>
    <n v="0"/>
    <n v="0"/>
    <n v="0"/>
  </r>
  <r>
    <x v="2"/>
    <x v="2"/>
    <d v="2011-05-12T00:00:00"/>
    <m/>
    <m/>
    <m/>
    <m/>
    <m/>
    <m/>
    <m/>
    <m/>
    <m/>
    <m/>
    <m/>
    <m/>
    <m/>
    <m/>
    <m/>
    <m/>
    <m/>
    <m/>
    <n v="0"/>
    <n v="0"/>
    <n v="0"/>
  </r>
  <r>
    <x v="2"/>
    <x v="2"/>
    <d v="2011-05-13T00:00:00"/>
    <m/>
    <m/>
    <m/>
    <m/>
    <m/>
    <m/>
    <m/>
    <m/>
    <m/>
    <m/>
    <m/>
    <m/>
    <m/>
    <m/>
    <m/>
    <m/>
    <m/>
    <m/>
    <n v="0"/>
    <n v="0"/>
    <n v="0"/>
  </r>
  <r>
    <x v="2"/>
    <x v="2"/>
    <d v="2011-05-14T00:00:00"/>
    <m/>
    <m/>
    <m/>
    <m/>
    <m/>
    <m/>
    <m/>
    <m/>
    <m/>
    <m/>
    <m/>
    <m/>
    <m/>
    <m/>
    <m/>
    <m/>
    <m/>
    <m/>
    <n v="0"/>
    <n v="0"/>
    <n v="0"/>
  </r>
  <r>
    <x v="3"/>
    <x v="2"/>
    <d v="2011-05-15T00:00:00"/>
    <m/>
    <m/>
    <m/>
    <m/>
    <m/>
    <m/>
    <m/>
    <m/>
    <m/>
    <m/>
    <m/>
    <m/>
    <m/>
    <m/>
    <m/>
    <m/>
    <m/>
    <m/>
    <n v="0"/>
    <n v="0"/>
    <n v="0"/>
  </r>
  <r>
    <x v="3"/>
    <x v="2"/>
    <d v="2011-05-16T00:00:00"/>
    <m/>
    <m/>
    <m/>
    <m/>
    <m/>
    <m/>
    <m/>
    <m/>
    <m/>
    <m/>
    <m/>
    <m/>
    <m/>
    <m/>
    <m/>
    <m/>
    <m/>
    <m/>
    <n v="0"/>
    <n v="0"/>
    <n v="0"/>
  </r>
  <r>
    <x v="3"/>
    <x v="2"/>
    <d v="2011-05-17T00:00:00"/>
    <m/>
    <m/>
    <m/>
    <m/>
    <m/>
    <m/>
    <m/>
    <m/>
    <m/>
    <m/>
    <m/>
    <m/>
    <m/>
    <m/>
    <m/>
    <m/>
    <m/>
    <m/>
    <n v="0"/>
    <n v="0"/>
    <n v="0"/>
  </r>
  <r>
    <x v="3"/>
    <x v="2"/>
    <d v="2011-05-1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5"/>
    <n v="0"/>
    <n v="0.25"/>
  </r>
  <r>
    <x v="3"/>
    <x v="2"/>
    <d v="2011-05-19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</r>
  <r>
    <x v="3"/>
    <x v="2"/>
    <d v="2011-05-20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</r>
  <r>
    <x v="3"/>
    <x v="2"/>
    <d v="2011-05-21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</r>
  <r>
    <x v="4"/>
    <x v="2"/>
    <d v="2011-05-22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"/>
    <n v="0"/>
    <n v="0"/>
  </r>
  <r>
    <x v="4"/>
    <x v="2"/>
    <d v="2011-05-2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"/>
    <d v="2011-05-2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"/>
    <d v="2011-05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"/>
    <d v="2011-05-2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5"/>
    <n v="0.25"/>
    <n v="0.5"/>
  </r>
  <r>
    <x v="4"/>
    <x v="2"/>
    <d v="2011-05-27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.25"/>
    <n v="0.5"/>
  </r>
  <r>
    <x v="4"/>
    <x v="2"/>
    <d v="2011-05-28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.25"/>
    <n v="0.5"/>
  </r>
  <r>
    <x v="5"/>
    <x v="2"/>
    <d v="2011-05-29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.25"/>
    <n v="0.5"/>
  </r>
  <r>
    <x v="5"/>
    <x v="2"/>
    <d v="2011-05-30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1"/>
    <n v="0.25"/>
    <n v="1.25"/>
  </r>
  <r>
    <x v="5"/>
    <x v="2"/>
    <d v="2011-05-31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9"/>
    <n v="2"/>
    <n v="11"/>
  </r>
  <r>
    <x v="5"/>
    <x v="2"/>
    <d v="2011-06-01T00:00:00"/>
    <n v="4"/>
    <n v="0"/>
    <n v="0"/>
    <n v="0"/>
    <n v="0"/>
    <n v="0"/>
    <n v="0"/>
    <n v="0"/>
    <n v="0"/>
    <n v="0"/>
    <n v="0"/>
    <n v="0"/>
    <n v="0"/>
    <n v="5"/>
    <n v="0"/>
    <n v="0"/>
    <n v="0"/>
    <n v="0"/>
    <n v="12"/>
    <n v="6"/>
    <n v="18"/>
  </r>
  <r>
    <x v="5"/>
    <x v="2"/>
    <d v="2011-06-02T00:00:00"/>
    <n v="11"/>
    <n v="1"/>
    <n v="0"/>
    <n v="0"/>
    <n v="0"/>
    <n v="0"/>
    <n v="0"/>
    <n v="0"/>
    <n v="0"/>
    <n v="0"/>
    <n v="0"/>
    <n v="0"/>
    <n v="0"/>
    <n v="0"/>
    <n v="0"/>
    <n v="0"/>
    <n v="0"/>
    <n v="0"/>
    <n v="25.67"/>
    <n v="15.67"/>
    <n v="41.34"/>
  </r>
  <r>
    <x v="5"/>
    <x v="2"/>
    <d v="2011-06-03T00:00:00"/>
    <n v="17.670000000000002"/>
    <n v="0.33"/>
    <n v="0"/>
    <n v="0"/>
    <n v="1.33"/>
    <n v="0"/>
    <n v="0"/>
    <n v="0"/>
    <n v="0"/>
    <n v="0"/>
    <n v="1.67"/>
    <n v="0"/>
    <n v="0"/>
    <n v="4.67"/>
    <n v="0"/>
    <n v="0"/>
    <n v="0"/>
    <n v="0"/>
    <n v="25.67"/>
    <n v="15.67"/>
    <n v="41.34"/>
  </r>
  <r>
    <x v="5"/>
    <x v="2"/>
    <d v="2011-06-04T00:00:00"/>
    <n v="17.670000000000002"/>
    <n v="0.33"/>
    <n v="0"/>
    <n v="0"/>
    <n v="1.33"/>
    <n v="0"/>
    <n v="0"/>
    <n v="0"/>
    <n v="0"/>
    <n v="0"/>
    <n v="1.67"/>
    <n v="0"/>
    <n v="0"/>
    <n v="4.67"/>
    <n v="0"/>
    <n v="0"/>
    <n v="0"/>
    <n v="0"/>
    <n v="25.67"/>
    <n v="15.67"/>
    <n v="41.34"/>
  </r>
  <r>
    <x v="6"/>
    <x v="2"/>
    <d v="2011-06-05T00:00:00"/>
    <n v="17.670000000000002"/>
    <n v="0.33"/>
    <n v="0"/>
    <n v="0"/>
    <n v="1.33"/>
    <n v="0"/>
    <n v="0"/>
    <n v="0"/>
    <n v="0"/>
    <n v="0"/>
    <n v="1.67"/>
    <n v="0"/>
    <n v="0"/>
    <n v="4.67"/>
    <n v="0"/>
    <n v="0"/>
    <n v="0"/>
    <n v="0"/>
    <n v="51"/>
    <n v="48"/>
    <n v="99"/>
  </r>
  <r>
    <x v="6"/>
    <x v="2"/>
    <d v="2011-06-06T00:00:00"/>
    <n v="30"/>
    <n v="1"/>
    <n v="0"/>
    <n v="0"/>
    <n v="0"/>
    <n v="0"/>
    <n v="0"/>
    <n v="0"/>
    <n v="0"/>
    <n v="0"/>
    <n v="6"/>
    <n v="0"/>
    <n v="0"/>
    <n v="14"/>
    <n v="0"/>
    <n v="0"/>
    <n v="0"/>
    <n v="0"/>
    <n v="23"/>
    <n v="11"/>
    <n v="34"/>
  </r>
  <r>
    <x v="6"/>
    <x v="2"/>
    <d v="2011-06-07T00:00:00"/>
    <n v="18"/>
    <n v="0"/>
    <n v="0"/>
    <n v="0"/>
    <n v="1"/>
    <n v="0"/>
    <n v="0"/>
    <n v="0"/>
    <n v="0"/>
    <n v="0"/>
    <n v="1"/>
    <n v="0"/>
    <n v="0"/>
    <n v="3"/>
    <n v="0"/>
    <n v="0"/>
    <n v="0"/>
    <n v="0"/>
    <n v="1"/>
    <n v="3"/>
    <n v="4"/>
  </r>
  <r>
    <x v="6"/>
    <x v="2"/>
    <d v="2011-06-08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0"/>
    <n v="1"/>
    <n v="11"/>
  </r>
  <r>
    <x v="6"/>
    <x v="2"/>
    <d v="2011-06-09T00:00:00"/>
    <n v="9"/>
    <n v="0"/>
    <n v="0"/>
    <n v="0"/>
    <n v="0"/>
    <n v="0"/>
    <n v="0"/>
    <n v="0"/>
    <n v="0"/>
    <n v="0"/>
    <n v="1"/>
    <n v="0"/>
    <n v="0"/>
    <n v="0"/>
    <n v="0"/>
    <n v="0"/>
    <n v="0"/>
    <n v="0"/>
    <n v="10.66"/>
    <n v="22.33"/>
    <n v="32.989999999999995"/>
  </r>
  <r>
    <x v="6"/>
    <x v="2"/>
    <d v="2011-06-10T00:00:00"/>
    <n v="8.33"/>
    <n v="0"/>
    <n v="0"/>
    <n v="0"/>
    <n v="0"/>
    <n v="0"/>
    <n v="0"/>
    <n v="0"/>
    <n v="0"/>
    <n v="0"/>
    <n v="1.33"/>
    <n v="0"/>
    <n v="0"/>
    <n v="1"/>
    <n v="0"/>
    <n v="0"/>
    <n v="0"/>
    <n v="0"/>
    <n v="10.66"/>
    <n v="22.33"/>
    <n v="32.989999999999995"/>
  </r>
  <r>
    <x v="6"/>
    <x v="2"/>
    <d v="2011-06-11T00:00:00"/>
    <n v="8.33"/>
    <n v="0"/>
    <n v="0"/>
    <n v="0"/>
    <n v="0"/>
    <n v="0"/>
    <n v="0"/>
    <n v="0"/>
    <n v="0"/>
    <n v="0"/>
    <n v="1.33"/>
    <n v="0"/>
    <n v="0"/>
    <n v="1"/>
    <n v="0"/>
    <n v="0"/>
    <n v="0"/>
    <n v="0"/>
    <n v="10.66"/>
    <n v="22.33"/>
    <n v="32.989999999999995"/>
  </r>
  <r>
    <x v="7"/>
    <x v="2"/>
    <d v="2011-06-12T00:00:00"/>
    <n v="8.33"/>
    <n v="0"/>
    <n v="0"/>
    <n v="0"/>
    <n v="0"/>
    <n v="0"/>
    <n v="0"/>
    <n v="0"/>
    <n v="0"/>
    <n v="0"/>
    <n v="1.33"/>
    <n v="0"/>
    <n v="0"/>
    <n v="1"/>
    <n v="0"/>
    <n v="0"/>
    <n v="0"/>
    <n v="0"/>
    <n v="35"/>
    <n v="26"/>
    <n v="61"/>
  </r>
  <r>
    <x v="7"/>
    <x v="2"/>
    <d v="2011-06-13T00:00:00"/>
    <n v="28"/>
    <n v="0"/>
    <n v="0"/>
    <n v="0"/>
    <n v="0"/>
    <n v="0"/>
    <n v="0"/>
    <n v="0"/>
    <n v="0"/>
    <n v="0"/>
    <n v="4"/>
    <n v="0"/>
    <n v="0"/>
    <n v="3"/>
    <n v="0"/>
    <n v="0"/>
    <n v="0"/>
    <n v="0"/>
    <n v="38"/>
    <n v="14"/>
    <n v="52"/>
  </r>
  <r>
    <x v="7"/>
    <x v="2"/>
    <d v="2011-06-14T00:00:00"/>
    <n v="37"/>
    <n v="0"/>
    <n v="0"/>
    <n v="0"/>
    <n v="0"/>
    <n v="0"/>
    <n v="0"/>
    <n v="0"/>
    <n v="0"/>
    <n v="0"/>
    <n v="1"/>
    <n v="0"/>
    <n v="0"/>
    <n v="0"/>
    <n v="0"/>
    <n v="0"/>
    <n v="0"/>
    <n v="0"/>
    <n v="3"/>
    <n v="6"/>
    <n v="9"/>
  </r>
  <r>
    <x v="7"/>
    <x v="2"/>
    <d v="2011-06-15T00:00:00"/>
    <n v="2"/>
    <n v="0"/>
    <n v="0"/>
    <n v="0"/>
    <n v="0"/>
    <n v="0"/>
    <n v="0"/>
    <n v="0"/>
    <n v="0"/>
    <n v="0"/>
    <n v="0"/>
    <n v="0"/>
    <n v="0"/>
    <n v="0"/>
    <n v="0"/>
    <n v="0"/>
    <n v="0"/>
    <n v="1"/>
    <n v="23"/>
    <n v="12"/>
    <n v="35"/>
  </r>
  <r>
    <x v="7"/>
    <x v="2"/>
    <d v="2011-06-16T00:00:00"/>
    <n v="16"/>
    <n v="1"/>
    <n v="0"/>
    <n v="0"/>
    <n v="0"/>
    <n v="0"/>
    <n v="0"/>
    <n v="0"/>
    <n v="0"/>
    <n v="0"/>
    <n v="0"/>
    <n v="4"/>
    <n v="0"/>
    <n v="2"/>
    <n v="0"/>
    <n v="0"/>
    <n v="0"/>
    <n v="0"/>
    <n v="29.67"/>
    <n v="20.329999999999998"/>
    <n v="50"/>
  </r>
  <r>
    <x v="7"/>
    <x v="2"/>
    <d v="2011-06-17T00:00:00"/>
    <n v="24.67"/>
    <n v="0"/>
    <n v="0"/>
    <n v="0"/>
    <n v="0"/>
    <n v="0"/>
    <n v="0"/>
    <n v="0"/>
    <n v="0.67"/>
    <n v="0"/>
    <n v="3"/>
    <n v="0"/>
    <n v="0"/>
    <n v="0.67"/>
    <n v="0"/>
    <n v="0"/>
    <n v="0.33"/>
    <n v="0.33"/>
    <n v="29.67"/>
    <n v="20.329999999999998"/>
    <n v="50"/>
  </r>
  <r>
    <x v="7"/>
    <x v="2"/>
    <d v="2011-06-18T00:00:00"/>
    <n v="24.67"/>
    <n v="0"/>
    <n v="0"/>
    <n v="0"/>
    <n v="0"/>
    <n v="0"/>
    <n v="0"/>
    <n v="0"/>
    <n v="0.67"/>
    <n v="0"/>
    <n v="3"/>
    <n v="0"/>
    <n v="0"/>
    <n v="0.67"/>
    <n v="0"/>
    <n v="0"/>
    <n v="0.33"/>
    <n v="0.33"/>
    <n v="29.67"/>
    <n v="20.329999999999998"/>
    <n v="50"/>
  </r>
  <r>
    <x v="8"/>
    <x v="2"/>
    <d v="2011-06-19T00:00:00"/>
    <n v="24.67"/>
    <n v="0"/>
    <n v="0"/>
    <n v="0"/>
    <n v="0"/>
    <n v="0"/>
    <n v="0"/>
    <n v="0"/>
    <n v="0.67"/>
    <n v="0"/>
    <n v="3"/>
    <n v="0"/>
    <n v="0"/>
    <n v="0.67"/>
    <n v="0"/>
    <n v="0"/>
    <n v="0.33"/>
    <n v="0.33"/>
    <n v="57"/>
    <n v="79"/>
    <n v="136"/>
  </r>
  <r>
    <x v="8"/>
    <x v="2"/>
    <d v="2011-06-20T00:00:00"/>
    <n v="51"/>
    <n v="2"/>
    <n v="0"/>
    <n v="0"/>
    <n v="0"/>
    <n v="0"/>
    <n v="0"/>
    <n v="0"/>
    <n v="0"/>
    <n v="0"/>
    <n v="3"/>
    <n v="0"/>
    <n v="0"/>
    <n v="0"/>
    <n v="0"/>
    <n v="0"/>
    <n v="1"/>
    <m/>
    <n v="18"/>
    <n v="0"/>
    <n v="18"/>
  </r>
  <r>
    <x v="8"/>
    <x v="2"/>
    <d v="2011-06-21T00:00:00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2"/>
    <n v="7"/>
  </r>
  <r>
    <x v="8"/>
    <x v="2"/>
    <d v="2011-06-22T00:00:0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20"/>
    <n v="13"/>
    <n v="33"/>
  </r>
  <r>
    <x v="8"/>
    <x v="2"/>
    <d v="2011-06-23T00:00:00"/>
    <n v="14"/>
    <n v="0"/>
    <n v="0"/>
    <n v="0"/>
    <n v="0"/>
    <n v="0"/>
    <n v="0"/>
    <n v="0"/>
    <n v="0"/>
    <n v="0"/>
    <n v="3"/>
    <n v="0"/>
    <n v="0"/>
    <n v="2"/>
    <n v="0"/>
    <n v="0"/>
    <n v="1"/>
    <n v="0"/>
    <n v="47"/>
    <n v="101.67"/>
    <n v="148.67000000000002"/>
  </r>
  <r>
    <x v="8"/>
    <x v="2"/>
    <d v="2011-06-24T00:00:00"/>
    <n v="39"/>
    <n v="1.33"/>
    <n v="0"/>
    <n v="0"/>
    <n v="0"/>
    <n v="0"/>
    <n v="0"/>
    <n v="0"/>
    <n v="0.67"/>
    <n v="0"/>
    <n v="1"/>
    <n v="2"/>
    <n v="0"/>
    <n v="2"/>
    <n v="0"/>
    <n v="0"/>
    <n v="1"/>
    <n v="0"/>
    <n v="47"/>
    <n v="101.67"/>
    <n v="148.67000000000002"/>
  </r>
  <r>
    <x v="8"/>
    <x v="2"/>
    <d v="2011-06-25T00:00:00"/>
    <n v="39"/>
    <n v="1.33"/>
    <n v="0"/>
    <n v="0"/>
    <n v="0"/>
    <n v="0"/>
    <n v="0"/>
    <n v="0"/>
    <n v="0.67"/>
    <n v="0"/>
    <n v="1"/>
    <n v="2"/>
    <n v="0"/>
    <n v="2"/>
    <n v="0"/>
    <n v="0"/>
    <n v="1"/>
    <n v="0"/>
    <n v="47"/>
    <n v="101.67"/>
    <n v="148.67000000000002"/>
  </r>
  <r>
    <x v="9"/>
    <x v="2"/>
    <d v="2011-06-26T00:00:00"/>
    <n v="39"/>
    <n v="1.33"/>
    <n v="0"/>
    <n v="0"/>
    <n v="0"/>
    <n v="0"/>
    <n v="0"/>
    <n v="0"/>
    <n v="0.67"/>
    <n v="0"/>
    <n v="1"/>
    <n v="2"/>
    <n v="0"/>
    <n v="2"/>
    <n v="0"/>
    <n v="0"/>
    <n v="1"/>
    <n v="0"/>
    <n v="23"/>
    <n v="21"/>
    <n v="44"/>
  </r>
  <r>
    <x v="9"/>
    <x v="2"/>
    <d v="2011-06-27T00:00:00"/>
    <n v="13"/>
    <n v="0"/>
    <n v="0"/>
    <n v="0"/>
    <n v="0"/>
    <n v="0"/>
    <n v="0"/>
    <n v="0"/>
    <n v="0"/>
    <n v="0"/>
    <n v="3"/>
    <n v="4"/>
    <n v="0"/>
    <n v="3"/>
    <n v="0"/>
    <n v="0"/>
    <n v="0"/>
    <n v="0"/>
    <n v="40"/>
    <n v="57"/>
    <n v="97"/>
  </r>
  <r>
    <x v="9"/>
    <x v="2"/>
    <d v="2011-06-28T00:00:00"/>
    <n v="32"/>
    <n v="1"/>
    <n v="0"/>
    <n v="0"/>
    <n v="0"/>
    <n v="0"/>
    <n v="0"/>
    <n v="0"/>
    <n v="0"/>
    <n v="0"/>
    <n v="5"/>
    <n v="0"/>
    <n v="0"/>
    <n v="2"/>
    <n v="0"/>
    <n v="0"/>
    <n v="0"/>
    <n v="0"/>
    <n v="54"/>
    <n v="56"/>
    <n v="110"/>
  </r>
  <r>
    <x v="9"/>
    <x v="2"/>
    <d v="2011-06-29T00:00:00"/>
    <n v="26"/>
    <n v="0"/>
    <n v="0"/>
    <n v="0"/>
    <n v="0"/>
    <n v="0"/>
    <n v="0"/>
    <n v="0"/>
    <n v="0"/>
    <n v="0"/>
    <n v="28"/>
    <n v="0"/>
    <n v="0"/>
    <n v="0"/>
    <n v="0"/>
    <n v="0"/>
    <n v="0"/>
    <n v="0"/>
    <n v="236"/>
    <n v="94"/>
    <n v="330"/>
  </r>
  <r>
    <x v="9"/>
    <x v="2"/>
    <d v="2011-06-30T00:00:00"/>
    <n v="230"/>
    <n v="0"/>
    <n v="0"/>
    <n v="0"/>
    <n v="0"/>
    <n v="0"/>
    <n v="0"/>
    <n v="2"/>
    <n v="0"/>
    <n v="0"/>
    <n v="0"/>
    <n v="0"/>
    <n v="0"/>
    <n v="0"/>
    <n v="0"/>
    <n v="0"/>
    <n v="4"/>
    <n v="0"/>
    <n v="320.5"/>
    <n v="128"/>
    <n v="448.5"/>
  </r>
  <r>
    <x v="9"/>
    <x v="2"/>
    <d v="2011-07-01T00:00:00"/>
    <n v="304.25"/>
    <n v="5.25"/>
    <n v="0"/>
    <n v="0"/>
    <n v="0"/>
    <n v="0"/>
    <n v="0"/>
    <n v="0"/>
    <n v="0"/>
    <n v="0"/>
    <n v="8.5"/>
    <n v="2"/>
    <n v="0"/>
    <n v="0.5"/>
    <n v="0"/>
    <n v="0"/>
    <n v="0"/>
    <n v="0"/>
    <n v="320.5"/>
    <n v="128"/>
    <n v="448.5"/>
  </r>
  <r>
    <x v="9"/>
    <x v="2"/>
    <d v="2011-07-02T00:00:00"/>
    <n v="304.25"/>
    <n v="5.25"/>
    <n v="0"/>
    <n v="0"/>
    <n v="0"/>
    <n v="0"/>
    <n v="0"/>
    <n v="0"/>
    <n v="0"/>
    <n v="0"/>
    <n v="8.5"/>
    <n v="2"/>
    <n v="0"/>
    <n v="0.5"/>
    <n v="0"/>
    <n v="0"/>
    <n v="0"/>
    <n v="0"/>
    <n v="320.5"/>
    <n v="128"/>
    <n v="448.5"/>
  </r>
  <r>
    <x v="10"/>
    <x v="2"/>
    <d v="2011-07-03T00:00:00"/>
    <n v="304.25"/>
    <n v="5.25"/>
    <n v="0"/>
    <n v="0"/>
    <n v="0"/>
    <n v="0"/>
    <n v="0"/>
    <n v="0"/>
    <n v="0"/>
    <n v="0"/>
    <n v="8.5"/>
    <n v="2"/>
    <n v="0"/>
    <n v="0.5"/>
    <n v="0"/>
    <n v="0"/>
    <n v="0"/>
    <n v="0"/>
    <n v="320.5"/>
    <n v="128"/>
    <n v="448.5"/>
  </r>
  <r>
    <x v="10"/>
    <x v="2"/>
    <d v="2011-07-04T00:00:00"/>
    <n v="304.25"/>
    <n v="5.25"/>
    <n v="0"/>
    <n v="0"/>
    <n v="0"/>
    <n v="0"/>
    <n v="0"/>
    <n v="0"/>
    <n v="0"/>
    <n v="0"/>
    <n v="8.5"/>
    <n v="2"/>
    <n v="0"/>
    <n v="0.5"/>
    <n v="0"/>
    <n v="0"/>
    <n v="0"/>
    <n v="0"/>
    <n v="449"/>
    <n v="271"/>
    <n v="720"/>
  </r>
  <r>
    <x v="10"/>
    <x v="2"/>
    <d v="2011-07-05T00:00:00"/>
    <n v="422"/>
    <n v="7"/>
    <n v="0"/>
    <n v="0"/>
    <n v="3"/>
    <n v="0"/>
    <n v="0"/>
    <n v="2"/>
    <n v="0"/>
    <n v="0"/>
    <n v="9"/>
    <n v="0"/>
    <n v="0"/>
    <n v="3"/>
    <n v="0"/>
    <n v="0"/>
    <n v="3"/>
    <n v="0"/>
    <n v="527"/>
    <n v="112"/>
    <n v="639"/>
  </r>
  <r>
    <x v="10"/>
    <x v="2"/>
    <d v="2011-07-06T00:00:00"/>
    <n v="478"/>
    <n v="0"/>
    <n v="1"/>
    <n v="0"/>
    <n v="0"/>
    <n v="0"/>
    <n v="0"/>
    <n v="1"/>
    <n v="0"/>
    <n v="0"/>
    <n v="18"/>
    <n v="0"/>
    <n v="0"/>
    <n v="0"/>
    <n v="0"/>
    <n v="0"/>
    <n v="29"/>
    <n v="0"/>
    <n v="430"/>
    <n v="112"/>
    <n v="542"/>
  </r>
  <r>
    <x v="10"/>
    <x v="2"/>
    <d v="2011-07-07T00:00:00"/>
    <n v="430"/>
    <n v="0"/>
    <n v="0"/>
    <n v="0"/>
    <n v="0"/>
    <n v="0"/>
    <n v="0"/>
    <n v="0"/>
    <n v="0"/>
    <n v="0"/>
    <n v="0"/>
    <n v="0"/>
    <n v="0"/>
    <n v="0"/>
    <n v="0"/>
    <n v="0"/>
    <n v="0"/>
    <n v="0"/>
    <n v="317.33"/>
    <n v="48"/>
    <n v="365.33"/>
  </r>
  <r>
    <x v="10"/>
    <x v="2"/>
    <d v="2011-07-08T00:00:00"/>
    <n v="312"/>
    <n v="0"/>
    <n v="0"/>
    <n v="0"/>
    <n v="0"/>
    <n v="0"/>
    <n v="0"/>
    <n v="0.33"/>
    <n v="0"/>
    <n v="0"/>
    <n v="1"/>
    <n v="0"/>
    <n v="0"/>
    <n v="0"/>
    <n v="0"/>
    <n v="0"/>
    <n v="4"/>
    <n v="0"/>
    <n v="317.33"/>
    <n v="48"/>
    <n v="365.33"/>
  </r>
  <r>
    <x v="10"/>
    <x v="2"/>
    <d v="2011-07-09T00:00:00"/>
    <n v="312"/>
    <n v="0"/>
    <n v="0"/>
    <n v="0"/>
    <n v="0"/>
    <n v="0"/>
    <n v="0"/>
    <n v="0.33"/>
    <n v="0"/>
    <n v="0"/>
    <n v="1"/>
    <n v="0"/>
    <n v="0"/>
    <n v="0"/>
    <n v="0"/>
    <n v="0"/>
    <n v="4"/>
    <n v="0"/>
    <n v="317.33"/>
    <n v="48"/>
    <n v="365.33"/>
  </r>
  <r>
    <x v="11"/>
    <x v="2"/>
    <d v="2011-07-10T00:00:00"/>
    <n v="312"/>
    <n v="0"/>
    <n v="0"/>
    <n v="0"/>
    <n v="0"/>
    <n v="0"/>
    <n v="0"/>
    <n v="0.33"/>
    <n v="0"/>
    <n v="0"/>
    <n v="1"/>
    <n v="0"/>
    <n v="0"/>
    <n v="0"/>
    <n v="0"/>
    <n v="0"/>
    <n v="4"/>
    <n v="0"/>
    <n v="377"/>
    <n v="237"/>
    <n v="614"/>
  </r>
  <r>
    <x v="11"/>
    <x v="2"/>
    <d v="2011-07-11T00:00:00"/>
    <n v="338"/>
    <n v="1"/>
    <n v="0"/>
    <n v="0"/>
    <n v="0"/>
    <n v="4"/>
    <n v="0"/>
    <n v="5"/>
    <n v="0"/>
    <n v="0"/>
    <n v="1"/>
    <n v="27"/>
    <n v="0"/>
    <n v="0"/>
    <n v="0"/>
    <n v="0"/>
    <n v="1"/>
    <n v="0"/>
    <n v="209"/>
    <n v="55"/>
    <n v="264"/>
  </r>
  <r>
    <x v="11"/>
    <x v="2"/>
    <d v="2011-07-12T00:00:00"/>
    <n v="191"/>
    <n v="0"/>
    <n v="0"/>
    <n v="0"/>
    <n v="0"/>
    <n v="0"/>
    <n v="0"/>
    <n v="3"/>
    <n v="0"/>
    <n v="0"/>
    <n v="4"/>
    <n v="0"/>
    <n v="0"/>
    <n v="0"/>
    <n v="0"/>
    <n v="0"/>
    <n v="11"/>
    <n v="0"/>
    <n v="287"/>
    <n v="167"/>
    <n v="454"/>
  </r>
  <r>
    <x v="11"/>
    <x v="2"/>
    <d v="2011-07-13T00:00:00"/>
    <n v="252"/>
    <n v="3"/>
    <n v="0"/>
    <n v="1"/>
    <n v="0"/>
    <n v="1"/>
    <n v="0"/>
    <n v="2"/>
    <n v="2"/>
    <n v="0"/>
    <n v="2"/>
    <n v="0"/>
    <n v="0"/>
    <n v="7"/>
    <n v="0"/>
    <n v="0"/>
    <n v="17"/>
    <n v="0"/>
    <n v="69"/>
    <n v="36"/>
    <n v="105"/>
  </r>
  <r>
    <x v="11"/>
    <x v="2"/>
    <d v="2011-07-14T00:00:00"/>
    <n v="55"/>
    <n v="0"/>
    <n v="0"/>
    <n v="0"/>
    <n v="0"/>
    <n v="0"/>
    <n v="0"/>
    <n v="0"/>
    <n v="0"/>
    <n v="0"/>
    <n v="6"/>
    <n v="0"/>
    <n v="0"/>
    <n v="3"/>
    <n v="0"/>
    <n v="0"/>
    <n v="5"/>
    <n v="0"/>
    <n v="171.32000000000002"/>
    <n v="53.33"/>
    <n v="224.65000000000003"/>
  </r>
  <r>
    <x v="11"/>
    <x v="2"/>
    <d v="2011-07-15T00:00:00"/>
    <n v="159.33000000000001"/>
    <n v="0"/>
    <n v="0"/>
    <n v="0"/>
    <n v="0"/>
    <n v="0"/>
    <n v="0"/>
    <n v="0.66"/>
    <n v="0"/>
    <n v="0"/>
    <n v="6"/>
    <n v="0"/>
    <n v="0"/>
    <n v="0"/>
    <n v="0"/>
    <n v="0"/>
    <n v="5.33"/>
    <n v="0"/>
    <n v="171.32000000000002"/>
    <n v="53.33"/>
    <n v="224.65000000000003"/>
  </r>
  <r>
    <x v="11"/>
    <x v="2"/>
    <d v="2011-07-16T00:00:00"/>
    <n v="159.33000000000001"/>
    <n v="0"/>
    <n v="0"/>
    <n v="0"/>
    <n v="0"/>
    <n v="0"/>
    <n v="0"/>
    <n v="0.66"/>
    <n v="0"/>
    <n v="0"/>
    <n v="6"/>
    <n v="0"/>
    <n v="0"/>
    <n v="0"/>
    <n v="0"/>
    <n v="0"/>
    <n v="5.33"/>
    <n v="0"/>
    <n v="171.32000000000002"/>
    <n v="53.33"/>
    <n v="224.65000000000003"/>
  </r>
  <r>
    <x v="12"/>
    <x v="2"/>
    <d v="2011-07-17T00:00:00"/>
    <n v="159.33000000000001"/>
    <n v="0"/>
    <n v="0"/>
    <n v="0"/>
    <n v="0"/>
    <n v="0"/>
    <n v="0"/>
    <n v="0.66"/>
    <n v="0"/>
    <n v="0"/>
    <n v="6"/>
    <n v="0"/>
    <n v="0"/>
    <n v="0"/>
    <n v="0"/>
    <n v="0"/>
    <n v="5.33"/>
    <n v="0"/>
    <n v="149"/>
    <n v="43"/>
    <n v="192"/>
  </r>
  <r>
    <x v="12"/>
    <x v="2"/>
    <d v="2011-07-18T00:00:00"/>
    <n v="139"/>
    <n v="1"/>
    <n v="0"/>
    <n v="0"/>
    <n v="0"/>
    <n v="0"/>
    <n v="0"/>
    <n v="0"/>
    <n v="0"/>
    <n v="0"/>
    <n v="8"/>
    <n v="0"/>
    <n v="0"/>
    <n v="0"/>
    <n v="0"/>
    <n v="0"/>
    <n v="1"/>
    <n v="0"/>
    <n v="296"/>
    <n v="0"/>
    <n v="296"/>
  </r>
  <r>
    <x v="12"/>
    <x v="2"/>
    <d v="2011-07-19T00:00:00"/>
    <n v="265"/>
    <n v="0"/>
    <n v="0"/>
    <n v="0"/>
    <n v="0"/>
    <n v="0"/>
    <n v="0"/>
    <n v="1"/>
    <n v="0"/>
    <n v="0"/>
    <n v="8"/>
    <n v="0"/>
    <n v="0"/>
    <n v="1"/>
    <n v="0"/>
    <n v="0"/>
    <n v="21"/>
    <n v="0"/>
    <n v="369"/>
    <n v="276"/>
    <n v="645"/>
  </r>
  <r>
    <x v="12"/>
    <x v="2"/>
    <d v="2011-07-20T00:00:00"/>
    <n v="321"/>
    <n v="1"/>
    <n v="0"/>
    <n v="0"/>
    <n v="0"/>
    <n v="0"/>
    <n v="0"/>
    <n v="13"/>
    <n v="0"/>
    <n v="0"/>
    <n v="24"/>
    <n v="2"/>
    <n v="0"/>
    <n v="0"/>
    <n v="0"/>
    <n v="0"/>
    <n v="6"/>
    <n v="2"/>
    <n v="449"/>
    <n v="39"/>
    <n v="488"/>
  </r>
  <r>
    <x v="12"/>
    <x v="2"/>
    <d v="2011-07-21T00:00:00"/>
    <n v="412"/>
    <n v="0"/>
    <n v="0"/>
    <n v="0"/>
    <n v="0"/>
    <n v="0"/>
    <n v="0"/>
    <n v="4"/>
    <n v="0"/>
    <n v="0"/>
    <n v="13"/>
    <n v="0"/>
    <n v="0"/>
    <n v="3"/>
    <n v="0"/>
    <n v="0"/>
    <n v="17"/>
    <n v="0"/>
    <n v="208.65000000000003"/>
    <n v="60.33"/>
    <n v="268.98"/>
  </r>
  <r>
    <x v="12"/>
    <x v="2"/>
    <d v="2011-07-22T00:00:00"/>
    <n v="198.33"/>
    <n v="2"/>
    <n v="0"/>
    <n v="0"/>
    <n v="0.33"/>
    <n v="0"/>
    <n v="0"/>
    <n v="2.66"/>
    <n v="0"/>
    <n v="0"/>
    <n v="1"/>
    <n v="0"/>
    <n v="0"/>
    <n v="0"/>
    <n v="0"/>
    <n v="0"/>
    <n v="4.33"/>
    <n v="0"/>
    <n v="208.65000000000003"/>
    <n v="60.33"/>
    <n v="268.98"/>
  </r>
  <r>
    <x v="12"/>
    <x v="2"/>
    <d v="2011-07-23T00:00:00"/>
    <n v="198.33"/>
    <n v="2"/>
    <n v="0"/>
    <n v="0"/>
    <n v="0.33"/>
    <n v="0"/>
    <n v="0"/>
    <n v="2.66"/>
    <n v="0"/>
    <n v="0"/>
    <n v="1"/>
    <n v="0"/>
    <n v="0"/>
    <n v="0"/>
    <n v="0"/>
    <n v="0"/>
    <n v="4.33"/>
    <n v="0"/>
    <n v="208.65000000000003"/>
    <n v="60.33"/>
    <n v="268.98"/>
  </r>
  <r>
    <x v="13"/>
    <x v="2"/>
    <d v="2011-07-24T00:00:00"/>
    <n v="198.33"/>
    <n v="2"/>
    <n v="0"/>
    <n v="0"/>
    <n v="0.33"/>
    <n v="0"/>
    <n v="0"/>
    <n v="2.66"/>
    <n v="0"/>
    <n v="0"/>
    <n v="1"/>
    <n v="0"/>
    <n v="0"/>
    <n v="0"/>
    <n v="0"/>
    <n v="0"/>
    <n v="4.33"/>
    <n v="0"/>
    <n v="969"/>
    <n v="173"/>
    <n v="1142"/>
  </r>
  <r>
    <x v="13"/>
    <x v="2"/>
    <d v="2011-07-25T00:00:00"/>
    <n v="931"/>
    <n v="0"/>
    <n v="0"/>
    <n v="0"/>
    <n v="0"/>
    <n v="0"/>
    <n v="0"/>
    <n v="12"/>
    <n v="0"/>
    <n v="0"/>
    <n v="7"/>
    <n v="0"/>
    <n v="0"/>
    <n v="4"/>
    <n v="0"/>
    <n v="0"/>
    <n v="15"/>
    <n v="0"/>
    <n v="819"/>
    <n v="183"/>
    <n v="1002"/>
  </r>
  <r>
    <x v="13"/>
    <x v="2"/>
    <d v="2011-07-26T00:00:00"/>
    <n v="776"/>
    <n v="0"/>
    <n v="0"/>
    <n v="1"/>
    <n v="0"/>
    <n v="0"/>
    <n v="0"/>
    <n v="3"/>
    <n v="0"/>
    <n v="0"/>
    <n v="18"/>
    <n v="0"/>
    <n v="0"/>
    <n v="0"/>
    <n v="0"/>
    <n v="0"/>
    <n v="21"/>
    <n v="0"/>
    <n v="428"/>
    <n v="44"/>
    <n v="472"/>
  </r>
  <r>
    <x v="13"/>
    <x v="2"/>
    <d v="2011-07-27T00:00:00"/>
    <n v="421"/>
    <n v="1"/>
    <n v="0"/>
    <n v="0"/>
    <n v="0"/>
    <n v="0"/>
    <n v="0"/>
    <n v="3"/>
    <n v="0"/>
    <n v="0"/>
    <n v="0"/>
    <n v="0"/>
    <n v="0"/>
    <n v="0"/>
    <n v="0"/>
    <n v="0"/>
    <n v="3"/>
    <n v="0"/>
    <n v="723"/>
    <n v="225"/>
    <n v="948"/>
  </r>
  <r>
    <x v="13"/>
    <x v="2"/>
    <d v="2011-07-28T00:00:00"/>
    <n v="687"/>
    <n v="6"/>
    <n v="0"/>
    <n v="0"/>
    <n v="0"/>
    <n v="0"/>
    <n v="0"/>
    <n v="15"/>
    <n v="0"/>
    <n v="0"/>
    <n v="15"/>
    <n v="0"/>
    <n v="0"/>
    <n v="0"/>
    <n v="0"/>
    <n v="0"/>
    <n v="0"/>
    <n v="0"/>
    <n v="25.65"/>
    <n v="40.33"/>
    <n v="65.97999999999999"/>
  </r>
  <r>
    <x v="13"/>
    <x v="2"/>
    <d v="2011-07-29T00:00:00"/>
    <n v="17"/>
    <n v="3.66"/>
    <n v="0"/>
    <n v="0"/>
    <n v="0"/>
    <n v="0"/>
    <n v="0"/>
    <n v="1.33"/>
    <n v="0"/>
    <n v="0"/>
    <n v="2.33"/>
    <n v="0"/>
    <n v="0"/>
    <n v="0"/>
    <n v="0"/>
    <n v="0"/>
    <n v="0"/>
    <n v="1.33"/>
    <n v="25.65"/>
    <n v="40.33"/>
    <n v="65.97999999999999"/>
  </r>
  <r>
    <x v="13"/>
    <x v="2"/>
    <d v="2011-07-30T00:00:00"/>
    <n v="17"/>
    <n v="3.66"/>
    <n v="0"/>
    <n v="0"/>
    <n v="0"/>
    <n v="0"/>
    <n v="0"/>
    <n v="1.33"/>
    <n v="0"/>
    <n v="0"/>
    <n v="2.33"/>
    <n v="0"/>
    <n v="0"/>
    <n v="0"/>
    <n v="0"/>
    <n v="0"/>
    <n v="0"/>
    <n v="1.33"/>
    <n v="25.65"/>
    <n v="40.33"/>
    <n v="65.97999999999999"/>
  </r>
  <r>
    <x v="14"/>
    <x v="2"/>
    <d v="2011-07-31T00:00:00"/>
    <n v="17"/>
    <n v="3.66"/>
    <n v="0"/>
    <n v="0"/>
    <n v="0"/>
    <n v="0"/>
    <n v="0"/>
    <n v="1.33"/>
    <n v="0"/>
    <n v="0"/>
    <n v="2.33"/>
    <n v="0"/>
    <n v="0"/>
    <n v="0"/>
    <n v="0"/>
    <n v="0"/>
    <n v="0"/>
    <n v="1.33"/>
    <n v="42"/>
    <n v="3"/>
    <n v="45"/>
  </r>
  <r>
    <x v="14"/>
    <x v="2"/>
    <d v="2011-08-01T00:00:00"/>
    <n v="40"/>
    <n v="0"/>
    <n v="0"/>
    <n v="0"/>
    <n v="0"/>
    <n v="0"/>
    <n v="0"/>
    <n v="2"/>
    <n v="0"/>
    <n v="0"/>
    <n v="0"/>
    <n v="0"/>
    <n v="0"/>
    <n v="0"/>
    <n v="0"/>
    <n v="0"/>
    <n v="0"/>
    <n v="0"/>
    <n v="48"/>
    <n v="14"/>
    <n v="62"/>
  </r>
  <r>
    <x v="14"/>
    <x v="2"/>
    <d v="2011-08-02T00:00:00"/>
    <n v="46"/>
    <n v="0"/>
    <n v="0"/>
    <n v="0"/>
    <n v="0"/>
    <n v="0"/>
    <n v="0"/>
    <n v="1"/>
    <n v="0"/>
    <n v="0"/>
    <n v="1"/>
    <n v="0"/>
    <n v="0"/>
    <n v="0"/>
    <n v="0"/>
    <n v="0"/>
    <n v="0"/>
    <n v="0"/>
    <n v="105"/>
    <n v="11"/>
    <n v="116"/>
  </r>
  <r>
    <x v="14"/>
    <x v="2"/>
    <d v="2011-08-03T00:00:00"/>
    <n v="96"/>
    <n v="0"/>
    <n v="0"/>
    <n v="0"/>
    <n v="0"/>
    <n v="0"/>
    <n v="0"/>
    <n v="3"/>
    <n v="0"/>
    <n v="0"/>
    <n v="6"/>
    <n v="0"/>
    <n v="0"/>
    <n v="0"/>
    <n v="0"/>
    <n v="0"/>
    <n v="0"/>
    <n v="0"/>
    <n v="71"/>
    <n v="18"/>
    <n v="89"/>
  </r>
  <r>
    <x v="14"/>
    <x v="2"/>
    <d v="2011-08-04T00:00:00"/>
    <n v="62"/>
    <n v="0"/>
    <n v="0"/>
    <n v="0"/>
    <n v="0"/>
    <n v="0"/>
    <n v="0"/>
    <n v="9"/>
    <n v="0"/>
    <n v="0"/>
    <n v="0"/>
    <n v="0"/>
    <n v="0"/>
    <n v="0"/>
    <n v="0"/>
    <n v="0"/>
    <n v="0"/>
    <n v="0"/>
    <n v="66.66"/>
    <n v="19.670000000000002"/>
    <n v="86.33"/>
  </r>
  <r>
    <x v="14"/>
    <x v="2"/>
    <d v="2011-08-05T00:00:00"/>
    <n v="62.33"/>
    <n v="0"/>
    <n v="0"/>
    <n v="0"/>
    <n v="0"/>
    <n v="0"/>
    <n v="0"/>
    <n v="4.33"/>
    <n v="0"/>
    <n v="0"/>
    <n v="0"/>
    <n v="0"/>
    <n v="0"/>
    <n v="0"/>
    <n v="0"/>
    <n v="0"/>
    <n v="0"/>
    <n v="0"/>
    <n v="66.66"/>
    <n v="19.670000000000002"/>
    <n v="86.33"/>
  </r>
  <r>
    <x v="14"/>
    <x v="2"/>
    <d v="2011-08-06T00:00:00"/>
    <n v="62.33"/>
    <n v="0"/>
    <n v="0"/>
    <n v="0"/>
    <n v="0"/>
    <n v="0"/>
    <n v="0"/>
    <n v="4.33"/>
    <n v="0"/>
    <n v="0"/>
    <n v="0"/>
    <n v="0"/>
    <n v="0"/>
    <n v="0"/>
    <n v="0"/>
    <n v="0"/>
    <n v="0"/>
    <n v="0"/>
    <n v="66.66"/>
    <n v="19.670000000000002"/>
    <n v="86.33"/>
  </r>
  <r>
    <x v="15"/>
    <x v="2"/>
    <d v="2011-08-07T00:00:00"/>
    <n v="62.33"/>
    <n v="0"/>
    <n v="0"/>
    <n v="0"/>
    <n v="0"/>
    <n v="0"/>
    <n v="0"/>
    <n v="4.33"/>
    <n v="0"/>
    <n v="0"/>
    <n v="0"/>
    <n v="0"/>
    <n v="0"/>
    <n v="0"/>
    <n v="0"/>
    <n v="0"/>
    <n v="0"/>
    <n v="0"/>
    <n v="730"/>
    <n v="358"/>
    <n v="1088"/>
  </r>
  <r>
    <x v="15"/>
    <x v="2"/>
    <d v="2011-08-08T00:00:00"/>
    <n v="713"/>
    <n v="1"/>
    <n v="0"/>
    <n v="0"/>
    <n v="0"/>
    <n v="0"/>
    <n v="0"/>
    <n v="10"/>
    <n v="0"/>
    <n v="0"/>
    <n v="1"/>
    <n v="0"/>
    <n v="0"/>
    <n v="5"/>
    <n v="0"/>
    <n v="0"/>
    <n v="0"/>
    <n v="0"/>
    <n v="551"/>
    <n v="448"/>
    <n v="999"/>
  </r>
  <r>
    <x v="15"/>
    <x v="2"/>
    <d v="2011-08-09T00:00:00"/>
    <n v="522"/>
    <n v="0"/>
    <n v="0"/>
    <n v="0"/>
    <n v="0"/>
    <n v="0"/>
    <n v="0"/>
    <n v="15"/>
    <n v="1"/>
    <n v="0"/>
    <n v="0"/>
    <n v="8"/>
    <n v="0"/>
    <n v="5"/>
    <n v="0"/>
    <n v="0"/>
    <n v="0"/>
    <n v="0"/>
    <n v="661"/>
    <n v="153"/>
    <n v="814"/>
  </r>
  <r>
    <x v="15"/>
    <x v="2"/>
    <d v="2011-08-10T00:00:00"/>
    <n v="631"/>
    <n v="5"/>
    <n v="0"/>
    <n v="0"/>
    <n v="0"/>
    <n v="0"/>
    <n v="0"/>
    <n v="18"/>
    <n v="0"/>
    <n v="0"/>
    <n v="6"/>
    <n v="0"/>
    <n v="0"/>
    <n v="1"/>
    <n v="0"/>
    <n v="0"/>
    <n v="0"/>
    <n v="0"/>
    <n v="322"/>
    <n v="72"/>
    <n v="394"/>
  </r>
  <r>
    <x v="15"/>
    <x v="2"/>
    <d v="2011-08-11T00:00:00"/>
    <n v="316"/>
    <n v="4"/>
    <n v="0"/>
    <n v="0"/>
    <n v="0"/>
    <n v="0"/>
    <n v="0"/>
    <n v="2"/>
    <n v="0"/>
    <n v="0"/>
    <n v="0"/>
    <n v="0"/>
    <n v="0"/>
    <n v="0"/>
    <n v="0"/>
    <n v="0"/>
    <n v="0"/>
    <n v="0"/>
    <n v="213.98000000000002"/>
    <n v="14.33"/>
    <n v="228.31000000000003"/>
  </r>
  <r>
    <x v="15"/>
    <x v="2"/>
    <d v="2011-08-12T00:00:00"/>
    <n v="208"/>
    <n v="0.33"/>
    <n v="0"/>
    <n v="0"/>
    <n v="0"/>
    <n v="0"/>
    <n v="0"/>
    <n v="3"/>
    <n v="0"/>
    <n v="0"/>
    <n v="0.66"/>
    <n v="0.66"/>
    <n v="0"/>
    <n v="1.33"/>
    <n v="0"/>
    <n v="0"/>
    <n v="0"/>
    <n v="0"/>
    <n v="213.98000000000002"/>
    <n v="14.33"/>
    <n v="228.31000000000003"/>
  </r>
  <r>
    <x v="15"/>
    <x v="2"/>
    <d v="2011-08-13T00:00:00"/>
    <n v="208"/>
    <n v="0.33"/>
    <n v="0"/>
    <n v="0"/>
    <n v="0"/>
    <n v="0"/>
    <n v="0"/>
    <n v="3"/>
    <n v="0"/>
    <n v="0"/>
    <n v="0.66"/>
    <n v="0.66"/>
    <n v="0"/>
    <n v="1.33"/>
    <n v="0"/>
    <n v="0"/>
    <n v="0"/>
    <n v="0"/>
    <n v="213.98000000000002"/>
    <n v="14.33"/>
    <n v="228.31000000000003"/>
  </r>
  <r>
    <x v="16"/>
    <x v="2"/>
    <d v="2011-08-14T00:00:00"/>
    <n v="208"/>
    <n v="0.33"/>
    <n v="0"/>
    <n v="0"/>
    <n v="0"/>
    <n v="0"/>
    <n v="0"/>
    <n v="3"/>
    <n v="0"/>
    <n v="0"/>
    <n v="0.66"/>
    <n v="0.66"/>
    <n v="0"/>
    <n v="1.33"/>
    <n v="0"/>
    <n v="0"/>
    <n v="0"/>
    <n v="0"/>
    <n v="386"/>
    <n v="13"/>
    <n v="399"/>
  </r>
  <r>
    <x v="16"/>
    <x v="2"/>
    <d v="2011-08-15T00:00:00"/>
    <n v="383"/>
    <n v="0"/>
    <n v="0"/>
    <n v="0"/>
    <n v="0"/>
    <n v="0"/>
    <n v="0"/>
    <n v="0"/>
    <n v="1"/>
    <n v="0"/>
    <n v="1"/>
    <n v="1"/>
    <n v="0"/>
    <n v="0"/>
    <n v="0"/>
    <n v="0"/>
    <n v="0"/>
    <n v="0"/>
    <n v="278"/>
    <n v="16"/>
    <n v="294"/>
  </r>
  <r>
    <x v="16"/>
    <x v="2"/>
    <d v="2011-08-16T00:00:00"/>
    <n v="269"/>
    <n v="0"/>
    <n v="0"/>
    <n v="0"/>
    <n v="0"/>
    <n v="0"/>
    <n v="0"/>
    <n v="6"/>
    <n v="0"/>
    <n v="0"/>
    <n v="2"/>
    <n v="0"/>
    <n v="0"/>
    <n v="1"/>
    <n v="0"/>
    <n v="0"/>
    <n v="0"/>
    <n v="0"/>
    <n v="345"/>
    <n v="65"/>
    <n v="410"/>
  </r>
  <r>
    <x v="16"/>
    <x v="2"/>
    <d v="2011-08-17T00:00:00"/>
    <n v="311"/>
    <n v="0"/>
    <n v="0"/>
    <n v="0"/>
    <n v="0"/>
    <n v="0"/>
    <n v="0"/>
    <n v="14"/>
    <n v="1"/>
    <n v="0"/>
    <n v="17"/>
    <n v="2"/>
    <n v="0"/>
    <n v="0"/>
    <n v="0"/>
    <n v="0"/>
    <n v="0"/>
    <n v="0"/>
    <n v="285"/>
    <n v="21"/>
    <n v="306"/>
  </r>
  <r>
    <x v="16"/>
    <x v="2"/>
    <d v="2011-08-18T00:00:00"/>
    <n v="231"/>
    <n v="0"/>
    <n v="0"/>
    <n v="0"/>
    <n v="0"/>
    <n v="0"/>
    <n v="0"/>
    <n v="18"/>
    <n v="0"/>
    <n v="0"/>
    <n v="0"/>
    <n v="0"/>
    <n v="0"/>
    <n v="36"/>
    <n v="0"/>
    <n v="0"/>
    <n v="0"/>
    <n v="0"/>
    <n v="74"/>
    <n v="18.670000000000002"/>
    <n v="92.67"/>
  </r>
  <r>
    <x v="16"/>
    <x v="2"/>
    <d v="2011-08-19T00:00:00"/>
    <n v="56"/>
    <n v="0"/>
    <n v="0"/>
    <n v="0"/>
    <n v="0"/>
    <n v="0"/>
    <n v="0"/>
    <n v="7.67"/>
    <n v="0"/>
    <n v="0"/>
    <n v="0"/>
    <n v="5.33"/>
    <n v="0"/>
    <n v="5"/>
    <n v="0"/>
    <n v="0"/>
    <n v="0"/>
    <n v="0"/>
    <n v="74"/>
    <n v="18.670000000000002"/>
    <n v="92.67"/>
  </r>
  <r>
    <x v="16"/>
    <x v="2"/>
    <d v="2011-08-20T00:00:00"/>
    <n v="56"/>
    <n v="0"/>
    <n v="0"/>
    <n v="0"/>
    <n v="0"/>
    <n v="0"/>
    <n v="0"/>
    <n v="7.67"/>
    <n v="0"/>
    <n v="0"/>
    <n v="0"/>
    <n v="5.33"/>
    <n v="0"/>
    <n v="5"/>
    <n v="0"/>
    <n v="0"/>
    <n v="0"/>
    <n v="0"/>
    <n v="74"/>
    <n v="18.670000000000002"/>
    <n v="92.67"/>
  </r>
  <r>
    <x v="17"/>
    <x v="2"/>
    <d v="2011-08-21T00:00:00"/>
    <n v="56"/>
    <n v="0"/>
    <n v="0"/>
    <n v="0"/>
    <n v="0"/>
    <n v="0"/>
    <n v="0"/>
    <n v="7.67"/>
    <n v="0"/>
    <n v="0"/>
    <n v="0"/>
    <n v="5.33"/>
    <n v="0"/>
    <n v="5"/>
    <n v="0"/>
    <n v="0"/>
    <n v="0"/>
    <n v="0"/>
    <n v="120"/>
    <n v="10"/>
    <n v="130"/>
  </r>
  <r>
    <x v="17"/>
    <x v="2"/>
    <d v="2011-08-22T00:00:00"/>
    <n v="106"/>
    <n v="0"/>
    <n v="0"/>
    <n v="0"/>
    <n v="0"/>
    <n v="0"/>
    <n v="0"/>
    <n v="5"/>
    <n v="0"/>
    <n v="0"/>
    <n v="2"/>
    <n v="0"/>
    <n v="0"/>
    <n v="7"/>
    <n v="0"/>
    <n v="0"/>
    <n v="0"/>
    <n v="0"/>
    <n v="199"/>
    <n v="20"/>
    <n v="219"/>
  </r>
  <r>
    <x v="17"/>
    <x v="2"/>
    <d v="2011-08-23T00:00:00"/>
    <n v="144"/>
    <n v="0"/>
    <n v="0"/>
    <n v="0"/>
    <n v="0"/>
    <n v="0"/>
    <n v="0"/>
    <n v="27"/>
    <n v="0"/>
    <n v="0"/>
    <n v="0"/>
    <n v="4"/>
    <n v="0"/>
    <n v="24"/>
    <n v="0"/>
    <n v="0"/>
    <n v="0"/>
    <n v="0"/>
    <n v="143"/>
    <n v="35"/>
    <n v="178"/>
  </r>
  <r>
    <x v="17"/>
    <x v="2"/>
    <d v="2011-08-24T00:00:00"/>
    <n v="96"/>
    <n v="0"/>
    <n v="0"/>
    <n v="0"/>
    <n v="0"/>
    <n v="0"/>
    <n v="0"/>
    <n v="9"/>
    <n v="0"/>
    <n v="0"/>
    <n v="0"/>
    <n v="2"/>
    <n v="0"/>
    <n v="36"/>
    <n v="0"/>
    <n v="0"/>
    <n v="0"/>
    <n v="0"/>
    <n v="344"/>
    <n v="69"/>
    <n v="413"/>
  </r>
  <r>
    <x v="17"/>
    <x v="2"/>
    <d v="2011-08-25T00:00:00"/>
    <n v="296"/>
    <n v="0"/>
    <n v="0"/>
    <n v="0"/>
    <n v="0"/>
    <n v="0"/>
    <n v="0"/>
    <n v="13"/>
    <n v="0"/>
    <n v="0"/>
    <n v="8"/>
    <n v="4"/>
    <n v="0"/>
    <n v="23"/>
    <n v="0"/>
    <n v="0"/>
    <n v="0"/>
    <n v="0"/>
    <n v="73.969999999999985"/>
    <n v="23.66"/>
    <n v="97.629999999999981"/>
  </r>
  <r>
    <x v="17"/>
    <x v="2"/>
    <d v="2011-08-26T00:00:00"/>
    <n v="40"/>
    <n v="0.33"/>
    <n v="0"/>
    <n v="0"/>
    <n v="0"/>
    <n v="0"/>
    <n v="0"/>
    <n v="6.66"/>
    <n v="3"/>
    <n v="0"/>
    <n v="2.66"/>
    <n v="4.33"/>
    <n v="0"/>
    <n v="16.66"/>
    <n v="0"/>
    <n v="0.33"/>
    <n v="0"/>
    <n v="0"/>
    <n v="73.969999999999985"/>
    <n v="23.66"/>
    <n v="97.629999999999981"/>
  </r>
  <r>
    <x v="17"/>
    <x v="2"/>
    <d v="2011-08-27T00:00:00"/>
    <n v="40"/>
    <n v="0.33"/>
    <n v="0"/>
    <n v="0"/>
    <n v="0"/>
    <n v="0"/>
    <n v="0"/>
    <n v="6.66"/>
    <n v="3"/>
    <n v="0"/>
    <n v="2.66"/>
    <n v="4.33"/>
    <n v="0"/>
    <n v="16.66"/>
    <n v="0"/>
    <n v="0.33"/>
    <n v="0"/>
    <n v="0"/>
    <n v="73.969999999999985"/>
    <n v="23.66"/>
    <n v="97.629999999999981"/>
  </r>
  <r>
    <x v="18"/>
    <x v="2"/>
    <d v="2011-08-28T00:00:00"/>
    <n v="40"/>
    <n v="0.33"/>
    <n v="0"/>
    <n v="0"/>
    <n v="0"/>
    <n v="0"/>
    <n v="0"/>
    <n v="6.66"/>
    <n v="3"/>
    <n v="0"/>
    <n v="2.66"/>
    <n v="4.33"/>
    <n v="0"/>
    <n v="16.66"/>
    <n v="0"/>
    <n v="0.33"/>
    <n v="0"/>
    <n v="0"/>
    <n v="39"/>
    <n v="22"/>
    <n v="61"/>
  </r>
  <r>
    <x v="18"/>
    <x v="2"/>
    <d v="2011-08-29T00:00:00"/>
    <n v="18"/>
    <n v="0"/>
    <n v="0"/>
    <n v="0"/>
    <n v="0"/>
    <n v="0"/>
    <n v="0"/>
    <n v="8"/>
    <n v="0"/>
    <n v="0"/>
    <n v="2"/>
    <n v="0"/>
    <n v="0"/>
    <n v="11"/>
    <n v="0"/>
    <n v="0"/>
    <n v="0"/>
    <n v="0"/>
    <n v="18"/>
    <n v="9"/>
    <n v="27"/>
  </r>
  <r>
    <x v="18"/>
    <x v="2"/>
    <d v="2011-08-30T00:00:00"/>
    <n v="10"/>
    <n v="0"/>
    <n v="0"/>
    <n v="0"/>
    <n v="0"/>
    <n v="1"/>
    <n v="0"/>
    <n v="1"/>
    <n v="0"/>
    <n v="0"/>
    <n v="0"/>
    <n v="0"/>
    <n v="0"/>
    <n v="6"/>
    <n v="0"/>
    <n v="0"/>
    <n v="0"/>
    <n v="0"/>
    <n v="24"/>
    <n v="8"/>
    <n v="32"/>
  </r>
  <r>
    <x v="18"/>
    <x v="2"/>
    <d v="2011-08-31T00:00:00"/>
    <n v="14"/>
    <n v="0"/>
    <n v="0"/>
    <n v="0"/>
    <n v="0"/>
    <n v="0"/>
    <n v="0"/>
    <n v="3"/>
    <n v="0"/>
    <n v="0"/>
    <n v="0"/>
    <n v="0"/>
    <n v="0"/>
    <n v="7"/>
    <n v="0"/>
    <n v="0"/>
    <n v="0"/>
    <n v="0"/>
    <n v="47"/>
    <n v="9"/>
    <n v="56"/>
  </r>
  <r>
    <x v="18"/>
    <x v="2"/>
    <d v="2011-09-01T00:00:00"/>
    <n v="28"/>
    <n v="0"/>
    <n v="0"/>
    <n v="0"/>
    <n v="0"/>
    <n v="0"/>
    <n v="0"/>
    <n v="0"/>
    <n v="0"/>
    <n v="0"/>
    <n v="3"/>
    <n v="0"/>
    <n v="0"/>
    <n v="16"/>
    <n v="0"/>
    <n v="0"/>
    <n v="0"/>
    <n v="0"/>
    <n v="32.5"/>
    <n v="16.75"/>
    <n v="49.25"/>
  </r>
  <r>
    <x v="18"/>
    <x v="2"/>
    <d v="2011-09-02T00:00:00"/>
    <n v="11.5"/>
    <n v="0"/>
    <n v="0"/>
    <n v="0"/>
    <n v="0"/>
    <n v="0"/>
    <n v="0"/>
    <n v="1.75"/>
    <n v="0.75"/>
    <n v="0"/>
    <n v="1.5"/>
    <n v="1.25"/>
    <n v="0"/>
    <n v="15.75"/>
    <n v="0"/>
    <n v="0"/>
    <n v="0"/>
    <n v="0"/>
    <n v="32.5"/>
    <n v="16.75"/>
    <n v="49.25"/>
  </r>
  <r>
    <x v="18"/>
    <x v="2"/>
    <d v="2011-09-03T00:00:00"/>
    <n v="11.5"/>
    <n v="0"/>
    <n v="0"/>
    <n v="0"/>
    <n v="0"/>
    <n v="0"/>
    <n v="0"/>
    <n v="1.75"/>
    <n v="0.75"/>
    <n v="0"/>
    <n v="1.5"/>
    <n v="1.25"/>
    <n v="0"/>
    <n v="15.75"/>
    <n v="0"/>
    <n v="0"/>
    <n v="0"/>
    <n v="0"/>
    <n v="32.5"/>
    <n v="16.75"/>
    <n v="49.25"/>
  </r>
  <r>
    <x v="19"/>
    <x v="2"/>
    <d v="2011-09-04T00:00:00"/>
    <n v="11.5"/>
    <n v="0"/>
    <n v="0"/>
    <n v="0"/>
    <n v="0"/>
    <n v="0"/>
    <n v="0"/>
    <n v="1.75"/>
    <n v="0.75"/>
    <n v="0"/>
    <n v="1.5"/>
    <n v="1.25"/>
    <n v="0"/>
    <n v="15.75"/>
    <n v="0"/>
    <n v="0"/>
    <n v="0"/>
    <n v="0"/>
    <n v="32.5"/>
    <n v="16.75"/>
    <n v="49.25"/>
  </r>
  <r>
    <x v="19"/>
    <x v="2"/>
    <d v="2011-09-05T00:00:00"/>
    <n v="11.5"/>
    <n v="0"/>
    <n v="0"/>
    <n v="0"/>
    <n v="0"/>
    <n v="0"/>
    <n v="0"/>
    <n v="1.75"/>
    <n v="0.75"/>
    <n v="0"/>
    <n v="1.5"/>
    <n v="1.25"/>
    <n v="0"/>
    <n v="15.75"/>
    <n v="0"/>
    <n v="0"/>
    <n v="0"/>
    <n v="0"/>
    <n v="39"/>
    <n v="56"/>
    <n v="95"/>
  </r>
  <r>
    <x v="19"/>
    <x v="2"/>
    <d v="2011-09-06T00:00:00"/>
    <n v="17"/>
    <n v="0"/>
    <n v="0"/>
    <n v="0"/>
    <n v="0"/>
    <n v="2"/>
    <n v="0"/>
    <n v="5"/>
    <n v="2"/>
    <n v="0"/>
    <n v="4"/>
    <n v="0"/>
    <n v="0"/>
    <n v="9"/>
    <n v="0"/>
    <n v="0"/>
    <n v="0"/>
    <n v="0"/>
    <n v="13"/>
    <n v="13"/>
    <n v="26"/>
  </r>
  <r>
    <x v="19"/>
    <x v="2"/>
    <d v="2011-09-07T00:00:00"/>
    <n v="8"/>
    <n v="0"/>
    <n v="0"/>
    <n v="0"/>
    <n v="0"/>
    <n v="0"/>
    <n v="0"/>
    <n v="1"/>
    <n v="0"/>
    <n v="0"/>
    <n v="2"/>
    <n v="0"/>
    <n v="0"/>
    <n v="2"/>
    <n v="0"/>
    <n v="0"/>
    <n v="0"/>
    <n v="0"/>
    <n v="9"/>
    <n v="12"/>
    <n v="21"/>
  </r>
  <r>
    <x v="19"/>
    <x v="2"/>
    <d v="2011-09-08T00:00:00"/>
    <n v="2"/>
    <n v="0"/>
    <n v="0"/>
    <n v="0"/>
    <n v="0"/>
    <n v="0"/>
    <n v="0"/>
    <n v="0"/>
    <n v="0"/>
    <n v="0"/>
    <n v="1"/>
    <n v="0"/>
    <n v="0"/>
    <n v="6"/>
    <n v="0"/>
    <n v="0"/>
    <n v="0"/>
    <n v="0"/>
    <n v="18.670000000000002"/>
    <n v="26.67"/>
    <n v="45.34"/>
  </r>
  <r>
    <x v="19"/>
    <x v="2"/>
    <d v="2011-09-09T00:00:00"/>
    <n v="6.33"/>
    <n v="0"/>
    <n v="0"/>
    <n v="0"/>
    <n v="0"/>
    <n v="0"/>
    <n v="0"/>
    <n v="0.33"/>
    <n v="0.67"/>
    <n v="0"/>
    <n v="1"/>
    <n v="2.67"/>
    <n v="0"/>
    <n v="7.67"/>
    <n v="0"/>
    <n v="0"/>
    <n v="0"/>
    <n v="0"/>
    <n v="18.670000000000002"/>
    <n v="28.67"/>
    <n v="47.34"/>
  </r>
  <r>
    <x v="19"/>
    <x v="2"/>
    <d v="2011-09-10T00:00:00"/>
    <n v="6.33"/>
    <n v="0"/>
    <n v="0"/>
    <n v="0"/>
    <n v="0"/>
    <n v="0"/>
    <n v="0"/>
    <n v="0.33"/>
    <n v="0.67"/>
    <n v="0"/>
    <n v="1"/>
    <n v="2.67"/>
    <n v="0"/>
    <n v="7.67"/>
    <n v="0"/>
    <n v="0"/>
    <n v="0"/>
    <n v="0"/>
    <n v="18.670000000000002"/>
    <n v="28.67"/>
    <n v="47.34"/>
  </r>
  <r>
    <x v="20"/>
    <x v="2"/>
    <d v="2011-09-11T00:00:00"/>
    <n v="6.33"/>
    <n v="0"/>
    <n v="0"/>
    <n v="0"/>
    <n v="0"/>
    <n v="0"/>
    <n v="0"/>
    <n v="0.33"/>
    <n v="0.67"/>
    <n v="0"/>
    <n v="1"/>
    <n v="2.67"/>
    <n v="0"/>
    <n v="7.67"/>
    <n v="0"/>
    <n v="0"/>
    <n v="0"/>
    <n v="0"/>
    <n v="7"/>
    <n v="14"/>
    <n v="21"/>
  </r>
  <r>
    <x v="20"/>
    <x v="2"/>
    <d v="2011-09-12T00:00:00"/>
    <n v="3"/>
    <n v="0"/>
    <n v="0"/>
    <n v="0"/>
    <n v="0"/>
    <n v="0"/>
    <n v="0"/>
    <n v="0"/>
    <n v="0"/>
    <n v="0"/>
    <n v="0"/>
    <n v="0"/>
    <n v="0"/>
    <n v="4"/>
    <n v="0"/>
    <n v="0"/>
    <n v="0"/>
    <n v="0"/>
    <n v="4"/>
    <n v="1"/>
    <n v="5"/>
  </r>
  <r>
    <x v="20"/>
    <x v="2"/>
    <d v="2011-09-13T00:00:0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</r>
  <r>
    <x v="20"/>
    <x v="2"/>
    <d v="2011-09-1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2"/>
    <n v="5"/>
  </r>
  <r>
    <x v="20"/>
    <x v="2"/>
    <d v="2011-09-15T00:00:00"/>
    <n v="0"/>
    <n v="0"/>
    <n v="0"/>
    <n v="0"/>
    <n v="0"/>
    <n v="0"/>
    <n v="0"/>
    <n v="0"/>
    <n v="0"/>
    <n v="0"/>
    <n v="1"/>
    <n v="0"/>
    <n v="0"/>
    <n v="2"/>
    <n v="0"/>
    <n v="0"/>
    <n v="0"/>
    <n v="0"/>
    <n v="0"/>
    <m/>
    <n v="0"/>
  </r>
  <r>
    <x v="21"/>
    <x v="3"/>
    <d v="2012-05-05T00:00:00"/>
    <m/>
    <m/>
    <m/>
    <m/>
    <m/>
    <m/>
    <m/>
    <m/>
    <m/>
    <m/>
    <m/>
    <m/>
    <m/>
    <m/>
    <m/>
    <m/>
    <m/>
    <m/>
    <n v="0"/>
    <m/>
    <n v="0"/>
  </r>
  <r>
    <x v="1"/>
    <x v="3"/>
    <d v="2012-05-06T00:00:00"/>
    <m/>
    <m/>
    <m/>
    <m/>
    <m/>
    <m/>
    <m/>
    <m/>
    <m/>
    <m/>
    <m/>
    <m/>
    <m/>
    <m/>
    <m/>
    <m/>
    <m/>
    <m/>
    <n v="0"/>
    <m/>
    <n v="0"/>
  </r>
  <r>
    <x v="1"/>
    <x v="3"/>
    <d v="2012-05-07T00:00:00"/>
    <m/>
    <m/>
    <m/>
    <m/>
    <m/>
    <m/>
    <m/>
    <m/>
    <m/>
    <m/>
    <m/>
    <m/>
    <m/>
    <m/>
    <m/>
    <m/>
    <m/>
    <m/>
    <n v="0"/>
    <m/>
    <n v="0"/>
  </r>
  <r>
    <x v="1"/>
    <x v="3"/>
    <d v="2012-05-08T00:00:00"/>
    <m/>
    <m/>
    <m/>
    <m/>
    <m/>
    <m/>
    <m/>
    <m/>
    <m/>
    <m/>
    <m/>
    <m/>
    <m/>
    <m/>
    <m/>
    <m/>
    <m/>
    <m/>
    <n v="0"/>
    <m/>
    <n v="0"/>
  </r>
  <r>
    <x v="1"/>
    <x v="3"/>
    <d v="2012-05-09T00:00:00"/>
    <m/>
    <m/>
    <m/>
    <m/>
    <m/>
    <m/>
    <m/>
    <m/>
    <m/>
    <m/>
    <m/>
    <m/>
    <m/>
    <m/>
    <m/>
    <m/>
    <m/>
    <m/>
    <n v="0"/>
    <m/>
    <n v="0"/>
  </r>
  <r>
    <x v="1"/>
    <x v="3"/>
    <d v="2012-05-10T00:00:00"/>
    <m/>
    <m/>
    <m/>
    <m/>
    <m/>
    <m/>
    <m/>
    <m/>
    <m/>
    <m/>
    <m/>
    <m/>
    <m/>
    <m/>
    <m/>
    <m/>
    <m/>
    <m/>
    <n v="0"/>
    <m/>
    <n v="0"/>
  </r>
  <r>
    <x v="1"/>
    <x v="3"/>
    <d v="2012-05-11T00:00:00"/>
    <m/>
    <m/>
    <m/>
    <m/>
    <m/>
    <m/>
    <m/>
    <m/>
    <m/>
    <m/>
    <m/>
    <m/>
    <m/>
    <m/>
    <m/>
    <m/>
    <m/>
    <m/>
    <n v="0"/>
    <m/>
    <n v="0"/>
  </r>
  <r>
    <x v="1"/>
    <x v="3"/>
    <d v="2012-05-12T00:00:00"/>
    <m/>
    <m/>
    <m/>
    <m/>
    <m/>
    <m/>
    <m/>
    <m/>
    <m/>
    <m/>
    <m/>
    <m/>
    <m/>
    <m/>
    <m/>
    <m/>
    <m/>
    <m/>
    <n v="0"/>
    <m/>
    <n v="0"/>
  </r>
  <r>
    <x v="2"/>
    <x v="3"/>
    <d v="2012-05-13T00:00:00"/>
    <m/>
    <m/>
    <m/>
    <m/>
    <m/>
    <m/>
    <m/>
    <m/>
    <m/>
    <m/>
    <m/>
    <m/>
    <m/>
    <m/>
    <m/>
    <m/>
    <m/>
    <m/>
    <n v="0"/>
    <m/>
    <n v="0"/>
  </r>
  <r>
    <x v="2"/>
    <x v="3"/>
    <d v="2012-05-14T00:00:00"/>
    <m/>
    <m/>
    <m/>
    <m/>
    <m/>
    <m/>
    <m/>
    <m/>
    <m/>
    <m/>
    <m/>
    <m/>
    <m/>
    <m/>
    <m/>
    <m/>
    <m/>
    <m/>
    <n v="0"/>
    <m/>
    <n v="0"/>
  </r>
  <r>
    <x v="2"/>
    <x v="3"/>
    <d v="2012-05-15T00:00:00"/>
    <m/>
    <m/>
    <m/>
    <m/>
    <m/>
    <m/>
    <m/>
    <m/>
    <m/>
    <m/>
    <m/>
    <m/>
    <m/>
    <m/>
    <m/>
    <m/>
    <m/>
    <m/>
    <n v="0"/>
    <m/>
    <n v="0"/>
  </r>
  <r>
    <x v="2"/>
    <x v="3"/>
    <d v="2012-05-16T00:00:00"/>
    <m/>
    <m/>
    <m/>
    <m/>
    <m/>
    <m/>
    <m/>
    <m/>
    <m/>
    <m/>
    <m/>
    <m/>
    <m/>
    <m/>
    <m/>
    <m/>
    <m/>
    <m/>
    <n v="0"/>
    <s v="NA"/>
    <n v="0"/>
  </r>
  <r>
    <x v="2"/>
    <x v="3"/>
    <d v="2012-05-17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2"/>
    <x v="3"/>
    <d v="2012-05-1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2"/>
    <x v="3"/>
    <d v="2012-05-1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3"/>
    <x v="3"/>
    <d v="2012-05-20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3"/>
    <x v="3"/>
    <d v="2012-05-2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3"/>
    <x v="3"/>
    <d v="2012-05-22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</r>
  <r>
    <x v="3"/>
    <x v="3"/>
    <d v="2012-05-2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"/>
    <d v="2012-05-2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"/>
    <d v="2012-05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A"/>
    <n v="0"/>
  </r>
  <r>
    <x v="3"/>
    <x v="3"/>
    <d v="2012-05-26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4"/>
    <x v="3"/>
    <d v="2012-05-27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4"/>
    <x v="3"/>
    <d v="2012-05-2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4"/>
    <x v="3"/>
    <d v="2012-05-2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"/>
    <n v="0"/>
    <n v="1"/>
  </r>
  <r>
    <x v="4"/>
    <x v="3"/>
    <d v="2012-05-30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4"/>
    <x v="3"/>
    <d v="2012-05-31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s v="NA"/>
    <n v="0"/>
  </r>
  <r>
    <x v="4"/>
    <x v="3"/>
    <d v="2012-06-0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.33"/>
    <n v="0.66"/>
    <n v="2.99"/>
  </r>
  <r>
    <x v="4"/>
    <x v="3"/>
    <d v="2012-06-02T00:00:00"/>
    <n v="0.33"/>
    <n v="0"/>
    <n v="0"/>
    <n v="0"/>
    <n v="0"/>
    <n v="0"/>
    <n v="0"/>
    <n v="0"/>
    <n v="0"/>
    <n v="0"/>
    <n v="0"/>
    <n v="0"/>
    <n v="0"/>
    <n v="2"/>
    <n v="0"/>
    <n v="0"/>
    <n v="0"/>
    <n v="0"/>
    <n v="2.33"/>
    <n v="0.66"/>
    <n v="2.99"/>
  </r>
  <r>
    <x v="5"/>
    <x v="3"/>
    <d v="2012-06-03T00:00:00"/>
    <n v="0.33"/>
    <n v="0"/>
    <n v="0"/>
    <n v="0"/>
    <n v="0"/>
    <n v="0"/>
    <n v="0"/>
    <n v="0"/>
    <n v="0"/>
    <n v="0"/>
    <n v="0"/>
    <n v="0"/>
    <n v="0"/>
    <n v="2"/>
    <n v="0"/>
    <n v="0"/>
    <n v="0"/>
    <n v="0"/>
    <n v="2.33"/>
    <n v="0.66"/>
    <n v="2.99"/>
  </r>
  <r>
    <x v="5"/>
    <x v="3"/>
    <d v="2012-06-04T00:00:00"/>
    <n v="0.33"/>
    <n v="0"/>
    <n v="0"/>
    <n v="0"/>
    <n v="0"/>
    <n v="0"/>
    <n v="0"/>
    <n v="0"/>
    <n v="0"/>
    <n v="0"/>
    <n v="0"/>
    <n v="0"/>
    <n v="0"/>
    <n v="2"/>
    <n v="0"/>
    <n v="0"/>
    <n v="0"/>
    <n v="0"/>
    <n v="13"/>
    <n v="2"/>
    <n v="15"/>
  </r>
  <r>
    <x v="5"/>
    <x v="3"/>
    <d v="2012-06-05T00:00:00"/>
    <n v="0"/>
    <n v="0"/>
    <n v="0"/>
    <n v="0"/>
    <n v="0"/>
    <n v="0"/>
    <n v="0"/>
    <n v="0"/>
    <n v="0"/>
    <n v="0"/>
    <n v="0"/>
    <n v="0"/>
    <n v="0"/>
    <n v="13"/>
    <n v="0"/>
    <n v="0"/>
    <n v="0"/>
    <n v="0"/>
    <n v="16"/>
    <n v="0"/>
    <n v="16"/>
  </r>
  <r>
    <x v="5"/>
    <x v="3"/>
    <d v="2012-06-06T00:00:00"/>
    <n v="2"/>
    <n v="0"/>
    <n v="0"/>
    <n v="0"/>
    <n v="0"/>
    <n v="0"/>
    <n v="0"/>
    <n v="1"/>
    <n v="0"/>
    <n v="0"/>
    <n v="0"/>
    <n v="0"/>
    <n v="0"/>
    <n v="13"/>
    <n v="0"/>
    <n v="0"/>
    <n v="0"/>
    <n v="0"/>
    <n v="18"/>
    <n v="6"/>
    <n v="24"/>
  </r>
  <r>
    <x v="5"/>
    <x v="3"/>
    <d v="2012-06-07T00:00:00"/>
    <n v="12"/>
    <n v="0"/>
    <n v="0"/>
    <n v="0"/>
    <n v="0"/>
    <n v="0"/>
    <n v="0"/>
    <n v="0"/>
    <n v="0"/>
    <n v="0"/>
    <n v="1"/>
    <n v="0"/>
    <n v="0"/>
    <n v="5"/>
    <n v="0"/>
    <n v="0"/>
    <n v="0"/>
    <n v="0"/>
    <n v="6"/>
    <n v="2"/>
    <n v="8"/>
  </r>
  <r>
    <x v="5"/>
    <x v="3"/>
    <d v="2012-06-08T00:00:00"/>
    <n v="3"/>
    <n v="0"/>
    <n v="0"/>
    <n v="0"/>
    <n v="0"/>
    <n v="0"/>
    <n v="0"/>
    <n v="0"/>
    <n v="2"/>
    <n v="0"/>
    <n v="0"/>
    <n v="0"/>
    <n v="0"/>
    <n v="1"/>
    <n v="0"/>
    <n v="0"/>
    <n v="0"/>
    <n v="0"/>
    <n v="10"/>
    <n v="14.33"/>
    <n v="24.33"/>
  </r>
  <r>
    <x v="5"/>
    <x v="3"/>
    <d v="2012-06-09T00:00:00"/>
    <n v="2.33"/>
    <n v="0"/>
    <n v="0"/>
    <n v="0"/>
    <n v="0"/>
    <n v="0"/>
    <n v="0"/>
    <n v="1"/>
    <n v="0.66"/>
    <n v="0"/>
    <n v="0.33"/>
    <n v="0"/>
    <n v="0"/>
    <n v="5"/>
    <n v="0"/>
    <n v="0"/>
    <n v="1.33"/>
    <n v="0"/>
    <n v="10.65"/>
    <n v="14.33"/>
    <n v="24.98"/>
  </r>
  <r>
    <x v="6"/>
    <x v="3"/>
    <d v="2012-06-10T00:00:00"/>
    <n v="2.33"/>
    <n v="0"/>
    <n v="0"/>
    <n v="0"/>
    <n v="0"/>
    <n v="0"/>
    <n v="0"/>
    <n v="1"/>
    <n v="0.66"/>
    <n v="0"/>
    <n v="0.33"/>
    <n v="0"/>
    <n v="0"/>
    <n v="5"/>
    <n v="0"/>
    <n v="0"/>
    <n v="1.33"/>
    <n v="0"/>
    <n v="10.65"/>
    <n v="14.33"/>
    <n v="24.98"/>
  </r>
  <r>
    <x v="6"/>
    <x v="3"/>
    <d v="2012-06-11T00:00:00"/>
    <n v="2.33"/>
    <n v="0"/>
    <n v="0"/>
    <n v="0"/>
    <n v="0"/>
    <n v="0"/>
    <n v="0"/>
    <n v="1"/>
    <n v="0.66"/>
    <n v="0"/>
    <n v="0.33"/>
    <n v="0"/>
    <n v="0"/>
    <n v="5"/>
    <n v="0"/>
    <n v="0"/>
    <n v="1.33"/>
    <n v="0"/>
    <n v="2"/>
    <n v="0"/>
    <n v="2"/>
  </r>
  <r>
    <x v="6"/>
    <x v="3"/>
    <d v="2012-06-12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6"/>
    <n v="11"/>
    <n v="17"/>
  </r>
  <r>
    <x v="6"/>
    <x v="3"/>
    <d v="2012-06-13T00:00:00"/>
    <n v="1"/>
    <n v="0"/>
    <n v="0"/>
    <n v="0"/>
    <n v="0"/>
    <n v="0"/>
    <n v="0"/>
    <n v="2"/>
    <n v="0"/>
    <n v="0"/>
    <n v="0"/>
    <n v="0"/>
    <n v="0"/>
    <n v="3"/>
    <n v="0"/>
    <n v="0"/>
    <n v="0"/>
    <n v="0"/>
    <n v="16"/>
    <n v="12"/>
    <n v="28"/>
  </r>
  <r>
    <x v="6"/>
    <x v="3"/>
    <d v="2012-06-14T00:00:00"/>
    <n v="5"/>
    <n v="0"/>
    <n v="0"/>
    <n v="0"/>
    <n v="0"/>
    <n v="0"/>
    <n v="0"/>
    <n v="1"/>
    <n v="1"/>
    <n v="0"/>
    <n v="0"/>
    <n v="1"/>
    <n v="0"/>
    <n v="7"/>
    <n v="0"/>
    <n v="0"/>
    <n v="0"/>
    <n v="1"/>
    <n v="6"/>
    <n v="10"/>
    <n v="16"/>
  </r>
  <r>
    <x v="6"/>
    <x v="3"/>
    <d v="2012-06-15T00:00:00"/>
    <n v="0"/>
    <n v="0"/>
    <n v="0"/>
    <n v="0"/>
    <n v="0"/>
    <n v="0"/>
    <n v="0"/>
    <n v="4"/>
    <n v="0"/>
    <n v="0"/>
    <n v="0"/>
    <n v="0"/>
    <n v="0"/>
    <n v="2"/>
    <n v="0"/>
    <n v="0"/>
    <n v="0"/>
    <n v="0"/>
    <n v="0"/>
    <s v="NA"/>
    <n v="0"/>
  </r>
  <r>
    <x v="6"/>
    <x v="3"/>
    <d v="2012-06-16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7"/>
    <x v="3"/>
    <d v="2012-06-17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7"/>
    <x v="3"/>
    <d v="2012-06-1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7"/>
    <x v="3"/>
    <d v="2012-06-1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3"/>
    <n v="0"/>
    <n v="3"/>
  </r>
  <r>
    <x v="7"/>
    <x v="3"/>
    <d v="2012-06-20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5"/>
  </r>
  <r>
    <x v="7"/>
    <x v="3"/>
    <d v="2012-06-21T00:00:00"/>
    <n v="1"/>
    <n v="0"/>
    <n v="0"/>
    <n v="0"/>
    <n v="0"/>
    <n v="0"/>
    <n v="0"/>
    <n v="2"/>
    <n v="1"/>
    <n v="0"/>
    <n v="0"/>
    <n v="0"/>
    <n v="0"/>
    <n v="1"/>
    <n v="0"/>
    <n v="0"/>
    <n v="0"/>
    <n v="0"/>
    <n v="5"/>
    <n v="6"/>
    <n v="11"/>
  </r>
  <r>
    <x v="7"/>
    <x v="3"/>
    <d v="2012-06-22T00:00:00"/>
    <n v="3"/>
    <n v="0"/>
    <n v="0"/>
    <n v="0"/>
    <n v="0"/>
    <n v="0"/>
    <n v="0"/>
    <n v="1"/>
    <n v="0"/>
    <n v="0"/>
    <n v="1"/>
    <n v="0"/>
    <n v="0"/>
    <n v="0"/>
    <n v="0"/>
    <n v="0"/>
    <n v="0"/>
    <n v="0"/>
    <n v="11.65"/>
    <n v="6.66"/>
    <n v="18.310000000000002"/>
  </r>
  <r>
    <x v="7"/>
    <x v="3"/>
    <d v="2012-06-23T00:00:00"/>
    <n v="5.66"/>
    <n v="0"/>
    <n v="0"/>
    <n v="0"/>
    <n v="0"/>
    <n v="0"/>
    <n v="0"/>
    <n v="1"/>
    <n v="0"/>
    <n v="0"/>
    <n v="4"/>
    <n v="0"/>
    <n v="0"/>
    <n v="0.33"/>
    <n v="0"/>
    <n v="0"/>
    <n v="0.66"/>
    <n v="0"/>
    <n v="11.65"/>
    <n v="6.66"/>
    <n v="18.310000000000002"/>
  </r>
  <r>
    <x v="8"/>
    <x v="3"/>
    <d v="2012-06-24T00:00:00"/>
    <n v="5.66"/>
    <n v="0"/>
    <n v="0"/>
    <n v="0"/>
    <n v="0"/>
    <n v="0"/>
    <n v="0"/>
    <n v="1"/>
    <n v="0"/>
    <n v="0"/>
    <n v="4"/>
    <n v="0"/>
    <n v="0"/>
    <n v="0.33"/>
    <n v="0"/>
    <n v="0"/>
    <n v="0.66"/>
    <n v="0"/>
    <n v="11.65"/>
    <n v="6.66"/>
    <n v="18.310000000000002"/>
  </r>
  <r>
    <x v="8"/>
    <x v="3"/>
    <d v="2012-06-25T00:00:00"/>
    <n v="5.66"/>
    <n v="0"/>
    <n v="0"/>
    <n v="0"/>
    <n v="0"/>
    <n v="0"/>
    <n v="0"/>
    <n v="1"/>
    <n v="0"/>
    <n v="0"/>
    <n v="4"/>
    <n v="0"/>
    <n v="0"/>
    <n v="0.33"/>
    <n v="0"/>
    <n v="0"/>
    <n v="0.66"/>
    <n v="0"/>
    <n v="525"/>
    <n v="42"/>
    <n v="567"/>
  </r>
  <r>
    <x v="8"/>
    <x v="3"/>
    <d v="2012-06-26T00:00:00"/>
    <n v="517"/>
    <n v="0"/>
    <n v="0"/>
    <n v="0"/>
    <n v="0"/>
    <n v="0"/>
    <n v="0"/>
    <n v="0"/>
    <n v="0"/>
    <n v="0"/>
    <n v="1"/>
    <n v="0"/>
    <n v="0"/>
    <n v="0"/>
    <n v="0"/>
    <n v="0"/>
    <n v="7"/>
    <n v="0"/>
    <n v="533"/>
    <n v="46"/>
    <n v="579"/>
  </r>
  <r>
    <x v="8"/>
    <x v="3"/>
    <d v="2012-06-27T00:00:00"/>
    <n v="513"/>
    <n v="0"/>
    <n v="0"/>
    <n v="0"/>
    <n v="0"/>
    <n v="0"/>
    <n v="0"/>
    <n v="0"/>
    <n v="2"/>
    <n v="0"/>
    <n v="7"/>
    <n v="0"/>
    <n v="0"/>
    <n v="3"/>
    <n v="0"/>
    <n v="0"/>
    <n v="8"/>
    <n v="0"/>
    <n v="127"/>
    <n v="42"/>
    <n v="169"/>
  </r>
  <r>
    <x v="8"/>
    <x v="3"/>
    <d v="2012-06-28T00:00:00"/>
    <n v="117"/>
    <n v="0"/>
    <n v="0"/>
    <n v="0"/>
    <n v="0"/>
    <n v="0"/>
    <n v="0"/>
    <n v="1"/>
    <n v="0"/>
    <n v="0"/>
    <n v="0"/>
    <n v="0"/>
    <n v="0"/>
    <n v="0"/>
    <n v="0"/>
    <n v="0"/>
    <n v="9"/>
    <n v="0"/>
    <n v="137"/>
    <n v="42"/>
    <n v="179"/>
  </r>
  <r>
    <x v="8"/>
    <x v="3"/>
    <d v="2012-06-29T00:00:00"/>
    <n v="132"/>
    <n v="0"/>
    <n v="0"/>
    <n v="0"/>
    <n v="0"/>
    <n v="0"/>
    <n v="0"/>
    <n v="2"/>
    <n v="0"/>
    <n v="0"/>
    <n v="0"/>
    <n v="0"/>
    <n v="0"/>
    <n v="0"/>
    <n v="0"/>
    <n v="0"/>
    <n v="3"/>
    <n v="0"/>
    <n v="56"/>
    <n v="19"/>
    <n v="75"/>
  </r>
  <r>
    <x v="8"/>
    <x v="3"/>
    <d v="2012-06-30T00:00:00"/>
    <n v="46"/>
    <n v="0"/>
    <n v="0"/>
    <n v="0"/>
    <n v="0"/>
    <n v="0"/>
    <n v="0"/>
    <n v="2"/>
    <n v="0"/>
    <n v="0"/>
    <n v="5"/>
    <n v="0"/>
    <n v="0"/>
    <n v="0"/>
    <n v="0"/>
    <n v="0"/>
    <n v="3"/>
    <n v="0"/>
    <n v="48.5"/>
    <n v="17.5"/>
    <n v="66"/>
  </r>
  <r>
    <x v="9"/>
    <x v="3"/>
    <d v="2012-07-01T00:00:00"/>
    <n v="45"/>
    <n v="0"/>
    <n v="0"/>
    <n v="0"/>
    <n v="0"/>
    <n v="0"/>
    <n v="0"/>
    <n v="0.5"/>
    <n v="1"/>
    <n v="0"/>
    <n v="0.5"/>
    <n v="0"/>
    <n v="0"/>
    <n v="0"/>
    <n v="0"/>
    <n v="0"/>
    <n v="1.5"/>
    <n v="0"/>
    <n v="48.5"/>
    <n v="17.5"/>
    <n v="66"/>
  </r>
  <r>
    <x v="9"/>
    <x v="3"/>
    <d v="2012-07-02T00:00:00"/>
    <n v="45"/>
    <n v="0"/>
    <n v="0"/>
    <n v="0"/>
    <n v="0"/>
    <n v="0"/>
    <n v="0"/>
    <n v="0.5"/>
    <n v="1"/>
    <n v="0"/>
    <n v="0.5"/>
    <n v="0"/>
    <n v="0"/>
    <n v="0"/>
    <n v="0"/>
    <n v="0"/>
    <n v="1.5"/>
    <n v="0"/>
    <n v="23"/>
    <n v="32"/>
    <n v="55"/>
  </r>
  <r>
    <x v="9"/>
    <x v="3"/>
    <d v="2012-07-03T00:00:00"/>
    <n v="20"/>
    <n v="0"/>
    <n v="0"/>
    <n v="0"/>
    <n v="0"/>
    <n v="0"/>
    <n v="0"/>
    <n v="0"/>
    <n v="0"/>
    <n v="0"/>
    <n v="2"/>
    <n v="1"/>
    <n v="0"/>
    <n v="0"/>
    <n v="0"/>
    <n v="0"/>
    <n v="0"/>
    <n v="0"/>
    <n v="20.5"/>
    <n v="14"/>
    <n v="34.5"/>
  </r>
  <r>
    <x v="9"/>
    <x v="3"/>
    <d v="2012-07-04T00:00:00"/>
    <n v="18"/>
    <n v="0"/>
    <n v="0"/>
    <n v="0"/>
    <n v="0"/>
    <n v="0"/>
    <n v="0"/>
    <n v="2"/>
    <n v="0.5"/>
    <n v="0"/>
    <n v="0"/>
    <n v="0"/>
    <n v="0"/>
    <n v="0"/>
    <n v="0"/>
    <n v="0"/>
    <n v="0"/>
    <n v="0"/>
    <n v="20.5"/>
    <n v="14"/>
    <n v="34.5"/>
  </r>
  <r>
    <x v="9"/>
    <x v="3"/>
    <d v="2012-07-05T00:00:00"/>
    <n v="18"/>
    <n v="0"/>
    <n v="0"/>
    <n v="0"/>
    <n v="0"/>
    <n v="0"/>
    <n v="0"/>
    <n v="2"/>
    <n v="0.5"/>
    <n v="0"/>
    <n v="0"/>
    <n v="0"/>
    <n v="0"/>
    <n v="0"/>
    <n v="0"/>
    <n v="0"/>
    <n v="0"/>
    <n v="0"/>
    <n v="25"/>
    <n v="16"/>
    <n v="41"/>
  </r>
  <r>
    <x v="9"/>
    <x v="3"/>
    <d v="2012-07-06T00:00:00"/>
    <n v="18"/>
    <n v="0"/>
    <n v="0"/>
    <n v="0"/>
    <n v="0"/>
    <n v="0"/>
    <n v="0"/>
    <n v="2"/>
    <n v="1"/>
    <n v="0"/>
    <n v="1"/>
    <n v="0"/>
    <n v="0"/>
    <n v="0"/>
    <n v="0"/>
    <n v="0"/>
    <n v="3"/>
    <n v="0"/>
    <n v="8.66"/>
    <n v="10.33"/>
    <n v="18.990000000000002"/>
  </r>
  <r>
    <x v="9"/>
    <x v="3"/>
    <d v="2012-07-07T00:00:00"/>
    <n v="7"/>
    <n v="0"/>
    <n v="0"/>
    <n v="0"/>
    <n v="0"/>
    <n v="0"/>
    <n v="0"/>
    <n v="0"/>
    <n v="0"/>
    <n v="0"/>
    <n v="0"/>
    <n v="0"/>
    <n v="0"/>
    <n v="0"/>
    <n v="0"/>
    <n v="0"/>
    <n v="1.66"/>
    <n v="0"/>
    <n v="8.66"/>
    <n v="10.33"/>
    <n v="18.990000000000002"/>
  </r>
  <r>
    <x v="10"/>
    <x v="3"/>
    <d v="2012-07-08T00:00:00"/>
    <n v="7"/>
    <n v="0"/>
    <n v="0"/>
    <n v="0"/>
    <n v="0"/>
    <n v="0"/>
    <n v="0"/>
    <n v="0"/>
    <n v="0"/>
    <n v="0"/>
    <n v="0"/>
    <n v="0"/>
    <n v="0"/>
    <n v="0"/>
    <n v="0"/>
    <n v="0"/>
    <n v="1.66"/>
    <n v="0"/>
    <n v="8.66"/>
    <n v="10.33"/>
    <n v="18.990000000000002"/>
  </r>
  <r>
    <x v="10"/>
    <x v="3"/>
    <d v="2012-07-09T00:00:00"/>
    <n v="7"/>
    <n v="0"/>
    <n v="0"/>
    <n v="0"/>
    <n v="0"/>
    <n v="0"/>
    <n v="0"/>
    <n v="0"/>
    <n v="0"/>
    <n v="0"/>
    <n v="0"/>
    <n v="0"/>
    <n v="0"/>
    <n v="0"/>
    <n v="0"/>
    <n v="0"/>
    <n v="1.66"/>
    <n v="0"/>
    <n v="4"/>
    <n v="21"/>
    <n v="25"/>
  </r>
  <r>
    <x v="10"/>
    <x v="3"/>
    <d v="2012-07-10T00:00:00"/>
    <n v="3"/>
    <n v="0"/>
    <n v="0"/>
    <n v="0"/>
    <n v="0"/>
    <n v="0"/>
    <n v="0"/>
    <n v="0"/>
    <n v="0"/>
    <n v="0"/>
    <n v="0"/>
    <n v="1"/>
    <n v="0"/>
    <n v="0"/>
    <n v="0"/>
    <n v="0"/>
    <n v="0"/>
    <n v="0"/>
    <n v="28"/>
    <n v="75"/>
    <n v="103"/>
  </r>
  <r>
    <x v="10"/>
    <x v="3"/>
    <d v="2012-07-11T00:00:00"/>
    <n v="20"/>
    <n v="0"/>
    <n v="0"/>
    <n v="0"/>
    <n v="0"/>
    <n v="0"/>
    <n v="0"/>
    <n v="2"/>
    <n v="2"/>
    <n v="0"/>
    <n v="0"/>
    <n v="0"/>
    <n v="0"/>
    <n v="1"/>
    <n v="0"/>
    <n v="0"/>
    <n v="2"/>
    <n v="1"/>
    <n v="42"/>
    <n v="153"/>
    <n v="195"/>
  </r>
  <r>
    <x v="10"/>
    <x v="3"/>
    <d v="2012-07-12T00:00:00"/>
    <n v="35"/>
    <n v="0"/>
    <n v="0"/>
    <n v="0"/>
    <n v="0"/>
    <n v="0"/>
    <n v="0"/>
    <n v="3"/>
    <n v="0"/>
    <n v="0"/>
    <n v="0"/>
    <n v="0"/>
    <n v="0"/>
    <n v="0"/>
    <n v="0"/>
    <n v="0"/>
    <n v="4"/>
    <n v="0"/>
    <n v="16"/>
    <n v="45"/>
    <n v="61"/>
  </r>
  <r>
    <x v="10"/>
    <x v="3"/>
    <d v="2012-07-13T00:00:00"/>
    <n v="12"/>
    <n v="0"/>
    <n v="0"/>
    <n v="0"/>
    <n v="0"/>
    <n v="0"/>
    <n v="0"/>
    <n v="1"/>
    <n v="1"/>
    <n v="0"/>
    <n v="2"/>
    <n v="0"/>
    <n v="0"/>
    <n v="0"/>
    <n v="0"/>
    <n v="0"/>
    <n v="0"/>
    <n v="0"/>
    <n v="28.31"/>
    <n v="48.66"/>
    <n v="76.97"/>
  </r>
  <r>
    <x v="10"/>
    <x v="3"/>
    <d v="2012-07-14T00:00:00"/>
    <n v="20.66"/>
    <n v="0"/>
    <n v="0"/>
    <n v="0"/>
    <n v="0"/>
    <n v="0"/>
    <n v="0"/>
    <n v="1.33"/>
    <n v="3"/>
    <n v="0"/>
    <n v="0.33"/>
    <n v="0"/>
    <n v="0"/>
    <n v="0"/>
    <n v="0"/>
    <n v="0"/>
    <n v="2.66"/>
    <n v="0.33"/>
    <n v="28.31"/>
    <n v="48.66"/>
    <n v="76.97"/>
  </r>
  <r>
    <x v="11"/>
    <x v="3"/>
    <d v="2012-07-15T00:00:00"/>
    <n v="20.66"/>
    <n v="0"/>
    <n v="0"/>
    <n v="0"/>
    <n v="0"/>
    <n v="0"/>
    <n v="0"/>
    <n v="1.33"/>
    <n v="3"/>
    <n v="0"/>
    <n v="0.33"/>
    <n v="0"/>
    <n v="0"/>
    <n v="0"/>
    <n v="0"/>
    <n v="0"/>
    <n v="2.66"/>
    <n v="0.33"/>
    <n v="28.31"/>
    <n v="48.66"/>
    <n v="76.97"/>
  </r>
  <r>
    <x v="11"/>
    <x v="3"/>
    <d v="2012-07-16T00:00:00"/>
    <n v="20.66"/>
    <n v="0"/>
    <n v="0"/>
    <n v="0"/>
    <n v="0"/>
    <n v="0"/>
    <n v="0"/>
    <n v="1.33"/>
    <n v="3"/>
    <n v="0"/>
    <n v="0.33"/>
    <n v="0"/>
    <n v="0"/>
    <n v="0"/>
    <n v="0"/>
    <n v="0"/>
    <n v="2.66"/>
    <n v="0.33"/>
    <n v="28"/>
    <n v="68"/>
    <n v="96"/>
  </r>
  <r>
    <x v="11"/>
    <x v="3"/>
    <d v="2012-07-17T00:00:00"/>
    <n v="15"/>
    <n v="0"/>
    <n v="0"/>
    <n v="0"/>
    <n v="0"/>
    <n v="0"/>
    <n v="0"/>
    <n v="6"/>
    <n v="1"/>
    <n v="0"/>
    <n v="3"/>
    <n v="0"/>
    <n v="0"/>
    <n v="1"/>
    <n v="0"/>
    <n v="0"/>
    <n v="2"/>
    <n v="0"/>
    <n v="20"/>
    <n v="58"/>
    <n v="78"/>
  </r>
  <r>
    <x v="11"/>
    <x v="3"/>
    <d v="2012-07-18T00:00:00"/>
    <n v="11"/>
    <n v="0"/>
    <n v="0"/>
    <n v="0"/>
    <n v="0"/>
    <n v="0"/>
    <n v="0"/>
    <n v="4"/>
    <n v="0"/>
    <n v="0"/>
    <n v="4"/>
    <n v="0"/>
    <n v="0"/>
    <n v="0"/>
    <n v="0"/>
    <n v="0"/>
    <n v="1"/>
    <n v="0"/>
    <n v="22"/>
    <n v="51"/>
    <n v="73"/>
  </r>
  <r>
    <x v="11"/>
    <x v="3"/>
    <d v="2012-07-19T00:00:00"/>
    <n v="14"/>
    <n v="0"/>
    <n v="0"/>
    <n v="0"/>
    <n v="0"/>
    <n v="0"/>
    <n v="0"/>
    <n v="2"/>
    <n v="0"/>
    <n v="0"/>
    <n v="4"/>
    <n v="0"/>
    <n v="0"/>
    <n v="1"/>
    <n v="0"/>
    <n v="0"/>
    <n v="1"/>
    <n v="0"/>
    <n v="43"/>
    <n v="141"/>
    <n v="184"/>
  </r>
  <r>
    <x v="11"/>
    <x v="3"/>
    <d v="2012-07-20T00:00:00"/>
    <n v="18"/>
    <n v="0"/>
    <n v="0"/>
    <n v="0"/>
    <n v="0"/>
    <n v="0"/>
    <n v="0"/>
    <n v="2"/>
    <n v="16"/>
    <n v="0"/>
    <n v="4"/>
    <n v="0"/>
    <n v="0"/>
    <n v="0"/>
    <n v="0"/>
    <n v="0"/>
    <n v="3"/>
    <n v="0"/>
    <n v="41.319999999999993"/>
    <n v="89"/>
    <n v="130.32"/>
  </r>
  <r>
    <x v="11"/>
    <x v="3"/>
    <d v="2012-07-21T00:00:00"/>
    <n v="13.33"/>
    <n v="0"/>
    <n v="0"/>
    <n v="0"/>
    <n v="0"/>
    <n v="0"/>
    <n v="0"/>
    <n v="7.33"/>
    <n v="13"/>
    <n v="0"/>
    <n v="5"/>
    <n v="0"/>
    <n v="0"/>
    <n v="0"/>
    <n v="0"/>
    <n v="0"/>
    <n v="2.66"/>
    <n v="0"/>
    <n v="41.319999999999993"/>
    <n v="89"/>
    <n v="130.32"/>
  </r>
  <r>
    <x v="12"/>
    <x v="3"/>
    <d v="2012-07-22T00:00:00"/>
    <n v="13.33"/>
    <n v="0"/>
    <n v="0"/>
    <n v="0"/>
    <n v="0"/>
    <n v="0"/>
    <n v="0"/>
    <n v="7.33"/>
    <n v="13"/>
    <n v="0"/>
    <n v="5"/>
    <n v="0"/>
    <n v="0"/>
    <n v="0"/>
    <n v="0"/>
    <n v="0"/>
    <n v="2.66"/>
    <n v="0"/>
    <n v="41.319999999999993"/>
    <n v="89"/>
    <n v="130.32"/>
  </r>
  <r>
    <x v="12"/>
    <x v="3"/>
    <d v="2012-07-23T00:00:00"/>
    <n v="13.33"/>
    <n v="0"/>
    <n v="0"/>
    <n v="0"/>
    <n v="0"/>
    <n v="0"/>
    <n v="0"/>
    <n v="7.33"/>
    <n v="13"/>
    <n v="0"/>
    <n v="5"/>
    <n v="0"/>
    <n v="0"/>
    <n v="0"/>
    <n v="0"/>
    <n v="0"/>
    <n v="2.66"/>
    <n v="0"/>
    <n v="24"/>
    <n v="75"/>
    <n v="99"/>
  </r>
  <r>
    <x v="12"/>
    <x v="3"/>
    <d v="2012-07-24T00:00:00"/>
    <n v="9"/>
    <n v="0"/>
    <n v="0"/>
    <n v="0"/>
    <n v="0"/>
    <n v="0"/>
    <n v="0"/>
    <n v="1"/>
    <n v="7"/>
    <n v="0"/>
    <n v="7"/>
    <n v="0"/>
    <n v="0"/>
    <n v="0"/>
    <n v="0"/>
    <n v="0"/>
    <n v="0"/>
    <n v="0"/>
    <n v="14"/>
    <n v="5"/>
    <n v="19"/>
  </r>
  <r>
    <x v="12"/>
    <x v="3"/>
    <d v="2012-07-25T00:00:00"/>
    <n v="5"/>
    <n v="0"/>
    <n v="0"/>
    <n v="0"/>
    <n v="0"/>
    <n v="0"/>
    <n v="0"/>
    <n v="0"/>
    <n v="2"/>
    <n v="0"/>
    <n v="7"/>
    <n v="0"/>
    <n v="0"/>
    <n v="0"/>
    <n v="0"/>
    <n v="0"/>
    <n v="0"/>
    <n v="0"/>
    <n v="1"/>
    <n v="21"/>
    <n v="22"/>
  </r>
  <r>
    <x v="12"/>
    <x v="3"/>
    <d v="2012-07-26T00:00:0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2"/>
    <n v="26"/>
    <n v="38"/>
  </r>
  <r>
    <x v="12"/>
    <x v="3"/>
    <d v="2012-07-27T00:00:00"/>
    <n v="1"/>
    <n v="0"/>
    <n v="0"/>
    <n v="0"/>
    <n v="0"/>
    <n v="0"/>
    <n v="0"/>
    <n v="7"/>
    <n v="0"/>
    <n v="0"/>
    <n v="4"/>
    <n v="0"/>
    <n v="0"/>
    <n v="0"/>
    <n v="0"/>
    <n v="0"/>
    <n v="0"/>
    <n v="0"/>
    <n v="9.99"/>
    <n v="46.33"/>
    <n v="56.32"/>
  </r>
  <r>
    <x v="12"/>
    <x v="3"/>
    <d v="2012-07-28T00:00:00"/>
    <n v="2"/>
    <n v="0"/>
    <n v="0"/>
    <n v="0"/>
    <n v="0"/>
    <n v="0"/>
    <n v="0"/>
    <n v="4"/>
    <n v="1.66"/>
    <n v="0"/>
    <n v="0"/>
    <n v="0"/>
    <n v="2.33"/>
    <n v="0"/>
    <n v="0"/>
    <n v="0"/>
    <n v="0"/>
    <n v="0"/>
    <n v="9.99"/>
    <n v="46.33"/>
    <n v="56.32"/>
  </r>
  <r>
    <x v="13"/>
    <x v="3"/>
    <d v="2012-07-29T00:00:00"/>
    <n v="2"/>
    <n v="0"/>
    <n v="0"/>
    <n v="0"/>
    <n v="0"/>
    <n v="0"/>
    <n v="0"/>
    <n v="4"/>
    <n v="1.66"/>
    <n v="0"/>
    <n v="0"/>
    <n v="0"/>
    <n v="2.33"/>
    <n v="0"/>
    <n v="0"/>
    <n v="0"/>
    <n v="0"/>
    <n v="0"/>
    <n v="9.99"/>
    <n v="46.33"/>
    <n v="56.32"/>
  </r>
  <r>
    <x v="13"/>
    <x v="3"/>
    <d v="2012-07-30T00:00:00"/>
    <n v="2"/>
    <n v="0"/>
    <n v="0"/>
    <n v="0"/>
    <n v="0"/>
    <n v="0"/>
    <n v="0"/>
    <n v="4"/>
    <n v="1.66"/>
    <n v="0"/>
    <n v="0"/>
    <n v="0"/>
    <n v="2.33"/>
    <n v="0"/>
    <n v="0"/>
    <n v="0"/>
    <n v="0"/>
    <n v="0"/>
    <n v="6"/>
    <n v="19"/>
    <n v="25"/>
  </r>
  <r>
    <x v="13"/>
    <x v="3"/>
    <d v="2012-07-31T00:00:00"/>
    <n v="3"/>
    <n v="0"/>
    <n v="0"/>
    <n v="0"/>
    <n v="0"/>
    <n v="0"/>
    <n v="0"/>
    <n v="3"/>
    <n v="0"/>
    <n v="0"/>
    <n v="0"/>
    <n v="0"/>
    <n v="0"/>
    <n v="0"/>
    <n v="0"/>
    <n v="0"/>
    <n v="0"/>
    <n v="0"/>
    <n v="23"/>
    <n v="20"/>
    <n v="43"/>
  </r>
  <r>
    <x v="13"/>
    <x v="3"/>
    <d v="2012-08-01T00:00:00"/>
    <n v="4"/>
    <n v="0"/>
    <n v="0"/>
    <n v="0"/>
    <n v="0"/>
    <n v="0"/>
    <n v="0"/>
    <n v="9"/>
    <n v="3"/>
    <n v="0"/>
    <n v="6"/>
    <n v="0"/>
    <n v="0"/>
    <n v="0"/>
    <n v="0"/>
    <n v="0"/>
    <n v="1"/>
    <n v="0"/>
    <n v="13"/>
    <n v="13"/>
    <n v="26"/>
  </r>
  <r>
    <x v="13"/>
    <x v="3"/>
    <d v="2012-08-02T00:00:00"/>
    <n v="3"/>
    <n v="0"/>
    <n v="0"/>
    <n v="0"/>
    <n v="0"/>
    <n v="0"/>
    <n v="0"/>
    <n v="9"/>
    <n v="0"/>
    <n v="0"/>
    <n v="1"/>
    <n v="0"/>
    <n v="0"/>
    <n v="0"/>
    <n v="0"/>
    <n v="0"/>
    <n v="0"/>
    <n v="0"/>
    <n v="10"/>
    <n v="6"/>
    <n v="16"/>
  </r>
  <r>
    <x v="13"/>
    <x v="3"/>
    <d v="2012-08-03T00:00:00"/>
    <n v="4"/>
    <n v="0"/>
    <n v="0"/>
    <n v="0"/>
    <n v="0"/>
    <n v="0"/>
    <n v="0"/>
    <n v="3"/>
    <n v="0"/>
    <n v="0"/>
    <n v="3"/>
    <n v="0"/>
    <n v="0"/>
    <n v="0"/>
    <n v="0"/>
    <n v="0"/>
    <n v="0"/>
    <n v="0"/>
    <n v="27.319999999999997"/>
    <n v="14.66"/>
    <n v="41.98"/>
  </r>
  <r>
    <x v="13"/>
    <x v="3"/>
    <d v="2012-08-04T00:00:00"/>
    <n v="1.33"/>
    <n v="0"/>
    <n v="0"/>
    <n v="0"/>
    <n v="0"/>
    <n v="0"/>
    <n v="0"/>
    <n v="23"/>
    <n v="0.33"/>
    <n v="0"/>
    <n v="2.66"/>
    <n v="0"/>
    <n v="0"/>
    <n v="0"/>
    <n v="0"/>
    <n v="0"/>
    <n v="0"/>
    <n v="0"/>
    <n v="27.319999999999997"/>
    <n v="14.66"/>
    <n v="41.98"/>
  </r>
  <r>
    <x v="14"/>
    <x v="3"/>
    <d v="2012-08-05T00:00:00"/>
    <n v="1.33"/>
    <n v="0"/>
    <n v="0"/>
    <n v="0"/>
    <n v="0"/>
    <n v="0"/>
    <n v="0"/>
    <n v="23"/>
    <n v="0.33"/>
    <n v="0"/>
    <n v="2.66"/>
    <n v="0"/>
    <n v="0"/>
    <n v="0"/>
    <n v="0"/>
    <n v="0"/>
    <n v="0"/>
    <n v="0"/>
    <n v="27.319999999999997"/>
    <n v="14.66"/>
    <n v="41.98"/>
  </r>
  <r>
    <x v="14"/>
    <x v="3"/>
    <d v="2012-08-06T00:00:00"/>
    <n v="1.33"/>
    <n v="0"/>
    <n v="0"/>
    <n v="0"/>
    <n v="0"/>
    <n v="0"/>
    <n v="0"/>
    <n v="23"/>
    <n v="0.33"/>
    <n v="0"/>
    <n v="2.66"/>
    <n v="0"/>
    <n v="0"/>
    <n v="0"/>
    <n v="0"/>
    <n v="0"/>
    <n v="0"/>
    <n v="0"/>
    <n v="66"/>
    <n v="42"/>
    <n v="108"/>
  </r>
  <r>
    <x v="14"/>
    <x v="3"/>
    <d v="2012-08-07T00:00:00"/>
    <n v="5"/>
    <n v="0"/>
    <n v="0"/>
    <n v="0"/>
    <n v="0"/>
    <n v="0"/>
    <n v="0"/>
    <n v="56"/>
    <n v="2"/>
    <n v="0"/>
    <n v="3"/>
    <n v="0"/>
    <n v="0"/>
    <n v="0"/>
    <n v="0"/>
    <n v="0"/>
    <n v="0"/>
    <n v="0"/>
    <n v="17"/>
    <n v="4"/>
    <n v="21"/>
  </r>
  <r>
    <x v="14"/>
    <x v="3"/>
    <d v="2012-08-08T00:00:00"/>
    <n v="6"/>
    <n v="0"/>
    <n v="0"/>
    <n v="0"/>
    <n v="0"/>
    <n v="0"/>
    <n v="0"/>
    <n v="9"/>
    <n v="0"/>
    <n v="0"/>
    <n v="2"/>
    <n v="0"/>
    <n v="0"/>
    <n v="0"/>
    <n v="0"/>
    <n v="0"/>
    <n v="0"/>
    <n v="0"/>
    <n v="8"/>
    <n v="1"/>
    <n v="9"/>
  </r>
  <r>
    <x v="14"/>
    <x v="3"/>
    <d v="2012-08-09T00:00:00"/>
    <n v="4"/>
    <n v="0"/>
    <n v="0"/>
    <n v="0"/>
    <n v="0"/>
    <n v="0"/>
    <n v="0"/>
    <n v="4"/>
    <n v="0"/>
    <n v="0"/>
    <n v="0"/>
    <n v="0"/>
    <n v="0"/>
    <n v="0"/>
    <n v="0"/>
    <n v="0"/>
    <n v="0"/>
    <n v="0"/>
    <n v="14"/>
    <n v="4"/>
    <n v="18"/>
  </r>
  <r>
    <x v="14"/>
    <x v="3"/>
    <d v="2012-08-10T00:00:00"/>
    <n v="1"/>
    <n v="0"/>
    <n v="0"/>
    <n v="0"/>
    <n v="0"/>
    <n v="0"/>
    <n v="0"/>
    <n v="12"/>
    <n v="1"/>
    <n v="0"/>
    <n v="0"/>
    <n v="0"/>
    <n v="0"/>
    <n v="0"/>
    <n v="0"/>
    <n v="0"/>
    <n v="0"/>
    <n v="0"/>
    <n v="12"/>
    <n v="4.33"/>
    <n v="16.329999999999998"/>
  </r>
  <r>
    <x v="14"/>
    <x v="3"/>
    <d v="2012-08-11T00:00:00"/>
    <n v="2"/>
    <n v="0"/>
    <n v="0"/>
    <n v="0"/>
    <n v="0"/>
    <n v="0"/>
    <n v="0"/>
    <n v="6.33"/>
    <n v="1"/>
    <n v="0"/>
    <n v="1"/>
    <n v="0"/>
    <n v="0"/>
    <n v="1.67"/>
    <n v="0"/>
    <n v="0"/>
    <n v="0"/>
    <n v="0"/>
    <n v="12"/>
    <n v="4.33"/>
    <n v="16.329999999999998"/>
  </r>
  <r>
    <x v="15"/>
    <x v="3"/>
    <d v="2012-08-12T00:00:00"/>
    <n v="2"/>
    <n v="0"/>
    <n v="0"/>
    <n v="0"/>
    <n v="0"/>
    <n v="0"/>
    <n v="0"/>
    <n v="6.33"/>
    <n v="1"/>
    <n v="0"/>
    <n v="1"/>
    <n v="0"/>
    <n v="0"/>
    <n v="1.67"/>
    <n v="0"/>
    <n v="0"/>
    <n v="0"/>
    <n v="0"/>
    <n v="12"/>
    <n v="4.33"/>
    <n v="16.329999999999998"/>
  </r>
  <r>
    <x v="15"/>
    <x v="3"/>
    <d v="2012-08-13T00:00:00"/>
    <n v="2"/>
    <n v="0"/>
    <n v="0"/>
    <n v="0"/>
    <n v="0"/>
    <n v="0"/>
    <n v="0"/>
    <n v="6.33"/>
    <n v="1"/>
    <n v="0"/>
    <n v="1"/>
    <n v="0"/>
    <n v="0"/>
    <n v="1.67"/>
    <n v="0"/>
    <n v="0"/>
    <n v="0"/>
    <n v="0"/>
    <n v="12"/>
    <n v="5"/>
    <n v="17"/>
  </r>
  <r>
    <x v="15"/>
    <x v="3"/>
    <d v="2012-08-14T00:00:00"/>
    <n v="2"/>
    <n v="0"/>
    <n v="0"/>
    <n v="0"/>
    <n v="0"/>
    <n v="0"/>
    <n v="0"/>
    <n v="3"/>
    <n v="2"/>
    <n v="0"/>
    <n v="5"/>
    <n v="0"/>
    <n v="0"/>
    <n v="0"/>
    <n v="0"/>
    <n v="0"/>
    <n v="0"/>
    <n v="0"/>
    <n v="12"/>
    <n v="6"/>
    <n v="18"/>
  </r>
  <r>
    <x v="15"/>
    <x v="3"/>
    <d v="2012-08-15T00:00:00"/>
    <n v="4"/>
    <n v="3"/>
    <n v="0"/>
    <n v="0"/>
    <n v="0"/>
    <n v="0"/>
    <n v="0"/>
    <n v="0"/>
    <n v="2"/>
    <n v="0"/>
    <n v="0"/>
    <n v="0"/>
    <n v="1"/>
    <n v="0"/>
    <n v="0"/>
    <n v="0"/>
    <n v="0"/>
    <n v="2"/>
    <n v="13"/>
    <n v="4"/>
    <n v="17"/>
  </r>
  <r>
    <x v="15"/>
    <x v="3"/>
    <d v="2012-08-16T00:00:00"/>
    <n v="0"/>
    <n v="0"/>
    <n v="0"/>
    <n v="0"/>
    <n v="0"/>
    <n v="0"/>
    <n v="0"/>
    <n v="11"/>
    <n v="0"/>
    <n v="0"/>
    <n v="0"/>
    <n v="0"/>
    <n v="0"/>
    <n v="2"/>
    <n v="0"/>
    <n v="0"/>
    <n v="0"/>
    <n v="0"/>
    <n v="28"/>
    <n v="3"/>
    <n v="31"/>
  </r>
  <r>
    <x v="15"/>
    <x v="3"/>
    <d v="2012-08-17T00:00:00"/>
    <n v="1"/>
    <n v="0"/>
    <n v="0"/>
    <n v="0"/>
    <n v="0"/>
    <n v="0"/>
    <n v="0"/>
    <n v="26"/>
    <n v="0"/>
    <n v="0"/>
    <n v="0"/>
    <n v="0"/>
    <n v="0"/>
    <n v="1"/>
    <n v="0"/>
    <n v="0"/>
    <n v="0"/>
    <n v="0"/>
    <n v="0"/>
    <m/>
    <n v="0"/>
  </r>
  <r>
    <x v="1"/>
    <x v="4"/>
    <d v="2013-05-05T00:00:00"/>
    <m/>
    <m/>
    <m/>
    <m/>
    <m/>
    <m/>
    <m/>
    <m/>
    <m/>
    <m/>
    <m/>
    <m/>
    <m/>
    <m/>
    <m/>
    <m/>
    <m/>
    <m/>
    <n v="0"/>
    <m/>
    <n v="0"/>
  </r>
  <r>
    <x v="1"/>
    <x v="4"/>
    <d v="2013-05-06T00:00:00"/>
    <m/>
    <m/>
    <m/>
    <m/>
    <m/>
    <m/>
    <m/>
    <m/>
    <m/>
    <m/>
    <m/>
    <m/>
    <m/>
    <m/>
    <m/>
    <m/>
    <m/>
    <m/>
    <n v="0"/>
    <m/>
    <n v="0"/>
  </r>
  <r>
    <x v="1"/>
    <x v="4"/>
    <d v="2013-05-07T00:00:00"/>
    <m/>
    <m/>
    <m/>
    <m/>
    <m/>
    <m/>
    <m/>
    <m/>
    <m/>
    <m/>
    <m/>
    <m/>
    <m/>
    <m/>
    <m/>
    <m/>
    <m/>
    <m/>
    <n v="0"/>
    <m/>
    <n v="0"/>
  </r>
  <r>
    <x v="1"/>
    <x v="4"/>
    <d v="2013-05-08T00:00:00"/>
    <m/>
    <m/>
    <m/>
    <m/>
    <m/>
    <m/>
    <m/>
    <m/>
    <m/>
    <m/>
    <m/>
    <m/>
    <m/>
    <m/>
    <m/>
    <m/>
    <m/>
    <m/>
    <n v="0"/>
    <m/>
    <n v="0"/>
  </r>
  <r>
    <x v="1"/>
    <x v="4"/>
    <d v="2013-05-09T00:00:00"/>
    <m/>
    <m/>
    <m/>
    <m/>
    <m/>
    <m/>
    <m/>
    <m/>
    <m/>
    <m/>
    <m/>
    <m/>
    <m/>
    <m/>
    <m/>
    <m/>
    <m/>
    <m/>
    <n v="0"/>
    <m/>
    <n v="0"/>
  </r>
  <r>
    <x v="1"/>
    <x v="4"/>
    <d v="2013-05-10T00:00:00"/>
    <m/>
    <m/>
    <m/>
    <m/>
    <m/>
    <m/>
    <m/>
    <m/>
    <m/>
    <m/>
    <m/>
    <m/>
    <m/>
    <m/>
    <m/>
    <m/>
    <m/>
    <m/>
    <n v="0"/>
    <m/>
    <n v="0"/>
  </r>
  <r>
    <x v="1"/>
    <x v="4"/>
    <d v="2013-05-11T00:00:00"/>
    <m/>
    <m/>
    <m/>
    <m/>
    <m/>
    <m/>
    <m/>
    <m/>
    <m/>
    <m/>
    <m/>
    <m/>
    <m/>
    <m/>
    <m/>
    <m/>
    <m/>
    <m/>
    <n v="0"/>
    <m/>
    <n v="0"/>
  </r>
  <r>
    <x v="2"/>
    <x v="4"/>
    <d v="2013-05-12T00:00:00"/>
    <m/>
    <m/>
    <m/>
    <m/>
    <m/>
    <m/>
    <m/>
    <m/>
    <m/>
    <m/>
    <m/>
    <m/>
    <m/>
    <m/>
    <m/>
    <m/>
    <m/>
    <m/>
    <n v="0"/>
    <m/>
    <n v="0"/>
  </r>
  <r>
    <x v="2"/>
    <x v="4"/>
    <d v="2013-05-13T00:00:00"/>
    <m/>
    <m/>
    <m/>
    <m/>
    <m/>
    <m/>
    <m/>
    <m/>
    <m/>
    <m/>
    <m/>
    <m/>
    <m/>
    <m/>
    <m/>
    <m/>
    <m/>
    <m/>
    <n v="0"/>
    <m/>
    <n v="0"/>
  </r>
  <r>
    <x v="2"/>
    <x v="4"/>
    <d v="2013-05-14T00:00:00"/>
    <m/>
    <m/>
    <m/>
    <m/>
    <m/>
    <m/>
    <m/>
    <m/>
    <m/>
    <m/>
    <m/>
    <m/>
    <m/>
    <m/>
    <m/>
    <m/>
    <m/>
    <m/>
    <n v="0"/>
    <m/>
    <n v="0"/>
  </r>
  <r>
    <x v="2"/>
    <x v="4"/>
    <d v="2013-05-15T00:00:00"/>
    <m/>
    <m/>
    <m/>
    <m/>
    <m/>
    <m/>
    <m/>
    <m/>
    <m/>
    <m/>
    <m/>
    <m/>
    <m/>
    <m/>
    <m/>
    <m/>
    <m/>
    <m/>
    <n v="0"/>
    <m/>
    <n v="0"/>
  </r>
  <r>
    <x v="2"/>
    <x v="4"/>
    <d v="2013-05-16T00:00:00"/>
    <m/>
    <m/>
    <m/>
    <m/>
    <m/>
    <m/>
    <m/>
    <m/>
    <m/>
    <m/>
    <m/>
    <m/>
    <m/>
    <m/>
    <m/>
    <m/>
    <m/>
    <m/>
    <n v="0.5"/>
    <n v="0"/>
    <n v="0.5"/>
  </r>
  <r>
    <x v="2"/>
    <x v="4"/>
    <d v="2013-05-17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</r>
  <r>
    <x v="2"/>
    <x v="4"/>
    <d v="2013-05-18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</r>
  <r>
    <x v="3"/>
    <x v="4"/>
    <d v="2013-05-19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</r>
  <r>
    <x v="3"/>
    <x v="4"/>
    <d v="2013-05-20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"/>
    <s v="NA"/>
    <n v="0"/>
  </r>
  <r>
    <x v="3"/>
    <x v="4"/>
    <d v="2013-05-2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3"/>
    <x v="4"/>
    <d v="2013-05-22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"/>
    <n v="0"/>
    <n v="1"/>
  </r>
  <r>
    <x v="3"/>
    <x v="4"/>
    <d v="2013-05-23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3"/>
    <x v="4"/>
    <d v="2013-05-24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3"/>
    <x v="4"/>
    <d v="2013-05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4"/>
    <d v="2013-05-2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4"/>
    <d v="2013-05-2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4"/>
    <d v="2013-05-2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3"/>
  </r>
  <r>
    <x v="4"/>
    <x v="4"/>
    <d v="2013-05-29T00:00:00"/>
    <n v="0"/>
    <n v="0"/>
    <n v="0"/>
    <n v="0"/>
    <n v="0"/>
    <n v="0"/>
    <n v="0"/>
    <n v="0"/>
    <n v="0"/>
    <n v="0"/>
    <n v="1"/>
    <n v="0"/>
    <n v="0"/>
    <n v="2"/>
    <n v="0"/>
    <n v="0"/>
    <n v="0"/>
    <n v="0"/>
    <n v="3"/>
    <n v="0"/>
    <n v="3"/>
  </r>
  <r>
    <x v="4"/>
    <x v="4"/>
    <d v="2013-05-30T00:00:0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</r>
  <r>
    <x v="4"/>
    <x v="4"/>
    <d v="2013-05-3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4"/>
    <x v="4"/>
    <d v="2013-06-01T00:00:00"/>
    <n v="0"/>
    <n v="0"/>
    <n v="0"/>
    <n v="0"/>
    <n v="0"/>
    <n v="0"/>
    <n v="0"/>
    <n v="0"/>
    <n v="0"/>
    <n v="0"/>
    <n v="1.67"/>
    <n v="0"/>
    <n v="0"/>
    <n v="0.33"/>
    <n v="0"/>
    <n v="0"/>
    <n v="0"/>
    <n v="0"/>
    <n v="2"/>
    <n v="0"/>
    <n v="2"/>
  </r>
  <r>
    <x v="5"/>
    <x v="4"/>
    <d v="2013-06-02T00:00:00"/>
    <n v="0"/>
    <n v="0"/>
    <n v="0"/>
    <n v="0"/>
    <n v="0"/>
    <n v="0"/>
    <n v="0"/>
    <n v="0"/>
    <n v="0"/>
    <n v="0"/>
    <n v="1.67"/>
    <n v="0"/>
    <n v="0"/>
    <n v="0.33"/>
    <n v="0"/>
    <n v="0"/>
    <n v="0"/>
    <n v="0"/>
    <n v="2"/>
    <n v="0"/>
    <n v="2"/>
  </r>
  <r>
    <x v="5"/>
    <x v="4"/>
    <d v="2013-06-03T00:00:00"/>
    <n v="0"/>
    <n v="0"/>
    <n v="0"/>
    <n v="0"/>
    <n v="0"/>
    <n v="0"/>
    <n v="0"/>
    <n v="0"/>
    <n v="0"/>
    <n v="0"/>
    <n v="1.67"/>
    <n v="0"/>
    <n v="0"/>
    <n v="0.33"/>
    <n v="0"/>
    <n v="0"/>
    <n v="0"/>
    <n v="0"/>
    <n v="3"/>
    <n v="0"/>
    <n v="3"/>
  </r>
  <r>
    <x v="5"/>
    <x v="4"/>
    <d v="2013-06-04T00:00:0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</r>
  <r>
    <x v="5"/>
    <x v="4"/>
    <d v="2013-06-0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3"/>
  </r>
  <r>
    <x v="5"/>
    <x v="4"/>
    <d v="2013-06-06T00:00:0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</r>
  <r>
    <x v="5"/>
    <x v="4"/>
    <d v="2013-06-0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.65"/>
    <n v="6"/>
    <n v="14.65"/>
  </r>
  <r>
    <x v="5"/>
    <x v="4"/>
    <d v="2013-06-08T00:00:00"/>
    <n v="3.66"/>
    <n v="0"/>
    <n v="0"/>
    <n v="0"/>
    <n v="0"/>
    <n v="0"/>
    <n v="0"/>
    <n v="0"/>
    <n v="0.66"/>
    <n v="0"/>
    <n v="4"/>
    <n v="0"/>
    <n v="0"/>
    <n v="0.33"/>
    <n v="0"/>
    <n v="0"/>
    <n v="0"/>
    <n v="0"/>
    <n v="8.65"/>
    <n v="6"/>
    <n v="14.65"/>
  </r>
  <r>
    <x v="6"/>
    <x v="4"/>
    <d v="2013-06-09T00:00:00"/>
    <n v="3.66"/>
    <n v="0"/>
    <n v="0"/>
    <n v="0"/>
    <n v="0"/>
    <n v="0"/>
    <n v="0"/>
    <n v="0"/>
    <n v="0.66"/>
    <n v="0"/>
    <n v="4"/>
    <n v="0"/>
    <n v="0"/>
    <n v="0.33"/>
    <n v="0"/>
    <n v="0"/>
    <n v="0"/>
    <n v="0"/>
    <n v="8.65"/>
    <n v="6"/>
    <n v="14.65"/>
  </r>
  <r>
    <x v="6"/>
    <x v="4"/>
    <d v="2013-06-10T00:00:00"/>
    <n v="3.66"/>
    <n v="0"/>
    <n v="0"/>
    <n v="0"/>
    <n v="0"/>
    <n v="0"/>
    <n v="0"/>
    <n v="0"/>
    <n v="0.66"/>
    <n v="0"/>
    <n v="4"/>
    <n v="0"/>
    <n v="0"/>
    <n v="0.33"/>
    <n v="0"/>
    <n v="0"/>
    <n v="0"/>
    <n v="0"/>
    <n v="81"/>
    <n v="14"/>
    <n v="95"/>
  </r>
  <r>
    <x v="6"/>
    <x v="4"/>
    <d v="2013-06-11T00:00:00"/>
    <n v="76"/>
    <n v="0"/>
    <n v="0"/>
    <n v="0"/>
    <n v="0"/>
    <n v="0"/>
    <n v="0"/>
    <n v="0"/>
    <n v="0"/>
    <n v="0"/>
    <n v="4"/>
    <n v="0"/>
    <n v="0"/>
    <n v="1"/>
    <n v="0"/>
    <n v="0"/>
    <n v="0"/>
    <n v="0"/>
    <n v="139"/>
    <n v="17"/>
    <n v="156"/>
  </r>
  <r>
    <x v="6"/>
    <x v="4"/>
    <d v="2013-06-12T00:00:00"/>
    <n v="130"/>
    <n v="0"/>
    <n v="0"/>
    <n v="0"/>
    <n v="0"/>
    <n v="0"/>
    <n v="0"/>
    <n v="0"/>
    <n v="0"/>
    <n v="0"/>
    <n v="8"/>
    <n v="0"/>
    <n v="0"/>
    <n v="1"/>
    <n v="0"/>
    <n v="0"/>
    <n v="0"/>
    <n v="0"/>
    <n v="69"/>
    <n v="45"/>
    <n v="114"/>
  </r>
  <r>
    <x v="6"/>
    <x v="4"/>
    <d v="2013-06-13T00:00:00"/>
    <n v="66"/>
    <n v="0"/>
    <n v="0"/>
    <n v="0"/>
    <n v="0"/>
    <n v="0"/>
    <n v="0"/>
    <n v="0"/>
    <n v="0"/>
    <n v="0"/>
    <n v="3"/>
    <n v="0"/>
    <n v="0"/>
    <n v="0"/>
    <n v="0"/>
    <n v="0"/>
    <n v="0"/>
    <n v="0"/>
    <n v="408"/>
    <n v="74"/>
    <n v="482"/>
  </r>
  <r>
    <x v="6"/>
    <x v="4"/>
    <d v="2013-06-14T00:00:00"/>
    <n v="384"/>
    <n v="0"/>
    <n v="0"/>
    <n v="0"/>
    <n v="0"/>
    <n v="0"/>
    <n v="0"/>
    <n v="0"/>
    <n v="0"/>
    <n v="0"/>
    <n v="21"/>
    <n v="0"/>
    <n v="0"/>
    <n v="3"/>
    <n v="0"/>
    <n v="0"/>
    <n v="0"/>
    <n v="0"/>
    <n v="313.32"/>
    <n v="266.66000000000003"/>
    <n v="579.98"/>
  </r>
  <r>
    <x v="6"/>
    <x v="4"/>
    <d v="2013-06-15T00:00:00"/>
    <n v="289.33"/>
    <n v="0"/>
    <n v="0"/>
    <n v="0"/>
    <n v="0"/>
    <n v="0"/>
    <n v="0"/>
    <n v="0"/>
    <n v="1.33"/>
    <n v="0"/>
    <n v="20"/>
    <n v="0"/>
    <n v="0"/>
    <n v="2.66"/>
    <n v="0"/>
    <n v="0"/>
    <n v="0"/>
    <n v="0"/>
    <n v="313.32"/>
    <n v="266.66000000000003"/>
    <n v="579.98"/>
  </r>
  <r>
    <x v="7"/>
    <x v="4"/>
    <d v="2013-06-16T00:00:00"/>
    <n v="289.33"/>
    <n v="0"/>
    <n v="0"/>
    <n v="0"/>
    <n v="0"/>
    <n v="0"/>
    <n v="0"/>
    <n v="0"/>
    <n v="1.33"/>
    <n v="0"/>
    <n v="20"/>
    <n v="0"/>
    <n v="0"/>
    <n v="2.66"/>
    <n v="0"/>
    <n v="0"/>
    <n v="0"/>
    <n v="0"/>
    <n v="313.32"/>
    <n v="266.66000000000003"/>
    <n v="579.98"/>
  </r>
  <r>
    <x v="7"/>
    <x v="4"/>
    <d v="2013-06-17T00:00:00"/>
    <n v="289.33"/>
    <n v="0"/>
    <n v="0"/>
    <n v="0"/>
    <n v="0"/>
    <n v="0"/>
    <n v="0"/>
    <n v="0"/>
    <n v="1.33"/>
    <n v="0"/>
    <n v="20"/>
    <n v="0"/>
    <n v="0"/>
    <n v="2.66"/>
    <n v="0"/>
    <n v="0"/>
    <n v="0"/>
    <n v="0"/>
    <n v="238"/>
    <n v="86"/>
    <n v="324"/>
  </r>
  <r>
    <x v="7"/>
    <x v="4"/>
    <d v="2013-06-18T00:00:00"/>
    <n v="227"/>
    <n v="0"/>
    <n v="0"/>
    <n v="0"/>
    <n v="0"/>
    <n v="0"/>
    <n v="0"/>
    <n v="0"/>
    <n v="0"/>
    <n v="0"/>
    <n v="10"/>
    <n v="0"/>
    <n v="0"/>
    <n v="1"/>
    <n v="0"/>
    <n v="0"/>
    <n v="0"/>
    <n v="0"/>
    <n v="516"/>
    <n v="1010"/>
    <n v="1526"/>
  </r>
  <r>
    <x v="7"/>
    <x v="4"/>
    <d v="2013-06-19T00:00:00"/>
    <n v="470"/>
    <n v="0"/>
    <n v="0"/>
    <n v="0"/>
    <n v="0"/>
    <n v="0"/>
    <n v="0"/>
    <n v="0"/>
    <n v="0"/>
    <n v="0"/>
    <n v="44"/>
    <n v="0"/>
    <n v="0"/>
    <n v="2"/>
    <n v="0"/>
    <n v="0"/>
    <n v="0"/>
    <n v="0"/>
    <n v="473"/>
    <n v="433"/>
    <n v="906"/>
  </r>
  <r>
    <x v="7"/>
    <x v="4"/>
    <d v="2013-06-20T00:00:00"/>
    <n v="421"/>
    <n v="1"/>
    <n v="0"/>
    <n v="0"/>
    <n v="1"/>
    <n v="1"/>
    <n v="0"/>
    <n v="3"/>
    <n v="1"/>
    <n v="0"/>
    <n v="34"/>
    <n v="0"/>
    <n v="0"/>
    <n v="10"/>
    <n v="0"/>
    <n v="0"/>
    <n v="0"/>
    <n v="1"/>
    <n v="42"/>
    <n v="16"/>
    <n v="58"/>
  </r>
  <r>
    <x v="7"/>
    <x v="4"/>
    <d v="2013-06-21T00:00:00"/>
    <n v="37"/>
    <n v="1"/>
    <n v="0"/>
    <n v="0"/>
    <n v="0"/>
    <n v="0"/>
    <n v="0"/>
    <n v="0"/>
    <n v="0"/>
    <n v="0"/>
    <n v="3"/>
    <n v="0"/>
    <n v="0"/>
    <n v="1"/>
    <n v="0"/>
    <n v="0"/>
    <n v="0"/>
    <n v="0"/>
    <n v="90.969999999999985"/>
    <n v="22.33"/>
    <n v="113.29999999999998"/>
  </r>
  <r>
    <x v="7"/>
    <x v="4"/>
    <d v="2013-06-22T00:00:00"/>
    <n v="84.33"/>
    <n v="0"/>
    <n v="0"/>
    <n v="0"/>
    <n v="0"/>
    <n v="0.66"/>
    <n v="0"/>
    <n v="0.66"/>
    <n v="0.33"/>
    <n v="0"/>
    <n v="3.66"/>
    <n v="0"/>
    <n v="0"/>
    <n v="1.33"/>
    <n v="0"/>
    <n v="0"/>
    <n v="0"/>
    <n v="0"/>
    <n v="90.969999999999985"/>
    <n v="22.33"/>
    <n v="113.29999999999998"/>
  </r>
  <r>
    <x v="8"/>
    <x v="4"/>
    <d v="2013-06-23T00:00:00"/>
    <n v="84.33"/>
    <n v="0"/>
    <n v="0"/>
    <n v="0"/>
    <n v="0"/>
    <n v="0.66"/>
    <n v="0"/>
    <n v="0.66"/>
    <n v="0.33"/>
    <n v="0"/>
    <n v="3.66"/>
    <n v="0"/>
    <n v="0"/>
    <n v="1.33"/>
    <n v="0"/>
    <n v="0"/>
    <n v="0"/>
    <n v="0"/>
    <n v="90.969999999999985"/>
    <n v="22.33"/>
    <n v="113.29999999999998"/>
  </r>
  <r>
    <x v="8"/>
    <x v="4"/>
    <d v="2013-06-24T00:00:00"/>
    <n v="84.33"/>
    <n v="0"/>
    <n v="0"/>
    <n v="0"/>
    <n v="0"/>
    <n v="0.66"/>
    <n v="0"/>
    <n v="0.66"/>
    <n v="0.33"/>
    <n v="0"/>
    <n v="3.66"/>
    <n v="0"/>
    <n v="0"/>
    <n v="1.33"/>
    <n v="0"/>
    <n v="0"/>
    <n v="0"/>
    <n v="0"/>
    <n v="80"/>
    <n v="11"/>
    <n v="91"/>
  </r>
  <r>
    <x v="8"/>
    <x v="4"/>
    <d v="2013-06-25T00:00:00"/>
    <n v="73"/>
    <n v="0"/>
    <n v="0"/>
    <n v="0"/>
    <n v="0"/>
    <n v="0"/>
    <n v="0"/>
    <n v="2"/>
    <n v="1"/>
    <n v="0"/>
    <n v="2"/>
    <n v="0"/>
    <n v="0"/>
    <n v="2"/>
    <n v="0"/>
    <n v="0"/>
    <n v="0"/>
    <n v="0"/>
    <n v="129"/>
    <n v="3"/>
    <n v="132"/>
  </r>
  <r>
    <x v="8"/>
    <x v="4"/>
    <d v="2013-06-26T00:00:00"/>
    <n v="123"/>
    <n v="0"/>
    <n v="0"/>
    <n v="0"/>
    <n v="0"/>
    <n v="0"/>
    <n v="0"/>
    <n v="0"/>
    <n v="1"/>
    <n v="0"/>
    <n v="0"/>
    <n v="0"/>
    <n v="0"/>
    <n v="5"/>
    <n v="0"/>
    <n v="0"/>
    <n v="0"/>
    <n v="0"/>
    <n v="198"/>
    <n v="46"/>
    <n v="244"/>
  </r>
  <r>
    <x v="8"/>
    <x v="4"/>
    <d v="2013-06-27T00:00:00"/>
    <n v="191"/>
    <n v="1"/>
    <n v="0"/>
    <n v="0"/>
    <n v="0"/>
    <n v="0"/>
    <n v="0"/>
    <n v="0"/>
    <n v="0"/>
    <n v="0"/>
    <n v="5"/>
    <n v="0"/>
    <n v="0"/>
    <n v="1"/>
    <n v="0"/>
    <n v="0"/>
    <n v="0"/>
    <n v="0"/>
    <n v="88"/>
    <n v="44"/>
    <n v="132"/>
  </r>
  <r>
    <x v="8"/>
    <x v="4"/>
    <d v="2013-06-28T00:00:00"/>
    <n v="80"/>
    <n v="0"/>
    <n v="0"/>
    <n v="0"/>
    <n v="0"/>
    <n v="0"/>
    <n v="0"/>
    <n v="0"/>
    <n v="0"/>
    <n v="0"/>
    <n v="6"/>
    <n v="0"/>
    <n v="0"/>
    <n v="2"/>
    <n v="0"/>
    <n v="0"/>
    <n v="0"/>
    <n v="0"/>
    <n v="70.989999999999995"/>
    <n v="48"/>
    <n v="118.99"/>
  </r>
  <r>
    <x v="8"/>
    <x v="4"/>
    <d v="2013-06-29T00:00:00"/>
    <n v="55"/>
    <n v="0"/>
    <n v="0"/>
    <n v="0"/>
    <n v="0"/>
    <n v="0"/>
    <n v="0"/>
    <n v="2.33"/>
    <n v="1"/>
    <n v="0"/>
    <n v="9.33"/>
    <n v="0"/>
    <n v="0"/>
    <n v="3.33"/>
    <n v="0"/>
    <n v="0"/>
    <n v="0"/>
    <n v="0"/>
    <n v="70.989999999999995"/>
    <n v="48"/>
    <n v="118.99"/>
  </r>
  <r>
    <x v="9"/>
    <x v="4"/>
    <d v="2013-06-30T00:00:00"/>
    <n v="55"/>
    <n v="0"/>
    <n v="0"/>
    <n v="0"/>
    <n v="0"/>
    <n v="0"/>
    <n v="0"/>
    <n v="2.33"/>
    <n v="1"/>
    <n v="0"/>
    <n v="9.33"/>
    <n v="0"/>
    <n v="0"/>
    <n v="3.33"/>
    <n v="0"/>
    <n v="0"/>
    <n v="0"/>
    <n v="0"/>
    <n v="70.989999999999995"/>
    <n v="48"/>
    <n v="118.99"/>
  </r>
  <r>
    <x v="9"/>
    <x v="4"/>
    <d v="2013-07-01T00:00:00"/>
    <n v="55"/>
    <n v="0"/>
    <n v="0"/>
    <n v="0"/>
    <n v="0"/>
    <n v="0"/>
    <n v="0"/>
    <n v="2.33"/>
    <n v="1"/>
    <n v="0"/>
    <n v="9.33"/>
    <n v="0"/>
    <n v="0"/>
    <n v="3.33"/>
    <n v="0"/>
    <n v="0"/>
    <n v="0"/>
    <n v="0"/>
    <n v="107"/>
    <n v="72"/>
    <n v="179"/>
  </r>
  <r>
    <x v="9"/>
    <x v="4"/>
    <d v="2013-07-02T00:00:00"/>
    <n v="91"/>
    <n v="0"/>
    <n v="0"/>
    <n v="0"/>
    <n v="0"/>
    <n v="0"/>
    <n v="0"/>
    <n v="2"/>
    <n v="0"/>
    <n v="0"/>
    <n v="13"/>
    <n v="0"/>
    <n v="0"/>
    <n v="1"/>
    <n v="0"/>
    <n v="0"/>
    <n v="0"/>
    <n v="0"/>
    <n v="26"/>
    <n v="2"/>
    <n v="28"/>
  </r>
  <r>
    <x v="9"/>
    <x v="4"/>
    <d v="2013-07-03T00:00:00"/>
    <n v="19"/>
    <n v="3"/>
    <n v="0"/>
    <n v="0"/>
    <n v="0"/>
    <n v="0"/>
    <n v="0"/>
    <n v="3"/>
    <n v="0"/>
    <n v="0"/>
    <n v="0"/>
    <n v="0"/>
    <n v="0"/>
    <n v="1"/>
    <n v="0"/>
    <n v="0"/>
    <n v="0"/>
    <n v="0"/>
    <n v="155.5"/>
    <n v="244"/>
    <n v="399.5"/>
  </r>
  <r>
    <x v="9"/>
    <x v="4"/>
    <d v="2013-07-04T00:00:00"/>
    <n v="145.5"/>
    <n v="0"/>
    <n v="0"/>
    <n v="0"/>
    <n v="0"/>
    <n v="0"/>
    <n v="0"/>
    <n v="0"/>
    <n v="0"/>
    <n v="0"/>
    <n v="10"/>
    <n v="0"/>
    <n v="0"/>
    <n v="0"/>
    <n v="0"/>
    <n v="0"/>
    <n v="0"/>
    <n v="0"/>
    <n v="155.5"/>
    <n v="244"/>
    <n v="399.5"/>
  </r>
  <r>
    <x v="9"/>
    <x v="4"/>
    <d v="2013-07-05T00:00:00"/>
    <n v="145.5"/>
    <n v="0"/>
    <n v="0"/>
    <n v="0"/>
    <n v="0"/>
    <n v="0"/>
    <n v="0"/>
    <n v="0"/>
    <n v="0"/>
    <n v="0"/>
    <n v="10"/>
    <n v="0"/>
    <n v="0"/>
    <n v="0"/>
    <n v="0"/>
    <n v="0"/>
    <n v="0"/>
    <n v="0"/>
    <n v="62.010000000000005"/>
    <n v="135"/>
    <n v="197.01"/>
  </r>
  <r>
    <x v="9"/>
    <x v="4"/>
    <d v="2013-07-06T00:00:00"/>
    <n v="45"/>
    <n v="0"/>
    <n v="0"/>
    <n v="0"/>
    <n v="0"/>
    <n v="0.67"/>
    <n v="0"/>
    <n v="3.67"/>
    <n v="3.67"/>
    <n v="0"/>
    <n v="8.33"/>
    <n v="0"/>
    <n v="0"/>
    <n v="0.67"/>
    <n v="0"/>
    <n v="0"/>
    <n v="0"/>
    <n v="0"/>
    <n v="62.010000000000005"/>
    <n v="135"/>
    <n v="197.01"/>
  </r>
  <r>
    <x v="10"/>
    <x v="4"/>
    <d v="2013-07-07T00:00:00"/>
    <n v="45"/>
    <n v="0"/>
    <n v="0"/>
    <n v="0"/>
    <n v="0"/>
    <n v="0.67"/>
    <n v="0"/>
    <n v="3.67"/>
    <n v="3.67"/>
    <n v="0"/>
    <n v="8.33"/>
    <n v="0"/>
    <n v="0"/>
    <n v="0.67"/>
    <n v="0"/>
    <n v="0"/>
    <n v="0"/>
    <n v="0"/>
    <n v="62.010000000000005"/>
    <n v="135"/>
    <n v="197.01"/>
  </r>
  <r>
    <x v="10"/>
    <x v="4"/>
    <d v="2013-07-08T00:00:00"/>
    <n v="45"/>
    <n v="0"/>
    <n v="0"/>
    <n v="0"/>
    <n v="0"/>
    <n v="0.67"/>
    <n v="0"/>
    <n v="3.67"/>
    <n v="3.67"/>
    <n v="0"/>
    <n v="8.33"/>
    <n v="0"/>
    <n v="0"/>
    <n v="0.67"/>
    <n v="0"/>
    <n v="0"/>
    <n v="0"/>
    <n v="0"/>
    <n v="69"/>
    <n v="57"/>
    <n v="126"/>
  </r>
  <r>
    <x v="10"/>
    <x v="4"/>
    <d v="2013-07-09T00:00:00"/>
    <n v="54"/>
    <n v="0"/>
    <n v="0"/>
    <n v="0"/>
    <n v="0"/>
    <n v="0"/>
    <n v="0"/>
    <n v="3"/>
    <n v="1"/>
    <n v="0"/>
    <n v="11"/>
    <n v="0"/>
    <n v="0"/>
    <n v="0"/>
    <n v="0"/>
    <n v="0"/>
    <n v="0"/>
    <n v="0"/>
    <n v="39"/>
    <n v="52"/>
    <n v="91"/>
  </r>
  <r>
    <x v="10"/>
    <x v="4"/>
    <d v="2013-07-10T00:00:00"/>
    <n v="24"/>
    <n v="0"/>
    <n v="0"/>
    <n v="0"/>
    <n v="0"/>
    <n v="0"/>
    <n v="0"/>
    <n v="8"/>
    <n v="0"/>
    <n v="0"/>
    <n v="6"/>
    <n v="0"/>
    <n v="0"/>
    <n v="1"/>
    <n v="0"/>
    <n v="0"/>
    <n v="0"/>
    <n v="0"/>
    <n v="81"/>
    <n v="216"/>
    <n v="297"/>
  </r>
  <r>
    <x v="10"/>
    <x v="4"/>
    <d v="2013-07-11T00:00:00"/>
    <n v="51"/>
    <n v="0"/>
    <n v="0"/>
    <n v="0"/>
    <n v="1"/>
    <n v="0"/>
    <n v="0"/>
    <n v="7"/>
    <n v="2"/>
    <n v="0"/>
    <n v="16"/>
    <n v="3"/>
    <n v="0"/>
    <n v="1"/>
    <n v="0"/>
    <n v="0"/>
    <n v="0"/>
    <n v="0"/>
    <n v="119"/>
    <n v="177"/>
    <n v="296"/>
  </r>
  <r>
    <x v="10"/>
    <x v="4"/>
    <d v="2013-07-12T00:00:00"/>
    <n v="82"/>
    <n v="0"/>
    <n v="0"/>
    <n v="0"/>
    <n v="0"/>
    <n v="0"/>
    <n v="0"/>
    <n v="16"/>
    <n v="0"/>
    <n v="0"/>
    <n v="19"/>
    <n v="0"/>
    <n v="0"/>
    <n v="2"/>
    <n v="0"/>
    <n v="0"/>
    <n v="0"/>
    <n v="0"/>
    <n v="92.97999999999999"/>
    <n v="105.33"/>
    <n v="198.31"/>
  </r>
  <r>
    <x v="10"/>
    <x v="4"/>
    <d v="2013-07-13T00:00:00"/>
    <n v="42.33"/>
    <n v="0"/>
    <n v="0"/>
    <n v="0"/>
    <n v="0"/>
    <n v="0"/>
    <n v="0"/>
    <n v="26.33"/>
    <n v="3.66"/>
    <n v="0"/>
    <n v="18.329999999999998"/>
    <n v="0"/>
    <n v="0"/>
    <n v="2.33"/>
    <n v="0"/>
    <n v="0"/>
    <n v="0"/>
    <n v="0"/>
    <n v="92.97999999999999"/>
    <n v="105.33"/>
    <n v="198.31"/>
  </r>
  <r>
    <x v="11"/>
    <x v="4"/>
    <d v="2013-07-14T00:00:00"/>
    <n v="42.33"/>
    <n v="0"/>
    <n v="0"/>
    <n v="0"/>
    <n v="0"/>
    <n v="0"/>
    <n v="0"/>
    <n v="26.33"/>
    <n v="3.66"/>
    <n v="0"/>
    <n v="18.329999999999998"/>
    <n v="0"/>
    <n v="0"/>
    <n v="2.33"/>
    <n v="0"/>
    <n v="0"/>
    <n v="0"/>
    <n v="0"/>
    <n v="92.97999999999999"/>
    <n v="105.33"/>
    <n v="198.31"/>
  </r>
  <r>
    <x v="11"/>
    <x v="4"/>
    <d v="2013-07-15T00:00:00"/>
    <n v="42.33"/>
    <n v="0"/>
    <n v="0"/>
    <n v="0"/>
    <n v="0"/>
    <n v="0"/>
    <n v="0"/>
    <n v="26.33"/>
    <n v="3.66"/>
    <n v="0"/>
    <n v="18.329999999999998"/>
    <n v="0"/>
    <n v="0"/>
    <n v="2.33"/>
    <n v="0"/>
    <n v="0"/>
    <n v="0"/>
    <n v="0"/>
    <n v="20"/>
    <n v="17"/>
    <n v="37"/>
  </r>
  <r>
    <x v="11"/>
    <x v="4"/>
    <d v="2013-07-16T00:00:00"/>
    <n v="11"/>
    <n v="0"/>
    <n v="0"/>
    <n v="0"/>
    <n v="0"/>
    <n v="0"/>
    <n v="0"/>
    <n v="6"/>
    <n v="0"/>
    <n v="0"/>
    <n v="3"/>
    <n v="0"/>
    <n v="0"/>
    <n v="0"/>
    <n v="0"/>
    <n v="0"/>
    <n v="0"/>
    <n v="0"/>
    <n v="72"/>
    <n v="79"/>
    <n v="151"/>
  </r>
  <r>
    <x v="11"/>
    <x v="4"/>
    <d v="2013-07-17T00:00:00"/>
    <n v="33"/>
    <n v="0"/>
    <n v="0"/>
    <n v="0"/>
    <n v="0"/>
    <n v="0"/>
    <n v="0"/>
    <n v="24"/>
    <n v="7"/>
    <n v="0"/>
    <n v="7"/>
    <n v="0"/>
    <n v="0"/>
    <n v="1"/>
    <n v="0"/>
    <n v="0"/>
    <n v="0"/>
    <n v="0"/>
    <n v="54"/>
    <n v="76"/>
    <n v="130"/>
  </r>
  <r>
    <x v="11"/>
    <x v="4"/>
    <d v="2013-07-18T00:00:00"/>
    <n v="21"/>
    <n v="0"/>
    <n v="0"/>
    <n v="0"/>
    <n v="0"/>
    <n v="0"/>
    <n v="0"/>
    <n v="27"/>
    <n v="1"/>
    <n v="0"/>
    <n v="4"/>
    <n v="0"/>
    <n v="0"/>
    <n v="1"/>
    <n v="0"/>
    <n v="0"/>
    <n v="0"/>
    <n v="0"/>
    <n v="247"/>
    <n v="166"/>
    <n v="413"/>
  </r>
  <r>
    <x v="11"/>
    <x v="4"/>
    <d v="2013-07-19T00:00:00"/>
    <n v="99"/>
    <n v="0"/>
    <n v="0"/>
    <n v="0"/>
    <n v="0"/>
    <n v="0"/>
    <n v="0"/>
    <n v="134"/>
    <n v="0"/>
    <n v="0"/>
    <n v="8"/>
    <n v="0"/>
    <n v="0"/>
    <n v="6"/>
    <n v="0"/>
    <n v="0"/>
    <n v="0"/>
    <n v="0"/>
    <n v="45.26"/>
    <n v="50.3"/>
    <n v="95.56"/>
  </r>
  <r>
    <x v="11"/>
    <x v="4"/>
    <d v="2013-07-20T00:00:00"/>
    <n v="15.3"/>
    <n v="0"/>
    <n v="0"/>
    <n v="0"/>
    <n v="0"/>
    <n v="0"/>
    <n v="0"/>
    <n v="24.3"/>
    <n v="1.33"/>
    <n v="0"/>
    <n v="3.33"/>
    <n v="0"/>
    <n v="0"/>
    <n v="0.67"/>
    <n v="0"/>
    <n v="0"/>
    <n v="0.33"/>
    <n v="0"/>
    <n v="45.26"/>
    <n v="50.3"/>
    <n v="95.56"/>
  </r>
  <r>
    <x v="12"/>
    <x v="4"/>
    <d v="2013-07-21T00:00:00"/>
    <n v="15.3"/>
    <n v="0"/>
    <n v="0"/>
    <n v="0"/>
    <n v="0"/>
    <n v="0"/>
    <n v="0"/>
    <n v="24.3"/>
    <n v="1.33"/>
    <n v="0"/>
    <n v="3.33"/>
    <n v="0"/>
    <n v="0"/>
    <n v="0.67"/>
    <n v="0"/>
    <n v="0"/>
    <n v="0.33"/>
    <n v="0"/>
    <n v="45.26"/>
    <n v="50.3"/>
    <n v="95.56"/>
  </r>
  <r>
    <x v="12"/>
    <x v="4"/>
    <d v="2013-07-22T00:00:00"/>
    <n v="15.3"/>
    <n v="0"/>
    <n v="0"/>
    <n v="0"/>
    <n v="0"/>
    <n v="0"/>
    <n v="0"/>
    <n v="24.3"/>
    <n v="1.33"/>
    <n v="0"/>
    <n v="3.33"/>
    <n v="0"/>
    <n v="0"/>
    <n v="0.67"/>
    <n v="0"/>
    <n v="0"/>
    <n v="0.33"/>
    <n v="0"/>
    <n v="23"/>
    <n v="22"/>
    <n v="45"/>
  </r>
  <r>
    <x v="12"/>
    <x v="4"/>
    <d v="2013-07-23T00:00:00"/>
    <n v="6"/>
    <n v="0"/>
    <n v="0"/>
    <n v="0"/>
    <n v="0"/>
    <n v="0"/>
    <n v="0"/>
    <n v="16"/>
    <n v="0"/>
    <n v="0"/>
    <n v="0"/>
    <n v="0"/>
    <n v="0"/>
    <n v="1"/>
    <n v="0"/>
    <n v="0"/>
    <n v="0"/>
    <n v="0"/>
    <n v="18"/>
    <n v="17"/>
    <n v="35"/>
  </r>
  <r>
    <x v="12"/>
    <x v="4"/>
    <d v="2013-07-24T00:00:00"/>
    <n v="6"/>
    <n v="0"/>
    <n v="0"/>
    <n v="0"/>
    <n v="0"/>
    <n v="0"/>
    <n v="0"/>
    <n v="8"/>
    <n v="1"/>
    <n v="0"/>
    <n v="3"/>
    <n v="0"/>
    <n v="0"/>
    <n v="0"/>
    <n v="0"/>
    <n v="0"/>
    <n v="0"/>
    <n v="0"/>
    <n v="23"/>
    <n v="13"/>
    <n v="36"/>
  </r>
  <r>
    <x v="12"/>
    <x v="4"/>
    <d v="2013-07-25T00:00:00"/>
    <n v="8"/>
    <n v="0"/>
    <n v="0"/>
    <n v="0"/>
    <n v="0"/>
    <n v="0"/>
    <n v="0"/>
    <n v="10"/>
    <n v="1"/>
    <n v="0"/>
    <n v="3"/>
    <n v="0"/>
    <n v="0"/>
    <n v="1"/>
    <n v="0"/>
    <n v="0"/>
    <n v="0"/>
    <n v="0"/>
    <n v="14"/>
    <n v="19"/>
    <n v="33"/>
  </r>
  <r>
    <x v="12"/>
    <x v="4"/>
    <d v="2013-07-26T00:00:00"/>
    <n v="5"/>
    <n v="0"/>
    <n v="0"/>
    <n v="0"/>
    <n v="0"/>
    <n v="0"/>
    <n v="0"/>
    <n v="8"/>
    <n v="0"/>
    <n v="0"/>
    <n v="0"/>
    <n v="0"/>
    <n v="0"/>
    <n v="1"/>
    <n v="0"/>
    <n v="0"/>
    <n v="0"/>
    <n v="0"/>
    <n v="8.33"/>
    <n v="17"/>
    <n v="25.33"/>
  </r>
  <r>
    <x v="12"/>
    <x v="4"/>
    <d v="2013-07-27T00:00:00"/>
    <n v="0.67"/>
    <n v="0"/>
    <n v="0"/>
    <n v="0"/>
    <n v="0"/>
    <n v="0"/>
    <n v="0"/>
    <n v="5.33"/>
    <n v="0"/>
    <n v="0"/>
    <n v="2"/>
    <n v="0"/>
    <n v="0"/>
    <n v="0.33"/>
    <n v="0"/>
    <n v="0"/>
    <n v="0"/>
    <n v="0"/>
    <n v="8.33"/>
    <n v="17"/>
    <n v="25.33"/>
  </r>
  <r>
    <x v="13"/>
    <x v="4"/>
    <d v="2013-07-28T00:00:00"/>
    <n v="0.67"/>
    <n v="0"/>
    <n v="0"/>
    <n v="0"/>
    <n v="0"/>
    <n v="0"/>
    <n v="0"/>
    <n v="5.33"/>
    <n v="0"/>
    <n v="0"/>
    <n v="2"/>
    <n v="0"/>
    <n v="0"/>
    <n v="0.33"/>
    <n v="0"/>
    <n v="0"/>
    <n v="0"/>
    <n v="0"/>
    <n v="8.33"/>
    <n v="17"/>
    <n v="25.33"/>
  </r>
  <r>
    <x v="13"/>
    <x v="4"/>
    <d v="2013-07-29T00:00:00"/>
    <n v="0.67"/>
    <n v="0"/>
    <n v="0"/>
    <n v="0"/>
    <n v="0"/>
    <n v="0"/>
    <n v="0"/>
    <n v="5.33"/>
    <n v="0"/>
    <n v="0"/>
    <n v="2"/>
    <n v="0"/>
    <n v="0"/>
    <n v="0.33"/>
    <n v="0"/>
    <n v="0"/>
    <n v="0"/>
    <n v="0"/>
    <n v="12"/>
    <n v="17"/>
    <n v="29"/>
  </r>
  <r>
    <x v="13"/>
    <x v="4"/>
    <d v="2013-07-30T00:00:00"/>
    <n v="8"/>
    <n v="0"/>
    <n v="0"/>
    <n v="0"/>
    <n v="0"/>
    <n v="0"/>
    <n v="0"/>
    <n v="2"/>
    <n v="0"/>
    <n v="0"/>
    <n v="1"/>
    <n v="0"/>
    <n v="0"/>
    <n v="1"/>
    <n v="0"/>
    <n v="0"/>
    <n v="0"/>
    <n v="0"/>
    <n v="11"/>
    <n v="20"/>
    <n v="31"/>
  </r>
  <r>
    <x v="13"/>
    <x v="4"/>
    <d v="2013-07-31T00:00:00"/>
    <n v="7"/>
    <n v="0"/>
    <n v="0"/>
    <n v="0"/>
    <n v="0"/>
    <n v="0"/>
    <n v="0"/>
    <n v="2"/>
    <n v="0"/>
    <n v="0"/>
    <n v="2"/>
    <n v="0"/>
    <n v="0"/>
    <n v="0"/>
    <n v="0"/>
    <n v="0"/>
    <n v="0"/>
    <n v="0"/>
    <n v="0"/>
    <s v="NA"/>
    <n v="0"/>
  </r>
  <r>
    <x v="13"/>
    <x v="4"/>
    <d v="2013-08-0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9"/>
    <n v="30"/>
    <n v="39"/>
  </r>
  <r>
    <x v="13"/>
    <x v="4"/>
    <d v="2013-08-02T00:00:00"/>
    <n v="6"/>
    <n v="0"/>
    <n v="0"/>
    <n v="0"/>
    <n v="0"/>
    <n v="0"/>
    <n v="0"/>
    <n v="1"/>
    <n v="0"/>
    <n v="0"/>
    <n v="1"/>
    <n v="0"/>
    <n v="0"/>
    <n v="1"/>
    <n v="0"/>
    <n v="0"/>
    <n v="0"/>
    <n v="0"/>
    <n v="10.65"/>
    <n v="18.66"/>
    <n v="29.310000000000002"/>
  </r>
  <r>
    <x v="13"/>
    <x v="4"/>
    <d v="2013-08-03T00:00:00"/>
    <n v="8.33"/>
    <n v="0"/>
    <n v="0"/>
    <n v="0"/>
    <n v="0"/>
    <n v="0"/>
    <n v="0"/>
    <n v="1.33"/>
    <n v="0"/>
    <n v="0"/>
    <n v="0"/>
    <n v="0"/>
    <n v="0"/>
    <n v="0.33"/>
    <n v="0"/>
    <n v="0"/>
    <n v="0.66"/>
    <n v="0"/>
    <n v="10.65"/>
    <n v="18.66"/>
    <n v="29.310000000000002"/>
  </r>
  <r>
    <x v="14"/>
    <x v="4"/>
    <d v="2013-08-04T00:00:00"/>
    <n v="8.33"/>
    <n v="0"/>
    <n v="0"/>
    <n v="0"/>
    <n v="0"/>
    <n v="0"/>
    <n v="0"/>
    <n v="1.33"/>
    <n v="0"/>
    <n v="0"/>
    <n v="0"/>
    <n v="0"/>
    <n v="0"/>
    <n v="0.33"/>
    <n v="0"/>
    <n v="0"/>
    <n v="0.66"/>
    <n v="0"/>
    <n v="10.65"/>
    <n v="18.66"/>
    <n v="29.310000000000002"/>
  </r>
  <r>
    <x v="14"/>
    <x v="4"/>
    <d v="2013-08-05T00:00:00"/>
    <n v="8.33"/>
    <n v="0"/>
    <n v="0"/>
    <n v="0"/>
    <n v="0"/>
    <n v="0"/>
    <n v="0"/>
    <n v="1.33"/>
    <n v="0"/>
    <n v="0"/>
    <n v="0"/>
    <n v="0"/>
    <n v="0"/>
    <n v="0.33"/>
    <n v="0"/>
    <n v="0"/>
    <n v="0.66"/>
    <n v="0"/>
    <n v="23"/>
    <n v="31"/>
    <n v="54"/>
  </r>
  <r>
    <x v="14"/>
    <x v="4"/>
    <d v="2013-08-06T00:00:00"/>
    <n v="7"/>
    <n v="1"/>
    <n v="0"/>
    <n v="0"/>
    <n v="0"/>
    <n v="1"/>
    <n v="0"/>
    <n v="12"/>
    <n v="1"/>
    <n v="0"/>
    <n v="1"/>
    <n v="0"/>
    <n v="0"/>
    <n v="0"/>
    <n v="0"/>
    <n v="0"/>
    <n v="0"/>
    <n v="0"/>
    <n v="4"/>
    <n v="7"/>
    <n v="11"/>
  </r>
  <r>
    <x v="14"/>
    <x v="4"/>
    <d v="2013-08-07T00:00:00"/>
    <n v="1"/>
    <n v="0"/>
    <n v="0"/>
    <n v="0"/>
    <n v="0"/>
    <n v="0"/>
    <n v="0"/>
    <n v="3"/>
    <n v="0"/>
    <n v="0"/>
    <n v="0"/>
    <n v="0"/>
    <n v="0"/>
    <n v="0"/>
    <n v="0"/>
    <n v="0"/>
    <n v="0"/>
    <n v="0"/>
    <n v="9"/>
    <n v="4"/>
    <n v="13"/>
  </r>
  <r>
    <x v="14"/>
    <x v="4"/>
    <d v="2013-08-08T00:00:00"/>
    <n v="2"/>
    <n v="0"/>
    <n v="0"/>
    <n v="0"/>
    <n v="0"/>
    <n v="0"/>
    <n v="0"/>
    <n v="6"/>
    <n v="0"/>
    <n v="0"/>
    <n v="1"/>
    <n v="0"/>
    <n v="0"/>
    <n v="0"/>
    <n v="0"/>
    <n v="0"/>
    <n v="0"/>
    <n v="0"/>
    <n v="3"/>
    <n v="8"/>
    <n v="11"/>
  </r>
  <r>
    <x v="14"/>
    <x v="4"/>
    <d v="2013-08-09T00:00:00"/>
    <n v="1"/>
    <n v="0"/>
    <n v="0"/>
    <n v="0"/>
    <n v="0"/>
    <n v="0"/>
    <n v="0"/>
    <n v="1"/>
    <n v="0"/>
    <n v="0"/>
    <n v="0"/>
    <n v="0"/>
    <n v="0"/>
    <n v="1"/>
    <n v="0"/>
    <n v="0"/>
    <n v="0"/>
    <n v="0"/>
    <n v="6.32"/>
    <n v="5.66"/>
    <n v="11.98"/>
  </r>
  <r>
    <x v="14"/>
    <x v="4"/>
    <d v="2013-08-10T00:00:00"/>
    <n v="3.66"/>
    <n v="0"/>
    <n v="0"/>
    <n v="0"/>
    <n v="0"/>
    <n v="0"/>
    <n v="0"/>
    <n v="2.66"/>
    <n v="0"/>
    <n v="0"/>
    <n v="0"/>
    <n v="0"/>
    <n v="0"/>
    <n v="0"/>
    <n v="0"/>
    <n v="0"/>
    <n v="0"/>
    <n v="0"/>
    <n v="6.32"/>
    <n v="5.66"/>
    <n v="11.98"/>
  </r>
  <r>
    <x v="15"/>
    <x v="4"/>
    <d v="2013-08-11T00:00:00"/>
    <n v="3.66"/>
    <n v="0"/>
    <n v="0"/>
    <n v="0"/>
    <n v="0"/>
    <n v="0"/>
    <n v="0"/>
    <n v="2.66"/>
    <n v="0"/>
    <n v="0"/>
    <n v="0"/>
    <n v="0"/>
    <n v="0"/>
    <n v="0"/>
    <n v="0"/>
    <n v="0"/>
    <n v="0"/>
    <n v="0"/>
    <n v="6.32"/>
    <n v="5.66"/>
    <n v="11.98"/>
  </r>
  <r>
    <x v="15"/>
    <x v="4"/>
    <d v="2013-08-12T00:00:00"/>
    <n v="3.66"/>
    <n v="0"/>
    <n v="0"/>
    <n v="0"/>
    <n v="0"/>
    <n v="0"/>
    <n v="0"/>
    <n v="2.66"/>
    <n v="0"/>
    <n v="0"/>
    <n v="0"/>
    <n v="0"/>
    <n v="0"/>
    <n v="0"/>
    <n v="0"/>
    <n v="0"/>
    <n v="0"/>
    <n v="0"/>
    <n v="4"/>
    <n v="7"/>
    <n v="11"/>
  </r>
  <r>
    <x v="15"/>
    <x v="4"/>
    <d v="2013-08-13T00:00:00"/>
    <n v="1"/>
    <n v="0"/>
    <n v="0"/>
    <n v="0"/>
    <n v="0"/>
    <n v="0"/>
    <n v="0"/>
    <n v="3"/>
    <n v="0"/>
    <n v="0"/>
    <n v="0"/>
    <n v="0"/>
    <n v="0"/>
    <n v="0"/>
    <n v="0"/>
    <n v="0"/>
    <n v="0"/>
    <n v="0"/>
    <n v="3"/>
    <n v="2"/>
    <n v="5"/>
  </r>
  <r>
    <x v="15"/>
    <x v="4"/>
    <d v="2013-08-14T00:00:00"/>
    <n v="0"/>
    <n v="0"/>
    <n v="0"/>
    <n v="0"/>
    <n v="0"/>
    <n v="0"/>
    <n v="0"/>
    <n v="2"/>
    <n v="0"/>
    <n v="0"/>
    <n v="1"/>
    <n v="0"/>
    <n v="0"/>
    <n v="0"/>
    <n v="0"/>
    <n v="0"/>
    <n v="0"/>
    <n v="0"/>
    <n v="11"/>
    <n v="12"/>
    <n v="23"/>
  </r>
  <r>
    <x v="15"/>
    <x v="4"/>
    <d v="2013-08-15T00:00:00"/>
    <n v="4"/>
    <n v="0"/>
    <n v="0"/>
    <n v="0"/>
    <n v="0"/>
    <n v="0"/>
    <n v="0"/>
    <n v="7"/>
    <n v="0"/>
    <n v="0"/>
    <n v="0"/>
    <n v="0"/>
    <n v="0"/>
    <n v="0"/>
    <n v="0"/>
    <n v="0"/>
    <n v="0"/>
    <n v="0"/>
    <n v="32"/>
    <n v="70"/>
    <n v="102"/>
  </r>
  <r>
    <x v="15"/>
    <x v="4"/>
    <d v="2013-08-16T00:00:00"/>
    <n v="31"/>
    <n v="0"/>
    <n v="0"/>
    <n v="0"/>
    <n v="0"/>
    <n v="0"/>
    <n v="0"/>
    <n v="0"/>
    <n v="0"/>
    <n v="0"/>
    <n v="1"/>
    <n v="0"/>
    <n v="0"/>
    <n v="0"/>
    <n v="0"/>
    <n v="0"/>
    <n v="0"/>
    <n v="0"/>
    <n v="20.319999999999993"/>
    <n v="49.33"/>
    <n v="69.649999999999991"/>
  </r>
  <r>
    <x v="15"/>
    <x v="4"/>
    <d v="2013-08-17T00:00:00"/>
    <n v="17.329999999999998"/>
    <n v="0"/>
    <n v="0"/>
    <n v="0"/>
    <n v="0"/>
    <n v="0"/>
    <n v="0"/>
    <n v="0.33"/>
    <n v="1.33"/>
    <n v="0"/>
    <n v="1"/>
    <n v="0"/>
    <n v="0"/>
    <n v="0.33"/>
    <n v="0"/>
    <n v="0"/>
    <n v="0"/>
    <n v="0"/>
    <n v="20.319999999999993"/>
    <n v="49.33"/>
    <n v="69.649999999999991"/>
  </r>
  <r>
    <x v="16"/>
    <x v="4"/>
    <d v="2013-08-18T00:00:00"/>
    <n v="17.329999999999998"/>
    <n v="0"/>
    <n v="0"/>
    <n v="0"/>
    <n v="0"/>
    <n v="0"/>
    <n v="0"/>
    <n v="0.33"/>
    <n v="1.33"/>
    <n v="0"/>
    <n v="1"/>
    <n v="0"/>
    <n v="0"/>
    <n v="0.33"/>
    <n v="0"/>
    <n v="0"/>
    <n v="0"/>
    <n v="0"/>
    <n v="20.319999999999993"/>
    <n v="49.33"/>
    <n v="69.649999999999991"/>
  </r>
  <r>
    <x v="16"/>
    <x v="4"/>
    <d v="2013-08-19T00:00:00"/>
    <n v="17.329999999999998"/>
    <n v="0"/>
    <n v="0"/>
    <n v="0"/>
    <n v="0"/>
    <n v="0"/>
    <n v="0"/>
    <n v="0.33"/>
    <n v="1.33"/>
    <n v="0"/>
    <n v="1"/>
    <n v="0"/>
    <n v="0"/>
    <n v="0.33"/>
    <n v="0"/>
    <n v="0"/>
    <n v="0"/>
    <n v="0"/>
    <n v="14"/>
    <n v="29"/>
    <n v="43"/>
  </r>
  <r>
    <x v="16"/>
    <x v="4"/>
    <d v="2013-08-20T00:00:00"/>
    <n v="8"/>
    <n v="0"/>
    <n v="0"/>
    <n v="0"/>
    <n v="0"/>
    <n v="0"/>
    <n v="0"/>
    <n v="4"/>
    <n v="2"/>
    <n v="0"/>
    <n v="0"/>
    <n v="0"/>
    <n v="0"/>
    <n v="0"/>
    <n v="0"/>
    <n v="0"/>
    <n v="0"/>
    <n v="0"/>
    <n v="21"/>
    <n v="41"/>
    <n v="62"/>
  </r>
  <r>
    <x v="16"/>
    <x v="4"/>
    <d v="2013-08-21T00:00:00"/>
    <n v="14"/>
    <n v="0"/>
    <n v="0"/>
    <n v="0"/>
    <n v="0"/>
    <n v="0"/>
    <n v="0"/>
    <n v="3"/>
    <n v="2"/>
    <n v="0"/>
    <n v="1"/>
    <n v="0"/>
    <n v="0"/>
    <n v="1"/>
    <n v="0"/>
    <n v="0"/>
    <n v="0"/>
    <n v="0"/>
    <n v="9"/>
    <n v="30"/>
    <n v="39"/>
  </r>
  <r>
    <x v="16"/>
    <x v="4"/>
    <d v="2013-08-22T00:00:00"/>
    <n v="3"/>
    <n v="0"/>
    <n v="0"/>
    <n v="0"/>
    <n v="0"/>
    <n v="0"/>
    <n v="0"/>
    <n v="2"/>
    <n v="0"/>
    <n v="0"/>
    <n v="0"/>
    <n v="0"/>
    <n v="0"/>
    <n v="4"/>
    <n v="0"/>
    <n v="0"/>
    <n v="0"/>
    <n v="0"/>
    <n v="5"/>
    <n v="9"/>
    <n v="14"/>
  </r>
  <r>
    <x v="16"/>
    <x v="4"/>
    <d v="2013-08-23T00:00:00"/>
    <n v="1"/>
    <n v="0"/>
    <n v="0"/>
    <n v="0"/>
    <n v="0"/>
    <n v="0"/>
    <n v="0"/>
    <n v="2"/>
    <n v="0"/>
    <n v="0"/>
    <n v="1"/>
    <n v="0"/>
    <n v="0"/>
    <n v="1"/>
    <n v="0"/>
    <n v="0"/>
    <n v="0"/>
    <n v="0"/>
    <n v="9.33"/>
    <n v="22"/>
    <n v="31.33"/>
  </r>
  <r>
    <x v="16"/>
    <x v="4"/>
    <d v="2013-08-24T00:00:00"/>
    <n v="3.33"/>
    <n v="0"/>
    <n v="0"/>
    <n v="0"/>
    <n v="0"/>
    <n v="0"/>
    <n v="0"/>
    <n v="4.33"/>
    <n v="0"/>
    <n v="0"/>
    <n v="0.67"/>
    <n v="0"/>
    <n v="0"/>
    <n v="1"/>
    <n v="0"/>
    <n v="0"/>
    <n v="0"/>
    <n v="0"/>
    <n v="9.33"/>
    <n v="22"/>
    <n v="31.33"/>
  </r>
  <r>
    <x v="17"/>
    <x v="4"/>
    <d v="2013-08-25T00:00:00"/>
    <n v="3.33"/>
    <n v="0"/>
    <n v="0"/>
    <n v="0"/>
    <n v="0"/>
    <n v="0"/>
    <n v="0"/>
    <n v="4.33"/>
    <n v="0"/>
    <n v="0"/>
    <n v="0.67"/>
    <n v="0"/>
    <n v="0"/>
    <n v="1"/>
    <n v="0"/>
    <n v="0"/>
    <n v="0"/>
    <n v="0"/>
    <n v="9.33"/>
    <n v="22"/>
    <n v="31.33"/>
  </r>
  <r>
    <x v="17"/>
    <x v="4"/>
    <d v="2013-08-26T00:00:00"/>
    <n v="3.33"/>
    <n v="0"/>
    <n v="0"/>
    <n v="0"/>
    <n v="0"/>
    <n v="0"/>
    <n v="0"/>
    <n v="4.33"/>
    <n v="0"/>
    <n v="0"/>
    <n v="0.67"/>
    <n v="0"/>
    <n v="0"/>
    <n v="1"/>
    <n v="0"/>
    <n v="0"/>
    <n v="0"/>
    <n v="0"/>
    <n v="19"/>
    <n v="19"/>
    <n v="38"/>
  </r>
  <r>
    <x v="17"/>
    <x v="4"/>
    <d v="2013-08-27T00:00:00"/>
    <n v="3"/>
    <n v="0"/>
    <n v="0"/>
    <n v="0"/>
    <n v="0"/>
    <n v="0"/>
    <n v="0"/>
    <n v="14"/>
    <n v="0"/>
    <n v="0"/>
    <n v="1"/>
    <n v="0"/>
    <n v="0"/>
    <n v="1"/>
    <n v="0"/>
    <n v="0"/>
    <n v="0"/>
    <n v="0"/>
    <n v="8"/>
    <n v="32"/>
    <n v="40"/>
  </r>
  <r>
    <x v="17"/>
    <x v="4"/>
    <d v="2013-08-28T00:00:00"/>
    <n v="4"/>
    <n v="0"/>
    <n v="0"/>
    <n v="0"/>
    <n v="0"/>
    <n v="0"/>
    <n v="0"/>
    <n v="4"/>
    <n v="0"/>
    <n v="0"/>
    <n v="0"/>
    <n v="0"/>
    <n v="0"/>
    <n v="0"/>
    <n v="0"/>
    <n v="0"/>
    <n v="0"/>
    <n v="0"/>
    <n v="5"/>
    <n v="4"/>
    <n v="9"/>
  </r>
  <r>
    <x v="17"/>
    <x v="4"/>
    <d v="2013-08-29T00:00:00"/>
    <n v="1"/>
    <n v="0"/>
    <n v="0"/>
    <n v="0"/>
    <n v="0"/>
    <n v="0"/>
    <n v="0"/>
    <n v="3"/>
    <n v="0"/>
    <n v="0"/>
    <n v="1"/>
    <n v="0"/>
    <n v="0"/>
    <n v="0"/>
    <n v="0"/>
    <n v="0"/>
    <n v="0"/>
    <n v="0"/>
    <n v="11"/>
    <n v="8"/>
    <n v="19"/>
  </r>
  <r>
    <x v="17"/>
    <x v="4"/>
    <d v="2013-08-30T00:00:00"/>
    <n v="3"/>
    <n v="0"/>
    <n v="0"/>
    <n v="0"/>
    <n v="0"/>
    <n v="0"/>
    <n v="0"/>
    <n v="6"/>
    <n v="1"/>
    <n v="0"/>
    <n v="0"/>
    <n v="0"/>
    <n v="0"/>
    <n v="1"/>
    <n v="0"/>
    <n v="0"/>
    <n v="0"/>
    <n v="0"/>
    <n v="4.25"/>
    <n v="8.5"/>
    <n v="12.75"/>
  </r>
  <r>
    <x v="17"/>
    <x v="4"/>
    <d v="2013-08-31T00:00:00"/>
    <n v="1"/>
    <n v="0"/>
    <n v="0"/>
    <n v="0"/>
    <n v="0"/>
    <n v="0"/>
    <n v="0"/>
    <n v="2.5"/>
    <n v="0.25"/>
    <n v="0"/>
    <n v="0.5"/>
    <n v="0"/>
    <n v="0"/>
    <n v="0"/>
    <n v="0"/>
    <n v="0"/>
    <n v="0"/>
    <n v="0"/>
    <n v="4.25"/>
    <n v="8.5"/>
    <n v="12.75"/>
  </r>
  <r>
    <x v="18"/>
    <x v="4"/>
    <d v="2013-09-01T00:00:00"/>
    <n v="1"/>
    <n v="0"/>
    <n v="0"/>
    <n v="0"/>
    <n v="0"/>
    <n v="0"/>
    <n v="0"/>
    <n v="2.5"/>
    <n v="0.25"/>
    <n v="0"/>
    <n v="0.5"/>
    <n v="0"/>
    <n v="0"/>
    <n v="0"/>
    <n v="0"/>
    <n v="0"/>
    <n v="0"/>
    <n v="0"/>
    <n v="4.25"/>
    <n v="8.5"/>
    <n v="12.75"/>
  </r>
  <r>
    <x v="18"/>
    <x v="4"/>
    <d v="2013-09-02T00:00:00"/>
    <n v="1"/>
    <n v="0"/>
    <n v="0"/>
    <n v="0"/>
    <n v="0"/>
    <n v="0"/>
    <n v="0"/>
    <n v="2.5"/>
    <n v="0.25"/>
    <n v="0"/>
    <n v="0.5"/>
    <n v="0"/>
    <n v="0"/>
    <n v="0"/>
    <n v="0"/>
    <n v="0"/>
    <n v="0"/>
    <n v="0"/>
    <n v="4.25"/>
    <n v="8.5"/>
    <n v="12.75"/>
  </r>
  <r>
    <x v="18"/>
    <x v="4"/>
    <d v="2013-09-03T00:00:00"/>
    <n v="1"/>
    <n v="0"/>
    <n v="0"/>
    <n v="0"/>
    <n v="0"/>
    <n v="0"/>
    <n v="0"/>
    <n v="2.5"/>
    <n v="0.25"/>
    <n v="0"/>
    <n v="0.5"/>
    <n v="0"/>
    <n v="0"/>
    <n v="0"/>
    <n v="0"/>
    <n v="0"/>
    <n v="0"/>
    <n v="0"/>
    <n v="7"/>
    <n v="14"/>
    <n v="21"/>
  </r>
  <r>
    <x v="18"/>
    <x v="4"/>
    <d v="2013-09-04T00:00:00"/>
    <n v="0"/>
    <n v="0"/>
    <n v="0"/>
    <n v="0"/>
    <n v="0"/>
    <n v="0"/>
    <n v="0"/>
    <n v="1"/>
    <n v="0"/>
    <n v="0"/>
    <n v="0"/>
    <n v="0"/>
    <n v="0"/>
    <n v="6"/>
    <n v="0"/>
    <n v="0"/>
    <n v="0"/>
    <n v="0"/>
    <n v="5"/>
    <n v="10"/>
    <n v="15"/>
  </r>
  <r>
    <x v="18"/>
    <x v="4"/>
    <d v="2013-09-05T00:00:00"/>
    <n v="0"/>
    <n v="0"/>
    <n v="0"/>
    <n v="0"/>
    <n v="0"/>
    <n v="0"/>
    <n v="0"/>
    <n v="4"/>
    <n v="0"/>
    <n v="0"/>
    <n v="1"/>
    <n v="0"/>
    <n v="0"/>
    <n v="0"/>
    <n v="0"/>
    <n v="0"/>
    <n v="0"/>
    <n v="0"/>
    <n v="6"/>
    <n v="17"/>
    <n v="23"/>
  </r>
  <r>
    <x v="18"/>
    <x v="4"/>
    <d v="2013-09-06T00:00:00"/>
    <n v="0"/>
    <n v="0"/>
    <n v="0"/>
    <n v="0"/>
    <n v="0"/>
    <n v="0"/>
    <n v="0"/>
    <n v="5"/>
    <n v="1"/>
    <n v="0"/>
    <n v="0"/>
    <n v="0"/>
    <n v="0"/>
    <n v="0"/>
    <n v="0"/>
    <n v="0"/>
    <n v="0"/>
    <n v="0"/>
    <n v="6.4"/>
    <n v="7"/>
    <n v="13.4"/>
  </r>
  <r>
    <x v="18"/>
    <x v="4"/>
    <d v="2013-09-07T00:00:00"/>
    <n v="2.7"/>
    <n v="0"/>
    <n v="0"/>
    <n v="0"/>
    <n v="0"/>
    <n v="0"/>
    <n v="0"/>
    <n v="0.3"/>
    <n v="1.7"/>
    <n v="0"/>
    <n v="1"/>
    <n v="0"/>
    <n v="0"/>
    <n v="0.7"/>
    <n v="0"/>
    <n v="0"/>
    <n v="0"/>
    <n v="0"/>
    <n v="6.4"/>
    <n v="7"/>
    <n v="13.4"/>
  </r>
  <r>
    <x v="19"/>
    <x v="4"/>
    <d v="2013-09-08T00:00:00"/>
    <n v="2.7"/>
    <n v="0"/>
    <n v="0"/>
    <n v="0"/>
    <n v="0"/>
    <n v="0"/>
    <n v="0"/>
    <n v="0.3"/>
    <n v="1.7"/>
    <n v="0"/>
    <n v="1"/>
    <n v="0"/>
    <n v="0"/>
    <n v="0.7"/>
    <n v="0"/>
    <n v="0"/>
    <n v="0"/>
    <n v="0"/>
    <n v="6.4"/>
    <n v="7"/>
    <n v="13.4"/>
  </r>
  <r>
    <x v="19"/>
    <x v="4"/>
    <d v="2013-09-09T00:00:00"/>
    <n v="2.7"/>
    <n v="0"/>
    <n v="0"/>
    <n v="0"/>
    <n v="0"/>
    <n v="0"/>
    <n v="0"/>
    <n v="0.3"/>
    <n v="1.7"/>
    <n v="0"/>
    <n v="1"/>
    <n v="0"/>
    <n v="0"/>
    <n v="0.7"/>
    <n v="0"/>
    <n v="0"/>
    <n v="0"/>
    <n v="0"/>
    <n v="0"/>
    <n v="4"/>
    <n v="4"/>
  </r>
  <r>
    <x v="19"/>
    <x v="4"/>
    <d v="2013-09-1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9"/>
  </r>
  <r>
    <x v="19"/>
    <x v="4"/>
    <d v="2013-09-1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5"/>
    <n v="10"/>
  </r>
  <r>
    <x v="19"/>
    <x v="4"/>
    <d v="2013-09-12T00:00:00"/>
    <n v="2"/>
    <n v="0"/>
    <n v="0"/>
    <n v="0"/>
    <n v="0"/>
    <n v="0"/>
    <n v="0"/>
    <n v="1"/>
    <n v="1"/>
    <n v="0"/>
    <n v="0"/>
    <n v="0"/>
    <n v="0"/>
    <n v="1"/>
    <n v="0"/>
    <n v="0"/>
    <n v="0"/>
    <n v="0"/>
    <n v="3"/>
    <n v="0"/>
    <n v="3"/>
  </r>
  <r>
    <x v="19"/>
    <x v="4"/>
    <d v="2013-09-13T00:00:00"/>
    <n v="2"/>
    <n v="0"/>
    <n v="0"/>
    <n v="0"/>
    <n v="0"/>
    <n v="0"/>
    <n v="0"/>
    <n v="1"/>
    <n v="0"/>
    <n v="0"/>
    <n v="0"/>
    <n v="0"/>
    <n v="0"/>
    <n v="0"/>
    <n v="0"/>
    <n v="0"/>
    <n v="0"/>
    <n v="0"/>
    <e v="#N/A"/>
    <m/>
    <e v="#N/A"/>
  </r>
  <r>
    <x v="1"/>
    <x v="5"/>
    <d v="2014-05-05T00:00:00"/>
    <m/>
    <m/>
    <m/>
    <m/>
    <m/>
    <m/>
    <m/>
    <m/>
    <m/>
    <m/>
    <m/>
    <m/>
    <m/>
    <m/>
    <m/>
    <m/>
    <m/>
    <m/>
    <e v="#N/A"/>
    <m/>
    <e v="#N/A"/>
  </r>
  <r>
    <x v="1"/>
    <x v="5"/>
    <d v="2014-05-06T00:00:00"/>
    <m/>
    <m/>
    <m/>
    <m/>
    <m/>
    <m/>
    <m/>
    <m/>
    <m/>
    <m/>
    <m/>
    <m/>
    <m/>
    <m/>
    <m/>
    <m/>
    <m/>
    <m/>
    <e v="#N/A"/>
    <m/>
    <e v="#N/A"/>
  </r>
  <r>
    <x v="1"/>
    <x v="5"/>
    <d v="2014-05-07T00:00:00"/>
    <m/>
    <m/>
    <m/>
    <m/>
    <m/>
    <m/>
    <m/>
    <m/>
    <m/>
    <m/>
    <m/>
    <m/>
    <m/>
    <m/>
    <m/>
    <m/>
    <m/>
    <m/>
    <e v="#N/A"/>
    <m/>
    <e v="#N/A"/>
  </r>
  <r>
    <x v="1"/>
    <x v="5"/>
    <d v="2014-05-08T00:00:00"/>
    <m/>
    <m/>
    <m/>
    <m/>
    <m/>
    <m/>
    <m/>
    <m/>
    <m/>
    <m/>
    <m/>
    <m/>
    <m/>
    <m/>
    <m/>
    <m/>
    <m/>
    <m/>
    <e v="#N/A"/>
    <m/>
    <e v="#N/A"/>
  </r>
  <r>
    <x v="1"/>
    <x v="5"/>
    <d v="2014-05-09T00:00:00"/>
    <m/>
    <m/>
    <m/>
    <m/>
    <m/>
    <m/>
    <m/>
    <m/>
    <m/>
    <m/>
    <m/>
    <m/>
    <m/>
    <m/>
    <m/>
    <m/>
    <m/>
    <m/>
    <e v="#N/A"/>
    <m/>
    <e v="#N/A"/>
  </r>
  <r>
    <x v="1"/>
    <x v="5"/>
    <d v="2014-05-10T00:00:00"/>
    <m/>
    <m/>
    <m/>
    <m/>
    <m/>
    <m/>
    <m/>
    <m/>
    <m/>
    <m/>
    <m/>
    <m/>
    <m/>
    <m/>
    <m/>
    <m/>
    <m/>
    <m/>
    <e v="#N/A"/>
    <m/>
    <e v="#N/A"/>
  </r>
  <r>
    <x v="2"/>
    <x v="5"/>
    <d v="2014-05-11T00:00:00"/>
    <m/>
    <m/>
    <m/>
    <m/>
    <m/>
    <m/>
    <m/>
    <m/>
    <m/>
    <m/>
    <m/>
    <m/>
    <m/>
    <m/>
    <m/>
    <m/>
    <m/>
    <m/>
    <e v="#N/A"/>
    <m/>
    <e v="#N/A"/>
  </r>
  <r>
    <x v="2"/>
    <x v="5"/>
    <d v="2014-05-12T00:00:00"/>
    <m/>
    <m/>
    <m/>
    <m/>
    <m/>
    <m/>
    <m/>
    <m/>
    <m/>
    <m/>
    <m/>
    <m/>
    <m/>
    <m/>
    <m/>
    <m/>
    <m/>
    <m/>
    <e v="#N/A"/>
    <m/>
    <e v="#N/A"/>
  </r>
  <r>
    <x v="2"/>
    <x v="5"/>
    <d v="2014-05-13T00:00:00"/>
    <m/>
    <m/>
    <m/>
    <m/>
    <m/>
    <m/>
    <m/>
    <m/>
    <m/>
    <m/>
    <m/>
    <m/>
    <m/>
    <m/>
    <m/>
    <m/>
    <m/>
    <m/>
    <e v="#N/A"/>
    <m/>
    <e v="#N/A"/>
  </r>
  <r>
    <x v="2"/>
    <x v="5"/>
    <d v="2014-05-14T00:00:00"/>
    <m/>
    <m/>
    <m/>
    <m/>
    <m/>
    <m/>
    <m/>
    <m/>
    <m/>
    <m/>
    <m/>
    <m/>
    <m/>
    <m/>
    <m/>
    <m/>
    <m/>
    <m/>
    <e v="#N/A"/>
    <m/>
    <e v="#N/A"/>
  </r>
  <r>
    <x v="2"/>
    <x v="5"/>
    <d v="2014-05-15T00:00:00"/>
    <m/>
    <m/>
    <m/>
    <m/>
    <m/>
    <m/>
    <m/>
    <m/>
    <m/>
    <m/>
    <m/>
    <m/>
    <m/>
    <m/>
    <m/>
    <m/>
    <m/>
    <m/>
    <e v="#N/A"/>
    <m/>
    <e v="#N/A"/>
  </r>
  <r>
    <x v="2"/>
    <x v="5"/>
    <d v="2014-05-16T00:00:00"/>
    <m/>
    <m/>
    <m/>
    <m/>
    <m/>
    <m/>
    <m/>
    <m/>
    <m/>
    <m/>
    <m/>
    <m/>
    <m/>
    <m/>
    <m/>
    <m/>
    <m/>
    <m/>
    <e v="#N/A"/>
    <m/>
    <e v="#N/A"/>
  </r>
  <r>
    <x v="2"/>
    <x v="5"/>
    <d v="2014-05-17T00:00:00"/>
    <m/>
    <m/>
    <m/>
    <m/>
    <m/>
    <m/>
    <m/>
    <m/>
    <m/>
    <m/>
    <m/>
    <m/>
    <m/>
    <m/>
    <m/>
    <m/>
    <m/>
    <m/>
    <e v="#N/A"/>
    <m/>
    <e v="#N/A"/>
  </r>
  <r>
    <x v="3"/>
    <x v="5"/>
    <d v="2014-05-18T00:00:00"/>
    <m/>
    <m/>
    <m/>
    <m/>
    <m/>
    <m/>
    <m/>
    <m/>
    <m/>
    <m/>
    <m/>
    <m/>
    <m/>
    <m/>
    <m/>
    <m/>
    <m/>
    <m/>
    <e v="#N/A"/>
    <m/>
    <e v="#N/A"/>
  </r>
  <r>
    <x v="3"/>
    <x v="5"/>
    <d v="2014-05-19T00:00:00"/>
    <m/>
    <m/>
    <m/>
    <m/>
    <m/>
    <m/>
    <m/>
    <m/>
    <m/>
    <m/>
    <m/>
    <m/>
    <m/>
    <m/>
    <m/>
    <m/>
    <m/>
    <m/>
    <e v="#N/A"/>
    <m/>
    <e v="#N/A"/>
  </r>
  <r>
    <x v="3"/>
    <x v="5"/>
    <d v="2014-05-20T00:00:00"/>
    <m/>
    <m/>
    <m/>
    <m/>
    <m/>
    <m/>
    <m/>
    <m/>
    <m/>
    <m/>
    <m/>
    <m/>
    <m/>
    <m/>
    <m/>
    <m/>
    <m/>
    <m/>
    <e v="#N/A"/>
    <m/>
    <e v="#N/A"/>
  </r>
  <r>
    <x v="3"/>
    <x v="5"/>
    <d v="2014-05-21T00:00:00"/>
    <m/>
    <m/>
    <m/>
    <m/>
    <m/>
    <m/>
    <m/>
    <m/>
    <m/>
    <m/>
    <m/>
    <m/>
    <m/>
    <m/>
    <m/>
    <m/>
    <m/>
    <m/>
    <e v="#N/A"/>
    <m/>
    <e v="#N/A"/>
  </r>
  <r>
    <x v="3"/>
    <x v="5"/>
    <d v="2014-05-22T00:00:00"/>
    <m/>
    <m/>
    <m/>
    <m/>
    <m/>
    <m/>
    <m/>
    <m/>
    <m/>
    <m/>
    <m/>
    <m/>
    <m/>
    <m/>
    <m/>
    <m/>
    <m/>
    <m/>
    <e v="#N/A"/>
    <m/>
    <e v="#N/A"/>
  </r>
  <r>
    <x v="3"/>
    <x v="5"/>
    <d v="2014-05-23T00:00:00"/>
    <m/>
    <m/>
    <m/>
    <m/>
    <m/>
    <m/>
    <m/>
    <m/>
    <m/>
    <m/>
    <m/>
    <m/>
    <m/>
    <m/>
    <m/>
    <m/>
    <m/>
    <m/>
    <e v="#N/A"/>
    <m/>
    <e v="#N/A"/>
  </r>
  <r>
    <x v="3"/>
    <x v="5"/>
    <d v="2014-05-24T00:00:00"/>
    <m/>
    <m/>
    <m/>
    <m/>
    <m/>
    <m/>
    <m/>
    <m/>
    <m/>
    <m/>
    <m/>
    <m/>
    <m/>
    <m/>
    <m/>
    <m/>
    <m/>
    <m/>
    <e v="#N/A"/>
    <m/>
    <e v="#N/A"/>
  </r>
  <r>
    <x v="4"/>
    <x v="5"/>
    <d v="2014-05-25T00:00:00"/>
    <m/>
    <m/>
    <m/>
    <m/>
    <m/>
    <m/>
    <m/>
    <m/>
    <m/>
    <m/>
    <m/>
    <m/>
    <m/>
    <m/>
    <m/>
    <m/>
    <m/>
    <m/>
    <e v="#N/A"/>
    <m/>
    <e v="#N/A"/>
  </r>
  <r>
    <x v="4"/>
    <x v="5"/>
    <d v="2014-05-26T00:00:00"/>
    <m/>
    <m/>
    <m/>
    <m/>
    <m/>
    <m/>
    <m/>
    <m/>
    <m/>
    <m/>
    <m/>
    <m/>
    <m/>
    <m/>
    <m/>
    <m/>
    <m/>
    <m/>
    <e v="#N/A"/>
    <m/>
    <e v="#N/A"/>
  </r>
  <r>
    <x v="4"/>
    <x v="5"/>
    <d v="2014-05-27T00:00:00"/>
    <m/>
    <m/>
    <m/>
    <m/>
    <m/>
    <m/>
    <m/>
    <m/>
    <m/>
    <m/>
    <m/>
    <m/>
    <m/>
    <m/>
    <m/>
    <m/>
    <m/>
    <m/>
    <n v="43"/>
    <n v="42"/>
    <n v="85"/>
  </r>
  <r>
    <x v="4"/>
    <x v="5"/>
    <d v="2014-05-28T00:00:00"/>
    <n v="42"/>
    <n v="0"/>
    <n v="0"/>
    <n v="0"/>
    <n v="0"/>
    <n v="0"/>
    <n v="0"/>
    <n v="0"/>
    <n v="0"/>
    <n v="0"/>
    <n v="0"/>
    <n v="0"/>
    <n v="0"/>
    <n v="1"/>
    <n v="0"/>
    <n v="0"/>
    <n v="0"/>
    <n v="0"/>
    <n v="71"/>
    <n v="44"/>
    <n v="115"/>
  </r>
  <r>
    <x v="4"/>
    <x v="5"/>
    <d v="2014-05-29T00:00:00"/>
    <n v="71"/>
    <n v="0"/>
    <n v="0"/>
    <n v="0"/>
    <n v="0"/>
    <n v="0"/>
    <n v="0"/>
    <n v="0"/>
    <n v="0"/>
    <n v="0"/>
    <n v="0"/>
    <n v="0"/>
    <n v="0"/>
    <n v="0"/>
    <n v="0"/>
    <n v="0"/>
    <n v="0"/>
    <n v="0"/>
    <n v="55"/>
    <n v="286"/>
    <n v="341"/>
  </r>
  <r>
    <x v="4"/>
    <x v="5"/>
    <d v="2014-05-30T00:00:00"/>
    <n v="51"/>
    <n v="0"/>
    <n v="0"/>
    <n v="0"/>
    <n v="0"/>
    <n v="0"/>
    <n v="0"/>
    <n v="1"/>
    <n v="1"/>
    <n v="0"/>
    <n v="1"/>
    <n v="0"/>
    <n v="0"/>
    <n v="1"/>
    <n v="0"/>
    <n v="0"/>
    <n v="0"/>
    <n v="0"/>
    <n v="24.659999999999997"/>
    <n v="28.22"/>
    <n v="52.879999999999995"/>
  </r>
  <r>
    <x v="4"/>
    <x v="5"/>
    <d v="2014-05-31T00:00:00"/>
    <n v="19.670000000000002"/>
    <n v="0.33"/>
    <n v="0"/>
    <n v="0"/>
    <n v="0"/>
    <n v="1.33"/>
    <n v="0"/>
    <n v="0"/>
    <n v="0.33"/>
    <n v="0"/>
    <n v="0.33"/>
    <n v="0"/>
    <n v="0"/>
    <n v="2.67"/>
    <n v="0"/>
    <n v="0"/>
    <n v="0"/>
    <n v="0"/>
    <n v="24.659999999999997"/>
    <n v="28.22"/>
    <n v="52.879999999999995"/>
  </r>
  <r>
    <x v="5"/>
    <x v="5"/>
    <d v="2014-06-01T00:00:00"/>
    <n v="19.670000000000002"/>
    <n v="0.33"/>
    <n v="0"/>
    <n v="0"/>
    <n v="0"/>
    <n v="1.33"/>
    <n v="0"/>
    <n v="0"/>
    <n v="0.33"/>
    <n v="0"/>
    <n v="0.33"/>
    <n v="0"/>
    <n v="0"/>
    <n v="2.67"/>
    <n v="0"/>
    <n v="0"/>
    <n v="0"/>
    <n v="0"/>
    <n v="24.659999999999997"/>
    <n v="28.22"/>
    <n v="52.879999999999995"/>
  </r>
  <r>
    <x v="5"/>
    <x v="5"/>
    <d v="2014-06-02T00:00:00"/>
    <n v="19.670000000000002"/>
    <n v="0.33"/>
    <n v="0"/>
    <n v="0"/>
    <n v="0"/>
    <n v="1.33"/>
    <n v="0"/>
    <n v="0"/>
    <n v="0.33"/>
    <n v="0"/>
    <n v="0.33"/>
    <n v="0"/>
    <n v="0"/>
    <n v="2.67"/>
    <n v="0"/>
    <n v="0"/>
    <n v="0"/>
    <n v="0"/>
    <n v="8"/>
    <n v="4"/>
    <n v="12"/>
  </r>
  <r>
    <x v="5"/>
    <x v="5"/>
    <d v="2014-06-03T00:00:00"/>
    <n v="6"/>
    <n v="0"/>
    <n v="0"/>
    <n v="0"/>
    <n v="0"/>
    <n v="0"/>
    <n v="0"/>
    <n v="0"/>
    <n v="0"/>
    <n v="0"/>
    <n v="0"/>
    <n v="0"/>
    <n v="0"/>
    <n v="2"/>
    <n v="0"/>
    <n v="0"/>
    <n v="0"/>
    <n v="0"/>
    <n v="60"/>
    <n v="34"/>
    <n v="94"/>
  </r>
  <r>
    <x v="5"/>
    <x v="5"/>
    <d v="2014-06-04T00:00:00"/>
    <n v="60"/>
    <n v="0"/>
    <n v="0"/>
    <n v="0"/>
    <n v="0"/>
    <n v="0"/>
    <n v="0"/>
    <n v="0"/>
    <n v="0"/>
    <n v="0"/>
    <n v="0"/>
    <n v="0"/>
    <n v="0"/>
    <n v="0"/>
    <n v="0"/>
    <n v="0"/>
    <n v="0"/>
    <n v="0"/>
    <n v="103"/>
    <n v="163"/>
    <n v="266"/>
  </r>
  <r>
    <x v="5"/>
    <x v="5"/>
    <d v="2014-06-05T00:00:00"/>
    <n v="85"/>
    <n v="0"/>
    <n v="0"/>
    <n v="0"/>
    <n v="0"/>
    <n v="10"/>
    <n v="1"/>
    <n v="1"/>
    <n v="0"/>
    <n v="0"/>
    <n v="0"/>
    <n v="1"/>
    <n v="0"/>
    <n v="5"/>
    <n v="0"/>
    <n v="0"/>
    <n v="0"/>
    <n v="0"/>
    <n v="25"/>
    <n v="32"/>
    <n v="57"/>
  </r>
  <r>
    <x v="5"/>
    <x v="5"/>
    <d v="2014-06-06T00:00:00"/>
    <n v="18"/>
    <n v="6"/>
    <n v="0"/>
    <n v="0"/>
    <n v="0"/>
    <n v="0"/>
    <n v="0"/>
    <n v="0"/>
    <n v="0"/>
    <n v="0"/>
    <n v="0"/>
    <n v="0"/>
    <n v="0"/>
    <n v="1"/>
    <n v="0"/>
    <n v="0"/>
    <n v="0"/>
    <n v="0"/>
    <n v="115"/>
    <n v="107"/>
    <n v="222"/>
  </r>
  <r>
    <x v="5"/>
    <x v="5"/>
    <d v="2014-06-07T00:00:00"/>
    <n v="103"/>
    <n v="0"/>
    <n v="0"/>
    <n v="0"/>
    <n v="0"/>
    <n v="1"/>
    <n v="0"/>
    <n v="0"/>
    <n v="0"/>
    <n v="0"/>
    <n v="0"/>
    <n v="2"/>
    <n v="0"/>
    <n v="9"/>
    <n v="0"/>
    <n v="0"/>
    <n v="0"/>
    <n v="0"/>
    <n v="115"/>
    <n v="108"/>
    <n v="223"/>
  </r>
  <r>
    <x v="6"/>
    <x v="5"/>
    <d v="2014-06-08T00:00:00"/>
    <n v="103"/>
    <n v="0"/>
    <n v="0"/>
    <n v="0"/>
    <n v="0"/>
    <n v="1"/>
    <n v="0"/>
    <n v="0"/>
    <n v="0"/>
    <n v="0"/>
    <n v="0"/>
    <n v="2"/>
    <n v="0"/>
    <n v="9"/>
    <n v="0"/>
    <n v="0"/>
    <n v="0"/>
    <n v="0"/>
    <n v="115"/>
    <n v="109"/>
    <n v="224"/>
  </r>
  <r>
    <x v="6"/>
    <x v="5"/>
    <d v="2014-06-09T00:00:00"/>
    <n v="103"/>
    <n v="0"/>
    <n v="0"/>
    <n v="0"/>
    <n v="0"/>
    <n v="1"/>
    <n v="0"/>
    <n v="0"/>
    <n v="0"/>
    <n v="0"/>
    <n v="0"/>
    <n v="2"/>
    <n v="0"/>
    <n v="9"/>
    <n v="0"/>
    <n v="0"/>
    <n v="0"/>
    <n v="0"/>
    <n v="83"/>
    <n v="99"/>
    <n v="182"/>
  </r>
  <r>
    <x v="6"/>
    <x v="5"/>
    <d v="2014-06-10T00:00:00"/>
    <n v="78"/>
    <n v="0"/>
    <n v="0"/>
    <n v="0"/>
    <n v="2"/>
    <n v="0"/>
    <n v="0"/>
    <n v="0"/>
    <n v="0"/>
    <n v="0"/>
    <n v="1"/>
    <n v="0"/>
    <n v="0"/>
    <n v="2"/>
    <n v="0"/>
    <n v="0"/>
    <n v="0"/>
    <n v="0"/>
    <n v="79"/>
    <n v="88"/>
    <n v="167"/>
  </r>
  <r>
    <x v="6"/>
    <x v="5"/>
    <d v="2014-06-11T00:00:00"/>
    <n v="71"/>
    <n v="0"/>
    <n v="0"/>
    <n v="0"/>
    <n v="2"/>
    <n v="0"/>
    <n v="0"/>
    <n v="0"/>
    <n v="4"/>
    <n v="0"/>
    <n v="0"/>
    <n v="0"/>
    <n v="0"/>
    <n v="2"/>
    <n v="0"/>
    <n v="0"/>
    <n v="0"/>
    <n v="0"/>
    <n v="5"/>
    <n v="4"/>
    <n v="9"/>
  </r>
  <r>
    <x v="6"/>
    <x v="5"/>
    <d v="2014-06-12T00:00:00"/>
    <n v="2"/>
    <n v="0"/>
    <n v="0"/>
    <n v="0"/>
    <n v="0"/>
    <n v="0"/>
    <n v="0"/>
    <n v="0"/>
    <n v="0"/>
    <n v="0"/>
    <n v="0"/>
    <n v="0"/>
    <n v="0"/>
    <n v="3"/>
    <n v="0"/>
    <n v="0"/>
    <n v="0"/>
    <n v="0"/>
    <n v="14"/>
    <n v="8"/>
    <n v="22"/>
  </r>
  <r>
    <x v="6"/>
    <x v="5"/>
    <d v="2014-06-13T00:00:00"/>
    <n v="12"/>
    <n v="0"/>
    <n v="0"/>
    <n v="0"/>
    <n v="0"/>
    <n v="0"/>
    <n v="0"/>
    <n v="0"/>
    <n v="1"/>
    <n v="0"/>
    <n v="0"/>
    <n v="0"/>
    <n v="0"/>
    <n v="1"/>
    <n v="0"/>
    <n v="0"/>
    <n v="0"/>
    <n v="0"/>
    <n v="30.67"/>
    <n v="16.329999999999998"/>
    <n v="47"/>
  </r>
  <r>
    <x v="6"/>
    <x v="5"/>
    <d v="2014-06-14T00:00:00"/>
    <n v="21.67"/>
    <n v="0"/>
    <n v="0"/>
    <n v="0"/>
    <n v="0.67"/>
    <n v="0"/>
    <n v="0"/>
    <n v="0"/>
    <n v="0"/>
    <n v="0"/>
    <n v="0"/>
    <n v="0"/>
    <n v="0"/>
    <n v="8.33"/>
    <n v="0"/>
    <n v="0"/>
    <n v="0"/>
    <n v="0"/>
    <n v="30.67"/>
    <n v="17.329999999999998"/>
    <n v="48"/>
  </r>
  <r>
    <x v="7"/>
    <x v="5"/>
    <d v="2014-06-15T00:00:00"/>
    <n v="21.67"/>
    <n v="0"/>
    <n v="0"/>
    <n v="0"/>
    <n v="0.67"/>
    <n v="0"/>
    <n v="0"/>
    <n v="0"/>
    <n v="0"/>
    <n v="0"/>
    <n v="0"/>
    <n v="0"/>
    <n v="0"/>
    <n v="8.33"/>
    <n v="0"/>
    <n v="0"/>
    <n v="0"/>
    <n v="0"/>
    <n v="30.67"/>
    <n v="18.329999999999998"/>
    <n v="49"/>
  </r>
  <r>
    <x v="7"/>
    <x v="5"/>
    <d v="2014-06-16T00:00:00"/>
    <n v="21.67"/>
    <n v="0"/>
    <n v="0"/>
    <n v="0"/>
    <n v="0.67"/>
    <n v="0"/>
    <n v="0"/>
    <n v="0"/>
    <n v="0"/>
    <n v="0"/>
    <n v="0"/>
    <n v="0"/>
    <n v="0"/>
    <n v="8.33"/>
    <n v="0"/>
    <n v="0"/>
    <n v="0"/>
    <n v="0"/>
    <n v="84"/>
    <n v="27"/>
    <n v="111"/>
  </r>
  <r>
    <x v="7"/>
    <x v="5"/>
    <d v="2014-06-17T00:00:00"/>
    <n v="71"/>
    <n v="0"/>
    <n v="0"/>
    <n v="0"/>
    <n v="1"/>
    <n v="0"/>
    <n v="0"/>
    <n v="1"/>
    <n v="4"/>
    <n v="0"/>
    <n v="0"/>
    <n v="0"/>
    <n v="0"/>
    <n v="7"/>
    <n v="0"/>
    <n v="0"/>
    <n v="0"/>
    <n v="0"/>
    <n v="180"/>
    <n v="61"/>
    <n v="241"/>
  </r>
  <r>
    <x v="7"/>
    <x v="5"/>
    <d v="2014-06-18T00:00:00"/>
    <n v="170"/>
    <n v="0"/>
    <n v="0"/>
    <n v="0"/>
    <n v="0"/>
    <n v="0"/>
    <n v="0"/>
    <n v="3"/>
    <n v="0"/>
    <n v="0"/>
    <n v="1"/>
    <n v="0"/>
    <n v="0"/>
    <n v="6"/>
    <n v="0"/>
    <n v="0"/>
    <n v="0"/>
    <n v="0"/>
    <n v="245"/>
    <n v="77"/>
    <n v="322"/>
  </r>
  <r>
    <x v="7"/>
    <x v="5"/>
    <d v="2014-06-19T00:00:00"/>
    <n v="240"/>
    <n v="1"/>
    <n v="0"/>
    <n v="0"/>
    <n v="0"/>
    <n v="0"/>
    <n v="0"/>
    <n v="0"/>
    <n v="2"/>
    <n v="0"/>
    <n v="1"/>
    <n v="0"/>
    <n v="0"/>
    <n v="1"/>
    <n v="0"/>
    <n v="0"/>
    <n v="0"/>
    <n v="0"/>
    <n v="101"/>
    <n v="68"/>
    <n v="169"/>
  </r>
  <r>
    <x v="7"/>
    <x v="5"/>
    <d v="2014-06-20T00:00:00"/>
    <n v="73"/>
    <n v="0"/>
    <n v="0"/>
    <n v="0"/>
    <n v="7"/>
    <n v="4"/>
    <n v="0"/>
    <n v="0"/>
    <n v="5"/>
    <n v="0"/>
    <n v="1"/>
    <n v="0"/>
    <n v="0"/>
    <n v="11"/>
    <n v="0"/>
    <n v="0"/>
    <n v="0"/>
    <n v="0"/>
    <n v="35.599999999999994"/>
    <n v="9.6"/>
    <n v="45.199999999999996"/>
  </r>
  <r>
    <x v="7"/>
    <x v="5"/>
    <d v="2014-06-21T00:00:00"/>
    <n v="35"/>
    <n v="0"/>
    <n v="0"/>
    <n v="0"/>
    <n v="0"/>
    <n v="0"/>
    <n v="0"/>
    <n v="0"/>
    <n v="0"/>
    <n v="0"/>
    <n v="0.3"/>
    <n v="0"/>
    <n v="0"/>
    <n v="0.3"/>
    <n v="0"/>
    <n v="0"/>
    <n v="0"/>
    <n v="0"/>
    <n v="35.599999999999994"/>
    <n v="10.6"/>
    <n v="46.199999999999996"/>
  </r>
  <r>
    <x v="8"/>
    <x v="5"/>
    <d v="2014-06-22T00:00:00"/>
    <n v="35"/>
    <n v="0"/>
    <n v="0"/>
    <n v="0"/>
    <n v="0"/>
    <n v="0"/>
    <n v="0"/>
    <n v="0"/>
    <n v="0"/>
    <n v="0"/>
    <n v="0.3"/>
    <n v="0"/>
    <n v="0"/>
    <n v="0.3"/>
    <n v="0"/>
    <n v="0"/>
    <n v="0"/>
    <n v="0"/>
    <n v="35.599999999999994"/>
    <n v="11.6"/>
    <n v="47.199999999999996"/>
  </r>
  <r>
    <x v="8"/>
    <x v="5"/>
    <d v="2014-06-23T00:00:00"/>
    <n v="35"/>
    <n v="0"/>
    <n v="0"/>
    <n v="0"/>
    <n v="0"/>
    <n v="0"/>
    <n v="0"/>
    <n v="0"/>
    <n v="0"/>
    <n v="0"/>
    <n v="0.3"/>
    <n v="0"/>
    <n v="0"/>
    <n v="0.3"/>
    <n v="0"/>
    <n v="0"/>
    <n v="0"/>
    <n v="0"/>
    <n v="83"/>
    <n v="42"/>
    <n v="125"/>
  </r>
  <r>
    <x v="8"/>
    <x v="5"/>
    <d v="2014-06-24T00:00:00"/>
    <n v="63"/>
    <n v="3"/>
    <n v="0"/>
    <n v="0"/>
    <n v="4"/>
    <n v="0"/>
    <n v="0"/>
    <n v="0"/>
    <n v="6"/>
    <n v="0"/>
    <n v="0"/>
    <n v="0"/>
    <n v="0"/>
    <n v="7"/>
    <n v="0"/>
    <n v="0"/>
    <n v="0"/>
    <n v="0"/>
    <n v="69"/>
    <n v="23"/>
    <n v="92"/>
  </r>
  <r>
    <x v="8"/>
    <x v="5"/>
    <d v="2014-06-25T00:00:00"/>
    <n v="66"/>
    <n v="0"/>
    <n v="0"/>
    <n v="0"/>
    <n v="0"/>
    <n v="0"/>
    <n v="0"/>
    <n v="0"/>
    <n v="0"/>
    <n v="0"/>
    <n v="1"/>
    <n v="0"/>
    <n v="0"/>
    <n v="2"/>
    <n v="0"/>
    <n v="0"/>
    <n v="0"/>
    <n v="0"/>
    <n v="155"/>
    <n v="92"/>
    <n v="247"/>
  </r>
  <r>
    <x v="8"/>
    <x v="5"/>
    <d v="2014-06-26T00:00:00"/>
    <n v="152"/>
    <n v="0"/>
    <n v="0"/>
    <n v="0"/>
    <n v="0"/>
    <n v="0"/>
    <n v="0"/>
    <n v="1"/>
    <n v="0"/>
    <n v="0"/>
    <n v="0"/>
    <n v="0"/>
    <n v="0"/>
    <n v="2"/>
    <n v="0"/>
    <n v="0"/>
    <n v="0"/>
    <n v="0"/>
    <n v="266"/>
    <n v="264"/>
    <n v="530"/>
  </r>
  <r>
    <x v="8"/>
    <x v="5"/>
    <d v="2014-06-27T00:00:00"/>
    <n v="210"/>
    <n v="6"/>
    <n v="0"/>
    <n v="0"/>
    <n v="2"/>
    <n v="0"/>
    <n v="0"/>
    <n v="0"/>
    <n v="14"/>
    <n v="0"/>
    <n v="8"/>
    <n v="0"/>
    <n v="0"/>
    <n v="26"/>
    <n v="0"/>
    <n v="0"/>
    <n v="0"/>
    <n v="0"/>
    <n v="56.64"/>
    <n v="70"/>
    <n v="126.64"/>
  </r>
  <r>
    <x v="8"/>
    <x v="5"/>
    <d v="2014-06-28T00:00:00"/>
    <n v="44"/>
    <n v="5.3"/>
    <n v="0"/>
    <n v="0"/>
    <n v="0"/>
    <n v="2"/>
    <n v="0"/>
    <n v="0"/>
    <n v="2.67"/>
    <n v="0"/>
    <n v="0"/>
    <n v="0"/>
    <n v="0"/>
    <n v="2.67"/>
    <n v="0"/>
    <n v="0"/>
    <n v="0"/>
    <n v="0"/>
    <n v="56.64"/>
    <n v="70"/>
    <n v="126.64"/>
  </r>
  <r>
    <x v="9"/>
    <x v="5"/>
    <d v="2014-06-29T00:00:00"/>
    <n v="44"/>
    <n v="5.3"/>
    <n v="0"/>
    <n v="0"/>
    <n v="0"/>
    <n v="2"/>
    <n v="0"/>
    <n v="0"/>
    <n v="2.67"/>
    <n v="0"/>
    <n v="0"/>
    <n v="0"/>
    <n v="0"/>
    <n v="2.67"/>
    <n v="0"/>
    <n v="0"/>
    <n v="0"/>
    <n v="0"/>
    <n v="56.64"/>
    <n v="70"/>
    <n v="126.64"/>
  </r>
  <r>
    <x v="9"/>
    <x v="5"/>
    <d v="2014-06-30T00:00:00"/>
    <n v="44"/>
    <n v="5.3"/>
    <n v="0"/>
    <n v="0"/>
    <n v="0"/>
    <n v="2"/>
    <n v="0"/>
    <n v="0"/>
    <n v="2.67"/>
    <n v="0"/>
    <n v="0"/>
    <n v="0"/>
    <n v="0"/>
    <n v="2.67"/>
    <n v="0"/>
    <n v="0"/>
    <n v="0"/>
    <n v="0"/>
    <n v="221"/>
    <n v="184"/>
    <n v="405"/>
  </r>
  <r>
    <x v="9"/>
    <x v="5"/>
    <d v="2014-07-01T00:00:00"/>
    <n v="218"/>
    <n v="1"/>
    <n v="0"/>
    <n v="0"/>
    <n v="0"/>
    <n v="1"/>
    <n v="0"/>
    <n v="0"/>
    <n v="0"/>
    <n v="0"/>
    <n v="1"/>
    <n v="0"/>
    <n v="0"/>
    <n v="0"/>
    <n v="0"/>
    <n v="0"/>
    <n v="0"/>
    <n v="0"/>
    <n v="55"/>
    <n v="18"/>
    <n v="73"/>
  </r>
  <r>
    <x v="9"/>
    <x v="5"/>
    <d v="2014-07-02T00:00:00"/>
    <n v="53"/>
    <n v="0"/>
    <n v="0"/>
    <n v="0"/>
    <n v="0"/>
    <n v="0"/>
    <n v="0"/>
    <n v="0"/>
    <n v="0"/>
    <n v="0"/>
    <n v="0"/>
    <n v="0"/>
    <n v="0"/>
    <n v="2"/>
    <n v="0"/>
    <n v="0"/>
    <n v="0"/>
    <n v="0"/>
    <n v="188"/>
    <n v="128"/>
    <n v="316"/>
  </r>
  <r>
    <x v="9"/>
    <x v="5"/>
    <d v="2014-07-03T00:00:00"/>
    <n v="182"/>
    <n v="0"/>
    <n v="0"/>
    <n v="0"/>
    <n v="0"/>
    <n v="0"/>
    <n v="0"/>
    <n v="0"/>
    <n v="0"/>
    <n v="0"/>
    <n v="0"/>
    <n v="0"/>
    <n v="0"/>
    <n v="6"/>
    <n v="0"/>
    <n v="0"/>
    <n v="0"/>
    <n v="0"/>
    <n v="194"/>
    <n v="51"/>
    <n v="245"/>
  </r>
  <r>
    <x v="9"/>
    <x v="5"/>
    <d v="2014-07-04T00:00:00"/>
    <n v="181"/>
    <n v="0"/>
    <n v="0"/>
    <n v="0"/>
    <n v="1"/>
    <n v="0"/>
    <n v="0"/>
    <n v="0"/>
    <n v="0"/>
    <n v="0"/>
    <n v="0"/>
    <n v="0"/>
    <n v="0"/>
    <n v="12"/>
    <n v="0"/>
    <n v="0"/>
    <n v="0"/>
    <n v="0"/>
    <n v="194"/>
    <n v="51"/>
    <n v="245"/>
  </r>
  <r>
    <x v="9"/>
    <x v="5"/>
    <d v="2014-07-05T00:00:00"/>
    <n v="181"/>
    <n v="0"/>
    <n v="0"/>
    <n v="0"/>
    <n v="1"/>
    <n v="0"/>
    <n v="0"/>
    <n v="0"/>
    <n v="0"/>
    <n v="0"/>
    <n v="0"/>
    <n v="0"/>
    <n v="0"/>
    <n v="12"/>
    <n v="0"/>
    <n v="0"/>
    <n v="0"/>
    <n v="0"/>
    <n v="194"/>
    <n v="51"/>
    <n v="245"/>
  </r>
  <r>
    <x v="10"/>
    <x v="5"/>
    <d v="2014-07-06T00:00:00"/>
    <n v="181"/>
    <n v="0"/>
    <n v="0"/>
    <n v="0"/>
    <n v="1"/>
    <n v="0"/>
    <n v="0"/>
    <n v="0"/>
    <n v="0"/>
    <n v="0"/>
    <n v="0"/>
    <n v="0"/>
    <n v="0"/>
    <n v="12"/>
    <n v="0"/>
    <n v="0"/>
    <n v="0"/>
    <n v="0"/>
    <n v="194"/>
    <n v="51"/>
    <n v="245"/>
  </r>
  <r>
    <x v="10"/>
    <x v="5"/>
    <d v="2014-07-07T00:00:00"/>
    <n v="181"/>
    <n v="0"/>
    <n v="0"/>
    <n v="0"/>
    <n v="1"/>
    <n v="0"/>
    <n v="0"/>
    <n v="0"/>
    <n v="0"/>
    <n v="0"/>
    <n v="0"/>
    <n v="0"/>
    <n v="0"/>
    <n v="12"/>
    <n v="0"/>
    <n v="0"/>
    <n v="0"/>
    <n v="0"/>
    <n v="419"/>
    <n v="235"/>
    <n v="654"/>
  </r>
  <r>
    <x v="10"/>
    <x v="5"/>
    <d v="2014-07-08T00:00:00"/>
    <n v="378"/>
    <n v="4"/>
    <n v="0"/>
    <n v="0"/>
    <n v="0"/>
    <n v="0"/>
    <n v="0"/>
    <n v="12"/>
    <n v="18"/>
    <n v="0"/>
    <n v="0"/>
    <n v="0"/>
    <n v="0"/>
    <n v="7"/>
    <n v="0"/>
    <n v="0"/>
    <n v="0"/>
    <n v="0"/>
    <n v="287"/>
    <n v="150"/>
    <n v="437"/>
  </r>
  <r>
    <x v="10"/>
    <x v="5"/>
    <d v="2014-07-09T00:00:00"/>
    <n v="260"/>
    <n v="3"/>
    <n v="0"/>
    <n v="0"/>
    <n v="0"/>
    <n v="1"/>
    <n v="0"/>
    <n v="6"/>
    <n v="2"/>
    <n v="0"/>
    <n v="2"/>
    <n v="0"/>
    <n v="0"/>
    <n v="13"/>
    <n v="0"/>
    <n v="0"/>
    <n v="0"/>
    <n v="0"/>
    <n v="114"/>
    <n v="24"/>
    <n v="138"/>
  </r>
  <r>
    <x v="10"/>
    <x v="5"/>
    <d v="2014-07-10T00:00:00"/>
    <n v="97"/>
    <n v="0"/>
    <n v="0"/>
    <n v="0"/>
    <n v="0"/>
    <n v="0"/>
    <n v="0"/>
    <n v="13"/>
    <n v="1"/>
    <n v="0"/>
    <n v="2"/>
    <n v="0"/>
    <n v="0"/>
    <n v="1"/>
    <n v="0"/>
    <n v="0"/>
    <n v="0"/>
    <n v="0"/>
    <n v="43"/>
    <n v="18"/>
    <n v="61"/>
  </r>
  <r>
    <x v="10"/>
    <x v="5"/>
    <d v="2014-07-11T00:00:00"/>
    <n v="39"/>
    <n v="0"/>
    <n v="0"/>
    <n v="0"/>
    <n v="0"/>
    <n v="0"/>
    <n v="0"/>
    <n v="1"/>
    <n v="0"/>
    <n v="0"/>
    <n v="1"/>
    <n v="0"/>
    <n v="0"/>
    <n v="2"/>
    <n v="0"/>
    <n v="0"/>
    <n v="0"/>
    <n v="0"/>
    <n v="95.67"/>
    <n v="22"/>
    <n v="117.67"/>
  </r>
  <r>
    <x v="10"/>
    <x v="5"/>
    <d v="2014-07-12T00:00:00"/>
    <n v="81.33"/>
    <n v="1.67"/>
    <n v="0"/>
    <n v="0"/>
    <n v="0"/>
    <n v="0.67"/>
    <n v="0"/>
    <n v="8"/>
    <n v="1"/>
    <n v="0"/>
    <n v="2.67"/>
    <n v="0.33"/>
    <n v="0"/>
    <n v="0"/>
    <n v="0"/>
    <n v="0"/>
    <n v="0"/>
    <n v="0"/>
    <n v="95.67"/>
    <n v="22"/>
    <n v="117.67"/>
  </r>
  <r>
    <x v="11"/>
    <x v="5"/>
    <d v="2014-07-13T00:00:00"/>
    <n v="81.33"/>
    <n v="1.67"/>
    <n v="0"/>
    <n v="0"/>
    <n v="0"/>
    <n v="0.67"/>
    <n v="0"/>
    <n v="8"/>
    <n v="1"/>
    <n v="0"/>
    <n v="2.67"/>
    <n v="0.33"/>
    <n v="0"/>
    <n v="0"/>
    <n v="0"/>
    <n v="0"/>
    <n v="0"/>
    <n v="0"/>
    <n v="95.67"/>
    <n v="22"/>
    <n v="117.67"/>
  </r>
  <r>
    <x v="11"/>
    <x v="5"/>
    <d v="2014-07-14T00:00:00"/>
    <n v="81.33"/>
    <n v="1.67"/>
    <n v="0"/>
    <n v="0"/>
    <n v="0"/>
    <n v="0.67"/>
    <n v="0"/>
    <n v="8"/>
    <n v="1"/>
    <n v="0"/>
    <n v="2.67"/>
    <n v="0.33"/>
    <n v="0"/>
    <n v="0"/>
    <n v="0"/>
    <n v="0"/>
    <n v="0"/>
    <n v="0"/>
    <n v="124"/>
    <n v="60"/>
    <n v="184"/>
  </r>
  <r>
    <x v="11"/>
    <x v="5"/>
    <d v="2014-07-15T00:00:00"/>
    <n v="106"/>
    <n v="1"/>
    <n v="0"/>
    <n v="0"/>
    <n v="0"/>
    <n v="0"/>
    <n v="0"/>
    <n v="13"/>
    <n v="4"/>
    <n v="0"/>
    <n v="0"/>
    <n v="0"/>
    <n v="0"/>
    <n v="0"/>
    <n v="0"/>
    <n v="0"/>
    <n v="0"/>
    <n v="0"/>
    <n v="68"/>
    <n v="27"/>
    <n v="95"/>
  </r>
  <r>
    <x v="11"/>
    <x v="5"/>
    <d v="2014-07-16T00:00:00"/>
    <n v="62"/>
    <n v="0"/>
    <n v="0"/>
    <n v="0"/>
    <n v="0"/>
    <n v="0"/>
    <n v="0"/>
    <n v="4"/>
    <n v="2"/>
    <n v="0"/>
    <n v="0"/>
    <n v="0"/>
    <n v="0"/>
    <n v="0"/>
    <n v="0"/>
    <n v="0"/>
    <n v="0"/>
    <n v="0"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586">
  <r>
    <x v="0"/>
    <x v="0"/>
    <d v="2010-05-05T00:00:00"/>
    <m/>
    <m/>
    <m/>
    <m/>
    <m/>
    <m/>
    <m/>
    <m/>
    <m/>
    <m/>
    <m/>
    <m/>
    <m/>
    <m/>
    <m/>
    <m/>
    <m/>
    <m/>
    <x v="0"/>
    <m/>
    <n v="0"/>
  </r>
  <r>
    <x v="0"/>
    <x v="0"/>
    <d v="2010-05-06T00:00:00"/>
    <m/>
    <m/>
    <m/>
    <m/>
    <m/>
    <m/>
    <m/>
    <m/>
    <m/>
    <m/>
    <m/>
    <m/>
    <m/>
    <m/>
    <m/>
    <m/>
    <m/>
    <m/>
    <x v="0"/>
    <m/>
    <n v="0"/>
  </r>
  <r>
    <x v="0"/>
    <x v="0"/>
    <d v="2010-05-07T00:00:00"/>
    <m/>
    <m/>
    <m/>
    <m/>
    <m/>
    <m/>
    <m/>
    <m/>
    <m/>
    <m/>
    <m/>
    <m/>
    <m/>
    <m/>
    <m/>
    <m/>
    <m/>
    <m/>
    <x v="0"/>
    <m/>
    <n v="0"/>
  </r>
  <r>
    <x v="0"/>
    <x v="0"/>
    <d v="2010-05-08T00:00:00"/>
    <m/>
    <m/>
    <m/>
    <m/>
    <m/>
    <m/>
    <m/>
    <m/>
    <m/>
    <m/>
    <m/>
    <m/>
    <m/>
    <m/>
    <m/>
    <m/>
    <m/>
    <m/>
    <x v="0"/>
    <m/>
    <n v="0"/>
  </r>
  <r>
    <x v="1"/>
    <x v="0"/>
    <d v="2010-05-09T00:00:00"/>
    <m/>
    <m/>
    <m/>
    <m/>
    <m/>
    <m/>
    <m/>
    <m/>
    <m/>
    <m/>
    <m/>
    <m/>
    <m/>
    <m/>
    <m/>
    <m/>
    <m/>
    <m/>
    <x v="0"/>
    <m/>
    <n v="0"/>
  </r>
  <r>
    <x v="1"/>
    <x v="0"/>
    <d v="2010-05-10T00:00:00"/>
    <m/>
    <m/>
    <m/>
    <m/>
    <m/>
    <m/>
    <m/>
    <m/>
    <m/>
    <m/>
    <m/>
    <m/>
    <m/>
    <m/>
    <m/>
    <m/>
    <m/>
    <m/>
    <x v="0"/>
    <m/>
    <n v="0"/>
  </r>
  <r>
    <x v="1"/>
    <x v="0"/>
    <d v="2010-05-11T00:00:00"/>
    <m/>
    <m/>
    <m/>
    <m/>
    <m/>
    <m/>
    <m/>
    <m/>
    <m/>
    <m/>
    <m/>
    <m/>
    <m/>
    <m/>
    <m/>
    <m/>
    <m/>
    <m/>
    <x v="0"/>
    <m/>
    <n v="0"/>
  </r>
  <r>
    <x v="1"/>
    <x v="0"/>
    <d v="2010-05-12T00:00:00"/>
    <m/>
    <m/>
    <m/>
    <m/>
    <m/>
    <m/>
    <m/>
    <m/>
    <m/>
    <m/>
    <m/>
    <m/>
    <m/>
    <m/>
    <m/>
    <m/>
    <m/>
    <m/>
    <x v="0"/>
    <m/>
    <n v="0"/>
  </r>
  <r>
    <x v="1"/>
    <x v="0"/>
    <d v="2010-05-13T00:00:00"/>
    <m/>
    <m/>
    <m/>
    <m/>
    <m/>
    <m/>
    <m/>
    <m/>
    <m/>
    <m/>
    <m/>
    <m/>
    <m/>
    <m/>
    <m/>
    <m/>
    <m/>
    <m/>
    <x v="0"/>
    <m/>
    <n v="0"/>
  </r>
  <r>
    <x v="1"/>
    <x v="0"/>
    <d v="2010-05-14T00:00:00"/>
    <m/>
    <m/>
    <m/>
    <m/>
    <m/>
    <m/>
    <m/>
    <m/>
    <m/>
    <m/>
    <m/>
    <m/>
    <m/>
    <m/>
    <m/>
    <m/>
    <m/>
    <m/>
    <x v="0"/>
    <m/>
    <n v="0"/>
  </r>
  <r>
    <x v="1"/>
    <x v="0"/>
    <d v="2010-05-15T00:00:00"/>
    <m/>
    <m/>
    <m/>
    <m/>
    <m/>
    <m/>
    <m/>
    <m/>
    <m/>
    <m/>
    <m/>
    <m/>
    <m/>
    <m/>
    <m/>
    <m/>
    <m/>
    <m/>
    <x v="0"/>
    <m/>
    <n v="0"/>
  </r>
  <r>
    <x v="2"/>
    <x v="0"/>
    <d v="2010-05-16T00:00:00"/>
    <m/>
    <m/>
    <m/>
    <m/>
    <m/>
    <m/>
    <m/>
    <m/>
    <m/>
    <m/>
    <m/>
    <m/>
    <m/>
    <m/>
    <m/>
    <m/>
    <m/>
    <m/>
    <x v="0"/>
    <m/>
    <n v="0"/>
  </r>
  <r>
    <x v="2"/>
    <x v="0"/>
    <d v="2010-05-17T00:00:00"/>
    <m/>
    <m/>
    <m/>
    <m/>
    <m/>
    <m/>
    <m/>
    <m/>
    <m/>
    <m/>
    <m/>
    <m/>
    <m/>
    <m/>
    <m/>
    <m/>
    <m/>
    <m/>
    <x v="0"/>
    <m/>
    <n v="0"/>
  </r>
  <r>
    <x v="2"/>
    <x v="0"/>
    <d v="2010-05-18T00:00:00"/>
    <m/>
    <m/>
    <m/>
    <m/>
    <m/>
    <m/>
    <m/>
    <m/>
    <m/>
    <m/>
    <m/>
    <m/>
    <m/>
    <m/>
    <m/>
    <m/>
    <m/>
    <m/>
    <x v="0"/>
    <m/>
    <n v="0"/>
  </r>
  <r>
    <x v="2"/>
    <x v="0"/>
    <d v="2010-05-19T00:00:00"/>
    <m/>
    <m/>
    <m/>
    <m/>
    <m/>
    <m/>
    <m/>
    <m/>
    <m/>
    <m/>
    <m/>
    <m/>
    <m/>
    <m/>
    <m/>
    <m/>
    <m/>
    <m/>
    <x v="0"/>
    <m/>
    <n v="0"/>
  </r>
  <r>
    <x v="2"/>
    <x v="0"/>
    <d v="2010-05-20T00:00:00"/>
    <n v="0"/>
    <n v="0"/>
    <n v="0"/>
    <n v="0"/>
    <n v="0"/>
    <n v="0"/>
    <n v="0"/>
    <n v="0"/>
    <n v="0.2"/>
    <n v="0"/>
    <n v="0"/>
    <n v="0"/>
    <n v="0"/>
    <n v="11"/>
    <n v="0"/>
    <n v="0"/>
    <n v="0"/>
    <n v="0"/>
    <x v="1"/>
    <n v="2.8"/>
    <n v="14"/>
  </r>
  <r>
    <x v="2"/>
    <x v="0"/>
    <d v="2010-05-21T00:00:00"/>
    <n v="0"/>
    <n v="0"/>
    <n v="0"/>
    <n v="0"/>
    <n v="0"/>
    <n v="0"/>
    <n v="0"/>
    <n v="0"/>
    <n v="0.2"/>
    <n v="0"/>
    <n v="0"/>
    <n v="0"/>
    <n v="0"/>
    <n v="11"/>
    <n v="0"/>
    <n v="0"/>
    <n v="0"/>
    <n v="0"/>
    <x v="1"/>
    <n v="2.8"/>
    <n v="14"/>
  </r>
  <r>
    <x v="2"/>
    <x v="0"/>
    <d v="2010-05-22T00:00:00"/>
    <n v="0"/>
    <n v="0"/>
    <n v="0"/>
    <n v="0"/>
    <n v="0"/>
    <n v="0"/>
    <n v="0"/>
    <n v="0"/>
    <n v="0.2"/>
    <n v="0"/>
    <n v="0"/>
    <n v="0"/>
    <n v="0"/>
    <n v="11"/>
    <n v="0"/>
    <n v="0"/>
    <n v="0"/>
    <n v="0"/>
    <x v="1"/>
    <n v="2.8"/>
    <n v="14"/>
  </r>
  <r>
    <x v="3"/>
    <x v="0"/>
    <d v="2010-05-23T00:00:00"/>
    <n v="0"/>
    <n v="0"/>
    <n v="0"/>
    <n v="0"/>
    <n v="0"/>
    <n v="0"/>
    <n v="0"/>
    <n v="0"/>
    <n v="0.2"/>
    <n v="0"/>
    <n v="0"/>
    <n v="0"/>
    <n v="0"/>
    <n v="11"/>
    <n v="0"/>
    <n v="0"/>
    <n v="0"/>
    <n v="0"/>
    <x v="1"/>
    <n v="2.8"/>
    <n v="14"/>
  </r>
  <r>
    <x v="3"/>
    <x v="0"/>
    <d v="2010-05-24T00:00:00"/>
    <n v="0"/>
    <n v="0"/>
    <n v="0"/>
    <n v="0"/>
    <n v="0"/>
    <n v="0"/>
    <n v="0"/>
    <n v="0"/>
    <n v="0.2"/>
    <n v="0"/>
    <n v="0"/>
    <n v="0"/>
    <n v="0"/>
    <n v="11"/>
    <n v="0"/>
    <n v="0"/>
    <n v="0"/>
    <n v="0"/>
    <x v="1"/>
    <n v="2.8"/>
    <n v="14"/>
  </r>
  <r>
    <x v="3"/>
    <x v="0"/>
    <d v="2010-05-25T00:00:00"/>
    <n v="4"/>
    <n v="0"/>
    <n v="0"/>
    <n v="1"/>
    <n v="0"/>
    <n v="0"/>
    <n v="0"/>
    <n v="1"/>
    <n v="0"/>
    <n v="0"/>
    <n v="1"/>
    <n v="0"/>
    <n v="0"/>
    <n v="27"/>
    <n v="0"/>
    <n v="0"/>
    <n v="0"/>
    <n v="0"/>
    <x v="2"/>
    <n v="4"/>
    <n v="38"/>
  </r>
  <r>
    <x v="3"/>
    <x v="0"/>
    <d v="2010-05-26T00:00:00"/>
    <n v="6"/>
    <n v="0"/>
    <n v="0"/>
    <n v="0"/>
    <n v="0"/>
    <n v="1"/>
    <n v="0"/>
    <n v="1"/>
    <n v="0"/>
    <n v="0"/>
    <n v="2"/>
    <n v="0"/>
    <n v="0"/>
    <n v="17"/>
    <n v="0"/>
    <n v="0"/>
    <n v="0"/>
    <n v="0"/>
    <x v="3"/>
    <n v="5"/>
    <n v="32"/>
  </r>
  <r>
    <x v="3"/>
    <x v="0"/>
    <d v="2010-05-27T00:00:00"/>
    <n v="7"/>
    <n v="0"/>
    <n v="0"/>
    <n v="0"/>
    <n v="0"/>
    <n v="0"/>
    <n v="0"/>
    <n v="0"/>
    <n v="0"/>
    <n v="0"/>
    <n v="5"/>
    <n v="0"/>
    <n v="0"/>
    <n v="10"/>
    <n v="0"/>
    <n v="0"/>
    <n v="0"/>
    <n v="0"/>
    <x v="4"/>
    <n v="2"/>
    <n v="24"/>
  </r>
  <r>
    <x v="3"/>
    <x v="0"/>
    <d v="2010-05-28T00:00:00"/>
    <n v="3"/>
    <n v="0"/>
    <n v="1"/>
    <n v="0"/>
    <n v="0"/>
    <n v="0"/>
    <n v="0"/>
    <n v="0"/>
    <n v="0"/>
    <n v="0"/>
    <n v="0"/>
    <n v="0"/>
    <n v="0"/>
    <n v="31"/>
    <n v="0"/>
    <n v="0"/>
    <n v="0"/>
    <n v="0"/>
    <x v="5"/>
    <n v="31"/>
    <n v="66"/>
  </r>
  <r>
    <x v="3"/>
    <x v="0"/>
    <d v="2010-05-29T00:00:00"/>
    <n v="8.5"/>
    <n v="0"/>
    <n v="0"/>
    <n v="0"/>
    <n v="0"/>
    <n v="0"/>
    <n v="0"/>
    <n v="0"/>
    <n v="0"/>
    <n v="0"/>
    <n v="7.5"/>
    <n v="0"/>
    <n v="0"/>
    <n v="26.5"/>
    <n v="0"/>
    <n v="0"/>
    <n v="0"/>
    <n v="0"/>
    <x v="6"/>
    <n v="8"/>
    <n v="50.5"/>
  </r>
  <r>
    <x v="4"/>
    <x v="0"/>
    <d v="2010-05-30T00:00:00"/>
    <n v="8.5"/>
    <n v="0"/>
    <n v="0"/>
    <n v="0"/>
    <n v="0"/>
    <n v="0"/>
    <n v="0"/>
    <n v="0"/>
    <n v="0"/>
    <n v="0"/>
    <n v="7.5"/>
    <n v="0"/>
    <n v="0"/>
    <n v="26.5"/>
    <n v="0"/>
    <n v="0"/>
    <n v="0"/>
    <n v="0"/>
    <x v="6"/>
    <n v="8"/>
    <n v="50.5"/>
  </r>
  <r>
    <x v="4"/>
    <x v="0"/>
    <d v="2010-05-31T00:00:00"/>
    <n v="8.5"/>
    <n v="0"/>
    <n v="0"/>
    <n v="0"/>
    <n v="0"/>
    <n v="0"/>
    <n v="0"/>
    <n v="0"/>
    <n v="0"/>
    <n v="0"/>
    <n v="7.5"/>
    <n v="0"/>
    <n v="0"/>
    <n v="26.5"/>
    <n v="0"/>
    <n v="0"/>
    <n v="0"/>
    <n v="0"/>
    <x v="6"/>
    <n v="8"/>
    <n v="50.5"/>
  </r>
  <r>
    <x v="4"/>
    <x v="0"/>
    <d v="2010-06-01T00:00:00"/>
    <n v="8.5"/>
    <n v="0"/>
    <n v="0"/>
    <n v="0"/>
    <n v="0"/>
    <n v="0"/>
    <n v="0"/>
    <n v="0"/>
    <n v="0"/>
    <n v="0"/>
    <n v="7.5"/>
    <n v="0"/>
    <n v="0"/>
    <n v="26.5"/>
    <n v="0"/>
    <n v="0"/>
    <n v="0"/>
    <n v="0"/>
    <x v="6"/>
    <n v="8"/>
    <n v="50.5"/>
  </r>
  <r>
    <x v="4"/>
    <x v="0"/>
    <d v="2010-06-02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s v="NA"/>
    <n v="0"/>
  </r>
  <r>
    <x v="4"/>
    <x v="0"/>
    <d v="2010-06-03T00:00:00"/>
    <n v="3"/>
    <n v="0"/>
    <n v="0"/>
    <n v="0"/>
    <n v="0"/>
    <n v="0"/>
    <n v="0"/>
    <n v="0"/>
    <n v="0"/>
    <n v="0"/>
    <n v="1"/>
    <n v="0"/>
    <n v="0"/>
    <n v="1"/>
    <n v="0"/>
    <n v="0"/>
    <n v="0"/>
    <n v="0"/>
    <x v="7"/>
    <n v="3"/>
    <n v="8"/>
  </r>
  <r>
    <x v="4"/>
    <x v="0"/>
    <d v="2010-06-04T00:00:00"/>
    <n v="6"/>
    <n v="1"/>
    <n v="0"/>
    <n v="0"/>
    <n v="0"/>
    <n v="0"/>
    <n v="0"/>
    <n v="0"/>
    <n v="1"/>
    <n v="0"/>
    <n v="0"/>
    <n v="0"/>
    <n v="0"/>
    <n v="4"/>
    <n v="0"/>
    <n v="0"/>
    <n v="0"/>
    <n v="0"/>
    <x v="8"/>
    <n v="4"/>
    <n v="16"/>
  </r>
  <r>
    <x v="4"/>
    <x v="0"/>
    <d v="2010-06-05T00:00:00"/>
    <n v="8.33"/>
    <n v="0.33"/>
    <n v="0"/>
    <n v="0"/>
    <n v="0"/>
    <n v="0"/>
    <n v="0"/>
    <n v="0"/>
    <n v="0"/>
    <n v="0"/>
    <n v="1"/>
    <n v="0"/>
    <n v="0"/>
    <n v="3.67"/>
    <n v="0"/>
    <n v="0"/>
    <n v="0"/>
    <n v="0"/>
    <x v="9"/>
    <n v="6"/>
    <n v="19.329999999999998"/>
  </r>
  <r>
    <x v="5"/>
    <x v="0"/>
    <d v="2010-06-06T00:00:00"/>
    <n v="8.33"/>
    <n v="0.33"/>
    <n v="0"/>
    <n v="0"/>
    <n v="0"/>
    <n v="0"/>
    <n v="0"/>
    <n v="0"/>
    <n v="0"/>
    <n v="0"/>
    <n v="1"/>
    <n v="0"/>
    <n v="0"/>
    <n v="3.67"/>
    <n v="0"/>
    <n v="0"/>
    <n v="0"/>
    <n v="0"/>
    <x v="9"/>
    <n v="6"/>
    <n v="19.329999999999998"/>
  </r>
  <r>
    <x v="5"/>
    <x v="0"/>
    <d v="2010-06-07T00:00:00"/>
    <n v="8.33"/>
    <n v="0.33"/>
    <n v="0"/>
    <n v="0"/>
    <n v="0"/>
    <n v="0"/>
    <n v="0"/>
    <n v="0"/>
    <n v="0"/>
    <n v="0"/>
    <n v="1"/>
    <n v="0"/>
    <n v="0"/>
    <n v="3.67"/>
    <n v="0"/>
    <n v="0"/>
    <n v="0"/>
    <n v="0"/>
    <x v="9"/>
    <n v="6"/>
    <n v="19.329999999999998"/>
  </r>
  <r>
    <x v="5"/>
    <x v="0"/>
    <d v="2010-06-08T00:00:00"/>
    <n v="19"/>
    <n v="0"/>
    <n v="0"/>
    <n v="1"/>
    <n v="0"/>
    <n v="0"/>
    <n v="0"/>
    <n v="0"/>
    <n v="0"/>
    <n v="0"/>
    <n v="0"/>
    <n v="0"/>
    <n v="0"/>
    <n v="114"/>
    <n v="0"/>
    <n v="0"/>
    <n v="0"/>
    <n v="0"/>
    <x v="10"/>
    <n v="5"/>
    <n v="139"/>
  </r>
  <r>
    <x v="5"/>
    <x v="0"/>
    <d v="2010-06-09T00:00:00"/>
    <n v="9"/>
    <n v="0"/>
    <n v="0"/>
    <n v="0"/>
    <n v="0"/>
    <n v="0"/>
    <n v="0"/>
    <n v="0"/>
    <n v="0"/>
    <n v="0"/>
    <n v="1"/>
    <n v="0"/>
    <n v="0"/>
    <n v="14"/>
    <n v="0"/>
    <n v="0"/>
    <n v="0"/>
    <n v="0"/>
    <x v="11"/>
    <n v="2"/>
    <n v="26"/>
  </r>
  <r>
    <x v="5"/>
    <x v="0"/>
    <d v="2010-06-10T00:00:00"/>
    <n v="7"/>
    <n v="0"/>
    <n v="0"/>
    <n v="0"/>
    <n v="0"/>
    <n v="0"/>
    <n v="0"/>
    <n v="0"/>
    <n v="0"/>
    <n v="0"/>
    <n v="1"/>
    <n v="0"/>
    <n v="0"/>
    <n v="3"/>
    <n v="0"/>
    <n v="0"/>
    <n v="0"/>
    <n v="0"/>
    <x v="12"/>
    <n v="7"/>
    <n v="18"/>
  </r>
  <r>
    <x v="5"/>
    <x v="0"/>
    <d v="2010-06-11T00:00:00"/>
    <n v="4"/>
    <n v="0"/>
    <n v="0"/>
    <n v="0"/>
    <n v="0"/>
    <n v="0"/>
    <n v="0"/>
    <n v="0"/>
    <n v="0"/>
    <n v="0"/>
    <n v="1"/>
    <n v="0"/>
    <n v="0"/>
    <n v="2"/>
    <n v="0"/>
    <n v="0"/>
    <n v="0"/>
    <n v="0"/>
    <x v="13"/>
    <n v="4"/>
    <n v="11"/>
  </r>
  <r>
    <x v="5"/>
    <x v="0"/>
    <d v="2010-06-12T00:00:00"/>
    <n v="35.33"/>
    <n v="0"/>
    <n v="0"/>
    <n v="0"/>
    <n v="0"/>
    <n v="0"/>
    <n v="0"/>
    <n v="0"/>
    <n v="0"/>
    <n v="0"/>
    <n v="2"/>
    <n v="0"/>
    <n v="0"/>
    <n v="3"/>
    <n v="0"/>
    <n v="0"/>
    <n v="0"/>
    <n v="0"/>
    <x v="14"/>
    <n v="3.66"/>
    <n v="43.989999999999995"/>
  </r>
  <r>
    <x v="6"/>
    <x v="0"/>
    <d v="2010-06-13T00:00:00"/>
    <n v="35.33"/>
    <n v="0"/>
    <n v="0"/>
    <n v="0"/>
    <n v="0"/>
    <n v="0"/>
    <n v="0"/>
    <n v="0"/>
    <n v="0"/>
    <n v="0"/>
    <n v="2"/>
    <n v="0"/>
    <n v="0"/>
    <n v="3"/>
    <n v="0"/>
    <n v="0"/>
    <n v="0"/>
    <n v="0"/>
    <x v="14"/>
    <n v="3.66"/>
    <n v="43.989999999999995"/>
  </r>
  <r>
    <x v="6"/>
    <x v="0"/>
    <d v="2010-06-14T00:00:00"/>
    <n v="35.33"/>
    <n v="0"/>
    <n v="0"/>
    <n v="0"/>
    <n v="0"/>
    <n v="0"/>
    <n v="0"/>
    <n v="0"/>
    <n v="0"/>
    <n v="0"/>
    <n v="2"/>
    <n v="0"/>
    <n v="0"/>
    <n v="3"/>
    <n v="0"/>
    <n v="0"/>
    <n v="0"/>
    <n v="0"/>
    <x v="14"/>
    <n v="3.66"/>
    <n v="43.989999999999995"/>
  </r>
  <r>
    <x v="6"/>
    <x v="0"/>
    <d v="2010-06-15T00:00:00"/>
    <n v="118"/>
    <n v="0"/>
    <n v="0"/>
    <n v="0"/>
    <n v="0"/>
    <n v="0"/>
    <n v="0"/>
    <n v="0"/>
    <n v="0"/>
    <n v="0"/>
    <n v="5"/>
    <n v="0"/>
    <n v="0"/>
    <n v="0"/>
    <n v="0"/>
    <n v="0"/>
    <n v="0"/>
    <n v="0"/>
    <x v="15"/>
    <n v="5"/>
    <n v="128"/>
  </r>
  <r>
    <x v="6"/>
    <x v="0"/>
    <d v="2010-06-16T00:00:00"/>
    <n v="47"/>
    <n v="0"/>
    <n v="0"/>
    <n v="0"/>
    <n v="0"/>
    <n v="0"/>
    <n v="0"/>
    <n v="0"/>
    <n v="2"/>
    <n v="0"/>
    <n v="2"/>
    <n v="0"/>
    <n v="0"/>
    <n v="2"/>
    <n v="0"/>
    <n v="0"/>
    <n v="0"/>
    <n v="0"/>
    <x v="16"/>
    <n v="2"/>
    <n v="55"/>
  </r>
  <r>
    <x v="6"/>
    <x v="0"/>
    <d v="2010-06-17T00:00:00"/>
    <n v="268"/>
    <n v="0"/>
    <n v="0"/>
    <n v="0"/>
    <n v="0"/>
    <n v="0"/>
    <n v="0"/>
    <n v="0"/>
    <n v="1"/>
    <n v="0"/>
    <n v="2"/>
    <n v="0"/>
    <n v="0"/>
    <n v="19"/>
    <n v="0"/>
    <n v="0"/>
    <n v="0"/>
    <n v="0"/>
    <x v="17"/>
    <n v="67"/>
    <n v="357"/>
  </r>
  <r>
    <x v="6"/>
    <x v="0"/>
    <d v="2010-06-18T00:00:00"/>
    <n v="26"/>
    <n v="0"/>
    <n v="0"/>
    <n v="0"/>
    <n v="0"/>
    <n v="0"/>
    <n v="0"/>
    <n v="1"/>
    <n v="0"/>
    <n v="0"/>
    <n v="0"/>
    <n v="0"/>
    <n v="0"/>
    <n v="7"/>
    <n v="0"/>
    <n v="0"/>
    <n v="0"/>
    <n v="0"/>
    <x v="2"/>
    <n v="6"/>
    <n v="40"/>
  </r>
  <r>
    <x v="6"/>
    <x v="0"/>
    <d v="2010-06-19T00:00:00"/>
    <n v="109"/>
    <n v="0.6"/>
    <n v="0"/>
    <n v="0"/>
    <n v="0"/>
    <n v="0"/>
    <n v="0"/>
    <n v="1"/>
    <n v="0"/>
    <n v="0"/>
    <n v="0"/>
    <n v="0"/>
    <n v="0"/>
    <n v="6.33"/>
    <n v="0"/>
    <n v="0"/>
    <n v="0.66"/>
    <n v="0"/>
    <x v="18"/>
    <n v="10.33"/>
    <n v="127.91999999999999"/>
  </r>
  <r>
    <x v="7"/>
    <x v="0"/>
    <d v="2010-06-20T00:00:00"/>
    <n v="109"/>
    <n v="0.6"/>
    <n v="0"/>
    <n v="0"/>
    <n v="0"/>
    <n v="0"/>
    <n v="0"/>
    <n v="1"/>
    <n v="0"/>
    <n v="0"/>
    <n v="0"/>
    <n v="0"/>
    <n v="0"/>
    <n v="6.33"/>
    <n v="0"/>
    <n v="0"/>
    <n v="0.66"/>
    <n v="0"/>
    <x v="18"/>
    <n v="10.33"/>
    <n v="127.91999999999999"/>
  </r>
  <r>
    <x v="7"/>
    <x v="0"/>
    <d v="2010-06-21T00:00:00"/>
    <n v="109"/>
    <n v="0.6"/>
    <n v="0"/>
    <n v="0"/>
    <n v="0"/>
    <n v="0"/>
    <n v="0"/>
    <n v="1"/>
    <n v="0"/>
    <n v="0"/>
    <n v="0"/>
    <n v="0"/>
    <n v="0"/>
    <n v="6.33"/>
    <n v="0"/>
    <n v="0"/>
    <n v="0.66"/>
    <n v="0"/>
    <x v="18"/>
    <n v="10.33"/>
    <n v="127.91999999999999"/>
  </r>
  <r>
    <x v="7"/>
    <x v="0"/>
    <d v="2010-06-22T00:00:00"/>
    <n v="76"/>
    <n v="0"/>
    <n v="0"/>
    <n v="0"/>
    <n v="0"/>
    <n v="0"/>
    <n v="0"/>
    <n v="0"/>
    <n v="0"/>
    <n v="0"/>
    <n v="2"/>
    <n v="0"/>
    <n v="0"/>
    <n v="2"/>
    <n v="0"/>
    <n v="0"/>
    <n v="0"/>
    <n v="0"/>
    <x v="19"/>
    <n v="6"/>
    <n v="86"/>
  </r>
  <r>
    <x v="7"/>
    <x v="0"/>
    <d v="2010-06-23T00:00:00"/>
    <n v="206"/>
    <n v="2"/>
    <n v="0"/>
    <n v="0"/>
    <n v="0"/>
    <n v="0"/>
    <n v="0"/>
    <n v="1"/>
    <n v="0"/>
    <n v="0"/>
    <n v="3"/>
    <n v="0"/>
    <n v="0"/>
    <n v="7"/>
    <n v="0"/>
    <n v="0"/>
    <n v="3"/>
    <n v="0"/>
    <x v="20"/>
    <n v="6"/>
    <n v="228"/>
  </r>
  <r>
    <x v="7"/>
    <x v="0"/>
    <d v="2010-06-24T00:00:00"/>
    <n v="78"/>
    <n v="0"/>
    <n v="0"/>
    <n v="0"/>
    <n v="0"/>
    <n v="0"/>
    <n v="0"/>
    <n v="0"/>
    <n v="0"/>
    <n v="0"/>
    <n v="2"/>
    <n v="0"/>
    <n v="0"/>
    <n v="0"/>
    <n v="0"/>
    <n v="0"/>
    <n v="0"/>
    <n v="0"/>
    <x v="19"/>
    <n v="3"/>
    <n v="83"/>
  </r>
  <r>
    <x v="7"/>
    <x v="0"/>
    <d v="2010-06-25T00:00:00"/>
    <n v="56"/>
    <n v="1"/>
    <n v="0"/>
    <n v="0"/>
    <n v="0"/>
    <n v="0"/>
    <n v="0"/>
    <n v="0"/>
    <n v="0"/>
    <n v="0"/>
    <n v="1"/>
    <n v="0"/>
    <n v="0"/>
    <n v="3"/>
    <n v="0"/>
    <n v="0"/>
    <n v="0"/>
    <n v="0"/>
    <x v="21"/>
    <n v="15"/>
    <n v="76"/>
  </r>
  <r>
    <x v="7"/>
    <x v="0"/>
    <d v="2010-06-26T00:00:00"/>
    <n v="51"/>
    <n v="0"/>
    <n v="0"/>
    <n v="0"/>
    <n v="0"/>
    <n v="0"/>
    <n v="0"/>
    <n v="0"/>
    <n v="0"/>
    <n v="0"/>
    <n v="0.66"/>
    <n v="0"/>
    <n v="0"/>
    <n v="1"/>
    <n v="0"/>
    <n v="0"/>
    <n v="0"/>
    <n v="0"/>
    <x v="22"/>
    <n v="3"/>
    <n v="55.66"/>
  </r>
  <r>
    <x v="8"/>
    <x v="0"/>
    <d v="2010-06-27T00:00:00"/>
    <n v="51"/>
    <n v="0"/>
    <n v="0"/>
    <n v="0"/>
    <n v="0"/>
    <n v="0"/>
    <n v="0"/>
    <n v="0"/>
    <n v="0"/>
    <n v="0"/>
    <n v="0.66"/>
    <n v="0"/>
    <n v="0"/>
    <n v="1"/>
    <n v="0"/>
    <n v="0"/>
    <n v="0"/>
    <n v="0"/>
    <x v="22"/>
    <n v="3"/>
    <n v="55.66"/>
  </r>
  <r>
    <x v="8"/>
    <x v="0"/>
    <d v="2010-06-28T00:00:00"/>
    <n v="51"/>
    <n v="0"/>
    <n v="0"/>
    <n v="0"/>
    <n v="0"/>
    <n v="0"/>
    <n v="0"/>
    <n v="0"/>
    <n v="0"/>
    <n v="0"/>
    <n v="0.66"/>
    <n v="0"/>
    <n v="0"/>
    <n v="1"/>
    <n v="0"/>
    <n v="0"/>
    <n v="0"/>
    <n v="0"/>
    <x v="22"/>
    <n v="3"/>
    <n v="55.66"/>
  </r>
  <r>
    <x v="8"/>
    <x v="0"/>
    <d v="2010-06-29T00:00:00"/>
    <n v="27"/>
    <n v="0"/>
    <n v="0"/>
    <n v="0"/>
    <n v="0"/>
    <n v="0"/>
    <n v="0"/>
    <n v="1"/>
    <n v="0"/>
    <n v="0"/>
    <n v="2"/>
    <n v="0"/>
    <n v="0"/>
    <n v="2"/>
    <n v="0"/>
    <n v="0"/>
    <n v="0"/>
    <n v="0"/>
    <x v="23"/>
    <n v="17"/>
    <n v="49"/>
  </r>
  <r>
    <x v="8"/>
    <x v="0"/>
    <d v="2010-06-30T00:00:00"/>
    <n v="39"/>
    <n v="0"/>
    <n v="0"/>
    <n v="0"/>
    <n v="0"/>
    <n v="0"/>
    <n v="0"/>
    <n v="0"/>
    <n v="0"/>
    <n v="0"/>
    <n v="0"/>
    <n v="0"/>
    <n v="0"/>
    <n v="2"/>
    <n v="0"/>
    <n v="0"/>
    <n v="2"/>
    <n v="0"/>
    <x v="24"/>
    <n v="10"/>
    <n v="53"/>
  </r>
  <r>
    <x v="8"/>
    <x v="0"/>
    <d v="2010-07-01T00:00:00"/>
    <n v="68"/>
    <n v="0"/>
    <n v="0"/>
    <n v="3"/>
    <n v="0"/>
    <n v="0"/>
    <n v="0"/>
    <n v="1"/>
    <n v="1"/>
    <n v="0"/>
    <n v="1"/>
    <n v="0"/>
    <n v="0"/>
    <n v="8"/>
    <n v="0"/>
    <n v="0"/>
    <n v="2"/>
    <n v="0"/>
    <x v="25"/>
    <n v="15"/>
    <n v="99"/>
  </r>
  <r>
    <x v="8"/>
    <x v="0"/>
    <d v="2010-07-02T00:00:00"/>
    <n v="30"/>
    <n v="3"/>
    <n v="0"/>
    <n v="0"/>
    <n v="0"/>
    <n v="0"/>
    <n v="0"/>
    <n v="2"/>
    <n v="1"/>
    <n v="0"/>
    <n v="1"/>
    <n v="0"/>
    <n v="0"/>
    <n v="5"/>
    <n v="0"/>
    <n v="0"/>
    <n v="0"/>
    <n v="0"/>
    <x v="26"/>
    <n v="10"/>
    <n v="52"/>
  </r>
  <r>
    <x v="8"/>
    <x v="0"/>
    <d v="2010-07-03T00:00:00"/>
    <n v="74.75"/>
    <n v="1.5"/>
    <n v="0"/>
    <n v="0.5"/>
    <n v="0.25"/>
    <n v="0"/>
    <n v="0"/>
    <n v="2.75"/>
    <n v="0.75"/>
    <n v="0"/>
    <n v="1.75"/>
    <n v="0"/>
    <n v="0"/>
    <n v="3"/>
    <n v="0"/>
    <n v="0"/>
    <n v="1.25"/>
    <n v="0"/>
    <x v="27"/>
    <n v="11.75"/>
    <n v="98.25"/>
  </r>
  <r>
    <x v="9"/>
    <x v="0"/>
    <d v="2010-07-04T00:00:00"/>
    <n v="74.75"/>
    <n v="1.5"/>
    <n v="0"/>
    <n v="0.5"/>
    <n v="0.25"/>
    <n v="0"/>
    <n v="0"/>
    <n v="2.75"/>
    <n v="0.75"/>
    <n v="0"/>
    <n v="1.75"/>
    <n v="0"/>
    <n v="0"/>
    <n v="3"/>
    <n v="0"/>
    <n v="0"/>
    <n v="1.25"/>
    <n v="0"/>
    <x v="27"/>
    <n v="11.75"/>
    <n v="98.25"/>
  </r>
  <r>
    <x v="9"/>
    <x v="0"/>
    <d v="2010-07-05T00:00:00"/>
    <n v="74.75"/>
    <n v="1.5"/>
    <n v="0"/>
    <n v="0.5"/>
    <n v="0.25"/>
    <n v="0"/>
    <n v="0"/>
    <n v="2.75"/>
    <n v="0.75"/>
    <n v="0"/>
    <n v="1.75"/>
    <n v="0"/>
    <n v="0"/>
    <n v="3"/>
    <n v="0"/>
    <n v="0"/>
    <n v="1.25"/>
    <n v="0"/>
    <x v="27"/>
    <n v="11.75"/>
    <n v="98.25"/>
  </r>
  <r>
    <x v="9"/>
    <x v="0"/>
    <d v="2010-07-06T00:00:00"/>
    <n v="74.75"/>
    <n v="1.5"/>
    <n v="0"/>
    <n v="0.5"/>
    <n v="0.25"/>
    <n v="0"/>
    <n v="0"/>
    <n v="2.75"/>
    <n v="0.75"/>
    <n v="0"/>
    <n v="1.75"/>
    <n v="0"/>
    <n v="0"/>
    <n v="3"/>
    <n v="0"/>
    <n v="0"/>
    <n v="1.25"/>
    <n v="0"/>
    <x v="27"/>
    <n v="11.75"/>
    <n v="98.25"/>
  </r>
  <r>
    <x v="9"/>
    <x v="0"/>
    <d v="2010-07-07T00:00:00"/>
    <n v="66"/>
    <n v="0"/>
    <n v="0"/>
    <n v="0"/>
    <n v="0"/>
    <n v="0"/>
    <n v="0"/>
    <n v="3"/>
    <n v="2"/>
    <n v="0"/>
    <n v="0"/>
    <n v="0"/>
    <n v="0"/>
    <n v="2"/>
    <n v="0"/>
    <n v="0"/>
    <n v="0"/>
    <n v="0"/>
    <x v="28"/>
    <n v="9"/>
    <n v="82"/>
  </r>
  <r>
    <x v="9"/>
    <x v="0"/>
    <d v="2010-07-08T00:00:00"/>
    <n v="51"/>
    <n v="0"/>
    <n v="0"/>
    <n v="0"/>
    <n v="0"/>
    <n v="0"/>
    <n v="0"/>
    <n v="1"/>
    <n v="0"/>
    <n v="0"/>
    <n v="3"/>
    <n v="0"/>
    <n v="0"/>
    <n v="3"/>
    <n v="0"/>
    <n v="0"/>
    <n v="0"/>
    <n v="0"/>
    <x v="29"/>
    <n v="12"/>
    <n v="70"/>
  </r>
  <r>
    <x v="9"/>
    <x v="0"/>
    <d v="2010-07-09T00:00:00"/>
    <n v="38"/>
    <n v="0"/>
    <n v="0"/>
    <n v="0"/>
    <n v="0"/>
    <n v="0"/>
    <n v="0"/>
    <n v="1"/>
    <n v="0"/>
    <n v="0"/>
    <n v="4"/>
    <n v="2"/>
    <n v="0"/>
    <n v="0"/>
    <n v="0"/>
    <n v="0"/>
    <n v="0"/>
    <n v="0"/>
    <x v="30"/>
    <n v="12"/>
    <n v="57"/>
  </r>
  <r>
    <x v="9"/>
    <x v="0"/>
    <d v="2010-07-10T00:00:00"/>
    <n v="35.67"/>
    <n v="0"/>
    <n v="0"/>
    <n v="0"/>
    <n v="0"/>
    <n v="0"/>
    <n v="0"/>
    <n v="1.33"/>
    <n v="0"/>
    <n v="0"/>
    <n v="0"/>
    <n v="0"/>
    <n v="0"/>
    <n v="2"/>
    <n v="0"/>
    <n v="0"/>
    <n v="0.67"/>
    <n v="0"/>
    <x v="31"/>
    <n v="18.329999999999998"/>
    <n v="58"/>
  </r>
  <r>
    <x v="10"/>
    <x v="0"/>
    <d v="2010-07-11T00:00:00"/>
    <n v="35.67"/>
    <n v="0"/>
    <n v="0"/>
    <n v="0"/>
    <n v="0"/>
    <n v="0"/>
    <n v="0"/>
    <n v="1.33"/>
    <n v="0"/>
    <n v="0"/>
    <n v="0"/>
    <n v="0"/>
    <n v="0"/>
    <n v="2"/>
    <n v="0"/>
    <n v="0"/>
    <n v="0.67"/>
    <n v="0"/>
    <x v="31"/>
    <n v="18.329999999999998"/>
    <n v="58"/>
  </r>
  <r>
    <x v="10"/>
    <x v="0"/>
    <d v="2010-07-12T00:00:00"/>
    <n v="35.67"/>
    <n v="0"/>
    <n v="0"/>
    <n v="0"/>
    <n v="0"/>
    <n v="0"/>
    <n v="0"/>
    <n v="1.33"/>
    <n v="0"/>
    <n v="0"/>
    <n v="0"/>
    <n v="0"/>
    <n v="0"/>
    <n v="2"/>
    <n v="0"/>
    <n v="0"/>
    <n v="0.67"/>
    <n v="0"/>
    <x v="31"/>
    <n v="18.329999999999998"/>
    <n v="58"/>
  </r>
  <r>
    <x v="10"/>
    <x v="0"/>
    <d v="2010-07-13T00:00:00"/>
    <n v="26"/>
    <n v="0"/>
    <n v="0"/>
    <n v="0"/>
    <n v="0"/>
    <n v="0"/>
    <n v="0"/>
    <n v="7"/>
    <n v="1"/>
    <n v="0"/>
    <n v="0"/>
    <n v="6"/>
    <n v="0"/>
    <n v="15"/>
    <n v="0"/>
    <n v="0"/>
    <n v="1"/>
    <n v="0"/>
    <x v="32"/>
    <n v="71"/>
    <n v="127"/>
  </r>
  <r>
    <x v="10"/>
    <x v="0"/>
    <d v="2010-07-14T00:00:00"/>
    <n v="17"/>
    <n v="0"/>
    <n v="0"/>
    <n v="0"/>
    <n v="0"/>
    <n v="0"/>
    <n v="0"/>
    <n v="7"/>
    <n v="0"/>
    <n v="0"/>
    <n v="0"/>
    <n v="1"/>
    <n v="0"/>
    <n v="1"/>
    <n v="0"/>
    <n v="0"/>
    <n v="0"/>
    <n v="0"/>
    <x v="33"/>
    <n v="9"/>
    <n v="35"/>
  </r>
  <r>
    <x v="10"/>
    <x v="0"/>
    <d v="2010-07-15T00:00:00"/>
    <n v="26"/>
    <n v="0"/>
    <n v="0"/>
    <n v="0"/>
    <n v="0"/>
    <n v="0"/>
    <n v="0"/>
    <n v="1"/>
    <n v="1"/>
    <n v="0"/>
    <n v="0"/>
    <n v="3"/>
    <n v="0"/>
    <n v="4"/>
    <n v="0"/>
    <n v="0"/>
    <n v="0"/>
    <n v="0"/>
    <x v="5"/>
    <n v="10"/>
    <n v="45"/>
  </r>
  <r>
    <x v="10"/>
    <x v="0"/>
    <d v="2010-07-16T00:00:00"/>
    <n v="73"/>
    <n v="0"/>
    <n v="0"/>
    <n v="0"/>
    <n v="0"/>
    <n v="0"/>
    <n v="0"/>
    <n v="5"/>
    <n v="0"/>
    <n v="0"/>
    <n v="3"/>
    <n v="1"/>
    <n v="0"/>
    <n v="1"/>
    <n v="0"/>
    <n v="0"/>
    <n v="2"/>
    <n v="0"/>
    <x v="34"/>
    <n v="37"/>
    <n v="122"/>
  </r>
  <r>
    <x v="10"/>
    <x v="0"/>
    <d v="2010-07-17T00:00:00"/>
    <n v="31.33"/>
    <n v="0"/>
    <n v="0"/>
    <n v="0.33"/>
    <n v="0"/>
    <n v="0.33"/>
    <n v="0"/>
    <n v="0"/>
    <n v="0"/>
    <n v="0"/>
    <n v="0"/>
    <n v="1.66"/>
    <n v="0"/>
    <n v="0.33"/>
    <n v="0"/>
    <n v="0"/>
    <n v="0.33"/>
    <n v="0"/>
    <x v="35"/>
    <n v="7.33"/>
    <n v="41.639999999999986"/>
  </r>
  <r>
    <x v="11"/>
    <x v="0"/>
    <d v="2010-07-18T00:00:00"/>
    <n v="31.33"/>
    <n v="0"/>
    <n v="0"/>
    <n v="0.33"/>
    <n v="0"/>
    <n v="0.33"/>
    <n v="0"/>
    <n v="0"/>
    <n v="0"/>
    <n v="0"/>
    <n v="0"/>
    <n v="1.66"/>
    <n v="0"/>
    <n v="0.33"/>
    <n v="0"/>
    <n v="0"/>
    <n v="0.33"/>
    <n v="0"/>
    <x v="35"/>
    <n v="7.33"/>
    <n v="41.639999999999986"/>
  </r>
  <r>
    <x v="11"/>
    <x v="0"/>
    <d v="2010-07-19T00:00:00"/>
    <n v="31.33"/>
    <n v="0"/>
    <n v="0"/>
    <n v="0.33"/>
    <n v="0"/>
    <n v="0.33"/>
    <n v="0"/>
    <n v="0"/>
    <n v="0"/>
    <n v="0"/>
    <n v="0"/>
    <n v="1.66"/>
    <n v="0"/>
    <n v="0.33"/>
    <n v="0"/>
    <n v="0"/>
    <n v="0.33"/>
    <n v="0"/>
    <x v="35"/>
    <n v="7.33"/>
    <n v="41.639999999999986"/>
  </r>
  <r>
    <x v="11"/>
    <x v="0"/>
    <d v="2010-07-20T00:00:00"/>
    <n v="57"/>
    <n v="0"/>
    <n v="0"/>
    <n v="0"/>
    <n v="0"/>
    <n v="2"/>
    <n v="0"/>
    <n v="1"/>
    <n v="0"/>
    <n v="0"/>
    <n v="1"/>
    <n v="0"/>
    <n v="0"/>
    <n v="1"/>
    <n v="0"/>
    <n v="0"/>
    <n v="0"/>
    <n v="0"/>
    <x v="36"/>
    <n v="12"/>
    <n v="74"/>
  </r>
  <r>
    <x v="11"/>
    <x v="0"/>
    <d v="2010-07-21T00:00:00"/>
    <n v="26"/>
    <n v="0"/>
    <n v="0"/>
    <n v="0"/>
    <n v="0"/>
    <n v="0"/>
    <n v="0"/>
    <n v="2"/>
    <n v="1"/>
    <n v="0"/>
    <n v="1"/>
    <n v="0"/>
    <n v="0"/>
    <n v="1"/>
    <n v="0"/>
    <n v="0"/>
    <n v="0"/>
    <n v="0"/>
    <x v="37"/>
    <n v="6"/>
    <n v="37"/>
  </r>
  <r>
    <x v="11"/>
    <x v="0"/>
    <d v="2010-07-22T00:00:00"/>
    <n v="29"/>
    <n v="0"/>
    <n v="0"/>
    <n v="0"/>
    <n v="0"/>
    <n v="0"/>
    <n v="0"/>
    <n v="4"/>
    <n v="0"/>
    <n v="0"/>
    <n v="1"/>
    <n v="4"/>
    <n v="0"/>
    <n v="1"/>
    <n v="0"/>
    <n v="0"/>
    <n v="0"/>
    <n v="0"/>
    <x v="38"/>
    <n v="28"/>
    <n v="67"/>
  </r>
  <r>
    <x v="11"/>
    <x v="0"/>
    <d v="2010-07-23T00:00:00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x v="12"/>
    <n v="4"/>
    <n v="15"/>
  </r>
  <r>
    <x v="11"/>
    <x v="0"/>
    <d v="2010-07-24T00:00:00"/>
    <n v="62"/>
    <n v="1.66"/>
    <n v="0"/>
    <n v="1.33"/>
    <n v="0"/>
    <n v="0"/>
    <n v="0"/>
    <n v="7.66"/>
    <n v="0"/>
    <n v="0"/>
    <n v="3"/>
    <n v="0"/>
    <n v="0"/>
    <n v="2.33"/>
    <n v="0"/>
    <n v="0"/>
    <n v="0"/>
    <n v="0"/>
    <x v="39"/>
    <n v="16"/>
    <n v="93.97999999999999"/>
  </r>
  <r>
    <x v="12"/>
    <x v="0"/>
    <d v="2010-07-25T00:00:00"/>
    <n v="62"/>
    <n v="1.66"/>
    <n v="0"/>
    <n v="1.33"/>
    <n v="0"/>
    <n v="0"/>
    <n v="0"/>
    <n v="7.66"/>
    <n v="0"/>
    <n v="0"/>
    <n v="3"/>
    <n v="0"/>
    <n v="0"/>
    <n v="2.33"/>
    <n v="0"/>
    <n v="0"/>
    <n v="0"/>
    <n v="0"/>
    <x v="39"/>
    <n v="16"/>
    <n v="93.97999999999999"/>
  </r>
  <r>
    <x v="12"/>
    <x v="0"/>
    <d v="2010-07-26T00:00:00"/>
    <n v="62"/>
    <n v="1.66"/>
    <n v="0"/>
    <n v="1.33"/>
    <n v="0"/>
    <n v="0"/>
    <n v="0"/>
    <n v="7.66"/>
    <n v="0"/>
    <n v="0"/>
    <n v="3"/>
    <n v="0"/>
    <n v="0"/>
    <n v="2.33"/>
    <n v="0"/>
    <n v="0"/>
    <n v="0"/>
    <n v="0"/>
    <x v="39"/>
    <n v="16"/>
    <n v="93.97999999999999"/>
  </r>
  <r>
    <x v="12"/>
    <x v="0"/>
    <d v="2010-07-27T00:00:00"/>
    <n v="96"/>
    <n v="2"/>
    <n v="0"/>
    <n v="0"/>
    <n v="0"/>
    <n v="0"/>
    <n v="0"/>
    <n v="6"/>
    <n v="0"/>
    <n v="0"/>
    <n v="0"/>
    <n v="0"/>
    <n v="0"/>
    <n v="1"/>
    <n v="0"/>
    <n v="0"/>
    <n v="0"/>
    <n v="0"/>
    <x v="40"/>
    <n v="40"/>
    <n v="145"/>
  </r>
  <r>
    <x v="12"/>
    <x v="0"/>
    <d v="2010-07-28T00:00:00"/>
    <n v="57"/>
    <n v="0"/>
    <n v="0"/>
    <n v="0"/>
    <n v="0"/>
    <n v="0"/>
    <n v="0"/>
    <n v="2"/>
    <n v="0"/>
    <n v="0"/>
    <n v="0"/>
    <n v="1"/>
    <n v="0"/>
    <n v="0"/>
    <n v="0"/>
    <n v="0"/>
    <n v="0"/>
    <n v="0"/>
    <x v="41"/>
    <n v="11"/>
    <n v="71"/>
  </r>
  <r>
    <x v="12"/>
    <x v="0"/>
    <d v="2010-07-29T00:00:00"/>
    <n v="119"/>
    <n v="0"/>
    <n v="0"/>
    <n v="0"/>
    <n v="0"/>
    <n v="0"/>
    <n v="0"/>
    <n v="1"/>
    <n v="0"/>
    <n v="0"/>
    <n v="0"/>
    <n v="2"/>
    <n v="0"/>
    <n v="1"/>
    <n v="0"/>
    <n v="0"/>
    <n v="0"/>
    <n v="0"/>
    <x v="15"/>
    <n v="9"/>
    <n v="132"/>
  </r>
  <r>
    <x v="12"/>
    <x v="0"/>
    <d v="2010-07-30T00:00:00"/>
    <n v="140"/>
    <n v="1"/>
    <n v="0"/>
    <n v="0"/>
    <n v="0"/>
    <n v="0"/>
    <n v="0"/>
    <n v="22"/>
    <n v="0"/>
    <n v="0"/>
    <n v="0"/>
    <n v="0"/>
    <n v="0"/>
    <n v="1"/>
    <n v="0"/>
    <n v="0"/>
    <n v="0"/>
    <n v="0"/>
    <x v="42"/>
    <n v="57"/>
    <n v="221"/>
  </r>
  <r>
    <x v="12"/>
    <x v="0"/>
    <d v="2010-07-31T00:00:00"/>
    <n v="26.3"/>
    <n v="0.33"/>
    <n v="0"/>
    <n v="0"/>
    <n v="0"/>
    <n v="0"/>
    <n v="0"/>
    <n v="4.66"/>
    <n v="0"/>
    <n v="0"/>
    <n v="0"/>
    <n v="0"/>
    <n v="0"/>
    <n v="0.33"/>
    <n v="0"/>
    <n v="0"/>
    <n v="0"/>
    <n v="0"/>
    <x v="43"/>
    <n v="8.33"/>
    <n v="39.949999999999996"/>
  </r>
  <r>
    <x v="13"/>
    <x v="0"/>
    <d v="2010-08-01T00:00:00"/>
    <n v="26.3"/>
    <n v="0.33"/>
    <n v="0"/>
    <n v="0"/>
    <n v="0"/>
    <n v="0"/>
    <n v="0"/>
    <n v="4.66"/>
    <n v="0"/>
    <n v="0"/>
    <n v="0"/>
    <n v="0"/>
    <n v="0"/>
    <n v="0.33"/>
    <n v="0"/>
    <n v="0"/>
    <n v="0"/>
    <n v="0"/>
    <x v="43"/>
    <n v="8.33"/>
    <n v="39.949999999999996"/>
  </r>
  <r>
    <x v="13"/>
    <x v="0"/>
    <d v="2010-08-02T00:00:00"/>
    <n v="26.3"/>
    <n v="0.33"/>
    <n v="0"/>
    <n v="0"/>
    <n v="0"/>
    <n v="0"/>
    <n v="0"/>
    <n v="4.66"/>
    <n v="0"/>
    <n v="0"/>
    <n v="0"/>
    <n v="0"/>
    <n v="0"/>
    <n v="0.33"/>
    <n v="0"/>
    <n v="0"/>
    <n v="0"/>
    <n v="0"/>
    <x v="43"/>
    <n v="8.33"/>
    <n v="39.949999999999996"/>
  </r>
  <r>
    <x v="13"/>
    <x v="0"/>
    <d v="2010-08-03T00:00:00"/>
    <n v="39"/>
    <n v="0"/>
    <n v="0"/>
    <n v="0"/>
    <n v="0"/>
    <n v="0"/>
    <n v="0"/>
    <n v="11"/>
    <n v="0"/>
    <n v="0"/>
    <n v="1"/>
    <n v="0"/>
    <n v="0"/>
    <n v="1"/>
    <n v="0"/>
    <n v="0"/>
    <n v="0"/>
    <n v="0"/>
    <x v="44"/>
    <n v="3"/>
    <n v="55"/>
  </r>
  <r>
    <x v="13"/>
    <x v="0"/>
    <d v="2010-08-04T00:00:00"/>
    <n v="54"/>
    <n v="2"/>
    <n v="0"/>
    <n v="1"/>
    <n v="0"/>
    <n v="0"/>
    <n v="0"/>
    <n v="18"/>
    <n v="0"/>
    <n v="0"/>
    <n v="0"/>
    <n v="0"/>
    <n v="0"/>
    <n v="2"/>
    <n v="0"/>
    <n v="0"/>
    <n v="0"/>
    <n v="0"/>
    <x v="45"/>
    <n v="19"/>
    <n v="96"/>
  </r>
  <r>
    <x v="13"/>
    <x v="0"/>
    <d v="2010-08-05T00:00:00"/>
    <n v="50"/>
    <n v="2"/>
    <n v="0"/>
    <n v="0"/>
    <n v="0"/>
    <n v="0"/>
    <n v="0"/>
    <n v="11"/>
    <n v="0"/>
    <n v="0"/>
    <n v="0"/>
    <n v="0"/>
    <n v="0"/>
    <n v="4"/>
    <n v="0"/>
    <n v="0"/>
    <n v="0"/>
    <n v="0"/>
    <x v="46"/>
    <n v="29"/>
    <n v="96"/>
  </r>
  <r>
    <x v="13"/>
    <x v="0"/>
    <d v="2010-08-06T00:00:00"/>
    <n v="33"/>
    <n v="1"/>
    <n v="0"/>
    <n v="0"/>
    <n v="0"/>
    <n v="0"/>
    <n v="0"/>
    <n v="9"/>
    <n v="0"/>
    <n v="0"/>
    <n v="0"/>
    <n v="0"/>
    <n v="0"/>
    <n v="4"/>
    <n v="0"/>
    <n v="0"/>
    <n v="0"/>
    <n v="0"/>
    <x v="47"/>
    <n v="18"/>
    <n v="65"/>
  </r>
  <r>
    <x v="13"/>
    <x v="0"/>
    <d v="2010-08-07T00:00:00"/>
    <n v="64.3"/>
    <n v="4.66"/>
    <n v="0"/>
    <n v="5.66"/>
    <n v="0"/>
    <n v="0"/>
    <n v="0"/>
    <n v="53"/>
    <n v="0"/>
    <n v="0"/>
    <n v="0"/>
    <n v="0"/>
    <n v="0"/>
    <n v="2.66"/>
    <n v="0"/>
    <n v="0"/>
    <n v="0"/>
    <n v="0"/>
    <x v="48"/>
    <n v="31"/>
    <n v="161.28"/>
  </r>
  <r>
    <x v="14"/>
    <x v="0"/>
    <d v="2010-08-08T00:00:00"/>
    <n v="64.3"/>
    <n v="4.66"/>
    <n v="0"/>
    <n v="5.66"/>
    <n v="0"/>
    <n v="0"/>
    <n v="0"/>
    <n v="53"/>
    <n v="0"/>
    <n v="0"/>
    <n v="0"/>
    <n v="0"/>
    <n v="0"/>
    <n v="2.66"/>
    <n v="0"/>
    <n v="0"/>
    <n v="0"/>
    <n v="0"/>
    <x v="48"/>
    <n v="31"/>
    <n v="161.28"/>
  </r>
  <r>
    <x v="14"/>
    <x v="0"/>
    <d v="2010-08-09T00:00:00"/>
    <n v="64.3"/>
    <n v="4.66"/>
    <n v="0"/>
    <n v="5.66"/>
    <n v="0"/>
    <n v="0"/>
    <n v="0"/>
    <n v="53"/>
    <n v="0"/>
    <n v="0"/>
    <n v="0"/>
    <n v="0"/>
    <n v="0"/>
    <n v="2.66"/>
    <n v="0"/>
    <n v="0"/>
    <n v="0"/>
    <n v="0"/>
    <x v="48"/>
    <n v="31"/>
    <n v="161.28"/>
  </r>
  <r>
    <x v="14"/>
    <x v="0"/>
    <d v="2010-08-10T00:00:00"/>
    <n v="120"/>
    <n v="0"/>
    <n v="0"/>
    <n v="0"/>
    <n v="0"/>
    <n v="0"/>
    <n v="0"/>
    <n v="7"/>
    <n v="0"/>
    <n v="0"/>
    <n v="0"/>
    <n v="0"/>
    <n v="0"/>
    <n v="0"/>
    <n v="0"/>
    <n v="0"/>
    <n v="0"/>
    <n v="0"/>
    <x v="49"/>
    <n v="73"/>
    <n v="200"/>
  </r>
  <r>
    <x v="14"/>
    <x v="0"/>
    <d v="2010-08-11T00:00:00"/>
    <n v="95"/>
    <n v="0"/>
    <n v="0"/>
    <n v="1"/>
    <n v="0"/>
    <n v="0"/>
    <n v="0"/>
    <n v="7"/>
    <n v="0"/>
    <n v="0"/>
    <n v="0"/>
    <n v="0"/>
    <n v="0"/>
    <n v="0"/>
    <n v="0"/>
    <n v="0"/>
    <n v="0"/>
    <n v="0"/>
    <x v="50"/>
    <n v="16"/>
    <n v="119"/>
  </r>
  <r>
    <x v="14"/>
    <x v="0"/>
    <d v="2010-08-12T00:00:00"/>
    <n v="14"/>
    <n v="0"/>
    <n v="0"/>
    <n v="0"/>
    <n v="0"/>
    <n v="0"/>
    <n v="0"/>
    <n v="2"/>
    <n v="0"/>
    <n v="0"/>
    <n v="0"/>
    <n v="0"/>
    <n v="0"/>
    <n v="2"/>
    <n v="0"/>
    <n v="0"/>
    <n v="0"/>
    <n v="0"/>
    <x v="51"/>
    <n v="5"/>
    <n v="23"/>
  </r>
  <r>
    <x v="14"/>
    <x v="0"/>
    <d v="2010-08-13T00:00:00"/>
    <m/>
    <m/>
    <m/>
    <m/>
    <m/>
    <m/>
    <m/>
    <m/>
    <m/>
    <m/>
    <m/>
    <m/>
    <m/>
    <m/>
    <m/>
    <m/>
    <m/>
    <m/>
    <x v="52"/>
    <m/>
    <m/>
  </r>
  <r>
    <x v="14"/>
    <x v="0"/>
    <d v="2010-08-14T00:00:00"/>
    <n v="10"/>
    <n v="0.25"/>
    <n v="0"/>
    <n v="0"/>
    <n v="0"/>
    <n v="0"/>
    <n v="0"/>
    <n v="7.5"/>
    <n v="0"/>
    <n v="0"/>
    <n v="0"/>
    <n v="0.75"/>
    <n v="0"/>
    <n v="8.5"/>
    <n v="0"/>
    <n v="0"/>
    <n v="0"/>
    <n v="0"/>
    <x v="3"/>
    <n v="1.5"/>
    <n v="28.5"/>
  </r>
  <r>
    <x v="15"/>
    <x v="0"/>
    <d v="2010-08-15T00:00:00"/>
    <n v="10"/>
    <n v="0.25"/>
    <n v="0"/>
    <n v="0"/>
    <n v="0"/>
    <n v="0"/>
    <n v="0"/>
    <n v="7.5"/>
    <n v="0"/>
    <n v="0"/>
    <n v="0"/>
    <n v="0.75"/>
    <n v="0"/>
    <n v="8.5"/>
    <n v="0"/>
    <n v="0"/>
    <n v="0"/>
    <n v="0"/>
    <x v="3"/>
    <n v="1.5"/>
    <n v="28.5"/>
  </r>
  <r>
    <x v="15"/>
    <x v="0"/>
    <d v="2010-08-16T00:00:00"/>
    <n v="10"/>
    <n v="0.25"/>
    <n v="0"/>
    <n v="0"/>
    <n v="0"/>
    <n v="0"/>
    <n v="0"/>
    <n v="7.5"/>
    <n v="0"/>
    <n v="0"/>
    <n v="0"/>
    <n v="0.75"/>
    <n v="0"/>
    <n v="8.5"/>
    <n v="0"/>
    <n v="0"/>
    <n v="0"/>
    <n v="0"/>
    <x v="3"/>
    <n v="1.5"/>
    <n v="28.5"/>
  </r>
  <r>
    <x v="15"/>
    <x v="0"/>
    <d v="2010-08-17T00:00:00"/>
    <n v="10"/>
    <n v="0.25"/>
    <n v="0"/>
    <n v="0"/>
    <n v="0"/>
    <n v="0"/>
    <n v="0"/>
    <n v="7.5"/>
    <n v="0"/>
    <n v="0"/>
    <n v="0"/>
    <n v="0.75"/>
    <n v="0"/>
    <n v="8.5"/>
    <n v="0"/>
    <n v="0"/>
    <n v="0"/>
    <n v="0"/>
    <x v="3"/>
    <n v="1.5"/>
    <n v="28.5"/>
  </r>
  <r>
    <x v="15"/>
    <x v="0"/>
    <d v="2010-08-18T00:00:00"/>
    <n v="14"/>
    <n v="0"/>
    <n v="0"/>
    <n v="0"/>
    <n v="0"/>
    <n v="0"/>
    <n v="0"/>
    <n v="27"/>
    <n v="0"/>
    <n v="0"/>
    <n v="1"/>
    <n v="0"/>
    <n v="0"/>
    <n v="44"/>
    <n v="0"/>
    <n v="0"/>
    <n v="0"/>
    <n v="0"/>
    <x v="53"/>
    <n v="6"/>
    <n v="92"/>
  </r>
  <r>
    <x v="15"/>
    <x v="0"/>
    <d v="2010-08-19T00:00:00"/>
    <n v="11"/>
    <n v="0"/>
    <n v="0"/>
    <n v="0"/>
    <n v="0"/>
    <n v="0"/>
    <n v="0"/>
    <n v="4"/>
    <n v="0"/>
    <n v="0"/>
    <n v="0"/>
    <n v="0"/>
    <n v="0"/>
    <n v="28"/>
    <n v="0"/>
    <n v="0"/>
    <n v="0"/>
    <n v="0"/>
    <x v="24"/>
    <n v="1"/>
    <n v="44"/>
  </r>
  <r>
    <x v="15"/>
    <x v="0"/>
    <d v="2010-08-20T00:00:00"/>
    <n v="59"/>
    <n v="0"/>
    <n v="0"/>
    <n v="0"/>
    <n v="0"/>
    <n v="0"/>
    <n v="0"/>
    <n v="7"/>
    <n v="0"/>
    <n v="0"/>
    <n v="0"/>
    <n v="0"/>
    <n v="0"/>
    <n v="9"/>
    <n v="0"/>
    <n v="0"/>
    <n v="0"/>
    <n v="0"/>
    <x v="54"/>
    <n v="3"/>
    <n v="78"/>
  </r>
  <r>
    <x v="15"/>
    <x v="0"/>
    <d v="2010-08-21T00:00:00"/>
    <n v="47"/>
    <n v="1.33"/>
    <n v="0"/>
    <n v="0"/>
    <n v="0"/>
    <n v="0"/>
    <n v="0"/>
    <n v="9.67"/>
    <n v="0"/>
    <n v="0"/>
    <n v="2.67"/>
    <n v="0"/>
    <n v="0"/>
    <n v="8"/>
    <n v="0"/>
    <n v="0"/>
    <n v="0"/>
    <n v="0"/>
    <x v="55"/>
    <n v="7.67"/>
    <n v="76.34"/>
  </r>
  <r>
    <x v="16"/>
    <x v="0"/>
    <d v="2010-08-22T00:00:00"/>
    <n v="47"/>
    <n v="1.33"/>
    <n v="0"/>
    <n v="0"/>
    <n v="0"/>
    <n v="0"/>
    <n v="0"/>
    <n v="9.67"/>
    <n v="0"/>
    <n v="0"/>
    <n v="2.67"/>
    <n v="0"/>
    <n v="0"/>
    <n v="8"/>
    <n v="0"/>
    <n v="0"/>
    <n v="0"/>
    <n v="0"/>
    <x v="55"/>
    <n v="7.67"/>
    <n v="76.34"/>
  </r>
  <r>
    <x v="16"/>
    <x v="0"/>
    <d v="2010-08-23T00:00:00"/>
    <n v="47"/>
    <n v="1.33"/>
    <n v="0"/>
    <n v="0"/>
    <n v="0"/>
    <n v="0"/>
    <n v="0"/>
    <n v="9.67"/>
    <n v="0"/>
    <n v="0"/>
    <n v="2.67"/>
    <n v="0"/>
    <n v="0"/>
    <n v="8"/>
    <n v="0"/>
    <n v="0"/>
    <n v="0"/>
    <n v="0"/>
    <x v="55"/>
    <n v="7.67"/>
    <n v="76.34"/>
  </r>
  <r>
    <x v="16"/>
    <x v="0"/>
    <d v="2010-08-24T00:00:00"/>
    <n v="80"/>
    <n v="0"/>
    <n v="0"/>
    <n v="0"/>
    <n v="0"/>
    <n v="0"/>
    <n v="0"/>
    <n v="3"/>
    <n v="0"/>
    <n v="0"/>
    <n v="0"/>
    <n v="0"/>
    <n v="0"/>
    <n v="6"/>
    <n v="0"/>
    <n v="0"/>
    <n v="0"/>
    <n v="0"/>
    <x v="56"/>
    <n v="20"/>
    <n v="109"/>
  </r>
  <r>
    <x v="16"/>
    <x v="0"/>
    <d v="2010-08-25T00:00:00"/>
    <n v="58"/>
    <n v="0"/>
    <n v="0"/>
    <n v="0"/>
    <n v="0"/>
    <n v="0"/>
    <n v="0"/>
    <n v="6"/>
    <n v="0"/>
    <n v="0"/>
    <n v="0"/>
    <n v="0"/>
    <n v="0"/>
    <n v="19"/>
    <n v="0"/>
    <n v="0"/>
    <n v="0"/>
    <n v="0"/>
    <x v="57"/>
    <n v="39"/>
    <n v="122"/>
  </r>
  <r>
    <x v="16"/>
    <x v="0"/>
    <d v="2010-08-26T00:00:00"/>
    <n v="8"/>
    <n v="0"/>
    <n v="0"/>
    <n v="0"/>
    <n v="0"/>
    <n v="0"/>
    <n v="0"/>
    <n v="2"/>
    <n v="0"/>
    <n v="0"/>
    <n v="0"/>
    <n v="0"/>
    <n v="0"/>
    <n v="11"/>
    <n v="0"/>
    <n v="0"/>
    <n v="0"/>
    <n v="0"/>
    <x v="58"/>
    <n v="12"/>
    <n v="33"/>
  </r>
  <r>
    <x v="16"/>
    <x v="0"/>
    <d v="2010-08-27T00:00:00"/>
    <n v="19"/>
    <n v="2"/>
    <n v="0"/>
    <n v="1"/>
    <n v="0"/>
    <n v="0"/>
    <n v="0"/>
    <n v="0"/>
    <n v="0"/>
    <n v="0"/>
    <n v="0"/>
    <n v="0"/>
    <n v="0"/>
    <n v="7"/>
    <n v="0"/>
    <n v="0"/>
    <n v="0"/>
    <n v="0"/>
    <x v="59"/>
    <n v="8"/>
    <n v="37"/>
  </r>
  <r>
    <x v="16"/>
    <x v="0"/>
    <d v="2010-08-2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60"/>
    <n v="104"/>
    <n v="218.6"/>
  </r>
  <r>
    <x v="17"/>
    <x v="0"/>
    <d v="2010-08-2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60"/>
    <n v="104"/>
    <n v="218.6"/>
  </r>
  <r>
    <x v="17"/>
    <x v="0"/>
    <d v="2010-08-30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60"/>
    <n v="104"/>
    <n v="218.6"/>
  </r>
  <r>
    <x v="17"/>
    <x v="0"/>
    <d v="2010-08-31T00:00:00"/>
    <n v="36"/>
    <n v="0"/>
    <n v="0"/>
    <n v="1"/>
    <n v="0"/>
    <n v="0"/>
    <n v="0"/>
    <n v="0"/>
    <n v="0"/>
    <n v="0"/>
    <n v="0"/>
    <n v="0"/>
    <n v="0"/>
    <n v="4"/>
    <n v="0"/>
    <n v="0"/>
    <n v="0"/>
    <n v="0"/>
    <x v="61"/>
    <n v="14"/>
    <n v="55"/>
  </r>
  <r>
    <x v="17"/>
    <x v="0"/>
    <d v="2010-09-01T00:00:00"/>
    <n v="68"/>
    <n v="0"/>
    <n v="0"/>
    <n v="0"/>
    <n v="0"/>
    <n v="0"/>
    <n v="0"/>
    <n v="34"/>
    <n v="0"/>
    <n v="0"/>
    <n v="0"/>
    <n v="0"/>
    <n v="0"/>
    <n v="21"/>
    <n v="0"/>
    <n v="0"/>
    <n v="0"/>
    <n v="0"/>
    <x v="15"/>
    <n v="37"/>
    <n v="160"/>
  </r>
  <r>
    <x v="17"/>
    <x v="0"/>
    <d v="2010-09-02T00:00:00"/>
    <n v="30"/>
    <n v="0"/>
    <n v="0"/>
    <n v="0"/>
    <n v="0"/>
    <n v="0"/>
    <n v="0"/>
    <n v="6"/>
    <n v="0"/>
    <n v="0"/>
    <n v="0"/>
    <n v="0"/>
    <n v="0"/>
    <n v="14"/>
    <n v="0"/>
    <n v="0"/>
    <n v="0"/>
    <n v="0"/>
    <x v="62"/>
    <n v="17"/>
    <n v="67"/>
  </r>
  <r>
    <x v="17"/>
    <x v="0"/>
    <d v="2010-09-03T00:00:00"/>
    <m/>
    <m/>
    <m/>
    <m/>
    <m/>
    <m/>
    <m/>
    <m/>
    <m/>
    <m/>
    <m/>
    <m/>
    <m/>
    <m/>
    <m/>
    <m/>
    <m/>
    <m/>
    <x v="63"/>
    <n v="11"/>
    <n v="31"/>
  </r>
  <r>
    <x v="17"/>
    <x v="0"/>
    <d v="2010-09-04T00:00:00"/>
    <n v="6.75"/>
    <n v="0"/>
    <n v="0"/>
    <n v="0"/>
    <n v="0"/>
    <n v="0"/>
    <n v="0"/>
    <n v="0"/>
    <n v="0"/>
    <n v="0"/>
    <n v="0"/>
    <n v="0"/>
    <n v="0"/>
    <n v="2"/>
    <n v="0"/>
    <n v="0"/>
    <n v="0"/>
    <n v="0"/>
    <x v="64"/>
    <n v="2.5"/>
    <n v="11.25"/>
  </r>
  <r>
    <x v="18"/>
    <x v="0"/>
    <d v="2010-09-05T00:00:00"/>
    <n v="6.75"/>
    <n v="0"/>
    <n v="0"/>
    <n v="0"/>
    <n v="0"/>
    <n v="0"/>
    <n v="0"/>
    <n v="0"/>
    <n v="0"/>
    <n v="0"/>
    <n v="0"/>
    <n v="0"/>
    <n v="0"/>
    <n v="2"/>
    <n v="0"/>
    <n v="0"/>
    <n v="0"/>
    <n v="0"/>
    <x v="64"/>
    <n v="2.5"/>
    <n v="11.25"/>
  </r>
  <r>
    <x v="18"/>
    <x v="0"/>
    <d v="2010-09-06T00:00:00"/>
    <n v="6.75"/>
    <n v="0"/>
    <n v="0"/>
    <n v="0"/>
    <n v="0"/>
    <n v="0"/>
    <n v="0"/>
    <n v="0"/>
    <n v="0"/>
    <n v="0"/>
    <n v="0"/>
    <n v="0"/>
    <n v="0"/>
    <n v="2"/>
    <n v="0"/>
    <n v="0"/>
    <n v="0"/>
    <n v="0"/>
    <x v="64"/>
    <n v="2.5"/>
    <n v="11.25"/>
  </r>
  <r>
    <x v="18"/>
    <x v="0"/>
    <d v="2010-09-07T00:00:00"/>
    <n v="6.75"/>
    <n v="0"/>
    <n v="0"/>
    <n v="0"/>
    <n v="0"/>
    <n v="0"/>
    <n v="0"/>
    <n v="0"/>
    <n v="0"/>
    <n v="0"/>
    <n v="0"/>
    <n v="0"/>
    <n v="0"/>
    <n v="2"/>
    <n v="0"/>
    <n v="0"/>
    <n v="0"/>
    <n v="0"/>
    <x v="64"/>
    <n v="2.5"/>
    <n v="11.25"/>
  </r>
  <r>
    <x v="18"/>
    <x v="0"/>
    <d v="2010-09-08T00:00:00"/>
    <n v="2"/>
    <n v="0"/>
    <n v="0"/>
    <n v="0"/>
    <n v="0"/>
    <n v="0"/>
    <n v="0"/>
    <n v="0"/>
    <n v="0"/>
    <n v="0"/>
    <n v="0"/>
    <n v="0"/>
    <n v="0"/>
    <n v="3"/>
    <n v="0"/>
    <n v="0"/>
    <n v="0"/>
    <n v="0"/>
    <x v="7"/>
    <n v="2"/>
    <n v="7"/>
  </r>
  <r>
    <x v="18"/>
    <x v="0"/>
    <d v="2010-09-09T00:00:00"/>
    <n v="12"/>
    <n v="0"/>
    <n v="0"/>
    <n v="0"/>
    <n v="0"/>
    <n v="0"/>
    <n v="0"/>
    <n v="1"/>
    <n v="0"/>
    <n v="0"/>
    <n v="0"/>
    <n v="0"/>
    <n v="0"/>
    <n v="2"/>
    <n v="0"/>
    <n v="0"/>
    <n v="0"/>
    <n v="0"/>
    <x v="65"/>
    <n v="3"/>
    <n v="18"/>
  </r>
  <r>
    <x v="18"/>
    <x v="0"/>
    <d v="2010-09-10T00:00:00"/>
    <n v="2"/>
    <n v="0"/>
    <n v="0"/>
    <n v="0"/>
    <n v="0"/>
    <n v="0"/>
    <n v="0"/>
    <n v="0"/>
    <n v="0"/>
    <n v="0"/>
    <n v="0"/>
    <n v="0"/>
    <n v="0"/>
    <n v="2"/>
    <n v="0"/>
    <n v="0"/>
    <n v="0"/>
    <n v="0"/>
    <x v="66"/>
    <n v="0"/>
    <n v="4"/>
  </r>
  <r>
    <x v="18"/>
    <x v="0"/>
    <d v="2010-09-11T00:00:00"/>
    <n v="42.66"/>
    <n v="0"/>
    <n v="0"/>
    <n v="0"/>
    <n v="0"/>
    <n v="0"/>
    <n v="0"/>
    <n v="1"/>
    <n v="0"/>
    <n v="0"/>
    <n v="2.66"/>
    <n v="0"/>
    <n v="0"/>
    <n v="9.33"/>
    <n v="0"/>
    <n v="0"/>
    <n v="0"/>
    <n v="0"/>
    <x v="67"/>
    <n v="9.33"/>
    <n v="64.97999999999999"/>
  </r>
  <r>
    <x v="19"/>
    <x v="0"/>
    <d v="2010-09-12T00:00:00"/>
    <n v="42.66"/>
    <n v="0"/>
    <n v="0"/>
    <n v="0"/>
    <n v="0"/>
    <n v="0"/>
    <n v="0"/>
    <n v="1"/>
    <n v="0"/>
    <n v="0"/>
    <n v="2.66"/>
    <n v="0"/>
    <n v="0"/>
    <n v="9.33"/>
    <n v="0"/>
    <n v="0"/>
    <n v="0"/>
    <n v="0"/>
    <x v="67"/>
    <n v="9.33"/>
    <n v="64.97999999999999"/>
  </r>
  <r>
    <x v="19"/>
    <x v="0"/>
    <d v="2010-09-13T00:00:00"/>
    <n v="42.66"/>
    <n v="0"/>
    <n v="0"/>
    <n v="0"/>
    <n v="0"/>
    <n v="0"/>
    <n v="0"/>
    <n v="1"/>
    <n v="0"/>
    <n v="0"/>
    <n v="2.66"/>
    <n v="0"/>
    <n v="0"/>
    <n v="9.33"/>
    <n v="0"/>
    <n v="0"/>
    <n v="0"/>
    <n v="0"/>
    <x v="67"/>
    <n v="9.33"/>
    <n v="64.97999999999999"/>
  </r>
  <r>
    <x v="19"/>
    <x v="0"/>
    <d v="2010-09-14T00:00:00"/>
    <n v="8"/>
    <n v="1"/>
    <n v="0"/>
    <n v="0"/>
    <n v="0"/>
    <n v="0"/>
    <n v="0"/>
    <n v="0"/>
    <n v="0"/>
    <n v="0"/>
    <n v="0"/>
    <n v="0"/>
    <n v="0"/>
    <n v="14"/>
    <n v="0"/>
    <n v="0"/>
    <n v="0"/>
    <n v="0"/>
    <x v="68"/>
    <n v="6"/>
    <n v="29"/>
  </r>
  <r>
    <x v="19"/>
    <x v="0"/>
    <d v="2010-09-15T00:00:00"/>
    <n v="3"/>
    <n v="0"/>
    <n v="0"/>
    <n v="0"/>
    <n v="0"/>
    <n v="0"/>
    <n v="0"/>
    <n v="1"/>
    <n v="0"/>
    <n v="0"/>
    <n v="0"/>
    <n v="0"/>
    <n v="0"/>
    <n v="8"/>
    <n v="0"/>
    <n v="0"/>
    <n v="0"/>
    <n v="0"/>
    <x v="8"/>
    <n v="3"/>
    <n v="15"/>
  </r>
  <r>
    <x v="19"/>
    <x v="0"/>
    <d v="2010-09-16T00:00:0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x v="66"/>
    <n v="1"/>
    <n v="5"/>
  </r>
  <r>
    <x v="0"/>
    <x v="1"/>
    <d v="2011-05-05T00:00:00"/>
    <m/>
    <m/>
    <m/>
    <m/>
    <m/>
    <m/>
    <m/>
    <m/>
    <m/>
    <m/>
    <m/>
    <m/>
    <m/>
    <m/>
    <m/>
    <m/>
    <m/>
    <m/>
    <x v="0"/>
    <n v="0"/>
    <n v="0"/>
  </r>
  <r>
    <x v="0"/>
    <x v="1"/>
    <d v="2011-05-06T00:00:00"/>
    <m/>
    <m/>
    <m/>
    <m/>
    <m/>
    <m/>
    <m/>
    <m/>
    <m/>
    <m/>
    <m/>
    <m/>
    <m/>
    <m/>
    <m/>
    <m/>
    <m/>
    <m/>
    <x v="0"/>
    <n v="0"/>
    <n v="0"/>
  </r>
  <r>
    <x v="0"/>
    <x v="1"/>
    <d v="2011-05-07T00:00:00"/>
    <m/>
    <m/>
    <m/>
    <m/>
    <m/>
    <m/>
    <m/>
    <m/>
    <m/>
    <m/>
    <m/>
    <m/>
    <m/>
    <m/>
    <m/>
    <m/>
    <m/>
    <m/>
    <x v="0"/>
    <n v="0"/>
    <n v="0"/>
  </r>
  <r>
    <x v="1"/>
    <x v="1"/>
    <d v="2011-05-08T00:00:00"/>
    <m/>
    <m/>
    <m/>
    <m/>
    <m/>
    <m/>
    <m/>
    <m/>
    <m/>
    <m/>
    <m/>
    <m/>
    <m/>
    <m/>
    <m/>
    <m/>
    <m/>
    <m/>
    <x v="0"/>
    <n v="0"/>
    <n v="0"/>
  </r>
  <r>
    <x v="1"/>
    <x v="1"/>
    <d v="2011-05-09T00:00:00"/>
    <m/>
    <m/>
    <m/>
    <m/>
    <m/>
    <m/>
    <m/>
    <m/>
    <m/>
    <m/>
    <m/>
    <m/>
    <m/>
    <m/>
    <m/>
    <m/>
    <m/>
    <m/>
    <x v="0"/>
    <n v="0"/>
    <n v="0"/>
  </r>
  <r>
    <x v="1"/>
    <x v="1"/>
    <d v="2011-05-10T00:00:00"/>
    <m/>
    <m/>
    <m/>
    <m/>
    <m/>
    <m/>
    <m/>
    <m/>
    <m/>
    <m/>
    <m/>
    <m/>
    <m/>
    <m/>
    <m/>
    <m/>
    <m/>
    <m/>
    <x v="0"/>
    <n v="0"/>
    <n v="0"/>
  </r>
  <r>
    <x v="1"/>
    <x v="1"/>
    <d v="2011-05-11T00:00:00"/>
    <m/>
    <m/>
    <m/>
    <m/>
    <m/>
    <m/>
    <m/>
    <m/>
    <m/>
    <m/>
    <m/>
    <m/>
    <m/>
    <m/>
    <m/>
    <m/>
    <m/>
    <m/>
    <x v="0"/>
    <n v="0"/>
    <n v="0"/>
  </r>
  <r>
    <x v="1"/>
    <x v="1"/>
    <d v="2011-05-12T00:00:00"/>
    <m/>
    <m/>
    <m/>
    <m/>
    <m/>
    <m/>
    <m/>
    <m/>
    <m/>
    <m/>
    <m/>
    <m/>
    <m/>
    <m/>
    <m/>
    <m/>
    <m/>
    <m/>
    <x v="0"/>
    <n v="0"/>
    <n v="0"/>
  </r>
  <r>
    <x v="1"/>
    <x v="1"/>
    <d v="2011-05-13T00:00:00"/>
    <m/>
    <m/>
    <m/>
    <m/>
    <m/>
    <m/>
    <m/>
    <m/>
    <m/>
    <m/>
    <m/>
    <m/>
    <m/>
    <m/>
    <m/>
    <m/>
    <m/>
    <m/>
    <x v="0"/>
    <n v="0"/>
    <n v="0"/>
  </r>
  <r>
    <x v="1"/>
    <x v="1"/>
    <d v="2011-05-14T00:00:00"/>
    <m/>
    <m/>
    <m/>
    <m/>
    <m/>
    <m/>
    <m/>
    <m/>
    <m/>
    <m/>
    <m/>
    <m/>
    <m/>
    <m/>
    <m/>
    <m/>
    <m/>
    <m/>
    <x v="0"/>
    <n v="0"/>
    <n v="0"/>
  </r>
  <r>
    <x v="2"/>
    <x v="1"/>
    <d v="2011-05-15T00:00:00"/>
    <m/>
    <m/>
    <m/>
    <m/>
    <m/>
    <m/>
    <m/>
    <m/>
    <m/>
    <m/>
    <m/>
    <m/>
    <m/>
    <m/>
    <m/>
    <m/>
    <m/>
    <m/>
    <x v="0"/>
    <n v="0"/>
    <n v="0"/>
  </r>
  <r>
    <x v="2"/>
    <x v="1"/>
    <d v="2011-05-16T00:00:00"/>
    <m/>
    <m/>
    <m/>
    <m/>
    <m/>
    <m/>
    <m/>
    <m/>
    <m/>
    <m/>
    <m/>
    <m/>
    <m/>
    <m/>
    <m/>
    <m/>
    <m/>
    <m/>
    <x v="0"/>
    <n v="0"/>
    <n v="0"/>
  </r>
  <r>
    <x v="2"/>
    <x v="1"/>
    <d v="2011-05-17T00:00:00"/>
    <m/>
    <m/>
    <m/>
    <m/>
    <m/>
    <m/>
    <m/>
    <m/>
    <m/>
    <m/>
    <m/>
    <m/>
    <m/>
    <m/>
    <m/>
    <m/>
    <m/>
    <m/>
    <x v="0"/>
    <n v="0"/>
    <n v="0"/>
  </r>
  <r>
    <x v="2"/>
    <x v="1"/>
    <d v="2011-05-18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69"/>
    <n v="0"/>
    <n v="1"/>
  </r>
  <r>
    <x v="2"/>
    <x v="1"/>
    <d v="2011-05-19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x v="70"/>
    <n v="0"/>
    <n v="0.25"/>
  </r>
  <r>
    <x v="2"/>
    <x v="1"/>
    <d v="2011-05-20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x v="70"/>
    <n v="0"/>
    <n v="0.25"/>
  </r>
  <r>
    <x v="2"/>
    <x v="1"/>
    <d v="2011-05-21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x v="70"/>
    <n v="0"/>
    <n v="0.25"/>
  </r>
  <r>
    <x v="3"/>
    <x v="1"/>
    <d v="2011-05-22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x v="70"/>
    <n v="0"/>
    <n v="0.25"/>
  </r>
  <r>
    <x v="3"/>
    <x v="1"/>
    <d v="2011-05-2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</r>
  <r>
    <x v="3"/>
    <x v="1"/>
    <d v="2011-05-2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</r>
  <r>
    <x v="3"/>
    <x v="1"/>
    <d v="2011-05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</r>
  <r>
    <x v="3"/>
    <x v="1"/>
    <d v="2011-05-2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</r>
  <r>
    <x v="3"/>
    <x v="1"/>
    <d v="2011-05-27T00:00:00"/>
    <n v="0"/>
    <n v="0"/>
    <n v="0"/>
    <n v="0"/>
    <n v="0"/>
    <n v="0"/>
    <n v="0"/>
    <n v="0"/>
    <n v="0"/>
    <n v="0"/>
    <n v="0"/>
    <n v="0"/>
    <n v="0"/>
    <n v="0.75"/>
    <n v="0"/>
    <n v="0"/>
    <n v="0"/>
    <n v="0"/>
    <x v="71"/>
    <n v="0"/>
    <n v="0.75"/>
  </r>
  <r>
    <x v="3"/>
    <x v="1"/>
    <d v="2011-05-28T00:00:00"/>
    <n v="0"/>
    <n v="0"/>
    <n v="0"/>
    <n v="0"/>
    <n v="0"/>
    <n v="0"/>
    <n v="0"/>
    <n v="0"/>
    <n v="0"/>
    <n v="0"/>
    <n v="0"/>
    <n v="0"/>
    <n v="0"/>
    <n v="0.75"/>
    <n v="0"/>
    <n v="0"/>
    <n v="0"/>
    <n v="0"/>
    <x v="71"/>
    <n v="0"/>
    <n v="0.75"/>
  </r>
  <r>
    <x v="4"/>
    <x v="1"/>
    <d v="2011-05-29T00:00:00"/>
    <n v="0"/>
    <n v="0"/>
    <n v="0"/>
    <n v="0"/>
    <n v="0"/>
    <n v="0"/>
    <n v="0"/>
    <n v="0"/>
    <n v="0"/>
    <n v="0"/>
    <n v="0"/>
    <n v="0"/>
    <n v="0"/>
    <n v="0.75"/>
    <n v="0"/>
    <n v="0"/>
    <n v="0"/>
    <n v="0"/>
    <x v="71"/>
    <n v="0"/>
    <n v="0.75"/>
  </r>
  <r>
    <x v="4"/>
    <x v="1"/>
    <d v="2011-05-30T00:00:00"/>
    <n v="0"/>
    <n v="0"/>
    <n v="0"/>
    <n v="0"/>
    <n v="0"/>
    <n v="0"/>
    <n v="0"/>
    <n v="0"/>
    <n v="0"/>
    <n v="0"/>
    <n v="0"/>
    <n v="0"/>
    <n v="0"/>
    <n v="0.75"/>
    <n v="0"/>
    <n v="0"/>
    <n v="0"/>
    <n v="0"/>
    <x v="71"/>
    <n v="0"/>
    <n v="0.75"/>
  </r>
  <r>
    <x v="4"/>
    <x v="1"/>
    <d v="2011-05-3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n v="0"/>
    <n v="0"/>
  </r>
  <r>
    <x v="4"/>
    <x v="1"/>
    <d v="2011-06-01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x v="72"/>
    <n v="0"/>
    <n v="2"/>
  </r>
  <r>
    <x v="4"/>
    <x v="1"/>
    <d v="2011-06-02T00:00:00"/>
    <n v="2"/>
    <n v="0"/>
    <n v="0"/>
    <n v="0"/>
    <n v="0"/>
    <n v="0"/>
    <n v="0"/>
    <n v="0"/>
    <n v="0"/>
    <n v="0"/>
    <n v="0"/>
    <n v="0"/>
    <n v="0"/>
    <n v="5"/>
    <n v="0"/>
    <n v="0"/>
    <n v="0"/>
    <n v="0"/>
    <x v="13"/>
    <n v="0"/>
    <n v="0"/>
  </r>
  <r>
    <x v="4"/>
    <x v="1"/>
    <d v="2011-06-03T00:00:00"/>
    <n v="7.33"/>
    <n v="0"/>
    <n v="0"/>
    <n v="0"/>
    <n v="0.67"/>
    <n v="0"/>
    <n v="0"/>
    <n v="0"/>
    <n v="4.67"/>
    <n v="0"/>
    <n v="0"/>
    <n v="0"/>
    <n v="0"/>
    <n v="20"/>
    <n v="0"/>
    <n v="0"/>
    <n v="0"/>
    <n v="0"/>
    <x v="73"/>
    <n v="1.67"/>
    <n v="34.340000000000003"/>
  </r>
  <r>
    <x v="4"/>
    <x v="1"/>
    <d v="2011-06-04T00:00:00"/>
    <n v="7.33"/>
    <n v="0"/>
    <n v="0"/>
    <n v="0"/>
    <n v="0.67"/>
    <n v="0"/>
    <n v="0"/>
    <n v="0"/>
    <n v="4.67"/>
    <n v="0"/>
    <n v="0"/>
    <n v="0"/>
    <n v="0"/>
    <n v="20"/>
    <n v="0"/>
    <n v="0"/>
    <n v="0"/>
    <n v="0"/>
    <x v="73"/>
    <n v="1.67"/>
    <n v="34.340000000000003"/>
  </r>
  <r>
    <x v="5"/>
    <x v="1"/>
    <d v="2011-06-05T00:00:00"/>
    <n v="7.33"/>
    <n v="0"/>
    <n v="0"/>
    <n v="0"/>
    <n v="0.67"/>
    <n v="0"/>
    <n v="0"/>
    <n v="0"/>
    <n v="4.67"/>
    <n v="0"/>
    <n v="0"/>
    <n v="0"/>
    <n v="0"/>
    <n v="20"/>
    <n v="0"/>
    <n v="0"/>
    <n v="0"/>
    <n v="0"/>
    <x v="73"/>
    <n v="1.67"/>
    <n v="34.340000000000003"/>
  </r>
  <r>
    <x v="5"/>
    <x v="1"/>
    <d v="2011-06-06T00:00:00"/>
    <n v="5"/>
    <n v="0"/>
    <n v="0"/>
    <n v="0"/>
    <n v="0"/>
    <n v="0"/>
    <n v="0"/>
    <n v="0"/>
    <n v="0"/>
    <n v="0"/>
    <n v="0"/>
    <n v="0"/>
    <n v="0"/>
    <n v="2"/>
    <n v="0"/>
    <n v="0"/>
    <n v="0"/>
    <n v="0"/>
    <x v="13"/>
    <n v="3"/>
    <n v="10"/>
  </r>
  <r>
    <x v="5"/>
    <x v="1"/>
    <d v="2011-06-07T00:00:00"/>
    <n v="8"/>
    <n v="0"/>
    <n v="0"/>
    <n v="0"/>
    <n v="0"/>
    <n v="0"/>
    <n v="0"/>
    <n v="0"/>
    <n v="0"/>
    <n v="0"/>
    <n v="0"/>
    <n v="0"/>
    <n v="0"/>
    <n v="2"/>
    <n v="0"/>
    <n v="0"/>
    <n v="0"/>
    <n v="0"/>
    <x v="74"/>
    <n v="3"/>
    <n v="13"/>
  </r>
  <r>
    <x v="5"/>
    <x v="1"/>
    <d v="2011-06-0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2"/>
    <n v="2"/>
  </r>
  <r>
    <x v="5"/>
    <x v="1"/>
    <d v="2011-06-09T00:00:00"/>
    <n v="10"/>
    <n v="0"/>
    <n v="0"/>
    <n v="0"/>
    <n v="0"/>
    <n v="0"/>
    <n v="0"/>
    <n v="0"/>
    <n v="0"/>
    <n v="0"/>
    <n v="5"/>
    <n v="0"/>
    <n v="0"/>
    <n v="1"/>
    <n v="0"/>
    <n v="0"/>
    <n v="0"/>
    <n v="0"/>
    <x v="75"/>
    <n v="6"/>
    <n v="22"/>
  </r>
  <r>
    <x v="5"/>
    <x v="1"/>
    <d v="2011-06-10T00:00:0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x v="76"/>
    <n v="1.67"/>
    <n v="7.67"/>
  </r>
  <r>
    <x v="5"/>
    <x v="1"/>
    <d v="2011-06-11T00:00:0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x v="76"/>
    <n v="1.67"/>
    <n v="7.67"/>
  </r>
  <r>
    <x v="6"/>
    <x v="1"/>
    <d v="2011-06-12T00:00:0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x v="76"/>
    <n v="1.67"/>
    <n v="7.67"/>
  </r>
  <r>
    <x v="6"/>
    <x v="1"/>
    <d v="2011-06-13T00:00:00"/>
    <n v="32"/>
    <n v="0"/>
    <n v="0"/>
    <n v="0"/>
    <n v="0"/>
    <n v="0"/>
    <n v="0"/>
    <n v="0"/>
    <n v="0"/>
    <n v="0"/>
    <n v="2"/>
    <n v="0"/>
    <n v="0"/>
    <n v="0"/>
    <n v="0"/>
    <n v="0"/>
    <n v="0"/>
    <n v="0"/>
    <x v="2"/>
    <n v="8"/>
    <n v="42"/>
  </r>
  <r>
    <x v="6"/>
    <x v="1"/>
    <d v="2011-06-14T00:00:00"/>
    <n v="6"/>
    <n v="0"/>
    <n v="0"/>
    <n v="0"/>
    <n v="0"/>
    <n v="0"/>
    <n v="0"/>
    <n v="0"/>
    <n v="0"/>
    <n v="0"/>
    <n v="1"/>
    <n v="0"/>
    <n v="0"/>
    <n v="1"/>
    <n v="0"/>
    <n v="0"/>
    <n v="0"/>
    <n v="0"/>
    <x v="77"/>
    <n v="1"/>
    <n v="9"/>
  </r>
  <r>
    <x v="6"/>
    <x v="1"/>
    <d v="2011-06-15T00:00:00"/>
    <n v="4"/>
    <n v="0"/>
    <n v="0"/>
    <n v="0"/>
    <n v="0"/>
    <n v="0"/>
    <n v="0"/>
    <n v="0"/>
    <n v="0"/>
    <n v="0"/>
    <n v="3"/>
    <n v="0"/>
    <n v="0"/>
    <n v="0"/>
    <n v="0"/>
    <n v="0"/>
    <n v="0"/>
    <n v="0"/>
    <x v="13"/>
    <n v="0"/>
    <n v="7"/>
  </r>
  <r>
    <x v="6"/>
    <x v="1"/>
    <d v="2011-06-16T00:00:0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x v="77"/>
    <n v="1"/>
    <n v="9"/>
  </r>
  <r>
    <x v="6"/>
    <x v="1"/>
    <d v="2011-06-17T00:00:00"/>
    <n v="14.33"/>
    <n v="0"/>
    <n v="0"/>
    <n v="0"/>
    <n v="0"/>
    <n v="0"/>
    <n v="0"/>
    <n v="0.33"/>
    <n v="0"/>
    <n v="0"/>
    <n v="0.33"/>
    <n v="0.33"/>
    <n v="0"/>
    <n v="1"/>
    <n v="0"/>
    <n v="0"/>
    <n v="2.67"/>
    <n v="0"/>
    <x v="78"/>
    <n v="2"/>
    <n v="20.990000000000002"/>
  </r>
  <r>
    <x v="6"/>
    <x v="1"/>
    <d v="2011-06-18T00:00:00"/>
    <n v="14.33"/>
    <n v="0"/>
    <n v="0"/>
    <n v="0"/>
    <n v="0"/>
    <n v="0"/>
    <n v="0"/>
    <n v="0.33"/>
    <n v="0"/>
    <n v="0"/>
    <n v="0.33"/>
    <n v="0.33"/>
    <n v="0"/>
    <n v="1"/>
    <n v="0"/>
    <n v="0"/>
    <n v="2.67"/>
    <n v="0"/>
    <x v="78"/>
    <n v="2"/>
    <n v="20.990000000000002"/>
  </r>
  <r>
    <x v="7"/>
    <x v="1"/>
    <d v="2011-06-19T00:00:00"/>
    <n v="14.33"/>
    <n v="0"/>
    <n v="0"/>
    <n v="0"/>
    <n v="0"/>
    <n v="0"/>
    <n v="0"/>
    <n v="0.33"/>
    <n v="0"/>
    <n v="0"/>
    <n v="0.33"/>
    <n v="0.33"/>
    <n v="0"/>
    <n v="1"/>
    <n v="0"/>
    <n v="0"/>
    <n v="2.67"/>
    <n v="0"/>
    <x v="78"/>
    <n v="2"/>
    <n v="20.990000000000002"/>
  </r>
  <r>
    <x v="7"/>
    <x v="1"/>
    <d v="2011-06-20T00:00:00"/>
    <n v="1"/>
    <n v="0"/>
    <n v="0"/>
    <n v="0"/>
    <n v="0"/>
    <n v="0"/>
    <n v="0"/>
    <n v="0"/>
    <n v="0"/>
    <n v="0"/>
    <n v="0"/>
    <n v="0"/>
    <n v="0"/>
    <n v="1"/>
    <n v="0"/>
    <n v="0"/>
    <n v="1"/>
    <n v="0"/>
    <x v="79"/>
    <n v="2"/>
    <n v="5"/>
  </r>
  <r>
    <x v="7"/>
    <x v="1"/>
    <d v="2011-06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</r>
  <r>
    <x v="7"/>
    <x v="1"/>
    <d v="2011-06-22T00:00:00"/>
    <n v="1"/>
    <n v="0"/>
    <n v="0"/>
    <n v="0"/>
    <n v="0"/>
    <n v="0"/>
    <n v="0"/>
    <n v="0"/>
    <n v="0"/>
    <n v="0"/>
    <n v="2"/>
    <n v="0"/>
    <n v="0"/>
    <n v="2"/>
    <n v="0"/>
    <n v="0"/>
    <n v="0"/>
    <n v="0"/>
    <x v="7"/>
    <n v="2"/>
    <n v="7"/>
  </r>
  <r>
    <x v="7"/>
    <x v="1"/>
    <d v="2011-06-23T00:00:00"/>
    <n v="5"/>
    <n v="0"/>
    <n v="0"/>
    <n v="0"/>
    <n v="0"/>
    <n v="0"/>
    <n v="0"/>
    <n v="0"/>
    <n v="0"/>
    <n v="0"/>
    <n v="1"/>
    <n v="0"/>
    <n v="0"/>
    <n v="0"/>
    <n v="0"/>
    <n v="0"/>
    <n v="3"/>
    <n v="0"/>
    <x v="80"/>
    <n v="0"/>
    <n v="9"/>
  </r>
  <r>
    <x v="7"/>
    <x v="1"/>
    <d v="2011-06-24T00:00:00"/>
    <n v="8.67"/>
    <n v="0"/>
    <n v="0"/>
    <n v="0"/>
    <n v="0"/>
    <n v="0"/>
    <n v="0"/>
    <n v="0"/>
    <n v="0"/>
    <n v="0"/>
    <n v="1.33"/>
    <n v="0.33"/>
    <n v="0"/>
    <n v="1.67"/>
    <n v="0"/>
    <n v="0"/>
    <n v="2"/>
    <n v="0"/>
    <x v="81"/>
    <n v="3"/>
    <n v="17"/>
  </r>
  <r>
    <x v="7"/>
    <x v="1"/>
    <d v="2011-06-25T00:00:00"/>
    <n v="8.67"/>
    <n v="0"/>
    <n v="0"/>
    <n v="0"/>
    <n v="0"/>
    <n v="0"/>
    <n v="0"/>
    <n v="0"/>
    <n v="0"/>
    <n v="0"/>
    <n v="1.33"/>
    <n v="0.33"/>
    <n v="0"/>
    <n v="1.67"/>
    <n v="0"/>
    <n v="0"/>
    <n v="2"/>
    <n v="0"/>
    <x v="81"/>
    <n v="3"/>
    <n v="17"/>
  </r>
  <r>
    <x v="8"/>
    <x v="1"/>
    <d v="2011-06-26T00:00:00"/>
    <n v="8.67"/>
    <n v="0"/>
    <n v="0"/>
    <n v="0"/>
    <n v="0"/>
    <n v="0"/>
    <n v="0"/>
    <n v="0"/>
    <n v="0"/>
    <n v="0"/>
    <n v="1.33"/>
    <n v="0.33"/>
    <n v="0"/>
    <n v="1.67"/>
    <n v="0"/>
    <n v="0"/>
    <n v="2"/>
    <n v="0"/>
    <x v="81"/>
    <n v="3"/>
    <n v="17"/>
  </r>
  <r>
    <x v="8"/>
    <x v="1"/>
    <d v="2011-06-27T00:00:0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x v="7"/>
    <m/>
    <n v="5"/>
  </r>
  <r>
    <x v="8"/>
    <x v="1"/>
    <d v="2011-06-28T00:00:00"/>
    <n v="4"/>
    <n v="0"/>
    <n v="0"/>
    <n v="0"/>
    <n v="0"/>
    <n v="0"/>
    <n v="0"/>
    <n v="0"/>
    <n v="0"/>
    <n v="0"/>
    <n v="0"/>
    <n v="0"/>
    <n v="0"/>
    <n v="0"/>
    <n v="0"/>
    <n v="0"/>
    <n v="2"/>
    <n v="0"/>
    <x v="76"/>
    <n v="5"/>
    <n v="11"/>
  </r>
  <r>
    <x v="8"/>
    <x v="1"/>
    <d v="2011-06-29T00:00:00"/>
    <n v="7"/>
    <n v="0"/>
    <n v="0"/>
    <n v="0"/>
    <n v="0"/>
    <n v="0"/>
    <n v="0"/>
    <n v="0"/>
    <n v="0"/>
    <n v="0"/>
    <n v="0"/>
    <n v="0"/>
    <n v="0"/>
    <n v="0"/>
    <n v="0"/>
    <n v="0"/>
    <n v="3"/>
    <n v="0"/>
    <x v="74"/>
    <n v="5"/>
    <n v="15"/>
  </r>
  <r>
    <x v="8"/>
    <x v="1"/>
    <d v="2011-06-30T00:00:00"/>
    <n v="89"/>
    <n v="0"/>
    <n v="0"/>
    <n v="0"/>
    <n v="0"/>
    <n v="0"/>
    <n v="0"/>
    <n v="0"/>
    <n v="0"/>
    <n v="2"/>
    <n v="0"/>
    <n v="0"/>
    <n v="0"/>
    <n v="1"/>
    <n v="0"/>
    <n v="0"/>
    <n v="27"/>
    <n v="0"/>
    <x v="82"/>
    <n v="14"/>
    <n v="133"/>
  </r>
  <r>
    <x v="8"/>
    <x v="1"/>
    <d v="2011-07-01T00:00:00"/>
    <n v="52"/>
    <n v="0"/>
    <n v="0"/>
    <n v="0"/>
    <n v="1"/>
    <n v="0"/>
    <n v="0"/>
    <n v="0"/>
    <n v="0"/>
    <n v="0"/>
    <n v="0"/>
    <n v="0"/>
    <n v="0"/>
    <n v="0"/>
    <n v="0"/>
    <n v="0"/>
    <n v="2"/>
    <n v="0"/>
    <x v="83"/>
    <n v="49"/>
    <n v="104"/>
  </r>
  <r>
    <x v="8"/>
    <x v="1"/>
    <d v="2011-07-02T00:00:00"/>
    <n v="52"/>
    <n v="0"/>
    <n v="0"/>
    <n v="0"/>
    <n v="1"/>
    <n v="0"/>
    <n v="0"/>
    <n v="0"/>
    <n v="0"/>
    <n v="0"/>
    <n v="0"/>
    <n v="0"/>
    <n v="0"/>
    <n v="0"/>
    <n v="0"/>
    <n v="0"/>
    <n v="2"/>
    <n v="0"/>
    <x v="83"/>
    <n v="49"/>
    <n v="104"/>
  </r>
  <r>
    <x v="9"/>
    <x v="1"/>
    <d v="2011-07-03T00:00:00"/>
    <n v="52"/>
    <n v="0"/>
    <n v="0"/>
    <n v="0"/>
    <n v="1"/>
    <n v="0"/>
    <n v="0"/>
    <n v="0"/>
    <n v="0"/>
    <n v="0"/>
    <n v="0"/>
    <n v="0"/>
    <n v="0"/>
    <n v="0"/>
    <n v="0"/>
    <n v="0"/>
    <n v="2"/>
    <n v="0"/>
    <x v="83"/>
    <n v="49"/>
    <n v="104"/>
  </r>
  <r>
    <x v="9"/>
    <x v="1"/>
    <d v="2011-07-04T00:00:00"/>
    <n v="52"/>
    <n v="0"/>
    <n v="0"/>
    <n v="0"/>
    <n v="1"/>
    <n v="0"/>
    <n v="0"/>
    <n v="0"/>
    <n v="0"/>
    <n v="0"/>
    <n v="0"/>
    <n v="0"/>
    <n v="0"/>
    <n v="0"/>
    <n v="0"/>
    <n v="0"/>
    <n v="2"/>
    <n v="0"/>
    <x v="83"/>
    <n v="49"/>
    <n v="104"/>
  </r>
  <r>
    <x v="9"/>
    <x v="1"/>
    <d v="2011-07-05T00:00:00"/>
    <n v="89"/>
    <n v="0"/>
    <n v="0"/>
    <n v="0"/>
    <n v="0"/>
    <n v="0"/>
    <n v="0"/>
    <n v="0"/>
    <n v="0"/>
    <n v="0"/>
    <n v="1"/>
    <n v="0"/>
    <n v="0"/>
    <n v="0"/>
    <n v="0"/>
    <n v="0"/>
    <n v="1"/>
    <n v="0"/>
    <x v="84"/>
    <n v="37"/>
    <n v="128"/>
  </r>
  <r>
    <x v="9"/>
    <x v="1"/>
    <d v="2011-07-06T00:00:00"/>
    <n v="152"/>
    <n v="0"/>
    <n v="0"/>
    <n v="0"/>
    <n v="0"/>
    <n v="2"/>
    <n v="0"/>
    <n v="0"/>
    <n v="0"/>
    <n v="0"/>
    <n v="12"/>
    <n v="1"/>
    <n v="0"/>
    <n v="1"/>
    <n v="0"/>
    <n v="0"/>
    <n v="15"/>
    <n v="0"/>
    <x v="85"/>
    <n v="41"/>
    <n v="224"/>
  </r>
  <r>
    <x v="9"/>
    <x v="1"/>
    <d v="2011-07-07T00:00:00"/>
    <n v="36"/>
    <n v="0"/>
    <n v="0"/>
    <n v="0"/>
    <n v="0"/>
    <n v="0"/>
    <n v="0"/>
    <n v="0"/>
    <n v="0"/>
    <n v="0"/>
    <n v="0"/>
    <n v="0"/>
    <n v="0"/>
    <n v="0"/>
    <n v="0"/>
    <n v="0"/>
    <n v="0"/>
    <n v="0"/>
    <x v="86"/>
    <n v="9"/>
    <n v="45"/>
  </r>
  <r>
    <x v="9"/>
    <x v="1"/>
    <d v="2011-07-08T00:00:00"/>
    <n v="43.33"/>
    <n v="0.33"/>
    <n v="0"/>
    <n v="0"/>
    <n v="0"/>
    <n v="0"/>
    <n v="0"/>
    <n v="0"/>
    <n v="0"/>
    <n v="0"/>
    <n v="0"/>
    <n v="0.33"/>
    <n v="0"/>
    <n v="0"/>
    <n v="0"/>
    <n v="0"/>
    <n v="0.33"/>
    <n v="0"/>
    <x v="87"/>
    <n v="5.33"/>
    <n v="49.649999999999991"/>
  </r>
  <r>
    <x v="9"/>
    <x v="1"/>
    <d v="2011-07-09T00:00:00"/>
    <n v="43.33"/>
    <n v="0.33"/>
    <n v="0"/>
    <n v="0"/>
    <n v="0"/>
    <n v="0"/>
    <n v="0"/>
    <n v="0"/>
    <n v="0"/>
    <n v="0"/>
    <n v="0"/>
    <n v="0.33"/>
    <n v="0"/>
    <n v="0"/>
    <n v="0"/>
    <n v="0"/>
    <n v="0.33"/>
    <n v="0"/>
    <x v="87"/>
    <n v="5.33"/>
    <n v="49.649999999999991"/>
  </r>
  <r>
    <x v="10"/>
    <x v="1"/>
    <d v="2011-07-10T00:00:00"/>
    <n v="43.33"/>
    <n v="0.33"/>
    <n v="0"/>
    <n v="0"/>
    <n v="0"/>
    <n v="0"/>
    <n v="0"/>
    <n v="0"/>
    <n v="0"/>
    <n v="0"/>
    <n v="0"/>
    <n v="0.33"/>
    <n v="0"/>
    <n v="0"/>
    <n v="0"/>
    <n v="0"/>
    <n v="0.33"/>
    <n v="0"/>
    <x v="87"/>
    <n v="5.33"/>
    <n v="49.649999999999991"/>
  </r>
  <r>
    <x v="10"/>
    <x v="1"/>
    <d v="2011-07-11T00:00:00"/>
    <n v="16"/>
    <n v="1"/>
    <n v="0"/>
    <n v="0"/>
    <n v="0"/>
    <n v="0"/>
    <n v="0"/>
    <n v="0"/>
    <n v="0"/>
    <n v="0"/>
    <n v="0"/>
    <n v="0"/>
    <n v="0"/>
    <n v="0"/>
    <n v="0"/>
    <n v="0"/>
    <n v="1"/>
    <n v="0"/>
    <x v="51"/>
    <n v="17"/>
    <n v="35"/>
  </r>
  <r>
    <x v="10"/>
    <x v="1"/>
    <d v="2011-07-12T00:00:00"/>
    <n v="33"/>
    <n v="0"/>
    <n v="0"/>
    <n v="0"/>
    <n v="0"/>
    <n v="0"/>
    <n v="0"/>
    <n v="0"/>
    <n v="0"/>
    <n v="0"/>
    <n v="3"/>
    <n v="0"/>
    <n v="0"/>
    <n v="0"/>
    <n v="0"/>
    <n v="0"/>
    <n v="1"/>
    <n v="0"/>
    <x v="88"/>
    <n v="8"/>
    <n v="45"/>
  </r>
  <r>
    <x v="10"/>
    <x v="1"/>
    <d v="2011-07-13T00:00:00"/>
    <n v="15"/>
    <n v="0"/>
    <n v="0"/>
    <n v="0"/>
    <n v="0"/>
    <n v="0"/>
    <n v="0"/>
    <n v="0"/>
    <n v="0"/>
    <n v="0"/>
    <n v="1"/>
    <n v="0"/>
    <n v="0"/>
    <n v="1"/>
    <n v="0"/>
    <n v="0"/>
    <n v="2"/>
    <n v="0"/>
    <x v="89"/>
    <n v="7"/>
    <n v="26"/>
  </r>
  <r>
    <x v="10"/>
    <x v="1"/>
    <d v="2011-07-14T00:00:00"/>
    <n v="8"/>
    <n v="0"/>
    <n v="0"/>
    <n v="0"/>
    <n v="0"/>
    <n v="0"/>
    <n v="0"/>
    <n v="0"/>
    <n v="0"/>
    <n v="0"/>
    <n v="1"/>
    <n v="0"/>
    <n v="0"/>
    <n v="0"/>
    <n v="0"/>
    <n v="0"/>
    <n v="4"/>
    <n v="0"/>
    <x v="90"/>
    <n v="0"/>
    <n v="13"/>
  </r>
  <r>
    <x v="10"/>
    <x v="1"/>
    <d v="2011-07-15T00:00:00"/>
    <n v="40.33"/>
    <n v="0"/>
    <n v="0"/>
    <n v="0"/>
    <n v="0"/>
    <n v="0"/>
    <n v="0"/>
    <n v="1"/>
    <n v="0"/>
    <n v="0"/>
    <n v="0"/>
    <n v="0"/>
    <n v="0"/>
    <n v="0"/>
    <n v="0"/>
    <n v="0"/>
    <n v="5.66"/>
    <n v="0"/>
    <x v="91"/>
    <n v="2.66"/>
    <n v="49.649999999999991"/>
  </r>
  <r>
    <x v="10"/>
    <x v="1"/>
    <d v="2011-07-16T00:00:00"/>
    <n v="40.33"/>
    <n v="0"/>
    <n v="0"/>
    <n v="0"/>
    <n v="0"/>
    <n v="0"/>
    <n v="0"/>
    <n v="1"/>
    <n v="0"/>
    <n v="0"/>
    <n v="0"/>
    <n v="0"/>
    <n v="0"/>
    <n v="0"/>
    <n v="0"/>
    <n v="0"/>
    <n v="5.66"/>
    <n v="0"/>
    <x v="91"/>
    <n v="2.66"/>
    <n v="49.649999999999991"/>
  </r>
  <r>
    <x v="11"/>
    <x v="1"/>
    <d v="2011-07-17T00:00:00"/>
    <n v="40.33"/>
    <n v="0"/>
    <n v="0"/>
    <n v="0"/>
    <n v="0"/>
    <n v="0"/>
    <n v="0"/>
    <n v="1"/>
    <n v="0"/>
    <n v="0"/>
    <n v="0"/>
    <n v="0"/>
    <n v="0"/>
    <n v="0"/>
    <n v="0"/>
    <n v="0"/>
    <n v="5.66"/>
    <n v="0"/>
    <x v="91"/>
    <n v="2.66"/>
    <n v="49.649999999999991"/>
  </r>
  <r>
    <x v="11"/>
    <x v="1"/>
    <d v="2011-07-1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n v="0"/>
    <n v="0"/>
  </r>
  <r>
    <x v="11"/>
    <x v="1"/>
    <d v="2011-07-19T00:00:00"/>
    <n v="15"/>
    <n v="0"/>
    <n v="0"/>
    <n v="0"/>
    <n v="0"/>
    <n v="0"/>
    <n v="0"/>
    <n v="0"/>
    <n v="0"/>
    <n v="0"/>
    <n v="1"/>
    <n v="0"/>
    <n v="0"/>
    <n v="0"/>
    <n v="0"/>
    <n v="0"/>
    <n v="0"/>
    <n v="0"/>
    <x v="75"/>
    <n v="2"/>
    <n v="18"/>
  </r>
  <r>
    <x v="11"/>
    <x v="1"/>
    <d v="2011-07-20T00:00:00"/>
    <n v="39"/>
    <n v="1"/>
    <n v="0"/>
    <n v="0"/>
    <n v="0"/>
    <n v="0"/>
    <n v="0"/>
    <n v="2"/>
    <n v="0"/>
    <n v="0"/>
    <n v="0"/>
    <n v="0"/>
    <n v="0"/>
    <n v="0"/>
    <n v="0"/>
    <n v="0"/>
    <n v="1"/>
    <n v="0"/>
    <x v="24"/>
    <n v="15"/>
    <n v="58"/>
  </r>
  <r>
    <x v="11"/>
    <x v="1"/>
    <d v="2011-07-21T00:00:00"/>
    <n v="27"/>
    <n v="1"/>
    <n v="0"/>
    <n v="0"/>
    <n v="0"/>
    <n v="0"/>
    <n v="0"/>
    <n v="0"/>
    <n v="0"/>
    <n v="0"/>
    <n v="1"/>
    <n v="0"/>
    <n v="0"/>
    <n v="0"/>
    <n v="0"/>
    <n v="0"/>
    <n v="1"/>
    <n v="0"/>
    <x v="92"/>
    <n v="8"/>
    <n v="38"/>
  </r>
  <r>
    <x v="11"/>
    <x v="1"/>
    <d v="2011-07-22T00:00:00"/>
    <n v="7.67"/>
    <n v="0"/>
    <n v="0"/>
    <n v="0"/>
    <n v="0"/>
    <n v="0"/>
    <n v="0"/>
    <n v="0.33"/>
    <n v="0"/>
    <n v="0"/>
    <n v="0"/>
    <n v="0"/>
    <n v="0"/>
    <n v="0"/>
    <n v="0"/>
    <n v="0"/>
    <n v="1"/>
    <n v="0"/>
    <x v="80"/>
    <n v="4"/>
    <n v="13"/>
  </r>
  <r>
    <x v="11"/>
    <x v="1"/>
    <d v="2011-07-23T00:00:00"/>
    <n v="7.67"/>
    <n v="0"/>
    <n v="0"/>
    <n v="0"/>
    <n v="0"/>
    <n v="0"/>
    <n v="0"/>
    <n v="0.33"/>
    <n v="0"/>
    <n v="0"/>
    <n v="0"/>
    <n v="0"/>
    <n v="0"/>
    <n v="0"/>
    <n v="0"/>
    <n v="0"/>
    <n v="1"/>
    <n v="0"/>
    <x v="80"/>
    <n v="4"/>
    <n v="13"/>
  </r>
  <r>
    <x v="12"/>
    <x v="1"/>
    <d v="2011-07-24T00:00:00"/>
    <n v="7.67"/>
    <n v="0"/>
    <n v="0"/>
    <n v="0"/>
    <n v="0"/>
    <n v="0"/>
    <n v="0"/>
    <n v="0.33"/>
    <n v="0"/>
    <n v="0"/>
    <n v="0"/>
    <n v="0"/>
    <n v="0"/>
    <n v="0"/>
    <n v="0"/>
    <n v="0"/>
    <n v="1"/>
    <n v="0"/>
    <x v="80"/>
    <n v="4"/>
    <n v="13"/>
  </r>
  <r>
    <x v="12"/>
    <x v="1"/>
    <d v="2011-07-25T00:00:00"/>
    <n v="25"/>
    <n v="1"/>
    <n v="0"/>
    <n v="0"/>
    <n v="0"/>
    <n v="0"/>
    <n v="0"/>
    <n v="0"/>
    <n v="0"/>
    <n v="0"/>
    <n v="0"/>
    <n v="1"/>
    <n v="0"/>
    <n v="0"/>
    <n v="0"/>
    <n v="0"/>
    <n v="0"/>
    <n v="0"/>
    <x v="3"/>
    <n v="32"/>
    <n v="59"/>
  </r>
  <r>
    <x v="12"/>
    <x v="1"/>
    <d v="2011-07-26T00:00:00"/>
    <n v="29"/>
    <n v="0"/>
    <n v="0"/>
    <n v="0"/>
    <n v="0"/>
    <n v="0"/>
    <n v="0"/>
    <n v="0"/>
    <n v="0"/>
    <n v="0"/>
    <n v="2"/>
    <n v="0"/>
    <n v="0"/>
    <n v="0"/>
    <n v="0"/>
    <n v="0"/>
    <n v="0"/>
    <n v="0"/>
    <x v="37"/>
    <n v="14"/>
    <n v="45"/>
  </r>
  <r>
    <x v="12"/>
    <x v="1"/>
    <d v="2011-07-27T00:00:00"/>
    <n v="76"/>
    <n v="0"/>
    <n v="0"/>
    <n v="0"/>
    <n v="0"/>
    <n v="0"/>
    <n v="0"/>
    <n v="0"/>
    <n v="0"/>
    <n v="0"/>
    <n v="0"/>
    <n v="0"/>
    <n v="0"/>
    <n v="0"/>
    <n v="0"/>
    <n v="0"/>
    <n v="0"/>
    <n v="0"/>
    <x v="93"/>
    <n v="71"/>
    <n v="147"/>
  </r>
  <r>
    <x v="12"/>
    <x v="1"/>
    <d v="2011-07-28T00:00:00"/>
    <n v="63"/>
    <n v="1"/>
    <n v="0"/>
    <n v="1"/>
    <n v="0"/>
    <n v="0"/>
    <n v="0"/>
    <n v="1"/>
    <n v="0"/>
    <n v="0"/>
    <n v="0"/>
    <n v="0"/>
    <n v="0"/>
    <n v="0"/>
    <n v="0"/>
    <n v="0"/>
    <n v="2"/>
    <n v="0"/>
    <x v="94"/>
    <n v="22"/>
    <n v="90"/>
  </r>
  <r>
    <x v="12"/>
    <x v="1"/>
    <d v="2011-07-29T00:00:00"/>
    <n v="20.25"/>
    <s v=".5`"/>
    <n v="0"/>
    <n v="0"/>
    <n v="0"/>
    <n v="0"/>
    <n v="0"/>
    <n v="0.25"/>
    <n v="0"/>
    <n v="0"/>
    <n v="0.25"/>
    <n v="0"/>
    <n v="0"/>
    <n v="0"/>
    <n v="0"/>
    <n v="0"/>
    <n v="0"/>
    <n v="0"/>
    <x v="95"/>
    <n v="11"/>
    <n v="31.75"/>
  </r>
  <r>
    <x v="12"/>
    <x v="1"/>
    <d v="2011-07-30T00:00:00"/>
    <n v="21.25"/>
    <s v=".5`"/>
    <n v="0"/>
    <n v="0"/>
    <n v="0"/>
    <n v="0"/>
    <n v="0"/>
    <n v="0.25"/>
    <n v="0"/>
    <n v="0"/>
    <n v="0.25"/>
    <n v="0"/>
    <n v="0"/>
    <n v="0"/>
    <n v="0"/>
    <n v="0"/>
    <n v="0"/>
    <n v="0"/>
    <x v="96"/>
    <n v="11"/>
    <n v="32.75"/>
  </r>
  <r>
    <x v="13"/>
    <x v="1"/>
    <d v="2011-07-31T00:00:00"/>
    <n v="22.25"/>
    <s v=".5`"/>
    <n v="0"/>
    <n v="0"/>
    <n v="0"/>
    <n v="0"/>
    <n v="0"/>
    <n v="0.25"/>
    <n v="0"/>
    <n v="0"/>
    <n v="0.25"/>
    <n v="0"/>
    <n v="0"/>
    <n v="0"/>
    <n v="0"/>
    <n v="0"/>
    <n v="0"/>
    <n v="0"/>
    <x v="97"/>
    <n v="11"/>
    <n v="33.75"/>
  </r>
  <r>
    <x v="13"/>
    <x v="1"/>
    <d v="2011-08-01T00:00:00"/>
    <n v="23.25"/>
    <s v=".5`"/>
    <n v="0"/>
    <n v="0"/>
    <n v="0"/>
    <n v="0"/>
    <n v="0"/>
    <n v="0.25"/>
    <n v="0"/>
    <n v="0"/>
    <n v="0.25"/>
    <n v="0"/>
    <n v="0"/>
    <n v="0"/>
    <n v="0"/>
    <n v="0"/>
    <n v="0"/>
    <n v="0"/>
    <x v="98"/>
    <n v="11"/>
    <n v="34.75"/>
  </r>
  <r>
    <x v="13"/>
    <x v="1"/>
    <d v="2011-08-02T00:00:0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x v="8"/>
    <n v="4"/>
    <n v="16"/>
  </r>
  <r>
    <x v="13"/>
    <x v="1"/>
    <d v="2011-08-03T00:00:0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x v="77"/>
    <n v="3"/>
    <n v="11"/>
  </r>
  <r>
    <x v="13"/>
    <x v="1"/>
    <d v="2011-08-04T00:00:00"/>
    <n v="24"/>
    <n v="1"/>
    <n v="0"/>
    <n v="0"/>
    <n v="0"/>
    <n v="0"/>
    <n v="0"/>
    <n v="1"/>
    <n v="0"/>
    <n v="0"/>
    <n v="0"/>
    <n v="1"/>
    <n v="0"/>
    <n v="0"/>
    <n v="0"/>
    <n v="0"/>
    <n v="0"/>
    <n v="0"/>
    <x v="3"/>
    <n v="2"/>
    <n v="29"/>
  </r>
  <r>
    <x v="13"/>
    <x v="1"/>
    <d v="2011-08-05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n v="0"/>
    <n v="0"/>
  </r>
  <r>
    <x v="13"/>
    <x v="1"/>
    <d v="2011-08-06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n v="0"/>
    <n v="0"/>
  </r>
  <r>
    <x v="14"/>
    <x v="1"/>
    <d v="2011-08-07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n v="0"/>
    <n v="0"/>
  </r>
  <r>
    <x v="14"/>
    <x v="1"/>
    <d v="2011-08-08T00:00:00"/>
    <n v="68"/>
    <n v="0"/>
    <n v="0"/>
    <n v="0"/>
    <n v="0"/>
    <n v="0"/>
    <n v="0"/>
    <n v="0"/>
    <n v="0"/>
    <n v="0"/>
    <n v="4"/>
    <n v="0"/>
    <n v="0"/>
    <n v="2"/>
    <n v="0"/>
    <n v="0"/>
    <n v="0"/>
    <n v="0"/>
    <x v="99"/>
    <n v="45"/>
    <n v="119"/>
  </r>
  <r>
    <x v="14"/>
    <x v="1"/>
    <d v="2011-08-09T00:00:00"/>
    <n v="88"/>
    <n v="0"/>
    <n v="0"/>
    <n v="0"/>
    <n v="0"/>
    <n v="0"/>
    <n v="0"/>
    <n v="1"/>
    <n v="0"/>
    <n v="0"/>
    <n v="0"/>
    <n v="0"/>
    <n v="0"/>
    <n v="1"/>
    <n v="0"/>
    <n v="0"/>
    <n v="0"/>
    <n v="0"/>
    <x v="100"/>
    <n v="75"/>
    <n v="165"/>
  </r>
  <r>
    <x v="14"/>
    <x v="1"/>
    <d v="2011-08-10T00:00:00"/>
    <n v="101"/>
    <n v="0"/>
    <n v="0"/>
    <n v="0"/>
    <n v="0"/>
    <n v="0"/>
    <n v="0"/>
    <n v="3"/>
    <n v="0"/>
    <n v="0"/>
    <n v="4"/>
    <n v="0"/>
    <n v="0"/>
    <n v="1"/>
    <n v="0"/>
    <n v="0"/>
    <n v="0"/>
    <n v="0"/>
    <x v="101"/>
    <n v="66"/>
    <n v="175"/>
  </r>
  <r>
    <x v="14"/>
    <x v="1"/>
    <d v="2011-08-11T00:00:00"/>
    <n v="31"/>
    <n v="0"/>
    <n v="0"/>
    <n v="0"/>
    <n v="0"/>
    <n v="0"/>
    <n v="0"/>
    <n v="1"/>
    <n v="0"/>
    <n v="0"/>
    <n v="0"/>
    <n v="0"/>
    <n v="0"/>
    <n v="0"/>
    <n v="0"/>
    <n v="0"/>
    <n v="0"/>
    <n v="0"/>
    <x v="23"/>
    <n v="7"/>
    <n v="39"/>
  </r>
  <r>
    <x v="14"/>
    <x v="1"/>
    <d v="2011-08-12T00:00:00"/>
    <n v="12"/>
    <n v="0"/>
    <n v="0"/>
    <n v="0"/>
    <n v="0"/>
    <n v="0"/>
    <n v="0"/>
    <n v="0.33"/>
    <n v="0"/>
    <n v="0"/>
    <n v="0"/>
    <n v="0"/>
    <n v="0"/>
    <n v="0"/>
    <n v="0"/>
    <n v="0"/>
    <n v="0"/>
    <n v="0"/>
    <x v="102"/>
    <n v="1.33"/>
    <n v="13.66"/>
  </r>
  <r>
    <x v="14"/>
    <x v="1"/>
    <d v="2011-08-13T00:00:00"/>
    <n v="12"/>
    <n v="0"/>
    <n v="0"/>
    <n v="0"/>
    <n v="0"/>
    <n v="0"/>
    <n v="0"/>
    <n v="0.33"/>
    <n v="0"/>
    <n v="0"/>
    <n v="0"/>
    <n v="0"/>
    <n v="0"/>
    <n v="0"/>
    <n v="0"/>
    <n v="0"/>
    <n v="0"/>
    <n v="0"/>
    <x v="102"/>
    <n v="1.33"/>
    <n v="13.66"/>
  </r>
  <r>
    <x v="15"/>
    <x v="1"/>
    <d v="2011-08-14T00:00:00"/>
    <n v="12"/>
    <n v="0"/>
    <n v="0"/>
    <n v="0"/>
    <n v="0"/>
    <n v="0"/>
    <n v="0"/>
    <n v="0.33"/>
    <n v="0"/>
    <n v="0"/>
    <n v="0"/>
    <n v="0"/>
    <n v="0"/>
    <n v="0"/>
    <n v="0"/>
    <n v="0"/>
    <n v="0"/>
    <n v="0"/>
    <x v="102"/>
    <n v="1.33"/>
    <n v="13.66"/>
  </r>
  <r>
    <x v="15"/>
    <x v="1"/>
    <d v="2011-08-15T00:00:00"/>
    <n v="25"/>
    <n v="0"/>
    <n v="0"/>
    <n v="0"/>
    <n v="0"/>
    <n v="0"/>
    <n v="0"/>
    <n v="0"/>
    <n v="0"/>
    <n v="0"/>
    <n v="0"/>
    <n v="0"/>
    <n v="0"/>
    <n v="0"/>
    <n v="0"/>
    <n v="0"/>
    <n v="0"/>
    <n v="0"/>
    <x v="103"/>
    <n v="2"/>
    <n v="27"/>
  </r>
  <r>
    <x v="15"/>
    <x v="1"/>
    <d v="2011-08-16T00:00:00"/>
    <n v="56"/>
    <n v="0"/>
    <n v="0"/>
    <n v="0"/>
    <n v="0"/>
    <n v="0"/>
    <n v="0"/>
    <n v="1"/>
    <n v="0"/>
    <n v="0"/>
    <n v="1"/>
    <n v="0"/>
    <n v="0"/>
    <n v="0"/>
    <n v="0"/>
    <n v="0"/>
    <n v="0"/>
    <n v="0"/>
    <x v="29"/>
    <n v="3"/>
    <n v="61"/>
  </r>
  <r>
    <x v="15"/>
    <x v="1"/>
    <d v="2011-08-17T00:00:00"/>
    <n v="32"/>
    <n v="0"/>
    <n v="0"/>
    <n v="0"/>
    <n v="0"/>
    <n v="0"/>
    <n v="0"/>
    <n v="4"/>
    <n v="0"/>
    <n v="0"/>
    <n v="0"/>
    <n v="0"/>
    <n v="0"/>
    <n v="1"/>
    <n v="0"/>
    <n v="0"/>
    <n v="0"/>
    <n v="0"/>
    <x v="88"/>
    <n v="7"/>
    <n v="44"/>
  </r>
  <r>
    <x v="15"/>
    <x v="1"/>
    <d v="2011-08-18T00:00:00"/>
    <n v="13"/>
    <n v="0"/>
    <n v="0"/>
    <n v="0"/>
    <n v="0"/>
    <n v="0"/>
    <n v="0"/>
    <n v="4"/>
    <n v="0"/>
    <n v="0"/>
    <n v="0"/>
    <n v="0"/>
    <n v="0"/>
    <n v="10"/>
    <n v="0"/>
    <n v="0"/>
    <n v="0"/>
    <n v="0"/>
    <x v="3"/>
    <n v="1"/>
    <n v="28"/>
  </r>
  <r>
    <x v="15"/>
    <x v="1"/>
    <d v="2011-08-19T00:00:00"/>
    <n v="6"/>
    <n v="0"/>
    <n v="0"/>
    <n v="0"/>
    <n v="0"/>
    <n v="0"/>
    <n v="0"/>
    <n v="4"/>
    <n v="0"/>
    <n v="0"/>
    <n v="0"/>
    <n v="0"/>
    <n v="0"/>
    <n v="5"/>
    <n v="0"/>
    <n v="0"/>
    <n v="0"/>
    <n v="0"/>
    <x v="65"/>
    <n v="0.33"/>
    <n v="15.33"/>
  </r>
  <r>
    <x v="15"/>
    <x v="1"/>
    <d v="2011-08-20T00:00:00"/>
    <n v="6"/>
    <n v="0"/>
    <n v="0"/>
    <n v="0"/>
    <n v="0"/>
    <n v="0"/>
    <n v="0"/>
    <n v="4"/>
    <n v="0"/>
    <n v="0"/>
    <n v="0"/>
    <n v="0"/>
    <n v="0"/>
    <n v="5"/>
    <n v="0"/>
    <n v="0"/>
    <n v="0"/>
    <n v="0"/>
    <x v="65"/>
    <n v="0.33"/>
    <n v="15.33"/>
  </r>
  <r>
    <x v="16"/>
    <x v="1"/>
    <d v="2011-08-21T00:00:00"/>
    <n v="6"/>
    <n v="0"/>
    <n v="0"/>
    <n v="0"/>
    <n v="0"/>
    <n v="0"/>
    <n v="0"/>
    <n v="4"/>
    <n v="0"/>
    <n v="0"/>
    <n v="0"/>
    <n v="0"/>
    <n v="0"/>
    <n v="5"/>
    <n v="0"/>
    <n v="0"/>
    <n v="0"/>
    <n v="0"/>
    <x v="65"/>
    <n v="0.33"/>
    <n v="15.33"/>
  </r>
  <r>
    <x v="16"/>
    <x v="1"/>
    <d v="2011-08-22T00:00:00"/>
    <n v="30"/>
    <n v="0"/>
    <n v="0"/>
    <n v="0"/>
    <n v="0"/>
    <n v="0"/>
    <n v="0"/>
    <n v="7"/>
    <n v="0"/>
    <n v="0"/>
    <n v="0"/>
    <n v="0"/>
    <n v="0"/>
    <n v="3"/>
    <n v="0"/>
    <n v="0"/>
    <n v="0"/>
    <n v="0"/>
    <x v="104"/>
    <n v="3"/>
    <n v="43"/>
  </r>
  <r>
    <x v="16"/>
    <x v="1"/>
    <d v="2011-08-23T00:00:00"/>
    <n v="40"/>
    <n v="0"/>
    <n v="0"/>
    <n v="0"/>
    <n v="0"/>
    <n v="0"/>
    <n v="0"/>
    <n v="4"/>
    <n v="0"/>
    <n v="0"/>
    <n v="2"/>
    <n v="1"/>
    <n v="0"/>
    <n v="42"/>
    <n v="0"/>
    <n v="0"/>
    <n v="0"/>
    <n v="0"/>
    <x v="56"/>
    <n v="4"/>
    <n v="93"/>
  </r>
  <r>
    <x v="16"/>
    <x v="1"/>
    <d v="2011-08-24T00:00:00"/>
    <n v="20"/>
    <n v="1"/>
    <n v="0"/>
    <n v="0"/>
    <n v="0"/>
    <n v="0"/>
    <n v="0"/>
    <n v="5"/>
    <n v="0"/>
    <n v="0"/>
    <n v="0"/>
    <n v="0"/>
    <n v="0"/>
    <n v="23"/>
    <n v="0"/>
    <n v="0"/>
    <n v="0"/>
    <n v="0"/>
    <x v="105"/>
    <n v="9"/>
    <n v="58"/>
  </r>
  <r>
    <x v="16"/>
    <x v="1"/>
    <d v="2011-08-25T00:00:00"/>
    <n v="22"/>
    <n v="0"/>
    <n v="0"/>
    <n v="0"/>
    <n v="0"/>
    <n v="0"/>
    <n v="0"/>
    <n v="7"/>
    <n v="0"/>
    <n v="0"/>
    <n v="0"/>
    <n v="0"/>
    <n v="0"/>
    <n v="21"/>
    <n v="0"/>
    <n v="0"/>
    <n v="0"/>
    <n v="0"/>
    <x v="62"/>
    <n v="11"/>
    <n v="61"/>
  </r>
  <r>
    <x v="16"/>
    <x v="1"/>
    <d v="2011-08-26T00:00:00"/>
    <n v="6.33"/>
    <n v="0.66"/>
    <n v="0"/>
    <n v="0"/>
    <n v="0"/>
    <n v="0"/>
    <n v="0"/>
    <n v="2.33"/>
    <n v="0"/>
    <n v="0"/>
    <n v="0"/>
    <n v="0"/>
    <n v="0"/>
    <n v="4.66"/>
    <n v="0"/>
    <n v="0"/>
    <n v="0"/>
    <n v="0"/>
    <x v="106"/>
    <n v="2.66"/>
    <n v="16.64"/>
  </r>
  <r>
    <x v="16"/>
    <x v="1"/>
    <d v="2011-08-27T00:00:00"/>
    <n v="6.33"/>
    <n v="0.66"/>
    <n v="0"/>
    <n v="0"/>
    <n v="0"/>
    <n v="0"/>
    <n v="0"/>
    <n v="2.33"/>
    <n v="0"/>
    <n v="0"/>
    <n v="0"/>
    <n v="0"/>
    <n v="0"/>
    <n v="4.66"/>
    <n v="0"/>
    <n v="0"/>
    <n v="0"/>
    <n v="0"/>
    <x v="106"/>
    <n v="2.66"/>
    <n v="16.64"/>
  </r>
  <r>
    <x v="17"/>
    <x v="1"/>
    <d v="2011-08-28T00:00:00"/>
    <n v="6.33"/>
    <n v="0.66"/>
    <n v="0"/>
    <n v="0"/>
    <n v="0"/>
    <n v="0"/>
    <n v="0"/>
    <n v="2.33"/>
    <n v="0"/>
    <n v="0"/>
    <n v="0"/>
    <n v="0"/>
    <n v="0"/>
    <n v="4.66"/>
    <n v="0"/>
    <n v="0"/>
    <n v="0"/>
    <n v="0"/>
    <x v="106"/>
    <n v="2.66"/>
    <n v="16.64"/>
  </r>
  <r>
    <x v="17"/>
    <x v="1"/>
    <d v="2011-08-29T00:00:00"/>
    <n v="3"/>
    <n v="0"/>
    <n v="0"/>
    <n v="0"/>
    <n v="0"/>
    <n v="0"/>
    <n v="0"/>
    <n v="1"/>
    <n v="0"/>
    <n v="0"/>
    <n v="0"/>
    <n v="0"/>
    <n v="0"/>
    <n v="0"/>
    <n v="0"/>
    <n v="0"/>
    <n v="0"/>
    <n v="0"/>
    <x v="66"/>
    <n v="0"/>
    <n v="4"/>
  </r>
  <r>
    <x v="17"/>
    <x v="1"/>
    <d v="2011-08-30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x v="72"/>
    <n v="0"/>
    <n v="2"/>
  </r>
  <r>
    <x v="17"/>
    <x v="1"/>
    <d v="2011-08-31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69"/>
    <n v="1"/>
    <n v="2"/>
  </r>
  <r>
    <x v="17"/>
    <x v="1"/>
    <d v="2011-09-01T00:00:00"/>
    <n v="3"/>
    <n v="0"/>
    <n v="0"/>
    <n v="0"/>
    <n v="0"/>
    <n v="0"/>
    <n v="0"/>
    <n v="0"/>
    <n v="0"/>
    <n v="0"/>
    <n v="1"/>
    <n v="0"/>
    <n v="0"/>
    <n v="8"/>
    <n v="0"/>
    <n v="0"/>
    <n v="0"/>
    <n v="0"/>
    <x v="8"/>
    <n v="3"/>
    <n v="15"/>
  </r>
  <r>
    <x v="17"/>
    <x v="1"/>
    <d v="2011-09-02T00:00:00"/>
    <n v="2"/>
    <n v="0"/>
    <n v="0"/>
    <n v="0"/>
    <n v="0"/>
    <n v="0"/>
    <n v="0"/>
    <n v="0.25"/>
    <n v="0"/>
    <n v="0"/>
    <n v="0"/>
    <n v="0"/>
    <n v="0"/>
    <n v="6"/>
    <n v="0"/>
    <n v="0"/>
    <n v="0"/>
    <n v="0"/>
    <x v="107"/>
    <n v="0.75"/>
    <n v="9"/>
  </r>
  <r>
    <x v="17"/>
    <x v="1"/>
    <d v="2011-09-03T00:00:00"/>
    <n v="2"/>
    <n v="0"/>
    <n v="0"/>
    <n v="0"/>
    <n v="0"/>
    <n v="0"/>
    <n v="0"/>
    <n v="0.25"/>
    <n v="0"/>
    <n v="0"/>
    <n v="0"/>
    <n v="0"/>
    <n v="0"/>
    <n v="6"/>
    <n v="0"/>
    <n v="0"/>
    <n v="0"/>
    <n v="0"/>
    <x v="107"/>
    <n v="0.75"/>
    <n v="9"/>
  </r>
  <r>
    <x v="18"/>
    <x v="1"/>
    <d v="2011-09-04T00:00:00"/>
    <n v="2"/>
    <n v="0"/>
    <n v="0"/>
    <n v="0"/>
    <n v="0"/>
    <n v="0"/>
    <n v="0"/>
    <n v="0.25"/>
    <n v="0"/>
    <n v="0"/>
    <n v="0"/>
    <n v="0"/>
    <n v="0"/>
    <n v="6"/>
    <n v="0"/>
    <n v="0"/>
    <n v="0"/>
    <n v="0"/>
    <x v="107"/>
    <n v="0.75"/>
    <n v="9"/>
  </r>
  <r>
    <x v="18"/>
    <x v="1"/>
    <d v="2011-09-05T00:00:00"/>
    <n v="2"/>
    <n v="0"/>
    <n v="0"/>
    <n v="0"/>
    <n v="0"/>
    <n v="0"/>
    <n v="0"/>
    <n v="0.25"/>
    <n v="0"/>
    <n v="0"/>
    <n v="0"/>
    <n v="0"/>
    <n v="0"/>
    <n v="6"/>
    <n v="0"/>
    <n v="0"/>
    <n v="0"/>
    <n v="0"/>
    <x v="107"/>
    <n v="0.75"/>
    <n v="9"/>
  </r>
  <r>
    <x v="18"/>
    <x v="1"/>
    <d v="2011-09-06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69"/>
    <n v="0"/>
    <n v="1"/>
  </r>
  <r>
    <x v="18"/>
    <x v="1"/>
    <d v="2011-09-07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x v="72"/>
    <n v="0"/>
    <n v="2"/>
  </r>
  <r>
    <x v="18"/>
    <x v="1"/>
    <d v="2011-09-08T00:00:0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x v="72"/>
    <n v="1"/>
    <n v="3"/>
  </r>
  <r>
    <x v="18"/>
    <x v="1"/>
    <d v="2011-09-09T00:00:00"/>
    <n v="3"/>
    <n v="0"/>
    <n v="0"/>
    <n v="0"/>
    <n v="0"/>
    <n v="0"/>
    <n v="0"/>
    <n v="0"/>
    <n v="0"/>
    <n v="0"/>
    <n v="0"/>
    <n v="0.67"/>
    <n v="0"/>
    <n v="0.67"/>
    <n v="0"/>
    <n v="0"/>
    <n v="0"/>
    <n v="0"/>
    <x v="108"/>
    <n v="2.67"/>
    <n v="7.01"/>
  </r>
  <r>
    <x v="18"/>
    <x v="1"/>
    <d v="2011-09-10T00:00:00"/>
    <n v="3"/>
    <n v="0"/>
    <n v="0"/>
    <n v="0"/>
    <n v="0"/>
    <n v="0"/>
    <n v="0"/>
    <n v="0"/>
    <n v="0"/>
    <n v="0"/>
    <n v="0"/>
    <n v="0.67"/>
    <n v="0"/>
    <n v="0.67"/>
    <n v="0"/>
    <n v="0"/>
    <n v="0"/>
    <n v="0"/>
    <x v="108"/>
    <n v="2.67"/>
    <n v="7.01"/>
  </r>
  <r>
    <x v="19"/>
    <x v="1"/>
    <d v="2011-09-11T00:00:00"/>
    <n v="3"/>
    <n v="0"/>
    <n v="0"/>
    <n v="0"/>
    <n v="0"/>
    <n v="0"/>
    <n v="0"/>
    <n v="0"/>
    <n v="0"/>
    <n v="0"/>
    <n v="0"/>
    <n v="0.67"/>
    <n v="0"/>
    <n v="0.67"/>
    <n v="0"/>
    <n v="0"/>
    <n v="0"/>
    <n v="0"/>
    <x v="108"/>
    <n v="2.67"/>
    <n v="7.01"/>
  </r>
  <r>
    <x v="19"/>
    <x v="1"/>
    <d v="2011-09-12T00:00:00"/>
    <n v="1"/>
    <n v="0"/>
    <n v="0"/>
    <n v="0"/>
    <n v="0"/>
    <n v="0"/>
    <n v="0"/>
    <n v="0"/>
    <n v="0"/>
    <n v="0"/>
    <n v="0"/>
    <n v="0"/>
    <n v="0"/>
    <n v="4"/>
    <n v="0"/>
    <n v="0"/>
    <n v="0"/>
    <n v="0"/>
    <x v="7"/>
    <n v="2"/>
    <n v="7"/>
  </r>
  <r>
    <x v="19"/>
    <x v="1"/>
    <d v="2011-09-13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69"/>
    <n v="0"/>
    <n v="1"/>
  </r>
  <r>
    <x v="19"/>
    <x v="1"/>
    <d v="2011-09-14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69"/>
    <n v="1"/>
    <n v="2"/>
  </r>
  <r>
    <x v="19"/>
    <x v="1"/>
    <d v="2011-09-15T00:00:00"/>
    <n v="0"/>
    <n v="0"/>
    <n v="0"/>
    <n v="0"/>
    <n v="0"/>
    <n v="0"/>
    <n v="0"/>
    <n v="0"/>
    <n v="0"/>
    <n v="0"/>
    <n v="1"/>
    <n v="0"/>
    <n v="0"/>
    <n v="3"/>
    <n v="0"/>
    <n v="0"/>
    <n v="0"/>
    <n v="0"/>
    <x v="66"/>
    <n v="0"/>
    <n v="4"/>
  </r>
  <r>
    <x v="0"/>
    <x v="2"/>
    <d v="2011-05-05T00:00:00"/>
    <m/>
    <m/>
    <m/>
    <m/>
    <m/>
    <m/>
    <m/>
    <m/>
    <m/>
    <m/>
    <m/>
    <m/>
    <m/>
    <m/>
    <m/>
    <m/>
    <m/>
    <m/>
    <x v="0"/>
    <m/>
    <n v="0"/>
  </r>
  <r>
    <x v="0"/>
    <x v="2"/>
    <d v="2011-05-06T00:00:00"/>
    <m/>
    <m/>
    <m/>
    <m/>
    <m/>
    <m/>
    <m/>
    <m/>
    <m/>
    <m/>
    <m/>
    <m/>
    <m/>
    <m/>
    <m/>
    <m/>
    <m/>
    <m/>
    <x v="0"/>
    <m/>
    <n v="0"/>
  </r>
  <r>
    <x v="0"/>
    <x v="2"/>
    <d v="2011-05-07T00:00:00"/>
    <m/>
    <m/>
    <m/>
    <m/>
    <m/>
    <m/>
    <m/>
    <m/>
    <m/>
    <m/>
    <m/>
    <m/>
    <m/>
    <m/>
    <m/>
    <m/>
    <m/>
    <m/>
    <x v="0"/>
    <m/>
    <n v="0"/>
  </r>
  <r>
    <x v="1"/>
    <x v="2"/>
    <d v="2011-05-08T00:00:00"/>
    <m/>
    <m/>
    <m/>
    <m/>
    <m/>
    <m/>
    <m/>
    <m/>
    <m/>
    <m/>
    <m/>
    <m/>
    <m/>
    <m/>
    <m/>
    <m/>
    <m/>
    <m/>
    <x v="0"/>
    <m/>
    <n v="0"/>
  </r>
  <r>
    <x v="1"/>
    <x v="2"/>
    <d v="2011-05-09T00:00:00"/>
    <m/>
    <m/>
    <m/>
    <m/>
    <m/>
    <m/>
    <m/>
    <m/>
    <m/>
    <m/>
    <m/>
    <m/>
    <m/>
    <m/>
    <m/>
    <m/>
    <m/>
    <m/>
    <x v="0"/>
    <m/>
    <n v="0"/>
  </r>
  <r>
    <x v="1"/>
    <x v="2"/>
    <d v="2011-05-10T00:00:00"/>
    <m/>
    <m/>
    <m/>
    <m/>
    <m/>
    <m/>
    <m/>
    <m/>
    <m/>
    <m/>
    <m/>
    <m/>
    <m/>
    <m/>
    <m/>
    <m/>
    <m/>
    <m/>
    <x v="0"/>
    <m/>
    <n v="0"/>
  </r>
  <r>
    <x v="1"/>
    <x v="2"/>
    <d v="2011-05-11T00:00:00"/>
    <m/>
    <m/>
    <m/>
    <m/>
    <m/>
    <m/>
    <m/>
    <m/>
    <m/>
    <m/>
    <m/>
    <m/>
    <m/>
    <m/>
    <m/>
    <m/>
    <m/>
    <m/>
    <x v="0"/>
    <m/>
    <n v="0"/>
  </r>
  <r>
    <x v="1"/>
    <x v="2"/>
    <d v="2011-05-12T00:00:00"/>
    <m/>
    <m/>
    <m/>
    <m/>
    <m/>
    <m/>
    <m/>
    <m/>
    <m/>
    <m/>
    <m/>
    <m/>
    <m/>
    <m/>
    <m/>
    <m/>
    <m/>
    <m/>
    <x v="0"/>
    <m/>
    <n v="0"/>
  </r>
  <r>
    <x v="1"/>
    <x v="2"/>
    <d v="2011-05-13T00:00:00"/>
    <m/>
    <m/>
    <m/>
    <m/>
    <m/>
    <m/>
    <m/>
    <m/>
    <m/>
    <m/>
    <m/>
    <m/>
    <m/>
    <m/>
    <m/>
    <m/>
    <m/>
    <m/>
    <x v="0"/>
    <m/>
    <n v="0"/>
  </r>
  <r>
    <x v="1"/>
    <x v="2"/>
    <d v="2011-05-14T00:00:00"/>
    <m/>
    <m/>
    <m/>
    <m/>
    <m/>
    <m/>
    <m/>
    <m/>
    <m/>
    <m/>
    <m/>
    <m/>
    <m/>
    <m/>
    <m/>
    <m/>
    <m/>
    <m/>
    <x v="0"/>
    <m/>
    <n v="0"/>
  </r>
  <r>
    <x v="2"/>
    <x v="2"/>
    <d v="2011-05-15T00:00:00"/>
    <n v="20.3"/>
    <n v="0"/>
    <n v="0"/>
    <n v="0"/>
    <n v="0"/>
    <n v="0"/>
    <n v="0"/>
    <n v="0.33"/>
    <n v="0"/>
    <n v="0"/>
    <n v="0"/>
    <n v="0"/>
    <n v="0"/>
    <n v="1.66"/>
    <n v="0"/>
    <n v="0"/>
    <n v="0"/>
    <n v="0"/>
    <x v="109"/>
    <n v="0.33"/>
    <n v="22.619999999999997"/>
  </r>
  <r>
    <x v="2"/>
    <x v="2"/>
    <d v="2011-05-16T00:00:00"/>
    <n v="20.3"/>
    <n v="0"/>
    <n v="0"/>
    <n v="0"/>
    <n v="0"/>
    <n v="0"/>
    <n v="0"/>
    <n v="0.33"/>
    <n v="0"/>
    <n v="0"/>
    <n v="0"/>
    <n v="0"/>
    <n v="0"/>
    <n v="1.66"/>
    <n v="0"/>
    <n v="0"/>
    <n v="0"/>
    <n v="0"/>
    <x v="109"/>
    <n v="0.33"/>
    <n v="22.619999999999997"/>
  </r>
  <r>
    <x v="2"/>
    <x v="2"/>
    <d v="2011-05-17T00:00:00"/>
    <n v="20.3"/>
    <n v="0"/>
    <n v="0"/>
    <n v="0"/>
    <n v="0"/>
    <n v="0"/>
    <n v="0"/>
    <n v="0.33"/>
    <n v="0"/>
    <n v="0"/>
    <n v="0"/>
    <n v="0"/>
    <n v="0"/>
    <n v="1.66"/>
    <n v="0"/>
    <n v="0"/>
    <n v="0"/>
    <n v="0"/>
    <x v="109"/>
    <n v="0.33"/>
    <n v="22.619999999999997"/>
  </r>
  <r>
    <x v="2"/>
    <x v="2"/>
    <d v="2011-05-18T00:00:00"/>
    <n v="0"/>
    <n v="0"/>
    <n v="0"/>
    <n v="0"/>
    <n v="0"/>
    <n v="0"/>
    <n v="0"/>
    <n v="0.25"/>
    <n v="0.25"/>
    <n v="0"/>
    <n v="0"/>
    <n v="0"/>
    <n v="0"/>
    <n v="10.5"/>
    <n v="0"/>
    <n v="0"/>
    <n v="0"/>
    <n v="0"/>
    <x v="12"/>
    <n v="0.25"/>
    <n v="11.25"/>
  </r>
  <r>
    <x v="2"/>
    <x v="2"/>
    <d v="2011-05-19T00:00:00"/>
    <n v="0"/>
    <n v="0"/>
    <n v="0"/>
    <n v="0"/>
    <n v="0"/>
    <n v="0"/>
    <n v="0"/>
    <n v="0.25"/>
    <n v="0.25"/>
    <n v="0"/>
    <n v="0"/>
    <n v="0"/>
    <n v="0"/>
    <n v="10.5"/>
    <n v="0"/>
    <n v="0"/>
    <n v="0"/>
    <n v="0"/>
    <x v="12"/>
    <n v="0.25"/>
    <n v="11.25"/>
  </r>
  <r>
    <x v="2"/>
    <x v="2"/>
    <d v="2011-05-20T00:00:00"/>
    <n v="0"/>
    <n v="0"/>
    <n v="0"/>
    <n v="0"/>
    <n v="0"/>
    <n v="0"/>
    <n v="0"/>
    <n v="0.25"/>
    <n v="0.25"/>
    <n v="0"/>
    <n v="0"/>
    <n v="0"/>
    <n v="0"/>
    <n v="10.5"/>
    <n v="0"/>
    <n v="0"/>
    <n v="0"/>
    <n v="0"/>
    <x v="12"/>
    <n v="0.25"/>
    <n v="11.25"/>
  </r>
  <r>
    <x v="2"/>
    <x v="2"/>
    <d v="2011-05-21T00:00:00"/>
    <n v="0"/>
    <n v="0"/>
    <n v="0"/>
    <n v="0"/>
    <n v="0"/>
    <n v="0"/>
    <n v="0"/>
    <n v="0.25"/>
    <n v="0.25"/>
    <n v="0"/>
    <n v="0"/>
    <n v="0"/>
    <n v="0"/>
    <n v="10.5"/>
    <n v="0"/>
    <n v="0"/>
    <n v="0"/>
    <n v="0"/>
    <x v="12"/>
    <n v="0.25"/>
    <n v="11.25"/>
  </r>
  <r>
    <x v="3"/>
    <x v="2"/>
    <d v="2011-05-22T00:00:00"/>
    <n v="0"/>
    <n v="0"/>
    <n v="0"/>
    <n v="0"/>
    <n v="0"/>
    <n v="0"/>
    <n v="0"/>
    <n v="0"/>
    <n v="0"/>
    <n v="0"/>
    <n v="0"/>
    <n v="0"/>
    <n v="0"/>
    <n v="38"/>
    <n v="0"/>
    <n v="0"/>
    <n v="0"/>
    <n v="0"/>
    <x v="110"/>
    <n v="2"/>
    <n v="40"/>
  </r>
  <r>
    <x v="3"/>
    <x v="2"/>
    <d v="2011-05-23T00:00:00"/>
    <n v="2"/>
    <n v="0"/>
    <n v="0"/>
    <n v="0"/>
    <n v="0"/>
    <n v="0"/>
    <n v="0"/>
    <n v="0"/>
    <n v="0"/>
    <n v="0"/>
    <n v="0"/>
    <n v="0"/>
    <n v="0"/>
    <n v="16"/>
    <n v="0"/>
    <n v="0"/>
    <n v="0"/>
    <n v="0"/>
    <x v="51"/>
    <n v="0"/>
    <n v="18"/>
  </r>
  <r>
    <x v="3"/>
    <x v="2"/>
    <d v="2011-05-24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69"/>
    <n v="0"/>
    <n v="1"/>
  </r>
  <r>
    <x v="3"/>
    <x v="2"/>
    <d v="2011-05-25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x v="72"/>
    <n v="0"/>
    <n v="2"/>
  </r>
  <r>
    <x v="3"/>
    <x v="2"/>
    <d v="2011-05-26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69"/>
    <n v="0"/>
    <n v="1"/>
  </r>
  <r>
    <x v="3"/>
    <x v="2"/>
    <d v="2011-05-27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69"/>
    <n v="0"/>
    <n v="1"/>
  </r>
  <r>
    <x v="3"/>
    <x v="2"/>
    <d v="2011-05-28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69"/>
    <n v="0"/>
    <n v="1"/>
  </r>
  <r>
    <x v="4"/>
    <x v="2"/>
    <d v="2011-05-29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69"/>
    <n v="0"/>
    <n v="1"/>
  </r>
  <r>
    <x v="4"/>
    <x v="2"/>
    <d v="2011-05-3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</r>
  <r>
    <x v="4"/>
    <x v="2"/>
    <d v="2011-05-3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</r>
  <r>
    <x v="4"/>
    <x v="2"/>
    <d v="2011-06-0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</r>
  <r>
    <x v="4"/>
    <x v="2"/>
    <d v="2011-06-02T00:00:00"/>
    <n v="0"/>
    <n v="0"/>
    <n v="0"/>
    <n v="0"/>
    <n v="0"/>
    <n v="0"/>
    <n v="0"/>
    <n v="0"/>
    <n v="0"/>
    <n v="0"/>
    <n v="0"/>
    <n v="0"/>
    <n v="0"/>
    <n v="0.66"/>
    <n v="0"/>
    <n v="0"/>
    <n v="0"/>
    <n v="0"/>
    <x v="111"/>
    <n v="0.66"/>
    <n v="0"/>
  </r>
  <r>
    <x v="4"/>
    <x v="2"/>
    <d v="2011-06-03T00:00:00"/>
    <n v="0"/>
    <n v="0"/>
    <n v="0"/>
    <n v="0"/>
    <n v="0"/>
    <n v="0"/>
    <n v="0"/>
    <n v="0"/>
    <n v="0"/>
    <n v="0"/>
    <n v="0"/>
    <n v="0"/>
    <n v="0"/>
    <n v="0.66"/>
    <n v="0"/>
    <n v="0"/>
    <n v="0"/>
    <n v="0"/>
    <x v="111"/>
    <n v="0.66"/>
    <n v="1.32"/>
  </r>
  <r>
    <x v="4"/>
    <x v="2"/>
    <d v="2011-06-04T00:00:00"/>
    <n v="0"/>
    <n v="0"/>
    <n v="0"/>
    <n v="0"/>
    <n v="0"/>
    <n v="0"/>
    <n v="0"/>
    <n v="0"/>
    <n v="0"/>
    <n v="0"/>
    <n v="0"/>
    <n v="0"/>
    <n v="0"/>
    <n v="0.66"/>
    <n v="0"/>
    <n v="0"/>
    <n v="0"/>
    <n v="0"/>
    <x v="111"/>
    <n v="0.66"/>
    <n v="1.32"/>
  </r>
  <r>
    <x v="5"/>
    <x v="2"/>
    <d v="2011-06-0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</r>
  <r>
    <x v="5"/>
    <x v="2"/>
    <d v="2011-06-06T00:00:00"/>
    <n v="0"/>
    <n v="0"/>
    <n v="0"/>
    <n v="0"/>
    <n v="0"/>
    <n v="0"/>
    <n v="0"/>
    <n v="0"/>
    <n v="0"/>
    <n v="0"/>
    <n v="0"/>
    <n v="0"/>
    <n v="0"/>
    <n v="9"/>
    <n v="0"/>
    <n v="0"/>
    <n v="0"/>
    <n v="0"/>
    <x v="80"/>
    <n v="9"/>
    <n v="18"/>
  </r>
  <r>
    <x v="5"/>
    <x v="2"/>
    <d v="2011-06-07T00:00:0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x v="79"/>
    <n v="0"/>
    <n v="3"/>
  </r>
  <r>
    <x v="5"/>
    <x v="2"/>
    <d v="2011-06-08T00:00:0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x v="79"/>
    <n v="0"/>
    <n v="3"/>
  </r>
  <r>
    <x v="5"/>
    <x v="2"/>
    <d v="2011-06-09T00:00:00"/>
    <n v="0"/>
    <n v="0"/>
    <n v="0"/>
    <n v="0"/>
    <n v="0"/>
    <n v="0"/>
    <n v="0"/>
    <n v="0"/>
    <n v="0"/>
    <n v="0"/>
    <n v="0"/>
    <n v="0"/>
    <n v="0"/>
    <n v="2.33"/>
    <n v="0"/>
    <n v="0"/>
    <n v="0"/>
    <n v="0"/>
    <x v="112"/>
    <n v="0"/>
    <n v="2.33"/>
  </r>
  <r>
    <x v="5"/>
    <x v="2"/>
    <d v="2011-06-10T00:00:00"/>
    <n v="0"/>
    <n v="0"/>
    <n v="0"/>
    <n v="0"/>
    <n v="0"/>
    <n v="0"/>
    <n v="0"/>
    <n v="0"/>
    <n v="0"/>
    <n v="0"/>
    <n v="0"/>
    <n v="0"/>
    <n v="0"/>
    <n v="2.33"/>
    <n v="0"/>
    <n v="0"/>
    <n v="0"/>
    <n v="0"/>
    <x v="112"/>
    <n v="0"/>
    <n v="2.33"/>
  </r>
  <r>
    <x v="5"/>
    <x v="2"/>
    <d v="2011-06-11T00:00:00"/>
    <n v="0"/>
    <n v="0"/>
    <n v="0"/>
    <n v="0"/>
    <n v="0"/>
    <n v="0"/>
    <n v="0"/>
    <n v="0"/>
    <n v="0"/>
    <n v="0"/>
    <n v="0"/>
    <n v="0"/>
    <n v="0"/>
    <n v="2.33"/>
    <n v="0"/>
    <n v="0"/>
    <n v="0"/>
    <n v="0"/>
    <x v="112"/>
    <n v="0"/>
    <n v="2.33"/>
  </r>
  <r>
    <x v="6"/>
    <x v="2"/>
    <d v="2011-06-1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</r>
  <r>
    <x v="6"/>
    <x v="2"/>
    <d v="2011-06-13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x v="72"/>
    <n v="0"/>
    <n v="2"/>
  </r>
  <r>
    <x v="6"/>
    <x v="2"/>
    <d v="2011-06-14T00:00:00"/>
    <n v="0"/>
    <n v="0"/>
    <n v="0"/>
    <n v="0"/>
    <n v="0"/>
    <n v="0"/>
    <n v="0"/>
    <n v="0"/>
    <n v="0"/>
    <n v="0"/>
    <n v="0"/>
    <n v="0"/>
    <n v="0"/>
    <n v="11"/>
    <n v="0"/>
    <n v="0"/>
    <n v="0"/>
    <n v="0"/>
    <x v="12"/>
    <n v="1"/>
    <n v="12"/>
  </r>
  <r>
    <x v="6"/>
    <x v="2"/>
    <d v="2011-06-15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69"/>
    <n v="0"/>
    <n v="1"/>
  </r>
  <r>
    <x v="6"/>
    <x v="2"/>
    <d v="2011-06-16T00:00:00"/>
    <n v="0"/>
    <n v="0"/>
    <n v="0"/>
    <n v="0"/>
    <n v="0"/>
    <n v="0"/>
    <n v="0"/>
    <n v="0"/>
    <n v="0"/>
    <n v="0"/>
    <n v="0"/>
    <n v="0"/>
    <n v="0"/>
    <n v="0.33"/>
    <n v="0"/>
    <n v="0"/>
    <n v="0"/>
    <n v="0"/>
    <x v="113"/>
    <n v="0"/>
    <n v="0.33"/>
  </r>
  <r>
    <x v="6"/>
    <x v="2"/>
    <d v="2011-06-17T00:00:00"/>
    <n v="0"/>
    <n v="0"/>
    <n v="0"/>
    <n v="0"/>
    <n v="0"/>
    <n v="0"/>
    <n v="0"/>
    <n v="0"/>
    <n v="0"/>
    <n v="0"/>
    <n v="0"/>
    <n v="0"/>
    <n v="0"/>
    <n v="0.33"/>
    <n v="0"/>
    <n v="0"/>
    <n v="0"/>
    <n v="0"/>
    <x v="113"/>
    <n v="0"/>
    <n v="0.33"/>
  </r>
  <r>
    <x v="6"/>
    <x v="2"/>
    <d v="2011-06-18T00:00:00"/>
    <n v="0"/>
    <n v="0"/>
    <n v="0"/>
    <n v="0"/>
    <n v="0"/>
    <n v="0"/>
    <n v="0"/>
    <n v="0"/>
    <n v="0"/>
    <n v="0"/>
    <n v="0"/>
    <n v="0"/>
    <n v="0"/>
    <n v="0.33"/>
    <n v="0"/>
    <n v="0"/>
    <n v="0"/>
    <n v="0"/>
    <x v="113"/>
    <n v="0"/>
    <n v="0.33"/>
  </r>
  <r>
    <x v="7"/>
    <x v="2"/>
    <d v="2011-06-19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x v="69"/>
    <n v="1"/>
    <n v="2"/>
  </r>
  <r>
    <x v="7"/>
    <x v="2"/>
    <d v="2011-06-2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</r>
  <r>
    <x v="7"/>
    <x v="2"/>
    <d v="2011-06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</r>
  <r>
    <x v="7"/>
    <x v="2"/>
    <d v="2011-06-22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69"/>
    <n v="0"/>
    <n v="1"/>
  </r>
  <r>
    <x v="7"/>
    <x v="2"/>
    <d v="2011-06-23T00:00:00"/>
    <n v="0.33"/>
    <n v="0"/>
    <n v="0"/>
    <n v="0"/>
    <n v="0"/>
    <n v="0"/>
    <n v="0"/>
    <n v="0"/>
    <n v="0"/>
    <n v="0"/>
    <n v="0"/>
    <n v="0"/>
    <n v="0"/>
    <n v="0.66"/>
    <n v="0"/>
    <n v="0"/>
    <n v="0"/>
    <n v="0"/>
    <x v="114"/>
    <n v="1"/>
    <n v="1.99"/>
  </r>
  <r>
    <x v="7"/>
    <x v="2"/>
    <d v="2011-06-24T00:00:00"/>
    <n v="0.33"/>
    <n v="0"/>
    <n v="0"/>
    <n v="0"/>
    <n v="0"/>
    <n v="0"/>
    <n v="0"/>
    <n v="0"/>
    <n v="0"/>
    <n v="0"/>
    <n v="0"/>
    <n v="0"/>
    <n v="0"/>
    <n v="0.66"/>
    <n v="0"/>
    <n v="0"/>
    <n v="0"/>
    <n v="0"/>
    <x v="114"/>
    <n v="1"/>
    <n v="1.99"/>
  </r>
  <r>
    <x v="7"/>
    <x v="2"/>
    <d v="2011-06-25T00:00:00"/>
    <n v="0.33"/>
    <n v="0"/>
    <n v="0"/>
    <n v="0"/>
    <n v="0"/>
    <n v="0"/>
    <n v="0"/>
    <n v="0"/>
    <n v="0"/>
    <n v="0"/>
    <n v="0"/>
    <n v="0"/>
    <n v="0"/>
    <n v="0.66"/>
    <n v="0"/>
    <n v="0"/>
    <n v="0"/>
    <n v="0"/>
    <x v="114"/>
    <n v="1"/>
    <n v="1.99"/>
  </r>
  <r>
    <x v="8"/>
    <x v="2"/>
    <d v="2011-06-26T00:00:00"/>
    <n v="6"/>
    <n v="0"/>
    <n v="0"/>
    <n v="0"/>
    <n v="0"/>
    <n v="0"/>
    <n v="0"/>
    <n v="0"/>
    <n v="0"/>
    <n v="0"/>
    <n v="0"/>
    <n v="0"/>
    <n v="0"/>
    <n v="1"/>
    <n v="0"/>
    <n v="0"/>
    <n v="0"/>
    <n v="0"/>
    <x v="13"/>
    <n v="0"/>
    <n v="7"/>
  </r>
  <r>
    <x v="8"/>
    <x v="2"/>
    <d v="2011-06-27T00:00:00"/>
    <n v="14"/>
    <n v="0"/>
    <n v="0"/>
    <n v="0"/>
    <n v="0"/>
    <n v="0"/>
    <n v="0"/>
    <n v="1"/>
    <n v="0"/>
    <n v="0"/>
    <n v="0"/>
    <n v="0"/>
    <n v="0"/>
    <n v="0"/>
    <n v="0"/>
    <n v="0"/>
    <n v="1"/>
    <n v="0"/>
    <x v="75"/>
    <n v="0"/>
    <n v="16"/>
  </r>
  <r>
    <x v="8"/>
    <x v="2"/>
    <d v="2011-06-28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x v="79"/>
    <n v="0"/>
    <n v="3"/>
  </r>
  <r>
    <x v="8"/>
    <x v="2"/>
    <d v="2011-06-29T00:00:00"/>
    <n v="4"/>
    <n v="0"/>
    <n v="0"/>
    <n v="0"/>
    <n v="0"/>
    <n v="0"/>
    <n v="0"/>
    <n v="0"/>
    <n v="0"/>
    <n v="0"/>
    <n v="0"/>
    <n v="0"/>
    <n v="0"/>
    <n v="0"/>
    <n v="0"/>
    <n v="0"/>
    <n v="1"/>
    <n v="0"/>
    <x v="7"/>
    <n v="1"/>
    <n v="6"/>
  </r>
  <r>
    <x v="8"/>
    <x v="2"/>
    <d v="2011-06-30T00:00:00"/>
    <n v="1.33"/>
    <n v="0"/>
    <n v="0"/>
    <n v="0"/>
    <n v="0"/>
    <n v="0"/>
    <n v="0"/>
    <n v="0"/>
    <n v="0"/>
    <n v="0"/>
    <n v="0"/>
    <n v="0"/>
    <n v="0"/>
    <n v="0"/>
    <n v="0"/>
    <n v="0"/>
    <n v="0"/>
    <n v="0"/>
    <x v="115"/>
    <n v="0"/>
    <n v="1.33"/>
  </r>
  <r>
    <x v="8"/>
    <x v="2"/>
    <d v="2011-07-01T00:00:00"/>
    <n v="1.33"/>
    <n v="0"/>
    <n v="0"/>
    <n v="0"/>
    <n v="0"/>
    <n v="0"/>
    <n v="0"/>
    <n v="0"/>
    <n v="0"/>
    <n v="0"/>
    <n v="0"/>
    <n v="0"/>
    <n v="0"/>
    <n v="0"/>
    <n v="0"/>
    <n v="0"/>
    <n v="0"/>
    <n v="0"/>
    <x v="115"/>
    <n v="0"/>
    <n v="1.33"/>
  </r>
  <r>
    <x v="8"/>
    <x v="2"/>
    <d v="2011-07-02T00:00:00"/>
    <n v="1.33"/>
    <n v="0"/>
    <n v="0"/>
    <n v="0"/>
    <n v="0"/>
    <n v="0"/>
    <n v="0"/>
    <n v="0"/>
    <n v="0"/>
    <n v="0"/>
    <n v="0"/>
    <n v="0"/>
    <n v="0"/>
    <n v="0"/>
    <n v="0"/>
    <n v="0"/>
    <n v="0"/>
    <n v="0"/>
    <x v="115"/>
    <n v="0"/>
    <n v="1.33"/>
  </r>
  <r>
    <x v="9"/>
    <x v="2"/>
    <d v="2011-07-0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</r>
  <r>
    <x v="9"/>
    <x v="2"/>
    <d v="2011-07-0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</r>
  <r>
    <x v="9"/>
    <x v="2"/>
    <d v="2011-07-0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</r>
  <r>
    <x v="9"/>
    <x v="2"/>
    <d v="2011-07-0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1"/>
  </r>
  <r>
    <x v="9"/>
    <x v="2"/>
    <d v="2011-07-07T00:00:00"/>
    <n v="0.33"/>
    <n v="0"/>
    <n v="0"/>
    <n v="0"/>
    <n v="0"/>
    <n v="0"/>
    <n v="0"/>
    <n v="0"/>
    <n v="0"/>
    <n v="0"/>
    <n v="0"/>
    <n v="0"/>
    <n v="0"/>
    <n v="0"/>
    <n v="0"/>
    <n v="0"/>
    <n v="0"/>
    <n v="0"/>
    <x v="113"/>
    <n v="0.33"/>
    <n v="0.66"/>
  </r>
  <r>
    <x v="9"/>
    <x v="2"/>
    <d v="2011-07-08T00:00:00"/>
    <n v="0.33"/>
    <n v="0"/>
    <n v="0"/>
    <n v="0"/>
    <n v="0"/>
    <n v="0"/>
    <n v="0"/>
    <n v="0"/>
    <n v="0"/>
    <n v="0"/>
    <n v="0"/>
    <n v="0"/>
    <n v="0"/>
    <n v="0"/>
    <n v="0"/>
    <n v="0"/>
    <n v="0"/>
    <n v="0"/>
    <x v="113"/>
    <n v="0.33"/>
    <n v="0.66"/>
  </r>
  <r>
    <x v="9"/>
    <x v="2"/>
    <d v="2011-07-09T00:00:00"/>
    <n v="0.33"/>
    <n v="0"/>
    <n v="0"/>
    <n v="0"/>
    <n v="0"/>
    <n v="0"/>
    <n v="0"/>
    <n v="0"/>
    <n v="0"/>
    <n v="0"/>
    <n v="0"/>
    <n v="0"/>
    <n v="0"/>
    <n v="0"/>
    <n v="0"/>
    <n v="0"/>
    <n v="0"/>
    <n v="0"/>
    <x v="113"/>
    <n v="0.33"/>
    <n v="0.66"/>
  </r>
  <r>
    <x v="10"/>
    <x v="2"/>
    <d v="2011-07-1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</r>
  <r>
    <x v="10"/>
    <x v="2"/>
    <d v="2011-07-11T00:00:00"/>
    <n v="1"/>
    <n v="0"/>
    <n v="0"/>
    <n v="0"/>
    <n v="0"/>
    <n v="0"/>
    <n v="0"/>
    <n v="0"/>
    <n v="0"/>
    <n v="0"/>
    <n v="1"/>
    <n v="0"/>
    <n v="0"/>
    <n v="0"/>
    <n v="0"/>
    <n v="0"/>
    <n v="1"/>
    <n v="0"/>
    <x v="79"/>
    <n v="0"/>
    <n v="3"/>
  </r>
  <r>
    <x v="10"/>
    <x v="2"/>
    <d v="2011-07-1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</r>
  <r>
    <x v="10"/>
    <x v="2"/>
    <d v="2011-07-13T00:00:0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x v="72"/>
    <n v="2"/>
    <n v="4"/>
  </r>
  <r>
    <x v="10"/>
    <x v="2"/>
    <d v="2011-07-14T00:00:00"/>
    <n v="0.33"/>
    <n v="0"/>
    <n v="0"/>
    <n v="0"/>
    <n v="0"/>
    <n v="0"/>
    <n v="0"/>
    <n v="0"/>
    <n v="0"/>
    <n v="0"/>
    <n v="0"/>
    <n v="0"/>
    <n v="0"/>
    <n v="0"/>
    <n v="0"/>
    <n v="0"/>
    <n v="0"/>
    <n v="0"/>
    <x v="113"/>
    <n v="0.33"/>
    <n v="0.66"/>
  </r>
  <r>
    <x v="10"/>
    <x v="2"/>
    <d v="2011-07-15T00:00:00"/>
    <n v="0.33"/>
    <n v="0"/>
    <n v="0"/>
    <n v="0"/>
    <n v="0"/>
    <n v="0"/>
    <n v="0"/>
    <n v="0"/>
    <n v="0"/>
    <n v="0"/>
    <n v="0"/>
    <n v="0"/>
    <n v="0"/>
    <n v="0"/>
    <n v="0"/>
    <n v="0"/>
    <n v="0"/>
    <n v="0"/>
    <x v="113"/>
    <n v="0.33"/>
    <n v="0.66"/>
  </r>
  <r>
    <x v="10"/>
    <x v="2"/>
    <d v="2011-07-16T00:00:00"/>
    <n v="0.33"/>
    <n v="0"/>
    <n v="0"/>
    <n v="0"/>
    <n v="0"/>
    <n v="0"/>
    <n v="0"/>
    <n v="0"/>
    <n v="0"/>
    <n v="0"/>
    <n v="0"/>
    <n v="0"/>
    <n v="0"/>
    <n v="0"/>
    <n v="0"/>
    <n v="0"/>
    <n v="0"/>
    <n v="0"/>
    <x v="113"/>
    <n v="0.33"/>
    <n v="0.66"/>
  </r>
  <r>
    <x v="11"/>
    <x v="2"/>
    <d v="2011-07-1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</r>
  <r>
    <x v="11"/>
    <x v="2"/>
    <d v="2011-07-1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</r>
  <r>
    <x v="11"/>
    <x v="2"/>
    <d v="2011-07-19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69"/>
    <n v="0"/>
    <n v="1"/>
  </r>
  <r>
    <x v="11"/>
    <x v="2"/>
    <d v="2011-07-20T00:00:0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x v="79"/>
    <n v="0"/>
    <n v="3"/>
  </r>
  <r>
    <x v="11"/>
    <x v="2"/>
    <d v="2011-07-21T00:00:00"/>
    <n v="0.33"/>
    <n v="0"/>
    <n v="0"/>
    <n v="0"/>
    <n v="0"/>
    <n v="0"/>
    <n v="0"/>
    <n v="0"/>
    <n v="0"/>
    <n v="0"/>
    <n v="0"/>
    <n v="0"/>
    <n v="0"/>
    <n v="0"/>
    <n v="0"/>
    <n v="0"/>
    <n v="0"/>
    <n v="0"/>
    <x v="113"/>
    <n v="0.33"/>
    <n v="0.66"/>
  </r>
  <r>
    <x v="11"/>
    <x v="2"/>
    <d v="2011-07-22T00:00:00"/>
    <n v="0.33"/>
    <n v="0"/>
    <n v="0"/>
    <n v="0"/>
    <n v="0"/>
    <n v="0"/>
    <n v="0"/>
    <n v="0"/>
    <n v="0"/>
    <n v="0"/>
    <n v="0"/>
    <n v="0"/>
    <n v="0"/>
    <n v="0"/>
    <n v="0"/>
    <n v="0"/>
    <n v="0"/>
    <n v="0"/>
    <x v="113"/>
    <n v="0.33"/>
    <n v="0.66"/>
  </r>
  <r>
    <x v="11"/>
    <x v="2"/>
    <d v="2011-07-23T00:00:00"/>
    <n v="0.33"/>
    <n v="0"/>
    <n v="0"/>
    <n v="0"/>
    <n v="0"/>
    <n v="0"/>
    <n v="0"/>
    <n v="0"/>
    <n v="0"/>
    <n v="0"/>
    <n v="0"/>
    <n v="0"/>
    <n v="0"/>
    <n v="0"/>
    <n v="0"/>
    <n v="0"/>
    <n v="0"/>
    <n v="0"/>
    <x v="113"/>
    <n v="0.33"/>
    <n v="0.66"/>
  </r>
  <r>
    <x v="12"/>
    <x v="2"/>
    <d v="2011-07-2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</r>
  <r>
    <x v="12"/>
    <x v="2"/>
    <d v="2011-07-25T00:00:00"/>
    <n v="2"/>
    <n v="0"/>
    <n v="0"/>
    <n v="0"/>
    <n v="0"/>
    <n v="0"/>
    <n v="0"/>
    <n v="0"/>
    <n v="0"/>
    <n v="0"/>
    <n v="0"/>
    <n v="0"/>
    <n v="0"/>
    <n v="1"/>
    <n v="0"/>
    <n v="0"/>
    <n v="0"/>
    <n v="0"/>
    <x v="79"/>
    <n v="0"/>
    <n v="3"/>
  </r>
  <r>
    <x v="12"/>
    <x v="2"/>
    <d v="2011-07-2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</r>
  <r>
    <x v="12"/>
    <x v="2"/>
    <d v="2011-07-2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</r>
  <r>
    <x v="12"/>
    <x v="2"/>
    <d v="2011-07-2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</r>
  <r>
    <x v="12"/>
    <x v="2"/>
    <d v="2011-07-2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</r>
  <r>
    <x v="12"/>
    <x v="2"/>
    <d v="2011-07-3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</r>
  <r>
    <x v="13"/>
    <x v="2"/>
    <d v="2011-07-3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s v="NA"/>
    <e v="#VALUE!"/>
  </r>
  <r>
    <x v="13"/>
    <x v="2"/>
    <d v="2011-08-0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</r>
  <r>
    <x v="13"/>
    <x v="2"/>
    <d v="2011-08-0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</r>
  <r>
    <x v="13"/>
    <x v="2"/>
    <d v="2011-08-0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</r>
  <r>
    <x v="13"/>
    <x v="2"/>
    <d v="2011-08-04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s v="NA"/>
    <e v="#VALUE!"/>
  </r>
  <r>
    <x v="13"/>
    <x v="2"/>
    <d v="2011-08-05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s v="NA"/>
    <e v="#VALUE!"/>
  </r>
  <r>
    <x v="13"/>
    <x v="2"/>
    <d v="2011-08-06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s v="NA"/>
    <e v="#VALUE!"/>
  </r>
  <r>
    <x v="14"/>
    <x v="2"/>
    <d v="2011-08-07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69"/>
    <n v="1"/>
    <n v="2"/>
  </r>
  <r>
    <x v="14"/>
    <x v="2"/>
    <d v="2011-08-0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</r>
  <r>
    <x v="14"/>
    <x v="2"/>
    <d v="2011-08-0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s v="NA"/>
    <e v="#VALUE!"/>
  </r>
  <r>
    <x v="14"/>
    <x v="2"/>
    <d v="2011-08-10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69"/>
    <n v="0"/>
    <n v="1"/>
  </r>
  <r>
    <x v="14"/>
    <x v="2"/>
    <d v="2011-08-1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</r>
  <r>
    <x v="14"/>
    <x v="2"/>
    <d v="2011-08-1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</r>
  <r>
    <x v="14"/>
    <x v="2"/>
    <d v="2011-08-1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</r>
  <r>
    <x v="15"/>
    <x v="2"/>
    <d v="2011-08-1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</r>
  <r>
    <x v="15"/>
    <x v="2"/>
    <d v="2011-08-1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</r>
  <r>
    <x v="15"/>
    <x v="2"/>
    <d v="2011-08-1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</r>
  <r>
    <x v="15"/>
    <x v="2"/>
    <d v="2011-08-1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</r>
  <r>
    <x v="0"/>
    <x v="3"/>
    <d v="2011-05-05T00:00:00"/>
    <m/>
    <m/>
    <m/>
    <m/>
    <m/>
    <m/>
    <m/>
    <m/>
    <m/>
    <m/>
    <m/>
    <m/>
    <m/>
    <m/>
    <m/>
    <m/>
    <m/>
    <m/>
    <x v="0"/>
    <m/>
    <n v="0"/>
  </r>
  <r>
    <x v="0"/>
    <x v="3"/>
    <d v="2011-05-06T00:00:00"/>
    <m/>
    <m/>
    <m/>
    <m/>
    <m/>
    <m/>
    <m/>
    <m/>
    <m/>
    <m/>
    <m/>
    <m/>
    <m/>
    <m/>
    <m/>
    <m/>
    <m/>
    <m/>
    <x v="0"/>
    <m/>
    <n v="0"/>
  </r>
  <r>
    <x v="0"/>
    <x v="3"/>
    <d v="2011-05-07T00:00:00"/>
    <m/>
    <m/>
    <m/>
    <m/>
    <m/>
    <m/>
    <m/>
    <m/>
    <m/>
    <m/>
    <m/>
    <m/>
    <m/>
    <m/>
    <m/>
    <m/>
    <m/>
    <m/>
    <x v="0"/>
    <m/>
    <n v="0"/>
  </r>
  <r>
    <x v="1"/>
    <x v="3"/>
    <d v="2011-05-08T00:00:00"/>
    <m/>
    <m/>
    <m/>
    <m/>
    <m/>
    <m/>
    <m/>
    <m/>
    <m/>
    <m/>
    <m/>
    <m/>
    <m/>
    <m/>
    <m/>
    <m/>
    <m/>
    <m/>
    <x v="0"/>
    <m/>
    <n v="0"/>
  </r>
  <r>
    <x v="1"/>
    <x v="3"/>
    <d v="2011-05-09T00:00:00"/>
    <m/>
    <m/>
    <m/>
    <m/>
    <m/>
    <m/>
    <m/>
    <m/>
    <m/>
    <m/>
    <m/>
    <m/>
    <m/>
    <m/>
    <m/>
    <m/>
    <m/>
    <m/>
    <x v="0"/>
    <m/>
    <n v="0"/>
  </r>
  <r>
    <x v="1"/>
    <x v="3"/>
    <d v="2011-05-10T00:00:00"/>
    <m/>
    <m/>
    <m/>
    <m/>
    <m/>
    <m/>
    <m/>
    <m/>
    <m/>
    <m/>
    <m/>
    <m/>
    <m/>
    <m/>
    <m/>
    <m/>
    <m/>
    <m/>
    <x v="0"/>
    <m/>
    <n v="0"/>
  </r>
  <r>
    <x v="1"/>
    <x v="3"/>
    <d v="2011-05-11T00:00:00"/>
    <m/>
    <m/>
    <m/>
    <m/>
    <m/>
    <m/>
    <m/>
    <m/>
    <m/>
    <m/>
    <m/>
    <m/>
    <m/>
    <m/>
    <m/>
    <m/>
    <m/>
    <m/>
    <x v="0"/>
    <m/>
    <n v="0"/>
  </r>
  <r>
    <x v="1"/>
    <x v="3"/>
    <d v="2011-05-12T00:00:00"/>
    <m/>
    <m/>
    <m/>
    <m/>
    <m/>
    <m/>
    <m/>
    <m/>
    <m/>
    <m/>
    <m/>
    <m/>
    <m/>
    <m/>
    <m/>
    <m/>
    <m/>
    <m/>
    <x v="0"/>
    <m/>
    <n v="0"/>
  </r>
  <r>
    <x v="1"/>
    <x v="3"/>
    <d v="2011-05-13T00:00:00"/>
    <m/>
    <m/>
    <m/>
    <m/>
    <m/>
    <m/>
    <m/>
    <m/>
    <m/>
    <m/>
    <m/>
    <m/>
    <m/>
    <m/>
    <m/>
    <m/>
    <m/>
    <m/>
    <x v="0"/>
    <m/>
    <n v="0"/>
  </r>
  <r>
    <x v="1"/>
    <x v="3"/>
    <d v="2011-05-14T00:00:00"/>
    <m/>
    <m/>
    <m/>
    <m/>
    <m/>
    <m/>
    <m/>
    <m/>
    <m/>
    <m/>
    <m/>
    <m/>
    <m/>
    <m/>
    <m/>
    <m/>
    <m/>
    <m/>
    <x v="0"/>
    <m/>
    <n v="0"/>
  </r>
  <r>
    <x v="2"/>
    <x v="3"/>
    <d v="2011-05-15T00:00:00"/>
    <m/>
    <m/>
    <m/>
    <m/>
    <m/>
    <m/>
    <m/>
    <m/>
    <m/>
    <m/>
    <m/>
    <m/>
    <m/>
    <m/>
    <m/>
    <m/>
    <m/>
    <m/>
    <x v="0"/>
    <m/>
    <n v="0"/>
  </r>
  <r>
    <x v="2"/>
    <x v="3"/>
    <d v="2011-05-16T00:00:00"/>
    <m/>
    <m/>
    <m/>
    <m/>
    <m/>
    <m/>
    <m/>
    <m/>
    <m/>
    <m/>
    <m/>
    <m/>
    <m/>
    <m/>
    <m/>
    <m/>
    <m/>
    <m/>
    <x v="0"/>
    <m/>
    <n v="0"/>
  </r>
  <r>
    <x v="2"/>
    <x v="3"/>
    <d v="2011-05-17T00:00:00"/>
    <n v="0"/>
    <n v="0"/>
    <n v="0"/>
    <n v="0"/>
    <n v="0"/>
    <n v="0"/>
    <n v="0"/>
    <n v="0"/>
    <n v="0"/>
    <n v="0"/>
    <n v="0"/>
    <n v="0"/>
    <n v="0"/>
    <n v="0.75"/>
    <n v="0"/>
    <n v="0"/>
    <n v="0"/>
    <n v="0"/>
    <x v="71"/>
    <n v="0"/>
    <n v="0.75"/>
  </r>
  <r>
    <x v="2"/>
    <x v="3"/>
    <d v="2011-05-18T00:00:00"/>
    <n v="0"/>
    <n v="0"/>
    <n v="0"/>
    <n v="0"/>
    <n v="0"/>
    <n v="0"/>
    <n v="0"/>
    <n v="0"/>
    <n v="0"/>
    <n v="0"/>
    <n v="0"/>
    <n v="0"/>
    <n v="0"/>
    <n v="0.75"/>
    <n v="0"/>
    <n v="0"/>
    <n v="0"/>
    <n v="0"/>
    <x v="71"/>
    <n v="0"/>
    <n v="0.75"/>
  </r>
  <r>
    <x v="2"/>
    <x v="3"/>
    <d v="2011-05-19T00:00:00"/>
    <n v="0"/>
    <n v="0"/>
    <n v="0"/>
    <n v="0"/>
    <n v="0"/>
    <n v="0"/>
    <n v="0"/>
    <n v="0"/>
    <n v="0"/>
    <n v="0"/>
    <n v="0"/>
    <n v="0"/>
    <n v="0"/>
    <n v="0.75"/>
    <n v="0"/>
    <n v="0"/>
    <n v="0"/>
    <n v="0"/>
    <x v="71"/>
    <n v="0"/>
    <n v="0.75"/>
  </r>
  <r>
    <x v="2"/>
    <x v="3"/>
    <d v="2011-05-20T00:00:00"/>
    <n v="0"/>
    <n v="0"/>
    <n v="0"/>
    <n v="0"/>
    <n v="0"/>
    <n v="0"/>
    <n v="0"/>
    <n v="0"/>
    <n v="0"/>
    <n v="0"/>
    <n v="0"/>
    <n v="0"/>
    <n v="0"/>
    <n v="0.75"/>
    <n v="0"/>
    <n v="0"/>
    <n v="0"/>
    <n v="0"/>
    <x v="71"/>
    <n v="0"/>
    <n v="0.75"/>
  </r>
  <r>
    <x v="2"/>
    <x v="3"/>
    <d v="2011-05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</r>
  <r>
    <x v="3"/>
    <x v="3"/>
    <d v="2011-05-2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</r>
  <r>
    <x v="3"/>
    <x v="3"/>
    <d v="2011-05-23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69"/>
    <n v="0"/>
    <n v="1"/>
  </r>
  <r>
    <x v="3"/>
    <x v="3"/>
    <d v="2011-05-24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69"/>
    <n v="0"/>
    <n v="1"/>
  </r>
  <r>
    <x v="3"/>
    <x v="3"/>
    <d v="2011-05-25T00:00:00"/>
    <n v="0"/>
    <n v="0"/>
    <n v="0"/>
    <n v="0"/>
    <n v="0"/>
    <n v="0"/>
    <n v="0"/>
    <n v="0"/>
    <n v="0"/>
    <n v="0"/>
    <n v="0"/>
    <n v="0"/>
    <n v="0"/>
    <n v="3.75"/>
    <n v="0"/>
    <n v="0"/>
    <n v="0"/>
    <n v="0"/>
    <x v="116"/>
    <n v="0.25"/>
    <n v="4"/>
  </r>
  <r>
    <x v="3"/>
    <x v="3"/>
    <d v="2011-05-26T00:00:00"/>
    <n v="0"/>
    <n v="0"/>
    <n v="0"/>
    <n v="0"/>
    <n v="0"/>
    <n v="0"/>
    <n v="0"/>
    <n v="0"/>
    <n v="0"/>
    <n v="0"/>
    <n v="0"/>
    <n v="0"/>
    <n v="0"/>
    <n v="3.75"/>
    <n v="0"/>
    <n v="0"/>
    <n v="0"/>
    <n v="0"/>
    <x v="116"/>
    <n v="0.25"/>
    <n v="4"/>
  </r>
  <r>
    <x v="3"/>
    <x v="3"/>
    <d v="2011-05-27T00:00:00"/>
    <n v="0"/>
    <n v="0"/>
    <n v="0"/>
    <n v="0"/>
    <n v="0"/>
    <n v="0"/>
    <n v="0"/>
    <n v="0"/>
    <n v="0"/>
    <n v="0"/>
    <n v="0"/>
    <n v="0"/>
    <n v="0"/>
    <n v="3.75"/>
    <n v="0"/>
    <n v="0"/>
    <n v="0"/>
    <n v="0"/>
    <x v="116"/>
    <n v="0.25"/>
    <n v="4"/>
  </r>
  <r>
    <x v="3"/>
    <x v="3"/>
    <d v="2011-05-28T00:00:00"/>
    <n v="0"/>
    <n v="0"/>
    <n v="0"/>
    <n v="0"/>
    <n v="0"/>
    <n v="0"/>
    <n v="0"/>
    <n v="0"/>
    <n v="0"/>
    <n v="0"/>
    <n v="0"/>
    <n v="0"/>
    <n v="0"/>
    <n v="3.75"/>
    <n v="0"/>
    <n v="0"/>
    <n v="0"/>
    <n v="0"/>
    <x v="116"/>
    <n v="0.25"/>
    <n v="4"/>
  </r>
  <r>
    <x v="4"/>
    <x v="3"/>
    <d v="2011-05-29T00:00:0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x v="72"/>
    <n v="0"/>
    <n v="2"/>
  </r>
  <r>
    <x v="4"/>
    <x v="3"/>
    <d v="2011-05-3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</r>
  <r>
    <x v="4"/>
    <x v="3"/>
    <d v="2011-05-31T00:00:0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x v="66"/>
    <n v="0"/>
    <n v="4"/>
  </r>
  <r>
    <x v="4"/>
    <x v="3"/>
    <d v="2011-06-01T00:00:00"/>
    <n v="0"/>
    <n v="0"/>
    <n v="0"/>
    <n v="0"/>
    <n v="0"/>
    <n v="0"/>
    <n v="0"/>
    <n v="0"/>
    <n v="0"/>
    <n v="0"/>
    <n v="1.33"/>
    <n v="0"/>
    <n v="0"/>
    <n v="0.33"/>
    <n v="0"/>
    <n v="0"/>
    <n v="0"/>
    <n v="0"/>
    <x v="117"/>
    <n v="0"/>
    <n v="1.6600000000000001"/>
  </r>
  <r>
    <x v="4"/>
    <x v="3"/>
    <d v="2011-06-02T00:00:00"/>
    <n v="0"/>
    <n v="0"/>
    <n v="0"/>
    <n v="0"/>
    <n v="0"/>
    <n v="0"/>
    <n v="0"/>
    <n v="0"/>
    <n v="0"/>
    <n v="0"/>
    <n v="1.33"/>
    <n v="0"/>
    <n v="0"/>
    <n v="0.33"/>
    <n v="0"/>
    <n v="0"/>
    <n v="0"/>
    <n v="0"/>
    <x v="117"/>
    <n v="0"/>
    <n v="0"/>
  </r>
  <r>
    <x v="4"/>
    <x v="3"/>
    <d v="2011-06-03T00:00:00"/>
    <n v="0"/>
    <n v="0"/>
    <n v="0"/>
    <n v="0"/>
    <n v="0"/>
    <n v="0"/>
    <n v="0"/>
    <n v="0"/>
    <n v="0"/>
    <n v="0"/>
    <n v="1.33"/>
    <n v="0"/>
    <n v="0"/>
    <n v="0.33"/>
    <n v="0"/>
    <n v="0"/>
    <n v="0"/>
    <n v="0"/>
    <x v="117"/>
    <n v="0"/>
    <n v="1.6600000000000001"/>
  </r>
  <r>
    <x v="4"/>
    <x v="3"/>
    <d v="2011-06-0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</r>
  <r>
    <x v="5"/>
    <x v="3"/>
    <d v="2011-06-0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</r>
  <r>
    <x v="5"/>
    <x v="3"/>
    <d v="2011-06-06T00:00:0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x v="69"/>
    <n v="0"/>
    <n v="1"/>
  </r>
  <r>
    <x v="5"/>
    <x v="3"/>
    <d v="2011-06-0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3"/>
    <n v="3"/>
  </r>
  <r>
    <x v="5"/>
    <x v="3"/>
    <d v="2011-06-08T00:00:00"/>
    <n v="4"/>
    <n v="0"/>
    <n v="0"/>
    <n v="0"/>
    <n v="0"/>
    <n v="0"/>
    <n v="0"/>
    <n v="0"/>
    <n v="0"/>
    <n v="0"/>
    <n v="2"/>
    <n v="0"/>
    <n v="0"/>
    <n v="0.33"/>
    <n v="0"/>
    <n v="0"/>
    <n v="0"/>
    <n v="0"/>
    <x v="118"/>
    <n v="3"/>
    <n v="9.33"/>
  </r>
  <r>
    <x v="5"/>
    <x v="3"/>
    <d v="2011-06-09T00:00:00"/>
    <n v="4"/>
    <n v="0"/>
    <n v="0"/>
    <n v="0"/>
    <n v="0"/>
    <n v="0"/>
    <n v="0"/>
    <n v="0"/>
    <n v="0"/>
    <n v="0"/>
    <n v="2"/>
    <n v="0"/>
    <n v="0"/>
    <n v="0.33"/>
    <n v="0"/>
    <n v="0"/>
    <n v="0"/>
    <n v="0"/>
    <x v="118"/>
    <n v="3"/>
    <n v="9.33"/>
  </r>
  <r>
    <x v="5"/>
    <x v="3"/>
    <d v="2011-06-10T00:00:00"/>
    <n v="4"/>
    <n v="0"/>
    <n v="0"/>
    <n v="0"/>
    <n v="0"/>
    <n v="0"/>
    <n v="0"/>
    <n v="0"/>
    <n v="0"/>
    <n v="0"/>
    <n v="2"/>
    <n v="0"/>
    <n v="0"/>
    <n v="0.33"/>
    <n v="0"/>
    <n v="0"/>
    <n v="0"/>
    <n v="0"/>
    <x v="118"/>
    <n v="3"/>
    <n v="9.33"/>
  </r>
  <r>
    <x v="5"/>
    <x v="3"/>
    <d v="2011-06-11T00:00:00"/>
    <n v="30"/>
    <n v="0"/>
    <n v="0"/>
    <n v="0"/>
    <n v="0"/>
    <n v="0"/>
    <n v="0"/>
    <n v="0"/>
    <n v="0"/>
    <n v="0"/>
    <n v="1"/>
    <n v="0"/>
    <n v="0"/>
    <n v="0"/>
    <n v="0"/>
    <n v="0"/>
    <n v="0"/>
    <n v="0"/>
    <x v="37"/>
    <n v="4"/>
    <n v="35"/>
  </r>
  <r>
    <x v="6"/>
    <x v="3"/>
    <d v="2011-06-12T00:00:00"/>
    <n v="91"/>
    <n v="0"/>
    <n v="0"/>
    <n v="0"/>
    <n v="0"/>
    <n v="0"/>
    <n v="0"/>
    <n v="0"/>
    <n v="0"/>
    <n v="0"/>
    <n v="0"/>
    <n v="0"/>
    <n v="0"/>
    <n v="0"/>
    <n v="0"/>
    <n v="0"/>
    <n v="0"/>
    <n v="0"/>
    <x v="84"/>
    <n v="11"/>
    <n v="102"/>
  </r>
  <r>
    <x v="6"/>
    <x v="3"/>
    <d v="2011-06-13T00:00:00"/>
    <n v="14"/>
    <n v="0"/>
    <n v="0"/>
    <n v="0"/>
    <n v="0"/>
    <n v="0"/>
    <n v="0"/>
    <n v="0"/>
    <n v="0"/>
    <n v="0"/>
    <n v="4"/>
    <n v="0"/>
    <n v="0"/>
    <n v="0"/>
    <n v="0"/>
    <n v="0"/>
    <n v="0"/>
    <n v="0"/>
    <x v="51"/>
    <n v="11"/>
    <n v="29"/>
  </r>
  <r>
    <x v="6"/>
    <x v="3"/>
    <d v="2011-06-14T00:00:00"/>
    <n v="49"/>
    <n v="0"/>
    <n v="0"/>
    <n v="0"/>
    <n v="0"/>
    <n v="0"/>
    <n v="0"/>
    <n v="0"/>
    <n v="0"/>
    <n v="0"/>
    <n v="1"/>
    <n v="0"/>
    <n v="0"/>
    <n v="2"/>
    <n v="0"/>
    <n v="0"/>
    <n v="0"/>
    <n v="0"/>
    <x v="44"/>
    <n v="16"/>
    <n v="68"/>
  </r>
  <r>
    <x v="6"/>
    <x v="3"/>
    <d v="2011-06-15T00:00:00"/>
    <n v="82.33"/>
    <n v="0"/>
    <n v="0"/>
    <n v="0"/>
    <n v="0"/>
    <n v="0"/>
    <n v="0"/>
    <n v="0"/>
    <n v="0"/>
    <n v="0"/>
    <n v="0.33"/>
    <n v="0"/>
    <n v="0"/>
    <n v="2.33"/>
    <n v="0"/>
    <n v="0"/>
    <n v="0"/>
    <n v="0"/>
    <x v="119"/>
    <n v="42"/>
    <n v="126.99"/>
  </r>
  <r>
    <x v="6"/>
    <x v="3"/>
    <d v="2011-06-16T00:00:00"/>
    <n v="82.33"/>
    <n v="0"/>
    <n v="0"/>
    <n v="0"/>
    <n v="0"/>
    <n v="0"/>
    <n v="0"/>
    <n v="0"/>
    <n v="0"/>
    <n v="0"/>
    <n v="0.33"/>
    <n v="0"/>
    <n v="0"/>
    <n v="2.33"/>
    <n v="0"/>
    <n v="0"/>
    <n v="0"/>
    <n v="0"/>
    <x v="119"/>
    <n v="42"/>
    <n v="126.99"/>
  </r>
  <r>
    <x v="6"/>
    <x v="3"/>
    <d v="2011-06-17T00:00:00"/>
    <n v="82.33"/>
    <n v="0"/>
    <n v="0"/>
    <n v="0"/>
    <n v="0"/>
    <n v="0"/>
    <n v="0"/>
    <n v="0"/>
    <n v="0"/>
    <n v="0"/>
    <n v="0.33"/>
    <n v="0"/>
    <n v="0"/>
    <n v="2.33"/>
    <n v="0"/>
    <n v="0"/>
    <n v="0"/>
    <n v="0"/>
    <x v="119"/>
    <n v="42"/>
    <n v="126.99"/>
  </r>
  <r>
    <x v="6"/>
    <x v="3"/>
    <d v="2011-06-18T00:00:00"/>
    <n v="97"/>
    <n v="0"/>
    <n v="0"/>
    <n v="0"/>
    <n v="0"/>
    <n v="0"/>
    <n v="0"/>
    <n v="0"/>
    <n v="0"/>
    <n v="0"/>
    <n v="0"/>
    <n v="0"/>
    <n v="0"/>
    <n v="1"/>
    <n v="0"/>
    <n v="0"/>
    <n v="0"/>
    <n v="0"/>
    <x v="120"/>
    <n v="21"/>
    <n v="119"/>
  </r>
  <r>
    <x v="7"/>
    <x v="3"/>
    <d v="2011-06-19T00:00:00"/>
    <n v="43"/>
    <n v="0"/>
    <n v="0"/>
    <n v="0"/>
    <n v="0"/>
    <n v="0"/>
    <n v="0"/>
    <n v="0"/>
    <n v="0"/>
    <n v="0"/>
    <n v="3"/>
    <n v="0"/>
    <n v="0"/>
    <n v="0"/>
    <n v="0"/>
    <n v="0"/>
    <n v="0"/>
    <n v="0"/>
    <x v="121"/>
    <n v="44"/>
    <n v="90"/>
  </r>
  <r>
    <x v="7"/>
    <x v="3"/>
    <d v="2011-06-20T00:00:00"/>
    <n v="21"/>
    <n v="0"/>
    <n v="0"/>
    <n v="0"/>
    <n v="0"/>
    <n v="0"/>
    <n v="0"/>
    <n v="0"/>
    <n v="0"/>
    <n v="0"/>
    <n v="2"/>
    <n v="0"/>
    <n v="0"/>
    <n v="3"/>
    <n v="0"/>
    <n v="0"/>
    <n v="0"/>
    <n v="0"/>
    <x v="33"/>
    <n v="13"/>
    <n v="39"/>
  </r>
  <r>
    <x v="7"/>
    <x v="3"/>
    <d v="2011-06-21T00:00:00"/>
    <n v="4"/>
    <n v="0"/>
    <n v="0"/>
    <n v="0"/>
    <n v="0"/>
    <n v="0"/>
    <n v="0"/>
    <n v="1"/>
    <n v="0"/>
    <n v="0"/>
    <n v="0"/>
    <n v="0"/>
    <n v="0"/>
    <n v="0"/>
    <n v="0"/>
    <n v="0"/>
    <n v="0"/>
    <n v="0"/>
    <x v="7"/>
    <n v="4"/>
    <n v="9"/>
  </r>
  <r>
    <x v="7"/>
    <x v="3"/>
    <d v="2011-06-22T00:00:00"/>
    <n v="29.66"/>
    <n v="0"/>
    <n v="0"/>
    <n v="0"/>
    <n v="0"/>
    <n v="0"/>
    <n v="0"/>
    <n v="0"/>
    <n v="0"/>
    <n v="0"/>
    <n v="0.66"/>
    <n v="0"/>
    <n v="0"/>
    <n v="0.33"/>
    <n v="0"/>
    <n v="0"/>
    <n v="0"/>
    <n v="0"/>
    <x v="122"/>
    <n v="4"/>
    <n v="34.65"/>
  </r>
  <r>
    <x v="7"/>
    <x v="3"/>
    <d v="2011-06-23T00:00:00"/>
    <n v="29.66"/>
    <n v="0"/>
    <n v="0"/>
    <n v="0"/>
    <n v="0"/>
    <n v="0"/>
    <n v="0"/>
    <n v="0"/>
    <n v="0"/>
    <n v="0"/>
    <n v="0.66"/>
    <n v="0"/>
    <n v="0"/>
    <n v="0.33"/>
    <n v="0"/>
    <n v="0"/>
    <n v="0"/>
    <n v="0"/>
    <x v="122"/>
    <n v="4"/>
    <n v="34.65"/>
  </r>
  <r>
    <x v="7"/>
    <x v="3"/>
    <d v="2011-06-24T00:00:00"/>
    <n v="29.66"/>
    <n v="0"/>
    <n v="0"/>
    <n v="0"/>
    <n v="0"/>
    <n v="0"/>
    <n v="0"/>
    <n v="0"/>
    <n v="0"/>
    <n v="0"/>
    <n v="0.66"/>
    <n v="0"/>
    <n v="0"/>
    <n v="0.33"/>
    <n v="0"/>
    <n v="0"/>
    <n v="0"/>
    <n v="0"/>
    <x v="122"/>
    <n v="4"/>
    <n v="34.65"/>
  </r>
  <r>
    <x v="7"/>
    <x v="3"/>
    <d v="2011-06-25T00:00:00"/>
    <n v="60"/>
    <n v="0"/>
    <n v="0"/>
    <n v="0"/>
    <n v="0"/>
    <n v="0"/>
    <n v="0"/>
    <n v="0"/>
    <n v="0"/>
    <n v="0"/>
    <n v="0"/>
    <n v="0"/>
    <n v="0"/>
    <n v="0"/>
    <n v="0"/>
    <n v="0"/>
    <n v="0"/>
    <n v="0"/>
    <x v="41"/>
    <n v="4"/>
    <n v="64"/>
  </r>
  <r>
    <x v="8"/>
    <x v="3"/>
    <d v="2011-06-26T00:00:00"/>
    <n v="43"/>
    <n v="0"/>
    <n v="0"/>
    <n v="0"/>
    <n v="0"/>
    <n v="0"/>
    <n v="0"/>
    <n v="0"/>
    <n v="0"/>
    <n v="0"/>
    <n v="1"/>
    <n v="0"/>
    <n v="0"/>
    <n v="0"/>
    <n v="0"/>
    <n v="0"/>
    <n v="0"/>
    <n v="0"/>
    <x v="123"/>
    <n v="0"/>
    <n v="44"/>
  </r>
  <r>
    <x v="8"/>
    <x v="3"/>
    <d v="2011-06-27T00:00:00"/>
    <n v="28"/>
    <n v="0"/>
    <n v="0"/>
    <n v="0"/>
    <n v="0"/>
    <n v="0"/>
    <n v="0"/>
    <n v="2"/>
    <n v="0"/>
    <n v="0"/>
    <n v="3"/>
    <n v="0"/>
    <n v="0"/>
    <n v="5"/>
    <n v="0"/>
    <n v="0"/>
    <n v="0"/>
    <n v="0"/>
    <x v="110"/>
    <n v="8"/>
    <n v="46"/>
  </r>
  <r>
    <x v="8"/>
    <x v="3"/>
    <d v="2011-06-28T00:00:00"/>
    <n v="18"/>
    <n v="0"/>
    <n v="0"/>
    <n v="0"/>
    <n v="0"/>
    <n v="0"/>
    <n v="0"/>
    <n v="1"/>
    <n v="0"/>
    <n v="0"/>
    <n v="2"/>
    <n v="0"/>
    <n v="0"/>
    <n v="0"/>
    <n v="0"/>
    <n v="0"/>
    <n v="0"/>
    <n v="0"/>
    <x v="58"/>
    <n v="5"/>
    <n v="26"/>
  </r>
  <r>
    <x v="8"/>
    <x v="3"/>
    <d v="2011-06-29T00:00:00"/>
    <n v="21.67"/>
    <n v="0"/>
    <n v="0"/>
    <n v="0"/>
    <n v="0"/>
    <n v="0"/>
    <n v="0"/>
    <n v="0.67"/>
    <n v="0"/>
    <n v="0"/>
    <n v="1"/>
    <n v="0"/>
    <n v="0"/>
    <n v="0.33"/>
    <n v="0"/>
    <n v="0"/>
    <n v="0"/>
    <n v="0"/>
    <x v="124"/>
    <n v="14.33"/>
    <n v="38"/>
  </r>
  <r>
    <x v="8"/>
    <x v="3"/>
    <d v="2011-06-30T00:00:00"/>
    <n v="21.67"/>
    <n v="0"/>
    <n v="0"/>
    <n v="0"/>
    <n v="0"/>
    <n v="0"/>
    <n v="0"/>
    <n v="0.67"/>
    <n v="0"/>
    <n v="0"/>
    <n v="1"/>
    <n v="0"/>
    <n v="0"/>
    <n v="0.33"/>
    <n v="0"/>
    <n v="0"/>
    <n v="0"/>
    <n v="0"/>
    <x v="124"/>
    <n v="14.33"/>
    <n v="38"/>
  </r>
  <r>
    <x v="8"/>
    <x v="3"/>
    <d v="2011-07-01T00:00:00"/>
    <n v="21.67"/>
    <n v="0"/>
    <n v="0"/>
    <n v="0"/>
    <n v="0"/>
    <n v="0"/>
    <n v="0"/>
    <n v="0.67"/>
    <n v="0"/>
    <n v="0"/>
    <n v="1"/>
    <n v="0"/>
    <n v="0"/>
    <n v="0.33"/>
    <n v="0"/>
    <n v="0"/>
    <n v="0"/>
    <n v="0"/>
    <x v="124"/>
    <n v="14.33"/>
    <n v="38"/>
  </r>
  <r>
    <x v="8"/>
    <x v="3"/>
    <d v="2011-07-02T00:00:00"/>
    <n v="40"/>
    <n v="0"/>
    <n v="0"/>
    <n v="0"/>
    <n v="0"/>
    <n v="0"/>
    <n v="0"/>
    <n v="0"/>
    <n v="0"/>
    <n v="0"/>
    <n v="2"/>
    <n v="0"/>
    <n v="0"/>
    <n v="0"/>
    <n v="0"/>
    <n v="0"/>
    <n v="0"/>
    <n v="0"/>
    <x v="26"/>
    <n v="18"/>
    <n v="60"/>
  </r>
  <r>
    <x v="9"/>
    <x v="3"/>
    <d v="2011-07-03T00:00:00"/>
    <n v="72"/>
    <n v="0"/>
    <n v="0"/>
    <n v="0"/>
    <n v="0"/>
    <n v="0"/>
    <n v="0"/>
    <n v="1"/>
    <n v="0"/>
    <n v="0"/>
    <n v="1"/>
    <n v="0"/>
    <n v="0"/>
    <n v="2"/>
    <n v="0"/>
    <n v="0"/>
    <n v="0"/>
    <n v="0"/>
    <x v="93"/>
    <n v="27"/>
    <n v="103"/>
  </r>
  <r>
    <x v="9"/>
    <x v="3"/>
    <d v="2011-07-04T00:00:00"/>
    <n v="36"/>
    <n v="0"/>
    <n v="0"/>
    <n v="0"/>
    <n v="0"/>
    <n v="0"/>
    <n v="0"/>
    <n v="1.5"/>
    <n v="0"/>
    <n v="0"/>
    <n v="1.5"/>
    <n v="0"/>
    <n v="0"/>
    <n v="4"/>
    <n v="0"/>
    <n v="0"/>
    <n v="0"/>
    <n v="0"/>
    <x v="24"/>
    <n v="34.5"/>
    <n v="77.5"/>
  </r>
  <r>
    <x v="9"/>
    <x v="3"/>
    <d v="2011-07-05T00:00:00"/>
    <n v="36"/>
    <n v="0"/>
    <n v="0"/>
    <n v="0"/>
    <n v="0"/>
    <n v="0"/>
    <n v="0"/>
    <n v="1.5"/>
    <n v="0"/>
    <n v="0"/>
    <n v="1.5"/>
    <n v="0"/>
    <n v="0"/>
    <n v="4"/>
    <n v="0"/>
    <n v="0"/>
    <n v="0"/>
    <n v="0"/>
    <x v="24"/>
    <n v="34.5"/>
    <n v="77.5"/>
  </r>
  <r>
    <x v="9"/>
    <x v="3"/>
    <d v="2011-07-06T00:00:00"/>
    <n v="9"/>
    <n v="0"/>
    <n v="0"/>
    <n v="0"/>
    <n v="0"/>
    <n v="0"/>
    <n v="0"/>
    <n v="1.33"/>
    <n v="0.33"/>
    <n v="0"/>
    <n v="1.33"/>
    <n v="0"/>
    <n v="0"/>
    <n v="1.33"/>
    <n v="0"/>
    <n v="0"/>
    <n v="0"/>
    <n v="0"/>
    <x v="125"/>
    <n v="18.7"/>
    <n v="32.019999999999996"/>
  </r>
  <r>
    <x v="9"/>
    <x v="3"/>
    <d v="2011-07-07T00:00:00"/>
    <n v="9"/>
    <n v="0"/>
    <n v="0"/>
    <n v="0"/>
    <n v="0"/>
    <n v="0"/>
    <n v="0"/>
    <n v="1.33"/>
    <n v="0.33"/>
    <n v="0"/>
    <n v="1.33"/>
    <n v="0"/>
    <n v="0"/>
    <n v="1.33"/>
    <n v="0"/>
    <n v="0"/>
    <n v="0"/>
    <n v="0"/>
    <x v="125"/>
    <n v="18.7"/>
    <n v="32.019999999999996"/>
  </r>
  <r>
    <x v="9"/>
    <x v="3"/>
    <d v="2011-07-08T00:00:00"/>
    <n v="9"/>
    <n v="0"/>
    <n v="0"/>
    <n v="0"/>
    <n v="0"/>
    <n v="0"/>
    <n v="0"/>
    <n v="1.33"/>
    <n v="0.33"/>
    <n v="0"/>
    <n v="1.33"/>
    <n v="0"/>
    <n v="0"/>
    <n v="1.33"/>
    <n v="0"/>
    <n v="0"/>
    <n v="0"/>
    <n v="0"/>
    <x v="125"/>
    <n v="18.7"/>
    <n v="32.019999999999996"/>
  </r>
  <r>
    <x v="9"/>
    <x v="3"/>
    <d v="2011-07-09T00:00:00"/>
    <n v="23"/>
    <n v="0"/>
    <n v="0"/>
    <n v="0"/>
    <n v="0"/>
    <n v="0"/>
    <n v="0"/>
    <n v="0"/>
    <n v="0"/>
    <n v="0"/>
    <n v="0"/>
    <n v="0"/>
    <n v="0"/>
    <n v="0"/>
    <n v="0"/>
    <n v="0"/>
    <n v="0"/>
    <n v="0"/>
    <x v="68"/>
    <n v="13"/>
    <n v="36"/>
  </r>
  <r>
    <x v="10"/>
    <x v="3"/>
    <d v="2011-07-10T00:00:00"/>
    <n v="11"/>
    <n v="0"/>
    <n v="0"/>
    <n v="0"/>
    <n v="0"/>
    <n v="0"/>
    <n v="0"/>
    <n v="2"/>
    <n v="0"/>
    <n v="0"/>
    <n v="0"/>
    <n v="0"/>
    <n v="0"/>
    <n v="1"/>
    <n v="0"/>
    <n v="0"/>
    <n v="0"/>
    <n v="0"/>
    <x v="81"/>
    <n v="21"/>
    <n v="35"/>
  </r>
  <r>
    <x v="10"/>
    <x v="3"/>
    <d v="2011-07-11T00:00:00"/>
    <n v="6"/>
    <n v="0"/>
    <n v="0"/>
    <n v="0"/>
    <n v="0"/>
    <n v="0"/>
    <n v="0"/>
    <n v="0"/>
    <n v="0"/>
    <n v="0"/>
    <n v="2"/>
    <n v="0"/>
    <n v="0"/>
    <n v="3"/>
    <n v="0"/>
    <n v="0"/>
    <n v="0"/>
    <n v="0"/>
    <x v="12"/>
    <n v="14"/>
    <n v="25"/>
  </r>
  <r>
    <x v="10"/>
    <x v="3"/>
    <d v="2011-07-12T00:00:00"/>
    <n v="8"/>
    <n v="0"/>
    <n v="0"/>
    <n v="0"/>
    <n v="0"/>
    <n v="0"/>
    <n v="0"/>
    <n v="7"/>
    <n v="0"/>
    <n v="0"/>
    <n v="4"/>
    <n v="0"/>
    <n v="0"/>
    <n v="11"/>
    <n v="0"/>
    <n v="0"/>
    <n v="0"/>
    <n v="0"/>
    <x v="92"/>
    <n v="10"/>
    <n v="40"/>
  </r>
  <r>
    <x v="10"/>
    <x v="3"/>
    <d v="2011-07-13T00:00:00"/>
    <n v="6"/>
    <n v="0"/>
    <n v="0"/>
    <n v="0"/>
    <n v="0"/>
    <n v="0"/>
    <n v="0"/>
    <n v="4"/>
    <n v="0.66"/>
    <n v="0"/>
    <n v="0.33"/>
    <n v="0"/>
    <n v="0"/>
    <n v="0"/>
    <n v="0"/>
    <n v="0"/>
    <n v="0.33"/>
    <n v="0"/>
    <x v="126"/>
    <n v="7"/>
    <n v="18.32"/>
  </r>
  <r>
    <x v="10"/>
    <x v="3"/>
    <d v="2011-07-14T00:00:00"/>
    <n v="6"/>
    <n v="0"/>
    <n v="0"/>
    <n v="0"/>
    <n v="0"/>
    <n v="0"/>
    <n v="0"/>
    <n v="4"/>
    <n v="0.66"/>
    <n v="0"/>
    <n v="0.33"/>
    <n v="0"/>
    <n v="0"/>
    <n v="0"/>
    <n v="0"/>
    <n v="0"/>
    <n v="0.33"/>
    <n v="0"/>
    <x v="126"/>
    <n v="7"/>
    <n v="18.32"/>
  </r>
  <r>
    <x v="10"/>
    <x v="3"/>
    <d v="2011-07-15T00:00:00"/>
    <n v="6"/>
    <n v="0"/>
    <n v="0"/>
    <n v="0"/>
    <n v="0"/>
    <n v="0"/>
    <n v="0"/>
    <n v="4"/>
    <n v="0.66"/>
    <n v="0"/>
    <n v="0.33"/>
    <n v="0"/>
    <n v="0"/>
    <n v="0"/>
    <n v="0"/>
    <n v="0"/>
    <n v="0.33"/>
    <n v="0"/>
    <x v="126"/>
    <n v="7"/>
    <n v="18.32"/>
  </r>
  <r>
    <x v="10"/>
    <x v="3"/>
    <d v="2011-07-16T00:00:00"/>
    <n v="2"/>
    <n v="0"/>
    <n v="0"/>
    <n v="0"/>
    <n v="0"/>
    <n v="0"/>
    <n v="0"/>
    <n v="4"/>
    <n v="0"/>
    <n v="0"/>
    <n v="0"/>
    <n v="0"/>
    <n v="0"/>
    <n v="0"/>
    <n v="0"/>
    <n v="0"/>
    <n v="0"/>
    <n v="0"/>
    <x v="76"/>
    <n v="6"/>
    <n v="12"/>
  </r>
  <r>
    <x v="11"/>
    <x v="3"/>
    <d v="2011-07-17T00:00:00"/>
    <n v="7"/>
    <n v="0"/>
    <n v="0"/>
    <n v="0"/>
    <n v="0"/>
    <n v="0"/>
    <n v="0"/>
    <n v="3"/>
    <n v="0"/>
    <n v="0"/>
    <n v="1"/>
    <n v="0"/>
    <n v="0"/>
    <n v="0"/>
    <n v="0"/>
    <n v="0"/>
    <n v="0"/>
    <n v="0"/>
    <x v="12"/>
    <n v="21"/>
    <n v="32"/>
  </r>
  <r>
    <x v="11"/>
    <x v="3"/>
    <d v="2011-07-18T00:00:00"/>
    <n v="11"/>
    <n v="0"/>
    <n v="0"/>
    <n v="0"/>
    <n v="0"/>
    <n v="0"/>
    <n v="0"/>
    <n v="1"/>
    <n v="0"/>
    <n v="0"/>
    <n v="0"/>
    <n v="0"/>
    <n v="0"/>
    <n v="0"/>
    <n v="0"/>
    <n v="0"/>
    <n v="0"/>
    <n v="0"/>
    <x v="8"/>
    <n v="10"/>
    <n v="22"/>
  </r>
  <r>
    <x v="11"/>
    <x v="3"/>
    <d v="2011-07-19T00:00:00"/>
    <n v="22"/>
    <n v="0"/>
    <n v="0"/>
    <n v="0"/>
    <n v="0"/>
    <n v="0"/>
    <n v="0"/>
    <n v="4"/>
    <n v="0"/>
    <n v="0"/>
    <n v="1"/>
    <n v="0"/>
    <n v="0"/>
    <n v="0"/>
    <n v="0"/>
    <n v="0"/>
    <n v="0"/>
    <n v="0"/>
    <x v="3"/>
    <n v="22"/>
    <n v="49"/>
  </r>
  <r>
    <x v="11"/>
    <x v="3"/>
    <d v="2011-07-20T00:00:00"/>
    <n v="1.33"/>
    <n v="0"/>
    <n v="0"/>
    <n v="0"/>
    <n v="0"/>
    <n v="0"/>
    <n v="0"/>
    <n v="1.67"/>
    <n v="0.33"/>
    <n v="0"/>
    <n v="0.67"/>
    <n v="0"/>
    <n v="0"/>
    <n v="1"/>
    <n v="0"/>
    <n v="0"/>
    <n v="0"/>
    <n v="0"/>
    <x v="7"/>
    <n v="5"/>
    <n v="10"/>
  </r>
  <r>
    <x v="11"/>
    <x v="3"/>
    <d v="2011-07-21T00:00:00"/>
    <n v="1.33"/>
    <n v="0"/>
    <n v="0"/>
    <n v="0"/>
    <n v="0"/>
    <n v="0"/>
    <n v="0"/>
    <n v="1.67"/>
    <n v="0.33"/>
    <n v="0"/>
    <n v="0.67"/>
    <n v="0"/>
    <n v="0"/>
    <n v="1"/>
    <n v="0"/>
    <n v="0"/>
    <n v="0"/>
    <n v="0"/>
    <x v="7"/>
    <n v="5"/>
    <n v="10"/>
  </r>
  <r>
    <x v="11"/>
    <x v="3"/>
    <d v="2011-07-22T00:00:00"/>
    <n v="1.33"/>
    <n v="0"/>
    <n v="0"/>
    <n v="0"/>
    <n v="0"/>
    <n v="0"/>
    <n v="0"/>
    <n v="1.67"/>
    <n v="0.33"/>
    <n v="0"/>
    <n v="0.67"/>
    <n v="0"/>
    <n v="0"/>
    <n v="1"/>
    <n v="0"/>
    <n v="0"/>
    <n v="0"/>
    <n v="0"/>
    <x v="7"/>
    <n v="5"/>
    <n v="10"/>
  </r>
  <r>
    <x v="11"/>
    <x v="3"/>
    <d v="2011-07-23T00:00:00"/>
    <n v="6"/>
    <n v="0"/>
    <n v="0"/>
    <n v="0"/>
    <n v="0"/>
    <n v="0"/>
    <n v="0"/>
    <n v="1"/>
    <n v="0"/>
    <n v="0"/>
    <n v="0"/>
    <n v="0"/>
    <n v="0"/>
    <n v="1"/>
    <n v="0"/>
    <n v="0"/>
    <n v="0"/>
    <n v="0"/>
    <x v="77"/>
    <n v="10"/>
    <n v="18"/>
  </r>
  <r>
    <x v="12"/>
    <x v="3"/>
    <d v="2011-07-24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x v="79"/>
    <n v="4"/>
    <n v="7"/>
  </r>
  <r>
    <x v="12"/>
    <x v="3"/>
    <d v="2011-07-25T00:00:00"/>
    <n v="1"/>
    <n v="0"/>
    <n v="0"/>
    <n v="0"/>
    <n v="0"/>
    <n v="0"/>
    <n v="0"/>
    <n v="3"/>
    <n v="0"/>
    <n v="0"/>
    <n v="0"/>
    <n v="0"/>
    <n v="0"/>
    <n v="0"/>
    <n v="0"/>
    <n v="0"/>
    <n v="0"/>
    <n v="0"/>
    <x v="66"/>
    <n v="4"/>
    <n v="8"/>
  </r>
  <r>
    <x v="12"/>
    <x v="3"/>
    <d v="2011-07-26T00:00:00"/>
    <n v="3"/>
    <n v="0"/>
    <n v="0"/>
    <n v="0"/>
    <n v="0"/>
    <n v="0"/>
    <n v="0"/>
    <n v="0"/>
    <n v="0"/>
    <n v="0"/>
    <n v="0"/>
    <n v="0"/>
    <n v="0"/>
    <n v="1"/>
    <n v="0"/>
    <n v="0"/>
    <n v="0"/>
    <n v="0"/>
    <x v="66"/>
    <n v="8"/>
    <n v="12"/>
  </r>
  <r>
    <x v="12"/>
    <x v="3"/>
    <d v="2011-07-27T00:00:00"/>
    <n v="0.33"/>
    <n v="0"/>
    <n v="0"/>
    <n v="0"/>
    <n v="0"/>
    <n v="0"/>
    <n v="0"/>
    <n v="0"/>
    <n v="0"/>
    <n v="0"/>
    <n v="0.33"/>
    <n v="0"/>
    <n v="0"/>
    <n v="0"/>
    <n v="0"/>
    <n v="0"/>
    <n v="0"/>
    <n v="0"/>
    <x v="111"/>
    <n v="0.67"/>
    <n v="1.33"/>
  </r>
  <r>
    <x v="12"/>
    <x v="3"/>
    <d v="2011-07-28T00:00:00"/>
    <n v="0.33"/>
    <n v="0"/>
    <n v="0"/>
    <n v="0"/>
    <n v="0"/>
    <n v="0"/>
    <n v="0"/>
    <n v="0"/>
    <n v="0"/>
    <n v="0"/>
    <n v="0.33"/>
    <n v="0"/>
    <n v="0"/>
    <n v="0"/>
    <n v="0"/>
    <n v="0"/>
    <n v="0"/>
    <n v="0"/>
    <x v="111"/>
    <n v="0.67"/>
    <n v="1.33"/>
  </r>
  <r>
    <x v="12"/>
    <x v="3"/>
    <d v="2011-07-29T00:00:00"/>
    <n v="0.33"/>
    <n v="0"/>
    <n v="0"/>
    <n v="0"/>
    <n v="0"/>
    <n v="0"/>
    <n v="0"/>
    <n v="0"/>
    <n v="0"/>
    <n v="0"/>
    <n v="0.33"/>
    <n v="0"/>
    <n v="0"/>
    <n v="0"/>
    <n v="0"/>
    <n v="0"/>
    <n v="0"/>
    <n v="0"/>
    <x v="111"/>
    <n v="0.67"/>
    <n v="1.33"/>
  </r>
  <r>
    <x v="12"/>
    <x v="3"/>
    <d v="2011-07-30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x v="69"/>
    <n v="1"/>
    <n v="2"/>
  </r>
  <r>
    <x v="13"/>
    <x v="3"/>
    <d v="2011-07-31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x v="69"/>
    <n v="1"/>
    <n v="2"/>
  </r>
  <r>
    <x v="13"/>
    <x v="3"/>
    <d v="2011-08-01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x v="72"/>
    <n v="1"/>
    <n v="3"/>
  </r>
  <r>
    <x v="13"/>
    <x v="3"/>
    <d v="2011-08-02T00:00:0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x v="66"/>
    <n v="2"/>
    <n v="6"/>
  </r>
  <r>
    <x v="13"/>
    <x v="3"/>
    <d v="2011-08-03T00:00:00"/>
    <n v="1.66"/>
    <n v="0"/>
    <n v="0"/>
    <n v="0"/>
    <n v="0"/>
    <n v="0"/>
    <n v="0"/>
    <n v="1.66"/>
    <n v="0"/>
    <n v="0"/>
    <n v="0"/>
    <n v="0"/>
    <n v="0"/>
    <n v="0.33"/>
    <n v="0"/>
    <n v="0"/>
    <n v="0"/>
    <n v="0"/>
    <x v="127"/>
    <n v="3.33"/>
    <n v="6.98"/>
  </r>
  <r>
    <x v="13"/>
    <x v="3"/>
    <d v="2011-08-04T00:00:00"/>
    <n v="1.66"/>
    <n v="0"/>
    <n v="0"/>
    <n v="0"/>
    <n v="0"/>
    <n v="0"/>
    <n v="0"/>
    <n v="1.66"/>
    <n v="0"/>
    <n v="0"/>
    <n v="0"/>
    <n v="0"/>
    <n v="0"/>
    <n v="0.33"/>
    <n v="0"/>
    <n v="0"/>
    <n v="0"/>
    <n v="0"/>
    <x v="127"/>
    <n v="3.33"/>
    <n v="6.98"/>
  </r>
  <r>
    <x v="13"/>
    <x v="3"/>
    <d v="2011-08-05T00:00:00"/>
    <n v="1.66"/>
    <n v="0"/>
    <n v="0"/>
    <n v="0"/>
    <n v="0"/>
    <n v="0"/>
    <n v="0"/>
    <n v="1.66"/>
    <n v="0"/>
    <n v="0"/>
    <n v="0"/>
    <n v="0"/>
    <n v="0"/>
    <n v="0.33"/>
    <n v="0"/>
    <n v="0"/>
    <n v="0"/>
    <n v="0"/>
    <x v="127"/>
    <n v="3.33"/>
    <n v="6.98"/>
  </r>
  <r>
    <x v="13"/>
    <x v="3"/>
    <d v="2011-08-06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69"/>
    <n v="1"/>
    <n v="2"/>
  </r>
  <r>
    <x v="14"/>
    <x v="3"/>
    <d v="2011-08-07T00:00:0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x v="72"/>
    <n v="1"/>
    <n v="3"/>
  </r>
  <r>
    <x v="14"/>
    <x v="3"/>
    <d v="2011-08-08T00:00:00"/>
    <n v="1"/>
    <n v="0"/>
    <n v="0"/>
    <n v="0"/>
    <n v="0"/>
    <n v="0"/>
    <n v="0"/>
    <n v="1"/>
    <n v="0"/>
    <n v="0"/>
    <n v="1"/>
    <n v="0"/>
    <n v="0"/>
    <n v="0"/>
    <n v="0"/>
    <n v="0"/>
    <n v="0"/>
    <n v="1"/>
    <x v="66"/>
    <n v="2"/>
    <n v="6"/>
  </r>
  <r>
    <x v="14"/>
    <x v="3"/>
    <d v="2011-08-0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3"/>
    <n v="3"/>
  </r>
  <r>
    <x v="14"/>
    <x v="3"/>
    <d v="2011-08-10T00:00:00"/>
    <n v="3"/>
    <n v="0"/>
    <n v="0"/>
    <n v="0"/>
    <n v="0"/>
    <n v="0"/>
    <n v="0"/>
    <n v="0"/>
    <n v="0"/>
    <n v="0"/>
    <n v="0"/>
    <n v="0"/>
    <n v="0"/>
    <n v="0.33"/>
    <n v="0"/>
    <n v="0"/>
    <n v="0"/>
    <n v="0"/>
    <x v="128"/>
    <n v="0.66"/>
    <n v="3.99"/>
  </r>
  <r>
    <x v="14"/>
    <x v="3"/>
    <d v="2011-08-11T00:00:00"/>
    <n v="3"/>
    <n v="0"/>
    <n v="0"/>
    <n v="0"/>
    <n v="0"/>
    <n v="0"/>
    <n v="0"/>
    <n v="0"/>
    <n v="0"/>
    <n v="0"/>
    <n v="0"/>
    <n v="0"/>
    <n v="0"/>
    <n v="0.33"/>
    <n v="0"/>
    <n v="0"/>
    <n v="0"/>
    <n v="0"/>
    <x v="128"/>
    <n v="0.66"/>
    <n v="3.99"/>
  </r>
  <r>
    <x v="14"/>
    <x v="3"/>
    <d v="2011-08-12T00:00:00"/>
    <n v="3"/>
    <n v="0"/>
    <n v="0"/>
    <n v="0"/>
    <n v="0"/>
    <n v="0"/>
    <n v="0"/>
    <n v="0"/>
    <n v="0"/>
    <n v="0"/>
    <n v="0"/>
    <n v="0"/>
    <n v="0"/>
    <n v="0.33"/>
    <n v="0"/>
    <n v="0"/>
    <n v="0"/>
    <n v="0"/>
    <x v="128"/>
    <n v="0.66"/>
    <n v="3.99"/>
  </r>
  <r>
    <x v="14"/>
    <x v="3"/>
    <d v="2011-08-13T00:00:00"/>
    <n v="2"/>
    <n v="0"/>
    <n v="0"/>
    <n v="0"/>
    <n v="0"/>
    <n v="0"/>
    <n v="0"/>
    <n v="0"/>
    <n v="0"/>
    <n v="0"/>
    <n v="1"/>
    <n v="0"/>
    <n v="0"/>
    <n v="0"/>
    <n v="0"/>
    <n v="0"/>
    <n v="0"/>
    <n v="0"/>
    <x v="79"/>
    <n v="2"/>
    <n v="5"/>
  </r>
  <r>
    <x v="15"/>
    <x v="3"/>
    <d v="2011-08-14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x v="69"/>
    <n v="0"/>
    <n v="1"/>
  </r>
  <r>
    <x v="15"/>
    <x v="3"/>
    <d v="2011-08-15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0"/>
    <s v="NA"/>
    <e v="#VALUE!"/>
  </r>
  <r>
    <x v="15"/>
    <x v="3"/>
    <d v="2011-08-16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x v="72"/>
    <n v="0"/>
    <n v="2"/>
  </r>
  <r>
    <x v="15"/>
    <x v="3"/>
    <d v="2011-08-17T00:00:00"/>
    <n v="1.33"/>
    <n v="0"/>
    <n v="0"/>
    <n v="0"/>
    <n v="0"/>
    <n v="0"/>
    <n v="0"/>
    <n v="0"/>
    <n v="0"/>
    <n v="0"/>
    <n v="0"/>
    <n v="0"/>
    <n v="0"/>
    <n v="0.33"/>
    <n v="0"/>
    <n v="0"/>
    <n v="0"/>
    <n v="0"/>
    <x v="117"/>
    <n v="1.33"/>
    <n v="2.99"/>
  </r>
  <r>
    <x v="15"/>
    <x v="3"/>
    <d v="2011-08-18T00:00:00"/>
    <n v="1.33"/>
    <n v="0"/>
    <n v="0"/>
    <n v="0"/>
    <n v="0"/>
    <n v="0"/>
    <n v="0"/>
    <n v="0"/>
    <n v="0"/>
    <n v="0"/>
    <n v="0"/>
    <n v="0"/>
    <n v="0"/>
    <n v="0.33"/>
    <n v="0"/>
    <n v="0"/>
    <n v="0"/>
    <n v="0"/>
    <x v="117"/>
    <n v="1.33"/>
    <n v="2.99"/>
  </r>
  <r>
    <x v="15"/>
    <x v="3"/>
    <d v="2011-08-19T00:00:00"/>
    <n v="1.33"/>
    <n v="0"/>
    <n v="0"/>
    <n v="0"/>
    <n v="0"/>
    <n v="0"/>
    <n v="0"/>
    <n v="0"/>
    <n v="0"/>
    <n v="0"/>
    <n v="0"/>
    <n v="0"/>
    <n v="0"/>
    <n v="0.33"/>
    <n v="0"/>
    <n v="0"/>
    <n v="0"/>
    <n v="0"/>
    <x v="117"/>
    <n v="1.33"/>
    <n v="2.99"/>
  </r>
  <r>
    <x v="15"/>
    <x v="3"/>
    <d v="2011-08-2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</r>
  <r>
    <x v="16"/>
    <x v="3"/>
    <d v="2011-08-21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x v="69"/>
    <n v="1"/>
    <n v="2"/>
  </r>
  <r>
    <x v="16"/>
    <x v="3"/>
    <d v="2011-08-2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2"/>
    <n v="2"/>
  </r>
  <r>
    <x v="16"/>
    <x v="3"/>
    <d v="2011-08-23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x v="69"/>
    <n v="5"/>
    <n v="6"/>
  </r>
  <r>
    <x v="16"/>
    <x v="3"/>
    <d v="2011-08-24T00:00:00"/>
    <n v="0.67"/>
    <n v="0.33"/>
    <n v="0"/>
    <n v="0"/>
    <n v="0"/>
    <n v="0"/>
    <n v="0"/>
    <n v="0.33"/>
    <n v="0"/>
    <n v="0"/>
    <n v="0"/>
    <n v="0"/>
    <n v="0"/>
    <n v="0"/>
    <n v="0"/>
    <n v="0"/>
    <n v="0"/>
    <n v="0"/>
    <x v="115"/>
    <n v="0.67"/>
    <n v="2"/>
  </r>
  <r>
    <x v="16"/>
    <x v="3"/>
    <d v="2011-08-25T00:00:00"/>
    <n v="0.67"/>
    <n v="0.33"/>
    <n v="0"/>
    <n v="0"/>
    <n v="0"/>
    <n v="0"/>
    <n v="0"/>
    <n v="0.33"/>
    <n v="0"/>
    <n v="0"/>
    <n v="0"/>
    <n v="0"/>
    <n v="0"/>
    <n v="0"/>
    <n v="0"/>
    <n v="0"/>
    <n v="0"/>
    <n v="0"/>
    <x v="115"/>
    <n v="0.67"/>
    <n v="2"/>
  </r>
  <r>
    <x v="16"/>
    <x v="3"/>
    <d v="2011-08-26T00:00:00"/>
    <n v="0.67"/>
    <n v="0.33"/>
    <n v="0"/>
    <n v="0"/>
    <n v="0"/>
    <n v="0"/>
    <n v="0"/>
    <n v="0.33"/>
    <n v="0"/>
    <n v="0"/>
    <n v="0"/>
    <n v="0"/>
    <n v="0"/>
    <n v="0"/>
    <n v="0"/>
    <n v="0"/>
    <n v="0"/>
    <n v="0"/>
    <x v="115"/>
    <n v="0.67"/>
    <n v="2"/>
  </r>
  <r>
    <x v="16"/>
    <x v="3"/>
    <d v="2011-08-2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</r>
  <r>
    <x v="17"/>
    <x v="3"/>
    <d v="2011-08-2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</r>
  <r>
    <x v="17"/>
    <x v="3"/>
    <d v="2011-08-2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</r>
  <r>
    <x v="17"/>
    <x v="3"/>
    <d v="2011-08-3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1"/>
  </r>
  <r>
    <x v="17"/>
    <x v="3"/>
    <d v="2011-08-31T00:00:00"/>
    <n v="0"/>
    <n v="0"/>
    <n v="0"/>
    <n v="0"/>
    <n v="0"/>
    <n v="0"/>
    <n v="0"/>
    <n v="0.5"/>
    <n v="0"/>
    <n v="0"/>
    <n v="0"/>
    <n v="0"/>
    <n v="0"/>
    <n v="0.25"/>
    <n v="0"/>
    <n v="0"/>
    <n v="0"/>
    <n v="0"/>
    <x v="71"/>
    <n v="0.5"/>
    <n v="1.25"/>
  </r>
  <r>
    <x v="17"/>
    <x v="3"/>
    <d v="2011-09-01T00:00:00"/>
    <n v="0"/>
    <n v="0"/>
    <n v="0"/>
    <n v="0"/>
    <n v="0"/>
    <n v="0"/>
    <n v="0"/>
    <n v="0.5"/>
    <n v="0"/>
    <n v="0"/>
    <n v="0"/>
    <n v="0"/>
    <n v="0"/>
    <n v="0.25"/>
    <n v="0"/>
    <n v="0"/>
    <n v="0"/>
    <n v="0"/>
    <x v="71"/>
    <n v="0.5"/>
    <n v="1.25"/>
  </r>
  <r>
    <x v="17"/>
    <x v="3"/>
    <d v="2011-09-02T00:00:00"/>
    <n v="0"/>
    <n v="0"/>
    <n v="0"/>
    <n v="0"/>
    <n v="0"/>
    <n v="0"/>
    <n v="0"/>
    <n v="0.5"/>
    <n v="0"/>
    <n v="0"/>
    <n v="0"/>
    <n v="0"/>
    <n v="0"/>
    <n v="0.25"/>
    <n v="0"/>
    <n v="0"/>
    <n v="0"/>
    <n v="0"/>
    <x v="71"/>
    <n v="0.5"/>
    <n v="1.25"/>
  </r>
  <r>
    <x v="17"/>
    <x v="3"/>
    <d v="2011-09-03T00:00:00"/>
    <n v="0"/>
    <n v="0"/>
    <n v="0"/>
    <n v="0"/>
    <n v="0"/>
    <n v="0"/>
    <n v="0"/>
    <n v="0.5"/>
    <n v="0"/>
    <n v="0"/>
    <n v="0"/>
    <n v="0"/>
    <n v="0"/>
    <n v="0.25"/>
    <n v="0"/>
    <n v="0"/>
    <n v="0"/>
    <n v="0"/>
    <x v="71"/>
    <n v="0.5"/>
    <n v="1.25"/>
  </r>
  <r>
    <x v="18"/>
    <x v="3"/>
    <d v="2011-09-0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1"/>
    <n v="1"/>
  </r>
  <r>
    <x v="18"/>
    <x v="3"/>
    <d v="2011-09-05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x v="72"/>
    <n v="0"/>
    <n v="2"/>
  </r>
  <r>
    <x v="18"/>
    <x v="3"/>
    <d v="2011-09-06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x v="72"/>
    <n v="2"/>
    <n v="4"/>
  </r>
  <r>
    <x v="18"/>
    <x v="3"/>
    <d v="2011-09-07T00:00:00"/>
    <n v="0"/>
    <n v="0"/>
    <n v="0"/>
    <n v="0"/>
    <n v="0"/>
    <n v="0"/>
    <n v="0"/>
    <n v="0"/>
    <n v="0"/>
    <n v="0"/>
    <n v="0"/>
    <n v="0"/>
    <n v="0"/>
    <n v="0.3"/>
    <n v="0"/>
    <n v="0"/>
    <n v="0"/>
    <n v="0"/>
    <x v="129"/>
    <n v="0.3"/>
    <n v="0.6"/>
  </r>
  <r>
    <x v="18"/>
    <x v="3"/>
    <d v="2011-09-08T00:00:00"/>
    <n v="0"/>
    <n v="0"/>
    <n v="0"/>
    <n v="0"/>
    <n v="0"/>
    <n v="0"/>
    <n v="0"/>
    <n v="0"/>
    <n v="0"/>
    <n v="0"/>
    <n v="0"/>
    <n v="0"/>
    <n v="0"/>
    <n v="0.3"/>
    <n v="0"/>
    <n v="0"/>
    <n v="0"/>
    <n v="0"/>
    <x v="129"/>
    <n v="0.3"/>
    <n v="0.6"/>
  </r>
  <r>
    <x v="18"/>
    <x v="3"/>
    <d v="2011-09-09T00:00:00"/>
    <n v="0"/>
    <n v="0"/>
    <n v="0"/>
    <n v="0"/>
    <n v="0"/>
    <n v="0"/>
    <n v="0"/>
    <n v="0"/>
    <n v="0"/>
    <n v="0"/>
    <n v="0"/>
    <n v="0"/>
    <n v="0"/>
    <n v="0.3"/>
    <n v="0"/>
    <n v="0"/>
    <n v="0"/>
    <n v="0"/>
    <x v="129"/>
    <n v="0.3"/>
    <n v="0.6"/>
  </r>
  <r>
    <x v="18"/>
    <x v="3"/>
    <d v="2011-09-10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x v="72"/>
    <n v="0"/>
    <n v="2"/>
  </r>
  <r>
    <x v="19"/>
    <x v="3"/>
    <d v="2011-09-11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x v="69"/>
    <n v="2"/>
    <n v="3"/>
  </r>
  <r>
    <x v="19"/>
    <x v="3"/>
    <d v="2011-09-12T00:00:0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x v="69"/>
    <n v="3"/>
    <n v="4"/>
  </r>
  <r>
    <x v="19"/>
    <x v="3"/>
    <d v="2011-09-13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69"/>
    <n v="1"/>
    <n v="2"/>
  </r>
  <r>
    <x v="0"/>
    <x v="4"/>
    <d v="2011-05-05T00:00:00"/>
    <m/>
    <m/>
    <m/>
    <m/>
    <m/>
    <m/>
    <m/>
    <m/>
    <m/>
    <m/>
    <m/>
    <m/>
    <m/>
    <m/>
    <m/>
    <m/>
    <m/>
    <m/>
    <x v="130"/>
    <m/>
    <e v="#N/A"/>
  </r>
  <r>
    <x v="0"/>
    <x v="4"/>
    <d v="2011-05-06T00:00:00"/>
    <m/>
    <m/>
    <m/>
    <m/>
    <m/>
    <m/>
    <m/>
    <m/>
    <m/>
    <m/>
    <m/>
    <m/>
    <m/>
    <m/>
    <m/>
    <m/>
    <m/>
    <m/>
    <x v="130"/>
    <m/>
    <e v="#N/A"/>
  </r>
  <r>
    <x v="0"/>
    <x v="4"/>
    <d v="2011-05-07T00:00:00"/>
    <m/>
    <m/>
    <m/>
    <m/>
    <m/>
    <m/>
    <m/>
    <m/>
    <m/>
    <m/>
    <m/>
    <m/>
    <m/>
    <m/>
    <m/>
    <m/>
    <m/>
    <m/>
    <x v="130"/>
    <m/>
    <e v="#N/A"/>
  </r>
  <r>
    <x v="1"/>
    <x v="4"/>
    <d v="2011-05-08T00:00:00"/>
    <m/>
    <m/>
    <m/>
    <m/>
    <m/>
    <m/>
    <m/>
    <m/>
    <m/>
    <m/>
    <m/>
    <m/>
    <m/>
    <m/>
    <m/>
    <m/>
    <m/>
    <m/>
    <x v="130"/>
    <m/>
    <e v="#N/A"/>
  </r>
  <r>
    <x v="1"/>
    <x v="4"/>
    <d v="2011-05-09T00:00:00"/>
    <m/>
    <m/>
    <m/>
    <m/>
    <m/>
    <m/>
    <m/>
    <m/>
    <m/>
    <m/>
    <m/>
    <m/>
    <m/>
    <m/>
    <m/>
    <m/>
    <m/>
    <m/>
    <x v="130"/>
    <m/>
    <e v="#N/A"/>
  </r>
  <r>
    <x v="1"/>
    <x v="4"/>
    <d v="2011-05-10T00:00:00"/>
    <m/>
    <m/>
    <m/>
    <m/>
    <m/>
    <m/>
    <m/>
    <m/>
    <m/>
    <m/>
    <m/>
    <m/>
    <m/>
    <m/>
    <m/>
    <m/>
    <m/>
    <m/>
    <x v="130"/>
    <m/>
    <e v="#N/A"/>
  </r>
  <r>
    <x v="1"/>
    <x v="4"/>
    <d v="2011-05-11T00:00:00"/>
    <m/>
    <m/>
    <m/>
    <m/>
    <m/>
    <m/>
    <m/>
    <m/>
    <m/>
    <m/>
    <m/>
    <m/>
    <m/>
    <m/>
    <m/>
    <m/>
    <m/>
    <m/>
    <x v="130"/>
    <m/>
    <e v="#N/A"/>
  </r>
  <r>
    <x v="1"/>
    <x v="4"/>
    <d v="2011-05-12T00:00:00"/>
    <m/>
    <m/>
    <m/>
    <m/>
    <m/>
    <m/>
    <m/>
    <m/>
    <m/>
    <m/>
    <m/>
    <m/>
    <m/>
    <m/>
    <m/>
    <m/>
    <m/>
    <m/>
    <x v="130"/>
    <m/>
    <e v="#N/A"/>
  </r>
  <r>
    <x v="1"/>
    <x v="4"/>
    <d v="2011-05-13T00:00:00"/>
    <m/>
    <m/>
    <m/>
    <m/>
    <m/>
    <m/>
    <m/>
    <m/>
    <m/>
    <m/>
    <m/>
    <m/>
    <m/>
    <m/>
    <m/>
    <m/>
    <m/>
    <m/>
    <x v="130"/>
    <m/>
    <e v="#N/A"/>
  </r>
  <r>
    <x v="1"/>
    <x v="4"/>
    <d v="2011-05-14T00:00:00"/>
    <m/>
    <m/>
    <m/>
    <m/>
    <m/>
    <m/>
    <m/>
    <m/>
    <m/>
    <m/>
    <m/>
    <m/>
    <m/>
    <m/>
    <m/>
    <m/>
    <m/>
    <m/>
    <x v="130"/>
    <m/>
    <e v="#N/A"/>
  </r>
  <r>
    <x v="2"/>
    <x v="4"/>
    <d v="2011-05-15T00:00:00"/>
    <m/>
    <m/>
    <m/>
    <m/>
    <m/>
    <m/>
    <m/>
    <m/>
    <m/>
    <m/>
    <m/>
    <m/>
    <m/>
    <m/>
    <m/>
    <m/>
    <m/>
    <m/>
    <x v="130"/>
    <m/>
    <e v="#N/A"/>
  </r>
  <r>
    <x v="2"/>
    <x v="4"/>
    <d v="2011-05-16T00:00:00"/>
    <m/>
    <m/>
    <m/>
    <m/>
    <m/>
    <m/>
    <m/>
    <m/>
    <m/>
    <m/>
    <m/>
    <m/>
    <m/>
    <m/>
    <m/>
    <m/>
    <m/>
    <m/>
    <x v="130"/>
    <m/>
    <e v="#N/A"/>
  </r>
  <r>
    <x v="2"/>
    <x v="4"/>
    <d v="2011-05-17T00:00:00"/>
    <m/>
    <m/>
    <m/>
    <m/>
    <m/>
    <m/>
    <m/>
    <m/>
    <m/>
    <m/>
    <m/>
    <m/>
    <m/>
    <m/>
    <m/>
    <m/>
    <m/>
    <m/>
    <x v="130"/>
    <m/>
    <e v="#N/A"/>
  </r>
  <r>
    <x v="2"/>
    <x v="4"/>
    <d v="2011-05-18T00:00:00"/>
    <m/>
    <m/>
    <m/>
    <m/>
    <m/>
    <m/>
    <m/>
    <m/>
    <m/>
    <m/>
    <m/>
    <m/>
    <m/>
    <m/>
    <m/>
    <m/>
    <m/>
    <m/>
    <x v="130"/>
    <m/>
    <e v="#N/A"/>
  </r>
  <r>
    <x v="2"/>
    <x v="4"/>
    <d v="2011-05-19T00:00:00"/>
    <m/>
    <m/>
    <m/>
    <m/>
    <m/>
    <m/>
    <m/>
    <m/>
    <m/>
    <m/>
    <m/>
    <m/>
    <m/>
    <m/>
    <m/>
    <m/>
    <m/>
    <m/>
    <x v="130"/>
    <m/>
    <e v="#N/A"/>
  </r>
  <r>
    <x v="2"/>
    <x v="4"/>
    <d v="2011-05-20T00:00:00"/>
    <m/>
    <m/>
    <m/>
    <m/>
    <m/>
    <m/>
    <m/>
    <m/>
    <m/>
    <m/>
    <m/>
    <m/>
    <m/>
    <m/>
    <m/>
    <m/>
    <m/>
    <m/>
    <x v="130"/>
    <m/>
    <e v="#N/A"/>
  </r>
  <r>
    <x v="2"/>
    <x v="4"/>
    <d v="2011-05-21T00:00:00"/>
    <m/>
    <m/>
    <m/>
    <m/>
    <m/>
    <m/>
    <m/>
    <m/>
    <m/>
    <m/>
    <m/>
    <m/>
    <m/>
    <m/>
    <m/>
    <m/>
    <m/>
    <m/>
    <x v="130"/>
    <m/>
    <e v="#N/A"/>
  </r>
  <r>
    <x v="3"/>
    <x v="4"/>
    <d v="2011-05-22T00:00:00"/>
    <m/>
    <m/>
    <m/>
    <m/>
    <m/>
    <m/>
    <m/>
    <m/>
    <m/>
    <m/>
    <m/>
    <m/>
    <m/>
    <m/>
    <m/>
    <m/>
    <m/>
    <m/>
    <x v="130"/>
    <m/>
    <e v="#N/A"/>
  </r>
  <r>
    <x v="3"/>
    <x v="4"/>
    <d v="2011-05-23T00:00:00"/>
    <m/>
    <m/>
    <m/>
    <m/>
    <m/>
    <m/>
    <m/>
    <m/>
    <m/>
    <m/>
    <m/>
    <m/>
    <m/>
    <m/>
    <m/>
    <m/>
    <m/>
    <m/>
    <x v="130"/>
    <m/>
    <e v="#N/A"/>
  </r>
  <r>
    <x v="3"/>
    <x v="4"/>
    <d v="2011-05-24T00:00:00"/>
    <m/>
    <m/>
    <m/>
    <m/>
    <m/>
    <m/>
    <m/>
    <m/>
    <m/>
    <m/>
    <m/>
    <m/>
    <m/>
    <m/>
    <m/>
    <m/>
    <m/>
    <m/>
    <x v="130"/>
    <m/>
    <e v="#N/A"/>
  </r>
  <r>
    <x v="3"/>
    <x v="4"/>
    <d v="2011-05-25T00:00:00"/>
    <m/>
    <m/>
    <m/>
    <m/>
    <m/>
    <m/>
    <m/>
    <m/>
    <m/>
    <m/>
    <m/>
    <m/>
    <m/>
    <m/>
    <m/>
    <m/>
    <m/>
    <m/>
    <x v="130"/>
    <m/>
    <e v="#N/A"/>
  </r>
  <r>
    <x v="3"/>
    <x v="4"/>
    <d v="2011-05-26T00:00:00"/>
    <m/>
    <m/>
    <m/>
    <m/>
    <m/>
    <m/>
    <m/>
    <m/>
    <m/>
    <m/>
    <m/>
    <m/>
    <m/>
    <m/>
    <m/>
    <m/>
    <m/>
    <m/>
    <x v="130"/>
    <m/>
    <e v="#N/A"/>
  </r>
  <r>
    <x v="3"/>
    <x v="4"/>
    <d v="2011-05-27T00:00:00"/>
    <m/>
    <m/>
    <m/>
    <m/>
    <m/>
    <m/>
    <m/>
    <m/>
    <m/>
    <m/>
    <m/>
    <m/>
    <m/>
    <m/>
    <m/>
    <m/>
    <m/>
    <m/>
    <x v="130"/>
    <m/>
    <e v="#N/A"/>
  </r>
  <r>
    <x v="3"/>
    <x v="4"/>
    <d v="2011-05-28T00:00:00"/>
    <n v="11"/>
    <n v="0"/>
    <n v="0"/>
    <n v="0"/>
    <n v="0"/>
    <n v="0"/>
    <n v="0"/>
    <n v="0"/>
    <n v="1"/>
    <n v="0"/>
    <n v="0"/>
    <n v="0"/>
    <n v="0"/>
    <n v="3"/>
    <n v="0"/>
    <n v="0"/>
    <n v="0"/>
    <n v="0"/>
    <x v="65"/>
    <n v="0"/>
    <n v="15"/>
  </r>
  <r>
    <x v="4"/>
    <x v="4"/>
    <d v="2011-05-29T00:00:00"/>
    <n v="5"/>
    <n v="0"/>
    <n v="0"/>
    <n v="0"/>
    <n v="0"/>
    <n v="0"/>
    <n v="0"/>
    <n v="0"/>
    <n v="0"/>
    <n v="0"/>
    <n v="0"/>
    <n v="0"/>
    <n v="0"/>
    <n v="1"/>
    <n v="0"/>
    <n v="0"/>
    <n v="0"/>
    <n v="0"/>
    <x v="76"/>
    <n v="3"/>
    <n v="9"/>
  </r>
  <r>
    <x v="4"/>
    <x v="4"/>
    <d v="2011-05-30T00:00:00"/>
    <n v="6"/>
    <n v="0"/>
    <n v="0"/>
    <n v="0"/>
    <n v="0"/>
    <n v="0"/>
    <n v="0"/>
    <n v="0"/>
    <n v="1"/>
    <n v="0"/>
    <n v="0"/>
    <n v="0"/>
    <n v="0"/>
    <n v="3"/>
    <n v="0"/>
    <n v="0"/>
    <n v="0"/>
    <n v="0"/>
    <x v="74"/>
    <n v="6"/>
    <n v="16"/>
  </r>
  <r>
    <x v="4"/>
    <x v="4"/>
    <d v="2011-05-31T00:00:00"/>
    <n v="7.67"/>
    <n v="1"/>
    <n v="0"/>
    <n v="0"/>
    <n v="0"/>
    <n v="0"/>
    <n v="0"/>
    <n v="0"/>
    <n v="0"/>
    <n v="0"/>
    <n v="0"/>
    <n v="0"/>
    <n v="0"/>
    <n v="0.33"/>
    <n v="0"/>
    <n v="0"/>
    <n v="0"/>
    <n v="0"/>
    <x v="80"/>
    <n v="0.67"/>
    <n v="9.67"/>
  </r>
  <r>
    <x v="4"/>
    <x v="4"/>
    <d v="2011-06-01T00:00:00"/>
    <n v="7.67"/>
    <n v="1"/>
    <n v="0"/>
    <n v="0"/>
    <n v="0"/>
    <n v="0"/>
    <n v="0"/>
    <n v="0"/>
    <n v="0"/>
    <n v="0"/>
    <n v="0"/>
    <n v="0"/>
    <n v="0"/>
    <n v="0.33"/>
    <n v="0"/>
    <n v="0"/>
    <n v="0"/>
    <n v="0"/>
    <x v="80"/>
    <n v="0.67"/>
    <n v="9.67"/>
  </r>
  <r>
    <x v="4"/>
    <x v="4"/>
    <d v="2011-06-02T00:00:00"/>
    <n v="7.67"/>
    <n v="1"/>
    <n v="0"/>
    <n v="0"/>
    <n v="0"/>
    <n v="0"/>
    <n v="0"/>
    <n v="0"/>
    <n v="0"/>
    <n v="0"/>
    <n v="0"/>
    <n v="0"/>
    <n v="0"/>
    <n v="0.33"/>
    <n v="0"/>
    <n v="0"/>
    <n v="0"/>
    <n v="0"/>
    <x v="80"/>
    <n v="0.67"/>
    <n v="0"/>
  </r>
  <r>
    <x v="4"/>
    <x v="4"/>
    <d v="2011-06-03T00:00:0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x v="72"/>
    <n v="3"/>
    <n v="5"/>
  </r>
  <r>
    <x v="4"/>
    <x v="4"/>
    <d v="2011-06-04T00:00:00"/>
    <n v="19"/>
    <n v="1"/>
    <n v="0"/>
    <n v="0"/>
    <n v="0"/>
    <n v="0"/>
    <n v="0"/>
    <n v="0"/>
    <n v="0"/>
    <n v="0"/>
    <n v="0"/>
    <n v="0"/>
    <n v="0"/>
    <n v="3"/>
    <n v="0"/>
    <n v="0"/>
    <n v="0"/>
    <n v="0"/>
    <x v="68"/>
    <n v="5"/>
    <n v="28"/>
  </r>
  <r>
    <x v="5"/>
    <x v="4"/>
    <d v="2011-06-05T00:00:00"/>
    <n v="9"/>
    <n v="0"/>
    <n v="0"/>
    <n v="0"/>
    <n v="0"/>
    <n v="0"/>
    <n v="0"/>
    <n v="0"/>
    <n v="0"/>
    <n v="0"/>
    <n v="0"/>
    <n v="0"/>
    <n v="0"/>
    <n v="17"/>
    <n v="0"/>
    <n v="0"/>
    <n v="0"/>
    <n v="0"/>
    <x v="33"/>
    <n v="10"/>
    <n v="36"/>
  </r>
  <r>
    <x v="5"/>
    <x v="4"/>
    <d v="2011-06-06T00:00:00"/>
    <n v="4"/>
    <n v="0"/>
    <n v="0"/>
    <n v="0"/>
    <n v="0"/>
    <n v="0"/>
    <n v="0"/>
    <n v="0"/>
    <n v="0"/>
    <n v="0"/>
    <n v="0"/>
    <n v="0"/>
    <n v="0"/>
    <n v="1"/>
    <n v="0"/>
    <n v="0"/>
    <n v="0"/>
    <n v="0"/>
    <x v="7"/>
    <n v="3"/>
    <n v="8"/>
  </r>
  <r>
    <x v="5"/>
    <x v="4"/>
    <d v="2011-06-07T00:00:00"/>
    <n v="17"/>
    <n v="0"/>
    <n v="0"/>
    <n v="0"/>
    <n v="0"/>
    <n v="0"/>
    <n v="0"/>
    <n v="0"/>
    <n v="2"/>
    <n v="0"/>
    <n v="1"/>
    <n v="0"/>
    <n v="0"/>
    <n v="22"/>
    <n v="0"/>
    <n v="0"/>
    <n v="0"/>
    <n v="0"/>
    <x v="26"/>
    <n v="5"/>
    <n v="47"/>
  </r>
  <r>
    <x v="5"/>
    <x v="4"/>
    <d v="2011-06-08T00:00:00"/>
    <n v="17"/>
    <n v="0"/>
    <n v="0"/>
    <n v="0"/>
    <n v="0"/>
    <n v="0"/>
    <n v="0"/>
    <n v="0"/>
    <n v="2"/>
    <n v="0"/>
    <n v="1"/>
    <n v="0"/>
    <n v="0"/>
    <n v="22"/>
    <n v="0"/>
    <n v="0"/>
    <n v="0"/>
    <n v="0"/>
    <x v="26"/>
    <n v="6"/>
    <n v="48"/>
  </r>
  <r>
    <x v="5"/>
    <x v="4"/>
    <d v="2011-06-09T00:00:00"/>
    <n v="17"/>
    <n v="0"/>
    <n v="0"/>
    <n v="0"/>
    <n v="0"/>
    <n v="0"/>
    <n v="0"/>
    <n v="0"/>
    <n v="2"/>
    <n v="0"/>
    <n v="1"/>
    <n v="0"/>
    <n v="0"/>
    <n v="22"/>
    <n v="0"/>
    <n v="0"/>
    <n v="0"/>
    <n v="0"/>
    <x v="26"/>
    <n v="7"/>
    <n v="49"/>
  </r>
  <r>
    <x v="5"/>
    <x v="4"/>
    <d v="2011-06-10T00:00:00"/>
    <n v="15"/>
    <n v="0"/>
    <n v="0"/>
    <n v="0"/>
    <n v="0"/>
    <n v="0"/>
    <n v="0"/>
    <n v="0"/>
    <n v="0"/>
    <n v="0"/>
    <n v="0"/>
    <n v="0"/>
    <n v="0"/>
    <n v="4"/>
    <n v="0"/>
    <n v="0"/>
    <n v="0"/>
    <n v="0"/>
    <x v="89"/>
    <n v="0"/>
    <n v="19"/>
  </r>
  <r>
    <x v="5"/>
    <x v="4"/>
    <d v="2011-06-11T00:00:00"/>
    <n v="17"/>
    <n v="0"/>
    <n v="0"/>
    <n v="0"/>
    <n v="0"/>
    <n v="0"/>
    <n v="0"/>
    <n v="0"/>
    <n v="0"/>
    <n v="0"/>
    <n v="0"/>
    <n v="0"/>
    <n v="0"/>
    <n v="18"/>
    <n v="0"/>
    <n v="0"/>
    <n v="0"/>
    <n v="0"/>
    <x v="5"/>
    <n v="13"/>
    <n v="48"/>
  </r>
  <r>
    <x v="6"/>
    <x v="4"/>
    <d v="2011-06-12T00:00:0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x v="72"/>
    <n v="0"/>
    <n v="2"/>
  </r>
  <r>
    <x v="6"/>
    <x v="4"/>
    <d v="2011-06-13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x v="72"/>
    <n v="4"/>
    <n v="6"/>
  </r>
  <r>
    <x v="6"/>
    <x v="4"/>
    <d v="2011-06-14T00:00:00"/>
    <n v="5.3"/>
    <n v="0"/>
    <n v="0"/>
    <n v="0"/>
    <n v="0.3"/>
    <n v="0"/>
    <n v="0"/>
    <n v="2"/>
    <n v="0"/>
    <n v="0"/>
    <n v="0"/>
    <n v="0"/>
    <n v="0"/>
    <n v="0"/>
    <n v="0"/>
    <n v="0"/>
    <n v="0"/>
    <n v="0"/>
    <x v="131"/>
    <n v="5"/>
    <n v="12.6"/>
  </r>
  <r>
    <x v="6"/>
    <x v="4"/>
    <d v="2011-06-15T00:00:00"/>
    <n v="5.3"/>
    <n v="0"/>
    <n v="0"/>
    <n v="0"/>
    <n v="0.3"/>
    <n v="0"/>
    <n v="0"/>
    <n v="2"/>
    <n v="0"/>
    <n v="0"/>
    <n v="0"/>
    <n v="0"/>
    <n v="0"/>
    <n v="0"/>
    <n v="0"/>
    <n v="0"/>
    <n v="0"/>
    <n v="0"/>
    <x v="131"/>
    <n v="6"/>
    <n v="13.6"/>
  </r>
  <r>
    <x v="6"/>
    <x v="4"/>
    <d v="2011-06-16T00:00:00"/>
    <n v="5.3"/>
    <n v="0"/>
    <n v="0"/>
    <n v="0"/>
    <n v="0.3"/>
    <n v="0"/>
    <n v="0"/>
    <n v="2"/>
    <n v="0"/>
    <n v="0"/>
    <n v="0"/>
    <n v="0"/>
    <n v="0"/>
    <n v="0"/>
    <n v="0"/>
    <n v="0"/>
    <n v="0"/>
    <n v="0"/>
    <x v="131"/>
    <n v="7"/>
    <n v="14.6"/>
  </r>
  <r>
    <x v="6"/>
    <x v="4"/>
    <d v="2011-06-17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x v="130"/>
    <m/>
    <e v="#N/A"/>
  </r>
  <r>
    <x v="6"/>
    <x v="4"/>
    <d v="2011-06-18T00:00:00"/>
    <n v="13"/>
    <n v="0"/>
    <n v="0"/>
    <n v="0"/>
    <n v="0"/>
    <n v="0"/>
    <n v="0"/>
    <n v="0"/>
    <n v="1"/>
    <n v="0"/>
    <n v="0"/>
    <n v="0"/>
    <n v="0"/>
    <n v="1"/>
    <n v="0"/>
    <n v="0"/>
    <n v="0"/>
    <n v="0"/>
    <x v="65"/>
    <n v="9"/>
    <n v="24"/>
  </r>
  <r>
    <x v="7"/>
    <x v="4"/>
    <d v="2011-06-19T00:00:00"/>
    <n v="39"/>
    <n v="0"/>
    <n v="0"/>
    <n v="0"/>
    <n v="0"/>
    <n v="0"/>
    <n v="0"/>
    <n v="2"/>
    <n v="0"/>
    <n v="0"/>
    <n v="0"/>
    <n v="0"/>
    <n v="0"/>
    <n v="0"/>
    <n v="0"/>
    <n v="0"/>
    <n v="0"/>
    <n v="0"/>
    <x v="61"/>
    <n v="11"/>
    <n v="52"/>
  </r>
  <r>
    <x v="7"/>
    <x v="4"/>
    <d v="2011-06-20T00:00:00"/>
    <n v="21"/>
    <n v="0"/>
    <n v="0"/>
    <n v="0"/>
    <n v="0"/>
    <n v="0"/>
    <n v="0"/>
    <n v="0"/>
    <n v="0"/>
    <n v="0"/>
    <n v="1"/>
    <n v="0"/>
    <n v="0"/>
    <n v="1"/>
    <n v="0"/>
    <n v="0"/>
    <n v="0"/>
    <n v="0"/>
    <x v="68"/>
    <n v="5"/>
    <n v="28"/>
  </r>
  <r>
    <x v="7"/>
    <x v="4"/>
    <d v="2011-06-21T00:00:00"/>
    <n v="17.670000000000002"/>
    <n v="0"/>
    <n v="0"/>
    <n v="0"/>
    <n v="0.67"/>
    <n v="0"/>
    <n v="0"/>
    <n v="0"/>
    <n v="0"/>
    <n v="0"/>
    <n v="1"/>
    <n v="0"/>
    <n v="0"/>
    <n v="2.2999999999999998"/>
    <n v="0"/>
    <n v="0"/>
    <n v="0"/>
    <n v="0"/>
    <x v="132"/>
    <n v="7.67"/>
    <n v="29.310000000000002"/>
  </r>
  <r>
    <x v="7"/>
    <x v="4"/>
    <d v="2011-06-22T00:00:00"/>
    <n v="17.670000000000002"/>
    <n v="0"/>
    <n v="0"/>
    <n v="0"/>
    <n v="0.67"/>
    <n v="0"/>
    <n v="0"/>
    <n v="0"/>
    <n v="0"/>
    <n v="0"/>
    <n v="1"/>
    <n v="0"/>
    <n v="0"/>
    <n v="2.2999999999999998"/>
    <n v="0"/>
    <n v="0"/>
    <n v="0"/>
    <n v="0"/>
    <x v="132"/>
    <n v="8.67"/>
    <n v="30.310000000000002"/>
  </r>
  <r>
    <x v="7"/>
    <x v="4"/>
    <d v="2011-06-23T00:00:00"/>
    <n v="17.670000000000002"/>
    <n v="0"/>
    <n v="0"/>
    <n v="0"/>
    <n v="0.67"/>
    <n v="0"/>
    <n v="0"/>
    <n v="0"/>
    <n v="0"/>
    <n v="0"/>
    <n v="1"/>
    <n v="0"/>
    <n v="0"/>
    <n v="2.2999999999999998"/>
    <n v="0"/>
    <n v="0"/>
    <n v="0"/>
    <n v="0"/>
    <x v="132"/>
    <n v="9.67"/>
    <n v="31.310000000000002"/>
  </r>
  <r>
    <x v="7"/>
    <x v="4"/>
    <d v="2011-06-24T00:00:00"/>
    <n v="23"/>
    <n v="2"/>
    <n v="0"/>
    <n v="0"/>
    <n v="0"/>
    <n v="0"/>
    <n v="0"/>
    <n v="0"/>
    <n v="0"/>
    <n v="0"/>
    <n v="0"/>
    <n v="0"/>
    <n v="0"/>
    <n v="1"/>
    <n v="0"/>
    <n v="0"/>
    <n v="0"/>
    <n v="0"/>
    <x v="33"/>
    <n v="6"/>
    <n v="32"/>
  </r>
  <r>
    <x v="7"/>
    <x v="4"/>
    <d v="2011-06-25T00:00:00"/>
    <n v="21"/>
    <n v="0"/>
    <n v="0"/>
    <n v="0"/>
    <n v="0"/>
    <n v="0"/>
    <n v="0"/>
    <n v="0"/>
    <n v="0"/>
    <n v="0"/>
    <n v="0"/>
    <n v="0"/>
    <n v="0"/>
    <n v="0"/>
    <n v="0"/>
    <n v="0"/>
    <n v="0"/>
    <n v="0"/>
    <x v="58"/>
    <n v="6"/>
    <n v="27"/>
  </r>
  <r>
    <x v="8"/>
    <x v="4"/>
    <d v="2011-06-26T00:00:00"/>
    <n v="38"/>
    <n v="0"/>
    <n v="0"/>
    <n v="0"/>
    <n v="0"/>
    <n v="0"/>
    <n v="0"/>
    <n v="0"/>
    <n v="1"/>
    <n v="0"/>
    <n v="1"/>
    <n v="0"/>
    <n v="0"/>
    <n v="0"/>
    <n v="0"/>
    <n v="0"/>
    <n v="0"/>
    <n v="0"/>
    <x v="104"/>
    <n v="62"/>
    <n v="102"/>
  </r>
  <r>
    <x v="8"/>
    <x v="4"/>
    <d v="2011-06-27T00:00:00"/>
    <n v="22"/>
    <n v="0"/>
    <n v="0"/>
    <n v="0"/>
    <n v="0"/>
    <n v="1"/>
    <n v="0"/>
    <n v="0"/>
    <n v="0"/>
    <n v="0"/>
    <n v="0"/>
    <n v="0"/>
    <n v="0"/>
    <n v="0"/>
    <n v="0"/>
    <n v="0"/>
    <n v="0"/>
    <n v="0"/>
    <x v="68"/>
    <n v="60"/>
    <n v="83"/>
  </r>
  <r>
    <x v="8"/>
    <x v="4"/>
    <d v="2011-06-28T00:00:00"/>
    <n v="50.67"/>
    <n v="0"/>
    <n v="0"/>
    <n v="0"/>
    <n v="0"/>
    <n v="0"/>
    <n v="0"/>
    <n v="0"/>
    <n v="0"/>
    <n v="0"/>
    <n v="0"/>
    <n v="0"/>
    <n v="0"/>
    <n v="0"/>
    <n v="0"/>
    <n v="0"/>
    <n v="0"/>
    <n v="0"/>
    <x v="133"/>
    <n v="102.6"/>
    <n v="153.26999999999998"/>
  </r>
  <r>
    <x v="8"/>
    <x v="4"/>
    <d v="2011-06-29T00:00:00"/>
    <n v="50.67"/>
    <n v="0"/>
    <n v="0"/>
    <n v="0"/>
    <n v="0"/>
    <n v="0"/>
    <n v="0"/>
    <n v="0"/>
    <n v="0"/>
    <n v="0"/>
    <n v="0"/>
    <n v="0"/>
    <n v="0"/>
    <n v="0"/>
    <n v="0"/>
    <n v="0"/>
    <n v="0"/>
    <n v="0"/>
    <x v="133"/>
    <n v="102.6"/>
    <n v="153.26999999999998"/>
  </r>
  <r>
    <x v="8"/>
    <x v="4"/>
    <d v="2011-06-30T00:00:00"/>
    <n v="50.67"/>
    <n v="0"/>
    <n v="0"/>
    <n v="0"/>
    <n v="0"/>
    <n v="0"/>
    <n v="0"/>
    <n v="0"/>
    <n v="0"/>
    <n v="0"/>
    <n v="0"/>
    <n v="0"/>
    <n v="0"/>
    <n v="0"/>
    <n v="0"/>
    <n v="0"/>
    <n v="0"/>
    <n v="0"/>
    <x v="133"/>
    <n v="102.6"/>
    <n v="153.26999999999998"/>
  </r>
  <r>
    <x v="8"/>
    <x v="4"/>
    <d v="2011-07-01T00:00:00"/>
    <n v="57"/>
    <n v="1"/>
    <n v="0"/>
    <n v="0"/>
    <n v="0"/>
    <n v="0"/>
    <n v="0"/>
    <n v="1"/>
    <n v="0"/>
    <n v="0"/>
    <n v="0"/>
    <n v="0"/>
    <n v="0"/>
    <n v="0"/>
    <n v="0"/>
    <n v="0"/>
    <n v="0"/>
    <n v="0"/>
    <x v="134"/>
    <n v="29"/>
    <n v="88"/>
  </r>
  <r>
    <x v="8"/>
    <x v="4"/>
    <d v="2011-07-02T00:00:00"/>
    <n v="9"/>
    <n v="2"/>
    <n v="0"/>
    <n v="0"/>
    <n v="0"/>
    <n v="0"/>
    <n v="0"/>
    <n v="0"/>
    <n v="0"/>
    <n v="0"/>
    <n v="0"/>
    <n v="0"/>
    <n v="0"/>
    <n v="2"/>
    <n v="0"/>
    <n v="0"/>
    <n v="0"/>
    <n v="0"/>
    <x v="90"/>
    <n v="13"/>
    <n v="26"/>
  </r>
  <r>
    <x v="9"/>
    <x v="4"/>
    <d v="2011-07-03T00:00:00"/>
    <n v="41"/>
    <n v="0"/>
    <n v="0"/>
    <n v="0"/>
    <n v="0"/>
    <n v="0"/>
    <n v="0"/>
    <n v="0"/>
    <n v="0"/>
    <n v="0"/>
    <n v="0"/>
    <n v="0"/>
    <n v="0"/>
    <n v="0"/>
    <n v="0"/>
    <n v="0"/>
    <n v="0"/>
    <n v="0"/>
    <x v="61"/>
    <n v="44"/>
    <n v="85"/>
  </r>
  <r>
    <x v="9"/>
    <x v="4"/>
    <d v="2011-07-04T00:00:00"/>
    <n v="47"/>
    <n v="1"/>
    <n v="0"/>
    <n v="0"/>
    <n v="0"/>
    <n v="0.5"/>
    <n v="0"/>
    <n v="1"/>
    <n v="4"/>
    <n v="0"/>
    <n v="0"/>
    <n v="0"/>
    <n v="0"/>
    <n v="3.5"/>
    <n v="0"/>
    <n v="0"/>
    <n v="0"/>
    <n v="0"/>
    <x v="135"/>
    <n v="14"/>
    <n v="71"/>
  </r>
  <r>
    <x v="9"/>
    <x v="4"/>
    <d v="2011-07-05T00:00:00"/>
    <n v="47"/>
    <n v="1"/>
    <n v="0"/>
    <n v="0"/>
    <n v="0"/>
    <n v="0.5"/>
    <n v="0"/>
    <n v="1"/>
    <n v="4"/>
    <n v="0"/>
    <n v="0"/>
    <n v="0"/>
    <n v="0"/>
    <n v="3.5"/>
    <n v="0"/>
    <n v="0"/>
    <n v="0"/>
    <n v="0"/>
    <x v="135"/>
    <n v="14"/>
    <n v="71"/>
  </r>
  <r>
    <x v="9"/>
    <x v="4"/>
    <d v="2011-07-06T00:00:00"/>
    <n v="47"/>
    <n v="1"/>
    <n v="0"/>
    <n v="0"/>
    <n v="0"/>
    <n v="0.5"/>
    <n v="0"/>
    <n v="1"/>
    <n v="4"/>
    <n v="0"/>
    <n v="0"/>
    <n v="0"/>
    <n v="0"/>
    <n v="3.5"/>
    <n v="0"/>
    <n v="0"/>
    <n v="0"/>
    <n v="0"/>
    <x v="135"/>
    <n v="14"/>
    <n v="71"/>
  </r>
  <r>
    <x v="9"/>
    <x v="4"/>
    <d v="2011-07-07T00:00:00"/>
    <n v="47"/>
    <n v="1"/>
    <n v="0"/>
    <n v="0"/>
    <n v="0"/>
    <n v="0.5"/>
    <n v="0"/>
    <n v="1"/>
    <n v="4"/>
    <n v="0"/>
    <n v="0"/>
    <n v="0"/>
    <n v="0"/>
    <n v="3.5"/>
    <n v="0"/>
    <n v="0"/>
    <n v="0"/>
    <n v="0"/>
    <x v="135"/>
    <n v="14"/>
    <n v="71"/>
  </r>
  <r>
    <x v="9"/>
    <x v="4"/>
    <d v="2011-07-08T00:00:00"/>
    <n v="46"/>
    <n v="0"/>
    <n v="0"/>
    <n v="0"/>
    <n v="0"/>
    <n v="1"/>
    <n v="0"/>
    <n v="2"/>
    <n v="0"/>
    <n v="0"/>
    <n v="0"/>
    <n v="0"/>
    <n v="0"/>
    <n v="0"/>
    <n v="0"/>
    <n v="0"/>
    <n v="0"/>
    <n v="0"/>
    <x v="105"/>
    <n v="37"/>
    <n v="86"/>
  </r>
  <r>
    <x v="9"/>
    <x v="4"/>
    <d v="2011-07-09T00:00:00"/>
    <n v="15"/>
    <n v="0"/>
    <n v="0"/>
    <n v="0"/>
    <n v="0"/>
    <n v="0"/>
    <n v="0"/>
    <n v="0"/>
    <n v="0"/>
    <n v="0"/>
    <n v="0"/>
    <n v="0"/>
    <n v="0"/>
    <n v="0"/>
    <n v="0"/>
    <n v="0"/>
    <n v="1"/>
    <n v="0"/>
    <x v="75"/>
    <n v="6"/>
    <n v="22"/>
  </r>
  <r>
    <x v="10"/>
    <x v="4"/>
    <d v="2011-07-10T00:00:00"/>
    <n v="15"/>
    <n v="1"/>
    <n v="0"/>
    <n v="0"/>
    <n v="0"/>
    <n v="1"/>
    <n v="0"/>
    <n v="1"/>
    <n v="0"/>
    <n v="0"/>
    <n v="0"/>
    <n v="0"/>
    <n v="0"/>
    <n v="0"/>
    <n v="0"/>
    <n v="0"/>
    <n v="2"/>
    <n v="0"/>
    <x v="63"/>
    <n v="5"/>
    <n v="25"/>
  </r>
  <r>
    <x v="10"/>
    <x v="4"/>
    <d v="2011-07-11T00:00:00"/>
    <n v="9"/>
    <n v="0"/>
    <n v="0"/>
    <n v="0"/>
    <n v="0"/>
    <n v="0"/>
    <n v="0"/>
    <n v="0"/>
    <n v="0"/>
    <n v="0"/>
    <n v="0"/>
    <n v="0"/>
    <n v="0"/>
    <n v="1"/>
    <n v="0"/>
    <n v="0"/>
    <n v="0"/>
    <n v="0"/>
    <x v="74"/>
    <n v="1"/>
    <n v="11"/>
  </r>
  <r>
    <x v="10"/>
    <x v="4"/>
    <d v="2011-07-12T00:00:00"/>
    <n v="14.67"/>
    <n v="0"/>
    <n v="0"/>
    <n v="0"/>
    <n v="0"/>
    <n v="1"/>
    <n v="0"/>
    <n v="0.67"/>
    <n v="0"/>
    <n v="0"/>
    <n v="0"/>
    <n v="0"/>
    <n v="0"/>
    <n v="0.67"/>
    <n v="0"/>
    <n v="0"/>
    <n v="0"/>
    <n v="0"/>
    <x v="136"/>
    <n v="14.3"/>
    <n v="31.310000000000002"/>
  </r>
  <r>
    <x v="10"/>
    <x v="4"/>
    <d v="2011-07-13T00:00:00"/>
    <n v="14.67"/>
    <n v="0"/>
    <n v="0"/>
    <n v="0"/>
    <n v="0"/>
    <n v="1"/>
    <n v="0"/>
    <n v="0.67"/>
    <n v="0"/>
    <n v="0"/>
    <n v="0"/>
    <n v="0"/>
    <n v="0"/>
    <n v="0.67"/>
    <n v="0"/>
    <n v="0"/>
    <n v="0"/>
    <n v="0"/>
    <x v="136"/>
    <n v="14.3"/>
    <n v="31.310000000000002"/>
  </r>
  <r>
    <x v="10"/>
    <x v="4"/>
    <d v="2011-07-14T00:00:00"/>
    <n v="14.67"/>
    <n v="0"/>
    <n v="0"/>
    <n v="0"/>
    <n v="0"/>
    <n v="1"/>
    <n v="0"/>
    <n v="0.67"/>
    <n v="0"/>
    <n v="0"/>
    <n v="0"/>
    <n v="0"/>
    <n v="0"/>
    <n v="0.67"/>
    <n v="0"/>
    <n v="0"/>
    <n v="0"/>
    <n v="0"/>
    <x v="136"/>
    <n v="14.3"/>
    <n v="31.310000000000002"/>
  </r>
  <r>
    <x v="10"/>
    <x v="4"/>
    <d v="2011-07-15T00:00:00"/>
    <n v="18"/>
    <m/>
    <n v="0"/>
    <n v="0"/>
    <n v="0"/>
    <n v="0"/>
    <n v="0"/>
    <n v="0"/>
    <n v="1"/>
    <n v="0"/>
    <n v="0"/>
    <n v="0"/>
    <n v="0"/>
    <n v="0"/>
    <n v="0"/>
    <n v="0"/>
    <n v="0"/>
    <n v="0"/>
    <x v="89"/>
    <n v="5"/>
    <n v="24"/>
  </r>
  <r>
    <x v="10"/>
    <x v="4"/>
    <d v="2011-07-16T00:00:00"/>
    <n v="17"/>
    <n v="0"/>
    <n v="0"/>
    <n v="0"/>
    <n v="0"/>
    <n v="0"/>
    <n v="0"/>
    <n v="2"/>
    <n v="0"/>
    <n v="0"/>
    <n v="0"/>
    <n v="0"/>
    <n v="0"/>
    <n v="0"/>
    <n v="0"/>
    <n v="0"/>
    <n v="0"/>
    <n v="0"/>
    <x v="89"/>
    <n v="9"/>
    <n v="28"/>
  </r>
  <r>
    <x v="11"/>
    <x v="4"/>
    <d v="2011-07-17T00:00:00"/>
    <n v="37"/>
    <n v="0"/>
    <n v="0"/>
    <n v="0"/>
    <n v="0"/>
    <n v="0"/>
    <n v="0"/>
    <n v="0"/>
    <n v="0"/>
    <n v="0"/>
    <n v="1"/>
    <n v="0"/>
    <n v="0"/>
    <n v="0"/>
    <n v="0"/>
    <n v="0"/>
    <n v="0"/>
    <n v="0"/>
    <x v="110"/>
    <n v="19"/>
    <n v="57"/>
  </r>
  <r>
    <x v="11"/>
    <x v="4"/>
    <d v="2011-07-18T00:00:00"/>
    <n v="16"/>
    <n v="0"/>
    <n v="0"/>
    <n v="0"/>
    <n v="0"/>
    <n v="1"/>
    <n v="0"/>
    <n v="1"/>
    <n v="0"/>
    <n v="0"/>
    <n v="0"/>
    <n v="0"/>
    <n v="0"/>
    <n v="0"/>
    <n v="0"/>
    <n v="0"/>
    <n v="0"/>
    <n v="0"/>
    <x v="51"/>
    <n v="18"/>
    <n v="36"/>
  </r>
  <r>
    <x v="11"/>
    <x v="4"/>
    <d v="2011-07-19T00:00:00"/>
    <n v="18.7"/>
    <n v="0"/>
    <n v="0"/>
    <n v="0"/>
    <n v="0"/>
    <n v="1"/>
    <n v="0"/>
    <n v="2"/>
    <n v="0"/>
    <n v="0"/>
    <n v="0"/>
    <n v="0"/>
    <n v="0"/>
    <n v="0.3"/>
    <n v="0"/>
    <n v="0"/>
    <n v="0"/>
    <n v="0"/>
    <x v="4"/>
    <n v="21.3"/>
    <n v="43.3"/>
  </r>
  <r>
    <x v="11"/>
    <x v="4"/>
    <d v="2011-07-20T00:00:00"/>
    <n v="18.7"/>
    <n v="0"/>
    <n v="0"/>
    <n v="0"/>
    <n v="0"/>
    <n v="1"/>
    <n v="0"/>
    <n v="2"/>
    <n v="0"/>
    <n v="0"/>
    <n v="0"/>
    <n v="0"/>
    <n v="0"/>
    <n v="0.3"/>
    <n v="0"/>
    <n v="0"/>
    <n v="0"/>
    <n v="0"/>
    <x v="4"/>
    <n v="21.3"/>
    <n v="43.3"/>
  </r>
  <r>
    <x v="11"/>
    <x v="4"/>
    <d v="2011-07-21T00:00:00"/>
    <n v="18.7"/>
    <n v="0"/>
    <n v="0"/>
    <n v="0"/>
    <n v="0"/>
    <n v="1"/>
    <n v="0"/>
    <n v="2"/>
    <n v="0"/>
    <n v="0"/>
    <n v="0"/>
    <n v="0"/>
    <n v="0"/>
    <n v="0.3"/>
    <n v="0"/>
    <n v="0"/>
    <n v="0"/>
    <n v="0"/>
    <x v="4"/>
    <n v="21.3"/>
    <n v="43.3"/>
  </r>
  <r>
    <x v="11"/>
    <x v="4"/>
    <d v="2011-07-22T00:00:00"/>
    <n v="6"/>
    <n v="0"/>
    <n v="0"/>
    <n v="0"/>
    <n v="0"/>
    <n v="0"/>
    <n v="0"/>
    <n v="4"/>
    <n v="0"/>
    <n v="0"/>
    <n v="1"/>
    <n v="0"/>
    <n v="0"/>
    <n v="0"/>
    <n v="0"/>
    <n v="0"/>
    <n v="0"/>
    <n v="0"/>
    <x v="12"/>
    <n v="6"/>
    <n v="17"/>
  </r>
  <r>
    <x v="11"/>
    <x v="4"/>
    <d v="2011-07-23T00:00:00"/>
    <n v="9"/>
    <n v="0"/>
    <n v="0"/>
    <n v="0"/>
    <n v="0"/>
    <n v="0"/>
    <n v="0"/>
    <n v="3"/>
    <n v="0"/>
    <n v="0"/>
    <n v="3"/>
    <n v="0"/>
    <n v="0"/>
    <n v="0"/>
    <n v="0"/>
    <n v="0"/>
    <n v="0"/>
    <n v="0"/>
    <x v="65"/>
    <n v="11"/>
    <n v="26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586">
  <r>
    <x v="0"/>
    <x v="0"/>
    <d v="2010-05-05T00:00:00"/>
    <m/>
    <m/>
    <m/>
    <m/>
    <m/>
    <m/>
    <m/>
    <m/>
    <m/>
    <m/>
    <m/>
    <m/>
    <m/>
    <m/>
    <m/>
    <m/>
    <m/>
    <m/>
    <n v="0"/>
    <m/>
    <n v="0"/>
  </r>
  <r>
    <x v="0"/>
    <x v="0"/>
    <d v="2010-05-06T00:00:00"/>
    <m/>
    <m/>
    <m/>
    <m/>
    <m/>
    <m/>
    <m/>
    <m/>
    <m/>
    <m/>
    <m/>
    <m/>
    <m/>
    <m/>
    <m/>
    <m/>
    <m/>
    <m/>
    <n v="0"/>
    <m/>
    <n v="0"/>
  </r>
  <r>
    <x v="0"/>
    <x v="0"/>
    <d v="2010-05-07T00:00:00"/>
    <m/>
    <m/>
    <m/>
    <m/>
    <m/>
    <m/>
    <m/>
    <m/>
    <m/>
    <m/>
    <m/>
    <m/>
    <m/>
    <m/>
    <m/>
    <m/>
    <m/>
    <m/>
    <n v="0"/>
    <m/>
    <n v="0"/>
  </r>
  <r>
    <x v="0"/>
    <x v="0"/>
    <d v="2010-05-08T00:00:00"/>
    <m/>
    <m/>
    <m/>
    <m/>
    <m/>
    <m/>
    <m/>
    <m/>
    <m/>
    <m/>
    <m/>
    <m/>
    <m/>
    <m/>
    <m/>
    <m/>
    <m/>
    <m/>
    <n v="0"/>
    <m/>
    <n v="0"/>
  </r>
  <r>
    <x v="1"/>
    <x v="0"/>
    <d v="2010-05-09T00:00:00"/>
    <m/>
    <m/>
    <m/>
    <m/>
    <m/>
    <m/>
    <m/>
    <m/>
    <m/>
    <m/>
    <m/>
    <m/>
    <m/>
    <m/>
    <m/>
    <m/>
    <m/>
    <m/>
    <n v="0"/>
    <m/>
    <n v="0"/>
  </r>
  <r>
    <x v="1"/>
    <x v="0"/>
    <d v="2010-05-10T00:00:00"/>
    <m/>
    <m/>
    <m/>
    <m/>
    <m/>
    <m/>
    <m/>
    <m/>
    <m/>
    <m/>
    <m/>
    <m/>
    <m/>
    <m/>
    <m/>
    <m/>
    <m/>
    <m/>
    <n v="0"/>
    <m/>
    <n v="0"/>
  </r>
  <r>
    <x v="1"/>
    <x v="0"/>
    <d v="2010-05-11T00:00:00"/>
    <m/>
    <m/>
    <m/>
    <m/>
    <m/>
    <m/>
    <m/>
    <m/>
    <m/>
    <m/>
    <m/>
    <m/>
    <m/>
    <m/>
    <m/>
    <m/>
    <m/>
    <m/>
    <n v="0"/>
    <m/>
    <n v="0"/>
  </r>
  <r>
    <x v="1"/>
    <x v="0"/>
    <d v="2010-05-12T00:00:00"/>
    <m/>
    <m/>
    <m/>
    <m/>
    <m/>
    <m/>
    <m/>
    <m/>
    <m/>
    <m/>
    <m/>
    <m/>
    <m/>
    <m/>
    <m/>
    <m/>
    <m/>
    <m/>
    <n v="0"/>
    <m/>
    <n v="0"/>
  </r>
  <r>
    <x v="1"/>
    <x v="0"/>
    <d v="2010-05-13T00:00:00"/>
    <m/>
    <m/>
    <m/>
    <m/>
    <m/>
    <m/>
    <m/>
    <m/>
    <m/>
    <m/>
    <m/>
    <m/>
    <m/>
    <m/>
    <m/>
    <m/>
    <m/>
    <m/>
    <n v="0"/>
    <m/>
    <n v="0"/>
  </r>
  <r>
    <x v="1"/>
    <x v="0"/>
    <d v="2010-05-14T00:00:00"/>
    <m/>
    <m/>
    <m/>
    <m/>
    <m/>
    <m/>
    <m/>
    <m/>
    <m/>
    <m/>
    <m/>
    <m/>
    <m/>
    <m/>
    <m/>
    <m/>
    <m/>
    <m/>
    <n v="0"/>
    <m/>
    <n v="0"/>
  </r>
  <r>
    <x v="1"/>
    <x v="0"/>
    <d v="2010-05-15T00:00:00"/>
    <m/>
    <m/>
    <m/>
    <m/>
    <m/>
    <m/>
    <m/>
    <m/>
    <m/>
    <m/>
    <m/>
    <m/>
    <m/>
    <m/>
    <m/>
    <m/>
    <m/>
    <m/>
    <n v="0"/>
    <m/>
    <n v="0"/>
  </r>
  <r>
    <x v="2"/>
    <x v="0"/>
    <d v="2010-05-16T00:00:00"/>
    <m/>
    <m/>
    <m/>
    <m/>
    <m/>
    <m/>
    <m/>
    <m/>
    <m/>
    <m/>
    <m/>
    <m/>
    <m/>
    <m/>
    <m/>
    <m/>
    <m/>
    <m/>
    <n v="0"/>
    <m/>
    <n v="0"/>
  </r>
  <r>
    <x v="2"/>
    <x v="0"/>
    <d v="2010-05-17T00:00:00"/>
    <m/>
    <m/>
    <m/>
    <m/>
    <m/>
    <m/>
    <m/>
    <m/>
    <m/>
    <m/>
    <m/>
    <m/>
    <m/>
    <m/>
    <m/>
    <m/>
    <m/>
    <m/>
    <n v="0"/>
    <m/>
    <n v="0"/>
  </r>
  <r>
    <x v="2"/>
    <x v="0"/>
    <d v="2010-05-18T00:00:00"/>
    <m/>
    <m/>
    <m/>
    <m/>
    <m/>
    <m/>
    <m/>
    <m/>
    <m/>
    <m/>
    <m/>
    <m/>
    <m/>
    <m/>
    <m/>
    <m/>
    <m/>
    <m/>
    <n v="0"/>
    <m/>
    <n v="0"/>
  </r>
  <r>
    <x v="2"/>
    <x v="0"/>
    <d v="2010-05-19T00:00:00"/>
    <m/>
    <m/>
    <m/>
    <m/>
    <m/>
    <m/>
    <m/>
    <m/>
    <m/>
    <m/>
    <m/>
    <m/>
    <m/>
    <m/>
    <m/>
    <m/>
    <m/>
    <m/>
    <n v="0"/>
    <m/>
    <n v="0"/>
  </r>
  <r>
    <x v="2"/>
    <x v="0"/>
    <d v="2010-05-20T00:00:00"/>
    <n v="0"/>
    <n v="0"/>
    <n v="0"/>
    <n v="0"/>
    <n v="0"/>
    <n v="0"/>
    <n v="0"/>
    <n v="0"/>
    <n v="0"/>
    <n v="0"/>
    <n v="0"/>
    <n v="0"/>
    <n v="0"/>
    <n v="0.2"/>
    <n v="0"/>
    <n v="0"/>
    <n v="0"/>
    <n v="0"/>
    <n v="0.2"/>
    <n v="0"/>
    <n v="0.2"/>
  </r>
  <r>
    <x v="2"/>
    <x v="0"/>
    <d v="2010-05-21T00:00:00"/>
    <n v="0"/>
    <n v="0"/>
    <n v="0"/>
    <n v="0"/>
    <n v="0"/>
    <n v="0"/>
    <n v="0"/>
    <n v="0"/>
    <n v="0"/>
    <n v="0"/>
    <n v="0"/>
    <n v="0"/>
    <n v="0"/>
    <n v="0.2"/>
    <n v="0"/>
    <n v="0"/>
    <n v="0"/>
    <n v="0"/>
    <n v="0.2"/>
    <n v="0"/>
    <n v="0.2"/>
  </r>
  <r>
    <x v="2"/>
    <x v="0"/>
    <d v="2010-05-22T00:00:00"/>
    <n v="0"/>
    <n v="0"/>
    <n v="0"/>
    <n v="0"/>
    <n v="0"/>
    <n v="0"/>
    <n v="0"/>
    <n v="0"/>
    <n v="0"/>
    <n v="0"/>
    <n v="0"/>
    <n v="0"/>
    <n v="0"/>
    <n v="0.2"/>
    <n v="0"/>
    <n v="0"/>
    <n v="0"/>
    <n v="0"/>
    <n v="0.2"/>
    <n v="0"/>
    <n v="0.2"/>
  </r>
  <r>
    <x v="3"/>
    <x v="0"/>
    <d v="2010-05-23T00:00:00"/>
    <n v="0"/>
    <n v="0"/>
    <n v="0"/>
    <n v="0"/>
    <n v="0"/>
    <n v="0"/>
    <n v="0"/>
    <n v="0"/>
    <n v="0"/>
    <n v="0"/>
    <n v="0"/>
    <n v="0"/>
    <n v="0"/>
    <n v="0.2"/>
    <n v="0"/>
    <n v="0"/>
    <n v="0"/>
    <n v="0"/>
    <n v="0.2"/>
    <n v="0"/>
    <n v="0.2"/>
  </r>
  <r>
    <x v="3"/>
    <x v="0"/>
    <d v="2010-05-24T00:00:00"/>
    <n v="0"/>
    <n v="0"/>
    <n v="0"/>
    <n v="0"/>
    <n v="0"/>
    <n v="0"/>
    <n v="0"/>
    <n v="0"/>
    <n v="0"/>
    <n v="0"/>
    <n v="0"/>
    <n v="0"/>
    <n v="0"/>
    <n v="0.2"/>
    <n v="0"/>
    <n v="0"/>
    <n v="0"/>
    <n v="0"/>
    <n v="0.2"/>
    <n v="0"/>
    <n v="0.2"/>
  </r>
  <r>
    <x v="3"/>
    <x v="0"/>
    <d v="2010-05-25T00:00:0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2"/>
  </r>
  <r>
    <x v="3"/>
    <x v="0"/>
    <d v="2010-05-26T00:00:0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2"/>
  </r>
  <r>
    <x v="3"/>
    <x v="0"/>
    <d v="2010-05-27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</r>
  <r>
    <x v="3"/>
    <x v="0"/>
    <d v="2010-05-28T00:00:0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1"/>
    <n v="3"/>
  </r>
  <r>
    <x v="3"/>
    <x v="0"/>
    <d v="2010-05-29T00:00:00"/>
    <n v="1.75"/>
    <n v="0"/>
    <n v="0"/>
    <n v="0"/>
    <n v="0.25"/>
    <n v="0"/>
    <n v="0"/>
    <n v="0"/>
    <n v="0"/>
    <n v="0"/>
    <n v="0"/>
    <n v="0"/>
    <n v="0"/>
    <n v="0.5"/>
    <n v="0"/>
    <n v="0"/>
    <n v="0"/>
    <n v="0"/>
    <n v="2.5"/>
    <n v="1.25"/>
    <n v="3.75"/>
  </r>
  <r>
    <x v="4"/>
    <x v="0"/>
    <d v="2010-05-30T00:00:00"/>
    <n v="1.75"/>
    <n v="0"/>
    <n v="0"/>
    <n v="0"/>
    <n v="0.25"/>
    <n v="0"/>
    <n v="0"/>
    <n v="0"/>
    <n v="0"/>
    <n v="0"/>
    <n v="0"/>
    <n v="0"/>
    <n v="0"/>
    <n v="0.5"/>
    <n v="0"/>
    <n v="0"/>
    <n v="0"/>
    <n v="0"/>
    <n v="2.5"/>
    <n v="1.25"/>
    <n v="3.75"/>
  </r>
  <r>
    <x v="4"/>
    <x v="0"/>
    <d v="2010-05-31T00:00:00"/>
    <n v="1.75"/>
    <n v="0"/>
    <n v="0"/>
    <n v="0"/>
    <n v="0.25"/>
    <n v="0"/>
    <n v="0"/>
    <n v="0"/>
    <n v="0"/>
    <n v="0"/>
    <n v="0"/>
    <n v="0"/>
    <n v="0"/>
    <n v="0.5"/>
    <n v="0"/>
    <n v="0"/>
    <n v="0"/>
    <n v="0"/>
    <n v="2.5"/>
    <n v="1.25"/>
    <n v="3.75"/>
  </r>
  <r>
    <x v="4"/>
    <x v="0"/>
    <d v="2010-06-01T00:00:00"/>
    <n v="1.75"/>
    <n v="0"/>
    <n v="0"/>
    <n v="0"/>
    <n v="0.25"/>
    <n v="0"/>
    <n v="0"/>
    <n v="0"/>
    <n v="0"/>
    <n v="0"/>
    <n v="0"/>
    <n v="0"/>
    <n v="0"/>
    <n v="0.5"/>
    <n v="0"/>
    <n v="0"/>
    <n v="0"/>
    <n v="0"/>
    <n v="2.5"/>
    <n v="1.25"/>
    <n v="3.75"/>
  </r>
  <r>
    <x v="4"/>
    <x v="0"/>
    <d v="2010-06-0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d v="2010-06-0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</r>
  <r>
    <x v="4"/>
    <x v="0"/>
    <d v="2010-06-04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4"/>
    <x v="0"/>
    <d v="2010-06-05T00:00:00"/>
    <n v="0"/>
    <n v="0"/>
    <n v="0"/>
    <n v="0"/>
    <n v="0"/>
    <n v="0"/>
    <n v="0"/>
    <n v="0"/>
    <n v="0"/>
    <n v="0"/>
    <n v="0"/>
    <n v="0"/>
    <n v="0"/>
    <n v="0.33"/>
    <n v="0"/>
    <n v="0"/>
    <n v="0"/>
    <n v="0"/>
    <n v="0.33"/>
    <n v="0.33"/>
    <n v="0.66"/>
  </r>
  <r>
    <x v="5"/>
    <x v="0"/>
    <d v="2010-06-06T00:00:00"/>
    <n v="0"/>
    <n v="0"/>
    <n v="0"/>
    <n v="0"/>
    <n v="0"/>
    <n v="0"/>
    <n v="0"/>
    <n v="0"/>
    <n v="0"/>
    <n v="0"/>
    <n v="0"/>
    <n v="0"/>
    <n v="0"/>
    <n v="0.33"/>
    <n v="0"/>
    <n v="0"/>
    <n v="0"/>
    <n v="0"/>
    <n v="0.33"/>
    <n v="0.33"/>
    <n v="0.66"/>
  </r>
  <r>
    <x v="5"/>
    <x v="0"/>
    <d v="2010-06-07T00:00:00"/>
    <n v="0"/>
    <n v="0"/>
    <n v="0"/>
    <n v="0"/>
    <n v="0"/>
    <n v="0"/>
    <n v="0"/>
    <n v="0"/>
    <n v="0"/>
    <n v="0"/>
    <n v="0"/>
    <n v="0"/>
    <n v="0"/>
    <n v="0.33"/>
    <n v="0"/>
    <n v="0"/>
    <n v="0"/>
    <n v="0"/>
    <n v="0.33"/>
    <n v="0.33"/>
    <n v="0.66"/>
  </r>
  <r>
    <x v="5"/>
    <x v="0"/>
    <d v="2010-06-08T00:00:00"/>
    <n v="2"/>
    <n v="0"/>
    <n v="0"/>
    <n v="0"/>
    <n v="0"/>
    <n v="0"/>
    <n v="0"/>
    <n v="0"/>
    <n v="0"/>
    <n v="0"/>
    <n v="0"/>
    <n v="0"/>
    <n v="0"/>
    <n v="2"/>
    <n v="0"/>
    <n v="0"/>
    <n v="0"/>
    <n v="0"/>
    <n v="4"/>
    <n v="1"/>
    <n v="5"/>
  </r>
  <r>
    <x v="5"/>
    <x v="0"/>
    <d v="2010-06-09T00:00:0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"/>
  </r>
  <r>
    <x v="5"/>
    <x v="0"/>
    <d v="2010-06-1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d v="2010-06-1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d v="2010-06-12T00:00:0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.33"/>
    <n v="5.33"/>
  </r>
  <r>
    <x v="6"/>
    <x v="0"/>
    <d v="2010-06-13T00:00:0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.33"/>
    <n v="5.33"/>
  </r>
  <r>
    <x v="6"/>
    <x v="0"/>
    <d v="2010-06-14T00:00:0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.33"/>
    <n v="5.33"/>
  </r>
  <r>
    <x v="6"/>
    <x v="0"/>
    <d v="2010-06-15T00:00:00"/>
    <n v="15"/>
    <n v="0"/>
    <n v="0"/>
    <n v="0"/>
    <n v="0"/>
    <n v="0"/>
    <n v="0"/>
    <n v="0"/>
    <n v="1"/>
    <n v="0"/>
    <n v="0"/>
    <n v="0"/>
    <n v="0"/>
    <n v="0"/>
    <n v="0"/>
    <n v="0"/>
    <n v="0"/>
    <n v="0"/>
    <n v="16"/>
    <n v="1"/>
    <n v="17"/>
  </r>
  <r>
    <x v="6"/>
    <x v="0"/>
    <d v="2010-06-16T00:00:0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1"/>
    <n v="5"/>
  </r>
  <r>
    <x v="6"/>
    <x v="0"/>
    <d v="2010-06-17T00:00:00"/>
    <n v="47"/>
    <n v="0"/>
    <n v="0"/>
    <n v="0"/>
    <n v="0"/>
    <n v="0"/>
    <n v="0"/>
    <n v="0"/>
    <n v="0"/>
    <n v="0"/>
    <n v="1"/>
    <n v="0"/>
    <n v="0"/>
    <n v="1"/>
    <n v="0"/>
    <n v="0"/>
    <n v="0"/>
    <n v="0"/>
    <n v="49"/>
    <n v="6"/>
    <n v="55"/>
  </r>
  <r>
    <x v="6"/>
    <x v="0"/>
    <d v="2010-06-1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6"/>
    <x v="0"/>
    <d v="2010-06-19T00:00:00"/>
    <n v="10"/>
    <n v="0"/>
    <n v="0"/>
    <n v="0"/>
    <n v="0"/>
    <n v="0"/>
    <n v="0"/>
    <n v="0"/>
    <n v="0"/>
    <n v="0"/>
    <n v="0.33"/>
    <n v="0"/>
    <n v="0"/>
    <n v="0"/>
    <n v="0"/>
    <n v="0"/>
    <n v="0"/>
    <n v="0"/>
    <n v="10.33"/>
    <n v="1.6"/>
    <n v="11.93"/>
  </r>
  <r>
    <x v="7"/>
    <x v="0"/>
    <d v="2010-06-20T00:00:00"/>
    <n v="10"/>
    <n v="0"/>
    <n v="0"/>
    <n v="0"/>
    <n v="0"/>
    <n v="0"/>
    <n v="0"/>
    <n v="0"/>
    <n v="0"/>
    <n v="0"/>
    <n v="0.33"/>
    <n v="0"/>
    <n v="0"/>
    <n v="0"/>
    <n v="0"/>
    <n v="0"/>
    <n v="0"/>
    <n v="0"/>
    <n v="10.33"/>
    <n v="1.6"/>
    <n v="11.93"/>
  </r>
  <r>
    <x v="7"/>
    <x v="0"/>
    <d v="2010-06-21T00:00:00"/>
    <n v="10"/>
    <n v="0"/>
    <n v="0"/>
    <n v="0"/>
    <n v="0"/>
    <n v="0"/>
    <n v="0"/>
    <n v="0"/>
    <n v="0"/>
    <n v="0"/>
    <n v="0.33"/>
    <n v="0"/>
    <n v="0"/>
    <n v="0"/>
    <n v="0"/>
    <n v="0"/>
    <n v="0"/>
    <n v="0"/>
    <n v="10.33"/>
    <n v="1.6"/>
    <n v="11.93"/>
  </r>
  <r>
    <x v="7"/>
    <x v="0"/>
    <d v="2010-06-22T00:00:00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2"/>
    <n v="12"/>
  </r>
  <r>
    <x v="7"/>
    <x v="0"/>
    <d v="2010-06-23T00:00:00"/>
    <n v="25"/>
    <n v="0"/>
    <n v="0"/>
    <n v="0"/>
    <n v="0"/>
    <n v="0"/>
    <n v="0"/>
    <n v="0"/>
    <n v="1"/>
    <n v="0"/>
    <n v="0"/>
    <n v="0"/>
    <n v="0"/>
    <n v="0"/>
    <n v="0"/>
    <n v="0"/>
    <n v="0"/>
    <n v="0"/>
    <n v="26"/>
    <n v="2"/>
    <n v="28"/>
  </r>
  <r>
    <x v="7"/>
    <x v="0"/>
    <d v="2010-06-24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7"/>
    <x v="0"/>
    <d v="2010-06-25T00:00:0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2"/>
    <n v="11"/>
  </r>
  <r>
    <x v="7"/>
    <x v="0"/>
    <d v="2010-06-26T00:00:00"/>
    <n v="7"/>
    <n v="0"/>
    <n v="0"/>
    <n v="0"/>
    <n v="0"/>
    <n v="0"/>
    <n v="0"/>
    <n v="0"/>
    <n v="0"/>
    <n v="0"/>
    <n v="0.33"/>
    <n v="0"/>
    <n v="0"/>
    <n v="0"/>
    <n v="0"/>
    <n v="0"/>
    <n v="0"/>
    <n v="0"/>
    <n v="7.33"/>
    <n v="2.33"/>
    <n v="9.66"/>
  </r>
  <r>
    <x v="8"/>
    <x v="0"/>
    <d v="2010-06-27T00:00:00"/>
    <n v="7"/>
    <n v="0"/>
    <n v="0"/>
    <n v="0"/>
    <n v="0"/>
    <n v="0"/>
    <n v="0"/>
    <n v="0"/>
    <n v="0"/>
    <n v="0"/>
    <n v="0.33"/>
    <n v="0"/>
    <n v="0"/>
    <n v="0"/>
    <n v="0"/>
    <n v="0"/>
    <n v="0"/>
    <n v="0"/>
    <n v="7.33"/>
    <n v="2.33"/>
    <n v="9.66"/>
  </r>
  <r>
    <x v="8"/>
    <x v="0"/>
    <d v="2010-06-28T00:00:00"/>
    <n v="7"/>
    <n v="0"/>
    <n v="0"/>
    <n v="0"/>
    <n v="0"/>
    <n v="0"/>
    <n v="0"/>
    <n v="0"/>
    <n v="0"/>
    <n v="0"/>
    <n v="0.33"/>
    <n v="0"/>
    <n v="0"/>
    <n v="0"/>
    <n v="0"/>
    <n v="0"/>
    <n v="0"/>
    <n v="0"/>
    <n v="7.33"/>
    <n v="2.33"/>
    <n v="9.66"/>
  </r>
  <r>
    <x v="8"/>
    <x v="0"/>
    <d v="2010-06-29T00:00:00"/>
    <n v="8"/>
    <n v="0"/>
    <n v="0"/>
    <n v="0"/>
    <n v="0"/>
    <n v="0"/>
    <n v="0"/>
    <n v="0"/>
    <n v="0"/>
    <n v="0"/>
    <n v="0"/>
    <n v="0"/>
    <n v="0"/>
    <n v="2"/>
    <n v="0"/>
    <n v="0"/>
    <n v="0"/>
    <n v="0"/>
    <n v="10"/>
    <n v="5"/>
    <n v="15"/>
  </r>
  <r>
    <x v="8"/>
    <x v="0"/>
    <d v="2010-06-30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8"/>
    <x v="0"/>
    <d v="2010-07-01T00:00:00"/>
    <n v="5"/>
    <n v="1"/>
    <n v="0"/>
    <n v="0"/>
    <n v="0"/>
    <n v="0"/>
    <n v="0"/>
    <n v="0"/>
    <n v="0"/>
    <n v="0"/>
    <n v="0"/>
    <n v="0"/>
    <n v="0"/>
    <n v="3"/>
    <n v="0"/>
    <n v="0"/>
    <n v="0"/>
    <n v="0"/>
    <n v="9"/>
    <n v="2"/>
    <n v="11"/>
  </r>
  <r>
    <x v="8"/>
    <x v="0"/>
    <d v="2010-07-02T00:00:00"/>
    <n v="4"/>
    <n v="1"/>
    <n v="0"/>
    <n v="0"/>
    <n v="0"/>
    <n v="0"/>
    <n v="0"/>
    <n v="1"/>
    <n v="0"/>
    <n v="0"/>
    <n v="0"/>
    <n v="0"/>
    <n v="0"/>
    <n v="0"/>
    <n v="0"/>
    <n v="0"/>
    <n v="0"/>
    <n v="0"/>
    <n v="6"/>
    <n v="2"/>
    <n v="8"/>
  </r>
  <r>
    <x v="8"/>
    <x v="0"/>
    <d v="2010-07-03T00:00:00"/>
    <n v="10"/>
    <n v="1.5"/>
    <n v="0"/>
    <n v="1.25"/>
    <n v="0"/>
    <n v="0"/>
    <n v="0"/>
    <n v="1"/>
    <n v="0.25"/>
    <n v="0"/>
    <n v="0.5"/>
    <n v="0"/>
    <n v="0"/>
    <n v="0.5"/>
    <n v="0"/>
    <n v="0"/>
    <n v="0.75"/>
    <n v="0"/>
    <n v="15.75"/>
    <n v="1.75"/>
    <n v="17.5"/>
  </r>
  <r>
    <x v="9"/>
    <x v="0"/>
    <d v="2010-07-04T00:00:00"/>
    <n v="10"/>
    <n v="1.5"/>
    <n v="0"/>
    <n v="1.25"/>
    <n v="0"/>
    <n v="0"/>
    <n v="0"/>
    <n v="1"/>
    <n v="0.25"/>
    <n v="0"/>
    <n v="0.5"/>
    <n v="0"/>
    <n v="0"/>
    <n v="0.5"/>
    <n v="0"/>
    <n v="0"/>
    <n v="0.75"/>
    <n v="0"/>
    <n v="15.75"/>
    <n v="1.75"/>
    <n v="17.5"/>
  </r>
  <r>
    <x v="9"/>
    <x v="0"/>
    <d v="2010-07-05T00:00:00"/>
    <n v="10"/>
    <n v="1.5"/>
    <n v="0"/>
    <n v="1.25"/>
    <n v="0"/>
    <n v="0"/>
    <n v="0"/>
    <n v="1"/>
    <n v="0.25"/>
    <n v="0"/>
    <n v="0.5"/>
    <n v="0"/>
    <n v="0"/>
    <n v="0.5"/>
    <n v="0"/>
    <n v="0"/>
    <n v="0.75"/>
    <n v="0"/>
    <n v="15.75"/>
    <n v="1.75"/>
    <n v="17.5"/>
  </r>
  <r>
    <x v="9"/>
    <x v="0"/>
    <d v="2010-07-06T00:00:00"/>
    <n v="10"/>
    <n v="1.5"/>
    <n v="0"/>
    <n v="1.25"/>
    <n v="0"/>
    <n v="0"/>
    <n v="0"/>
    <n v="1"/>
    <n v="0.25"/>
    <n v="0"/>
    <n v="0.5"/>
    <n v="0"/>
    <n v="0"/>
    <n v="0.5"/>
    <n v="0"/>
    <n v="0"/>
    <n v="0.75"/>
    <n v="0"/>
    <n v="15.75"/>
    <n v="1.75"/>
    <n v="17.5"/>
  </r>
  <r>
    <x v="9"/>
    <x v="0"/>
    <d v="2010-07-07T00:00:0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"/>
    <n v="6"/>
  </r>
  <r>
    <x v="9"/>
    <x v="0"/>
    <d v="2010-07-08T00:00:00"/>
    <n v="5"/>
    <n v="0"/>
    <n v="0"/>
    <n v="0"/>
    <n v="0"/>
    <n v="1"/>
    <n v="0"/>
    <n v="0"/>
    <n v="0"/>
    <n v="0"/>
    <n v="0"/>
    <n v="0"/>
    <n v="0"/>
    <n v="0"/>
    <n v="0"/>
    <n v="0"/>
    <n v="0"/>
    <n v="0"/>
    <n v="6"/>
    <n v="2"/>
    <n v="8"/>
  </r>
  <r>
    <x v="9"/>
    <x v="0"/>
    <d v="2010-07-09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4"/>
    <n v="7"/>
  </r>
  <r>
    <x v="9"/>
    <x v="0"/>
    <d v="2010-07-10T00:00:00"/>
    <n v="4.33"/>
    <n v="0"/>
    <n v="0"/>
    <n v="0"/>
    <n v="0"/>
    <n v="0"/>
    <n v="0"/>
    <n v="0.33"/>
    <n v="0.33"/>
    <n v="0"/>
    <n v="0"/>
    <n v="0"/>
    <n v="0"/>
    <n v="0.33"/>
    <n v="0"/>
    <n v="0"/>
    <n v="0"/>
    <n v="0"/>
    <n v="5.32"/>
    <n v="3"/>
    <n v="8.32"/>
  </r>
  <r>
    <x v="10"/>
    <x v="0"/>
    <d v="2010-07-11T00:00:00"/>
    <n v="4.33"/>
    <n v="0"/>
    <n v="0"/>
    <n v="0"/>
    <n v="0"/>
    <n v="0"/>
    <n v="0"/>
    <n v="0.33"/>
    <n v="0.33"/>
    <n v="0"/>
    <n v="0"/>
    <n v="0"/>
    <n v="0"/>
    <n v="0.33"/>
    <n v="0"/>
    <n v="0"/>
    <n v="0"/>
    <n v="0"/>
    <n v="5.32"/>
    <n v="3"/>
    <n v="8.32"/>
  </r>
  <r>
    <x v="10"/>
    <x v="0"/>
    <d v="2010-07-12T00:00:00"/>
    <n v="4.33"/>
    <n v="0"/>
    <n v="0"/>
    <n v="0"/>
    <n v="0"/>
    <n v="0"/>
    <n v="0"/>
    <n v="0.33"/>
    <n v="0.33"/>
    <n v="0"/>
    <n v="0"/>
    <n v="0"/>
    <n v="0"/>
    <n v="0.33"/>
    <n v="0"/>
    <n v="0"/>
    <n v="0"/>
    <n v="0"/>
    <n v="5.32"/>
    <n v="3"/>
    <n v="8.32"/>
  </r>
  <r>
    <x v="10"/>
    <x v="0"/>
    <d v="2010-07-13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4"/>
  </r>
  <r>
    <x v="10"/>
    <x v="0"/>
    <d v="2010-07-14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</r>
  <r>
    <x v="10"/>
    <x v="0"/>
    <d v="2010-07-1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0"/>
    <x v="0"/>
    <d v="2010-07-16T00:00:00"/>
    <n v="5"/>
    <n v="0"/>
    <n v="0"/>
    <n v="0"/>
    <n v="0"/>
    <n v="0"/>
    <n v="0"/>
    <n v="1"/>
    <n v="0"/>
    <n v="0"/>
    <n v="0"/>
    <n v="1"/>
    <n v="0"/>
    <n v="0"/>
    <n v="0"/>
    <n v="0"/>
    <n v="0"/>
    <n v="0"/>
    <n v="7"/>
    <n v="4"/>
    <n v="11"/>
  </r>
  <r>
    <x v="10"/>
    <x v="0"/>
    <d v="2010-07-17T00:00:00"/>
    <n v="2.33"/>
    <n v="0"/>
    <n v="0"/>
    <n v="0"/>
    <n v="0"/>
    <n v="0"/>
    <n v="0"/>
    <n v="0"/>
    <n v="0"/>
    <n v="0"/>
    <n v="0"/>
    <n v="0"/>
    <n v="0"/>
    <n v="0"/>
    <n v="0"/>
    <n v="0"/>
    <n v="0"/>
    <n v="0"/>
    <n v="2.33"/>
    <n v="0.33"/>
    <n v="2.66"/>
  </r>
  <r>
    <x v="11"/>
    <x v="0"/>
    <d v="2010-07-18T00:00:00"/>
    <n v="2.33"/>
    <n v="0"/>
    <n v="0"/>
    <n v="0"/>
    <n v="0"/>
    <n v="0"/>
    <n v="0"/>
    <n v="0"/>
    <n v="0"/>
    <n v="0"/>
    <n v="0"/>
    <n v="0"/>
    <n v="0"/>
    <n v="0"/>
    <n v="0"/>
    <n v="0"/>
    <n v="0"/>
    <n v="0"/>
    <n v="2.33"/>
    <n v="0.33"/>
    <n v="2.66"/>
  </r>
  <r>
    <x v="11"/>
    <x v="0"/>
    <d v="2010-07-19T00:00:00"/>
    <n v="2.33"/>
    <n v="0"/>
    <n v="0"/>
    <n v="0"/>
    <n v="0"/>
    <n v="0"/>
    <n v="0"/>
    <n v="0"/>
    <n v="0"/>
    <n v="0"/>
    <n v="0"/>
    <n v="0"/>
    <n v="0"/>
    <n v="0"/>
    <n v="0"/>
    <n v="0"/>
    <n v="0"/>
    <n v="0"/>
    <n v="2.33"/>
    <n v="0.33"/>
    <n v="2.66"/>
  </r>
  <r>
    <x v="11"/>
    <x v="0"/>
    <d v="2010-07-20T00:00:00"/>
    <n v="5"/>
    <n v="0"/>
    <n v="0"/>
    <n v="0"/>
    <n v="0"/>
    <n v="0"/>
    <n v="0"/>
    <n v="0"/>
    <n v="0"/>
    <n v="0"/>
    <n v="0"/>
    <n v="0"/>
    <n v="0"/>
    <n v="1"/>
    <n v="0"/>
    <n v="0"/>
    <n v="0"/>
    <n v="0"/>
    <n v="6"/>
    <n v="1"/>
    <n v="7"/>
  </r>
  <r>
    <x v="11"/>
    <x v="0"/>
    <d v="2010-07-21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11"/>
    <x v="0"/>
    <d v="2010-07-22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2"/>
    <n v="5"/>
  </r>
  <r>
    <x v="11"/>
    <x v="0"/>
    <d v="2010-07-23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3"/>
  </r>
  <r>
    <x v="11"/>
    <x v="0"/>
    <d v="2010-07-24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2"/>
    <x v="0"/>
    <d v="2010-07-25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2"/>
    <x v="0"/>
    <d v="2010-07-26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2"/>
    <x v="0"/>
    <d v="2010-07-27T00:00:00"/>
    <n v="26"/>
    <n v="1"/>
    <n v="0"/>
    <n v="1"/>
    <n v="0"/>
    <n v="0"/>
    <n v="0"/>
    <n v="1"/>
    <n v="0"/>
    <n v="0"/>
    <n v="0"/>
    <n v="0"/>
    <n v="0"/>
    <n v="0"/>
    <n v="0"/>
    <n v="0"/>
    <n v="0"/>
    <n v="0"/>
    <n v="29"/>
    <n v="8"/>
    <n v="37"/>
  </r>
  <r>
    <x v="12"/>
    <x v="0"/>
    <d v="2010-07-28T00:00:00"/>
    <n v="4"/>
    <n v="0"/>
    <n v="0"/>
    <n v="0"/>
    <n v="0"/>
    <n v="0"/>
    <n v="0"/>
    <n v="0"/>
    <n v="0"/>
    <n v="0"/>
    <n v="1"/>
    <n v="0"/>
    <n v="0"/>
    <n v="0"/>
    <n v="0"/>
    <n v="0"/>
    <n v="0"/>
    <n v="0"/>
    <n v="5"/>
    <n v="0"/>
    <n v="5"/>
  </r>
  <r>
    <x v="12"/>
    <x v="0"/>
    <d v="2010-07-29T00:00:0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0"/>
    <n v="6"/>
  </r>
  <r>
    <x v="12"/>
    <x v="0"/>
    <d v="2010-07-30T00:00:0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7"/>
    <n v="2"/>
    <n v="9"/>
  </r>
  <r>
    <x v="12"/>
    <x v="0"/>
    <d v="2010-07-31T00:00:00"/>
    <n v="7.33"/>
    <n v="0"/>
    <n v="0"/>
    <n v="0"/>
    <n v="0"/>
    <n v="0"/>
    <n v="0"/>
    <n v="0.66"/>
    <n v="0"/>
    <n v="0"/>
    <n v="0"/>
    <n v="0.33"/>
    <n v="0"/>
    <n v="0"/>
    <n v="0"/>
    <n v="0"/>
    <n v="0"/>
    <n v="0"/>
    <n v="8.32"/>
    <n v="1.66"/>
    <n v="9.98"/>
  </r>
  <r>
    <x v="13"/>
    <x v="0"/>
    <d v="2010-08-01T00:00:00"/>
    <n v="7.33"/>
    <n v="0"/>
    <n v="0"/>
    <n v="0"/>
    <n v="0"/>
    <n v="0"/>
    <n v="0"/>
    <n v="0.66"/>
    <n v="0"/>
    <n v="0"/>
    <n v="0"/>
    <n v="0.33"/>
    <n v="0"/>
    <n v="0"/>
    <n v="0"/>
    <n v="0"/>
    <n v="0"/>
    <n v="0"/>
    <n v="8.32"/>
    <n v="1.66"/>
    <n v="9.98"/>
  </r>
  <r>
    <x v="13"/>
    <x v="0"/>
    <d v="2010-08-02T00:00:00"/>
    <n v="7.33"/>
    <n v="0"/>
    <n v="0"/>
    <n v="0"/>
    <n v="0"/>
    <n v="0"/>
    <n v="0"/>
    <n v="0.66"/>
    <n v="0"/>
    <n v="0"/>
    <n v="0"/>
    <n v="0.33"/>
    <n v="0"/>
    <n v="0"/>
    <n v="0"/>
    <n v="0"/>
    <n v="0"/>
    <n v="0"/>
    <n v="8.32"/>
    <n v="1.66"/>
    <n v="9.98"/>
  </r>
  <r>
    <x v="13"/>
    <x v="0"/>
    <d v="2010-08-03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13"/>
    <x v="0"/>
    <d v="2010-08-04T00:00:00"/>
    <n v="17"/>
    <n v="1"/>
    <n v="0"/>
    <n v="0"/>
    <n v="0"/>
    <n v="0"/>
    <n v="0"/>
    <n v="4"/>
    <n v="0"/>
    <n v="0"/>
    <n v="0"/>
    <n v="0"/>
    <n v="0"/>
    <n v="1"/>
    <n v="0"/>
    <n v="0"/>
    <n v="0"/>
    <n v="0"/>
    <n v="23"/>
    <n v="5"/>
    <n v="28"/>
  </r>
  <r>
    <x v="13"/>
    <x v="0"/>
    <d v="2010-08-05T00:00:00"/>
    <n v="15"/>
    <n v="0"/>
    <n v="0"/>
    <n v="0"/>
    <n v="0"/>
    <n v="0"/>
    <n v="0"/>
    <n v="3"/>
    <n v="0"/>
    <n v="0"/>
    <n v="0"/>
    <n v="0"/>
    <n v="0"/>
    <n v="0"/>
    <n v="0"/>
    <n v="0"/>
    <n v="0"/>
    <n v="0"/>
    <n v="18"/>
    <n v="5"/>
    <n v="23"/>
  </r>
  <r>
    <x v="13"/>
    <x v="0"/>
    <d v="2010-08-06T00:00:00"/>
    <n v="5"/>
    <n v="2"/>
    <n v="0"/>
    <n v="0"/>
    <n v="0"/>
    <n v="0"/>
    <n v="0"/>
    <n v="2"/>
    <n v="0"/>
    <n v="0"/>
    <n v="0"/>
    <n v="0"/>
    <n v="0"/>
    <n v="0"/>
    <n v="0"/>
    <n v="0"/>
    <n v="0"/>
    <n v="0"/>
    <n v="9"/>
    <n v="6"/>
    <n v="15"/>
  </r>
  <r>
    <x v="13"/>
    <x v="0"/>
    <d v="2010-08-07T00:00:00"/>
    <n v="12.6"/>
    <n v="0"/>
    <n v="0"/>
    <n v="0"/>
    <n v="0"/>
    <n v="0"/>
    <n v="0"/>
    <n v="4.33"/>
    <n v="0"/>
    <n v="0"/>
    <n v="0"/>
    <n v="0"/>
    <n v="0"/>
    <n v="0.66"/>
    <n v="0"/>
    <n v="0"/>
    <n v="0"/>
    <n v="0"/>
    <n v="17.59"/>
    <n v="3"/>
    <n v="20.59"/>
  </r>
  <r>
    <x v="14"/>
    <x v="0"/>
    <d v="2010-08-08T00:00:00"/>
    <n v="12.6"/>
    <n v="0"/>
    <n v="0"/>
    <n v="0"/>
    <n v="0"/>
    <n v="0"/>
    <n v="0"/>
    <n v="4.33"/>
    <n v="0"/>
    <n v="0"/>
    <n v="0"/>
    <n v="0"/>
    <n v="0"/>
    <n v="0.66"/>
    <n v="0"/>
    <n v="0"/>
    <n v="0"/>
    <n v="0"/>
    <n v="17.59"/>
    <n v="3"/>
    <n v="20.59"/>
  </r>
  <r>
    <x v="14"/>
    <x v="0"/>
    <d v="2010-08-09T00:00:00"/>
    <n v="12.6"/>
    <n v="0"/>
    <n v="0"/>
    <n v="0"/>
    <n v="0"/>
    <n v="0"/>
    <n v="0"/>
    <n v="4.33"/>
    <n v="0"/>
    <n v="0"/>
    <n v="0"/>
    <n v="0"/>
    <n v="0"/>
    <n v="0.66"/>
    <n v="0"/>
    <n v="0"/>
    <n v="0"/>
    <n v="0"/>
    <n v="17.59"/>
    <n v="3"/>
    <n v="20.59"/>
  </r>
  <r>
    <x v="14"/>
    <x v="0"/>
    <d v="2010-08-10T00:00:00"/>
    <n v="15"/>
    <n v="2"/>
    <n v="0"/>
    <n v="0"/>
    <n v="0"/>
    <n v="0"/>
    <n v="0"/>
    <n v="0"/>
    <n v="0"/>
    <n v="0"/>
    <n v="0"/>
    <n v="1"/>
    <n v="0"/>
    <n v="0"/>
    <n v="0"/>
    <n v="0"/>
    <n v="0"/>
    <n v="0"/>
    <n v="18"/>
    <n v="11"/>
    <n v="29"/>
  </r>
  <r>
    <x v="14"/>
    <x v="0"/>
    <d v="2010-08-11T00:00:0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2"/>
    <n v="6"/>
  </r>
  <r>
    <x v="14"/>
    <x v="0"/>
    <d v="2010-08-12T00:00:00"/>
    <n v="5"/>
    <n v="0"/>
    <n v="0"/>
    <n v="0"/>
    <n v="0"/>
    <n v="0"/>
    <n v="0"/>
    <n v="2"/>
    <n v="0"/>
    <n v="0"/>
    <n v="0"/>
    <n v="0"/>
    <n v="0"/>
    <n v="1"/>
    <n v="0"/>
    <n v="0"/>
    <n v="0"/>
    <n v="0"/>
    <n v="8"/>
    <n v="2"/>
    <n v="10"/>
  </r>
  <r>
    <x v="14"/>
    <x v="0"/>
    <d v="2010-08-13T00:00:0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4"/>
  </r>
  <r>
    <x v="14"/>
    <x v="0"/>
    <d v="2010-08-14T00:00:00"/>
    <n v="1.5"/>
    <n v="0"/>
    <n v="0"/>
    <n v="0"/>
    <n v="0"/>
    <n v="0"/>
    <n v="0"/>
    <n v="0.75"/>
    <n v="0"/>
    <n v="0"/>
    <n v="0"/>
    <n v="0"/>
    <n v="0"/>
    <n v="0"/>
    <n v="0"/>
    <n v="0"/>
    <n v="0"/>
    <n v="0"/>
    <n v="2.25"/>
    <n v="0.25"/>
    <n v="2.5"/>
  </r>
  <r>
    <x v="15"/>
    <x v="0"/>
    <d v="2010-08-15T00:00:00"/>
    <n v="1.5"/>
    <n v="0"/>
    <n v="0"/>
    <n v="0"/>
    <n v="0"/>
    <n v="0"/>
    <n v="0"/>
    <n v="0.75"/>
    <n v="0"/>
    <n v="0"/>
    <n v="0"/>
    <n v="0"/>
    <n v="0"/>
    <n v="0"/>
    <n v="0"/>
    <n v="0"/>
    <n v="0"/>
    <n v="0"/>
    <n v="2.25"/>
    <n v="0.25"/>
    <n v="2.5"/>
  </r>
  <r>
    <x v="15"/>
    <x v="0"/>
    <d v="2010-08-16T00:00:00"/>
    <n v="1.5"/>
    <n v="0"/>
    <n v="0"/>
    <n v="0"/>
    <n v="0"/>
    <n v="0"/>
    <n v="0"/>
    <n v="0.75"/>
    <n v="0"/>
    <n v="0"/>
    <n v="0"/>
    <n v="0"/>
    <n v="0"/>
    <n v="0"/>
    <n v="0"/>
    <n v="0"/>
    <n v="0"/>
    <n v="0"/>
    <n v="2.25"/>
    <n v="0.25"/>
    <n v="2.5"/>
  </r>
  <r>
    <x v="15"/>
    <x v="0"/>
    <d v="2010-08-17T00:00:00"/>
    <n v="1.5"/>
    <n v="0"/>
    <n v="0"/>
    <n v="0"/>
    <n v="0"/>
    <n v="0"/>
    <n v="0"/>
    <n v="0.75"/>
    <n v="0"/>
    <n v="0"/>
    <n v="0"/>
    <n v="0"/>
    <n v="0"/>
    <n v="0"/>
    <n v="0"/>
    <n v="0"/>
    <n v="0"/>
    <n v="0"/>
    <n v="2.25"/>
    <n v="0.25"/>
    <n v="2.5"/>
  </r>
  <r>
    <x v="15"/>
    <x v="0"/>
    <d v="2010-08-18T00:00:00"/>
    <n v="3"/>
    <n v="1"/>
    <n v="0"/>
    <n v="0"/>
    <n v="0"/>
    <n v="0"/>
    <n v="0"/>
    <n v="12"/>
    <n v="0"/>
    <n v="0"/>
    <n v="0"/>
    <n v="0"/>
    <n v="0"/>
    <n v="2"/>
    <n v="0"/>
    <n v="0"/>
    <n v="0"/>
    <n v="0"/>
    <n v="18"/>
    <n v="5"/>
    <n v="23"/>
  </r>
  <r>
    <x v="15"/>
    <x v="0"/>
    <d v="2010-08-19T00:00:00"/>
    <n v="5"/>
    <n v="0"/>
    <n v="0"/>
    <n v="0"/>
    <n v="0"/>
    <n v="0"/>
    <n v="0"/>
    <n v="0"/>
    <n v="0"/>
    <n v="0"/>
    <n v="0"/>
    <n v="0"/>
    <n v="0"/>
    <n v="1"/>
    <n v="0"/>
    <n v="0"/>
    <n v="0"/>
    <n v="0"/>
    <n v="6"/>
    <n v="1"/>
    <n v="7"/>
  </r>
  <r>
    <x v="15"/>
    <x v="0"/>
    <d v="2010-08-20T00:00:00"/>
    <n v="7"/>
    <n v="0"/>
    <n v="0"/>
    <n v="0"/>
    <n v="0"/>
    <n v="0"/>
    <n v="0"/>
    <n v="0"/>
    <n v="0"/>
    <n v="0"/>
    <n v="0"/>
    <n v="0"/>
    <n v="0"/>
    <n v="1"/>
    <n v="0"/>
    <n v="0"/>
    <n v="0"/>
    <n v="0"/>
    <n v="8"/>
    <n v="0"/>
    <n v="8"/>
  </r>
  <r>
    <x v="15"/>
    <x v="0"/>
    <d v="2010-08-21T00:00:00"/>
    <n v="3.67"/>
    <n v="0"/>
    <n v="0"/>
    <n v="0.33"/>
    <n v="0"/>
    <n v="0"/>
    <n v="0"/>
    <n v="1.67"/>
    <n v="0"/>
    <n v="0"/>
    <n v="0"/>
    <n v="0"/>
    <n v="0"/>
    <n v="0"/>
    <n v="0"/>
    <n v="0"/>
    <n v="0"/>
    <n v="0"/>
    <n v="5.67"/>
    <n v="0.67"/>
    <n v="6.34"/>
  </r>
  <r>
    <x v="16"/>
    <x v="0"/>
    <d v="2010-08-22T00:00:00"/>
    <n v="3.67"/>
    <n v="0"/>
    <n v="0"/>
    <n v="0.33"/>
    <n v="0"/>
    <n v="0"/>
    <n v="0"/>
    <n v="1.67"/>
    <n v="0"/>
    <n v="0"/>
    <n v="0"/>
    <n v="0"/>
    <n v="0"/>
    <n v="0"/>
    <n v="0"/>
    <n v="0"/>
    <n v="0"/>
    <n v="0"/>
    <n v="5.67"/>
    <n v="0.67"/>
    <n v="6.34"/>
  </r>
  <r>
    <x v="16"/>
    <x v="0"/>
    <d v="2010-08-23T00:00:00"/>
    <n v="3.67"/>
    <n v="0"/>
    <n v="0"/>
    <n v="0.33"/>
    <n v="0"/>
    <n v="0"/>
    <n v="0"/>
    <n v="1.67"/>
    <n v="0"/>
    <n v="0"/>
    <n v="0"/>
    <n v="0"/>
    <n v="0"/>
    <n v="0"/>
    <n v="0"/>
    <n v="0"/>
    <n v="0"/>
    <n v="0"/>
    <n v="5.67"/>
    <n v="0.67"/>
    <n v="6.34"/>
  </r>
  <r>
    <x v="16"/>
    <x v="0"/>
    <d v="2010-08-24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2"/>
    <n v="3"/>
  </r>
  <r>
    <x v="16"/>
    <x v="0"/>
    <d v="2010-08-25T00:00:00"/>
    <n v="5"/>
    <n v="0"/>
    <n v="0"/>
    <n v="0"/>
    <n v="0"/>
    <n v="0"/>
    <n v="0"/>
    <n v="1"/>
    <n v="0"/>
    <n v="0"/>
    <n v="0"/>
    <n v="0"/>
    <n v="0"/>
    <n v="0"/>
    <n v="0"/>
    <n v="0"/>
    <n v="0"/>
    <n v="0"/>
    <n v="6"/>
    <n v="1"/>
    <n v="7"/>
  </r>
  <r>
    <x v="16"/>
    <x v="0"/>
    <d v="2010-08-2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d v="2010-08-2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d v="2010-08-2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6"/>
    <n v="3.33"/>
    <n v="9.33"/>
  </r>
  <r>
    <x v="17"/>
    <x v="0"/>
    <d v="2010-08-2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6"/>
    <n v="3.33"/>
    <n v="9.33"/>
  </r>
  <r>
    <x v="17"/>
    <x v="0"/>
    <d v="2010-08-30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6"/>
    <n v="3.33"/>
    <n v="9.33"/>
  </r>
  <r>
    <x v="17"/>
    <x v="0"/>
    <d v="2010-08-3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7"/>
    <x v="0"/>
    <d v="2010-09-01T00:00:00"/>
    <n v="11"/>
    <n v="0"/>
    <n v="0"/>
    <n v="0"/>
    <n v="0"/>
    <n v="0"/>
    <n v="0"/>
    <n v="0"/>
    <n v="0"/>
    <n v="0"/>
    <n v="0"/>
    <n v="0"/>
    <n v="0"/>
    <n v="1"/>
    <n v="0"/>
    <n v="0"/>
    <n v="0"/>
    <n v="0"/>
    <n v="12"/>
    <n v="1"/>
    <n v="13"/>
  </r>
  <r>
    <x v="17"/>
    <x v="0"/>
    <d v="2010-09-02T00:00:00"/>
    <n v="9"/>
    <n v="0"/>
    <n v="0"/>
    <n v="0"/>
    <n v="0"/>
    <n v="0"/>
    <n v="0"/>
    <n v="1"/>
    <n v="0"/>
    <n v="0"/>
    <n v="0"/>
    <n v="0"/>
    <n v="0"/>
    <n v="0"/>
    <n v="0"/>
    <n v="0"/>
    <n v="0"/>
    <n v="0"/>
    <n v="10"/>
    <n v="3"/>
    <n v="13"/>
  </r>
  <r>
    <x v="17"/>
    <x v="0"/>
    <d v="2010-09-03T00:00:00"/>
    <m/>
    <m/>
    <m/>
    <m/>
    <m/>
    <m/>
    <m/>
    <m/>
    <m/>
    <m/>
    <m/>
    <m/>
    <m/>
    <m/>
    <m/>
    <m/>
    <m/>
    <m/>
    <n v="6"/>
    <n v="1"/>
    <n v="7"/>
  </r>
  <r>
    <x v="17"/>
    <x v="0"/>
    <d v="2010-09-04T00:00:00"/>
    <n v="1.25"/>
    <n v="0"/>
    <n v="0"/>
    <n v="0"/>
    <n v="0"/>
    <n v="0"/>
    <n v="0"/>
    <n v="0"/>
    <n v="0"/>
    <n v="0"/>
    <n v="0"/>
    <n v="0"/>
    <n v="0"/>
    <n v="0.5"/>
    <n v="0"/>
    <n v="0"/>
    <n v="0"/>
    <n v="0"/>
    <n v="1.75"/>
    <n v="0.25"/>
    <n v="2"/>
  </r>
  <r>
    <x v="18"/>
    <x v="0"/>
    <d v="2010-09-05T00:00:00"/>
    <n v="1.25"/>
    <n v="0"/>
    <n v="0"/>
    <n v="0"/>
    <n v="0"/>
    <n v="0"/>
    <n v="0"/>
    <n v="0"/>
    <n v="0"/>
    <n v="0"/>
    <n v="0"/>
    <n v="0"/>
    <n v="0"/>
    <n v="0.5"/>
    <n v="0"/>
    <n v="0"/>
    <n v="0"/>
    <n v="0"/>
    <n v="1.75"/>
    <n v="0.25"/>
    <n v="2"/>
  </r>
  <r>
    <x v="18"/>
    <x v="0"/>
    <d v="2010-09-06T00:00:00"/>
    <n v="1.25"/>
    <n v="0"/>
    <n v="0"/>
    <n v="0"/>
    <n v="0"/>
    <n v="0"/>
    <n v="0"/>
    <n v="0"/>
    <n v="0"/>
    <n v="0"/>
    <n v="0"/>
    <n v="0"/>
    <n v="0"/>
    <n v="0.5"/>
    <n v="0"/>
    <n v="0"/>
    <n v="0"/>
    <n v="0"/>
    <n v="1.75"/>
    <n v="0.25"/>
    <n v="2"/>
  </r>
  <r>
    <x v="18"/>
    <x v="0"/>
    <d v="2010-09-07T00:00:00"/>
    <n v="1.25"/>
    <n v="0"/>
    <n v="0"/>
    <n v="0"/>
    <n v="0"/>
    <n v="0"/>
    <n v="0"/>
    <n v="0"/>
    <n v="0"/>
    <n v="0"/>
    <n v="0"/>
    <n v="0"/>
    <n v="0"/>
    <n v="0.5"/>
    <n v="0"/>
    <n v="0"/>
    <n v="0"/>
    <n v="0"/>
    <n v="1.75"/>
    <n v="0.25"/>
    <n v="2"/>
  </r>
  <r>
    <x v="18"/>
    <x v="0"/>
    <d v="2010-09-0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d v="2010-09-09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2"/>
  </r>
  <r>
    <x v="18"/>
    <x v="0"/>
    <d v="2010-09-10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8"/>
    <x v="0"/>
    <d v="2010-09-11T00:00:00"/>
    <n v="7.66"/>
    <n v="0"/>
    <n v="0"/>
    <n v="0"/>
    <n v="0"/>
    <n v="0"/>
    <n v="0"/>
    <n v="0.33"/>
    <n v="0"/>
    <n v="0"/>
    <n v="0"/>
    <n v="0"/>
    <n v="0"/>
    <n v="0.66"/>
    <n v="0"/>
    <n v="0"/>
    <n v="0"/>
    <n v="0"/>
    <n v="8.65"/>
    <n v="0"/>
    <n v="8.65"/>
  </r>
  <r>
    <x v="19"/>
    <x v="0"/>
    <d v="2010-09-12T00:00:00"/>
    <n v="7.66"/>
    <n v="0"/>
    <n v="0"/>
    <n v="0"/>
    <n v="0"/>
    <n v="0"/>
    <n v="0"/>
    <n v="0.33"/>
    <n v="0"/>
    <n v="0"/>
    <n v="0"/>
    <n v="0"/>
    <n v="0"/>
    <n v="0.66"/>
    <n v="0"/>
    <n v="0"/>
    <n v="0"/>
    <n v="0"/>
    <n v="8.65"/>
    <n v="0"/>
    <n v="8.65"/>
  </r>
  <r>
    <x v="19"/>
    <x v="0"/>
    <d v="2010-09-13T00:00:00"/>
    <n v="7.66"/>
    <n v="0"/>
    <n v="0"/>
    <n v="0"/>
    <n v="0"/>
    <n v="0"/>
    <n v="0"/>
    <n v="0.33"/>
    <n v="0"/>
    <n v="0"/>
    <n v="0"/>
    <n v="0"/>
    <n v="0"/>
    <n v="0.66"/>
    <n v="0"/>
    <n v="0"/>
    <n v="0"/>
    <n v="0"/>
    <n v="8.65"/>
    <n v="0"/>
    <n v="8.65"/>
  </r>
  <r>
    <x v="19"/>
    <x v="0"/>
    <d v="2010-09-14T00:00:00"/>
    <n v="6"/>
    <n v="0"/>
    <n v="0"/>
    <n v="0"/>
    <n v="0"/>
    <n v="0"/>
    <n v="0"/>
    <n v="0"/>
    <n v="0"/>
    <n v="0"/>
    <n v="0"/>
    <n v="0"/>
    <n v="0"/>
    <n v="2"/>
    <n v="0"/>
    <n v="0"/>
    <n v="0"/>
    <n v="0"/>
    <n v="8"/>
    <n v="2"/>
    <n v="10"/>
  </r>
  <r>
    <x v="19"/>
    <x v="0"/>
    <d v="2010-09-15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2"/>
  </r>
  <r>
    <x v="19"/>
    <x v="0"/>
    <d v="2010-09-1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</r>
  <r>
    <x v="0"/>
    <x v="1"/>
    <d v="2011-05-05T00:00:00"/>
    <m/>
    <m/>
    <m/>
    <m/>
    <m/>
    <m/>
    <m/>
    <m/>
    <m/>
    <m/>
    <m/>
    <m/>
    <m/>
    <m/>
    <m/>
    <m/>
    <m/>
    <m/>
    <n v="0"/>
    <m/>
    <n v="0"/>
  </r>
  <r>
    <x v="0"/>
    <x v="1"/>
    <d v="2011-05-06T00:00:00"/>
    <m/>
    <m/>
    <m/>
    <m/>
    <m/>
    <m/>
    <m/>
    <m/>
    <m/>
    <m/>
    <m/>
    <m/>
    <m/>
    <m/>
    <m/>
    <m/>
    <m/>
    <m/>
    <n v="0"/>
    <n v="0"/>
    <n v="0"/>
  </r>
  <r>
    <x v="0"/>
    <x v="1"/>
    <d v="2011-05-07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08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09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0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1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2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3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4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5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6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7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8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"/>
  </r>
  <r>
    <x v="2"/>
    <x v="1"/>
    <d v="2011-05-19T00:00:00"/>
    <n v="0"/>
    <n v="0"/>
    <n v="0"/>
    <n v="0"/>
    <n v="0"/>
    <n v="0"/>
    <n v="0"/>
    <n v="0"/>
    <n v="0"/>
    <n v="0"/>
    <n v="0"/>
    <n v="0"/>
    <n v="0"/>
    <n v="0.75"/>
    <n v="0"/>
    <n v="0"/>
    <n v="0"/>
    <n v="0"/>
    <n v="0.75"/>
    <n v="0.5"/>
    <n v="1.25"/>
  </r>
  <r>
    <x v="2"/>
    <x v="1"/>
    <d v="2011-05-20T00:00:00"/>
    <n v="0"/>
    <n v="0"/>
    <n v="0"/>
    <n v="0"/>
    <n v="0"/>
    <n v="0"/>
    <n v="0"/>
    <n v="0"/>
    <n v="0"/>
    <n v="0"/>
    <n v="0"/>
    <n v="0"/>
    <n v="0"/>
    <n v="0.75"/>
    <n v="0"/>
    <n v="0"/>
    <n v="0"/>
    <n v="0"/>
    <n v="0.75"/>
    <n v="0.5"/>
    <n v="1.25"/>
  </r>
  <r>
    <x v="2"/>
    <x v="1"/>
    <d v="2011-05-21T00:00:00"/>
    <n v="0"/>
    <n v="0"/>
    <n v="0"/>
    <n v="0"/>
    <n v="0"/>
    <n v="0"/>
    <n v="0"/>
    <n v="0"/>
    <n v="0"/>
    <n v="0"/>
    <n v="0"/>
    <n v="0"/>
    <n v="0"/>
    <n v="0.75"/>
    <n v="0"/>
    <n v="0"/>
    <n v="0"/>
    <n v="0"/>
    <n v="0.75"/>
    <n v="0.5"/>
    <n v="1.25"/>
  </r>
  <r>
    <x v="3"/>
    <x v="1"/>
    <d v="2011-05-22T00:00:00"/>
    <n v="0"/>
    <n v="0"/>
    <n v="0"/>
    <n v="0"/>
    <n v="0"/>
    <n v="0"/>
    <n v="0"/>
    <n v="0"/>
    <n v="0"/>
    <n v="0"/>
    <n v="0"/>
    <n v="0"/>
    <n v="0"/>
    <n v="0.75"/>
    <n v="0"/>
    <n v="0"/>
    <n v="0"/>
    <n v="0"/>
    <n v="0.75"/>
    <n v="0.5"/>
    <n v="1.25"/>
  </r>
  <r>
    <x v="3"/>
    <x v="1"/>
    <d v="2011-05-2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7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</r>
  <r>
    <x v="3"/>
    <x v="1"/>
    <d v="2011-05-2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</r>
  <r>
    <x v="4"/>
    <x v="1"/>
    <d v="2011-05-2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</r>
  <r>
    <x v="4"/>
    <x v="1"/>
    <d v="2011-05-30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</r>
  <r>
    <x v="4"/>
    <x v="1"/>
    <d v="2011-05-31T00:00:0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</r>
  <r>
    <x v="4"/>
    <x v="1"/>
    <d v="2011-06-01T00:00:00"/>
    <n v="0"/>
    <n v="0"/>
    <n v="0"/>
    <n v="0"/>
    <n v="0"/>
    <n v="0"/>
    <n v="0"/>
    <n v="0"/>
    <n v="0"/>
    <n v="0"/>
    <n v="1"/>
    <n v="0"/>
    <n v="0"/>
    <n v="2"/>
    <n v="0"/>
    <n v="0"/>
    <n v="0"/>
    <n v="0"/>
    <n v="3"/>
    <n v="0"/>
    <n v="3"/>
  </r>
  <r>
    <x v="4"/>
    <x v="1"/>
    <d v="2011-06-02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</r>
  <r>
    <x v="4"/>
    <x v="1"/>
    <d v="2011-06-03T00:00:00"/>
    <n v="2.33"/>
    <n v="0"/>
    <n v="0"/>
    <n v="0"/>
    <n v="0.33"/>
    <n v="0"/>
    <n v="0"/>
    <n v="0"/>
    <n v="0"/>
    <n v="0"/>
    <n v="0.33"/>
    <n v="0"/>
    <n v="0"/>
    <n v="9"/>
    <n v="0"/>
    <n v="0"/>
    <n v="0"/>
    <n v="0"/>
    <n v="11.99"/>
    <n v="0.33"/>
    <n v="0"/>
  </r>
  <r>
    <x v="4"/>
    <x v="1"/>
    <d v="2011-06-04T00:00:00"/>
    <n v="2.33"/>
    <n v="0"/>
    <n v="0"/>
    <n v="0"/>
    <n v="0.33"/>
    <n v="0"/>
    <n v="0"/>
    <n v="0"/>
    <n v="0"/>
    <n v="0"/>
    <n v="0.33"/>
    <n v="0"/>
    <n v="0"/>
    <n v="9"/>
    <n v="0"/>
    <n v="0"/>
    <n v="0"/>
    <n v="0"/>
    <n v="11.99"/>
    <n v="0.33"/>
    <n v="12.32"/>
  </r>
  <r>
    <x v="5"/>
    <x v="1"/>
    <d v="2011-06-05T00:00:00"/>
    <n v="2.33"/>
    <n v="0"/>
    <n v="0"/>
    <n v="0"/>
    <n v="0.33"/>
    <n v="0"/>
    <n v="0"/>
    <n v="0"/>
    <n v="0"/>
    <n v="0"/>
    <n v="0.33"/>
    <n v="0"/>
    <n v="0"/>
    <n v="9"/>
    <n v="0"/>
    <n v="0"/>
    <n v="0"/>
    <n v="0"/>
    <n v="11.99"/>
    <n v="0.33"/>
    <n v="12.32"/>
  </r>
  <r>
    <x v="5"/>
    <x v="1"/>
    <d v="2011-06-06T00:00:00"/>
    <n v="5"/>
    <n v="3"/>
    <n v="0"/>
    <n v="0"/>
    <n v="0"/>
    <n v="0"/>
    <n v="0"/>
    <n v="0"/>
    <n v="0"/>
    <n v="0"/>
    <n v="2"/>
    <n v="0"/>
    <n v="0"/>
    <n v="2"/>
    <n v="0"/>
    <n v="0"/>
    <n v="0"/>
    <n v="0"/>
    <n v="12"/>
    <n v="4"/>
    <n v="16"/>
  </r>
  <r>
    <x v="5"/>
    <x v="1"/>
    <d v="2011-06-07T00:00:00"/>
    <n v="18"/>
    <n v="0"/>
    <n v="0"/>
    <n v="0"/>
    <n v="1"/>
    <n v="0"/>
    <n v="0"/>
    <n v="0"/>
    <n v="0"/>
    <n v="0"/>
    <n v="3"/>
    <n v="0"/>
    <n v="0"/>
    <n v="0"/>
    <n v="0"/>
    <n v="0"/>
    <n v="0"/>
    <n v="0"/>
    <n v="22"/>
    <n v="28"/>
    <n v="50"/>
  </r>
  <r>
    <x v="5"/>
    <x v="1"/>
    <d v="2011-06-08T00:00:00"/>
    <n v="3"/>
    <n v="0"/>
    <n v="0"/>
    <n v="0"/>
    <n v="0"/>
    <n v="0"/>
    <n v="1"/>
    <n v="0"/>
    <n v="0"/>
    <n v="0"/>
    <n v="0"/>
    <n v="0"/>
    <n v="0"/>
    <n v="0"/>
    <n v="0"/>
    <n v="0"/>
    <n v="0"/>
    <n v="0"/>
    <n v="4"/>
    <n v="5"/>
    <n v="9"/>
  </r>
  <r>
    <x v="5"/>
    <x v="1"/>
    <d v="2011-06-09T00:00:00"/>
    <n v="7"/>
    <n v="0"/>
    <n v="0"/>
    <n v="0"/>
    <n v="0"/>
    <n v="0"/>
    <n v="0"/>
    <n v="0"/>
    <n v="0"/>
    <n v="0"/>
    <n v="1"/>
    <n v="0"/>
    <n v="0"/>
    <n v="1"/>
    <n v="0"/>
    <n v="0"/>
    <n v="0"/>
    <n v="0"/>
    <n v="9"/>
    <n v="9"/>
    <n v="18"/>
  </r>
  <r>
    <x v="5"/>
    <x v="1"/>
    <d v="2011-06-10T00:00:00"/>
    <n v="8.67"/>
    <n v="0.33"/>
    <n v="0"/>
    <n v="0"/>
    <n v="0"/>
    <n v="0"/>
    <n v="0"/>
    <n v="0"/>
    <n v="0"/>
    <n v="0"/>
    <n v="1"/>
    <n v="0"/>
    <n v="0"/>
    <n v="0.33"/>
    <n v="0"/>
    <n v="0"/>
    <n v="0"/>
    <n v="0"/>
    <n v="10.33"/>
    <n v="0.33"/>
    <n v="10.66"/>
  </r>
  <r>
    <x v="5"/>
    <x v="1"/>
    <d v="2011-06-11T00:00:00"/>
    <n v="8.67"/>
    <n v="0.33"/>
    <n v="0"/>
    <n v="0"/>
    <n v="0"/>
    <n v="0"/>
    <n v="0"/>
    <n v="0"/>
    <n v="0"/>
    <n v="0"/>
    <n v="1"/>
    <n v="0"/>
    <n v="0"/>
    <n v="0.33"/>
    <n v="0"/>
    <n v="0"/>
    <n v="0"/>
    <n v="0"/>
    <n v="10.33"/>
    <n v="0.33"/>
    <n v="10.66"/>
  </r>
  <r>
    <x v="6"/>
    <x v="1"/>
    <d v="2011-06-12T00:00:00"/>
    <n v="8.67"/>
    <n v="0.33"/>
    <n v="0"/>
    <n v="0"/>
    <n v="0"/>
    <n v="0"/>
    <n v="0"/>
    <n v="0"/>
    <n v="0"/>
    <n v="0"/>
    <n v="1"/>
    <n v="0"/>
    <n v="0"/>
    <n v="0.33"/>
    <n v="0"/>
    <n v="0"/>
    <n v="0"/>
    <n v="0"/>
    <n v="10.33"/>
    <n v="0.33"/>
    <n v="10.66"/>
  </r>
  <r>
    <x v="6"/>
    <x v="1"/>
    <d v="2011-06-13T00:00:00"/>
    <n v="22"/>
    <n v="0"/>
    <n v="0"/>
    <n v="0"/>
    <n v="0"/>
    <n v="0"/>
    <n v="0"/>
    <n v="0"/>
    <n v="0"/>
    <n v="0"/>
    <n v="3"/>
    <n v="0"/>
    <n v="0"/>
    <n v="1"/>
    <n v="0"/>
    <n v="0"/>
    <n v="0"/>
    <n v="0"/>
    <n v="26"/>
    <n v="5"/>
    <n v="31"/>
  </r>
  <r>
    <x v="6"/>
    <x v="1"/>
    <d v="2011-06-14T00:00:00"/>
    <n v="13"/>
    <n v="0"/>
    <n v="0"/>
    <n v="0"/>
    <n v="0"/>
    <n v="0"/>
    <n v="0"/>
    <n v="0"/>
    <n v="0"/>
    <n v="0"/>
    <n v="0"/>
    <n v="0"/>
    <n v="0"/>
    <n v="2"/>
    <n v="0"/>
    <n v="0"/>
    <n v="0"/>
    <n v="0"/>
    <n v="15"/>
    <n v="1"/>
    <n v="16"/>
  </r>
  <r>
    <x v="6"/>
    <x v="1"/>
    <d v="2011-06-15T00:00:00"/>
    <n v="4"/>
    <n v="0"/>
    <n v="0"/>
    <n v="0"/>
    <n v="0"/>
    <n v="0"/>
    <n v="0"/>
    <n v="0"/>
    <n v="0"/>
    <n v="0"/>
    <n v="2"/>
    <n v="0"/>
    <n v="0"/>
    <n v="2"/>
    <n v="0"/>
    <n v="0"/>
    <n v="0"/>
    <n v="0"/>
    <n v="8"/>
    <n v="0"/>
    <n v="8"/>
  </r>
  <r>
    <x v="6"/>
    <x v="1"/>
    <d v="2011-06-16T00:00:00"/>
    <n v="14"/>
    <n v="1"/>
    <n v="0"/>
    <n v="0"/>
    <n v="0"/>
    <n v="0"/>
    <n v="0"/>
    <n v="0"/>
    <n v="0"/>
    <n v="0"/>
    <n v="0"/>
    <n v="0"/>
    <n v="0"/>
    <n v="0"/>
    <n v="0"/>
    <n v="0"/>
    <n v="0"/>
    <n v="0"/>
    <n v="15"/>
    <n v="6"/>
    <n v="21"/>
  </r>
  <r>
    <x v="6"/>
    <x v="1"/>
    <d v="2011-06-17T00:00:00"/>
    <n v="13.67"/>
    <n v="0"/>
    <n v="0"/>
    <n v="0"/>
    <n v="0"/>
    <n v="0"/>
    <n v="0"/>
    <n v="0"/>
    <n v="0"/>
    <n v="0"/>
    <n v="1.67"/>
    <n v="0"/>
    <n v="0"/>
    <n v="0"/>
    <n v="0"/>
    <n v="0"/>
    <n v="0.67"/>
    <n v="0"/>
    <n v="16.010000000000002"/>
    <n v="2.67"/>
    <n v="18.68"/>
  </r>
  <r>
    <x v="6"/>
    <x v="1"/>
    <d v="2011-06-18T00:00:00"/>
    <n v="13.67"/>
    <n v="0"/>
    <n v="0"/>
    <n v="0"/>
    <n v="0"/>
    <n v="0"/>
    <n v="0"/>
    <n v="0"/>
    <n v="0"/>
    <n v="0"/>
    <n v="1.67"/>
    <n v="0"/>
    <n v="0"/>
    <n v="0"/>
    <n v="0"/>
    <n v="0"/>
    <n v="0.67"/>
    <n v="0"/>
    <n v="16.010000000000002"/>
    <n v="2.67"/>
    <s v="NA"/>
  </r>
  <r>
    <x v="7"/>
    <x v="1"/>
    <d v="2011-06-19T00:00:00"/>
    <n v="13.67"/>
    <n v="0"/>
    <n v="0"/>
    <n v="0"/>
    <n v="0"/>
    <n v="0"/>
    <n v="0"/>
    <n v="0"/>
    <n v="0"/>
    <n v="0"/>
    <n v="1.67"/>
    <n v="0"/>
    <n v="0"/>
    <n v="0"/>
    <n v="0"/>
    <n v="0"/>
    <n v="0.67"/>
    <n v="0"/>
    <n v="16.010000000000002"/>
    <n v="2.67"/>
    <n v="18.68"/>
  </r>
  <r>
    <x v="7"/>
    <x v="1"/>
    <d v="2011-06-20T00:00:00"/>
    <n v="11"/>
    <n v="0"/>
    <n v="0"/>
    <n v="0"/>
    <n v="0"/>
    <n v="0"/>
    <n v="0"/>
    <n v="0"/>
    <n v="0"/>
    <n v="0"/>
    <n v="0"/>
    <n v="0"/>
    <n v="0"/>
    <n v="0"/>
    <n v="0"/>
    <n v="0"/>
    <n v="1"/>
    <n v="0"/>
    <n v="12"/>
    <n v="17"/>
    <n v="29"/>
  </r>
  <r>
    <x v="7"/>
    <x v="1"/>
    <d v="2011-06-21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4"/>
    <n v="7"/>
  </r>
  <r>
    <x v="7"/>
    <x v="1"/>
    <d v="2011-06-22T00:00:00"/>
    <n v="1"/>
    <n v="0"/>
    <n v="0"/>
    <n v="0"/>
    <n v="0"/>
    <n v="0"/>
    <n v="0"/>
    <n v="0"/>
    <n v="0"/>
    <n v="0"/>
    <n v="1"/>
    <n v="0"/>
    <n v="0"/>
    <n v="0"/>
    <n v="0"/>
    <n v="0"/>
    <n v="1"/>
    <n v="0"/>
    <n v="3"/>
    <n v="6"/>
    <n v="9"/>
  </r>
  <r>
    <x v="7"/>
    <x v="1"/>
    <d v="2011-06-23T00:00:00"/>
    <n v="8"/>
    <n v="0"/>
    <n v="0"/>
    <n v="0"/>
    <n v="0"/>
    <n v="0"/>
    <n v="0"/>
    <n v="0"/>
    <n v="0"/>
    <n v="0"/>
    <n v="1"/>
    <n v="0"/>
    <n v="0"/>
    <n v="1"/>
    <n v="0"/>
    <n v="0"/>
    <n v="0"/>
    <n v="0"/>
    <n v="10"/>
    <n v="6"/>
    <n v="16"/>
  </r>
  <r>
    <x v="7"/>
    <x v="1"/>
    <d v="2011-06-24T00:00:00"/>
    <n v="9.67"/>
    <n v="0"/>
    <n v="0"/>
    <n v="0"/>
    <n v="0"/>
    <n v="0"/>
    <n v="0"/>
    <n v="0"/>
    <n v="0"/>
    <n v="0"/>
    <n v="0.33"/>
    <n v="0.67"/>
    <n v="0"/>
    <n v="0.33"/>
    <n v="0"/>
    <n v="0"/>
    <n v="0.33"/>
    <n v="0"/>
    <n v="11.33"/>
    <n v="5.67"/>
    <n v="17"/>
  </r>
  <r>
    <x v="7"/>
    <x v="1"/>
    <d v="2011-06-25T00:00:00"/>
    <n v="9.67"/>
    <n v="0"/>
    <n v="0"/>
    <n v="0"/>
    <n v="0"/>
    <n v="0"/>
    <n v="0"/>
    <n v="0"/>
    <n v="0"/>
    <n v="0"/>
    <n v="0.33"/>
    <n v="0.67"/>
    <n v="0"/>
    <n v="0.33"/>
    <n v="0"/>
    <n v="0"/>
    <n v="0.33"/>
    <n v="0"/>
    <n v="11.33"/>
    <n v="5.67"/>
    <n v="17"/>
  </r>
  <r>
    <x v="8"/>
    <x v="1"/>
    <d v="2011-06-26T00:00:00"/>
    <n v="9.67"/>
    <n v="0"/>
    <n v="0"/>
    <n v="0"/>
    <n v="0"/>
    <n v="0"/>
    <n v="0"/>
    <n v="0"/>
    <n v="0"/>
    <n v="0"/>
    <n v="0.33"/>
    <n v="0.67"/>
    <n v="0"/>
    <n v="0.33"/>
    <n v="0"/>
    <n v="0"/>
    <n v="0.33"/>
    <n v="0"/>
    <n v="11.33"/>
    <n v="5.67"/>
    <n v="17"/>
  </r>
  <r>
    <x v="8"/>
    <x v="1"/>
    <d v="2011-06-27T00:00:00"/>
    <n v="5"/>
    <n v="0"/>
    <n v="0"/>
    <n v="0"/>
    <n v="0"/>
    <n v="0"/>
    <n v="0"/>
    <n v="0"/>
    <n v="0"/>
    <n v="0"/>
    <n v="0"/>
    <n v="0"/>
    <n v="0"/>
    <n v="1"/>
    <n v="0"/>
    <n v="0"/>
    <n v="0"/>
    <n v="0"/>
    <n v="6"/>
    <n v="3"/>
    <n v="9"/>
  </r>
  <r>
    <x v="8"/>
    <x v="1"/>
    <d v="2011-06-28T00:00:00"/>
    <n v="11"/>
    <n v="0"/>
    <n v="0"/>
    <n v="0"/>
    <n v="0"/>
    <n v="0"/>
    <n v="0"/>
    <n v="0"/>
    <n v="0"/>
    <n v="0"/>
    <n v="1"/>
    <n v="0"/>
    <n v="0"/>
    <n v="0"/>
    <n v="0"/>
    <n v="0"/>
    <n v="1"/>
    <n v="0"/>
    <n v="13"/>
    <n v="16"/>
    <n v="29"/>
  </r>
  <r>
    <x v="8"/>
    <x v="1"/>
    <d v="2011-06-29T00:00:00"/>
    <n v="3"/>
    <n v="0"/>
    <n v="0"/>
    <n v="0"/>
    <n v="0"/>
    <n v="0"/>
    <n v="0"/>
    <n v="0"/>
    <n v="0"/>
    <n v="0"/>
    <n v="3"/>
    <n v="0"/>
    <n v="0"/>
    <n v="1"/>
    <n v="0"/>
    <n v="0"/>
    <n v="1"/>
    <n v="0"/>
    <n v="8"/>
    <n v="4"/>
    <n v="12"/>
  </r>
  <r>
    <x v="8"/>
    <x v="1"/>
    <d v="2011-06-30T00:00:00"/>
    <n v="72"/>
    <n v="1"/>
    <n v="0"/>
    <n v="0"/>
    <n v="0"/>
    <n v="0"/>
    <n v="0"/>
    <n v="0"/>
    <n v="0"/>
    <n v="0"/>
    <n v="3"/>
    <n v="0"/>
    <n v="0"/>
    <n v="1"/>
    <n v="0"/>
    <n v="0"/>
    <n v="2"/>
    <n v="0"/>
    <n v="79"/>
    <n v="44"/>
    <n v="123"/>
  </r>
  <r>
    <x v="8"/>
    <x v="1"/>
    <d v="2011-07-01T00:00:00"/>
    <n v="76"/>
    <n v="1"/>
    <n v="0"/>
    <n v="1"/>
    <n v="0"/>
    <n v="0"/>
    <n v="0"/>
    <n v="1"/>
    <n v="0"/>
    <n v="0"/>
    <n v="0"/>
    <n v="0"/>
    <n v="0"/>
    <n v="0"/>
    <n v="0"/>
    <n v="0"/>
    <n v="0"/>
    <n v="0"/>
    <n v="79"/>
    <n v="31"/>
    <n v="110"/>
  </r>
  <r>
    <x v="8"/>
    <x v="1"/>
    <d v="2011-07-02T00:00:00"/>
    <n v="76"/>
    <n v="1"/>
    <n v="0"/>
    <n v="1"/>
    <n v="0"/>
    <n v="0"/>
    <n v="0"/>
    <n v="1"/>
    <n v="0"/>
    <n v="0"/>
    <n v="0"/>
    <n v="0"/>
    <n v="0"/>
    <n v="0"/>
    <n v="0"/>
    <n v="0"/>
    <n v="0"/>
    <n v="0"/>
    <n v="79"/>
    <n v="31"/>
    <n v="110"/>
  </r>
  <r>
    <x v="9"/>
    <x v="1"/>
    <d v="2011-07-03T00:00:00"/>
    <n v="76"/>
    <n v="1"/>
    <n v="0"/>
    <n v="1"/>
    <n v="0"/>
    <n v="0"/>
    <n v="0"/>
    <n v="1"/>
    <n v="0"/>
    <n v="0"/>
    <n v="0"/>
    <n v="0"/>
    <n v="0"/>
    <n v="0"/>
    <n v="0"/>
    <n v="0"/>
    <n v="0"/>
    <n v="0"/>
    <n v="79"/>
    <n v="31"/>
    <n v="110"/>
  </r>
  <r>
    <x v="9"/>
    <x v="1"/>
    <d v="2011-07-04T00:00:00"/>
    <n v="76"/>
    <n v="1"/>
    <n v="0"/>
    <n v="1"/>
    <n v="0"/>
    <n v="0"/>
    <n v="0"/>
    <n v="1"/>
    <n v="0"/>
    <n v="0"/>
    <n v="0"/>
    <n v="0"/>
    <n v="0"/>
    <n v="0"/>
    <n v="0"/>
    <n v="0"/>
    <n v="0"/>
    <n v="0"/>
    <n v="79"/>
    <n v="31"/>
    <n v="110"/>
  </r>
  <r>
    <x v="9"/>
    <x v="1"/>
    <d v="2011-07-05T00:00:00"/>
    <n v="168"/>
    <n v="4"/>
    <n v="0"/>
    <n v="0"/>
    <n v="0"/>
    <n v="0"/>
    <n v="0"/>
    <n v="0"/>
    <n v="0"/>
    <n v="0"/>
    <n v="4"/>
    <n v="0"/>
    <n v="0"/>
    <n v="0"/>
    <n v="0"/>
    <n v="0"/>
    <n v="4"/>
    <n v="0"/>
    <n v="180"/>
    <n v="188"/>
    <n v="368"/>
  </r>
  <r>
    <x v="9"/>
    <x v="1"/>
    <d v="2011-07-06T00:00:00"/>
    <n v="296"/>
    <n v="3"/>
    <n v="0"/>
    <n v="0"/>
    <n v="0"/>
    <n v="0"/>
    <n v="0"/>
    <n v="0"/>
    <n v="0"/>
    <n v="0"/>
    <n v="2"/>
    <n v="0"/>
    <n v="0"/>
    <n v="0"/>
    <n v="0"/>
    <n v="0"/>
    <n v="8"/>
    <n v="0"/>
    <n v="309"/>
    <n v="73"/>
    <n v="382"/>
  </r>
  <r>
    <x v="9"/>
    <x v="1"/>
    <d v="2011-07-07T00:00:00"/>
    <n v="141"/>
    <n v="0"/>
    <n v="0"/>
    <n v="0"/>
    <n v="0"/>
    <n v="0"/>
    <n v="0"/>
    <n v="0"/>
    <n v="0"/>
    <n v="0"/>
    <n v="0"/>
    <n v="0"/>
    <n v="0"/>
    <n v="0"/>
    <n v="0"/>
    <n v="0"/>
    <n v="0"/>
    <n v="0"/>
    <n v="141"/>
    <n v="47"/>
    <n v="188"/>
  </r>
  <r>
    <x v="9"/>
    <x v="1"/>
    <d v="2011-07-08T00:00:00"/>
    <n v="63.66"/>
    <n v="0.66"/>
    <n v="0"/>
    <n v="0"/>
    <n v="0"/>
    <n v="0"/>
    <n v="0"/>
    <n v="0"/>
    <n v="0"/>
    <n v="0"/>
    <n v="2.66"/>
    <n v="0"/>
    <n v="0"/>
    <n v="0"/>
    <n v="0"/>
    <n v="0"/>
    <n v="2.33"/>
    <n v="0"/>
    <n v="69.309999999999988"/>
    <n v="16.329999999999998"/>
    <n v="85.639999999999986"/>
  </r>
  <r>
    <x v="9"/>
    <x v="1"/>
    <d v="2011-07-09T00:00:00"/>
    <n v="63.66"/>
    <n v="0.66"/>
    <n v="0"/>
    <n v="0"/>
    <n v="0"/>
    <n v="0"/>
    <n v="0"/>
    <n v="0"/>
    <n v="0"/>
    <n v="0"/>
    <n v="2.66"/>
    <n v="0"/>
    <n v="0"/>
    <n v="0"/>
    <n v="0"/>
    <n v="0"/>
    <n v="2.33"/>
    <n v="0"/>
    <n v="69.309999999999988"/>
    <n v="16.329999999999998"/>
    <n v="85.639999999999986"/>
  </r>
  <r>
    <x v="10"/>
    <x v="1"/>
    <d v="2011-07-10T00:00:00"/>
    <n v="63.66"/>
    <n v="0.66"/>
    <n v="0"/>
    <n v="0"/>
    <n v="0"/>
    <n v="0"/>
    <n v="0"/>
    <n v="0"/>
    <n v="0"/>
    <n v="0"/>
    <n v="2.66"/>
    <n v="0"/>
    <n v="0"/>
    <n v="0"/>
    <n v="0"/>
    <n v="0"/>
    <n v="2.33"/>
    <n v="0"/>
    <n v="69.309999999999988"/>
    <n v="16.329999999999998"/>
    <n v="85.639999999999986"/>
  </r>
  <r>
    <x v="10"/>
    <x v="1"/>
    <d v="2011-07-11T00:00:00"/>
    <n v="59"/>
    <n v="2"/>
    <n v="0"/>
    <n v="0"/>
    <n v="0"/>
    <n v="0"/>
    <n v="0"/>
    <n v="1"/>
    <n v="0"/>
    <n v="0"/>
    <n v="4"/>
    <n v="0"/>
    <n v="0"/>
    <n v="0"/>
    <n v="0"/>
    <n v="0"/>
    <n v="3"/>
    <n v="0"/>
    <n v="69"/>
    <n v="63"/>
    <n v="132"/>
  </r>
  <r>
    <x v="10"/>
    <x v="1"/>
    <d v="2011-07-12T00:00:00"/>
    <n v="47"/>
    <n v="0"/>
    <n v="0"/>
    <n v="0"/>
    <n v="0"/>
    <n v="0"/>
    <n v="0"/>
    <n v="0"/>
    <n v="0"/>
    <n v="0"/>
    <n v="1"/>
    <n v="0"/>
    <n v="0"/>
    <n v="0"/>
    <n v="0"/>
    <n v="0"/>
    <n v="3"/>
    <n v="0"/>
    <n v="51"/>
    <n v="22"/>
    <n v="73"/>
  </r>
  <r>
    <x v="10"/>
    <x v="1"/>
    <d v="2011-07-13T00:00:00"/>
    <n v="9"/>
    <n v="1"/>
    <n v="0"/>
    <n v="0"/>
    <n v="0"/>
    <n v="0"/>
    <n v="0"/>
    <n v="0"/>
    <n v="0"/>
    <n v="0"/>
    <n v="1"/>
    <n v="0"/>
    <n v="0"/>
    <n v="0"/>
    <n v="0"/>
    <n v="0"/>
    <n v="2"/>
    <n v="0"/>
    <n v="13"/>
    <n v="13"/>
    <n v="26"/>
  </r>
  <r>
    <x v="10"/>
    <x v="1"/>
    <d v="2011-07-14T00:00:00"/>
    <n v="5"/>
    <n v="0"/>
    <n v="0"/>
    <n v="0"/>
    <n v="0"/>
    <n v="0"/>
    <n v="0"/>
    <n v="0"/>
    <n v="0"/>
    <n v="0"/>
    <n v="0"/>
    <n v="0"/>
    <n v="0"/>
    <n v="0"/>
    <n v="0"/>
    <n v="0"/>
    <n v="3"/>
    <n v="0"/>
    <n v="8"/>
    <n v="6"/>
    <n v="14"/>
  </r>
  <r>
    <x v="10"/>
    <x v="1"/>
    <d v="2011-07-15T00:00:00"/>
    <n v="71.33"/>
    <n v="0"/>
    <n v="0"/>
    <n v="0"/>
    <n v="0"/>
    <n v="0"/>
    <n v="0"/>
    <n v="0"/>
    <n v="0"/>
    <n v="0"/>
    <n v="5.66"/>
    <n v="0"/>
    <n v="0"/>
    <n v="0"/>
    <n v="0"/>
    <n v="0"/>
    <n v="7.33"/>
    <n v="0"/>
    <n v="84.32"/>
    <n v="12.33"/>
    <n v="96.649999999999991"/>
  </r>
  <r>
    <x v="10"/>
    <x v="1"/>
    <d v="2011-07-16T00:00:00"/>
    <n v="71.33"/>
    <n v="0"/>
    <n v="0"/>
    <n v="0"/>
    <n v="0"/>
    <n v="0"/>
    <n v="0"/>
    <n v="0"/>
    <n v="0"/>
    <n v="0"/>
    <n v="5.66"/>
    <n v="0"/>
    <n v="0"/>
    <n v="0"/>
    <n v="0"/>
    <n v="0"/>
    <n v="7.33"/>
    <n v="0"/>
    <n v="84.32"/>
    <n v="12.33"/>
    <n v="96.649999999999991"/>
  </r>
  <r>
    <x v="11"/>
    <x v="1"/>
    <d v="2011-07-17T00:00:00"/>
    <n v="71.33"/>
    <n v="0"/>
    <n v="0"/>
    <n v="0"/>
    <n v="0"/>
    <n v="0"/>
    <n v="0"/>
    <n v="0"/>
    <n v="0"/>
    <n v="0"/>
    <n v="5.66"/>
    <n v="0"/>
    <n v="0"/>
    <n v="0"/>
    <n v="0"/>
    <n v="0"/>
    <n v="7.33"/>
    <n v="0"/>
    <n v="84.32"/>
    <n v="12.33"/>
    <n v="96.649999999999991"/>
  </r>
  <r>
    <x v="11"/>
    <x v="1"/>
    <d v="2011-07-18T00:00:00"/>
    <n v="68"/>
    <n v="0"/>
    <n v="0"/>
    <n v="0"/>
    <n v="0"/>
    <n v="0"/>
    <n v="0"/>
    <n v="0"/>
    <n v="0"/>
    <n v="0"/>
    <n v="1"/>
    <n v="0"/>
    <n v="0"/>
    <n v="0"/>
    <n v="0"/>
    <n v="0"/>
    <n v="2"/>
    <n v="0"/>
    <n v="71"/>
    <n v="14"/>
    <n v="85"/>
  </r>
  <r>
    <x v="11"/>
    <x v="1"/>
    <d v="2011-07-19T00:00:00"/>
    <n v="20"/>
    <n v="0"/>
    <n v="0"/>
    <n v="0"/>
    <n v="0"/>
    <n v="0"/>
    <n v="0"/>
    <n v="2"/>
    <n v="0"/>
    <n v="0"/>
    <n v="0"/>
    <n v="0"/>
    <n v="0"/>
    <n v="0"/>
    <n v="0"/>
    <n v="0"/>
    <n v="1"/>
    <n v="0"/>
    <n v="23"/>
    <n v="2"/>
    <n v="25"/>
  </r>
  <r>
    <x v="11"/>
    <x v="1"/>
    <d v="2011-07-20T00:00:00"/>
    <n v="91"/>
    <n v="2"/>
    <n v="0"/>
    <n v="0"/>
    <n v="0"/>
    <n v="0"/>
    <n v="0"/>
    <n v="0"/>
    <n v="0"/>
    <n v="0"/>
    <n v="4"/>
    <n v="0"/>
    <n v="0"/>
    <n v="0"/>
    <n v="0"/>
    <n v="0"/>
    <n v="3"/>
    <n v="0"/>
    <n v="100"/>
    <n v="39"/>
    <n v="139"/>
  </r>
  <r>
    <x v="11"/>
    <x v="1"/>
    <d v="2011-07-21T00:00:00"/>
    <n v="29"/>
    <n v="0"/>
    <n v="0"/>
    <n v="0"/>
    <n v="0"/>
    <n v="0"/>
    <n v="0"/>
    <n v="3"/>
    <n v="0"/>
    <n v="0"/>
    <n v="0"/>
    <n v="0"/>
    <n v="0"/>
    <n v="0"/>
    <n v="0"/>
    <n v="0"/>
    <n v="2"/>
    <n v="0"/>
    <n v="34"/>
    <n v="12"/>
    <n v="46"/>
  </r>
  <r>
    <x v="11"/>
    <x v="1"/>
    <d v="2011-07-22T00:00:00"/>
    <n v="38.33"/>
    <n v="0.33"/>
    <n v="0"/>
    <n v="0"/>
    <n v="0"/>
    <n v="0"/>
    <n v="0"/>
    <n v="0.67"/>
    <n v="0"/>
    <n v="0"/>
    <n v="0"/>
    <n v="0"/>
    <n v="0"/>
    <n v="0.33"/>
    <n v="0"/>
    <n v="0"/>
    <n v="1.67"/>
    <n v="0"/>
    <n v="41.33"/>
    <n v="14"/>
    <n v="55.33"/>
  </r>
  <r>
    <x v="11"/>
    <x v="1"/>
    <d v="2011-07-23T00:00:00"/>
    <n v="38.33"/>
    <n v="0.33"/>
    <n v="0"/>
    <n v="0"/>
    <n v="0"/>
    <n v="0"/>
    <n v="0"/>
    <n v="0.67"/>
    <n v="0"/>
    <n v="0"/>
    <n v="0"/>
    <n v="0"/>
    <n v="0"/>
    <n v="0.33"/>
    <n v="0"/>
    <n v="0"/>
    <n v="1.67"/>
    <n v="0"/>
    <n v="41.33"/>
    <n v="14"/>
    <n v="55.33"/>
  </r>
  <r>
    <x v="12"/>
    <x v="1"/>
    <d v="2011-07-24T00:00:00"/>
    <n v="38.33"/>
    <n v="0.33"/>
    <n v="0"/>
    <n v="0"/>
    <n v="0"/>
    <n v="0"/>
    <n v="0"/>
    <n v="0.67"/>
    <n v="0"/>
    <n v="0"/>
    <n v="0"/>
    <n v="0"/>
    <n v="0"/>
    <n v="0.33"/>
    <n v="0"/>
    <n v="0"/>
    <n v="1.67"/>
    <n v="0"/>
    <n v="41.33"/>
    <n v="14"/>
    <n v="55.33"/>
  </r>
  <r>
    <x v="12"/>
    <x v="1"/>
    <d v="2011-07-25T00:00:00"/>
    <n v="99"/>
    <n v="0"/>
    <n v="0"/>
    <n v="0"/>
    <n v="0"/>
    <n v="0"/>
    <n v="0"/>
    <n v="1"/>
    <n v="0"/>
    <n v="0"/>
    <n v="2"/>
    <n v="0"/>
    <n v="0"/>
    <n v="0"/>
    <n v="0"/>
    <n v="0"/>
    <n v="0"/>
    <n v="0"/>
    <n v="102"/>
    <n v="48"/>
    <s v="NA"/>
  </r>
  <r>
    <x v="12"/>
    <x v="1"/>
    <d v="2011-07-26T00:00:00"/>
    <n v="59"/>
    <n v="3"/>
    <n v="0"/>
    <n v="0"/>
    <n v="0"/>
    <n v="0"/>
    <n v="0"/>
    <n v="4"/>
    <n v="0"/>
    <n v="0"/>
    <n v="2"/>
    <n v="0"/>
    <n v="0"/>
    <n v="0"/>
    <n v="0"/>
    <n v="0"/>
    <n v="0"/>
    <n v="0"/>
    <n v="68"/>
    <n v="0"/>
    <s v="NA"/>
  </r>
  <r>
    <x v="12"/>
    <x v="1"/>
    <d v="2011-07-27T00:00:00"/>
    <n v="168"/>
    <n v="4"/>
    <n v="0"/>
    <n v="2"/>
    <n v="0"/>
    <n v="0"/>
    <n v="0"/>
    <n v="2"/>
    <n v="0"/>
    <n v="0"/>
    <n v="2"/>
    <n v="0"/>
    <n v="0"/>
    <m/>
    <n v="0"/>
    <n v="0"/>
    <n v="0"/>
    <n v="0"/>
    <n v="178"/>
    <n v="90"/>
    <n v="268"/>
  </r>
  <r>
    <x v="12"/>
    <x v="1"/>
    <d v="2011-07-28T00:00:00"/>
    <n v="170"/>
    <n v="6"/>
    <n v="0"/>
    <n v="1"/>
    <n v="0"/>
    <n v="0"/>
    <n v="0"/>
    <n v="2"/>
    <n v="0"/>
    <n v="0"/>
    <n v="0"/>
    <n v="0"/>
    <n v="0"/>
    <n v="0"/>
    <n v="0"/>
    <n v="0"/>
    <n v="0"/>
    <n v="0"/>
    <n v="179"/>
    <n v="5"/>
    <n v="184"/>
  </r>
  <r>
    <x v="12"/>
    <x v="1"/>
    <d v="2011-07-29T00:00:00"/>
    <n v="62.66"/>
    <n v="0"/>
    <n v="0"/>
    <n v="0"/>
    <n v="0"/>
    <n v="0"/>
    <n v="0"/>
    <n v="2"/>
    <n v="0"/>
    <n v="0"/>
    <n v="0.66"/>
    <n v="0"/>
    <n v="0"/>
    <n v="0"/>
    <n v="0"/>
    <n v="0"/>
    <n v="0"/>
    <n v="0"/>
    <n v="65.319999999999993"/>
    <n v="16"/>
    <n v="81.319999999999993"/>
  </r>
  <r>
    <x v="12"/>
    <x v="1"/>
    <d v="2011-07-30T00:00:00"/>
    <n v="62.66"/>
    <n v="0"/>
    <n v="0"/>
    <n v="0"/>
    <n v="0"/>
    <n v="0"/>
    <n v="0"/>
    <n v="2"/>
    <n v="0"/>
    <n v="0"/>
    <n v="0.66"/>
    <n v="0"/>
    <n v="0"/>
    <n v="0"/>
    <n v="0"/>
    <n v="0"/>
    <n v="0"/>
    <n v="0"/>
    <n v="65.319999999999993"/>
    <n v="16"/>
    <n v="81.319999999999993"/>
  </r>
  <r>
    <x v="13"/>
    <x v="1"/>
    <d v="2011-07-31T00:00:00"/>
    <n v="62.66"/>
    <n v="0"/>
    <n v="0"/>
    <n v="0"/>
    <n v="0"/>
    <n v="0"/>
    <n v="0"/>
    <n v="2"/>
    <n v="0"/>
    <n v="0"/>
    <n v="0.66"/>
    <n v="0"/>
    <n v="0"/>
    <n v="0"/>
    <n v="0"/>
    <n v="0"/>
    <n v="0"/>
    <n v="0"/>
    <n v="65.319999999999993"/>
    <n v="16"/>
    <n v="81.319999999999993"/>
  </r>
  <r>
    <x v="13"/>
    <x v="1"/>
    <d v="2011-08-01T00:00:00"/>
    <n v="21"/>
    <n v="1"/>
    <n v="0"/>
    <n v="0"/>
    <n v="0"/>
    <n v="0"/>
    <n v="0"/>
    <n v="0"/>
    <n v="0"/>
    <n v="0"/>
    <n v="1"/>
    <n v="0"/>
    <n v="0"/>
    <n v="0"/>
    <n v="0"/>
    <n v="0"/>
    <n v="0"/>
    <n v="0"/>
    <n v="23"/>
    <n v="0"/>
    <n v="23"/>
  </r>
  <r>
    <x v="13"/>
    <x v="1"/>
    <d v="2011-08-02T00:00:00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17"/>
    <n v="3"/>
    <n v="20"/>
  </r>
  <r>
    <x v="13"/>
    <x v="1"/>
    <d v="2011-08-03T00:00:00"/>
    <n v="10"/>
    <n v="0"/>
    <n v="0"/>
    <n v="0"/>
    <n v="0"/>
    <n v="0"/>
    <n v="0"/>
    <n v="1"/>
    <n v="0"/>
    <n v="0"/>
    <n v="0"/>
    <n v="1"/>
    <n v="0"/>
    <n v="1"/>
    <n v="0"/>
    <n v="0"/>
    <n v="0"/>
    <n v="0"/>
    <n v="13"/>
    <n v="0"/>
    <n v="13"/>
  </r>
  <r>
    <x v="13"/>
    <x v="1"/>
    <d v="2011-08-04T00:00:00"/>
    <n v="13"/>
    <n v="1"/>
    <n v="0"/>
    <n v="0"/>
    <n v="0"/>
    <n v="0"/>
    <n v="0"/>
    <n v="0"/>
    <n v="0"/>
    <n v="0"/>
    <n v="0"/>
    <n v="1"/>
    <n v="0"/>
    <n v="0"/>
    <n v="0"/>
    <n v="0"/>
    <n v="0"/>
    <n v="0"/>
    <n v="15"/>
    <n v="1"/>
    <n v="16"/>
  </r>
  <r>
    <x v="13"/>
    <x v="1"/>
    <d v="2011-08-05T00:00:00"/>
    <n v="13"/>
    <n v="0.3"/>
    <n v="0"/>
    <n v="0"/>
    <n v="0"/>
    <n v="0"/>
    <n v="0"/>
    <n v="0"/>
    <n v="0"/>
    <n v="0"/>
    <n v="0"/>
    <n v="0"/>
    <n v="0"/>
    <n v="0"/>
    <n v="0"/>
    <n v="0"/>
    <n v="0"/>
    <n v="0"/>
    <n v="13.3"/>
    <n v="1"/>
    <n v="14.3"/>
  </r>
  <r>
    <x v="13"/>
    <x v="1"/>
    <d v="2011-08-06T00:00:00"/>
    <n v="13"/>
    <n v="0.3"/>
    <n v="0"/>
    <n v="0"/>
    <n v="0"/>
    <n v="0"/>
    <n v="0"/>
    <n v="0"/>
    <n v="0"/>
    <n v="0"/>
    <n v="0"/>
    <n v="0"/>
    <n v="0"/>
    <n v="0"/>
    <n v="0"/>
    <n v="0"/>
    <n v="0"/>
    <n v="0"/>
    <n v="13.3"/>
    <n v="1"/>
    <n v="14.3"/>
  </r>
  <r>
    <x v="14"/>
    <x v="1"/>
    <d v="2011-08-07T00:00:00"/>
    <n v="13"/>
    <n v="0.3"/>
    <n v="0"/>
    <n v="0"/>
    <n v="0"/>
    <n v="0"/>
    <n v="0"/>
    <n v="0"/>
    <n v="0"/>
    <n v="0"/>
    <n v="0"/>
    <n v="0"/>
    <n v="0"/>
    <n v="0"/>
    <n v="0"/>
    <n v="0"/>
    <n v="0"/>
    <n v="0"/>
    <n v="13.3"/>
    <n v="1"/>
    <n v="14.3"/>
  </r>
  <r>
    <x v="14"/>
    <x v="1"/>
    <d v="2011-08-08T00:00:00"/>
    <n v="128"/>
    <n v="1"/>
    <n v="0"/>
    <n v="0"/>
    <n v="0"/>
    <n v="0"/>
    <n v="0"/>
    <n v="1"/>
    <n v="0"/>
    <n v="0"/>
    <n v="4"/>
    <n v="0"/>
    <n v="0"/>
    <n v="1"/>
    <n v="0"/>
    <n v="0"/>
    <n v="0"/>
    <n v="0"/>
    <n v="135"/>
    <n v="85"/>
    <n v="220"/>
  </r>
  <r>
    <x v="14"/>
    <x v="1"/>
    <d v="2011-08-09T00:00:00"/>
    <n v="353"/>
    <n v="0"/>
    <n v="0"/>
    <n v="0"/>
    <n v="0"/>
    <n v="0"/>
    <n v="0"/>
    <n v="7"/>
    <n v="0"/>
    <n v="0"/>
    <n v="1"/>
    <n v="0"/>
    <n v="0"/>
    <n v="1"/>
    <n v="0"/>
    <n v="0"/>
    <n v="0"/>
    <n v="0"/>
    <n v="362"/>
    <n v="154"/>
    <n v="516"/>
  </r>
  <r>
    <x v="14"/>
    <x v="1"/>
    <d v="2011-08-10T00:00:00"/>
    <n v="212"/>
    <n v="0"/>
    <n v="0"/>
    <n v="0"/>
    <n v="0"/>
    <n v="0"/>
    <n v="0"/>
    <n v="2"/>
    <n v="0"/>
    <n v="0"/>
    <n v="0"/>
    <n v="0"/>
    <n v="0"/>
    <n v="1"/>
    <n v="0"/>
    <n v="0"/>
    <n v="0"/>
    <n v="0"/>
    <n v="215"/>
    <n v="138"/>
    <n v="353"/>
  </r>
  <r>
    <x v="14"/>
    <x v="1"/>
    <d v="2011-08-11T00:00:00"/>
    <n v="95"/>
    <n v="1"/>
    <n v="0"/>
    <n v="0"/>
    <n v="0"/>
    <n v="0"/>
    <n v="0"/>
    <n v="1"/>
    <n v="0"/>
    <n v="0"/>
    <n v="1"/>
    <n v="0"/>
    <n v="0"/>
    <n v="0"/>
    <n v="0"/>
    <n v="0"/>
    <n v="0"/>
    <n v="0"/>
    <n v="98"/>
    <n v="21"/>
    <n v="119"/>
  </r>
  <r>
    <x v="14"/>
    <x v="1"/>
    <d v="2011-08-12T00:00:00"/>
    <n v="25.33"/>
    <n v="0"/>
    <n v="0"/>
    <n v="0"/>
    <n v="0"/>
    <n v="0"/>
    <n v="0"/>
    <n v="0.33"/>
    <n v="0"/>
    <n v="0"/>
    <n v="0"/>
    <n v="0"/>
    <n v="0"/>
    <n v="1.66"/>
    <n v="0"/>
    <n v="0"/>
    <n v="0"/>
    <n v="0"/>
    <n v="27.319999999999997"/>
    <n v="7"/>
    <n v="34.319999999999993"/>
  </r>
  <r>
    <x v="14"/>
    <x v="1"/>
    <d v="2011-08-13T00:00:00"/>
    <n v="25.33"/>
    <n v="0"/>
    <n v="0"/>
    <n v="0"/>
    <n v="0"/>
    <n v="0"/>
    <n v="0"/>
    <n v="0.33"/>
    <n v="0"/>
    <n v="0"/>
    <n v="0"/>
    <n v="0"/>
    <n v="0"/>
    <n v="1.66"/>
    <n v="0"/>
    <n v="0"/>
    <n v="0"/>
    <n v="0"/>
    <n v="27.319999999999997"/>
    <n v="7"/>
    <n v="34.319999999999993"/>
  </r>
  <r>
    <x v="15"/>
    <x v="1"/>
    <d v="2011-08-14T00:00:00"/>
    <n v="25.33"/>
    <n v="0"/>
    <n v="0"/>
    <n v="0"/>
    <n v="0"/>
    <n v="0"/>
    <n v="0"/>
    <n v="0.33"/>
    <n v="0"/>
    <n v="0"/>
    <n v="0"/>
    <n v="0"/>
    <n v="0"/>
    <n v="1.66"/>
    <n v="0"/>
    <n v="0"/>
    <n v="0"/>
    <n v="0"/>
    <n v="27.319999999999997"/>
    <n v="7"/>
    <n v="34.319999999999993"/>
  </r>
  <r>
    <x v="15"/>
    <x v="1"/>
    <d v="2011-08-15T00:00:00"/>
    <n v="39"/>
    <n v="0"/>
    <n v="0"/>
    <n v="0"/>
    <n v="0"/>
    <n v="0"/>
    <n v="0"/>
    <n v="0"/>
    <n v="0"/>
    <n v="0"/>
    <n v="0"/>
    <n v="0"/>
    <n v="0"/>
    <n v="0"/>
    <n v="0"/>
    <n v="0"/>
    <n v="0"/>
    <n v="0"/>
    <n v="39"/>
    <n v="5"/>
    <n v="44"/>
  </r>
  <r>
    <x v="15"/>
    <x v="1"/>
    <d v="2011-08-16T00:00:00"/>
    <n v="95"/>
    <n v="1"/>
    <n v="0"/>
    <n v="0"/>
    <n v="0"/>
    <n v="0"/>
    <n v="0"/>
    <n v="2"/>
    <n v="0"/>
    <n v="0"/>
    <n v="0"/>
    <n v="0"/>
    <n v="0"/>
    <n v="1"/>
    <n v="0"/>
    <n v="0"/>
    <n v="0"/>
    <n v="0"/>
    <n v="99"/>
    <n v="7"/>
    <n v="106"/>
  </r>
  <r>
    <x v="15"/>
    <x v="1"/>
    <d v="2011-08-17T00:00:00"/>
    <n v="32"/>
    <n v="0"/>
    <n v="0"/>
    <n v="0"/>
    <n v="0"/>
    <n v="0"/>
    <n v="0"/>
    <n v="4"/>
    <n v="0"/>
    <n v="0"/>
    <n v="0"/>
    <n v="0"/>
    <n v="0"/>
    <n v="1"/>
    <n v="0"/>
    <n v="0"/>
    <n v="0"/>
    <n v="0"/>
    <n v="37"/>
    <n v="7"/>
    <n v="44"/>
  </r>
  <r>
    <x v="15"/>
    <x v="1"/>
    <d v="2011-08-18T00:00:00"/>
    <n v="77"/>
    <n v="1"/>
    <n v="0"/>
    <n v="0"/>
    <n v="0"/>
    <n v="0"/>
    <n v="0"/>
    <n v="6"/>
    <n v="0"/>
    <n v="0"/>
    <n v="0"/>
    <n v="1"/>
    <n v="0"/>
    <n v="2"/>
    <n v="0"/>
    <n v="0"/>
    <n v="0"/>
    <n v="0"/>
    <n v="87"/>
    <n v="10"/>
    <n v="97"/>
  </r>
  <r>
    <x v="15"/>
    <x v="1"/>
    <d v="2011-08-19T00:00:00"/>
    <n v="24.33"/>
    <n v="0.67"/>
    <n v="0"/>
    <n v="0"/>
    <n v="0"/>
    <n v="0"/>
    <n v="0"/>
    <n v="4.33"/>
    <n v="0"/>
    <n v="0"/>
    <n v="0"/>
    <n v="0"/>
    <n v="0"/>
    <n v="4.33"/>
    <n v="0"/>
    <n v="0"/>
    <n v="0"/>
    <n v="0"/>
    <n v="33.659999999999997"/>
    <n v="6"/>
    <n v="39.659999999999997"/>
  </r>
  <r>
    <x v="15"/>
    <x v="1"/>
    <d v="2011-08-20T00:00:00"/>
    <n v="24.33"/>
    <n v="0.67"/>
    <n v="0"/>
    <n v="0"/>
    <n v="0"/>
    <n v="0"/>
    <n v="0"/>
    <n v="4.33"/>
    <n v="0"/>
    <n v="0"/>
    <n v="0"/>
    <n v="0"/>
    <n v="0"/>
    <n v="4.33"/>
    <n v="0"/>
    <n v="0"/>
    <n v="0"/>
    <n v="0"/>
    <n v="33.659999999999997"/>
    <n v="6"/>
    <n v="39.659999999999997"/>
  </r>
  <r>
    <x v="16"/>
    <x v="1"/>
    <d v="2011-08-21T00:00:00"/>
    <n v="24.33"/>
    <n v="0.67"/>
    <n v="0"/>
    <n v="0"/>
    <n v="0"/>
    <n v="0"/>
    <n v="0"/>
    <n v="4.33"/>
    <n v="0"/>
    <n v="0"/>
    <n v="0"/>
    <n v="0"/>
    <n v="0"/>
    <n v="4.33"/>
    <n v="0"/>
    <n v="0"/>
    <n v="0"/>
    <n v="0"/>
    <n v="33.659999999999997"/>
    <n v="6"/>
    <n v="39.659999999999997"/>
  </r>
  <r>
    <x v="16"/>
    <x v="1"/>
    <d v="2011-08-22T00:00:00"/>
    <n v="14"/>
    <n v="0"/>
    <n v="0"/>
    <n v="0"/>
    <n v="0"/>
    <n v="0"/>
    <n v="0"/>
    <n v="1"/>
    <n v="0"/>
    <n v="0"/>
    <n v="0"/>
    <n v="0"/>
    <n v="0"/>
    <n v="1"/>
    <n v="0"/>
    <n v="0"/>
    <n v="0"/>
    <n v="0"/>
    <n v="16"/>
    <n v="0"/>
    <n v="16"/>
  </r>
  <r>
    <x v="16"/>
    <x v="1"/>
    <d v="2011-08-23T00:00:00"/>
    <n v="92"/>
    <n v="0"/>
    <n v="0"/>
    <n v="0"/>
    <n v="0"/>
    <n v="0"/>
    <n v="0"/>
    <n v="4"/>
    <n v="0"/>
    <n v="0"/>
    <n v="4"/>
    <n v="0"/>
    <n v="0"/>
    <n v="18"/>
    <n v="0"/>
    <n v="0"/>
    <n v="0"/>
    <n v="0"/>
    <n v="118"/>
    <n v="20"/>
    <n v="138"/>
  </r>
  <r>
    <x v="16"/>
    <x v="1"/>
    <d v="2011-08-24T00:00:00"/>
    <n v="51"/>
    <n v="0"/>
    <n v="0"/>
    <n v="0"/>
    <n v="0"/>
    <n v="0"/>
    <n v="0"/>
    <n v="16"/>
    <n v="0"/>
    <n v="0"/>
    <n v="1"/>
    <n v="0"/>
    <n v="0"/>
    <n v="20"/>
    <n v="0"/>
    <n v="0"/>
    <n v="0"/>
    <n v="0"/>
    <n v="88"/>
    <n v="13"/>
    <n v="101"/>
  </r>
  <r>
    <x v="16"/>
    <x v="1"/>
    <d v="2011-08-25T00:00:00"/>
    <n v="13"/>
    <n v="0"/>
    <n v="0"/>
    <n v="0"/>
    <n v="0"/>
    <n v="0"/>
    <n v="0"/>
    <n v="0"/>
    <n v="1"/>
    <n v="0"/>
    <n v="0"/>
    <n v="0"/>
    <n v="0"/>
    <n v="9"/>
    <n v="0"/>
    <n v="0"/>
    <n v="0"/>
    <n v="0"/>
    <n v="23"/>
    <n v="8"/>
    <n v="31"/>
  </r>
  <r>
    <x v="16"/>
    <x v="1"/>
    <d v="2011-08-26T00:00:00"/>
    <n v="24"/>
    <n v="0.66"/>
    <n v="0"/>
    <n v="0"/>
    <n v="0"/>
    <n v="0"/>
    <n v="0"/>
    <n v="3"/>
    <n v="0"/>
    <n v="0"/>
    <n v="1.33"/>
    <n v="0"/>
    <n v="0"/>
    <n v="2.66"/>
    <n v="0"/>
    <n v="0"/>
    <n v="0"/>
    <n v="0"/>
    <n v="31.650000000000002"/>
    <n v="9.66"/>
    <n v="41.31"/>
  </r>
  <r>
    <x v="16"/>
    <x v="1"/>
    <d v="2011-08-27T00:00:00"/>
    <n v="24"/>
    <n v="0.66"/>
    <n v="0"/>
    <n v="0"/>
    <n v="0"/>
    <n v="0"/>
    <n v="0"/>
    <n v="3"/>
    <n v="0"/>
    <n v="0"/>
    <n v="1.33"/>
    <n v="0"/>
    <n v="0"/>
    <n v="2.66"/>
    <n v="0"/>
    <n v="0"/>
    <n v="0"/>
    <n v="0"/>
    <n v="31.650000000000002"/>
    <n v="9.66"/>
    <n v="41.31"/>
  </r>
  <r>
    <x v="17"/>
    <x v="1"/>
    <d v="2011-08-28T00:00:00"/>
    <n v="24"/>
    <n v="0.66"/>
    <n v="0"/>
    <n v="0"/>
    <n v="0"/>
    <n v="0"/>
    <n v="0"/>
    <n v="3"/>
    <n v="0"/>
    <n v="0"/>
    <n v="1.33"/>
    <n v="0"/>
    <n v="0"/>
    <n v="2.66"/>
    <n v="0"/>
    <n v="0"/>
    <n v="0"/>
    <n v="0"/>
    <n v="31.650000000000002"/>
    <n v="9.66"/>
    <n v="41.31"/>
  </r>
  <r>
    <x v="17"/>
    <x v="1"/>
    <d v="2011-08-29T00:00:00"/>
    <n v="11"/>
    <n v="0"/>
    <n v="0"/>
    <n v="0"/>
    <n v="0"/>
    <n v="0"/>
    <n v="0"/>
    <n v="2"/>
    <n v="0"/>
    <n v="0"/>
    <n v="0"/>
    <n v="0"/>
    <n v="0"/>
    <n v="1"/>
    <n v="0"/>
    <n v="0"/>
    <n v="0"/>
    <n v="0"/>
    <n v="14"/>
    <n v="4"/>
    <n v="18"/>
  </r>
  <r>
    <x v="17"/>
    <x v="1"/>
    <d v="2011-08-30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17"/>
    <x v="1"/>
    <d v="2011-08-31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3"/>
  </r>
  <r>
    <x v="17"/>
    <x v="1"/>
    <d v="2011-09-01T00:00:00"/>
    <n v="49"/>
    <n v="1"/>
    <n v="0"/>
    <n v="0"/>
    <n v="0"/>
    <n v="0"/>
    <n v="0"/>
    <n v="3"/>
    <n v="0"/>
    <n v="0"/>
    <n v="1"/>
    <n v="1"/>
    <n v="0"/>
    <n v="10"/>
    <n v="0"/>
    <n v="0"/>
    <n v="0"/>
    <n v="0"/>
    <n v="65"/>
    <n v="13"/>
    <n v="78"/>
  </r>
  <r>
    <x v="17"/>
    <x v="1"/>
    <d v="2011-09-02T00:00:00"/>
    <n v="5"/>
    <n v="0"/>
    <n v="0"/>
    <n v="0"/>
    <n v="0"/>
    <n v="0"/>
    <n v="0"/>
    <n v="1"/>
    <n v="0"/>
    <n v="0"/>
    <n v="0"/>
    <n v="0"/>
    <n v="0"/>
    <n v="6.5"/>
    <n v="0"/>
    <n v="0"/>
    <n v="0"/>
    <n v="0"/>
    <n v="12.5"/>
    <n v="5.5"/>
    <n v="18"/>
  </r>
  <r>
    <x v="17"/>
    <x v="1"/>
    <d v="2011-09-03T00:00:00"/>
    <n v="5"/>
    <n v="0"/>
    <n v="0"/>
    <n v="0"/>
    <n v="0"/>
    <n v="0"/>
    <n v="0"/>
    <n v="1"/>
    <n v="0"/>
    <n v="0"/>
    <n v="0"/>
    <n v="0"/>
    <n v="0"/>
    <n v="6.5"/>
    <n v="0"/>
    <n v="0"/>
    <n v="0"/>
    <n v="0"/>
    <n v="12.5"/>
    <n v="5.5"/>
    <n v="18"/>
  </r>
  <r>
    <x v="18"/>
    <x v="1"/>
    <d v="2011-09-04T00:00:00"/>
    <n v="5"/>
    <n v="0"/>
    <n v="0"/>
    <n v="0"/>
    <n v="0"/>
    <n v="0"/>
    <n v="0"/>
    <n v="1"/>
    <n v="0"/>
    <n v="0"/>
    <n v="0"/>
    <n v="0"/>
    <n v="0"/>
    <n v="6.5"/>
    <n v="0"/>
    <n v="0"/>
    <n v="0"/>
    <n v="0"/>
    <n v="12.5"/>
    <n v="5.5"/>
    <n v="18"/>
  </r>
  <r>
    <x v="18"/>
    <x v="1"/>
    <d v="2011-09-05T00:00:00"/>
    <n v="5"/>
    <n v="0"/>
    <n v="0"/>
    <n v="0"/>
    <n v="0"/>
    <n v="0"/>
    <n v="0"/>
    <n v="1"/>
    <n v="0"/>
    <n v="0"/>
    <n v="0"/>
    <n v="0"/>
    <n v="0"/>
    <n v="6.5"/>
    <n v="0"/>
    <n v="0"/>
    <n v="0"/>
    <n v="0"/>
    <n v="12.5"/>
    <n v="5.5"/>
    <n v="18"/>
  </r>
  <r>
    <x v="18"/>
    <x v="1"/>
    <d v="2011-09-06T00:00:00"/>
    <n v="0"/>
    <n v="0"/>
    <n v="0"/>
    <n v="0"/>
    <n v="0"/>
    <n v="0"/>
    <n v="0"/>
    <n v="1"/>
    <n v="0"/>
    <n v="0"/>
    <n v="0"/>
    <n v="0"/>
    <n v="0"/>
    <n v="2"/>
    <n v="0"/>
    <n v="0"/>
    <n v="0"/>
    <n v="0"/>
    <n v="3"/>
    <n v="1"/>
    <n v="4"/>
  </r>
  <r>
    <x v="18"/>
    <x v="1"/>
    <d v="2011-09-07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6"/>
  </r>
  <r>
    <x v="18"/>
    <x v="1"/>
    <d v="2011-09-08T00:00:00"/>
    <n v="8"/>
    <n v="0"/>
    <n v="0"/>
    <n v="0"/>
    <n v="0"/>
    <n v="0"/>
    <n v="0"/>
    <n v="0"/>
    <n v="0"/>
    <n v="0"/>
    <n v="0"/>
    <n v="2"/>
    <n v="0"/>
    <n v="1"/>
    <n v="0"/>
    <n v="0"/>
    <n v="0"/>
    <n v="0"/>
    <n v="11"/>
    <n v="2"/>
    <n v="13"/>
  </r>
  <r>
    <x v="18"/>
    <x v="1"/>
    <d v="2011-09-09T00:00:00"/>
    <n v="4.67"/>
    <n v="0"/>
    <n v="0"/>
    <n v="0"/>
    <n v="0"/>
    <n v="0"/>
    <n v="0"/>
    <n v="1.33"/>
    <n v="0"/>
    <n v="0"/>
    <n v="1.33"/>
    <n v="0"/>
    <n v="0"/>
    <n v="3.33"/>
    <n v="0"/>
    <n v="0"/>
    <n v="0"/>
    <n v="0"/>
    <n v="10.66"/>
    <n v="4.33"/>
    <n v="14.99"/>
  </r>
  <r>
    <x v="18"/>
    <x v="1"/>
    <d v="2011-09-10T00:00:00"/>
    <n v="4.67"/>
    <n v="0"/>
    <n v="0"/>
    <n v="0"/>
    <n v="0"/>
    <n v="0"/>
    <n v="0"/>
    <n v="1.33"/>
    <n v="0"/>
    <n v="0"/>
    <n v="1.33"/>
    <n v="0"/>
    <n v="0"/>
    <n v="3.33"/>
    <n v="0"/>
    <n v="0"/>
    <n v="0"/>
    <n v="0"/>
    <n v="10.66"/>
    <n v="4.33"/>
    <n v="14.99"/>
  </r>
  <r>
    <x v="19"/>
    <x v="1"/>
    <d v="2011-09-11T00:00:00"/>
    <n v="4.67"/>
    <n v="0"/>
    <n v="0"/>
    <n v="0"/>
    <n v="0"/>
    <n v="0"/>
    <n v="0"/>
    <n v="1.33"/>
    <n v="0"/>
    <n v="0"/>
    <n v="1.33"/>
    <n v="0"/>
    <n v="0"/>
    <n v="3.33"/>
    <n v="0"/>
    <n v="0"/>
    <n v="0"/>
    <n v="0"/>
    <n v="10.66"/>
    <n v="4.33"/>
    <n v="14.99"/>
  </r>
  <r>
    <x v="19"/>
    <x v="1"/>
    <d v="2011-09-12T00:00:00"/>
    <n v="5"/>
    <n v="0"/>
    <n v="0"/>
    <n v="0"/>
    <n v="0"/>
    <n v="0"/>
    <n v="0"/>
    <n v="0"/>
    <n v="0"/>
    <n v="0"/>
    <n v="0"/>
    <n v="0"/>
    <n v="0"/>
    <n v="2"/>
    <n v="0"/>
    <n v="0"/>
    <n v="0"/>
    <n v="0"/>
    <n v="7"/>
    <n v="5"/>
    <n v="12"/>
  </r>
  <r>
    <x v="19"/>
    <x v="1"/>
    <d v="2011-09-13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19"/>
    <x v="1"/>
    <d v="2011-09-14T00:00:0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2"/>
    <n v="0"/>
    <n v="2"/>
  </r>
  <r>
    <x v="19"/>
    <x v="1"/>
    <d v="2011-09-15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2"/>
  </r>
  <r>
    <x v="0"/>
    <x v="2"/>
    <d v="2011-05-05T00:00:00"/>
    <m/>
    <m/>
    <m/>
    <m/>
    <m/>
    <m/>
    <m/>
    <m/>
    <m/>
    <m/>
    <m/>
    <m/>
    <m/>
    <m/>
    <m/>
    <m/>
    <m/>
    <m/>
    <n v="0"/>
    <m/>
    <n v="0"/>
  </r>
  <r>
    <x v="0"/>
    <x v="2"/>
    <d v="2011-05-06T00:00:00"/>
    <m/>
    <m/>
    <m/>
    <m/>
    <m/>
    <m/>
    <m/>
    <m/>
    <m/>
    <m/>
    <m/>
    <m/>
    <m/>
    <m/>
    <m/>
    <m/>
    <m/>
    <m/>
    <n v="0"/>
    <m/>
    <n v="0"/>
  </r>
  <r>
    <x v="0"/>
    <x v="2"/>
    <d v="2011-05-07T00:00:00"/>
    <m/>
    <m/>
    <m/>
    <m/>
    <m/>
    <m/>
    <m/>
    <m/>
    <m/>
    <m/>
    <m/>
    <m/>
    <m/>
    <m/>
    <m/>
    <m/>
    <m/>
    <m/>
    <n v="0"/>
    <m/>
    <n v="0"/>
  </r>
  <r>
    <x v="1"/>
    <x v="2"/>
    <d v="2011-05-08T00:00:00"/>
    <m/>
    <m/>
    <m/>
    <m/>
    <m/>
    <m/>
    <m/>
    <m/>
    <m/>
    <m/>
    <m/>
    <m/>
    <m/>
    <m/>
    <m/>
    <m/>
    <m/>
    <m/>
    <n v="0"/>
    <m/>
    <n v="0"/>
  </r>
  <r>
    <x v="1"/>
    <x v="2"/>
    <d v="2011-05-09T00:00:00"/>
    <m/>
    <m/>
    <m/>
    <m/>
    <m/>
    <m/>
    <m/>
    <m/>
    <m/>
    <m/>
    <m/>
    <m/>
    <m/>
    <m/>
    <m/>
    <m/>
    <m/>
    <m/>
    <n v="0"/>
    <m/>
    <n v="0"/>
  </r>
  <r>
    <x v="1"/>
    <x v="2"/>
    <d v="2011-05-10T00:00:00"/>
    <m/>
    <m/>
    <m/>
    <m/>
    <m/>
    <m/>
    <m/>
    <m/>
    <m/>
    <m/>
    <m/>
    <m/>
    <m/>
    <m/>
    <m/>
    <m/>
    <m/>
    <m/>
    <n v="0"/>
    <m/>
    <n v="0"/>
  </r>
  <r>
    <x v="1"/>
    <x v="2"/>
    <d v="2011-05-11T00:00:00"/>
    <m/>
    <m/>
    <m/>
    <m/>
    <m/>
    <m/>
    <m/>
    <m/>
    <m/>
    <m/>
    <m/>
    <m/>
    <m/>
    <m/>
    <m/>
    <m/>
    <m/>
    <m/>
    <n v="0"/>
    <m/>
    <n v="0"/>
  </r>
  <r>
    <x v="1"/>
    <x v="2"/>
    <d v="2011-05-12T00:00:00"/>
    <m/>
    <m/>
    <m/>
    <m/>
    <m/>
    <m/>
    <m/>
    <m/>
    <m/>
    <m/>
    <m/>
    <m/>
    <m/>
    <m/>
    <m/>
    <m/>
    <m/>
    <m/>
    <n v="0"/>
    <m/>
    <n v="0"/>
  </r>
  <r>
    <x v="1"/>
    <x v="2"/>
    <d v="2011-05-13T00:00:00"/>
    <m/>
    <m/>
    <m/>
    <m/>
    <m/>
    <m/>
    <m/>
    <m/>
    <m/>
    <m/>
    <m/>
    <m/>
    <m/>
    <m/>
    <m/>
    <m/>
    <m/>
    <m/>
    <n v="0"/>
    <m/>
    <n v="0"/>
  </r>
  <r>
    <x v="1"/>
    <x v="2"/>
    <d v="2011-05-14T00:00:00"/>
    <m/>
    <m/>
    <m/>
    <m/>
    <m/>
    <m/>
    <m/>
    <m/>
    <m/>
    <m/>
    <m/>
    <m/>
    <m/>
    <m/>
    <m/>
    <m/>
    <m/>
    <m/>
    <n v="0"/>
    <m/>
    <n v="0"/>
  </r>
  <r>
    <x v="2"/>
    <x v="2"/>
    <d v="2011-05-15T00:00:00"/>
    <m/>
    <m/>
    <m/>
    <m/>
    <m/>
    <m/>
    <m/>
    <m/>
    <m/>
    <m/>
    <m/>
    <m/>
    <m/>
    <m/>
    <m/>
    <m/>
    <m/>
    <m/>
    <n v="0"/>
    <m/>
    <n v="0"/>
  </r>
  <r>
    <x v="2"/>
    <x v="2"/>
    <d v="2011-05-16T00:00:00"/>
    <n v="0"/>
    <n v="0"/>
    <n v="0"/>
    <n v="0"/>
    <n v="0"/>
    <n v="0"/>
    <n v="0"/>
    <n v="0"/>
    <n v="1.5"/>
    <n v="0"/>
    <n v="0"/>
    <n v="0"/>
    <n v="0"/>
    <n v="16.5"/>
    <n v="0"/>
    <n v="0"/>
    <n v="0"/>
    <n v="0"/>
    <n v="18"/>
    <n v="2.5"/>
    <n v="20.5"/>
  </r>
  <r>
    <x v="2"/>
    <x v="2"/>
    <d v="2011-05-17T00:00:00"/>
    <n v="0"/>
    <n v="0"/>
    <n v="0"/>
    <n v="0"/>
    <n v="0"/>
    <n v="0"/>
    <n v="0"/>
    <n v="0"/>
    <n v="1.5"/>
    <n v="0"/>
    <n v="0"/>
    <n v="0"/>
    <n v="0"/>
    <n v="16.5"/>
    <n v="0"/>
    <n v="0"/>
    <n v="0"/>
    <n v="0"/>
    <n v="18"/>
    <n v="2.5"/>
    <n v="20.5"/>
  </r>
  <r>
    <x v="2"/>
    <x v="2"/>
    <d v="2011-05-18T00:00:00"/>
    <n v="0.5"/>
    <n v="0"/>
    <n v="0"/>
    <n v="0"/>
    <n v="0"/>
    <n v="0"/>
    <n v="0"/>
    <n v="0.5"/>
    <n v="0.25"/>
    <n v="0"/>
    <n v="0.25"/>
    <n v="0"/>
    <n v="0"/>
    <n v="33.5"/>
    <n v="0"/>
    <n v="0"/>
    <n v="0"/>
    <n v="0"/>
    <n v="35"/>
    <n v="4.5"/>
    <n v="39.5"/>
  </r>
  <r>
    <x v="2"/>
    <x v="2"/>
    <d v="2011-05-19T00:00:00"/>
    <n v="0.5"/>
    <n v="0"/>
    <n v="0"/>
    <n v="0"/>
    <n v="0"/>
    <n v="0"/>
    <n v="0"/>
    <n v="0.5"/>
    <n v="0.25"/>
    <n v="0"/>
    <n v="0.25"/>
    <n v="0"/>
    <n v="0"/>
    <n v="33.5"/>
    <n v="0"/>
    <n v="0"/>
    <n v="0"/>
    <n v="0"/>
    <n v="35"/>
    <n v="4.5"/>
    <n v="39.5"/>
  </r>
  <r>
    <x v="2"/>
    <x v="2"/>
    <d v="2011-05-20T00:00:00"/>
    <n v="0.5"/>
    <n v="0"/>
    <n v="0"/>
    <n v="0"/>
    <n v="0"/>
    <n v="0"/>
    <n v="0"/>
    <n v="0.5"/>
    <n v="0.25"/>
    <n v="0"/>
    <n v="0.25"/>
    <n v="0"/>
    <n v="0"/>
    <n v="33.5"/>
    <n v="0"/>
    <n v="0"/>
    <n v="0"/>
    <n v="0"/>
    <n v="35"/>
    <n v="4.5"/>
    <n v="39.5"/>
  </r>
  <r>
    <x v="2"/>
    <x v="2"/>
    <d v="2011-05-21T00:00:00"/>
    <n v="0.5"/>
    <n v="0"/>
    <n v="0"/>
    <n v="0"/>
    <n v="0"/>
    <n v="0"/>
    <n v="0"/>
    <n v="0.5"/>
    <n v="0.25"/>
    <n v="0"/>
    <n v="0.25"/>
    <n v="0"/>
    <n v="0"/>
    <n v="33.5"/>
    <n v="0"/>
    <n v="0"/>
    <n v="0"/>
    <n v="0"/>
    <n v="35"/>
    <n v="4.5"/>
    <n v="39.5"/>
  </r>
  <r>
    <x v="3"/>
    <x v="2"/>
    <d v="2011-05-22T00:00:00"/>
    <n v="0"/>
    <n v="1"/>
    <n v="0"/>
    <n v="0"/>
    <n v="0"/>
    <n v="0"/>
    <n v="0"/>
    <n v="0"/>
    <n v="0"/>
    <n v="0"/>
    <n v="0"/>
    <n v="0"/>
    <n v="0"/>
    <n v="42"/>
    <n v="0"/>
    <n v="0"/>
    <n v="0"/>
    <n v="0"/>
    <n v="43"/>
    <n v="7"/>
    <n v="50"/>
  </r>
  <r>
    <x v="3"/>
    <x v="2"/>
    <d v="2011-05-2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2"/>
    <d v="2011-05-2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2"/>
    <d v="2011-05-25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3"/>
    <x v="2"/>
    <d v="2011-05-2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2"/>
    <d v="2011-05-2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2"/>
    <d v="2011-05-2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"/>
    <d v="2011-05-2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"/>
    <d v="2011-05-30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</r>
  <r>
    <x v="4"/>
    <x v="2"/>
    <d v="2011-05-31T00:00:0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3"/>
    <n v="0"/>
    <n v="3"/>
  </r>
  <r>
    <x v="4"/>
    <x v="2"/>
    <d v="2011-06-01T00:00:0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3"/>
    <n v="0"/>
    <n v="3"/>
  </r>
  <r>
    <x v="4"/>
    <x v="2"/>
    <d v="2011-06-02T00:00:00"/>
    <n v="0"/>
    <n v="0"/>
    <n v="0"/>
    <n v="0"/>
    <n v="0"/>
    <n v="0"/>
    <n v="0"/>
    <n v="0"/>
    <n v="0"/>
    <n v="0"/>
    <n v="0"/>
    <n v="0"/>
    <n v="0"/>
    <n v="1.66"/>
    <n v="0"/>
    <n v="0"/>
    <n v="0"/>
    <n v="0"/>
    <n v="1.66"/>
    <n v="0.33"/>
    <n v="0"/>
  </r>
  <r>
    <x v="4"/>
    <x v="2"/>
    <d v="2011-06-03T00:00:00"/>
    <n v="0"/>
    <n v="0"/>
    <n v="0"/>
    <n v="0"/>
    <n v="0"/>
    <n v="0"/>
    <n v="0"/>
    <n v="0"/>
    <n v="0"/>
    <n v="0"/>
    <n v="0"/>
    <n v="0"/>
    <n v="0"/>
    <n v="1.66"/>
    <n v="0"/>
    <n v="0"/>
    <n v="0"/>
    <n v="0"/>
    <n v="1.66"/>
    <n v="0.33"/>
    <n v="0"/>
  </r>
  <r>
    <x v="4"/>
    <x v="2"/>
    <d v="2011-06-04T00:00:00"/>
    <n v="0"/>
    <n v="0"/>
    <n v="0"/>
    <n v="0"/>
    <n v="0"/>
    <n v="0"/>
    <n v="0"/>
    <n v="0"/>
    <n v="0"/>
    <n v="0"/>
    <n v="0"/>
    <n v="0"/>
    <n v="0"/>
    <n v="1.66"/>
    <n v="0"/>
    <n v="0"/>
    <n v="0"/>
    <n v="0"/>
    <n v="1.66"/>
    <n v="0.33"/>
    <n v="1.99"/>
  </r>
  <r>
    <x v="5"/>
    <x v="2"/>
    <d v="2011-06-05T00:00:00"/>
    <n v="1"/>
    <n v="0"/>
    <n v="0"/>
    <n v="0"/>
    <n v="0"/>
    <n v="0"/>
    <n v="0"/>
    <n v="0"/>
    <n v="0"/>
    <n v="0"/>
    <n v="0"/>
    <n v="0"/>
    <n v="0"/>
    <n v="31"/>
    <n v="0"/>
    <n v="0"/>
    <n v="0"/>
    <n v="0"/>
    <n v="32"/>
    <n v="1"/>
    <n v="33"/>
  </r>
  <r>
    <x v="5"/>
    <x v="2"/>
    <d v="2011-06-06T00:00:00"/>
    <n v="2"/>
    <n v="0"/>
    <n v="0"/>
    <n v="0"/>
    <n v="0"/>
    <n v="0"/>
    <n v="0"/>
    <n v="0"/>
    <n v="0"/>
    <n v="0"/>
    <n v="0"/>
    <n v="0"/>
    <n v="0"/>
    <n v="21"/>
    <n v="0"/>
    <n v="0"/>
    <n v="0"/>
    <n v="0"/>
    <n v="23"/>
    <n v="8"/>
    <n v="31"/>
  </r>
  <r>
    <x v="5"/>
    <x v="2"/>
    <d v="2011-06-07T00:00:00"/>
    <n v="2"/>
    <n v="0"/>
    <n v="0"/>
    <n v="0"/>
    <n v="0"/>
    <n v="0"/>
    <n v="0"/>
    <n v="2"/>
    <n v="0"/>
    <n v="0"/>
    <n v="0"/>
    <n v="0"/>
    <n v="0"/>
    <n v="13"/>
    <n v="0"/>
    <n v="0"/>
    <n v="0"/>
    <n v="0"/>
    <n v="17"/>
    <n v="16"/>
    <n v="33"/>
  </r>
  <r>
    <x v="5"/>
    <x v="2"/>
    <d v="2011-06-08T00:00:00"/>
    <n v="1"/>
    <n v="0"/>
    <n v="0"/>
    <n v="0"/>
    <n v="0"/>
    <n v="0"/>
    <n v="0"/>
    <n v="0"/>
    <n v="0"/>
    <n v="0"/>
    <n v="0"/>
    <n v="0"/>
    <n v="0"/>
    <n v="2"/>
    <n v="0"/>
    <n v="0"/>
    <n v="0"/>
    <n v="0"/>
    <n v="3"/>
    <n v="1"/>
    <n v="4"/>
  </r>
  <r>
    <x v="5"/>
    <x v="2"/>
    <d v="2011-06-09T00:00:00"/>
    <n v="0.66"/>
    <n v="0"/>
    <n v="0"/>
    <n v="0"/>
    <n v="0"/>
    <n v="0"/>
    <n v="0"/>
    <n v="0"/>
    <n v="0"/>
    <n v="0"/>
    <n v="0.66"/>
    <n v="0"/>
    <n v="0"/>
    <n v="7.66"/>
    <n v="0"/>
    <n v="0"/>
    <n v="0.33"/>
    <n v="0"/>
    <n v="9.31"/>
    <n v="7.33"/>
    <n v="16.64"/>
  </r>
  <r>
    <x v="5"/>
    <x v="2"/>
    <d v="2011-06-10T00:00:00"/>
    <n v="0.66"/>
    <n v="0"/>
    <n v="0"/>
    <n v="0"/>
    <n v="0"/>
    <n v="0"/>
    <n v="0"/>
    <n v="0"/>
    <n v="0"/>
    <n v="0"/>
    <n v="0.66"/>
    <n v="0"/>
    <n v="0"/>
    <n v="7.66"/>
    <n v="0"/>
    <n v="0"/>
    <n v="0.33"/>
    <n v="0"/>
    <n v="9.31"/>
    <n v="7.33"/>
    <n v="16.64"/>
  </r>
  <r>
    <x v="5"/>
    <x v="2"/>
    <d v="2011-06-11T00:00:00"/>
    <n v="0.66"/>
    <n v="0"/>
    <n v="0"/>
    <n v="0"/>
    <n v="0"/>
    <n v="0"/>
    <n v="0"/>
    <n v="0"/>
    <n v="0"/>
    <n v="0"/>
    <n v="0.66"/>
    <n v="0"/>
    <n v="0"/>
    <n v="7.66"/>
    <n v="0"/>
    <n v="0"/>
    <n v="0.33"/>
    <n v="0"/>
    <n v="9.31"/>
    <n v="7.33"/>
    <n v="16.64"/>
  </r>
  <r>
    <x v="6"/>
    <x v="2"/>
    <d v="2011-06-12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6"/>
    <x v="2"/>
    <d v="2011-06-13T00:00:00"/>
    <n v="3"/>
    <n v="0"/>
    <n v="0"/>
    <n v="0"/>
    <n v="0"/>
    <n v="0"/>
    <n v="0"/>
    <n v="1"/>
    <n v="1"/>
    <n v="0"/>
    <n v="0"/>
    <n v="0"/>
    <n v="0"/>
    <n v="45"/>
    <n v="0"/>
    <n v="0"/>
    <n v="0"/>
    <n v="0"/>
    <n v="50"/>
    <n v="7"/>
    <n v="57"/>
  </r>
  <r>
    <x v="6"/>
    <x v="2"/>
    <d v="2011-06-14T00:00:00"/>
    <n v="2"/>
    <n v="0"/>
    <n v="0"/>
    <n v="0"/>
    <n v="0"/>
    <n v="0"/>
    <n v="0"/>
    <n v="1"/>
    <n v="0"/>
    <n v="0"/>
    <n v="0"/>
    <n v="0"/>
    <n v="0"/>
    <n v="11"/>
    <n v="0"/>
    <n v="0"/>
    <n v="0"/>
    <n v="0"/>
    <n v="14"/>
    <n v="8"/>
    <n v="22"/>
  </r>
  <r>
    <x v="6"/>
    <x v="2"/>
    <d v="2011-06-15T00:00:00"/>
    <n v="3"/>
    <n v="0"/>
    <n v="0"/>
    <n v="0"/>
    <n v="0"/>
    <n v="0"/>
    <n v="0"/>
    <n v="1"/>
    <n v="0"/>
    <n v="0"/>
    <n v="0"/>
    <n v="0"/>
    <n v="0"/>
    <n v="2"/>
    <n v="0"/>
    <n v="0"/>
    <n v="0"/>
    <n v="0"/>
    <n v="6"/>
    <n v="1"/>
    <n v="7"/>
  </r>
  <r>
    <x v="6"/>
    <x v="2"/>
    <d v="2011-06-16T00:00:00"/>
    <n v="1"/>
    <n v="0"/>
    <n v="0"/>
    <n v="0"/>
    <n v="0"/>
    <n v="0"/>
    <n v="0"/>
    <n v="0"/>
    <n v="0.33"/>
    <n v="0"/>
    <n v="0"/>
    <n v="0"/>
    <n v="0"/>
    <n v="1.33"/>
    <n v="0"/>
    <n v="0"/>
    <n v="0"/>
    <n v="0"/>
    <n v="2.66"/>
    <n v="2"/>
    <n v="4.66"/>
  </r>
  <r>
    <x v="6"/>
    <x v="2"/>
    <d v="2011-06-17T00:00:00"/>
    <n v="1"/>
    <n v="0"/>
    <n v="0"/>
    <n v="0"/>
    <n v="0"/>
    <n v="0"/>
    <n v="0"/>
    <n v="0"/>
    <n v="0.33"/>
    <n v="0"/>
    <n v="0"/>
    <n v="0"/>
    <n v="0"/>
    <n v="1.33"/>
    <n v="0"/>
    <n v="0"/>
    <n v="0"/>
    <n v="0"/>
    <n v="2.66"/>
    <n v="2"/>
    <n v="4.66"/>
  </r>
  <r>
    <x v="6"/>
    <x v="2"/>
    <d v="2011-06-18T00:00:00"/>
    <n v="1"/>
    <n v="0"/>
    <n v="0"/>
    <n v="0"/>
    <n v="0"/>
    <n v="0"/>
    <n v="0"/>
    <n v="0"/>
    <n v="0.33"/>
    <n v="0"/>
    <n v="0"/>
    <n v="0"/>
    <n v="0"/>
    <n v="1.33"/>
    <n v="0"/>
    <n v="0"/>
    <n v="0"/>
    <n v="0"/>
    <n v="2.66"/>
    <n v="2"/>
    <s v="NA"/>
  </r>
  <r>
    <x v="7"/>
    <x v="2"/>
    <d v="2011-06-19T00:00:00"/>
    <n v="3"/>
    <n v="0"/>
    <n v="0"/>
    <n v="0"/>
    <n v="0"/>
    <n v="0"/>
    <n v="0"/>
    <n v="1"/>
    <n v="0"/>
    <n v="0"/>
    <n v="2"/>
    <n v="0"/>
    <n v="0"/>
    <n v="1"/>
    <n v="0"/>
    <n v="0"/>
    <n v="1"/>
    <n v="0"/>
    <n v="8"/>
    <n v="19"/>
    <n v="27"/>
  </r>
  <r>
    <x v="7"/>
    <x v="2"/>
    <d v="2011-06-20T00:00:00"/>
    <n v="2"/>
    <n v="0"/>
    <n v="0"/>
    <n v="0"/>
    <n v="0"/>
    <n v="0"/>
    <n v="0"/>
    <n v="2"/>
    <n v="0"/>
    <n v="0"/>
    <n v="0"/>
    <n v="0"/>
    <n v="0"/>
    <n v="0"/>
    <n v="0"/>
    <n v="0"/>
    <n v="2"/>
    <n v="0"/>
    <n v="6"/>
    <n v="2"/>
    <n v="8"/>
  </r>
  <r>
    <x v="7"/>
    <x v="2"/>
    <d v="2011-06-21T00:00:00"/>
    <n v="1"/>
    <n v="0"/>
    <n v="0"/>
    <n v="0"/>
    <n v="0"/>
    <n v="0"/>
    <n v="0"/>
    <n v="0"/>
    <n v="1"/>
    <n v="0"/>
    <n v="1"/>
    <n v="0"/>
    <n v="0"/>
    <n v="2"/>
    <n v="0"/>
    <n v="0"/>
    <n v="0"/>
    <n v="0"/>
    <n v="5"/>
    <n v="1"/>
    <n v="6"/>
  </r>
  <r>
    <x v="7"/>
    <x v="2"/>
    <d v="2011-06-22T00:00:00"/>
    <n v="1"/>
    <n v="0"/>
    <n v="0"/>
    <n v="0"/>
    <n v="0"/>
    <n v="0"/>
    <n v="0"/>
    <n v="0"/>
    <n v="0"/>
    <n v="0"/>
    <n v="2"/>
    <n v="0"/>
    <n v="0"/>
    <n v="0"/>
    <n v="0"/>
    <n v="0"/>
    <n v="0"/>
    <n v="0"/>
    <n v="3"/>
    <n v="10"/>
    <n v="13"/>
  </r>
  <r>
    <x v="7"/>
    <x v="2"/>
    <d v="2011-06-23T00:00:00"/>
    <n v="8.66"/>
    <n v="0"/>
    <n v="0"/>
    <n v="0"/>
    <n v="0"/>
    <n v="0"/>
    <n v="0"/>
    <n v="0"/>
    <n v="0"/>
    <n v="0"/>
    <n v="0"/>
    <n v="0"/>
    <n v="0"/>
    <n v="1"/>
    <n v="0"/>
    <n v="0"/>
    <n v="0.66"/>
    <n v="0"/>
    <n v="10.32"/>
    <n v="6"/>
    <n v="16.32"/>
  </r>
  <r>
    <x v="7"/>
    <x v="2"/>
    <d v="2011-06-24T00:00:00"/>
    <n v="8.66"/>
    <n v="0"/>
    <n v="0"/>
    <n v="0"/>
    <n v="0"/>
    <n v="0"/>
    <n v="0"/>
    <n v="0"/>
    <n v="0"/>
    <n v="0"/>
    <n v="0"/>
    <n v="0"/>
    <n v="0"/>
    <n v="1"/>
    <n v="0"/>
    <n v="0"/>
    <n v="0.66"/>
    <n v="0"/>
    <n v="10.32"/>
    <n v="6"/>
    <n v="16.32"/>
  </r>
  <r>
    <x v="7"/>
    <x v="2"/>
    <d v="2011-06-25T00:00:00"/>
    <n v="8.66"/>
    <n v="0"/>
    <n v="0"/>
    <n v="0"/>
    <n v="0"/>
    <n v="0"/>
    <n v="0"/>
    <n v="0"/>
    <n v="0"/>
    <n v="0"/>
    <n v="0"/>
    <n v="0"/>
    <n v="0"/>
    <n v="1"/>
    <n v="0"/>
    <n v="0"/>
    <n v="0.66"/>
    <n v="0"/>
    <n v="10.32"/>
    <n v="6"/>
    <n v="16.32"/>
  </r>
  <r>
    <x v="8"/>
    <x v="2"/>
    <d v="2011-06-26T00:00:00"/>
    <n v="33"/>
    <n v="0"/>
    <n v="0"/>
    <n v="0"/>
    <n v="0"/>
    <n v="0"/>
    <n v="0"/>
    <n v="0"/>
    <n v="0"/>
    <n v="0"/>
    <n v="0"/>
    <n v="0"/>
    <n v="0"/>
    <n v="1"/>
    <n v="0"/>
    <n v="0"/>
    <n v="2"/>
    <n v="0"/>
    <n v="36"/>
    <n v="9"/>
    <n v="45"/>
  </r>
  <r>
    <x v="8"/>
    <x v="2"/>
    <d v="2011-06-27T00:00:00"/>
    <n v="30"/>
    <n v="0"/>
    <n v="0"/>
    <n v="0"/>
    <n v="0"/>
    <n v="0"/>
    <n v="0"/>
    <n v="0"/>
    <n v="3"/>
    <n v="0"/>
    <n v="0"/>
    <n v="0"/>
    <n v="0"/>
    <n v="3"/>
    <n v="0"/>
    <n v="0"/>
    <n v="4"/>
    <n v="0"/>
    <n v="40"/>
    <n v="18"/>
    <n v="58"/>
  </r>
  <r>
    <x v="8"/>
    <x v="2"/>
    <d v="2011-06-28T00:00:00"/>
    <n v="43"/>
    <n v="0"/>
    <n v="0"/>
    <n v="0"/>
    <n v="0"/>
    <n v="0"/>
    <n v="0"/>
    <n v="0"/>
    <n v="0"/>
    <n v="0"/>
    <n v="1"/>
    <n v="0"/>
    <n v="0"/>
    <n v="1"/>
    <n v="0"/>
    <n v="0"/>
    <n v="0"/>
    <n v="0"/>
    <n v="45"/>
    <n v="12"/>
    <n v="57"/>
  </r>
  <r>
    <x v="8"/>
    <x v="2"/>
    <d v="2011-06-29T00:00:00"/>
    <n v="18"/>
    <n v="0"/>
    <n v="0"/>
    <n v="0"/>
    <n v="0"/>
    <n v="0"/>
    <n v="0"/>
    <n v="0"/>
    <n v="0"/>
    <n v="0"/>
    <n v="9"/>
    <n v="0"/>
    <n v="0"/>
    <n v="0"/>
    <n v="0"/>
    <n v="0"/>
    <n v="0"/>
    <n v="0"/>
    <n v="27"/>
    <n v="5"/>
    <n v="32"/>
  </r>
  <r>
    <x v="8"/>
    <x v="2"/>
    <d v="2011-06-30T00:00:00"/>
    <n v="22"/>
    <n v="0"/>
    <n v="0"/>
    <n v="0"/>
    <n v="0"/>
    <n v="0"/>
    <n v="0"/>
    <n v="0"/>
    <n v="0"/>
    <n v="0"/>
    <n v="0.33"/>
    <n v="0"/>
    <n v="0"/>
    <n v="0.33"/>
    <n v="0"/>
    <n v="0"/>
    <n v="0.33"/>
    <n v="0"/>
    <n v="22.989999999999995"/>
    <n v="4"/>
    <n v="26.989999999999995"/>
  </r>
  <r>
    <x v="8"/>
    <x v="2"/>
    <d v="2011-07-01T00:00:00"/>
    <n v="22"/>
    <n v="0"/>
    <n v="0"/>
    <n v="0"/>
    <n v="0"/>
    <n v="0"/>
    <n v="0"/>
    <n v="0"/>
    <n v="0"/>
    <n v="0"/>
    <n v="0.33"/>
    <n v="0"/>
    <n v="0"/>
    <n v="0.33"/>
    <n v="0"/>
    <n v="0"/>
    <n v="0.33"/>
    <n v="0"/>
    <n v="22.989999999999995"/>
    <n v="4"/>
    <n v="26.989999999999995"/>
  </r>
  <r>
    <x v="8"/>
    <x v="2"/>
    <d v="2011-07-02T00:00:00"/>
    <n v="22"/>
    <n v="0"/>
    <n v="0"/>
    <n v="0"/>
    <n v="0"/>
    <n v="0"/>
    <n v="0"/>
    <n v="0"/>
    <n v="0"/>
    <n v="0"/>
    <n v="0.33"/>
    <n v="0"/>
    <n v="0"/>
    <n v="0.33"/>
    <n v="0"/>
    <n v="0"/>
    <n v="0.33"/>
    <n v="0"/>
    <n v="22.989999999999995"/>
    <n v="4"/>
    <n v="26.989999999999995"/>
  </r>
  <r>
    <x v="9"/>
    <x v="2"/>
    <d v="2011-07-03T00:00:00"/>
    <n v="12"/>
    <n v="0"/>
    <n v="0"/>
    <n v="0"/>
    <n v="0"/>
    <n v="0"/>
    <n v="0"/>
    <n v="0"/>
    <n v="0"/>
    <n v="0"/>
    <n v="2"/>
    <n v="0"/>
    <n v="0"/>
    <n v="0"/>
    <n v="0"/>
    <n v="0"/>
    <n v="0"/>
    <n v="0"/>
    <n v="14"/>
    <n v="4"/>
    <n v="18"/>
  </r>
  <r>
    <x v="9"/>
    <x v="2"/>
    <d v="2011-07-04T00:00:00"/>
    <n v="13.5"/>
    <n v="0"/>
    <n v="0"/>
    <n v="0"/>
    <n v="0"/>
    <n v="0"/>
    <n v="0"/>
    <n v="0"/>
    <n v="0.5"/>
    <n v="0"/>
    <n v="0.5"/>
    <n v="0"/>
    <n v="0"/>
    <n v="0"/>
    <n v="0"/>
    <n v="0"/>
    <n v="1"/>
    <n v="0"/>
    <n v="15.5"/>
    <n v="6"/>
    <n v="21.5"/>
  </r>
  <r>
    <x v="9"/>
    <x v="2"/>
    <d v="2011-07-05T00:00:00"/>
    <n v="13.5"/>
    <n v="0"/>
    <n v="0"/>
    <n v="0"/>
    <n v="0"/>
    <n v="0"/>
    <n v="0"/>
    <n v="0"/>
    <n v="0.5"/>
    <n v="0"/>
    <n v="0.5"/>
    <n v="0"/>
    <n v="0"/>
    <n v="0"/>
    <n v="0"/>
    <n v="0"/>
    <n v="1"/>
    <n v="0"/>
    <n v="15.5"/>
    <n v="6"/>
    <n v="21.5"/>
  </r>
  <r>
    <x v="9"/>
    <x v="2"/>
    <d v="2011-07-06T00:00:00"/>
    <n v="9"/>
    <n v="0"/>
    <n v="0"/>
    <n v="0"/>
    <n v="0"/>
    <n v="0"/>
    <n v="0"/>
    <n v="0"/>
    <n v="0"/>
    <n v="0"/>
    <n v="0"/>
    <n v="0"/>
    <n v="0"/>
    <n v="0"/>
    <n v="0"/>
    <n v="0"/>
    <n v="1"/>
    <n v="0"/>
    <n v="10"/>
    <n v="9"/>
    <n v="19"/>
  </r>
  <r>
    <x v="9"/>
    <x v="2"/>
    <d v="2011-07-07T00:00:00"/>
    <n v="3"/>
    <n v="0"/>
    <n v="0"/>
    <n v="0"/>
    <n v="0"/>
    <n v="0"/>
    <n v="0"/>
    <n v="0.33"/>
    <n v="0.33"/>
    <n v="0"/>
    <n v="0"/>
    <n v="0"/>
    <n v="0"/>
    <n v="0"/>
    <n v="0"/>
    <n v="0"/>
    <n v="0.66"/>
    <n v="0"/>
    <n v="4.32"/>
    <n v="4.33"/>
    <n v="8.65"/>
  </r>
  <r>
    <x v="9"/>
    <x v="2"/>
    <d v="2011-07-08T00:00:00"/>
    <n v="3"/>
    <n v="0"/>
    <n v="0"/>
    <n v="0"/>
    <n v="0"/>
    <n v="0"/>
    <n v="0"/>
    <n v="0.33"/>
    <n v="0.33"/>
    <n v="0"/>
    <n v="0"/>
    <n v="0"/>
    <n v="0"/>
    <n v="0"/>
    <n v="0"/>
    <n v="0"/>
    <n v="0.66"/>
    <n v="0"/>
    <n v="4.32"/>
    <n v="4.33"/>
    <n v="8.65"/>
  </r>
  <r>
    <x v="9"/>
    <x v="2"/>
    <d v="2011-07-09T00:00:00"/>
    <n v="3"/>
    <n v="0"/>
    <n v="0"/>
    <n v="0"/>
    <n v="0"/>
    <n v="0"/>
    <n v="0"/>
    <n v="0.33"/>
    <n v="0.33"/>
    <n v="0"/>
    <n v="0"/>
    <n v="0"/>
    <n v="0"/>
    <n v="0"/>
    <n v="0"/>
    <n v="0"/>
    <n v="0.66"/>
    <n v="0"/>
    <n v="4.32"/>
    <n v="4.33"/>
    <n v="8.65"/>
  </r>
  <r>
    <x v="10"/>
    <x v="2"/>
    <d v="2011-07-1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</r>
  <r>
    <x v="10"/>
    <x v="2"/>
    <d v="2011-07-11T00:00:00"/>
    <n v="4"/>
    <n v="0"/>
    <n v="0"/>
    <n v="0"/>
    <n v="0"/>
    <n v="0"/>
    <n v="0"/>
    <n v="0"/>
    <n v="0"/>
    <n v="0"/>
    <n v="0"/>
    <n v="0"/>
    <n v="0"/>
    <n v="1"/>
    <n v="0"/>
    <n v="0"/>
    <n v="0"/>
    <n v="0"/>
    <n v="5"/>
    <n v="13"/>
    <n v="18"/>
  </r>
  <r>
    <x v="10"/>
    <x v="2"/>
    <d v="2011-07-12T00:00:00"/>
    <n v="8"/>
    <n v="0"/>
    <n v="0"/>
    <n v="0"/>
    <n v="0"/>
    <n v="0"/>
    <n v="0"/>
    <n v="0"/>
    <n v="0"/>
    <n v="0"/>
    <n v="0"/>
    <n v="0"/>
    <n v="0"/>
    <n v="0"/>
    <n v="0"/>
    <n v="0"/>
    <n v="3"/>
    <n v="0"/>
    <n v="11"/>
    <n v="14"/>
    <n v="25"/>
  </r>
  <r>
    <x v="10"/>
    <x v="2"/>
    <d v="2011-07-13T00:00:00"/>
    <n v="5"/>
    <n v="0"/>
    <n v="0"/>
    <n v="0"/>
    <n v="0"/>
    <n v="0"/>
    <n v="0"/>
    <n v="0"/>
    <n v="0"/>
    <n v="0"/>
    <n v="2"/>
    <n v="0"/>
    <n v="0"/>
    <n v="0"/>
    <n v="0"/>
    <n v="0"/>
    <n v="0"/>
    <n v="0"/>
    <n v="7"/>
    <n v="12"/>
    <n v="19"/>
  </r>
  <r>
    <x v="10"/>
    <x v="2"/>
    <d v="2011-07-14T00:00:00"/>
    <n v="5"/>
    <n v="0"/>
    <n v="0"/>
    <n v="0"/>
    <n v="0"/>
    <n v="0"/>
    <n v="0"/>
    <n v="0.33"/>
    <n v="0"/>
    <n v="0"/>
    <n v="0.66"/>
    <n v="0"/>
    <n v="0"/>
    <n v="0"/>
    <n v="0"/>
    <n v="0"/>
    <n v="0.66"/>
    <n v="0"/>
    <n v="6.65"/>
    <n v="18.66"/>
    <n v="25.310000000000002"/>
  </r>
  <r>
    <x v="10"/>
    <x v="2"/>
    <d v="2011-07-15T00:00:00"/>
    <n v="5"/>
    <n v="0"/>
    <n v="0"/>
    <n v="0"/>
    <n v="0"/>
    <n v="0"/>
    <n v="0"/>
    <n v="0.33"/>
    <n v="0"/>
    <n v="0"/>
    <n v="0.66"/>
    <n v="0"/>
    <n v="0"/>
    <n v="0"/>
    <n v="0"/>
    <n v="0"/>
    <n v="0.66"/>
    <n v="0"/>
    <n v="6.65"/>
    <n v="18.66"/>
    <n v="25.310000000000002"/>
  </r>
  <r>
    <x v="10"/>
    <x v="2"/>
    <d v="2011-07-16T00:00:00"/>
    <n v="5"/>
    <n v="0"/>
    <n v="0"/>
    <n v="0"/>
    <n v="0"/>
    <n v="0"/>
    <n v="0"/>
    <n v="0.33"/>
    <n v="0"/>
    <n v="0"/>
    <n v="0.66"/>
    <n v="0"/>
    <n v="0"/>
    <n v="0"/>
    <n v="0"/>
    <n v="0"/>
    <n v="0.66"/>
    <n v="0"/>
    <n v="6.65"/>
    <n v="18.66"/>
    <n v="25.310000000000002"/>
  </r>
  <r>
    <x v="11"/>
    <x v="2"/>
    <d v="2011-07-17T00:00:00"/>
    <n v="2"/>
    <n v="0"/>
    <n v="0"/>
    <n v="0"/>
    <n v="0"/>
    <n v="0"/>
    <n v="0"/>
    <n v="0"/>
    <n v="0"/>
    <n v="0"/>
    <n v="1"/>
    <n v="0"/>
    <n v="0"/>
    <n v="0"/>
    <n v="0"/>
    <n v="0"/>
    <n v="1"/>
    <n v="0"/>
    <n v="4"/>
    <n v="4"/>
    <n v="8"/>
  </r>
  <r>
    <x v="11"/>
    <x v="2"/>
    <d v="2011-07-18T00:00:00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17"/>
    <n v="27"/>
  </r>
  <r>
    <x v="11"/>
    <x v="2"/>
    <d v="2011-07-19T00:00:0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8"/>
  </r>
  <r>
    <x v="11"/>
    <x v="2"/>
    <d v="2011-07-20T00:00:00"/>
    <n v="0"/>
    <n v="0"/>
    <n v="0"/>
    <n v="0"/>
    <n v="0"/>
    <n v="0"/>
    <n v="0"/>
    <n v="0"/>
    <n v="5"/>
    <n v="0"/>
    <n v="0"/>
    <n v="0"/>
    <n v="0"/>
    <n v="0"/>
    <n v="0"/>
    <n v="0"/>
    <n v="1"/>
    <n v="0"/>
    <n v="6"/>
    <n v="17"/>
    <n v="23"/>
  </r>
  <r>
    <x v="11"/>
    <x v="2"/>
    <d v="2011-07-21T00:00:00"/>
    <n v="2.66"/>
    <n v="0"/>
    <n v="0"/>
    <n v="0"/>
    <n v="0"/>
    <n v="0"/>
    <n v="0"/>
    <n v="0.33"/>
    <n v="1.66"/>
    <n v="0"/>
    <n v="2"/>
    <n v="0"/>
    <n v="0"/>
    <n v="0"/>
    <n v="0"/>
    <n v="0"/>
    <n v="0.66"/>
    <n v="0"/>
    <n v="7.3100000000000005"/>
    <n v="6"/>
    <n v="13.31"/>
  </r>
  <r>
    <x v="11"/>
    <x v="2"/>
    <d v="2011-07-22T00:00:00"/>
    <n v="2.66"/>
    <n v="0"/>
    <n v="0"/>
    <n v="0"/>
    <n v="0"/>
    <n v="0"/>
    <n v="0"/>
    <n v="0.33"/>
    <n v="1.66"/>
    <n v="0"/>
    <n v="2"/>
    <n v="0"/>
    <n v="0"/>
    <n v="0"/>
    <n v="0"/>
    <n v="0"/>
    <n v="0.66"/>
    <n v="0"/>
    <n v="7.3100000000000005"/>
    <n v="6"/>
    <n v="13.31"/>
  </r>
  <r>
    <x v="11"/>
    <x v="2"/>
    <d v="2011-07-23T00:00:00"/>
    <n v="2.66"/>
    <n v="0"/>
    <n v="0"/>
    <n v="0"/>
    <n v="0"/>
    <n v="0"/>
    <n v="0"/>
    <n v="0.33"/>
    <n v="1.66"/>
    <n v="0"/>
    <n v="2"/>
    <n v="0"/>
    <n v="0"/>
    <n v="0"/>
    <n v="0"/>
    <n v="0"/>
    <n v="0.66"/>
    <n v="0"/>
    <n v="7.3100000000000005"/>
    <n v="6"/>
    <n v="13.31"/>
  </r>
  <r>
    <x v="12"/>
    <x v="2"/>
    <d v="2011-07-24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0"/>
    <n v="11"/>
  </r>
  <r>
    <x v="12"/>
    <x v="2"/>
    <d v="2011-07-25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12"/>
    <x v="2"/>
    <d v="2011-07-26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7"/>
    <n v="8"/>
  </r>
  <r>
    <x v="12"/>
    <x v="2"/>
    <d v="2011-07-27T00:00:00"/>
    <n v="1"/>
    <n v="0"/>
    <n v="0"/>
    <n v="0"/>
    <n v="0"/>
    <n v="0"/>
    <n v="0"/>
    <n v="0"/>
    <n v="0"/>
    <n v="0"/>
    <n v="2"/>
    <n v="0"/>
    <n v="0"/>
    <n v="1"/>
    <n v="0"/>
    <n v="0"/>
    <n v="0"/>
    <n v="0"/>
    <n v="4"/>
    <n v="12"/>
    <n v="16"/>
  </r>
  <r>
    <x v="12"/>
    <x v="2"/>
    <d v="2011-07-28T00:00:0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3.66"/>
    <n v="5.66"/>
  </r>
  <r>
    <x v="12"/>
    <x v="2"/>
    <d v="2011-07-29T00:00:0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3.66"/>
    <n v="5.66"/>
  </r>
  <r>
    <x v="12"/>
    <x v="2"/>
    <d v="2011-07-30T00:00:0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3.66"/>
    <n v="5.66"/>
  </r>
  <r>
    <x v="13"/>
    <x v="2"/>
    <d v="2011-07-31T00:00:00"/>
    <n v="4"/>
    <n v="0"/>
    <n v="0"/>
    <n v="0"/>
    <n v="0"/>
    <n v="0"/>
    <n v="0"/>
    <n v="1"/>
    <n v="2"/>
    <n v="0"/>
    <n v="2"/>
    <n v="0"/>
    <n v="0"/>
    <n v="0"/>
    <n v="0"/>
    <n v="0"/>
    <n v="0"/>
    <n v="0"/>
    <n v="9"/>
    <n v="7"/>
    <n v="16"/>
  </r>
  <r>
    <x v="13"/>
    <x v="2"/>
    <d v="2011-08-01T00:00:0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3"/>
    <n v="5"/>
    <n v="8"/>
  </r>
  <r>
    <x v="13"/>
    <x v="2"/>
    <d v="2011-08-02T00:00:0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2"/>
    <n v="3"/>
  </r>
  <r>
    <x v="13"/>
    <x v="2"/>
    <d v="2011-08-03T00:00:00"/>
    <n v="3"/>
    <n v="0"/>
    <n v="0"/>
    <n v="0"/>
    <n v="0"/>
    <n v="0"/>
    <n v="0"/>
    <n v="1"/>
    <n v="0"/>
    <n v="0"/>
    <n v="0"/>
    <n v="0"/>
    <n v="0"/>
    <n v="0"/>
    <n v="0"/>
    <n v="0"/>
    <n v="0"/>
    <n v="0"/>
    <n v="4"/>
    <n v="5"/>
    <n v="9"/>
  </r>
  <r>
    <x v="13"/>
    <x v="2"/>
    <d v="2011-08-04T00:00:00"/>
    <n v="3"/>
    <n v="0"/>
    <n v="0"/>
    <n v="0"/>
    <n v="0"/>
    <n v="0"/>
    <n v="0"/>
    <n v="3"/>
    <n v="0.33"/>
    <n v="0"/>
    <n v="0.33"/>
    <n v="0"/>
    <n v="0"/>
    <n v="0"/>
    <n v="0"/>
    <n v="0"/>
    <n v="0"/>
    <n v="0"/>
    <n v="6.66"/>
    <n v="9"/>
    <n v="15.66"/>
  </r>
  <r>
    <x v="13"/>
    <x v="2"/>
    <d v="2011-08-05T00:00:00"/>
    <n v="3"/>
    <n v="0"/>
    <n v="0"/>
    <n v="0"/>
    <n v="0"/>
    <n v="0"/>
    <n v="0"/>
    <n v="3"/>
    <n v="0.33"/>
    <n v="0"/>
    <n v="0.33"/>
    <n v="0"/>
    <n v="0"/>
    <n v="0"/>
    <n v="0"/>
    <n v="0"/>
    <n v="0"/>
    <n v="0"/>
    <n v="6.66"/>
    <n v="9"/>
    <n v="15.66"/>
  </r>
  <r>
    <x v="13"/>
    <x v="2"/>
    <d v="2011-08-06T00:00:00"/>
    <n v="3"/>
    <n v="0"/>
    <n v="0"/>
    <n v="0"/>
    <n v="0"/>
    <n v="0"/>
    <n v="0"/>
    <n v="3"/>
    <n v="0.33"/>
    <n v="0"/>
    <n v="0.33"/>
    <n v="0"/>
    <n v="0"/>
    <n v="0"/>
    <n v="0"/>
    <n v="0"/>
    <n v="0"/>
    <n v="0"/>
    <n v="6.66"/>
    <n v="9"/>
    <n v="15.66"/>
  </r>
  <r>
    <x v="14"/>
    <x v="2"/>
    <d v="2011-08-07T00:00:00"/>
    <n v="9"/>
    <n v="0"/>
    <n v="0"/>
    <n v="0"/>
    <n v="0"/>
    <n v="0"/>
    <n v="0"/>
    <n v="3"/>
    <n v="0"/>
    <n v="0"/>
    <n v="0"/>
    <n v="0"/>
    <n v="0"/>
    <n v="0"/>
    <n v="0"/>
    <n v="0"/>
    <n v="0"/>
    <n v="0"/>
    <n v="12"/>
    <n v="22"/>
    <n v="34"/>
  </r>
  <r>
    <x v="14"/>
    <x v="2"/>
    <d v="2011-08-08T00:00:00"/>
    <n v="3"/>
    <n v="0"/>
    <n v="0"/>
    <n v="0"/>
    <n v="0"/>
    <n v="0"/>
    <n v="0"/>
    <n v="3"/>
    <n v="0"/>
    <n v="0"/>
    <n v="0"/>
    <n v="0"/>
    <n v="0"/>
    <n v="0"/>
    <n v="0"/>
    <n v="0"/>
    <n v="0"/>
    <n v="0"/>
    <n v="6"/>
    <n v="1"/>
    <n v="7"/>
  </r>
  <r>
    <x v="14"/>
    <x v="2"/>
    <d v="2011-08-09T00:00:0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3"/>
    <n v="1"/>
    <n v="4"/>
  </r>
  <r>
    <x v="14"/>
    <x v="2"/>
    <d v="2011-08-10T00:00:00"/>
    <n v="0"/>
    <n v="0"/>
    <n v="0"/>
    <n v="0"/>
    <n v="0"/>
    <n v="0"/>
    <n v="0"/>
    <n v="2"/>
    <n v="0"/>
    <n v="0"/>
    <n v="0"/>
    <n v="0"/>
    <n v="0"/>
    <n v="3"/>
    <n v="0"/>
    <n v="0"/>
    <n v="0"/>
    <n v="0"/>
    <n v="5"/>
    <n v="1"/>
    <n v="6"/>
  </r>
  <r>
    <x v="14"/>
    <x v="2"/>
    <d v="2011-08-11T00:00:00"/>
    <n v="1.33"/>
    <n v="0"/>
    <n v="0"/>
    <n v="0"/>
    <n v="0"/>
    <n v="0"/>
    <n v="0"/>
    <n v="2.33"/>
    <n v="0.67"/>
    <n v="0"/>
    <n v="1.33"/>
    <n v="0"/>
    <n v="0"/>
    <n v="0"/>
    <n v="0"/>
    <n v="0"/>
    <n v="0"/>
    <n v="0"/>
    <n v="5.66"/>
    <n v="2"/>
    <n v="7.66"/>
  </r>
  <r>
    <x v="14"/>
    <x v="2"/>
    <d v="2011-08-12T00:00:00"/>
    <n v="1.33"/>
    <n v="0"/>
    <n v="0"/>
    <n v="0"/>
    <n v="0"/>
    <n v="0"/>
    <n v="0"/>
    <n v="2.33"/>
    <n v="0.67"/>
    <n v="0"/>
    <n v="1.33"/>
    <n v="0"/>
    <n v="0"/>
    <n v="0"/>
    <n v="0"/>
    <n v="0"/>
    <n v="0"/>
    <n v="0"/>
    <n v="5.66"/>
    <n v="2"/>
    <n v="7.66"/>
  </r>
  <r>
    <x v="14"/>
    <x v="2"/>
    <d v="2011-08-13T00:00:00"/>
    <n v="1.33"/>
    <n v="0"/>
    <n v="0"/>
    <n v="0"/>
    <n v="0"/>
    <n v="0"/>
    <n v="0"/>
    <n v="2.33"/>
    <n v="0.67"/>
    <n v="0"/>
    <n v="1.33"/>
    <n v="0"/>
    <n v="0"/>
    <n v="0"/>
    <n v="0"/>
    <n v="0"/>
    <n v="0"/>
    <n v="0"/>
    <n v="5.66"/>
    <n v="2"/>
    <n v="7.66"/>
  </r>
  <r>
    <x v="15"/>
    <x v="2"/>
    <d v="2011-08-14T00:00:0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3"/>
    <n v="6"/>
    <n v="9"/>
  </r>
  <r>
    <x v="15"/>
    <x v="2"/>
    <d v="2011-08-15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4"/>
  </r>
  <r>
    <x v="15"/>
    <x v="2"/>
    <d v="2011-08-16T00:00:00"/>
    <n v="0"/>
    <n v="0"/>
    <n v="0"/>
    <n v="0"/>
    <n v="0"/>
    <n v="0"/>
    <n v="0"/>
    <n v="4"/>
    <n v="0"/>
    <n v="0"/>
    <n v="0"/>
    <n v="0"/>
    <n v="0"/>
    <n v="1"/>
    <n v="0"/>
    <n v="0"/>
    <n v="0"/>
    <n v="0"/>
    <n v="5"/>
    <n v="7"/>
    <n v="12"/>
  </r>
  <r>
    <x v="15"/>
    <x v="2"/>
    <d v="2011-08-17T00:00:00"/>
    <n v="0"/>
    <n v="0"/>
    <n v="0"/>
    <n v="0"/>
    <n v="0"/>
    <n v="0"/>
    <n v="0"/>
    <n v="6"/>
    <n v="0"/>
    <n v="0"/>
    <n v="2"/>
    <n v="0"/>
    <n v="0"/>
    <n v="3"/>
    <n v="0"/>
    <n v="0"/>
    <n v="0"/>
    <n v="0"/>
    <n v="11"/>
    <n v="8"/>
    <n v="19"/>
  </r>
  <r>
    <x v="0"/>
    <x v="3"/>
    <d v="2011-05-05T00:00:00"/>
    <m/>
    <m/>
    <m/>
    <m/>
    <m/>
    <m/>
    <m/>
    <m/>
    <m/>
    <m/>
    <m/>
    <m/>
    <m/>
    <m/>
    <m/>
    <m/>
    <m/>
    <m/>
    <n v="0"/>
    <m/>
    <n v="0"/>
  </r>
  <r>
    <x v="0"/>
    <x v="3"/>
    <d v="2011-05-06T00:00:00"/>
    <m/>
    <m/>
    <m/>
    <m/>
    <m/>
    <m/>
    <m/>
    <m/>
    <m/>
    <m/>
    <m/>
    <m/>
    <m/>
    <m/>
    <m/>
    <m/>
    <m/>
    <m/>
    <n v="0"/>
    <m/>
    <n v="0"/>
  </r>
  <r>
    <x v="0"/>
    <x v="3"/>
    <d v="2011-05-07T00:00:00"/>
    <m/>
    <m/>
    <m/>
    <m/>
    <m/>
    <m/>
    <m/>
    <m/>
    <m/>
    <m/>
    <m/>
    <m/>
    <m/>
    <m/>
    <m/>
    <m/>
    <m/>
    <m/>
    <n v="0"/>
    <m/>
    <n v="0"/>
  </r>
  <r>
    <x v="1"/>
    <x v="3"/>
    <d v="2011-05-08T00:00:00"/>
    <m/>
    <m/>
    <m/>
    <m/>
    <m/>
    <m/>
    <m/>
    <m/>
    <m/>
    <m/>
    <m/>
    <m/>
    <m/>
    <m/>
    <m/>
    <m/>
    <m/>
    <m/>
    <n v="0"/>
    <m/>
    <n v="0"/>
  </r>
  <r>
    <x v="1"/>
    <x v="3"/>
    <d v="2011-05-09T00:00:00"/>
    <m/>
    <m/>
    <m/>
    <m/>
    <m/>
    <m/>
    <m/>
    <m/>
    <m/>
    <m/>
    <m/>
    <m/>
    <m/>
    <m/>
    <m/>
    <m/>
    <m/>
    <m/>
    <n v="0"/>
    <m/>
    <n v="0"/>
  </r>
  <r>
    <x v="1"/>
    <x v="3"/>
    <d v="2011-05-10T00:00:00"/>
    <m/>
    <m/>
    <m/>
    <m/>
    <m/>
    <m/>
    <m/>
    <m/>
    <m/>
    <m/>
    <m/>
    <m/>
    <m/>
    <m/>
    <m/>
    <m/>
    <m/>
    <m/>
    <n v="0"/>
    <m/>
    <n v="0"/>
  </r>
  <r>
    <x v="1"/>
    <x v="3"/>
    <d v="2011-05-11T00:00:00"/>
    <m/>
    <m/>
    <m/>
    <m/>
    <m/>
    <m/>
    <m/>
    <m/>
    <m/>
    <m/>
    <m/>
    <m/>
    <m/>
    <m/>
    <m/>
    <m/>
    <m/>
    <m/>
    <n v="0"/>
    <m/>
    <n v="0"/>
  </r>
  <r>
    <x v="1"/>
    <x v="3"/>
    <d v="2011-05-12T00:00:00"/>
    <m/>
    <m/>
    <m/>
    <m/>
    <m/>
    <m/>
    <m/>
    <m/>
    <m/>
    <m/>
    <m/>
    <m/>
    <m/>
    <m/>
    <m/>
    <m/>
    <m/>
    <m/>
    <n v="0"/>
    <m/>
    <n v="0"/>
  </r>
  <r>
    <x v="1"/>
    <x v="3"/>
    <d v="2011-05-13T00:00:00"/>
    <m/>
    <m/>
    <m/>
    <m/>
    <m/>
    <m/>
    <m/>
    <m/>
    <m/>
    <m/>
    <m/>
    <m/>
    <m/>
    <m/>
    <m/>
    <m/>
    <m/>
    <m/>
    <n v="0"/>
    <m/>
    <n v="0"/>
  </r>
  <r>
    <x v="1"/>
    <x v="3"/>
    <d v="2011-05-14T00:00:00"/>
    <m/>
    <m/>
    <m/>
    <m/>
    <m/>
    <m/>
    <m/>
    <m/>
    <m/>
    <m/>
    <m/>
    <m/>
    <m/>
    <m/>
    <m/>
    <m/>
    <m/>
    <m/>
    <n v="0"/>
    <m/>
    <n v="0"/>
  </r>
  <r>
    <x v="2"/>
    <x v="3"/>
    <d v="2011-05-15T00:00:00"/>
    <m/>
    <m/>
    <m/>
    <m/>
    <m/>
    <m/>
    <m/>
    <m/>
    <m/>
    <m/>
    <m/>
    <m/>
    <m/>
    <m/>
    <m/>
    <m/>
    <m/>
    <m/>
    <n v="0"/>
    <m/>
    <n v="0"/>
  </r>
  <r>
    <x v="2"/>
    <x v="3"/>
    <d v="2011-05-16T00:00:00"/>
    <m/>
    <m/>
    <m/>
    <m/>
    <m/>
    <m/>
    <m/>
    <m/>
    <m/>
    <m/>
    <m/>
    <m/>
    <m/>
    <m/>
    <m/>
    <m/>
    <m/>
    <m/>
    <n v="0"/>
    <m/>
    <n v="0"/>
  </r>
  <r>
    <x v="2"/>
    <x v="3"/>
    <d v="2011-05-17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</r>
  <r>
    <x v="2"/>
    <x v="3"/>
    <d v="2011-05-18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</r>
  <r>
    <x v="2"/>
    <x v="3"/>
    <d v="2011-05-19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</r>
  <r>
    <x v="2"/>
    <x v="3"/>
    <d v="2011-05-20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</r>
  <r>
    <x v="2"/>
    <x v="3"/>
    <d v="2011-05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"/>
    <d v="2011-05-2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"/>
    <d v="2011-05-23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</r>
  <r>
    <x v="3"/>
    <x v="3"/>
    <d v="2011-05-24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</r>
  <r>
    <x v="3"/>
    <x v="3"/>
    <d v="2011-05-25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</r>
  <r>
    <x v="3"/>
    <x v="3"/>
    <d v="2011-05-26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</r>
  <r>
    <x v="3"/>
    <x v="3"/>
    <d v="2011-05-27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</r>
  <r>
    <x v="3"/>
    <x v="3"/>
    <d v="2011-05-2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</r>
  <r>
    <x v="4"/>
    <x v="3"/>
    <d v="2011-05-2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"/>
    <d v="2011-05-3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"/>
    <d v="2011-05-31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4"/>
    <x v="3"/>
    <d v="2011-06-01T00:00:00"/>
    <n v="0"/>
    <n v="0"/>
    <n v="0"/>
    <n v="0"/>
    <n v="0"/>
    <n v="0"/>
    <n v="0"/>
    <n v="0"/>
    <n v="0"/>
    <n v="0"/>
    <n v="1.33"/>
    <n v="0"/>
    <n v="0"/>
    <n v="0"/>
    <n v="0"/>
    <n v="0"/>
    <n v="0"/>
    <n v="0"/>
    <n v="1.33"/>
    <n v="0"/>
    <n v="1.33"/>
  </r>
  <r>
    <x v="4"/>
    <x v="3"/>
    <d v="2011-06-02T00:00:00"/>
    <n v="0"/>
    <n v="0"/>
    <n v="0"/>
    <n v="0"/>
    <n v="0"/>
    <n v="0"/>
    <n v="0"/>
    <n v="0"/>
    <n v="0"/>
    <n v="0"/>
    <n v="1.33"/>
    <n v="0"/>
    <n v="0"/>
    <n v="0"/>
    <n v="0"/>
    <n v="0"/>
    <n v="0"/>
    <n v="0"/>
    <n v="1.33"/>
    <n v="0"/>
    <n v="0"/>
  </r>
  <r>
    <x v="4"/>
    <x v="3"/>
    <d v="2011-06-03T00:00:00"/>
    <n v="0"/>
    <n v="0"/>
    <n v="0"/>
    <n v="0"/>
    <n v="0"/>
    <n v="0"/>
    <n v="0"/>
    <n v="0"/>
    <n v="0"/>
    <n v="0"/>
    <n v="1.33"/>
    <n v="0"/>
    <n v="0"/>
    <n v="0"/>
    <n v="0"/>
    <n v="0"/>
    <n v="0"/>
    <n v="0"/>
    <n v="1.33"/>
    <n v="0"/>
    <n v="0"/>
  </r>
  <r>
    <x v="4"/>
    <x v="3"/>
    <d v="2011-06-0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"/>
    <d v="2011-06-0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"/>
    <d v="2011-06-06T00:00:0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</r>
  <r>
    <x v="5"/>
    <x v="3"/>
    <d v="2011-06-07T00:00:0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2"/>
  </r>
  <r>
    <x v="5"/>
    <x v="3"/>
    <d v="2011-06-08T00:00:00"/>
    <n v="2.66"/>
    <n v="0"/>
    <n v="0"/>
    <n v="0"/>
    <n v="0"/>
    <n v="0"/>
    <n v="0"/>
    <n v="0"/>
    <n v="0"/>
    <n v="0"/>
    <n v="0.66"/>
    <n v="0"/>
    <n v="0"/>
    <n v="0"/>
    <n v="0"/>
    <n v="0"/>
    <n v="0"/>
    <n v="0"/>
    <n v="3.3200000000000003"/>
    <n v="1"/>
    <n v="4.32"/>
  </r>
  <r>
    <x v="5"/>
    <x v="3"/>
    <d v="2011-06-09T00:00:00"/>
    <n v="2.66"/>
    <n v="0"/>
    <n v="0"/>
    <n v="0"/>
    <n v="0"/>
    <n v="0"/>
    <n v="0"/>
    <n v="0"/>
    <n v="0"/>
    <n v="0"/>
    <n v="0.66"/>
    <n v="0"/>
    <n v="0"/>
    <n v="0"/>
    <n v="0"/>
    <n v="0"/>
    <n v="0"/>
    <n v="0"/>
    <n v="3.3200000000000003"/>
    <n v="1"/>
    <n v="4.32"/>
  </r>
  <r>
    <x v="5"/>
    <x v="3"/>
    <d v="2011-06-10T00:00:00"/>
    <n v="2.66"/>
    <n v="0"/>
    <n v="0"/>
    <n v="0"/>
    <n v="0"/>
    <n v="0"/>
    <n v="0"/>
    <n v="0"/>
    <n v="0"/>
    <n v="0"/>
    <n v="0.66"/>
    <n v="0"/>
    <n v="0"/>
    <n v="0"/>
    <n v="0"/>
    <n v="0"/>
    <n v="0"/>
    <n v="0"/>
    <n v="3.3200000000000003"/>
    <n v="1"/>
    <n v="4.32"/>
  </r>
  <r>
    <x v="5"/>
    <x v="3"/>
    <d v="2011-06-11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6"/>
    <x v="3"/>
    <d v="2011-06-12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</r>
  <r>
    <x v="6"/>
    <x v="3"/>
    <d v="2011-06-13T00:00:00"/>
    <n v="16"/>
    <n v="0"/>
    <n v="0"/>
    <n v="0"/>
    <n v="0"/>
    <n v="0"/>
    <n v="0"/>
    <n v="0"/>
    <n v="0"/>
    <n v="0"/>
    <n v="5"/>
    <n v="0"/>
    <n v="0"/>
    <n v="0"/>
    <n v="0"/>
    <n v="0"/>
    <n v="0"/>
    <n v="0"/>
    <n v="21"/>
    <n v="9"/>
    <n v="30"/>
  </r>
  <r>
    <x v="6"/>
    <x v="3"/>
    <d v="2011-06-14T00:00:00"/>
    <n v="42"/>
    <n v="0"/>
    <n v="0"/>
    <n v="0"/>
    <n v="0"/>
    <n v="0"/>
    <n v="0"/>
    <n v="0"/>
    <n v="0"/>
    <n v="0"/>
    <n v="2"/>
    <n v="0"/>
    <n v="0"/>
    <n v="0"/>
    <n v="0"/>
    <n v="0"/>
    <n v="0"/>
    <n v="0"/>
    <n v="44"/>
    <n v="9"/>
    <n v="53"/>
  </r>
  <r>
    <x v="6"/>
    <x v="3"/>
    <d v="2011-06-15T00:00:00"/>
    <n v="118"/>
    <n v="0"/>
    <n v="0"/>
    <n v="0"/>
    <n v="0"/>
    <n v="0"/>
    <n v="0"/>
    <n v="0"/>
    <n v="0"/>
    <n v="0"/>
    <n v="2"/>
    <n v="0"/>
    <n v="0"/>
    <n v="0.33"/>
    <n v="0"/>
    <n v="0"/>
    <n v="0"/>
    <n v="0"/>
    <n v="120.33"/>
    <n v="51"/>
    <n v="171.32999999999998"/>
  </r>
  <r>
    <x v="6"/>
    <x v="3"/>
    <d v="2011-06-16T00:00:00"/>
    <n v="118"/>
    <n v="0"/>
    <n v="0"/>
    <n v="0"/>
    <n v="0"/>
    <n v="0"/>
    <n v="0"/>
    <n v="0"/>
    <n v="0"/>
    <n v="0"/>
    <n v="2"/>
    <n v="0"/>
    <n v="0"/>
    <n v="0.33"/>
    <n v="0"/>
    <n v="0"/>
    <n v="0"/>
    <n v="0"/>
    <n v="120.33"/>
    <n v="51"/>
    <n v="171.32999999999998"/>
  </r>
  <r>
    <x v="6"/>
    <x v="3"/>
    <d v="2011-06-17T00:00:00"/>
    <n v="118"/>
    <n v="0"/>
    <n v="0"/>
    <n v="0"/>
    <n v="0"/>
    <n v="0"/>
    <n v="0"/>
    <n v="0"/>
    <n v="0"/>
    <n v="0"/>
    <n v="2"/>
    <n v="0"/>
    <n v="0"/>
    <n v="0.33"/>
    <n v="0"/>
    <n v="0"/>
    <n v="0"/>
    <n v="0"/>
    <n v="120.33"/>
    <n v="51"/>
    <n v="171.32999999999998"/>
  </r>
  <r>
    <x v="6"/>
    <x v="3"/>
    <d v="2011-06-18T00:00:00"/>
    <n v="104"/>
    <n v="0"/>
    <n v="0"/>
    <n v="0"/>
    <n v="0"/>
    <n v="0"/>
    <n v="0"/>
    <n v="0"/>
    <n v="0"/>
    <n v="0"/>
    <n v="0"/>
    <n v="1"/>
    <n v="0"/>
    <n v="0"/>
    <n v="0"/>
    <n v="0"/>
    <n v="0"/>
    <n v="0"/>
    <n v="105"/>
    <n v="48"/>
    <s v="NA"/>
  </r>
  <r>
    <x v="7"/>
    <x v="3"/>
    <d v="2011-06-19T00:00:00"/>
    <n v="22"/>
    <n v="0"/>
    <n v="0"/>
    <n v="0"/>
    <n v="0"/>
    <n v="0"/>
    <n v="0"/>
    <n v="0"/>
    <n v="0"/>
    <n v="0"/>
    <n v="0"/>
    <n v="0"/>
    <n v="0"/>
    <n v="2"/>
    <n v="0"/>
    <n v="0"/>
    <n v="0"/>
    <n v="0"/>
    <n v="24"/>
    <n v="39"/>
    <n v="63"/>
  </r>
  <r>
    <x v="7"/>
    <x v="3"/>
    <d v="2011-06-20T00:00:00"/>
    <n v="37"/>
    <n v="0"/>
    <n v="0"/>
    <n v="0"/>
    <n v="0"/>
    <n v="0"/>
    <n v="0"/>
    <n v="0"/>
    <n v="0"/>
    <n v="0"/>
    <n v="1"/>
    <n v="0"/>
    <n v="0"/>
    <n v="2"/>
    <n v="0"/>
    <n v="0"/>
    <n v="0"/>
    <n v="0"/>
    <n v="40"/>
    <n v="9"/>
    <n v="49"/>
  </r>
  <r>
    <x v="7"/>
    <x v="3"/>
    <d v="2011-06-21T00:00:00"/>
    <n v="12"/>
    <n v="0"/>
    <n v="0"/>
    <n v="0"/>
    <n v="0"/>
    <n v="0"/>
    <n v="0"/>
    <n v="0"/>
    <n v="0"/>
    <n v="0"/>
    <n v="1"/>
    <n v="0"/>
    <n v="0"/>
    <n v="0"/>
    <n v="0"/>
    <n v="0"/>
    <n v="0"/>
    <n v="0"/>
    <n v="13"/>
    <n v="7"/>
    <n v="20"/>
  </r>
  <r>
    <x v="7"/>
    <x v="3"/>
    <d v="2011-06-22T00:00:00"/>
    <n v="25"/>
    <n v="0"/>
    <n v="0"/>
    <n v="0"/>
    <n v="0"/>
    <n v="0.33"/>
    <n v="0"/>
    <n v="0"/>
    <n v="0"/>
    <n v="0"/>
    <n v="0.66"/>
    <n v="0"/>
    <n v="0"/>
    <n v="0.66"/>
    <n v="0"/>
    <n v="0"/>
    <n v="0"/>
    <n v="0"/>
    <n v="26.65"/>
    <n v="2.33"/>
    <n v="28.979999999999997"/>
  </r>
  <r>
    <x v="7"/>
    <x v="3"/>
    <d v="2011-06-23T00:00:00"/>
    <n v="25"/>
    <n v="0"/>
    <n v="0"/>
    <n v="0"/>
    <n v="0"/>
    <n v="0.33"/>
    <n v="0"/>
    <n v="0"/>
    <n v="0"/>
    <n v="0"/>
    <n v="0.66"/>
    <n v="0"/>
    <n v="0"/>
    <n v="0.66"/>
    <n v="0"/>
    <n v="0"/>
    <n v="0"/>
    <n v="0"/>
    <n v="26.65"/>
    <n v="2.33"/>
    <n v="28.979999999999997"/>
  </r>
  <r>
    <x v="7"/>
    <x v="3"/>
    <d v="2011-06-24T00:00:00"/>
    <n v="25"/>
    <n v="0"/>
    <n v="0"/>
    <n v="0"/>
    <n v="0"/>
    <n v="0.33"/>
    <n v="0"/>
    <n v="0"/>
    <n v="0"/>
    <n v="0"/>
    <n v="0.66"/>
    <n v="0"/>
    <n v="0"/>
    <n v="0.66"/>
    <n v="0"/>
    <n v="0"/>
    <n v="0"/>
    <n v="0"/>
    <n v="26.65"/>
    <n v="2.33"/>
    <n v="28.979999999999997"/>
  </r>
  <r>
    <x v="7"/>
    <x v="3"/>
    <d v="2011-06-25T00:00:00"/>
    <n v="94"/>
    <n v="0"/>
    <n v="0"/>
    <n v="0"/>
    <n v="0"/>
    <n v="0"/>
    <n v="0"/>
    <n v="0"/>
    <n v="0"/>
    <n v="0"/>
    <n v="1"/>
    <n v="0"/>
    <n v="0"/>
    <n v="1"/>
    <n v="0"/>
    <n v="0"/>
    <n v="0"/>
    <n v="0"/>
    <n v="96"/>
    <n v="4"/>
    <n v="100"/>
  </r>
  <r>
    <x v="8"/>
    <x v="3"/>
    <d v="2011-06-26T00:00:00"/>
    <n v="50"/>
    <n v="0"/>
    <n v="0"/>
    <n v="0"/>
    <n v="0"/>
    <n v="0"/>
    <n v="0"/>
    <n v="0"/>
    <n v="0"/>
    <n v="0"/>
    <n v="1"/>
    <n v="0"/>
    <n v="0"/>
    <n v="2"/>
    <n v="0"/>
    <n v="0"/>
    <n v="0"/>
    <n v="0"/>
    <n v="53"/>
    <n v="2"/>
    <n v="55"/>
  </r>
  <r>
    <x v="8"/>
    <x v="3"/>
    <d v="2011-06-27T00:00:00"/>
    <n v="24"/>
    <n v="0"/>
    <n v="0"/>
    <n v="0"/>
    <n v="0"/>
    <n v="0"/>
    <n v="0"/>
    <n v="0"/>
    <n v="0"/>
    <n v="0"/>
    <n v="1"/>
    <n v="0"/>
    <n v="0"/>
    <n v="3"/>
    <n v="0"/>
    <n v="0"/>
    <n v="0"/>
    <n v="0"/>
    <n v="28"/>
    <n v="5"/>
    <n v="33"/>
  </r>
  <r>
    <x v="8"/>
    <x v="3"/>
    <d v="2011-06-28T00:00:00"/>
    <n v="31"/>
    <n v="0"/>
    <n v="0"/>
    <n v="0"/>
    <n v="1"/>
    <n v="0"/>
    <n v="0"/>
    <n v="1"/>
    <n v="0"/>
    <n v="0"/>
    <n v="2"/>
    <n v="0"/>
    <n v="0"/>
    <n v="1"/>
    <n v="0"/>
    <n v="0"/>
    <n v="0"/>
    <n v="0"/>
    <n v="36"/>
    <n v="6"/>
    <n v="42"/>
  </r>
  <r>
    <x v="8"/>
    <x v="3"/>
    <d v="2011-06-29T00:00:00"/>
    <n v="51.3"/>
    <n v="0"/>
    <n v="0"/>
    <n v="0"/>
    <n v="0"/>
    <n v="0"/>
    <n v="0"/>
    <n v="0.33"/>
    <n v="0"/>
    <n v="0"/>
    <n v="1.33"/>
    <n v="0"/>
    <n v="0"/>
    <n v="1"/>
    <n v="0"/>
    <n v="0"/>
    <n v="0"/>
    <n v="0"/>
    <n v="53.959999999999994"/>
    <n v="17.600000000000001"/>
    <n v="71.56"/>
  </r>
  <r>
    <x v="8"/>
    <x v="3"/>
    <d v="2011-06-30T00:00:00"/>
    <n v="51.3"/>
    <n v="0"/>
    <n v="0"/>
    <n v="0"/>
    <n v="0"/>
    <n v="0"/>
    <n v="0"/>
    <n v="0.33"/>
    <n v="0"/>
    <n v="0"/>
    <n v="1.33"/>
    <n v="0"/>
    <n v="0"/>
    <n v="1"/>
    <n v="0"/>
    <n v="0"/>
    <n v="0"/>
    <n v="0"/>
    <n v="53.959999999999994"/>
    <n v="17.600000000000001"/>
    <n v="71.56"/>
  </r>
  <r>
    <x v="8"/>
    <x v="3"/>
    <d v="2011-07-01T00:00:00"/>
    <n v="51.3"/>
    <n v="0"/>
    <n v="0"/>
    <n v="0"/>
    <n v="0"/>
    <n v="0"/>
    <n v="0"/>
    <n v="0.33"/>
    <n v="0"/>
    <n v="0"/>
    <n v="1.33"/>
    <n v="0"/>
    <n v="0"/>
    <n v="1"/>
    <n v="0"/>
    <n v="0"/>
    <n v="0"/>
    <n v="0"/>
    <n v="53.959999999999994"/>
    <n v="17.600000000000001"/>
    <n v="71.56"/>
  </r>
  <r>
    <x v="8"/>
    <x v="3"/>
    <d v="2011-07-02T00:00:00"/>
    <n v="23"/>
    <n v="0"/>
    <n v="0"/>
    <n v="0"/>
    <n v="0"/>
    <n v="0"/>
    <n v="0"/>
    <n v="0"/>
    <n v="0"/>
    <n v="0"/>
    <n v="1"/>
    <n v="0"/>
    <n v="0"/>
    <n v="0"/>
    <n v="0"/>
    <n v="0"/>
    <n v="0"/>
    <n v="0"/>
    <n v="24"/>
    <n v="10"/>
    <n v="34"/>
  </r>
  <r>
    <x v="9"/>
    <x v="3"/>
    <d v="2011-07-03T00:00:00"/>
    <n v="29"/>
    <n v="0"/>
    <n v="0"/>
    <n v="0"/>
    <n v="0"/>
    <n v="0"/>
    <n v="0"/>
    <n v="0"/>
    <n v="0"/>
    <n v="0"/>
    <n v="3"/>
    <n v="0"/>
    <n v="0"/>
    <n v="1"/>
    <n v="0"/>
    <n v="0"/>
    <n v="0"/>
    <n v="0"/>
    <n v="33"/>
    <n v="6"/>
    <n v="39"/>
  </r>
  <r>
    <x v="9"/>
    <x v="3"/>
    <d v="2011-07-04T00:00:00"/>
    <n v="23.5"/>
    <n v="0"/>
    <n v="0"/>
    <n v="0"/>
    <n v="0"/>
    <n v="0"/>
    <n v="0"/>
    <n v="1"/>
    <n v="0"/>
    <n v="0"/>
    <n v="0"/>
    <n v="0"/>
    <n v="0"/>
    <n v="1.5"/>
    <n v="0"/>
    <n v="0"/>
    <n v="0"/>
    <n v="0"/>
    <n v="26"/>
    <n v="21"/>
    <n v="47"/>
  </r>
  <r>
    <x v="9"/>
    <x v="3"/>
    <d v="2011-07-05T00:00:00"/>
    <n v="23.5"/>
    <n v="0"/>
    <n v="0"/>
    <n v="0"/>
    <n v="0"/>
    <n v="0"/>
    <n v="0"/>
    <n v="1"/>
    <n v="0"/>
    <n v="0"/>
    <n v="0"/>
    <n v="0"/>
    <n v="0"/>
    <n v="1.5"/>
    <n v="0"/>
    <n v="0"/>
    <n v="0"/>
    <n v="0"/>
    <n v="26"/>
    <n v="21"/>
    <n v="47"/>
  </r>
  <r>
    <x v="9"/>
    <x v="3"/>
    <d v="2011-07-06T00:00:00"/>
    <n v="22"/>
    <n v="0"/>
    <n v="0"/>
    <n v="0"/>
    <n v="0"/>
    <n v="0"/>
    <n v="0"/>
    <n v="2"/>
    <n v="0"/>
    <n v="0"/>
    <n v="3"/>
    <n v="0"/>
    <n v="0"/>
    <n v="0.33"/>
    <n v="0"/>
    <n v="0"/>
    <n v="0.33"/>
    <n v="0"/>
    <n v="27.659999999999997"/>
    <n v="32"/>
    <n v="59.66"/>
  </r>
  <r>
    <x v="9"/>
    <x v="3"/>
    <d v="2011-07-07T00:00:00"/>
    <n v="22"/>
    <n v="0"/>
    <n v="0"/>
    <n v="0"/>
    <n v="0"/>
    <n v="0"/>
    <n v="0"/>
    <n v="2"/>
    <n v="0"/>
    <n v="0"/>
    <n v="3"/>
    <n v="0"/>
    <n v="0"/>
    <n v="0.33"/>
    <n v="0"/>
    <n v="0"/>
    <n v="0.33"/>
    <n v="0"/>
    <n v="27.659999999999997"/>
    <n v="32"/>
    <n v="59.66"/>
  </r>
  <r>
    <x v="9"/>
    <x v="3"/>
    <d v="2011-07-08T00:00:00"/>
    <n v="22"/>
    <n v="0"/>
    <n v="0"/>
    <n v="0"/>
    <n v="0"/>
    <n v="0"/>
    <n v="0"/>
    <n v="2"/>
    <n v="0"/>
    <n v="0"/>
    <n v="3"/>
    <n v="0"/>
    <n v="0"/>
    <n v="0.33"/>
    <n v="0"/>
    <n v="0"/>
    <n v="0.33"/>
    <n v="0"/>
    <n v="27.659999999999997"/>
    <n v="32"/>
    <n v="59.66"/>
  </r>
  <r>
    <x v="9"/>
    <x v="3"/>
    <d v="2011-07-09T00:00:00"/>
    <n v="6"/>
    <n v="0"/>
    <n v="0"/>
    <n v="0"/>
    <n v="0"/>
    <n v="0"/>
    <n v="0"/>
    <n v="1"/>
    <n v="0"/>
    <n v="0"/>
    <n v="0"/>
    <n v="0"/>
    <n v="0"/>
    <n v="1"/>
    <n v="0"/>
    <n v="0"/>
    <n v="0"/>
    <n v="0"/>
    <n v="8"/>
    <n v="1"/>
    <n v="9"/>
  </r>
  <r>
    <x v="10"/>
    <x v="3"/>
    <d v="2011-07-10T00:00:00"/>
    <n v="15"/>
    <n v="0"/>
    <n v="0"/>
    <n v="0"/>
    <n v="0"/>
    <n v="0"/>
    <n v="0"/>
    <n v="4"/>
    <n v="0"/>
    <n v="0"/>
    <n v="3"/>
    <n v="0"/>
    <n v="0"/>
    <n v="1"/>
    <n v="0"/>
    <n v="0"/>
    <n v="0"/>
    <n v="0"/>
    <n v="23"/>
    <n v="21"/>
    <n v="44"/>
  </r>
  <r>
    <x v="10"/>
    <x v="3"/>
    <d v="2011-07-11T00:00:00"/>
    <n v="15"/>
    <n v="0"/>
    <n v="0"/>
    <n v="0"/>
    <n v="0"/>
    <n v="0"/>
    <n v="0"/>
    <n v="0"/>
    <n v="0"/>
    <n v="0"/>
    <n v="1"/>
    <n v="0"/>
    <n v="0"/>
    <n v="1"/>
    <n v="0"/>
    <n v="0"/>
    <n v="0"/>
    <n v="0"/>
    <n v="17"/>
    <n v="10"/>
    <n v="27"/>
  </r>
  <r>
    <x v="10"/>
    <x v="3"/>
    <d v="2011-07-12T00:00:00"/>
    <n v="5"/>
    <n v="0"/>
    <n v="0"/>
    <n v="0"/>
    <n v="0"/>
    <n v="0"/>
    <n v="0"/>
    <n v="2"/>
    <n v="0"/>
    <n v="0"/>
    <n v="1"/>
    <n v="0"/>
    <n v="0"/>
    <n v="2"/>
    <n v="0"/>
    <n v="0"/>
    <n v="0"/>
    <n v="0"/>
    <n v="10"/>
    <n v="13"/>
    <n v="23"/>
  </r>
  <r>
    <x v="10"/>
    <x v="3"/>
    <d v="2011-07-13T00:00:00"/>
    <n v="13.33"/>
    <n v="0"/>
    <n v="0"/>
    <n v="0"/>
    <n v="0"/>
    <n v="0"/>
    <n v="0"/>
    <n v="3.33"/>
    <n v="0"/>
    <n v="0"/>
    <n v="0"/>
    <n v="0"/>
    <n v="0"/>
    <n v="0"/>
    <n v="0"/>
    <n v="0"/>
    <n v="0"/>
    <n v="0"/>
    <n v="16.66"/>
    <n v="13.33"/>
    <n v="29.990000000000002"/>
  </r>
  <r>
    <x v="10"/>
    <x v="3"/>
    <d v="2011-07-14T00:00:00"/>
    <n v="13.33"/>
    <n v="0"/>
    <n v="0"/>
    <n v="0"/>
    <n v="0"/>
    <n v="0"/>
    <n v="0"/>
    <n v="3.33"/>
    <n v="0"/>
    <n v="0"/>
    <n v="0"/>
    <n v="0"/>
    <n v="0"/>
    <n v="0"/>
    <n v="0"/>
    <n v="0"/>
    <n v="0"/>
    <n v="0"/>
    <n v="16.66"/>
    <n v="13.33"/>
    <n v="29.990000000000002"/>
  </r>
  <r>
    <x v="10"/>
    <x v="3"/>
    <d v="2011-07-15T00:00:00"/>
    <n v="13.33"/>
    <n v="0"/>
    <n v="0"/>
    <n v="0"/>
    <n v="0"/>
    <n v="0"/>
    <n v="0"/>
    <n v="3.33"/>
    <n v="0"/>
    <n v="0"/>
    <n v="0"/>
    <n v="0"/>
    <n v="0"/>
    <n v="0"/>
    <n v="0"/>
    <n v="0"/>
    <n v="0"/>
    <n v="0"/>
    <n v="16.66"/>
    <n v="13.33"/>
    <n v="29.990000000000002"/>
  </r>
  <r>
    <x v="10"/>
    <x v="3"/>
    <d v="2011-07-16T00:00:00"/>
    <n v="0"/>
    <n v="0"/>
    <n v="0"/>
    <n v="0"/>
    <n v="0"/>
    <n v="0"/>
    <n v="0"/>
    <n v="2"/>
    <n v="0"/>
    <n v="0"/>
    <n v="1"/>
    <n v="0"/>
    <n v="0"/>
    <n v="1"/>
    <n v="0"/>
    <n v="0"/>
    <n v="0"/>
    <n v="0"/>
    <n v="4"/>
    <n v="2"/>
    <n v="6"/>
  </r>
  <r>
    <x v="11"/>
    <x v="3"/>
    <d v="2011-07-17T00:00:00"/>
    <n v="11"/>
    <n v="0"/>
    <n v="0"/>
    <n v="0"/>
    <n v="0"/>
    <n v="0"/>
    <n v="0"/>
    <n v="6"/>
    <n v="0"/>
    <n v="0"/>
    <n v="5"/>
    <n v="0"/>
    <n v="0"/>
    <n v="0"/>
    <n v="0"/>
    <n v="0"/>
    <n v="0"/>
    <n v="0"/>
    <n v="22"/>
    <n v="14"/>
    <n v="36"/>
  </r>
  <r>
    <x v="11"/>
    <x v="3"/>
    <d v="2011-07-18T00:00:00"/>
    <n v="14"/>
    <n v="0"/>
    <n v="0"/>
    <n v="0"/>
    <n v="0"/>
    <n v="0"/>
    <n v="0"/>
    <n v="3"/>
    <n v="0"/>
    <n v="0"/>
    <n v="1"/>
    <n v="0"/>
    <n v="0"/>
    <n v="1"/>
    <n v="0"/>
    <n v="0"/>
    <n v="0"/>
    <n v="0"/>
    <n v="19"/>
    <n v="13"/>
    <n v="32"/>
  </r>
  <r>
    <x v="11"/>
    <x v="3"/>
    <d v="2011-07-19T00:00:00"/>
    <n v="40"/>
    <n v="0"/>
    <n v="0"/>
    <n v="0"/>
    <n v="0"/>
    <n v="0"/>
    <n v="0"/>
    <n v="12"/>
    <n v="0"/>
    <n v="0"/>
    <n v="7"/>
    <n v="0"/>
    <n v="0"/>
    <n v="1"/>
    <n v="0"/>
    <n v="0"/>
    <n v="0"/>
    <n v="0"/>
    <n v="60"/>
    <n v="48"/>
    <n v="108"/>
  </r>
  <r>
    <x v="11"/>
    <x v="3"/>
    <d v="2011-07-20T00:00:00"/>
    <n v="4.67"/>
    <n v="0"/>
    <n v="0"/>
    <n v="0"/>
    <n v="0"/>
    <n v="0"/>
    <n v="0"/>
    <n v="2.67"/>
    <n v="0.33"/>
    <n v="0"/>
    <n v="1"/>
    <n v="0"/>
    <n v="0"/>
    <n v="0.67"/>
    <n v="0"/>
    <n v="0"/>
    <n v="0"/>
    <n v="0"/>
    <n v="9.34"/>
    <n v="7.67"/>
    <n v="17.009999999999998"/>
  </r>
  <r>
    <x v="11"/>
    <x v="3"/>
    <d v="2011-07-21T00:00:00"/>
    <n v="4.67"/>
    <n v="0"/>
    <n v="0"/>
    <n v="0"/>
    <n v="0"/>
    <n v="0"/>
    <n v="0"/>
    <n v="2.67"/>
    <n v="0.33"/>
    <n v="0"/>
    <n v="1"/>
    <n v="0"/>
    <n v="0"/>
    <n v="0.67"/>
    <n v="0"/>
    <n v="0"/>
    <n v="0"/>
    <n v="0"/>
    <n v="9.34"/>
    <n v="7.67"/>
    <n v="17.009999999999998"/>
  </r>
  <r>
    <x v="11"/>
    <x v="3"/>
    <d v="2011-07-22T00:00:00"/>
    <n v="4.67"/>
    <n v="0"/>
    <n v="0"/>
    <n v="0"/>
    <n v="0"/>
    <n v="0"/>
    <n v="0"/>
    <n v="2.67"/>
    <n v="0.33"/>
    <n v="0"/>
    <n v="1"/>
    <n v="0"/>
    <n v="0"/>
    <n v="0.67"/>
    <n v="0"/>
    <n v="0"/>
    <n v="0"/>
    <n v="0"/>
    <n v="9.34"/>
    <n v="7.67"/>
    <n v="17.009999999999998"/>
  </r>
  <r>
    <x v="11"/>
    <x v="3"/>
    <d v="2011-07-23T00:00:00"/>
    <n v="5"/>
    <n v="0"/>
    <n v="0"/>
    <n v="0"/>
    <n v="0"/>
    <n v="0"/>
    <n v="0"/>
    <n v="3"/>
    <n v="0"/>
    <n v="0"/>
    <n v="2"/>
    <n v="0"/>
    <n v="0"/>
    <n v="1"/>
    <n v="0"/>
    <n v="0"/>
    <n v="0"/>
    <n v="0"/>
    <n v="11"/>
    <n v="29"/>
    <n v="40"/>
  </r>
  <r>
    <x v="12"/>
    <x v="3"/>
    <d v="2011-07-24T00:00:00"/>
    <n v="3"/>
    <n v="0"/>
    <n v="0"/>
    <n v="0"/>
    <n v="0"/>
    <n v="0"/>
    <n v="0"/>
    <n v="2"/>
    <n v="0"/>
    <n v="0"/>
    <n v="0"/>
    <n v="0"/>
    <n v="0"/>
    <n v="1"/>
    <n v="0"/>
    <n v="0"/>
    <n v="0"/>
    <n v="0"/>
    <n v="6"/>
    <n v="5"/>
    <n v="11"/>
  </r>
  <r>
    <x v="12"/>
    <x v="3"/>
    <d v="2011-07-25T00:00:00"/>
    <n v="5"/>
    <n v="0"/>
    <n v="0"/>
    <n v="0"/>
    <n v="0"/>
    <n v="0"/>
    <n v="0"/>
    <n v="2"/>
    <n v="1"/>
    <n v="0"/>
    <n v="0"/>
    <n v="0"/>
    <n v="0"/>
    <n v="1"/>
    <n v="0"/>
    <n v="0"/>
    <n v="0"/>
    <n v="0"/>
    <n v="9"/>
    <n v="7"/>
    <n v="16"/>
  </r>
  <r>
    <x v="12"/>
    <x v="3"/>
    <d v="2011-07-26T00:00:00"/>
    <n v="9"/>
    <n v="0"/>
    <n v="0"/>
    <n v="0"/>
    <n v="0"/>
    <n v="0"/>
    <n v="0"/>
    <n v="0"/>
    <n v="0"/>
    <n v="0"/>
    <n v="0"/>
    <n v="0"/>
    <n v="0"/>
    <n v="1"/>
    <n v="0"/>
    <n v="0"/>
    <n v="0"/>
    <n v="0"/>
    <n v="10"/>
    <n v="19"/>
    <n v="29"/>
  </r>
  <r>
    <x v="12"/>
    <x v="3"/>
    <d v="2011-07-27T00:00:00"/>
    <n v="3.67"/>
    <n v="0"/>
    <n v="0"/>
    <n v="0"/>
    <n v="0"/>
    <n v="0"/>
    <n v="0"/>
    <n v="1.33"/>
    <n v="0"/>
    <n v="0"/>
    <n v="2"/>
    <n v="0"/>
    <n v="0"/>
    <n v="0.33"/>
    <n v="0"/>
    <n v="0"/>
    <n v="0"/>
    <n v="0"/>
    <n v="7.33"/>
    <n v="5"/>
    <n v="12.33"/>
  </r>
  <r>
    <x v="12"/>
    <x v="3"/>
    <d v="2011-07-28T00:00:00"/>
    <n v="3.67"/>
    <n v="0"/>
    <n v="0"/>
    <n v="0"/>
    <n v="0"/>
    <n v="0"/>
    <n v="0"/>
    <n v="1.33"/>
    <n v="0"/>
    <n v="0"/>
    <n v="2"/>
    <n v="0"/>
    <n v="0"/>
    <n v="0.33"/>
    <n v="0"/>
    <n v="0"/>
    <n v="0"/>
    <n v="0"/>
    <n v="7.33"/>
    <n v="5"/>
    <n v="12.33"/>
  </r>
  <r>
    <x v="12"/>
    <x v="3"/>
    <d v="2011-07-29T00:00:00"/>
    <n v="3.67"/>
    <n v="0"/>
    <n v="0"/>
    <n v="0"/>
    <n v="0"/>
    <n v="0"/>
    <n v="0"/>
    <n v="1.33"/>
    <n v="0"/>
    <n v="0"/>
    <n v="2"/>
    <n v="0"/>
    <n v="0"/>
    <n v="0.33"/>
    <n v="0"/>
    <n v="0"/>
    <n v="0"/>
    <n v="0"/>
    <n v="7.33"/>
    <n v="5"/>
    <n v="12.33"/>
  </r>
  <r>
    <x v="12"/>
    <x v="3"/>
    <d v="2011-07-30T00:00:0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3"/>
    <n v="3"/>
    <n v="6"/>
  </r>
  <r>
    <x v="13"/>
    <x v="3"/>
    <d v="2011-07-31T00:00:00"/>
    <n v="4"/>
    <n v="0"/>
    <n v="0"/>
    <n v="0"/>
    <n v="0"/>
    <n v="0"/>
    <n v="0"/>
    <n v="2"/>
    <n v="0"/>
    <n v="0"/>
    <n v="0"/>
    <n v="0"/>
    <n v="0"/>
    <n v="1"/>
    <n v="0"/>
    <n v="0"/>
    <n v="0"/>
    <n v="0"/>
    <n v="7"/>
    <n v="8"/>
    <n v="15"/>
  </r>
  <r>
    <x v="13"/>
    <x v="3"/>
    <d v="2011-08-01T00:00:00"/>
    <n v="3"/>
    <n v="0"/>
    <n v="0"/>
    <n v="0"/>
    <n v="0"/>
    <n v="0"/>
    <n v="0"/>
    <n v="2"/>
    <n v="0"/>
    <n v="0"/>
    <n v="0"/>
    <n v="0"/>
    <n v="0"/>
    <n v="0"/>
    <n v="0"/>
    <n v="0"/>
    <n v="0"/>
    <n v="0"/>
    <n v="5"/>
    <n v="18"/>
    <n v="23"/>
  </r>
  <r>
    <x v="13"/>
    <x v="3"/>
    <d v="2011-08-02T00:00:0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16"/>
    <n v="24"/>
  </r>
  <r>
    <x v="13"/>
    <x v="3"/>
    <d v="2011-08-03T00:00:00"/>
    <n v="6"/>
    <n v="0"/>
    <n v="0"/>
    <n v="0"/>
    <n v="0"/>
    <n v="0"/>
    <n v="0"/>
    <n v="1.33"/>
    <n v="0.33"/>
    <n v="0"/>
    <n v="0"/>
    <n v="0"/>
    <n v="0"/>
    <n v="0"/>
    <n v="0"/>
    <n v="0"/>
    <n v="0"/>
    <n v="0"/>
    <n v="7.66"/>
    <n v="6.66"/>
    <n v="14.32"/>
  </r>
  <r>
    <x v="13"/>
    <x v="3"/>
    <d v="2011-08-04T00:00:00"/>
    <n v="6"/>
    <n v="0"/>
    <n v="0"/>
    <n v="0"/>
    <n v="0"/>
    <n v="0"/>
    <n v="0"/>
    <n v="1.33"/>
    <n v="0.33"/>
    <n v="0"/>
    <n v="0"/>
    <n v="0"/>
    <n v="0"/>
    <n v="0"/>
    <n v="0"/>
    <n v="0"/>
    <n v="0"/>
    <n v="0"/>
    <n v="7.66"/>
    <n v="6.66"/>
    <n v="14.32"/>
  </r>
  <r>
    <x v="13"/>
    <x v="3"/>
    <d v="2011-08-05T00:00:00"/>
    <n v="6"/>
    <n v="0"/>
    <n v="0"/>
    <n v="0"/>
    <n v="0"/>
    <n v="0"/>
    <n v="0"/>
    <n v="1.33"/>
    <n v="0.33"/>
    <n v="0"/>
    <n v="0"/>
    <n v="0"/>
    <n v="0"/>
    <n v="0"/>
    <n v="0"/>
    <n v="0"/>
    <n v="0"/>
    <n v="0"/>
    <n v="7.66"/>
    <n v="6.66"/>
    <n v="14.32"/>
  </r>
  <r>
    <x v="13"/>
    <x v="3"/>
    <d v="2011-08-06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"/>
    <n v="7"/>
  </r>
  <r>
    <x v="14"/>
    <x v="3"/>
    <d v="2011-08-07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</r>
  <r>
    <x v="14"/>
    <x v="3"/>
    <d v="2011-08-08T00:00:00"/>
    <n v="2"/>
    <n v="0"/>
    <n v="0"/>
    <n v="0"/>
    <n v="0"/>
    <n v="0"/>
    <n v="0"/>
    <n v="2"/>
    <n v="0"/>
    <n v="0"/>
    <n v="0"/>
    <n v="0"/>
    <n v="0"/>
    <n v="0"/>
    <n v="0"/>
    <n v="0"/>
    <n v="0"/>
    <n v="0"/>
    <n v="4"/>
    <n v="0"/>
    <n v="4"/>
  </r>
  <r>
    <x v="14"/>
    <x v="3"/>
    <d v="2011-08-09T00:00:00"/>
    <n v="6"/>
    <n v="0"/>
    <n v="0"/>
    <n v="0"/>
    <n v="0"/>
    <n v="0"/>
    <n v="0"/>
    <n v="2"/>
    <n v="0"/>
    <n v="0"/>
    <n v="0"/>
    <n v="0"/>
    <n v="0"/>
    <n v="0"/>
    <n v="0"/>
    <n v="0"/>
    <n v="0"/>
    <n v="0"/>
    <n v="8"/>
    <n v="8"/>
    <n v="16"/>
  </r>
  <r>
    <x v="14"/>
    <x v="3"/>
    <d v="2011-08-10T00:00:00"/>
    <n v="7"/>
    <n v="0"/>
    <n v="0"/>
    <n v="0"/>
    <n v="0"/>
    <n v="0"/>
    <n v="0"/>
    <n v="0.66"/>
    <n v="0.66"/>
    <n v="0"/>
    <n v="3.66"/>
    <n v="0"/>
    <n v="0"/>
    <n v="0"/>
    <n v="0"/>
    <n v="0"/>
    <n v="0"/>
    <n v="0"/>
    <n v="11.98"/>
    <n v="7"/>
    <n v="18.98"/>
  </r>
  <r>
    <x v="14"/>
    <x v="3"/>
    <d v="2011-08-11T00:00:00"/>
    <n v="7"/>
    <n v="0"/>
    <n v="0"/>
    <n v="0"/>
    <n v="0"/>
    <n v="0"/>
    <n v="0"/>
    <n v="0.66"/>
    <n v="0.66"/>
    <n v="0"/>
    <n v="3.66"/>
    <n v="0"/>
    <n v="0"/>
    <n v="0"/>
    <n v="0"/>
    <n v="0"/>
    <n v="0"/>
    <n v="0"/>
    <n v="11.98"/>
    <n v="7"/>
    <n v="18.98"/>
  </r>
  <r>
    <x v="14"/>
    <x v="3"/>
    <d v="2011-08-12T00:00:00"/>
    <n v="7"/>
    <n v="0"/>
    <n v="0"/>
    <n v="0"/>
    <n v="0"/>
    <n v="0"/>
    <n v="0"/>
    <n v="0.66"/>
    <n v="0.66"/>
    <n v="0"/>
    <n v="3.66"/>
    <n v="0"/>
    <n v="0"/>
    <n v="0"/>
    <n v="0"/>
    <n v="0"/>
    <n v="0"/>
    <n v="0"/>
    <n v="11.98"/>
    <n v="7"/>
    <n v="18.98"/>
  </r>
  <r>
    <x v="14"/>
    <x v="3"/>
    <d v="2011-08-13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7"/>
    <n v="19"/>
  </r>
  <r>
    <x v="15"/>
    <x v="3"/>
    <d v="2011-08-14T00:00:0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</r>
  <r>
    <x v="15"/>
    <x v="3"/>
    <d v="2011-08-15T00:00:00"/>
    <n v="3"/>
    <n v="0"/>
    <n v="0"/>
    <n v="0"/>
    <n v="0"/>
    <n v="0"/>
    <n v="0"/>
    <n v="1"/>
    <n v="0"/>
    <n v="0"/>
    <n v="2"/>
    <n v="0"/>
    <n v="0"/>
    <n v="1"/>
    <n v="0"/>
    <n v="0"/>
    <n v="0"/>
    <n v="0"/>
    <n v="7"/>
    <n v="9"/>
    <n v="16"/>
  </r>
  <r>
    <x v="15"/>
    <x v="3"/>
    <d v="2011-08-16T00:00:00"/>
    <n v="1"/>
    <n v="0"/>
    <n v="0"/>
    <n v="0"/>
    <n v="0"/>
    <n v="0"/>
    <n v="0"/>
    <n v="2"/>
    <n v="0"/>
    <n v="0"/>
    <n v="0"/>
    <n v="0"/>
    <n v="0"/>
    <n v="1"/>
    <n v="0"/>
    <n v="0"/>
    <n v="0"/>
    <n v="0"/>
    <n v="4"/>
    <n v="3"/>
    <n v="7"/>
  </r>
  <r>
    <x v="15"/>
    <x v="3"/>
    <d v="2011-08-17T00:00:00"/>
    <n v="1.33"/>
    <n v="0"/>
    <n v="0"/>
    <n v="0"/>
    <n v="0"/>
    <n v="0"/>
    <n v="0"/>
    <n v="0.33"/>
    <n v="0"/>
    <n v="0"/>
    <n v="0.33"/>
    <n v="0"/>
    <n v="0"/>
    <n v="0.33"/>
    <n v="0"/>
    <n v="0"/>
    <n v="0"/>
    <n v="0"/>
    <n v="2.3200000000000003"/>
    <n v="4.67"/>
    <n v="6.99"/>
  </r>
  <r>
    <x v="15"/>
    <x v="3"/>
    <d v="2011-08-18T00:00:00"/>
    <n v="1.33"/>
    <n v="0"/>
    <n v="0"/>
    <n v="0"/>
    <n v="0"/>
    <n v="0"/>
    <n v="0"/>
    <n v="0.33"/>
    <n v="0"/>
    <n v="0"/>
    <n v="0.33"/>
    <n v="0"/>
    <n v="0"/>
    <n v="0.33"/>
    <n v="0"/>
    <n v="0"/>
    <n v="0"/>
    <n v="0"/>
    <n v="2.3200000000000003"/>
    <n v="4.67"/>
    <n v="6.99"/>
  </r>
  <r>
    <x v="15"/>
    <x v="3"/>
    <d v="2011-08-19T00:00:00"/>
    <n v="1.33"/>
    <n v="0"/>
    <n v="0"/>
    <n v="0"/>
    <n v="0"/>
    <n v="0"/>
    <n v="0"/>
    <n v="0.33"/>
    <n v="0"/>
    <n v="0"/>
    <n v="0.33"/>
    <n v="0"/>
    <n v="0"/>
    <n v="0.33"/>
    <n v="0"/>
    <n v="0"/>
    <n v="0"/>
    <n v="0"/>
    <n v="2.3200000000000003"/>
    <n v="4.67"/>
    <n v="6.99"/>
  </r>
  <r>
    <x v="15"/>
    <x v="3"/>
    <d v="2011-08-20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</r>
  <r>
    <x v="16"/>
    <x v="3"/>
    <d v="2011-08-2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</r>
  <r>
    <x v="16"/>
    <x v="3"/>
    <d v="2011-08-22T00:00:00"/>
    <n v="4"/>
    <n v="0"/>
    <n v="0"/>
    <n v="0"/>
    <n v="0"/>
    <n v="0"/>
    <n v="0"/>
    <n v="0"/>
    <n v="0"/>
    <n v="0"/>
    <n v="0"/>
    <n v="0"/>
    <n v="0"/>
    <n v="1"/>
    <n v="0"/>
    <n v="0"/>
    <n v="0"/>
    <n v="0"/>
    <n v="5"/>
    <n v="11"/>
    <n v="16"/>
  </r>
  <r>
    <x v="16"/>
    <x v="3"/>
    <d v="2011-08-2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6"/>
  </r>
  <r>
    <x v="16"/>
    <x v="3"/>
    <d v="2011-08-24T00:00:00"/>
    <n v="2"/>
    <n v="0"/>
    <n v="0"/>
    <n v="0"/>
    <n v="0"/>
    <n v="0"/>
    <n v="0"/>
    <n v="1.67"/>
    <n v="0"/>
    <n v="0"/>
    <n v="0"/>
    <n v="0"/>
    <n v="0"/>
    <n v="0.67"/>
    <n v="0"/>
    <n v="0"/>
    <n v="0.67"/>
    <n v="0"/>
    <n v="5.01"/>
    <n v="2.67"/>
    <n v="7.68"/>
  </r>
  <r>
    <x v="16"/>
    <x v="3"/>
    <d v="2011-08-25T00:00:00"/>
    <n v="2"/>
    <n v="0"/>
    <n v="0"/>
    <n v="0"/>
    <n v="0"/>
    <n v="0"/>
    <n v="0"/>
    <n v="1.67"/>
    <n v="0"/>
    <n v="0"/>
    <n v="0"/>
    <n v="0"/>
    <n v="0"/>
    <n v="0.67"/>
    <n v="0"/>
    <n v="0"/>
    <n v="0.67"/>
    <n v="0"/>
    <n v="5.01"/>
    <n v="2.67"/>
    <n v="7.68"/>
  </r>
  <r>
    <x v="16"/>
    <x v="3"/>
    <d v="2011-08-26T00:00:00"/>
    <n v="2"/>
    <n v="0"/>
    <n v="0"/>
    <n v="0"/>
    <n v="0"/>
    <n v="0"/>
    <n v="0"/>
    <n v="1.67"/>
    <n v="0"/>
    <n v="0"/>
    <n v="0"/>
    <n v="0"/>
    <n v="0"/>
    <n v="0.67"/>
    <n v="0"/>
    <n v="0"/>
    <n v="0.67"/>
    <n v="0"/>
    <n v="5.01"/>
    <n v="2.67"/>
    <n v="7.68"/>
  </r>
  <r>
    <x v="16"/>
    <x v="3"/>
    <d v="2011-08-27T00:00:00"/>
    <n v="2"/>
    <n v="0"/>
    <n v="0"/>
    <n v="0"/>
    <n v="0"/>
    <n v="0"/>
    <n v="0"/>
    <n v="1"/>
    <n v="0"/>
    <n v="0"/>
    <n v="1"/>
    <n v="0"/>
    <n v="0"/>
    <n v="3"/>
    <n v="0"/>
    <n v="0"/>
    <n v="0"/>
    <n v="0"/>
    <n v="7"/>
    <n v="2"/>
    <n v="9"/>
  </r>
  <r>
    <x v="17"/>
    <x v="3"/>
    <d v="2011-08-28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17"/>
    <x v="3"/>
    <d v="2011-08-29T00:00:00"/>
    <n v="0"/>
    <n v="0"/>
    <n v="0"/>
    <n v="0"/>
    <n v="0"/>
    <n v="0"/>
    <n v="0"/>
    <n v="3"/>
    <n v="0"/>
    <n v="0"/>
    <n v="0"/>
    <n v="0"/>
    <n v="0"/>
    <n v="1"/>
    <n v="0"/>
    <n v="0"/>
    <n v="0"/>
    <n v="0"/>
    <n v="4"/>
    <n v="2"/>
    <n v="6"/>
  </r>
  <r>
    <x v="17"/>
    <x v="3"/>
    <d v="2011-08-30T00:00:00"/>
    <n v="2"/>
    <n v="0"/>
    <n v="0"/>
    <n v="0"/>
    <n v="0"/>
    <n v="0"/>
    <n v="0"/>
    <n v="1"/>
    <n v="1"/>
    <n v="0"/>
    <n v="0"/>
    <n v="0"/>
    <n v="0"/>
    <n v="0"/>
    <n v="0"/>
    <n v="0"/>
    <n v="0"/>
    <n v="0"/>
    <n v="4"/>
    <n v="2"/>
    <n v="6"/>
  </r>
  <r>
    <x v="17"/>
    <x v="3"/>
    <d v="2011-08-31T00:00:00"/>
    <n v="0.5"/>
    <n v="0"/>
    <n v="0"/>
    <n v="0"/>
    <n v="0"/>
    <n v="0"/>
    <n v="0"/>
    <n v="0.75"/>
    <n v="0"/>
    <n v="0"/>
    <n v="1"/>
    <n v="0"/>
    <n v="0"/>
    <n v="1.75"/>
    <n v="0"/>
    <n v="0"/>
    <n v="0"/>
    <n v="0"/>
    <n v="4"/>
    <n v="3"/>
    <n v="7"/>
  </r>
  <r>
    <x v="17"/>
    <x v="3"/>
    <d v="2011-09-01T00:00:00"/>
    <n v="0.5"/>
    <n v="0"/>
    <n v="0"/>
    <n v="0"/>
    <n v="0"/>
    <n v="0"/>
    <n v="0"/>
    <n v="0.75"/>
    <n v="0"/>
    <n v="0"/>
    <n v="1"/>
    <n v="0"/>
    <n v="0"/>
    <n v="1.75"/>
    <n v="0"/>
    <n v="0"/>
    <n v="0"/>
    <n v="0"/>
    <n v="4"/>
    <n v="3"/>
    <n v="7"/>
  </r>
  <r>
    <x v="17"/>
    <x v="3"/>
    <d v="2011-09-02T00:00:00"/>
    <n v="0.5"/>
    <n v="0"/>
    <n v="0"/>
    <n v="0"/>
    <n v="0"/>
    <n v="0"/>
    <n v="0"/>
    <n v="0.75"/>
    <n v="0"/>
    <n v="0"/>
    <n v="1"/>
    <n v="0"/>
    <n v="0"/>
    <n v="1.75"/>
    <n v="0"/>
    <n v="0"/>
    <n v="0"/>
    <n v="0"/>
    <n v="4"/>
    <n v="3"/>
    <n v="7"/>
  </r>
  <r>
    <x v="17"/>
    <x v="3"/>
    <d v="2011-09-03T00:00:00"/>
    <n v="0.5"/>
    <n v="0"/>
    <n v="0"/>
    <n v="0"/>
    <n v="0"/>
    <n v="0"/>
    <n v="0"/>
    <n v="0.75"/>
    <n v="0"/>
    <n v="0"/>
    <n v="1"/>
    <n v="0"/>
    <n v="0"/>
    <n v="1.75"/>
    <n v="0"/>
    <n v="0"/>
    <n v="0"/>
    <n v="0"/>
    <n v="4"/>
    <n v="3"/>
    <n v="7"/>
  </r>
  <r>
    <x v="18"/>
    <x v="3"/>
    <d v="2011-09-04T00:00:00"/>
    <n v="1"/>
    <n v="0"/>
    <n v="0"/>
    <n v="0"/>
    <n v="0"/>
    <n v="0"/>
    <n v="0"/>
    <n v="0"/>
    <n v="0"/>
    <n v="0"/>
    <n v="3"/>
    <n v="0"/>
    <n v="0"/>
    <n v="6"/>
    <n v="0"/>
    <n v="0"/>
    <n v="0"/>
    <n v="0"/>
    <n v="10"/>
    <n v="8"/>
    <n v="18"/>
  </r>
  <r>
    <x v="18"/>
    <x v="3"/>
    <d v="2011-09-05T00:00:00"/>
    <n v="3"/>
    <n v="0"/>
    <n v="0"/>
    <n v="0"/>
    <n v="0"/>
    <n v="0"/>
    <n v="0"/>
    <n v="0"/>
    <n v="0"/>
    <n v="0"/>
    <n v="4"/>
    <n v="0"/>
    <n v="0"/>
    <n v="3"/>
    <n v="0"/>
    <n v="0"/>
    <n v="0"/>
    <n v="0"/>
    <n v="10"/>
    <n v="5"/>
    <n v="15"/>
  </r>
  <r>
    <x v="18"/>
    <x v="3"/>
    <d v="2011-09-06T00:00:00"/>
    <n v="1"/>
    <n v="0"/>
    <n v="0"/>
    <n v="0"/>
    <n v="0"/>
    <n v="0"/>
    <n v="0"/>
    <n v="0"/>
    <n v="0"/>
    <n v="0"/>
    <n v="0"/>
    <n v="0"/>
    <n v="0"/>
    <n v="2"/>
    <n v="0"/>
    <n v="0"/>
    <n v="0"/>
    <n v="0"/>
    <n v="3"/>
    <n v="0"/>
    <n v="3"/>
  </r>
  <r>
    <x v="18"/>
    <x v="3"/>
    <d v="2011-09-07T00:00:00"/>
    <n v="0.7"/>
    <n v="0"/>
    <n v="0"/>
    <n v="0"/>
    <n v="0"/>
    <n v="0"/>
    <n v="0"/>
    <n v="0.3"/>
    <n v="1.7"/>
    <n v="0"/>
    <n v="0.3"/>
    <n v="0"/>
    <n v="0"/>
    <n v="2"/>
    <n v="0"/>
    <n v="0"/>
    <n v="0"/>
    <n v="0"/>
    <n v="5"/>
    <n v="4.3"/>
    <n v="9.3000000000000007"/>
  </r>
  <r>
    <x v="18"/>
    <x v="3"/>
    <d v="2011-09-08T00:00:00"/>
    <n v="0.7"/>
    <n v="0"/>
    <n v="0"/>
    <n v="0"/>
    <n v="0"/>
    <n v="0"/>
    <n v="0"/>
    <n v="0.3"/>
    <n v="1.7"/>
    <n v="0"/>
    <n v="0.3"/>
    <n v="0"/>
    <n v="0"/>
    <n v="2"/>
    <n v="0"/>
    <n v="0"/>
    <n v="0"/>
    <n v="0"/>
    <n v="5"/>
    <n v="4.3"/>
    <n v="9.3000000000000007"/>
  </r>
  <r>
    <x v="18"/>
    <x v="3"/>
    <d v="2011-09-09T00:00:00"/>
    <n v="0.7"/>
    <n v="0"/>
    <n v="0"/>
    <n v="0"/>
    <n v="0"/>
    <n v="0"/>
    <n v="0"/>
    <n v="0.3"/>
    <n v="1.7"/>
    <n v="0"/>
    <n v="0.3"/>
    <n v="0"/>
    <n v="0"/>
    <n v="2"/>
    <n v="0"/>
    <n v="0"/>
    <n v="0"/>
    <n v="0"/>
    <n v="5"/>
    <n v="4.3"/>
    <n v="9.3000000000000007"/>
  </r>
  <r>
    <x v="18"/>
    <x v="3"/>
    <d v="2011-09-10T00:00:0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"/>
    <n v="3"/>
  </r>
  <r>
    <x v="19"/>
    <x v="3"/>
    <d v="2011-09-11T00:00:00"/>
    <n v="4"/>
    <n v="0"/>
    <n v="0"/>
    <n v="0"/>
    <n v="0"/>
    <n v="0"/>
    <n v="0"/>
    <n v="3"/>
    <n v="1"/>
    <n v="0"/>
    <n v="2"/>
    <n v="0"/>
    <n v="0"/>
    <n v="3"/>
    <n v="0"/>
    <n v="0"/>
    <n v="0"/>
    <n v="1"/>
    <n v="14"/>
    <n v="7"/>
    <n v="21"/>
  </r>
  <r>
    <x v="19"/>
    <x v="3"/>
    <d v="2011-09-12T00:00:00"/>
    <n v="5"/>
    <n v="0"/>
    <n v="0"/>
    <n v="0"/>
    <n v="0"/>
    <n v="0"/>
    <n v="0"/>
    <n v="1"/>
    <n v="0"/>
    <n v="0"/>
    <n v="2"/>
    <n v="0"/>
    <n v="0"/>
    <n v="8"/>
    <n v="1"/>
    <n v="0"/>
    <n v="0"/>
    <n v="0"/>
    <n v="17"/>
    <n v="9"/>
    <n v="26"/>
  </r>
  <r>
    <x v="19"/>
    <x v="3"/>
    <d v="2011-09-13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9"/>
    <n v="10"/>
  </r>
  <r>
    <x v="0"/>
    <x v="4"/>
    <d v="2011-05-05T00:00:00"/>
    <m/>
    <m/>
    <m/>
    <m/>
    <m/>
    <m/>
    <m/>
    <m/>
    <m/>
    <m/>
    <m/>
    <m/>
    <m/>
    <m/>
    <m/>
    <m/>
    <m/>
    <m/>
    <e v="#N/A"/>
    <m/>
    <e v="#N/A"/>
  </r>
  <r>
    <x v="0"/>
    <x v="4"/>
    <d v="2011-05-06T00:00:00"/>
    <m/>
    <m/>
    <m/>
    <m/>
    <m/>
    <m/>
    <m/>
    <m/>
    <m/>
    <m/>
    <m/>
    <m/>
    <m/>
    <m/>
    <m/>
    <m/>
    <m/>
    <m/>
    <e v="#N/A"/>
    <m/>
    <e v="#N/A"/>
  </r>
  <r>
    <x v="0"/>
    <x v="4"/>
    <d v="2011-05-07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08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09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0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1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2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3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4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5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6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7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8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9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20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21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2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3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4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5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6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7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8T00:00:0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1"/>
    <n v="8"/>
  </r>
  <r>
    <x v="4"/>
    <x v="4"/>
    <d v="2011-05-29T00:00:00"/>
    <n v="2"/>
    <n v="0"/>
    <n v="0"/>
    <n v="0"/>
    <n v="0"/>
    <n v="0"/>
    <n v="0"/>
    <n v="0"/>
    <n v="0"/>
    <n v="0"/>
    <n v="1"/>
    <n v="0"/>
    <n v="0"/>
    <n v="5"/>
    <n v="0"/>
    <n v="0"/>
    <n v="0"/>
    <n v="0"/>
    <n v="8"/>
    <n v="9"/>
    <n v="17"/>
  </r>
  <r>
    <x v="4"/>
    <x v="4"/>
    <d v="2011-05-30T00:00:00"/>
    <n v="6"/>
    <n v="2"/>
    <n v="0"/>
    <n v="0"/>
    <n v="0"/>
    <n v="0"/>
    <n v="0"/>
    <n v="0"/>
    <n v="0"/>
    <n v="0"/>
    <n v="0"/>
    <n v="0"/>
    <n v="0"/>
    <n v="3"/>
    <n v="0"/>
    <n v="0"/>
    <n v="0"/>
    <n v="0"/>
    <n v="11"/>
    <n v="10"/>
    <n v="21"/>
  </r>
  <r>
    <x v="4"/>
    <x v="4"/>
    <d v="2011-05-31T00:00:00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2.67"/>
    <n v="13.67"/>
  </r>
  <r>
    <x v="4"/>
    <x v="4"/>
    <d v="2011-06-01T00:00:00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2.67"/>
    <n v="13.67"/>
  </r>
  <r>
    <x v="4"/>
    <x v="4"/>
    <d v="2011-06-02T00:00:00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2.67"/>
    <n v="0"/>
  </r>
  <r>
    <x v="4"/>
    <x v="4"/>
    <d v="2011-06-03T00:00:00"/>
    <n v="6"/>
    <n v="0"/>
    <n v="0"/>
    <n v="0"/>
    <n v="0"/>
    <n v="0"/>
    <n v="0"/>
    <n v="0"/>
    <n v="0"/>
    <n v="0"/>
    <n v="0"/>
    <n v="0"/>
    <n v="0"/>
    <n v="1"/>
    <n v="0"/>
    <n v="0"/>
    <n v="0"/>
    <n v="0"/>
    <n v="7"/>
    <n v="1"/>
    <n v="0"/>
  </r>
  <r>
    <x v="4"/>
    <x v="4"/>
    <d v="2011-06-04T00:00:00"/>
    <n v="13"/>
    <n v="0"/>
    <n v="0"/>
    <n v="0"/>
    <n v="0"/>
    <n v="0"/>
    <n v="0"/>
    <n v="0"/>
    <n v="0"/>
    <n v="0"/>
    <n v="0"/>
    <n v="0"/>
    <n v="0"/>
    <n v="1"/>
    <n v="0"/>
    <n v="0"/>
    <n v="0"/>
    <n v="0"/>
    <n v="14"/>
    <n v="13"/>
    <n v="27"/>
  </r>
  <r>
    <x v="5"/>
    <x v="4"/>
    <d v="2011-06-05T00:00:00"/>
    <n v="8"/>
    <n v="0"/>
    <n v="0"/>
    <n v="0"/>
    <n v="0"/>
    <n v="0"/>
    <n v="0"/>
    <n v="0"/>
    <n v="0"/>
    <n v="0"/>
    <n v="0"/>
    <n v="0"/>
    <n v="0"/>
    <n v="2"/>
    <n v="0"/>
    <n v="0"/>
    <n v="0"/>
    <n v="0"/>
    <n v="10"/>
    <n v="20"/>
    <n v="30"/>
  </r>
  <r>
    <x v="5"/>
    <x v="4"/>
    <d v="2011-06-06T00:00:0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1"/>
    <n v="10"/>
  </r>
  <r>
    <x v="5"/>
    <x v="4"/>
    <d v="2011-06-07T00:00:00"/>
    <n v="15"/>
    <n v="1"/>
    <n v="0"/>
    <n v="0"/>
    <n v="0"/>
    <n v="0"/>
    <n v="0"/>
    <n v="0"/>
    <n v="0"/>
    <n v="0"/>
    <n v="0"/>
    <n v="0"/>
    <n v="0"/>
    <n v="4"/>
    <n v="0"/>
    <n v="0"/>
    <n v="0"/>
    <n v="0"/>
    <n v="20"/>
    <n v="22"/>
    <n v="42"/>
  </r>
  <r>
    <x v="5"/>
    <x v="4"/>
    <d v="2011-06-08T00:00:00"/>
    <n v="15"/>
    <n v="1"/>
    <n v="0"/>
    <n v="0"/>
    <n v="0"/>
    <n v="0"/>
    <n v="0"/>
    <n v="0"/>
    <n v="0"/>
    <n v="0"/>
    <n v="0"/>
    <n v="0"/>
    <n v="0"/>
    <n v="4"/>
    <n v="0"/>
    <n v="0"/>
    <n v="0"/>
    <n v="0"/>
    <n v="20"/>
    <n v="23"/>
    <n v="43"/>
  </r>
  <r>
    <x v="5"/>
    <x v="4"/>
    <d v="2011-06-09T00:00:00"/>
    <n v="15"/>
    <n v="1"/>
    <n v="0"/>
    <n v="0"/>
    <n v="0"/>
    <n v="0"/>
    <n v="0"/>
    <n v="0"/>
    <n v="0"/>
    <n v="0"/>
    <n v="0"/>
    <n v="0"/>
    <n v="0"/>
    <n v="4"/>
    <n v="0"/>
    <n v="0"/>
    <n v="0"/>
    <n v="0"/>
    <n v="20"/>
    <n v="24"/>
    <n v="44"/>
  </r>
  <r>
    <x v="5"/>
    <x v="4"/>
    <d v="2011-06-10T00:00:00"/>
    <n v="3"/>
    <n v="0"/>
    <n v="0"/>
    <n v="0"/>
    <n v="0"/>
    <n v="0"/>
    <n v="0"/>
    <n v="0"/>
    <n v="3"/>
    <n v="0"/>
    <n v="0"/>
    <n v="0"/>
    <n v="0"/>
    <n v="2"/>
    <n v="0"/>
    <n v="0"/>
    <n v="0"/>
    <n v="0"/>
    <n v="8"/>
    <n v="14"/>
    <n v="22"/>
  </r>
  <r>
    <x v="5"/>
    <x v="4"/>
    <d v="2011-06-11T00:00:00"/>
    <n v="15"/>
    <n v="0"/>
    <n v="0"/>
    <n v="0"/>
    <n v="1"/>
    <n v="1"/>
    <n v="0"/>
    <n v="0"/>
    <n v="0"/>
    <n v="0"/>
    <n v="1"/>
    <n v="1"/>
    <n v="0"/>
    <n v="4"/>
    <n v="0"/>
    <n v="0"/>
    <n v="0"/>
    <n v="0"/>
    <n v="23"/>
    <n v="36"/>
    <n v="59"/>
  </r>
  <r>
    <x v="6"/>
    <x v="4"/>
    <d v="2011-06-12T00:00:00"/>
    <n v="1"/>
    <n v="0"/>
    <n v="0"/>
    <n v="0"/>
    <n v="0"/>
    <n v="0"/>
    <n v="0"/>
    <n v="0"/>
    <n v="0"/>
    <n v="0"/>
    <n v="0"/>
    <n v="0"/>
    <n v="0"/>
    <n v="3"/>
    <n v="0"/>
    <n v="0"/>
    <n v="0"/>
    <n v="0"/>
    <n v="4"/>
    <n v="2"/>
    <n v="6"/>
  </r>
  <r>
    <x v="6"/>
    <x v="4"/>
    <d v="2011-06-13T00:00:00"/>
    <n v="1"/>
    <n v="0"/>
    <n v="0"/>
    <n v="0"/>
    <n v="0"/>
    <n v="0"/>
    <n v="0"/>
    <n v="0"/>
    <n v="0"/>
    <n v="0"/>
    <n v="0"/>
    <n v="0"/>
    <n v="0"/>
    <n v="2"/>
    <n v="0"/>
    <n v="0"/>
    <n v="0"/>
    <n v="0"/>
    <n v="3"/>
    <n v="2"/>
    <n v="5"/>
  </r>
  <r>
    <x v="6"/>
    <x v="4"/>
    <d v="2011-06-14T00:00:00"/>
    <n v="4.5999999999999996"/>
    <n v="0"/>
    <n v="0"/>
    <n v="0"/>
    <n v="0"/>
    <n v="0"/>
    <n v="0"/>
    <n v="0.6"/>
    <n v="0.6"/>
    <n v="0"/>
    <n v="1"/>
    <n v="0"/>
    <n v="0"/>
    <n v="3.33"/>
    <n v="0"/>
    <n v="0"/>
    <n v="0"/>
    <n v="0"/>
    <n v="10.129999999999999"/>
    <n v="3.6"/>
    <n v="13.729999999999999"/>
  </r>
  <r>
    <x v="6"/>
    <x v="4"/>
    <d v="2011-06-15T00:00:00"/>
    <n v="4.5999999999999996"/>
    <n v="0"/>
    <n v="0"/>
    <n v="0"/>
    <n v="0"/>
    <n v="0"/>
    <n v="0"/>
    <n v="0.6"/>
    <n v="0.6"/>
    <n v="0"/>
    <n v="1"/>
    <n v="0"/>
    <n v="0"/>
    <n v="3.33"/>
    <n v="0"/>
    <n v="0"/>
    <n v="0"/>
    <n v="0"/>
    <n v="10.129999999999999"/>
    <n v="4.5999999999999996"/>
    <n v="14.729999999999999"/>
  </r>
  <r>
    <x v="6"/>
    <x v="4"/>
    <d v="2011-06-16T00:00:00"/>
    <n v="4.5999999999999996"/>
    <n v="0"/>
    <n v="0"/>
    <n v="0"/>
    <n v="0"/>
    <n v="0"/>
    <n v="0"/>
    <n v="0.6"/>
    <n v="0.6"/>
    <n v="0"/>
    <n v="1"/>
    <n v="0"/>
    <n v="0"/>
    <n v="3.33"/>
    <n v="0"/>
    <n v="0"/>
    <n v="0"/>
    <n v="0"/>
    <n v="10.129999999999999"/>
    <n v="5.6"/>
    <n v="15.729999999999999"/>
  </r>
  <r>
    <x v="6"/>
    <x v="4"/>
    <d v="2011-06-17T00:00:00"/>
    <n v="22"/>
    <n v="0"/>
    <n v="0"/>
    <n v="0"/>
    <n v="1"/>
    <n v="0"/>
    <n v="0"/>
    <n v="0"/>
    <n v="0"/>
    <n v="0"/>
    <n v="0"/>
    <n v="0"/>
    <n v="0"/>
    <n v="1"/>
    <n v="0"/>
    <n v="0"/>
    <n v="0"/>
    <n v="0"/>
    <n v="24"/>
    <n v="6"/>
    <n v="30"/>
  </r>
  <r>
    <x v="6"/>
    <x v="4"/>
    <d v="2011-06-18T00:00:00"/>
    <n v="61"/>
    <n v="1"/>
    <n v="0"/>
    <n v="0"/>
    <n v="2"/>
    <n v="0"/>
    <n v="0"/>
    <n v="0"/>
    <n v="0"/>
    <n v="0"/>
    <n v="7"/>
    <n v="0"/>
    <n v="0"/>
    <n v="2"/>
    <n v="0"/>
    <n v="0"/>
    <n v="0"/>
    <n v="0"/>
    <n v="73"/>
    <n v="42"/>
    <n v="115"/>
  </r>
  <r>
    <x v="7"/>
    <x v="4"/>
    <d v="2011-06-19T00:00:00"/>
    <n v="56"/>
    <n v="0"/>
    <n v="0"/>
    <n v="0"/>
    <n v="0"/>
    <n v="0"/>
    <n v="0"/>
    <n v="0"/>
    <n v="0"/>
    <n v="0"/>
    <n v="0"/>
    <n v="0"/>
    <n v="0"/>
    <n v="2"/>
    <n v="0"/>
    <n v="0"/>
    <n v="0"/>
    <n v="0"/>
    <n v="58"/>
    <n v="26"/>
    <n v="84"/>
  </r>
  <r>
    <x v="7"/>
    <x v="4"/>
    <d v="2011-06-20T00:00:00"/>
    <n v="14"/>
    <n v="0"/>
    <n v="0"/>
    <n v="0"/>
    <n v="0"/>
    <n v="0"/>
    <n v="0"/>
    <n v="0"/>
    <n v="0"/>
    <n v="0"/>
    <n v="1"/>
    <n v="0"/>
    <n v="0"/>
    <n v="2"/>
    <n v="0"/>
    <n v="0"/>
    <n v="0"/>
    <n v="0"/>
    <n v="17"/>
    <n v="11"/>
    <n v="28"/>
  </r>
  <r>
    <x v="7"/>
    <x v="4"/>
    <d v="2011-06-21T00:00:00"/>
    <n v="18.3"/>
    <n v="0"/>
    <n v="0"/>
    <n v="0"/>
    <n v="0.67"/>
    <n v="0"/>
    <n v="0"/>
    <n v="1.3"/>
    <n v="0"/>
    <n v="0"/>
    <n v="1.67"/>
    <n v="0"/>
    <n v="0"/>
    <n v="3"/>
    <n v="0"/>
    <n v="0"/>
    <n v="0"/>
    <n v="0"/>
    <n v="24.940000000000005"/>
    <n v="5.3"/>
    <n v="30.240000000000006"/>
  </r>
  <r>
    <x v="7"/>
    <x v="4"/>
    <d v="2011-06-22T00:00:00"/>
    <n v="18.3"/>
    <n v="0"/>
    <n v="0"/>
    <n v="0"/>
    <n v="0.67"/>
    <n v="0"/>
    <n v="0"/>
    <n v="1.3"/>
    <n v="0"/>
    <n v="0"/>
    <n v="1.67"/>
    <n v="0"/>
    <n v="0"/>
    <n v="3"/>
    <n v="0"/>
    <n v="0"/>
    <n v="0"/>
    <n v="0"/>
    <n v="24.940000000000005"/>
    <n v="6.3"/>
    <n v="31.240000000000006"/>
  </r>
  <r>
    <x v="7"/>
    <x v="4"/>
    <d v="2011-06-23T00:00:00"/>
    <n v="18.3"/>
    <n v="0"/>
    <n v="0"/>
    <n v="0"/>
    <n v="0.67"/>
    <n v="0"/>
    <n v="0"/>
    <n v="1.3"/>
    <n v="0"/>
    <n v="0"/>
    <n v="1.67"/>
    <n v="0"/>
    <n v="0"/>
    <n v="3"/>
    <n v="0"/>
    <n v="0"/>
    <n v="0"/>
    <n v="0"/>
    <n v="24.940000000000005"/>
    <n v="7.3"/>
    <n v="32.24"/>
  </r>
  <r>
    <x v="7"/>
    <x v="4"/>
    <d v="2011-06-24T00:00:00"/>
    <n v="37"/>
    <n v="0"/>
    <n v="0"/>
    <n v="0"/>
    <n v="1"/>
    <n v="3"/>
    <n v="0"/>
    <n v="0"/>
    <n v="4"/>
    <n v="0"/>
    <n v="0"/>
    <n v="0"/>
    <n v="0"/>
    <n v="0"/>
    <n v="0"/>
    <n v="0"/>
    <n v="0"/>
    <n v="0"/>
    <n v="45"/>
    <n v="2"/>
    <n v="47"/>
  </r>
  <r>
    <x v="7"/>
    <x v="4"/>
    <d v="2011-06-25T00:00:00"/>
    <n v="41"/>
    <n v="1"/>
    <n v="0"/>
    <n v="0"/>
    <n v="0"/>
    <n v="0"/>
    <n v="0"/>
    <n v="3"/>
    <n v="0"/>
    <n v="0"/>
    <n v="0"/>
    <n v="0"/>
    <n v="0"/>
    <n v="0"/>
    <n v="0"/>
    <n v="0"/>
    <n v="0"/>
    <n v="0"/>
    <n v="45"/>
    <n v="20"/>
    <n v="65"/>
  </r>
  <r>
    <x v="8"/>
    <x v="4"/>
    <d v="2011-06-26T00:00:00"/>
    <n v="61"/>
    <n v="0"/>
    <n v="0"/>
    <n v="0"/>
    <n v="0"/>
    <n v="0"/>
    <n v="0"/>
    <n v="0"/>
    <n v="0"/>
    <n v="0"/>
    <n v="0"/>
    <n v="0"/>
    <n v="0"/>
    <n v="3"/>
    <n v="0"/>
    <n v="0"/>
    <n v="0"/>
    <n v="0"/>
    <n v="64"/>
    <n v="40"/>
    <n v="104"/>
  </r>
  <r>
    <x v="8"/>
    <x v="4"/>
    <d v="2011-06-27T00:00:00"/>
    <n v="35"/>
    <n v="0"/>
    <n v="0"/>
    <n v="0"/>
    <n v="1"/>
    <n v="0"/>
    <n v="0"/>
    <n v="0"/>
    <n v="0"/>
    <n v="0"/>
    <n v="0"/>
    <n v="0"/>
    <n v="0"/>
    <n v="2"/>
    <n v="0"/>
    <n v="0"/>
    <n v="0"/>
    <n v="0"/>
    <n v="38"/>
    <n v="45"/>
    <n v="83"/>
  </r>
  <r>
    <x v="8"/>
    <x v="4"/>
    <d v="2011-06-28T00:00:00"/>
    <n v="93.3"/>
    <n v="0.67"/>
    <n v="0"/>
    <n v="0"/>
    <n v="0"/>
    <n v="0"/>
    <n v="0"/>
    <n v="0"/>
    <n v="2"/>
    <n v="0"/>
    <n v="0"/>
    <n v="0"/>
    <n v="0"/>
    <n v="3.3"/>
    <n v="0"/>
    <n v="0"/>
    <n v="0"/>
    <n v="0"/>
    <n v="99.27"/>
    <n v="58.7"/>
    <n v="157.97"/>
  </r>
  <r>
    <x v="8"/>
    <x v="4"/>
    <d v="2011-06-29T00:00:00"/>
    <n v="93.3"/>
    <n v="0.67"/>
    <n v="0"/>
    <n v="0"/>
    <n v="0"/>
    <n v="0"/>
    <n v="0"/>
    <n v="0"/>
    <n v="2"/>
    <n v="0"/>
    <n v="0"/>
    <n v="0"/>
    <n v="0"/>
    <n v="3.3"/>
    <n v="0"/>
    <n v="0"/>
    <n v="0"/>
    <n v="0"/>
    <n v="99.27"/>
    <n v="58.7"/>
    <n v="157.97"/>
  </r>
  <r>
    <x v="8"/>
    <x v="4"/>
    <d v="2011-06-30T00:00:00"/>
    <n v="93.3"/>
    <n v="0.67"/>
    <n v="0"/>
    <n v="0"/>
    <n v="0"/>
    <n v="0"/>
    <n v="0"/>
    <n v="0"/>
    <n v="2"/>
    <n v="0"/>
    <n v="0"/>
    <n v="0"/>
    <n v="0"/>
    <n v="3.3"/>
    <n v="0"/>
    <n v="0"/>
    <n v="0"/>
    <n v="0"/>
    <n v="99.27"/>
    <n v="58.7"/>
    <n v="157.97"/>
  </r>
  <r>
    <x v="8"/>
    <x v="4"/>
    <d v="2011-07-01T00:00:00"/>
    <n v="63"/>
    <n v="1"/>
    <n v="0"/>
    <n v="0"/>
    <n v="0"/>
    <n v="0"/>
    <n v="0"/>
    <n v="0"/>
    <n v="0"/>
    <n v="0"/>
    <n v="0"/>
    <n v="0"/>
    <n v="0"/>
    <n v="0"/>
    <n v="0"/>
    <n v="0"/>
    <n v="0"/>
    <n v="0"/>
    <n v="64"/>
    <n v="49"/>
    <n v="113"/>
  </r>
  <r>
    <x v="8"/>
    <x v="4"/>
    <d v="2011-07-02T00:00:00"/>
    <n v="53"/>
    <n v="1"/>
    <n v="0"/>
    <n v="0"/>
    <n v="0"/>
    <n v="1"/>
    <n v="0"/>
    <n v="0"/>
    <n v="0"/>
    <n v="0"/>
    <n v="0"/>
    <n v="0"/>
    <n v="0"/>
    <n v="0"/>
    <n v="0"/>
    <n v="0"/>
    <n v="0"/>
    <n v="0"/>
    <n v="55"/>
    <n v="38"/>
    <n v="93"/>
  </r>
  <r>
    <x v="9"/>
    <x v="4"/>
    <d v="2011-07-03T00:00:00"/>
    <n v="17"/>
    <n v="0"/>
    <n v="0"/>
    <n v="0"/>
    <n v="0"/>
    <n v="4"/>
    <n v="0"/>
    <n v="0"/>
    <n v="0"/>
    <n v="0"/>
    <n v="0"/>
    <n v="0"/>
    <n v="0"/>
    <n v="1"/>
    <n v="0"/>
    <n v="0"/>
    <n v="0"/>
    <n v="0"/>
    <n v="22"/>
    <n v="18"/>
    <n v="40"/>
  </r>
  <r>
    <x v="9"/>
    <x v="4"/>
    <d v="2011-07-04T00:00:00"/>
    <n v="64"/>
    <n v="5.5"/>
    <n v="0"/>
    <n v="0"/>
    <n v="0"/>
    <n v="0"/>
    <n v="0"/>
    <n v="2"/>
    <n v="1.5"/>
    <n v="0"/>
    <n v="1"/>
    <n v="0"/>
    <n v="0"/>
    <n v="6"/>
    <n v="0"/>
    <n v="0"/>
    <n v="0"/>
    <n v="0"/>
    <n v="80"/>
    <n v="13.5"/>
    <n v="93.5"/>
  </r>
  <r>
    <x v="9"/>
    <x v="4"/>
    <d v="2011-07-05T00:00:00"/>
    <n v="64"/>
    <n v="5.5"/>
    <n v="0"/>
    <n v="0"/>
    <n v="0"/>
    <n v="0"/>
    <n v="0"/>
    <n v="2"/>
    <n v="1.5"/>
    <n v="0"/>
    <n v="1"/>
    <n v="0"/>
    <n v="0"/>
    <n v="6"/>
    <n v="0"/>
    <n v="0"/>
    <n v="0"/>
    <n v="0"/>
    <n v="80"/>
    <n v="13.5"/>
    <n v="93.5"/>
  </r>
  <r>
    <x v="9"/>
    <x v="4"/>
    <d v="2011-07-06T00:00:00"/>
    <n v="64"/>
    <n v="5.5"/>
    <n v="0"/>
    <n v="0"/>
    <n v="0"/>
    <n v="0"/>
    <n v="0"/>
    <n v="2"/>
    <n v="1.5"/>
    <n v="0"/>
    <n v="1"/>
    <n v="0"/>
    <n v="0"/>
    <n v="6"/>
    <n v="0"/>
    <n v="0"/>
    <n v="0"/>
    <n v="0"/>
    <n v="80"/>
    <n v="13.5"/>
    <n v="93.5"/>
  </r>
  <r>
    <x v="9"/>
    <x v="4"/>
    <d v="2011-07-07T00:00:00"/>
    <n v="64"/>
    <n v="5.5"/>
    <n v="0"/>
    <n v="0"/>
    <n v="0"/>
    <n v="0"/>
    <n v="0"/>
    <n v="2"/>
    <n v="1.5"/>
    <n v="0"/>
    <n v="1"/>
    <n v="0"/>
    <n v="0"/>
    <n v="6"/>
    <n v="0"/>
    <n v="0"/>
    <n v="0"/>
    <n v="0"/>
    <n v="80"/>
    <n v="13.5"/>
    <n v="93.5"/>
  </r>
  <r>
    <x v="9"/>
    <x v="4"/>
    <d v="2011-07-08T00:00:00"/>
    <n v="188"/>
    <n v="8"/>
    <n v="0"/>
    <n v="0"/>
    <n v="1"/>
    <n v="2"/>
    <n v="0"/>
    <n v="13"/>
    <n v="3"/>
    <n v="0"/>
    <n v="0"/>
    <n v="5"/>
    <n v="3"/>
    <n v="0"/>
    <n v="0"/>
    <n v="0"/>
    <n v="0"/>
    <n v="0"/>
    <n v="223"/>
    <n v="105"/>
    <n v="328"/>
  </r>
  <r>
    <x v="9"/>
    <x v="4"/>
    <d v="2011-07-09T00:00:00"/>
    <n v="94"/>
    <n v="3"/>
    <n v="0"/>
    <n v="0"/>
    <n v="1"/>
    <n v="0"/>
    <n v="0"/>
    <n v="7"/>
    <n v="10"/>
    <n v="0"/>
    <n v="2"/>
    <n v="0"/>
    <n v="0"/>
    <n v="4"/>
    <n v="0"/>
    <n v="0"/>
    <n v="0"/>
    <n v="0"/>
    <n v="121"/>
    <n v="39"/>
    <n v="160"/>
  </r>
  <r>
    <x v="10"/>
    <x v="4"/>
    <d v="2011-07-10T00:00:00"/>
    <n v="47"/>
    <n v="0"/>
    <n v="0"/>
    <n v="0"/>
    <n v="0"/>
    <n v="0"/>
    <n v="0"/>
    <n v="1"/>
    <n v="0"/>
    <n v="0"/>
    <n v="1"/>
    <n v="0"/>
    <n v="0"/>
    <n v="0"/>
    <n v="0"/>
    <n v="0"/>
    <n v="0"/>
    <n v="0"/>
    <n v="49"/>
    <n v="9"/>
    <n v="58"/>
  </r>
  <r>
    <x v="10"/>
    <x v="4"/>
    <d v="2011-07-11T00:00:00"/>
    <n v="14"/>
    <n v="0"/>
    <n v="0"/>
    <n v="0"/>
    <n v="0"/>
    <n v="0"/>
    <n v="0"/>
    <n v="2"/>
    <n v="0"/>
    <n v="0"/>
    <n v="0"/>
    <n v="0"/>
    <n v="0"/>
    <n v="1"/>
    <n v="0"/>
    <n v="0"/>
    <n v="0"/>
    <n v="0"/>
    <n v="17"/>
    <n v="1"/>
    <n v="18"/>
  </r>
  <r>
    <x v="10"/>
    <x v="4"/>
    <d v="2011-07-12T00:00:00"/>
    <n v="2.6"/>
    <n v="3"/>
    <n v="0"/>
    <n v="0"/>
    <n v="0"/>
    <n v="1.6"/>
    <n v="0"/>
    <n v="0"/>
    <n v="1"/>
    <n v="0"/>
    <n v="0.6"/>
    <n v="0"/>
    <n v="0"/>
    <n v="0"/>
    <n v="0"/>
    <n v="0"/>
    <n v="0.6"/>
    <n v="0"/>
    <n v="9.3999999999999986"/>
    <n v="18.66"/>
    <n v="28.06"/>
  </r>
  <r>
    <x v="10"/>
    <x v="4"/>
    <d v="2011-07-13T00:00:00"/>
    <n v="2.6"/>
    <n v="3"/>
    <n v="0"/>
    <n v="0"/>
    <n v="0"/>
    <n v="1.6"/>
    <n v="0"/>
    <n v="0"/>
    <n v="1"/>
    <n v="0"/>
    <n v="0.6"/>
    <n v="0"/>
    <n v="0"/>
    <n v="0"/>
    <n v="0"/>
    <n v="0"/>
    <n v="0.6"/>
    <n v="0"/>
    <n v="9.3999999999999986"/>
    <n v="18.66"/>
    <n v="28.06"/>
  </r>
  <r>
    <x v="10"/>
    <x v="4"/>
    <d v="2011-07-14T00:00:00"/>
    <n v="2.6"/>
    <n v="3"/>
    <n v="0"/>
    <n v="0"/>
    <n v="0"/>
    <n v="1.6"/>
    <n v="0"/>
    <n v="0"/>
    <n v="1"/>
    <n v="0"/>
    <n v="0.6"/>
    <n v="0"/>
    <n v="0"/>
    <n v="0"/>
    <n v="0"/>
    <n v="0"/>
    <n v="0.6"/>
    <n v="0"/>
    <n v="9.3999999999999986"/>
    <n v="18.66"/>
    <n v="28.06"/>
  </r>
  <r>
    <x v="10"/>
    <x v="4"/>
    <d v="2011-07-15T00:00:00"/>
    <n v="54"/>
    <n v="0"/>
    <n v="0"/>
    <n v="0"/>
    <n v="0"/>
    <n v="0"/>
    <n v="0"/>
    <n v="1"/>
    <n v="3"/>
    <n v="0"/>
    <n v="0"/>
    <n v="0"/>
    <n v="0"/>
    <n v="2"/>
    <n v="0"/>
    <n v="0"/>
    <n v="0"/>
    <n v="0"/>
    <n v="60"/>
    <n v="24"/>
    <n v="84"/>
  </r>
  <r>
    <x v="10"/>
    <x v="4"/>
    <d v="2011-07-16T00:00:00"/>
    <n v="27"/>
    <n v="0"/>
    <n v="0"/>
    <n v="0"/>
    <n v="0"/>
    <n v="0"/>
    <n v="0"/>
    <n v="0"/>
    <n v="0"/>
    <n v="0"/>
    <n v="0"/>
    <n v="0"/>
    <n v="0"/>
    <n v="0"/>
    <n v="0"/>
    <n v="0"/>
    <n v="0"/>
    <n v="0"/>
    <n v="27"/>
    <n v="16"/>
    <n v="43"/>
  </r>
  <r>
    <x v="11"/>
    <x v="4"/>
    <d v="2011-07-17T00:00:00"/>
    <n v="37"/>
    <n v="0"/>
    <n v="0"/>
    <n v="0"/>
    <n v="0"/>
    <n v="0"/>
    <n v="0"/>
    <n v="0"/>
    <n v="0"/>
    <n v="0"/>
    <n v="1"/>
    <n v="0"/>
    <n v="0"/>
    <n v="0"/>
    <n v="0"/>
    <n v="0"/>
    <n v="0"/>
    <n v="0"/>
    <n v="38"/>
    <n v="19"/>
    <n v="57"/>
  </r>
  <r>
    <x v="11"/>
    <x v="4"/>
    <d v="2011-07-18T00:00:00"/>
    <n v="15"/>
    <n v="1"/>
    <n v="0"/>
    <n v="0"/>
    <n v="0"/>
    <n v="0"/>
    <n v="0"/>
    <n v="1"/>
    <n v="0"/>
    <n v="0"/>
    <n v="0"/>
    <n v="0"/>
    <n v="0"/>
    <n v="2"/>
    <n v="0"/>
    <n v="0"/>
    <n v="0"/>
    <n v="0"/>
    <n v="19"/>
    <n v="10"/>
    <n v="29"/>
  </r>
  <r>
    <x v="11"/>
    <x v="4"/>
    <d v="2011-07-19T00:00:00"/>
    <n v="30.7"/>
    <n v="2"/>
    <n v="0"/>
    <n v="0"/>
    <n v="0"/>
    <n v="0"/>
    <n v="0"/>
    <n v="4"/>
    <n v="4.7"/>
    <n v="0"/>
    <n v="0"/>
    <n v="0"/>
    <n v="0"/>
    <n v="2"/>
    <n v="0"/>
    <n v="0"/>
    <n v="0"/>
    <n v="0"/>
    <n v="43.400000000000006"/>
    <n v="24"/>
    <n v="67.400000000000006"/>
  </r>
  <r>
    <x v="11"/>
    <x v="4"/>
    <d v="2011-07-20T00:00:00"/>
    <n v="30.7"/>
    <n v="2"/>
    <n v="0"/>
    <n v="0"/>
    <n v="0"/>
    <n v="0"/>
    <n v="0"/>
    <n v="4"/>
    <n v="4.7"/>
    <n v="0"/>
    <n v="0"/>
    <n v="0"/>
    <n v="0"/>
    <n v="2"/>
    <n v="0"/>
    <n v="0"/>
    <n v="0"/>
    <n v="0"/>
    <n v="43.400000000000006"/>
    <n v="24"/>
    <n v="67.400000000000006"/>
  </r>
  <r>
    <x v="11"/>
    <x v="4"/>
    <d v="2011-07-21T00:00:00"/>
    <n v="30.7"/>
    <n v="2"/>
    <n v="0"/>
    <n v="0"/>
    <n v="0"/>
    <n v="0"/>
    <n v="0"/>
    <n v="4"/>
    <n v="4.7"/>
    <n v="0"/>
    <n v="0"/>
    <n v="0"/>
    <n v="0"/>
    <n v="2"/>
    <n v="0"/>
    <n v="0"/>
    <n v="0"/>
    <n v="0"/>
    <n v="43.400000000000006"/>
    <n v="24"/>
    <n v="67.400000000000006"/>
  </r>
  <r>
    <x v="11"/>
    <x v="4"/>
    <d v="2011-07-22T00:00:00"/>
    <n v="42"/>
    <n v="0"/>
    <n v="0"/>
    <n v="0"/>
    <n v="0"/>
    <n v="2"/>
    <n v="0"/>
    <n v="13"/>
    <n v="2"/>
    <n v="0"/>
    <n v="2"/>
    <n v="0"/>
    <n v="0"/>
    <n v="0"/>
    <n v="0"/>
    <n v="0"/>
    <n v="0"/>
    <n v="0"/>
    <n v="61"/>
    <n v="12"/>
    <n v="73"/>
  </r>
  <r>
    <x v="11"/>
    <x v="4"/>
    <d v="2011-07-23T00:00:00"/>
    <n v="34"/>
    <n v="1"/>
    <n v="0"/>
    <n v="0"/>
    <n v="1"/>
    <n v="1"/>
    <n v="0"/>
    <n v="0"/>
    <n v="2"/>
    <n v="0"/>
    <n v="0"/>
    <n v="0"/>
    <n v="0"/>
    <n v="4"/>
    <n v="0"/>
    <n v="0"/>
    <n v="0"/>
    <n v="0"/>
    <n v="43"/>
    <n v="17"/>
    <n v="6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591">
  <r>
    <x v="0"/>
    <x v="0"/>
    <d v="2010-05-05T00:00:00"/>
    <m/>
    <m/>
    <m/>
    <m/>
    <m/>
    <m/>
    <m/>
    <m/>
    <m/>
    <m/>
    <m/>
    <m/>
    <m/>
    <m/>
    <m/>
    <m/>
    <m/>
    <m/>
    <n v="0"/>
    <m/>
    <n v="0"/>
  </r>
  <r>
    <x v="0"/>
    <x v="0"/>
    <d v="2010-05-06T00:00:00"/>
    <m/>
    <m/>
    <m/>
    <m/>
    <m/>
    <m/>
    <m/>
    <m/>
    <m/>
    <m/>
    <m/>
    <m/>
    <m/>
    <m/>
    <m/>
    <m/>
    <m/>
    <m/>
    <n v="0"/>
    <m/>
    <n v="0"/>
  </r>
  <r>
    <x v="0"/>
    <x v="0"/>
    <d v="2010-05-07T00:00:00"/>
    <m/>
    <m/>
    <m/>
    <m/>
    <m/>
    <m/>
    <m/>
    <m/>
    <m/>
    <m/>
    <m/>
    <m/>
    <m/>
    <m/>
    <m/>
    <m/>
    <m/>
    <m/>
    <n v="0"/>
    <m/>
    <n v="0"/>
  </r>
  <r>
    <x v="0"/>
    <x v="0"/>
    <d v="2010-05-08T00:00:00"/>
    <m/>
    <m/>
    <m/>
    <m/>
    <m/>
    <m/>
    <m/>
    <m/>
    <m/>
    <m/>
    <m/>
    <m/>
    <m/>
    <m/>
    <m/>
    <m/>
    <m/>
    <m/>
    <n v="0"/>
    <m/>
    <n v="0"/>
  </r>
  <r>
    <x v="1"/>
    <x v="0"/>
    <d v="2010-05-09T00:00:00"/>
    <m/>
    <m/>
    <m/>
    <m/>
    <m/>
    <m/>
    <m/>
    <m/>
    <m/>
    <m/>
    <m/>
    <m/>
    <m/>
    <m/>
    <m/>
    <m/>
    <m/>
    <m/>
    <n v="0"/>
    <m/>
    <n v="0"/>
  </r>
  <r>
    <x v="1"/>
    <x v="0"/>
    <d v="2010-05-10T00:00:00"/>
    <m/>
    <m/>
    <m/>
    <m/>
    <m/>
    <m/>
    <m/>
    <m/>
    <m/>
    <m/>
    <m/>
    <m/>
    <m/>
    <m/>
    <m/>
    <m/>
    <m/>
    <m/>
    <n v="0"/>
    <m/>
    <n v="0"/>
  </r>
  <r>
    <x v="1"/>
    <x v="0"/>
    <d v="2010-05-11T00:00:00"/>
    <m/>
    <m/>
    <m/>
    <m/>
    <m/>
    <m/>
    <m/>
    <m/>
    <m/>
    <m/>
    <m/>
    <m/>
    <m/>
    <m/>
    <m/>
    <m/>
    <m/>
    <m/>
    <n v="0"/>
    <m/>
    <n v="0"/>
  </r>
  <r>
    <x v="1"/>
    <x v="0"/>
    <d v="2010-05-12T00:00:00"/>
    <m/>
    <m/>
    <m/>
    <m/>
    <m/>
    <m/>
    <m/>
    <m/>
    <m/>
    <m/>
    <m/>
    <m/>
    <m/>
    <m/>
    <m/>
    <m/>
    <m/>
    <m/>
    <n v="0"/>
    <m/>
    <n v="0"/>
  </r>
  <r>
    <x v="1"/>
    <x v="0"/>
    <d v="2010-05-13T00:00:00"/>
    <m/>
    <m/>
    <m/>
    <m/>
    <m/>
    <m/>
    <m/>
    <m/>
    <m/>
    <m/>
    <m/>
    <m/>
    <m/>
    <m/>
    <m/>
    <m/>
    <m/>
    <m/>
    <n v="0"/>
    <m/>
    <n v="0"/>
  </r>
  <r>
    <x v="1"/>
    <x v="0"/>
    <d v="2010-05-14T00:00:00"/>
    <m/>
    <m/>
    <m/>
    <m/>
    <m/>
    <m/>
    <m/>
    <m/>
    <m/>
    <m/>
    <m/>
    <m/>
    <m/>
    <m/>
    <m/>
    <m/>
    <m/>
    <m/>
    <n v="0"/>
    <m/>
    <n v="0"/>
  </r>
  <r>
    <x v="1"/>
    <x v="0"/>
    <d v="2010-05-15T00:00:00"/>
    <m/>
    <m/>
    <m/>
    <m/>
    <m/>
    <m/>
    <m/>
    <m/>
    <m/>
    <m/>
    <m/>
    <m/>
    <m/>
    <m/>
    <m/>
    <m/>
    <m/>
    <m/>
    <n v="0"/>
    <m/>
    <n v="0"/>
  </r>
  <r>
    <x v="2"/>
    <x v="0"/>
    <d v="2010-05-16T00:00:00"/>
    <m/>
    <m/>
    <m/>
    <m/>
    <m/>
    <m/>
    <m/>
    <m/>
    <m/>
    <m/>
    <m/>
    <m/>
    <m/>
    <m/>
    <m/>
    <m/>
    <m/>
    <m/>
    <n v="0"/>
    <m/>
    <n v="0"/>
  </r>
  <r>
    <x v="2"/>
    <x v="0"/>
    <d v="2010-05-17T00:00:00"/>
    <m/>
    <m/>
    <m/>
    <m/>
    <m/>
    <m/>
    <m/>
    <m/>
    <m/>
    <m/>
    <m/>
    <m/>
    <m/>
    <m/>
    <m/>
    <m/>
    <m/>
    <m/>
    <n v="0"/>
    <m/>
    <n v="0"/>
  </r>
  <r>
    <x v="2"/>
    <x v="0"/>
    <d v="2010-05-18T00:00:00"/>
    <m/>
    <m/>
    <m/>
    <m/>
    <m/>
    <m/>
    <m/>
    <m/>
    <m/>
    <m/>
    <m/>
    <m/>
    <m/>
    <m/>
    <m/>
    <m/>
    <m/>
    <m/>
    <n v="0"/>
    <m/>
    <n v="0"/>
  </r>
  <r>
    <x v="2"/>
    <x v="0"/>
    <d v="2010-05-19T00:00:00"/>
    <m/>
    <m/>
    <m/>
    <m/>
    <m/>
    <m/>
    <m/>
    <m/>
    <m/>
    <m/>
    <m/>
    <m/>
    <m/>
    <m/>
    <m/>
    <m/>
    <m/>
    <m/>
    <n v="0"/>
    <m/>
    <n v="0"/>
  </r>
  <r>
    <x v="2"/>
    <x v="0"/>
    <d v="2010-05-20T00:00:00"/>
    <n v="0"/>
    <n v="0"/>
    <n v="0"/>
    <n v="0"/>
    <n v="0"/>
    <n v="0"/>
    <n v="0"/>
    <n v="0"/>
    <n v="0.2"/>
    <n v="0"/>
    <n v="0"/>
    <n v="0"/>
    <n v="0"/>
    <n v="4.4000000000000004"/>
    <n v="0"/>
    <n v="0"/>
    <n v="0"/>
    <n v="0"/>
    <n v="4.6000000000000005"/>
    <n v="1.8"/>
    <n v="6.4"/>
  </r>
  <r>
    <x v="2"/>
    <x v="0"/>
    <d v="2010-05-21T00:00:00"/>
    <n v="0"/>
    <n v="0"/>
    <n v="0"/>
    <n v="0"/>
    <n v="0"/>
    <n v="0"/>
    <n v="0"/>
    <n v="0"/>
    <n v="0.2"/>
    <n v="0"/>
    <n v="0"/>
    <n v="0"/>
    <n v="0"/>
    <n v="4.4000000000000004"/>
    <n v="0"/>
    <n v="0"/>
    <n v="0"/>
    <n v="0"/>
    <n v="4.6000000000000005"/>
    <n v="1.8"/>
    <n v="6.4"/>
  </r>
  <r>
    <x v="2"/>
    <x v="0"/>
    <d v="2010-05-22T00:00:00"/>
    <n v="0"/>
    <n v="0"/>
    <n v="0"/>
    <n v="0"/>
    <n v="0"/>
    <n v="0"/>
    <n v="0"/>
    <n v="0"/>
    <n v="0.2"/>
    <n v="0"/>
    <n v="0"/>
    <n v="0"/>
    <n v="0"/>
    <n v="4.4000000000000004"/>
    <n v="0"/>
    <n v="0"/>
    <n v="0"/>
    <n v="0"/>
    <n v="4.6000000000000005"/>
    <n v="1.8"/>
    <n v="6.4"/>
  </r>
  <r>
    <x v="3"/>
    <x v="0"/>
    <d v="2010-05-23T00:00:00"/>
    <n v="0"/>
    <n v="0"/>
    <n v="0"/>
    <n v="0"/>
    <n v="0"/>
    <n v="0"/>
    <n v="0"/>
    <n v="0"/>
    <n v="0.2"/>
    <n v="0"/>
    <n v="0"/>
    <n v="0"/>
    <n v="0"/>
    <n v="4.4000000000000004"/>
    <n v="0"/>
    <n v="0"/>
    <n v="0"/>
    <n v="0"/>
    <n v="4.6000000000000005"/>
    <n v="1.8"/>
    <n v="6.4"/>
  </r>
  <r>
    <x v="3"/>
    <x v="0"/>
    <d v="2010-05-24T00:00:00"/>
    <n v="0"/>
    <n v="0"/>
    <n v="0"/>
    <n v="0"/>
    <n v="0"/>
    <n v="0"/>
    <n v="0"/>
    <n v="0"/>
    <n v="0.2"/>
    <n v="0"/>
    <n v="0"/>
    <n v="0"/>
    <n v="0"/>
    <n v="4.4000000000000004"/>
    <n v="0"/>
    <n v="0"/>
    <n v="0"/>
    <n v="0"/>
    <n v="4.6000000000000005"/>
    <n v="1.8"/>
    <n v="6.4"/>
  </r>
  <r>
    <x v="3"/>
    <x v="0"/>
    <d v="2010-05-25T00:00:00"/>
    <n v="0"/>
    <n v="1"/>
    <n v="0"/>
    <n v="0"/>
    <n v="0"/>
    <n v="0"/>
    <n v="0"/>
    <n v="0"/>
    <n v="0"/>
    <n v="0"/>
    <n v="0"/>
    <n v="0"/>
    <n v="0"/>
    <n v="3"/>
    <n v="0"/>
    <n v="0"/>
    <n v="0"/>
    <n v="0"/>
    <n v="4"/>
    <n v="0"/>
    <n v="0"/>
  </r>
  <r>
    <x v="3"/>
    <x v="0"/>
    <d v="2010-05-26T00:00:00"/>
    <n v="1"/>
    <n v="0"/>
    <n v="0"/>
    <n v="0"/>
    <n v="0"/>
    <n v="0"/>
    <n v="0"/>
    <n v="0"/>
    <n v="0"/>
    <n v="0"/>
    <n v="0"/>
    <n v="0"/>
    <n v="0"/>
    <n v="2"/>
    <n v="0"/>
    <n v="0"/>
    <n v="0"/>
    <n v="0"/>
    <n v="3"/>
    <n v="0"/>
    <n v="3"/>
  </r>
  <r>
    <x v="3"/>
    <x v="0"/>
    <d v="2010-05-27T00:00:00"/>
    <n v="3"/>
    <n v="5"/>
    <n v="0"/>
    <n v="0"/>
    <n v="0"/>
    <n v="0"/>
    <n v="0"/>
    <n v="0"/>
    <n v="0"/>
    <n v="0"/>
    <n v="4"/>
    <n v="0"/>
    <n v="0"/>
    <n v="2"/>
    <n v="0"/>
    <n v="0"/>
    <n v="0"/>
    <n v="0"/>
    <n v="14"/>
    <n v="3"/>
    <n v="17"/>
  </r>
  <r>
    <x v="3"/>
    <x v="0"/>
    <d v="2010-05-28T00:00:0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2"/>
    <n v="5"/>
  </r>
  <r>
    <x v="3"/>
    <x v="0"/>
    <d v="2010-05-29T00:00:00"/>
    <n v="1.25"/>
    <n v="0.25"/>
    <n v="0"/>
    <n v="0"/>
    <n v="0.25"/>
    <n v="0"/>
    <n v="0"/>
    <n v="0"/>
    <n v="0"/>
    <n v="0"/>
    <n v="0"/>
    <n v="0"/>
    <n v="0"/>
    <n v="2.25"/>
    <n v="0"/>
    <n v="0"/>
    <n v="0"/>
    <n v="0"/>
    <n v="4"/>
    <n v="4.5"/>
    <n v="8.5"/>
  </r>
  <r>
    <x v="4"/>
    <x v="0"/>
    <d v="2010-05-30T00:00:00"/>
    <n v="1.25"/>
    <n v="0.25"/>
    <n v="0"/>
    <n v="0"/>
    <n v="0.25"/>
    <n v="0"/>
    <n v="0"/>
    <n v="0"/>
    <n v="0"/>
    <n v="0"/>
    <n v="0"/>
    <n v="0"/>
    <n v="0"/>
    <n v="2.25"/>
    <n v="0"/>
    <n v="0"/>
    <n v="0"/>
    <n v="0"/>
    <n v="4"/>
    <n v="4.5"/>
    <n v="8.5"/>
  </r>
  <r>
    <x v="4"/>
    <x v="0"/>
    <d v="2010-05-31T00:00:00"/>
    <n v="1.25"/>
    <n v="0.25"/>
    <n v="0"/>
    <n v="0"/>
    <n v="0.25"/>
    <n v="0"/>
    <n v="0"/>
    <n v="0"/>
    <n v="0"/>
    <n v="0"/>
    <n v="0"/>
    <n v="0"/>
    <n v="0"/>
    <n v="2.25"/>
    <n v="0"/>
    <n v="0"/>
    <n v="0"/>
    <n v="0"/>
    <n v="4"/>
    <n v="4.5"/>
    <n v="8.5"/>
  </r>
  <r>
    <x v="4"/>
    <x v="0"/>
    <d v="2010-06-01T00:00:00"/>
    <n v="1.25"/>
    <n v="0.25"/>
    <n v="0"/>
    <n v="0"/>
    <n v="0.25"/>
    <n v="0"/>
    <n v="0"/>
    <n v="0"/>
    <n v="0"/>
    <n v="0"/>
    <n v="0"/>
    <n v="0"/>
    <n v="0"/>
    <n v="2.25"/>
    <n v="0"/>
    <n v="0"/>
    <n v="0"/>
    <n v="0"/>
    <n v="4"/>
    <n v="4.5"/>
    <n v="8.5"/>
  </r>
  <r>
    <x v="4"/>
    <x v="0"/>
    <d v="2010-06-02T00:00:00"/>
    <n v="0"/>
    <n v="1"/>
    <n v="0"/>
    <m/>
    <m/>
    <m/>
    <m/>
    <m/>
    <m/>
    <m/>
    <m/>
    <m/>
    <m/>
    <m/>
    <m/>
    <m/>
    <m/>
    <m/>
    <n v="1"/>
    <n v="4"/>
    <n v="5"/>
  </r>
  <r>
    <x v="4"/>
    <x v="0"/>
    <d v="2010-06-03T00:00:00"/>
    <n v="5"/>
    <n v="1"/>
    <n v="0"/>
    <n v="0"/>
    <n v="0"/>
    <n v="0"/>
    <n v="0"/>
    <n v="0"/>
    <n v="0"/>
    <n v="0"/>
    <n v="0"/>
    <n v="0"/>
    <n v="0"/>
    <n v="2"/>
    <n v="0"/>
    <n v="0"/>
    <n v="0"/>
    <n v="0"/>
    <n v="8"/>
    <n v="5"/>
    <n v="13"/>
  </r>
  <r>
    <x v="4"/>
    <x v="0"/>
    <d v="2010-06-04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"/>
    <n v="4"/>
  </r>
  <r>
    <x v="4"/>
    <x v="0"/>
    <d v="2010-06-05T00:00:00"/>
    <n v="13.33"/>
    <n v="2"/>
    <n v="0"/>
    <n v="0"/>
    <n v="0.33"/>
    <n v="0"/>
    <n v="0"/>
    <n v="0.33"/>
    <n v="0"/>
    <n v="0"/>
    <n v="0.67"/>
    <n v="0"/>
    <n v="0"/>
    <n v="8.33"/>
    <n v="0"/>
    <n v="0"/>
    <n v="0"/>
    <n v="0"/>
    <n v="24.990000000000002"/>
    <n v="10.67"/>
    <n v="35.660000000000004"/>
  </r>
  <r>
    <x v="5"/>
    <x v="0"/>
    <d v="2010-06-06T00:00:00"/>
    <n v="13.33"/>
    <n v="2"/>
    <n v="0"/>
    <n v="0"/>
    <n v="0.33"/>
    <n v="0"/>
    <n v="0"/>
    <n v="0.33"/>
    <n v="0"/>
    <n v="0"/>
    <n v="0.67"/>
    <n v="0"/>
    <n v="0"/>
    <n v="8.33"/>
    <n v="0"/>
    <n v="0"/>
    <n v="0"/>
    <n v="0"/>
    <n v="24.990000000000002"/>
    <n v="10.67"/>
    <n v="35.660000000000004"/>
  </r>
  <r>
    <x v="5"/>
    <x v="0"/>
    <d v="2010-06-07T00:00:00"/>
    <n v="13.33"/>
    <n v="2"/>
    <n v="0"/>
    <n v="0"/>
    <n v="0.33"/>
    <n v="0"/>
    <n v="0"/>
    <n v="0.33"/>
    <n v="0"/>
    <n v="0"/>
    <n v="0.67"/>
    <n v="0"/>
    <n v="0"/>
    <n v="8.33"/>
    <n v="0"/>
    <n v="0"/>
    <n v="0"/>
    <n v="0"/>
    <n v="24.990000000000002"/>
    <n v="10.67"/>
    <n v="35.660000000000004"/>
  </r>
  <r>
    <x v="5"/>
    <x v="0"/>
    <d v="2010-06-08T00:00:00"/>
    <n v="5"/>
    <n v="1"/>
    <n v="0"/>
    <n v="0"/>
    <n v="1"/>
    <n v="0"/>
    <n v="0"/>
    <n v="0"/>
    <n v="0"/>
    <n v="0"/>
    <n v="0"/>
    <n v="0"/>
    <n v="0"/>
    <n v="15"/>
    <n v="0"/>
    <n v="0"/>
    <n v="0"/>
    <n v="0"/>
    <n v="22"/>
    <n v="1"/>
    <n v="23"/>
  </r>
  <r>
    <x v="5"/>
    <x v="0"/>
    <d v="2010-06-09T00:00:00"/>
    <n v="2"/>
    <n v="0"/>
    <n v="0"/>
    <n v="0"/>
    <n v="0"/>
    <n v="0"/>
    <n v="0"/>
    <n v="0"/>
    <n v="0"/>
    <n v="0"/>
    <n v="0"/>
    <n v="0"/>
    <n v="0"/>
    <n v="7"/>
    <n v="0"/>
    <n v="0"/>
    <n v="0"/>
    <n v="0"/>
    <n v="9"/>
    <n v="3"/>
    <n v="12"/>
  </r>
  <r>
    <x v="5"/>
    <x v="0"/>
    <d v="2010-06-10T00:00:00"/>
    <n v="2"/>
    <n v="0"/>
    <n v="0"/>
    <n v="0"/>
    <n v="0"/>
    <n v="0"/>
    <n v="0"/>
    <n v="0"/>
    <n v="0"/>
    <n v="0"/>
    <n v="0"/>
    <n v="0"/>
    <n v="0"/>
    <n v="2"/>
    <n v="0"/>
    <n v="0"/>
    <n v="0"/>
    <n v="0"/>
    <n v="4"/>
    <n v="20"/>
    <n v="24"/>
  </r>
  <r>
    <x v="5"/>
    <x v="0"/>
    <d v="2010-06-11T00:00:0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2"/>
    <n v="4"/>
    <n v="6"/>
  </r>
  <r>
    <x v="5"/>
    <x v="0"/>
    <d v="2010-06-12T00:00:0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2"/>
    <n v="4"/>
    <n v="6"/>
  </r>
  <r>
    <x v="6"/>
    <x v="0"/>
    <d v="2010-06-13T00:00:0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2"/>
    <n v="4"/>
    <n v="6"/>
  </r>
  <r>
    <x v="6"/>
    <x v="0"/>
    <d v="2010-06-14T00:00:00"/>
    <n v="776"/>
    <n v="0"/>
    <n v="0"/>
    <n v="0"/>
    <n v="8"/>
    <n v="0"/>
    <n v="0"/>
    <n v="0"/>
    <n v="0"/>
    <n v="0"/>
    <n v="0"/>
    <n v="0"/>
    <n v="0"/>
    <n v="48"/>
    <n v="0"/>
    <n v="0"/>
    <n v="0"/>
    <n v="0"/>
    <n v="832"/>
    <n v="216"/>
    <n v="1048"/>
  </r>
  <r>
    <x v="6"/>
    <x v="0"/>
    <d v="2010-06-15T00:00:00"/>
    <n v="467"/>
    <n v="1"/>
    <n v="0"/>
    <n v="0"/>
    <n v="0"/>
    <n v="0"/>
    <n v="0"/>
    <n v="1"/>
    <n v="0"/>
    <n v="0"/>
    <n v="1"/>
    <n v="0"/>
    <n v="0"/>
    <n v="9"/>
    <n v="0"/>
    <n v="0"/>
    <n v="0"/>
    <n v="0"/>
    <n v="479"/>
    <n v="140"/>
    <n v="619"/>
  </r>
  <r>
    <x v="6"/>
    <x v="0"/>
    <d v="2010-06-16T00:00:00"/>
    <n v="302"/>
    <n v="2"/>
    <n v="0"/>
    <n v="0"/>
    <n v="0"/>
    <n v="0"/>
    <n v="0"/>
    <n v="0"/>
    <n v="2"/>
    <n v="0"/>
    <n v="1"/>
    <n v="0"/>
    <n v="0"/>
    <n v="7"/>
    <n v="0"/>
    <n v="0"/>
    <n v="0"/>
    <n v="0"/>
    <n v="314"/>
    <n v="106"/>
    <n v="420"/>
  </r>
  <r>
    <x v="6"/>
    <x v="0"/>
    <d v="2010-06-17T00:00:00"/>
    <n v="59"/>
    <n v="0"/>
    <n v="0"/>
    <n v="0"/>
    <n v="0"/>
    <n v="1"/>
    <n v="0"/>
    <n v="1"/>
    <n v="0"/>
    <n v="0"/>
    <n v="2"/>
    <n v="0"/>
    <n v="0"/>
    <n v="3"/>
    <n v="0"/>
    <n v="0"/>
    <n v="0"/>
    <n v="0"/>
    <n v="66"/>
    <n v="16"/>
    <n v="82"/>
  </r>
  <r>
    <x v="6"/>
    <x v="0"/>
    <d v="2010-06-18T00:00:00"/>
    <n v="5"/>
    <n v="0"/>
    <n v="0"/>
    <n v="0"/>
    <n v="0"/>
    <n v="0"/>
    <n v="0"/>
    <n v="0"/>
    <n v="0"/>
    <n v="0"/>
    <n v="0"/>
    <n v="0"/>
    <n v="0"/>
    <n v="3"/>
    <n v="0"/>
    <n v="0"/>
    <n v="0"/>
    <n v="0"/>
    <n v="8"/>
    <n v="3"/>
    <n v="11"/>
  </r>
  <r>
    <x v="6"/>
    <x v="0"/>
    <d v="2010-06-19T00:00:00"/>
    <n v="20"/>
    <n v="0.66"/>
    <n v="0"/>
    <n v="0"/>
    <n v="0"/>
    <n v="0"/>
    <n v="0"/>
    <n v="0"/>
    <n v="0"/>
    <n v="0"/>
    <n v="0"/>
    <n v="0"/>
    <n v="0"/>
    <n v="1.33"/>
    <n v="0"/>
    <n v="0"/>
    <n v="0"/>
    <n v="0"/>
    <n v="21.990000000000002"/>
    <n v="6"/>
    <n v="0"/>
  </r>
  <r>
    <x v="7"/>
    <x v="0"/>
    <d v="2010-06-20T00:00:00"/>
    <n v="20"/>
    <n v="0.66"/>
    <n v="0"/>
    <n v="0"/>
    <n v="0"/>
    <n v="0"/>
    <n v="0"/>
    <n v="0"/>
    <n v="0"/>
    <n v="0"/>
    <n v="0"/>
    <n v="0"/>
    <n v="0"/>
    <n v="1.33"/>
    <n v="0"/>
    <n v="0"/>
    <n v="0"/>
    <n v="0"/>
    <n v="21.990000000000002"/>
    <n v="6"/>
    <n v="27.990000000000002"/>
  </r>
  <r>
    <x v="7"/>
    <x v="0"/>
    <d v="2010-06-21T00:00:00"/>
    <n v="20"/>
    <n v="0.66"/>
    <n v="0"/>
    <n v="0"/>
    <n v="0"/>
    <n v="0"/>
    <n v="0"/>
    <n v="0"/>
    <n v="0"/>
    <n v="0"/>
    <n v="0"/>
    <n v="0"/>
    <n v="0"/>
    <n v="1.33"/>
    <n v="0"/>
    <n v="0"/>
    <n v="0"/>
    <n v="0"/>
    <n v="21.990000000000002"/>
    <n v="6"/>
    <n v="27.990000000000002"/>
  </r>
  <r>
    <x v="7"/>
    <x v="0"/>
    <d v="2010-06-22T00:00:00"/>
    <n v="55"/>
    <n v="0"/>
    <n v="0"/>
    <n v="0"/>
    <n v="1"/>
    <n v="0"/>
    <n v="0"/>
    <n v="4"/>
    <n v="0"/>
    <n v="0"/>
    <n v="0"/>
    <n v="0"/>
    <n v="0"/>
    <n v="0"/>
    <n v="0"/>
    <n v="0"/>
    <n v="0"/>
    <n v="0"/>
    <n v="60"/>
    <n v="2"/>
    <n v="62"/>
  </r>
  <r>
    <x v="7"/>
    <x v="0"/>
    <d v="2010-06-23T00:00:00"/>
    <n v="35"/>
    <n v="1"/>
    <n v="0"/>
    <n v="0"/>
    <n v="0"/>
    <n v="0"/>
    <n v="0"/>
    <n v="2"/>
    <n v="0"/>
    <n v="0"/>
    <n v="0"/>
    <n v="0"/>
    <n v="0"/>
    <n v="0"/>
    <n v="0"/>
    <n v="0"/>
    <n v="0"/>
    <n v="0"/>
    <n v="38"/>
    <n v="0"/>
    <n v="38"/>
  </r>
  <r>
    <x v="7"/>
    <x v="0"/>
    <d v="2010-06-24T00:00:00"/>
    <n v="32"/>
    <n v="0"/>
    <n v="0"/>
    <n v="0"/>
    <n v="0"/>
    <n v="0"/>
    <n v="0"/>
    <n v="0"/>
    <n v="0"/>
    <n v="0"/>
    <n v="0"/>
    <n v="0"/>
    <n v="0"/>
    <n v="1"/>
    <n v="0"/>
    <n v="0"/>
    <n v="1"/>
    <n v="0"/>
    <n v="34"/>
    <n v="1"/>
    <n v="35"/>
  </r>
  <r>
    <x v="7"/>
    <x v="0"/>
    <d v="2010-06-25T00:00:00"/>
    <n v="43"/>
    <n v="2"/>
    <n v="0"/>
    <n v="0"/>
    <n v="0"/>
    <n v="0"/>
    <n v="0"/>
    <n v="0"/>
    <n v="0"/>
    <n v="0"/>
    <n v="0"/>
    <n v="0"/>
    <n v="0"/>
    <n v="3"/>
    <n v="0"/>
    <n v="0"/>
    <n v="0"/>
    <n v="0"/>
    <n v="48"/>
    <n v="17"/>
    <n v="65"/>
  </r>
  <r>
    <x v="7"/>
    <x v="0"/>
    <d v="2010-06-26T00:00:00"/>
    <n v="23.3"/>
    <n v="1"/>
    <n v="0"/>
    <n v="0"/>
    <n v="0.66"/>
    <n v="0"/>
    <n v="0"/>
    <n v="0"/>
    <n v="0"/>
    <n v="0"/>
    <n v="0"/>
    <n v="0"/>
    <n v="0"/>
    <n v="0"/>
    <n v="0"/>
    <n v="0"/>
    <n v="0.33"/>
    <n v="0"/>
    <n v="25.29"/>
    <n v="3.66"/>
    <n v="28.95"/>
  </r>
  <r>
    <x v="8"/>
    <x v="0"/>
    <d v="2010-06-27T00:00:00"/>
    <n v="23.3"/>
    <n v="1"/>
    <n v="0"/>
    <n v="0"/>
    <n v="0.66"/>
    <n v="0"/>
    <n v="0"/>
    <n v="0"/>
    <n v="0"/>
    <n v="0"/>
    <n v="0"/>
    <n v="0"/>
    <n v="0"/>
    <n v="0"/>
    <n v="0"/>
    <n v="0"/>
    <n v="0.33"/>
    <n v="0"/>
    <n v="25.29"/>
    <n v="3.66"/>
    <n v="28.95"/>
  </r>
  <r>
    <x v="8"/>
    <x v="0"/>
    <d v="2010-06-28T00:00:00"/>
    <n v="23.3"/>
    <n v="1"/>
    <n v="0"/>
    <n v="0"/>
    <n v="0.66"/>
    <n v="0"/>
    <n v="0"/>
    <n v="0"/>
    <n v="0"/>
    <n v="0"/>
    <n v="0"/>
    <n v="0"/>
    <n v="0"/>
    <n v="0"/>
    <n v="0"/>
    <n v="0"/>
    <n v="0.33"/>
    <n v="0"/>
    <n v="25.29"/>
    <n v="3.66"/>
    <n v="28.95"/>
  </r>
  <r>
    <x v="8"/>
    <x v="0"/>
    <d v="2010-06-29T00:00:00"/>
    <n v="25"/>
    <n v="3"/>
    <n v="0"/>
    <n v="0"/>
    <n v="0"/>
    <n v="0"/>
    <n v="0"/>
    <n v="0"/>
    <n v="0"/>
    <n v="0"/>
    <n v="1"/>
    <n v="0"/>
    <n v="0"/>
    <n v="2"/>
    <n v="0"/>
    <n v="0"/>
    <n v="0"/>
    <n v="0"/>
    <n v="31"/>
    <n v="5"/>
    <n v="36"/>
  </r>
  <r>
    <x v="8"/>
    <x v="0"/>
    <d v="2010-06-30T00:00:00"/>
    <n v="28"/>
    <n v="3"/>
    <n v="0"/>
    <n v="0"/>
    <n v="0"/>
    <n v="0"/>
    <n v="0"/>
    <n v="2"/>
    <n v="0"/>
    <n v="0"/>
    <n v="0"/>
    <n v="0"/>
    <n v="0"/>
    <n v="0"/>
    <n v="0"/>
    <n v="0"/>
    <n v="0"/>
    <n v="0"/>
    <n v="33"/>
    <n v="12"/>
    <n v="45"/>
  </r>
  <r>
    <x v="8"/>
    <x v="0"/>
    <d v="2010-07-01T00:00:00"/>
    <n v="10"/>
    <n v="2"/>
    <n v="0"/>
    <n v="0"/>
    <n v="0"/>
    <n v="0"/>
    <n v="0"/>
    <n v="0"/>
    <n v="0"/>
    <n v="0"/>
    <n v="0"/>
    <n v="0"/>
    <n v="0"/>
    <n v="1"/>
    <n v="0"/>
    <n v="0"/>
    <n v="0"/>
    <n v="0"/>
    <n v="13"/>
    <n v="3"/>
    <n v="16"/>
  </r>
  <r>
    <x v="8"/>
    <x v="0"/>
    <d v="2010-07-02T00:00:00"/>
    <n v="23"/>
    <n v="2"/>
    <n v="0"/>
    <n v="0"/>
    <n v="0"/>
    <n v="0"/>
    <n v="0"/>
    <n v="2"/>
    <n v="0"/>
    <n v="0"/>
    <n v="0"/>
    <n v="0"/>
    <n v="0"/>
    <n v="1"/>
    <n v="0"/>
    <n v="0"/>
    <n v="0"/>
    <n v="0"/>
    <n v="28"/>
    <n v="12"/>
    <n v="40"/>
  </r>
  <r>
    <x v="8"/>
    <x v="0"/>
    <d v="2010-07-03T00:00:00"/>
    <n v="31.25"/>
    <n v="5"/>
    <n v="0"/>
    <n v="0"/>
    <n v="0.25"/>
    <n v="0"/>
    <n v="0"/>
    <n v="6"/>
    <n v="0"/>
    <n v="0"/>
    <n v="0"/>
    <n v="0.5"/>
    <n v="0"/>
    <n v="0"/>
    <n v="0"/>
    <n v="0"/>
    <n v="0"/>
    <n v="0"/>
    <n v="43"/>
    <n v="6.25"/>
    <n v="49.25"/>
  </r>
  <r>
    <x v="9"/>
    <x v="0"/>
    <d v="2010-07-04T00:00:00"/>
    <n v="31.25"/>
    <n v="5"/>
    <n v="0"/>
    <n v="0"/>
    <n v="0.25"/>
    <n v="0"/>
    <n v="0"/>
    <n v="6"/>
    <n v="0"/>
    <n v="0"/>
    <n v="0"/>
    <n v="0.5"/>
    <n v="0"/>
    <n v="0"/>
    <n v="0"/>
    <n v="0"/>
    <n v="0"/>
    <n v="0"/>
    <n v="43"/>
    <n v="6.25"/>
    <n v="49.25"/>
  </r>
  <r>
    <x v="9"/>
    <x v="0"/>
    <d v="2010-07-05T00:00:00"/>
    <n v="31.25"/>
    <n v="5"/>
    <n v="0"/>
    <n v="0"/>
    <n v="0.25"/>
    <n v="0"/>
    <n v="0"/>
    <n v="6"/>
    <n v="0"/>
    <n v="0"/>
    <n v="0"/>
    <n v="0.5"/>
    <n v="0"/>
    <n v="0"/>
    <n v="0"/>
    <n v="0"/>
    <n v="0"/>
    <n v="0"/>
    <n v="43"/>
    <n v="6.25"/>
    <n v="49.25"/>
  </r>
  <r>
    <x v="9"/>
    <x v="0"/>
    <d v="2010-07-06T00:00:00"/>
    <n v="31.25"/>
    <n v="5"/>
    <n v="0"/>
    <n v="0"/>
    <n v="0.25"/>
    <n v="0"/>
    <n v="0"/>
    <n v="6"/>
    <n v="0"/>
    <n v="0"/>
    <n v="0"/>
    <n v="0.5"/>
    <n v="0"/>
    <n v="0"/>
    <n v="0"/>
    <n v="0"/>
    <n v="0"/>
    <n v="0"/>
    <n v="43"/>
    <n v="6.25"/>
    <n v="49.25"/>
  </r>
  <r>
    <x v="9"/>
    <x v="0"/>
    <d v="2010-07-07T00:00:00"/>
    <n v="20"/>
    <n v="4"/>
    <n v="0"/>
    <n v="0"/>
    <n v="0"/>
    <n v="0"/>
    <n v="0"/>
    <n v="4"/>
    <n v="0"/>
    <n v="0"/>
    <n v="0"/>
    <n v="0"/>
    <n v="0"/>
    <n v="0"/>
    <n v="0"/>
    <n v="0"/>
    <n v="0"/>
    <n v="0"/>
    <n v="28"/>
    <n v="11"/>
    <n v="39"/>
  </r>
  <r>
    <x v="9"/>
    <x v="0"/>
    <d v="2010-07-08T00:00:00"/>
    <n v="7"/>
    <n v="1"/>
    <n v="0"/>
    <n v="0"/>
    <n v="0"/>
    <n v="0"/>
    <n v="0"/>
    <n v="11"/>
    <n v="0"/>
    <n v="0"/>
    <n v="1"/>
    <n v="0"/>
    <n v="0"/>
    <n v="1"/>
    <n v="0"/>
    <n v="0"/>
    <n v="0"/>
    <n v="0"/>
    <n v="21"/>
    <n v="10"/>
    <n v="31"/>
  </r>
  <r>
    <x v="9"/>
    <x v="0"/>
    <d v="2010-07-09T00:00:00"/>
    <n v="8"/>
    <n v="4"/>
    <n v="0"/>
    <n v="0"/>
    <n v="0"/>
    <n v="0"/>
    <n v="0"/>
    <n v="13"/>
    <n v="0"/>
    <n v="0"/>
    <n v="0"/>
    <n v="1"/>
    <n v="0"/>
    <n v="0"/>
    <n v="0"/>
    <n v="0"/>
    <n v="0"/>
    <n v="0"/>
    <n v="26"/>
    <n v="5"/>
    <n v="31"/>
  </r>
  <r>
    <x v="9"/>
    <x v="0"/>
    <d v="2010-07-10T00:00:00"/>
    <n v="9"/>
    <n v="1.33"/>
    <n v="0"/>
    <n v="0"/>
    <n v="0"/>
    <n v="0"/>
    <n v="0"/>
    <n v="9.33"/>
    <n v="0"/>
    <n v="0"/>
    <n v="1"/>
    <n v="0"/>
    <n v="0"/>
    <n v="0.67"/>
    <n v="0"/>
    <n v="0"/>
    <n v="0"/>
    <n v="0"/>
    <n v="21.330000000000002"/>
    <n v="3.33"/>
    <n v="24.660000000000004"/>
  </r>
  <r>
    <x v="10"/>
    <x v="0"/>
    <d v="2010-07-11T00:00:00"/>
    <n v="9"/>
    <n v="1.33"/>
    <n v="0"/>
    <n v="0"/>
    <n v="0"/>
    <n v="0"/>
    <n v="0"/>
    <n v="9.33"/>
    <n v="0"/>
    <n v="0"/>
    <n v="1"/>
    <n v="0"/>
    <n v="0"/>
    <n v="0.67"/>
    <n v="0"/>
    <n v="0"/>
    <n v="0"/>
    <n v="0"/>
    <n v="21.330000000000002"/>
    <n v="3.33"/>
    <n v="24.660000000000004"/>
  </r>
  <r>
    <x v="10"/>
    <x v="0"/>
    <d v="2010-07-12T00:00:00"/>
    <n v="9"/>
    <n v="1.33"/>
    <n v="0"/>
    <n v="0"/>
    <n v="0"/>
    <n v="0"/>
    <n v="0"/>
    <n v="9.33"/>
    <n v="0"/>
    <n v="0"/>
    <n v="1"/>
    <n v="0"/>
    <n v="0"/>
    <n v="0.67"/>
    <n v="0"/>
    <n v="0"/>
    <n v="0"/>
    <n v="0"/>
    <n v="21.330000000000002"/>
    <n v="3.33"/>
    <n v="24.660000000000004"/>
  </r>
  <r>
    <x v="10"/>
    <x v="0"/>
    <d v="2010-07-13T00:00:00"/>
    <n v="12"/>
    <n v="0"/>
    <n v="0"/>
    <n v="0"/>
    <n v="0"/>
    <n v="0"/>
    <n v="0"/>
    <n v="5"/>
    <n v="0"/>
    <n v="0"/>
    <n v="0"/>
    <n v="0"/>
    <n v="0"/>
    <n v="1"/>
    <n v="0"/>
    <n v="0"/>
    <n v="0"/>
    <n v="0"/>
    <n v="18"/>
    <n v="6"/>
    <n v="24"/>
  </r>
  <r>
    <x v="10"/>
    <x v="0"/>
    <d v="2010-07-14T00:00:00"/>
    <n v="7"/>
    <n v="0"/>
    <n v="0"/>
    <n v="0"/>
    <n v="0"/>
    <n v="0"/>
    <n v="0"/>
    <n v="4"/>
    <n v="0"/>
    <n v="0"/>
    <n v="0"/>
    <n v="0"/>
    <n v="0"/>
    <n v="0"/>
    <n v="0"/>
    <n v="0"/>
    <n v="0"/>
    <n v="0"/>
    <n v="11"/>
    <n v="2"/>
    <n v="13"/>
  </r>
  <r>
    <x v="10"/>
    <x v="0"/>
    <d v="2010-07-15T00:00:00"/>
    <n v="2"/>
    <n v="0"/>
    <n v="0"/>
    <n v="0"/>
    <n v="0"/>
    <n v="0"/>
    <n v="0"/>
    <n v="11"/>
    <n v="0"/>
    <n v="0"/>
    <n v="0"/>
    <n v="0"/>
    <n v="0"/>
    <n v="0"/>
    <n v="0"/>
    <n v="0"/>
    <n v="0"/>
    <n v="0"/>
    <n v="13"/>
    <n v="2"/>
    <n v="15"/>
  </r>
  <r>
    <x v="10"/>
    <x v="0"/>
    <d v="2010-07-16T00:00:00"/>
    <n v="12"/>
    <n v="0"/>
    <n v="0"/>
    <n v="0"/>
    <n v="0"/>
    <n v="0"/>
    <n v="0"/>
    <n v="14"/>
    <n v="0"/>
    <n v="0"/>
    <n v="0"/>
    <n v="1"/>
    <n v="0"/>
    <n v="0"/>
    <n v="0"/>
    <n v="0"/>
    <n v="0"/>
    <n v="0"/>
    <n v="27"/>
    <n v="4"/>
    <n v="31"/>
  </r>
  <r>
    <x v="10"/>
    <x v="0"/>
    <d v="2010-07-17T00:00:00"/>
    <n v="6.33"/>
    <n v="0.33"/>
    <n v="0"/>
    <n v="0"/>
    <n v="0"/>
    <n v="0"/>
    <n v="0"/>
    <n v="6.33"/>
    <n v="0"/>
    <n v="0"/>
    <n v="0"/>
    <n v="0.33"/>
    <n v="0"/>
    <n v="0.33"/>
    <n v="0"/>
    <n v="0"/>
    <n v="0"/>
    <n v="0"/>
    <n v="0"/>
    <n v="2.66"/>
    <n v="2.66"/>
  </r>
  <r>
    <x v="11"/>
    <x v="0"/>
    <d v="2010-07-18T00:00:00"/>
    <n v="6.33"/>
    <n v="0.33"/>
    <n v="0"/>
    <n v="0"/>
    <n v="0"/>
    <n v="0"/>
    <n v="0"/>
    <n v="6.33"/>
    <n v="0"/>
    <n v="0"/>
    <n v="0"/>
    <n v="0.33"/>
    <n v="0"/>
    <n v="0.33"/>
    <n v="0"/>
    <n v="0"/>
    <n v="0"/>
    <n v="0"/>
    <n v="13.65"/>
    <n v="2.66"/>
    <n v="16.310000000000002"/>
  </r>
  <r>
    <x v="11"/>
    <x v="0"/>
    <d v="2010-07-19T00:00:00"/>
    <n v="6.33"/>
    <n v="0.33"/>
    <n v="0"/>
    <n v="0"/>
    <n v="0"/>
    <n v="0"/>
    <n v="0"/>
    <n v="6.33"/>
    <n v="0"/>
    <n v="0"/>
    <n v="0"/>
    <n v="0.33"/>
    <n v="0"/>
    <n v="0.33"/>
    <n v="0"/>
    <n v="0"/>
    <n v="0"/>
    <n v="0"/>
    <n v="13.65"/>
    <n v="2.66"/>
    <n v="16.310000000000002"/>
  </r>
  <r>
    <x v="11"/>
    <x v="0"/>
    <d v="2010-07-20T00:00:00"/>
    <n v="7"/>
    <n v="0"/>
    <n v="0"/>
    <n v="0"/>
    <n v="0"/>
    <n v="0"/>
    <n v="0"/>
    <n v="5"/>
    <n v="0"/>
    <n v="0"/>
    <n v="0"/>
    <n v="1"/>
    <n v="0"/>
    <n v="1"/>
    <n v="0"/>
    <n v="0"/>
    <n v="0"/>
    <n v="0"/>
    <n v="14"/>
    <n v="4"/>
    <n v="18"/>
  </r>
  <r>
    <x v="11"/>
    <x v="0"/>
    <d v="2010-07-21T00:00:00"/>
    <n v="11"/>
    <n v="0"/>
    <n v="0"/>
    <n v="0"/>
    <n v="0"/>
    <n v="0"/>
    <n v="0"/>
    <n v="8"/>
    <n v="0"/>
    <n v="0"/>
    <n v="2"/>
    <n v="0"/>
    <n v="0"/>
    <n v="0"/>
    <n v="0"/>
    <n v="0"/>
    <n v="0"/>
    <n v="0"/>
    <n v="21"/>
    <n v="0"/>
    <n v="21"/>
  </r>
  <r>
    <x v="11"/>
    <x v="0"/>
    <d v="2010-07-22T00:00:00"/>
    <n v="4"/>
    <n v="0"/>
    <n v="0"/>
    <n v="0"/>
    <n v="0"/>
    <n v="0"/>
    <n v="0"/>
    <n v="7"/>
    <n v="0"/>
    <n v="0"/>
    <n v="0"/>
    <n v="0"/>
    <n v="0"/>
    <n v="0"/>
    <n v="0"/>
    <n v="0"/>
    <n v="0"/>
    <n v="0"/>
    <n v="11"/>
    <n v="4"/>
    <n v="15"/>
  </r>
  <r>
    <x v="11"/>
    <x v="0"/>
    <d v="2010-07-23T00:00:00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5"/>
    <n v="1"/>
    <n v="6"/>
  </r>
  <r>
    <x v="11"/>
    <x v="0"/>
    <d v="2010-07-24T00:00:00"/>
    <n v="9.33"/>
    <n v="0"/>
    <n v="0"/>
    <n v="0"/>
    <n v="0"/>
    <n v="0"/>
    <n v="0"/>
    <n v="7.33"/>
    <n v="0"/>
    <n v="0"/>
    <n v="0"/>
    <n v="0"/>
    <n v="0"/>
    <n v="0.33"/>
    <n v="0"/>
    <n v="0"/>
    <n v="0"/>
    <n v="0"/>
    <n v="16.989999999999998"/>
    <n v="5.66"/>
    <n v="22.65"/>
  </r>
  <r>
    <x v="12"/>
    <x v="0"/>
    <d v="2010-07-25T00:00:00"/>
    <n v="9.33"/>
    <n v="0"/>
    <n v="0"/>
    <n v="0"/>
    <n v="0"/>
    <n v="0"/>
    <n v="0"/>
    <n v="7.33"/>
    <n v="0"/>
    <n v="0"/>
    <n v="0"/>
    <n v="0"/>
    <n v="0"/>
    <n v="0.33"/>
    <n v="0"/>
    <n v="0"/>
    <n v="0"/>
    <n v="0"/>
    <n v="16.989999999999998"/>
    <n v="5.66"/>
    <n v="22.65"/>
  </r>
  <r>
    <x v="12"/>
    <x v="0"/>
    <d v="2010-07-26T00:00:00"/>
    <n v="9.33"/>
    <n v="0"/>
    <n v="0"/>
    <n v="0"/>
    <n v="0"/>
    <n v="0"/>
    <n v="0"/>
    <n v="7.33"/>
    <n v="0"/>
    <n v="0"/>
    <n v="0"/>
    <n v="0"/>
    <n v="0"/>
    <n v="0.33"/>
    <n v="0"/>
    <n v="0"/>
    <n v="0"/>
    <n v="0"/>
    <n v="16.989999999999998"/>
    <n v="5.66"/>
    <n v="22.65"/>
  </r>
  <r>
    <x v="12"/>
    <x v="0"/>
    <d v="2010-07-27T00:00:00"/>
    <n v="32"/>
    <n v="1"/>
    <n v="0"/>
    <n v="0"/>
    <n v="0"/>
    <n v="0"/>
    <n v="0"/>
    <n v="5"/>
    <n v="0"/>
    <n v="0"/>
    <n v="0"/>
    <n v="0"/>
    <n v="0"/>
    <n v="0"/>
    <n v="0"/>
    <n v="0"/>
    <n v="0"/>
    <n v="0"/>
    <n v="38"/>
    <n v="14"/>
    <n v="52"/>
  </r>
  <r>
    <x v="12"/>
    <x v="0"/>
    <d v="2010-07-28T00:00:00"/>
    <n v="6"/>
    <n v="6"/>
    <n v="0"/>
    <n v="0"/>
    <n v="0"/>
    <n v="0"/>
    <n v="0"/>
    <n v="19"/>
    <n v="0"/>
    <n v="0"/>
    <n v="0"/>
    <n v="0"/>
    <n v="0"/>
    <n v="0"/>
    <n v="0"/>
    <n v="0"/>
    <n v="0"/>
    <n v="0"/>
    <n v="31"/>
    <n v="1"/>
    <n v="32"/>
  </r>
  <r>
    <x v="12"/>
    <x v="0"/>
    <d v="2010-07-29T00:00:00"/>
    <n v="14"/>
    <n v="2"/>
    <n v="0"/>
    <n v="0"/>
    <n v="0"/>
    <n v="0"/>
    <n v="0"/>
    <n v="5"/>
    <n v="0"/>
    <n v="0"/>
    <n v="0"/>
    <n v="0"/>
    <n v="0"/>
    <n v="1"/>
    <n v="0"/>
    <n v="0"/>
    <n v="0"/>
    <n v="0"/>
    <n v="22"/>
    <n v="3"/>
    <n v="25"/>
  </r>
  <r>
    <x v="12"/>
    <x v="0"/>
    <d v="2010-07-30T00:00:00"/>
    <n v="5"/>
    <n v="0"/>
    <n v="0"/>
    <n v="0"/>
    <n v="0"/>
    <n v="0"/>
    <n v="0"/>
    <n v="17"/>
    <n v="0"/>
    <n v="0"/>
    <n v="1"/>
    <n v="0"/>
    <n v="0"/>
    <n v="0"/>
    <n v="0"/>
    <n v="0"/>
    <n v="0"/>
    <n v="0"/>
    <n v="23"/>
    <n v="4"/>
    <n v="27"/>
  </r>
  <r>
    <x v="12"/>
    <x v="0"/>
    <d v="2010-07-31T00:00:00"/>
    <n v="11.6"/>
    <n v="5.33"/>
    <n v="0"/>
    <n v="0"/>
    <n v="0"/>
    <n v="0"/>
    <n v="0"/>
    <n v="21"/>
    <n v="0"/>
    <n v="0"/>
    <n v="0"/>
    <n v="0.33"/>
    <n v="0"/>
    <n v="0.33"/>
    <n v="0"/>
    <n v="0"/>
    <n v="0"/>
    <n v="0"/>
    <n v="38.589999999999996"/>
    <n v="1"/>
    <n v="39.589999999999996"/>
  </r>
  <r>
    <x v="13"/>
    <x v="0"/>
    <d v="2010-08-01T00:00:00"/>
    <n v="11.6"/>
    <n v="5.33"/>
    <n v="0"/>
    <n v="0"/>
    <n v="0"/>
    <n v="0"/>
    <n v="0"/>
    <n v="21"/>
    <n v="0"/>
    <n v="0"/>
    <n v="0"/>
    <n v="0.33"/>
    <n v="0"/>
    <n v="0.33"/>
    <n v="0"/>
    <n v="0"/>
    <n v="0"/>
    <n v="0"/>
    <n v="38.589999999999996"/>
    <n v="1"/>
    <n v="39.589999999999996"/>
  </r>
  <r>
    <x v="13"/>
    <x v="0"/>
    <d v="2010-08-02T00:00:00"/>
    <n v="11.6"/>
    <n v="5.33"/>
    <n v="0"/>
    <n v="0"/>
    <n v="0"/>
    <n v="0"/>
    <n v="0"/>
    <n v="21"/>
    <n v="0"/>
    <n v="0"/>
    <n v="0"/>
    <n v="0.33"/>
    <n v="0"/>
    <n v="0.33"/>
    <n v="0"/>
    <n v="0"/>
    <n v="0"/>
    <n v="0"/>
    <n v="38.589999999999996"/>
    <n v="1"/>
    <n v="39.589999999999996"/>
  </r>
  <r>
    <x v="13"/>
    <x v="0"/>
    <d v="2010-08-03T00:00:00"/>
    <n v="15"/>
    <n v="6"/>
    <n v="0"/>
    <n v="0"/>
    <n v="0"/>
    <n v="0"/>
    <n v="0"/>
    <n v="29"/>
    <n v="0"/>
    <n v="0"/>
    <n v="0"/>
    <n v="0"/>
    <n v="0"/>
    <n v="0"/>
    <n v="0"/>
    <n v="0"/>
    <n v="0"/>
    <n v="0"/>
    <n v="50"/>
    <n v="1"/>
    <n v="51"/>
  </r>
  <r>
    <x v="13"/>
    <x v="0"/>
    <d v="2010-08-04T00:00:00"/>
    <n v="12"/>
    <n v="2"/>
    <n v="0"/>
    <n v="0"/>
    <n v="0"/>
    <n v="0"/>
    <n v="0"/>
    <n v="24"/>
    <n v="0"/>
    <n v="0"/>
    <n v="0"/>
    <n v="0"/>
    <n v="0"/>
    <n v="0"/>
    <n v="0"/>
    <n v="0"/>
    <n v="0"/>
    <n v="0"/>
    <n v="38"/>
    <n v="15"/>
    <n v="53"/>
  </r>
  <r>
    <x v="13"/>
    <x v="0"/>
    <d v="2010-08-05T00:00:00"/>
    <n v="7"/>
    <n v="7"/>
    <n v="0"/>
    <n v="0"/>
    <n v="0"/>
    <n v="0"/>
    <n v="0"/>
    <n v="38"/>
    <n v="0"/>
    <n v="0"/>
    <n v="0"/>
    <n v="0"/>
    <n v="0"/>
    <n v="2"/>
    <n v="0"/>
    <n v="0"/>
    <n v="1"/>
    <n v="0"/>
    <n v="55"/>
    <n v="2"/>
    <n v="57"/>
  </r>
  <r>
    <x v="13"/>
    <x v="0"/>
    <d v="2010-08-06T00:00:00"/>
    <n v="5"/>
    <n v="7"/>
    <n v="0"/>
    <n v="0"/>
    <n v="0"/>
    <n v="0"/>
    <n v="0"/>
    <n v="52"/>
    <n v="0"/>
    <n v="0"/>
    <n v="0"/>
    <n v="0"/>
    <n v="0"/>
    <n v="1"/>
    <n v="0"/>
    <n v="0"/>
    <n v="0"/>
    <n v="0"/>
    <n v="65"/>
    <n v="2"/>
    <n v="67"/>
  </r>
  <r>
    <x v="13"/>
    <x v="0"/>
    <d v="2010-08-07T00:00:00"/>
    <n v="30.6"/>
    <n v="5"/>
    <n v="0"/>
    <n v="0"/>
    <n v="0"/>
    <n v="0"/>
    <n v="0"/>
    <n v="61.3"/>
    <n v="0"/>
    <n v="0"/>
    <n v="0"/>
    <n v="0"/>
    <n v="0"/>
    <n v="2"/>
    <n v="0"/>
    <n v="0"/>
    <n v="0"/>
    <n v="0"/>
    <n v="98.9"/>
    <n v="8"/>
    <n v="106.9"/>
  </r>
  <r>
    <x v="14"/>
    <x v="0"/>
    <d v="2010-08-08T00:00:00"/>
    <n v="30.6"/>
    <n v="5"/>
    <n v="0"/>
    <n v="0"/>
    <n v="0"/>
    <n v="0"/>
    <n v="0"/>
    <n v="61.3"/>
    <n v="0"/>
    <n v="0"/>
    <n v="0"/>
    <n v="0"/>
    <n v="0"/>
    <n v="2"/>
    <n v="0"/>
    <n v="0"/>
    <n v="0"/>
    <n v="0"/>
    <n v="98.9"/>
    <n v="8"/>
    <n v="106.9"/>
  </r>
  <r>
    <x v="14"/>
    <x v="0"/>
    <d v="2010-08-09T00:00:00"/>
    <n v="30.6"/>
    <n v="5"/>
    <n v="0"/>
    <n v="0"/>
    <n v="0"/>
    <n v="0"/>
    <n v="0"/>
    <n v="61.3"/>
    <n v="0"/>
    <n v="0"/>
    <n v="0"/>
    <n v="0"/>
    <n v="0"/>
    <n v="2"/>
    <n v="0"/>
    <n v="0"/>
    <n v="0"/>
    <n v="0"/>
    <n v="98.9"/>
    <n v="8"/>
    <n v="106.9"/>
  </r>
  <r>
    <x v="14"/>
    <x v="0"/>
    <d v="2010-08-10T00:00:00"/>
    <n v="39"/>
    <n v="0"/>
    <n v="0"/>
    <n v="0"/>
    <n v="0"/>
    <n v="0"/>
    <n v="0"/>
    <n v="5"/>
    <n v="0"/>
    <n v="0"/>
    <n v="0"/>
    <n v="0"/>
    <n v="0"/>
    <n v="0"/>
    <n v="0"/>
    <n v="0"/>
    <n v="0"/>
    <n v="0"/>
    <n v="44"/>
    <n v="33"/>
    <n v="77"/>
  </r>
  <r>
    <x v="14"/>
    <x v="0"/>
    <d v="2010-08-11T00:00:00"/>
    <n v="20"/>
    <n v="1"/>
    <n v="0"/>
    <n v="0"/>
    <n v="0"/>
    <n v="0"/>
    <n v="0"/>
    <n v="6"/>
    <n v="0"/>
    <n v="0"/>
    <n v="2"/>
    <n v="0"/>
    <n v="0"/>
    <n v="0"/>
    <n v="0"/>
    <n v="0"/>
    <n v="0"/>
    <n v="0"/>
    <n v="29"/>
    <n v="8"/>
    <n v="37"/>
  </r>
  <r>
    <x v="14"/>
    <x v="0"/>
    <d v="2010-08-12T00:00:00"/>
    <n v="7"/>
    <n v="0"/>
    <n v="0"/>
    <n v="0"/>
    <n v="0"/>
    <n v="0"/>
    <n v="0"/>
    <n v="7"/>
    <n v="0"/>
    <n v="0"/>
    <n v="0"/>
    <n v="0"/>
    <n v="0"/>
    <n v="0"/>
    <n v="0"/>
    <n v="0"/>
    <n v="0"/>
    <n v="0"/>
    <n v="14"/>
    <n v="5"/>
    <n v="19"/>
  </r>
  <r>
    <x v="14"/>
    <x v="0"/>
    <d v="2010-08-13T00:00:00"/>
    <n v="11"/>
    <n v="0"/>
    <n v="0"/>
    <n v="0"/>
    <n v="0"/>
    <n v="0"/>
    <n v="0"/>
    <n v="9"/>
    <n v="0"/>
    <n v="0"/>
    <n v="0"/>
    <n v="0"/>
    <n v="0"/>
    <n v="0"/>
    <n v="0"/>
    <n v="0"/>
    <n v="0"/>
    <n v="0"/>
    <n v="20"/>
    <n v="1"/>
    <n v="21"/>
  </r>
  <r>
    <x v="14"/>
    <x v="0"/>
    <d v="2010-08-14T00:00:00"/>
    <n v="3.25"/>
    <n v="0.25"/>
    <n v="0"/>
    <n v="0"/>
    <n v="0"/>
    <n v="0"/>
    <n v="0"/>
    <n v="22.75"/>
    <n v="0"/>
    <n v="0"/>
    <n v="0"/>
    <n v="0"/>
    <n v="0"/>
    <n v="1.75"/>
    <n v="0"/>
    <n v="0"/>
    <n v="0"/>
    <n v="0"/>
    <n v="28"/>
    <n v="1.75"/>
    <n v="29.75"/>
  </r>
  <r>
    <x v="15"/>
    <x v="0"/>
    <d v="2010-08-15T00:00:00"/>
    <n v="3.25"/>
    <n v="0.25"/>
    <n v="0"/>
    <n v="0"/>
    <n v="0"/>
    <n v="0"/>
    <n v="0"/>
    <n v="22.75"/>
    <n v="0"/>
    <n v="0"/>
    <n v="0"/>
    <n v="0"/>
    <n v="0"/>
    <n v="1.75"/>
    <n v="0"/>
    <n v="0"/>
    <n v="0"/>
    <n v="0"/>
    <n v="28"/>
    <n v="1.75"/>
    <n v="29.75"/>
  </r>
  <r>
    <x v="15"/>
    <x v="0"/>
    <d v="2010-08-16T00:00:00"/>
    <n v="3.25"/>
    <n v="0.25"/>
    <n v="0"/>
    <n v="0"/>
    <n v="0"/>
    <n v="0"/>
    <n v="0"/>
    <n v="22.75"/>
    <n v="0"/>
    <n v="0"/>
    <n v="0"/>
    <n v="0"/>
    <n v="0"/>
    <n v="1.75"/>
    <n v="0"/>
    <n v="0"/>
    <n v="0"/>
    <n v="0"/>
    <n v="28"/>
    <n v="1.75"/>
    <n v="29.75"/>
  </r>
  <r>
    <x v="15"/>
    <x v="0"/>
    <d v="2010-08-17T00:00:00"/>
    <n v="3.25"/>
    <n v="0.25"/>
    <n v="0"/>
    <n v="0"/>
    <n v="0"/>
    <n v="0"/>
    <n v="0"/>
    <n v="22.75"/>
    <n v="0"/>
    <n v="0"/>
    <n v="0"/>
    <n v="0"/>
    <n v="0"/>
    <n v="1.75"/>
    <n v="0"/>
    <n v="0"/>
    <n v="0"/>
    <n v="0"/>
    <n v="28"/>
    <n v="1.75"/>
    <n v="29.75"/>
  </r>
  <r>
    <x v="15"/>
    <x v="0"/>
    <d v="2010-08-18T00:00:00"/>
    <n v="4"/>
    <n v="1"/>
    <n v="0"/>
    <n v="0"/>
    <n v="0"/>
    <n v="0"/>
    <n v="0"/>
    <n v="59"/>
    <n v="0"/>
    <n v="0"/>
    <n v="0"/>
    <n v="0"/>
    <n v="0"/>
    <n v="13"/>
    <n v="0"/>
    <n v="0"/>
    <n v="0"/>
    <n v="0"/>
    <n v="77"/>
    <n v="5"/>
    <n v="82"/>
  </r>
  <r>
    <x v="15"/>
    <x v="0"/>
    <d v="2010-08-19T00:00:00"/>
    <n v="2"/>
    <n v="0"/>
    <n v="0"/>
    <n v="0"/>
    <n v="0"/>
    <n v="0"/>
    <n v="0"/>
    <n v="9"/>
    <n v="0"/>
    <n v="0"/>
    <n v="0"/>
    <n v="0"/>
    <n v="0"/>
    <n v="4"/>
    <n v="0"/>
    <n v="0"/>
    <n v="0"/>
    <n v="0"/>
    <n v="15"/>
    <n v="2"/>
    <n v="17"/>
  </r>
  <r>
    <x v="15"/>
    <x v="0"/>
    <d v="2010-08-20T00:00:00"/>
    <n v="25"/>
    <n v="0"/>
    <n v="0"/>
    <n v="0"/>
    <n v="0"/>
    <n v="0"/>
    <n v="0"/>
    <n v="0"/>
    <n v="0"/>
    <n v="0"/>
    <n v="0"/>
    <n v="0"/>
    <n v="0"/>
    <n v="5"/>
    <n v="0"/>
    <n v="0"/>
    <n v="0"/>
    <n v="0"/>
    <n v="30"/>
    <n v="4"/>
    <n v="34"/>
  </r>
  <r>
    <x v="15"/>
    <x v="0"/>
    <d v="2010-08-21T00:00:00"/>
    <n v="11.67"/>
    <n v="0"/>
    <n v="0"/>
    <n v="0"/>
    <n v="0"/>
    <n v="0"/>
    <n v="0"/>
    <n v="28.33"/>
    <n v="0"/>
    <n v="0"/>
    <n v="0"/>
    <n v="0"/>
    <n v="0"/>
    <n v="2"/>
    <n v="0"/>
    <n v="0"/>
    <n v="0"/>
    <n v="0"/>
    <n v="42"/>
    <n v="1.67"/>
    <n v="43.67"/>
  </r>
  <r>
    <x v="16"/>
    <x v="0"/>
    <d v="2010-08-22T00:00:00"/>
    <n v="11.67"/>
    <n v="0"/>
    <n v="0"/>
    <n v="0"/>
    <n v="0"/>
    <n v="0"/>
    <n v="0"/>
    <n v="28.33"/>
    <n v="0"/>
    <n v="0"/>
    <n v="0"/>
    <n v="0"/>
    <n v="0"/>
    <n v="2"/>
    <n v="0"/>
    <n v="0"/>
    <n v="0"/>
    <n v="0"/>
    <n v="42"/>
    <n v="1.67"/>
    <n v="43.67"/>
  </r>
  <r>
    <x v="16"/>
    <x v="0"/>
    <d v="2010-08-23T00:00:00"/>
    <n v="11.67"/>
    <n v="0"/>
    <n v="0"/>
    <n v="0"/>
    <n v="0"/>
    <n v="0"/>
    <n v="0"/>
    <n v="28.33"/>
    <n v="0"/>
    <n v="0"/>
    <n v="0"/>
    <n v="0"/>
    <n v="0"/>
    <n v="2"/>
    <n v="0"/>
    <n v="0"/>
    <n v="0"/>
    <n v="0"/>
    <n v="42"/>
    <n v="1.67"/>
    <n v="43.67"/>
  </r>
  <r>
    <x v="16"/>
    <x v="0"/>
    <d v="2010-08-24T00:00:00"/>
    <n v="27"/>
    <n v="2"/>
    <n v="0"/>
    <n v="0"/>
    <n v="0"/>
    <n v="0"/>
    <n v="0"/>
    <n v="19"/>
    <n v="0"/>
    <n v="0"/>
    <n v="0"/>
    <n v="0"/>
    <n v="0"/>
    <n v="0"/>
    <n v="0"/>
    <n v="0"/>
    <n v="0"/>
    <n v="0"/>
    <n v="48"/>
    <n v="11"/>
    <n v="59"/>
  </r>
  <r>
    <x v="16"/>
    <x v="0"/>
    <d v="2010-08-25T00:00:00"/>
    <n v="17"/>
    <n v="3"/>
    <n v="0"/>
    <n v="0"/>
    <n v="0"/>
    <n v="0"/>
    <n v="0"/>
    <n v="9"/>
    <n v="0"/>
    <n v="0"/>
    <n v="0"/>
    <n v="0"/>
    <n v="0"/>
    <n v="5"/>
    <n v="0"/>
    <n v="0"/>
    <n v="0"/>
    <n v="0"/>
    <n v="34"/>
    <n v="3"/>
    <n v="37"/>
  </r>
  <r>
    <x v="16"/>
    <x v="0"/>
    <d v="2010-08-26T00:00:00"/>
    <n v="18"/>
    <n v="1"/>
    <n v="0"/>
    <n v="0"/>
    <n v="0"/>
    <n v="0"/>
    <n v="0"/>
    <n v="9"/>
    <n v="0"/>
    <n v="0"/>
    <n v="0"/>
    <n v="0"/>
    <n v="0"/>
    <n v="2"/>
    <n v="0"/>
    <n v="0"/>
    <n v="0"/>
    <n v="0"/>
    <n v="30"/>
    <n v="1"/>
    <n v="31"/>
  </r>
  <r>
    <x v="16"/>
    <x v="0"/>
    <d v="2010-08-27T00:00:00"/>
    <n v="2"/>
    <n v="0"/>
    <n v="0"/>
    <n v="0"/>
    <n v="0"/>
    <n v="0"/>
    <n v="0"/>
    <n v="2"/>
    <n v="0"/>
    <n v="0"/>
    <n v="0"/>
    <n v="0"/>
    <n v="0"/>
    <n v="1"/>
    <n v="0"/>
    <n v="0"/>
    <n v="0"/>
    <n v="0"/>
    <n v="5"/>
    <n v="4"/>
    <n v="9"/>
  </r>
  <r>
    <x v="16"/>
    <x v="0"/>
    <d v="2010-08-2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9.6"/>
    <n v="19.600000000000001"/>
    <n v="49.2"/>
  </r>
  <r>
    <x v="17"/>
    <x v="0"/>
    <d v="2010-08-2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9.6"/>
    <n v="19.600000000000001"/>
    <n v="49.2"/>
  </r>
  <r>
    <x v="17"/>
    <x v="0"/>
    <d v="2010-08-30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9.6"/>
    <n v="19.600000000000001"/>
    <n v="49.2"/>
  </r>
  <r>
    <x v="17"/>
    <x v="0"/>
    <d v="2010-08-31T00:00:00"/>
    <n v="21"/>
    <n v="0"/>
    <n v="0"/>
    <n v="0"/>
    <n v="0"/>
    <n v="0"/>
    <n v="0"/>
    <n v="0"/>
    <n v="0"/>
    <n v="0"/>
    <n v="0"/>
    <n v="2"/>
    <n v="0"/>
    <n v="0"/>
    <n v="0"/>
    <n v="0"/>
    <n v="0"/>
    <n v="0"/>
    <n v="23"/>
    <n v="25"/>
    <n v="48"/>
  </r>
  <r>
    <x v="17"/>
    <x v="0"/>
    <d v="2010-09-01T00:00:00"/>
    <n v="22"/>
    <n v="1"/>
    <n v="0"/>
    <n v="0"/>
    <n v="0"/>
    <n v="0"/>
    <n v="0"/>
    <n v="7"/>
    <n v="0"/>
    <n v="0"/>
    <n v="0"/>
    <n v="0"/>
    <n v="0"/>
    <n v="1"/>
    <n v="0"/>
    <n v="0"/>
    <n v="0"/>
    <n v="0"/>
    <n v="31"/>
    <n v="3"/>
    <n v="34"/>
  </r>
  <r>
    <x v="17"/>
    <x v="0"/>
    <d v="2010-09-02T00:00:00"/>
    <n v="9"/>
    <n v="2"/>
    <n v="0"/>
    <n v="0"/>
    <n v="0"/>
    <n v="0"/>
    <n v="0"/>
    <n v="2"/>
    <n v="0"/>
    <n v="0"/>
    <n v="0"/>
    <n v="0"/>
    <n v="0"/>
    <n v="2"/>
    <n v="0"/>
    <n v="0"/>
    <n v="0"/>
    <n v="0"/>
    <n v="15"/>
    <n v="7"/>
    <n v="22"/>
  </r>
  <r>
    <x v="17"/>
    <x v="0"/>
    <d v="2010-09-03T00:00:00"/>
    <m/>
    <m/>
    <m/>
    <m/>
    <m/>
    <m/>
    <m/>
    <m/>
    <m/>
    <m/>
    <m/>
    <m/>
    <m/>
    <m/>
    <m/>
    <m/>
    <m/>
    <m/>
    <n v="7"/>
    <n v="1"/>
    <n v="8"/>
  </r>
  <r>
    <x v="17"/>
    <x v="0"/>
    <d v="2010-09-04T00:00:00"/>
    <n v="3.75"/>
    <n v="0.25"/>
    <n v="0"/>
    <n v="0"/>
    <n v="0"/>
    <n v="0"/>
    <n v="0"/>
    <n v="0"/>
    <n v="0"/>
    <n v="0"/>
    <n v="0"/>
    <n v="0"/>
    <n v="0"/>
    <n v="1.75"/>
    <n v="0"/>
    <n v="0"/>
    <n v="0"/>
    <n v="0"/>
    <n v="5.75"/>
    <n v="1"/>
    <n v="6.75"/>
  </r>
  <r>
    <x v="18"/>
    <x v="0"/>
    <d v="2010-09-05T00:00:00"/>
    <n v="3.75"/>
    <n v="0.25"/>
    <n v="0"/>
    <n v="0"/>
    <n v="0"/>
    <n v="0"/>
    <n v="0"/>
    <n v="0"/>
    <n v="0"/>
    <n v="0"/>
    <n v="0"/>
    <n v="0"/>
    <n v="0"/>
    <n v="1.75"/>
    <n v="0"/>
    <n v="0"/>
    <n v="0"/>
    <n v="0"/>
    <n v="5.75"/>
    <n v="1"/>
    <n v="6.75"/>
  </r>
  <r>
    <x v="18"/>
    <x v="0"/>
    <d v="2010-09-06T00:00:00"/>
    <n v="3.75"/>
    <n v="0.25"/>
    <n v="0"/>
    <n v="0"/>
    <n v="0"/>
    <n v="0"/>
    <n v="0"/>
    <n v="0"/>
    <n v="0"/>
    <n v="0"/>
    <n v="0"/>
    <n v="0"/>
    <n v="0"/>
    <n v="1.75"/>
    <n v="0"/>
    <n v="0"/>
    <n v="0"/>
    <n v="0"/>
    <n v="5.75"/>
    <n v="1"/>
    <n v="6.75"/>
  </r>
  <r>
    <x v="18"/>
    <x v="0"/>
    <d v="2010-09-07T00:00:00"/>
    <n v="3.75"/>
    <n v="0.25"/>
    <n v="0"/>
    <n v="0"/>
    <n v="0"/>
    <n v="0"/>
    <n v="0"/>
    <n v="0"/>
    <n v="0"/>
    <n v="0"/>
    <n v="0"/>
    <n v="0"/>
    <n v="0"/>
    <n v="1.75"/>
    <n v="0"/>
    <n v="0"/>
    <n v="0"/>
    <n v="0"/>
    <n v="5.75"/>
    <n v="1"/>
    <n v="6.75"/>
  </r>
  <r>
    <x v="18"/>
    <x v="0"/>
    <d v="2010-09-08T00:00:00"/>
    <n v="8"/>
    <n v="0"/>
    <n v="0"/>
    <n v="0"/>
    <n v="0"/>
    <n v="0"/>
    <n v="0"/>
    <n v="2"/>
    <n v="0"/>
    <n v="0"/>
    <n v="0"/>
    <n v="0"/>
    <n v="0"/>
    <n v="1"/>
    <n v="0"/>
    <n v="0"/>
    <n v="0"/>
    <n v="0"/>
    <n v="11"/>
    <n v="1"/>
    <n v="12"/>
  </r>
  <r>
    <x v="18"/>
    <x v="0"/>
    <d v="2010-09-09T00:00:0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1"/>
    <n v="10"/>
  </r>
  <r>
    <x v="18"/>
    <x v="0"/>
    <d v="2010-09-10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18"/>
    <x v="0"/>
    <d v="2010-09-11T00:00:00"/>
    <n v="2.33"/>
    <n v="0"/>
    <n v="0"/>
    <n v="0"/>
    <n v="0"/>
    <n v="0"/>
    <n v="0"/>
    <n v="2.66"/>
    <n v="0"/>
    <n v="0"/>
    <n v="0"/>
    <n v="0"/>
    <n v="0"/>
    <n v="1.66"/>
    <n v="0"/>
    <n v="0"/>
    <n v="0"/>
    <n v="0"/>
    <n v="6.65"/>
    <n v="1.33"/>
    <n v="1.5"/>
  </r>
  <r>
    <x v="19"/>
    <x v="0"/>
    <d v="2010-09-12T00:00:00"/>
    <n v="2.33"/>
    <n v="0"/>
    <n v="0"/>
    <n v="0"/>
    <n v="0"/>
    <n v="0"/>
    <n v="0"/>
    <n v="2.66"/>
    <n v="0"/>
    <n v="0"/>
    <n v="0"/>
    <n v="0"/>
    <n v="0"/>
    <n v="1.66"/>
    <n v="0"/>
    <n v="0"/>
    <n v="0"/>
    <n v="0"/>
    <n v="6.65"/>
    <n v="1.33"/>
    <n v="7.98"/>
  </r>
  <r>
    <x v="19"/>
    <x v="0"/>
    <d v="2010-09-13T00:00:00"/>
    <n v="2.33"/>
    <n v="0"/>
    <n v="0"/>
    <n v="0"/>
    <n v="0"/>
    <n v="0"/>
    <n v="0"/>
    <n v="2.66"/>
    <n v="0"/>
    <n v="0"/>
    <n v="0"/>
    <n v="0"/>
    <n v="0"/>
    <n v="1.66"/>
    <n v="0"/>
    <n v="0"/>
    <n v="0"/>
    <n v="0"/>
    <n v="6.65"/>
    <n v="1.33"/>
    <n v="7.98"/>
  </r>
  <r>
    <x v="19"/>
    <x v="0"/>
    <d v="2010-09-14T00:00:00"/>
    <n v="11"/>
    <n v="1"/>
    <n v="0"/>
    <n v="0"/>
    <n v="0"/>
    <n v="0"/>
    <n v="0"/>
    <n v="1"/>
    <n v="0"/>
    <n v="0"/>
    <n v="0"/>
    <n v="0"/>
    <n v="0"/>
    <n v="1"/>
    <n v="0"/>
    <n v="0"/>
    <n v="0"/>
    <n v="0"/>
    <n v="14"/>
    <n v="3"/>
    <n v="17"/>
  </r>
  <r>
    <x v="19"/>
    <x v="0"/>
    <d v="2010-09-15T00:00:00"/>
    <n v="14"/>
    <n v="0"/>
    <n v="0"/>
    <n v="0"/>
    <n v="0"/>
    <n v="0"/>
    <n v="0"/>
    <n v="0"/>
    <n v="0"/>
    <n v="0"/>
    <n v="1"/>
    <n v="0"/>
    <n v="0"/>
    <n v="1"/>
    <n v="0"/>
    <n v="0"/>
    <n v="0"/>
    <n v="0"/>
    <n v="16"/>
    <n v="0"/>
    <n v="0"/>
  </r>
  <r>
    <x v="19"/>
    <x v="0"/>
    <d v="2010-09-16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</r>
  <r>
    <x v="0"/>
    <x v="1"/>
    <d v="2011-05-05T00:00:00"/>
    <m/>
    <m/>
    <m/>
    <m/>
    <m/>
    <m/>
    <m/>
    <m/>
    <m/>
    <m/>
    <m/>
    <m/>
    <m/>
    <m/>
    <m/>
    <m/>
    <m/>
    <m/>
    <n v="0"/>
    <n v="0"/>
    <n v="0"/>
  </r>
  <r>
    <x v="0"/>
    <x v="1"/>
    <d v="2011-05-06T00:00:00"/>
    <m/>
    <m/>
    <m/>
    <m/>
    <m/>
    <m/>
    <m/>
    <m/>
    <m/>
    <m/>
    <m/>
    <m/>
    <m/>
    <m/>
    <m/>
    <m/>
    <m/>
    <m/>
    <n v="0"/>
    <n v="0"/>
    <n v="0"/>
  </r>
  <r>
    <x v="0"/>
    <x v="1"/>
    <d v="2011-05-07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08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09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0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1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2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3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4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5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6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7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d v="2011-05-19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</r>
  <r>
    <x v="2"/>
    <x v="1"/>
    <d v="2011-05-20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</r>
  <r>
    <x v="2"/>
    <x v="1"/>
    <d v="2011-05-21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</r>
  <r>
    <x v="3"/>
    <x v="1"/>
    <d v="2011-05-22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</r>
  <r>
    <x v="3"/>
    <x v="1"/>
    <d v="2011-05-2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"/>
    <d v="2011-05-2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"/>
    <d v="2011-05-3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"/>
    <d v="2011-05-3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"/>
    <d v="2011-06-01T00:00:00"/>
    <n v="3"/>
    <n v="1"/>
    <n v="0"/>
    <n v="0"/>
    <n v="0"/>
    <n v="0"/>
    <n v="0"/>
    <n v="0"/>
    <n v="0"/>
    <n v="0"/>
    <n v="0"/>
    <n v="0"/>
    <n v="0"/>
    <n v="1"/>
    <n v="0"/>
    <n v="0"/>
    <n v="0"/>
    <n v="0"/>
    <n v="5"/>
    <n v="0"/>
    <n v="5"/>
  </r>
  <r>
    <x v="4"/>
    <x v="1"/>
    <d v="2011-06-02T00:00:0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4"/>
    <x v="1"/>
    <d v="2011-06-03T00:00:00"/>
    <n v="1.33"/>
    <n v="1.33"/>
    <n v="0"/>
    <n v="0"/>
    <n v="0"/>
    <n v="0"/>
    <n v="0"/>
    <n v="0"/>
    <n v="0"/>
    <n v="0"/>
    <n v="1"/>
    <n v="0"/>
    <n v="0"/>
    <n v="0.67"/>
    <n v="0"/>
    <n v="0"/>
    <n v="0"/>
    <n v="0"/>
    <n v="4.33"/>
    <n v="2.67"/>
    <n v="7"/>
  </r>
  <r>
    <x v="4"/>
    <x v="1"/>
    <d v="2011-06-04T00:00:00"/>
    <n v="1.33"/>
    <n v="1.33"/>
    <n v="0"/>
    <n v="0"/>
    <n v="0"/>
    <n v="0"/>
    <n v="0"/>
    <n v="0"/>
    <n v="0"/>
    <n v="0"/>
    <n v="1"/>
    <n v="0"/>
    <n v="0"/>
    <n v="0.67"/>
    <n v="0"/>
    <n v="0"/>
    <n v="0"/>
    <n v="0"/>
    <n v="4.33"/>
    <n v="2.67"/>
    <n v="7"/>
  </r>
  <r>
    <x v="5"/>
    <x v="1"/>
    <d v="2011-06-05T00:00:00"/>
    <n v="1.33"/>
    <n v="1.33"/>
    <n v="0"/>
    <n v="0"/>
    <n v="0"/>
    <n v="0"/>
    <n v="0"/>
    <n v="0"/>
    <n v="0"/>
    <n v="0"/>
    <n v="1"/>
    <n v="0"/>
    <n v="0"/>
    <n v="0.67"/>
    <n v="0"/>
    <n v="0"/>
    <n v="0"/>
    <n v="0"/>
    <n v="4.33"/>
    <n v="2.67"/>
    <n v="7"/>
  </r>
  <r>
    <x v="5"/>
    <x v="1"/>
    <d v="2011-06-06T00:00:00"/>
    <n v="8"/>
    <n v="0"/>
    <n v="0"/>
    <n v="0"/>
    <n v="0"/>
    <n v="0"/>
    <n v="0"/>
    <n v="0"/>
    <n v="0"/>
    <n v="0"/>
    <n v="1"/>
    <n v="0"/>
    <n v="0"/>
    <n v="5"/>
    <n v="0"/>
    <n v="0"/>
    <n v="0"/>
    <n v="0"/>
    <n v="14"/>
    <n v="1"/>
    <n v="15"/>
  </r>
  <r>
    <x v="5"/>
    <x v="1"/>
    <d v="2011-06-07T00:00:00"/>
    <n v="3"/>
    <n v="0"/>
    <n v="0"/>
    <n v="0"/>
    <n v="1"/>
    <n v="0"/>
    <n v="0"/>
    <n v="1"/>
    <n v="0"/>
    <n v="0"/>
    <n v="0"/>
    <n v="0"/>
    <n v="0"/>
    <n v="1"/>
    <n v="0"/>
    <n v="0"/>
    <n v="0"/>
    <n v="0"/>
    <n v="6"/>
    <n v="1"/>
    <n v="7"/>
  </r>
  <r>
    <x v="5"/>
    <x v="1"/>
    <d v="2011-06-08T00:00:00"/>
    <n v="3"/>
    <n v="0"/>
    <n v="0"/>
    <n v="0"/>
    <n v="0"/>
    <n v="0"/>
    <n v="0"/>
    <n v="0"/>
    <n v="0"/>
    <n v="0"/>
    <n v="1"/>
    <n v="0"/>
    <n v="0"/>
    <n v="0"/>
    <n v="0"/>
    <n v="0"/>
    <n v="0"/>
    <n v="0"/>
    <n v="4"/>
    <n v="6"/>
    <n v="10"/>
  </r>
  <r>
    <x v="5"/>
    <x v="1"/>
    <d v="2011-06-09T00:00:00"/>
    <n v="4"/>
    <n v="0"/>
    <n v="0"/>
    <n v="0"/>
    <n v="0"/>
    <n v="0"/>
    <n v="0"/>
    <n v="0"/>
    <n v="0"/>
    <n v="0"/>
    <n v="1"/>
    <n v="0"/>
    <n v="0"/>
    <n v="1"/>
    <n v="0"/>
    <n v="0"/>
    <n v="0"/>
    <n v="0"/>
    <n v="6"/>
    <n v="6"/>
    <n v="12"/>
  </r>
  <r>
    <x v="5"/>
    <x v="1"/>
    <d v="2011-06-10T00:00:00"/>
    <n v="1.67"/>
    <n v="0"/>
    <n v="0"/>
    <n v="0"/>
    <n v="0"/>
    <n v="0"/>
    <n v="0"/>
    <n v="0"/>
    <n v="0"/>
    <n v="0"/>
    <n v="0"/>
    <n v="0"/>
    <n v="0"/>
    <n v="0"/>
    <n v="0"/>
    <n v="0"/>
    <n v="0"/>
    <n v="0"/>
    <n v="1.67"/>
    <n v="1.33"/>
    <n v="3"/>
  </r>
  <r>
    <x v="5"/>
    <x v="1"/>
    <d v="2011-06-11T00:00:00"/>
    <n v="1.67"/>
    <n v="0"/>
    <n v="0"/>
    <n v="0"/>
    <n v="0"/>
    <n v="0"/>
    <n v="0"/>
    <n v="0"/>
    <n v="0"/>
    <n v="0"/>
    <n v="0"/>
    <n v="0"/>
    <n v="0"/>
    <n v="0"/>
    <n v="0"/>
    <n v="0"/>
    <n v="0"/>
    <n v="0"/>
    <n v="1.67"/>
    <n v="1.33"/>
    <n v="3"/>
  </r>
  <r>
    <x v="6"/>
    <x v="1"/>
    <d v="2011-06-12T00:00:00"/>
    <n v="1.67"/>
    <n v="0"/>
    <n v="0"/>
    <n v="0"/>
    <n v="0"/>
    <n v="0"/>
    <n v="0"/>
    <n v="0"/>
    <n v="0"/>
    <n v="0"/>
    <n v="0"/>
    <n v="0"/>
    <n v="0"/>
    <n v="0"/>
    <n v="0"/>
    <n v="0"/>
    <n v="0"/>
    <n v="0"/>
    <n v="1.67"/>
    <n v="1.33"/>
    <n v="3"/>
  </r>
  <r>
    <x v="6"/>
    <x v="1"/>
    <d v="2011-06-13T00:00:0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8"/>
    <n v="10"/>
  </r>
  <r>
    <x v="6"/>
    <x v="1"/>
    <d v="2011-06-14T00:00:0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2"/>
  </r>
  <r>
    <x v="6"/>
    <x v="1"/>
    <d v="2011-06-1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6"/>
    <x v="1"/>
    <d v="2011-06-16T00:00:00"/>
    <n v="4"/>
    <n v="0"/>
    <n v="0"/>
    <n v="0"/>
    <n v="0"/>
    <n v="0"/>
    <n v="0"/>
    <n v="0"/>
    <n v="0"/>
    <n v="0"/>
    <n v="1"/>
    <n v="0"/>
    <n v="0"/>
    <n v="0"/>
    <n v="0"/>
    <n v="0"/>
    <n v="0"/>
    <n v="0"/>
    <n v="5"/>
    <n v="3"/>
    <n v="8"/>
  </r>
  <r>
    <x v="6"/>
    <x v="1"/>
    <d v="2011-06-17T00:00:00"/>
    <n v="6"/>
    <n v="0.33"/>
    <n v="0"/>
    <n v="0"/>
    <n v="0"/>
    <n v="0"/>
    <n v="0"/>
    <n v="0"/>
    <n v="0"/>
    <n v="0"/>
    <n v="0.33"/>
    <n v="0"/>
    <n v="0"/>
    <n v="0.67"/>
    <n v="0"/>
    <n v="0"/>
    <n v="0"/>
    <n v="0"/>
    <n v="7.33"/>
    <n v="3.67"/>
    <n v="11"/>
  </r>
  <r>
    <x v="6"/>
    <x v="1"/>
    <d v="2011-06-18T00:00:00"/>
    <n v="6"/>
    <n v="0.33"/>
    <n v="0"/>
    <n v="0"/>
    <n v="0"/>
    <n v="0"/>
    <n v="0"/>
    <n v="0"/>
    <n v="0"/>
    <n v="0"/>
    <n v="0.33"/>
    <n v="0"/>
    <n v="0"/>
    <n v="0.67"/>
    <n v="0"/>
    <n v="0"/>
    <n v="0"/>
    <n v="0"/>
    <n v="7.33"/>
    <n v="3.67"/>
    <n v="11"/>
  </r>
  <r>
    <x v="7"/>
    <x v="1"/>
    <d v="2011-06-19T00:00:00"/>
    <n v="6"/>
    <n v="0.33"/>
    <n v="0"/>
    <n v="0"/>
    <n v="0"/>
    <n v="0"/>
    <n v="0"/>
    <n v="0"/>
    <n v="0"/>
    <n v="0"/>
    <n v="0.33"/>
    <n v="0"/>
    <n v="0"/>
    <n v="0.67"/>
    <n v="0"/>
    <n v="0"/>
    <n v="0"/>
    <n v="0"/>
    <n v="7.33"/>
    <n v="3.67"/>
    <n v="0"/>
  </r>
  <r>
    <x v="7"/>
    <x v="1"/>
    <d v="2011-06-20T00:00:00"/>
    <n v="3"/>
    <n v="0"/>
    <n v="0"/>
    <n v="0"/>
    <n v="0"/>
    <n v="0"/>
    <n v="0"/>
    <n v="0"/>
    <n v="0"/>
    <n v="0"/>
    <n v="1"/>
    <n v="0"/>
    <n v="0"/>
    <n v="0"/>
    <n v="0"/>
    <n v="0"/>
    <n v="0"/>
    <n v="0"/>
    <n v="4"/>
    <n v="3"/>
    <n v="7"/>
  </r>
  <r>
    <x v="7"/>
    <x v="1"/>
    <d v="2011-06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1"/>
    <d v="2011-06-2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7"/>
    <x v="1"/>
    <d v="2011-06-23T00:00:00"/>
    <n v="4"/>
    <n v="0"/>
    <n v="0"/>
    <n v="0"/>
    <n v="0"/>
    <n v="0"/>
    <n v="0"/>
    <n v="0"/>
    <n v="0"/>
    <n v="0"/>
    <n v="1"/>
    <n v="0"/>
    <n v="0"/>
    <n v="0"/>
    <n v="0"/>
    <n v="0"/>
    <n v="1"/>
    <n v="0"/>
    <n v="6"/>
    <n v="5"/>
    <n v="11"/>
  </r>
  <r>
    <x v="7"/>
    <x v="1"/>
    <d v="2011-06-24T00:00:00"/>
    <n v="4"/>
    <n v="0"/>
    <n v="0"/>
    <n v="0"/>
    <n v="0"/>
    <n v="0"/>
    <n v="0"/>
    <n v="0"/>
    <n v="0"/>
    <n v="0"/>
    <n v="0"/>
    <n v="0.33"/>
    <n v="0"/>
    <n v="0"/>
    <n v="0"/>
    <n v="0"/>
    <n v="0.67"/>
    <n v="0"/>
    <n v="5"/>
    <n v="1.33"/>
    <n v="6.33"/>
  </r>
  <r>
    <x v="7"/>
    <x v="1"/>
    <d v="2011-06-25T00:00:00"/>
    <n v="4"/>
    <n v="0"/>
    <n v="0"/>
    <n v="0"/>
    <n v="0"/>
    <n v="0"/>
    <n v="0"/>
    <n v="0"/>
    <n v="0"/>
    <n v="0"/>
    <n v="0"/>
    <n v="0.33"/>
    <n v="0"/>
    <n v="0"/>
    <n v="0"/>
    <n v="0"/>
    <n v="0.67"/>
    <n v="0"/>
    <n v="5"/>
    <n v="1.33"/>
    <n v="6.33"/>
  </r>
  <r>
    <x v="8"/>
    <x v="1"/>
    <d v="2011-06-26T00:00:00"/>
    <n v="4"/>
    <n v="0"/>
    <n v="0"/>
    <n v="0"/>
    <n v="0"/>
    <n v="0"/>
    <n v="0"/>
    <n v="0"/>
    <n v="0"/>
    <n v="0"/>
    <n v="0"/>
    <n v="0.33"/>
    <n v="0"/>
    <n v="0"/>
    <n v="0"/>
    <n v="0"/>
    <n v="0.67"/>
    <n v="0"/>
    <n v="5"/>
    <n v="1.33"/>
    <n v="6.33"/>
  </r>
  <r>
    <x v="8"/>
    <x v="1"/>
    <d v="2011-06-27T00:00:00"/>
    <n v="6"/>
    <n v="0"/>
    <n v="0"/>
    <n v="0"/>
    <n v="0"/>
    <n v="0"/>
    <n v="1"/>
    <n v="0"/>
    <n v="0"/>
    <n v="0"/>
    <n v="1"/>
    <n v="0"/>
    <n v="0"/>
    <n v="0"/>
    <n v="0"/>
    <n v="0"/>
    <n v="1"/>
    <n v="0"/>
    <n v="9"/>
    <n v="2"/>
    <n v="11"/>
  </r>
  <r>
    <x v="8"/>
    <x v="1"/>
    <d v="2011-06-28T00:00:00"/>
    <n v="4"/>
    <n v="0"/>
    <n v="0"/>
    <n v="0"/>
    <n v="0"/>
    <n v="0"/>
    <n v="0"/>
    <n v="0"/>
    <n v="0"/>
    <n v="0"/>
    <n v="0"/>
    <n v="0"/>
    <n v="0"/>
    <n v="0"/>
    <n v="0"/>
    <n v="0"/>
    <n v="1"/>
    <n v="0"/>
    <n v="5"/>
    <n v="2"/>
    <n v="7"/>
  </r>
  <r>
    <x v="8"/>
    <x v="1"/>
    <d v="2011-06-2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1"/>
    <d v="2011-06-30T00:00:00"/>
    <n v="25"/>
    <n v="3"/>
    <n v="0"/>
    <n v="0"/>
    <n v="0"/>
    <n v="0"/>
    <n v="0"/>
    <n v="2"/>
    <n v="0"/>
    <n v="0"/>
    <n v="0"/>
    <n v="0"/>
    <n v="0"/>
    <n v="1"/>
    <n v="0"/>
    <n v="0"/>
    <n v="0"/>
    <n v="0"/>
    <n v="31"/>
    <n v="10"/>
    <n v="41"/>
  </r>
  <r>
    <x v="8"/>
    <x v="1"/>
    <d v="2011-07-01T00:00:00"/>
    <n v="24.25"/>
    <n v="2.25"/>
    <n v="0"/>
    <n v="0"/>
    <n v="0.25"/>
    <n v="0"/>
    <n v="0"/>
    <n v="1.75"/>
    <n v="0"/>
    <n v="0"/>
    <n v="0"/>
    <n v="0"/>
    <n v="0"/>
    <n v="0.25"/>
    <n v="0"/>
    <n v="0"/>
    <n v="0.75"/>
    <n v="0"/>
    <n v="29.5"/>
    <n v="23.25"/>
    <n v="52.75"/>
  </r>
  <r>
    <x v="8"/>
    <x v="1"/>
    <d v="2011-07-02T00:00:00"/>
    <n v="24.25"/>
    <n v="2.25"/>
    <n v="0"/>
    <n v="0"/>
    <n v="0.25"/>
    <n v="0"/>
    <n v="0"/>
    <n v="1.75"/>
    <n v="0"/>
    <n v="0"/>
    <n v="0"/>
    <n v="0"/>
    <n v="0"/>
    <n v="0.25"/>
    <n v="0"/>
    <n v="0"/>
    <n v="0.75"/>
    <n v="0"/>
    <n v="29.5"/>
    <n v="23.25"/>
    <n v="52.75"/>
  </r>
  <r>
    <x v="9"/>
    <x v="1"/>
    <d v="2011-07-03T00:00:00"/>
    <n v="24.25"/>
    <n v="2.25"/>
    <n v="0"/>
    <n v="0"/>
    <n v="0.25"/>
    <n v="0"/>
    <n v="0"/>
    <n v="1.75"/>
    <n v="0"/>
    <n v="0"/>
    <n v="0"/>
    <n v="0"/>
    <n v="0"/>
    <n v="0.25"/>
    <n v="0"/>
    <n v="0"/>
    <n v="0.75"/>
    <n v="0"/>
    <n v="29.5"/>
    <n v="23.25"/>
    <n v="52.75"/>
  </r>
  <r>
    <x v="9"/>
    <x v="1"/>
    <d v="2011-07-04T00:00:00"/>
    <n v="24.25"/>
    <n v="2.25"/>
    <n v="0"/>
    <n v="0"/>
    <n v="0.25"/>
    <n v="0"/>
    <n v="0"/>
    <n v="1.75"/>
    <n v="0"/>
    <n v="0"/>
    <n v="0"/>
    <n v="0"/>
    <n v="0"/>
    <n v="0.25"/>
    <n v="0"/>
    <n v="0"/>
    <n v="0.75"/>
    <n v="0"/>
    <n v="29.5"/>
    <n v="23.25"/>
    <n v="52.75"/>
  </r>
  <r>
    <x v="9"/>
    <x v="1"/>
    <d v="2011-07-05T00:00:00"/>
    <n v="106"/>
    <n v="11"/>
    <n v="0"/>
    <n v="0"/>
    <n v="0"/>
    <n v="0"/>
    <n v="0"/>
    <n v="5"/>
    <n v="0"/>
    <n v="0"/>
    <n v="0"/>
    <n v="0"/>
    <n v="0"/>
    <n v="0"/>
    <n v="0"/>
    <n v="0"/>
    <n v="7"/>
    <n v="0"/>
    <n v="129"/>
    <n v="25"/>
    <n v="154"/>
  </r>
  <r>
    <x v="9"/>
    <x v="1"/>
    <d v="2011-07-06T00:00:00"/>
    <n v="78"/>
    <n v="17"/>
    <n v="0"/>
    <n v="0"/>
    <n v="0"/>
    <n v="0"/>
    <n v="0"/>
    <n v="3"/>
    <n v="0"/>
    <n v="0"/>
    <n v="4"/>
    <n v="0"/>
    <n v="0"/>
    <n v="1"/>
    <n v="0"/>
    <n v="0"/>
    <n v="9"/>
    <m/>
    <n v="112"/>
    <n v="16"/>
    <n v="128"/>
  </r>
  <r>
    <x v="9"/>
    <x v="1"/>
    <d v="2011-07-07T00:00:00"/>
    <n v="41"/>
    <n v="0"/>
    <n v="0"/>
    <n v="0"/>
    <n v="0"/>
    <n v="0"/>
    <n v="0"/>
    <n v="0"/>
    <n v="0"/>
    <n v="0"/>
    <n v="0"/>
    <n v="0"/>
    <n v="0"/>
    <n v="0"/>
    <n v="0"/>
    <n v="0"/>
    <n v="0"/>
    <n v="0"/>
    <n v="41"/>
    <n v="23"/>
    <n v="64"/>
  </r>
  <r>
    <x v="9"/>
    <x v="1"/>
    <d v="2011-07-08T00:00:00"/>
    <n v="25.33"/>
    <n v="2"/>
    <n v="0"/>
    <n v="0"/>
    <n v="0"/>
    <n v="0"/>
    <n v="0"/>
    <n v="1.66"/>
    <n v="0"/>
    <n v="0"/>
    <n v="0"/>
    <n v="1"/>
    <n v="0"/>
    <n v="0"/>
    <n v="0"/>
    <n v="0"/>
    <n v="2"/>
    <n v="0"/>
    <n v="31.99"/>
    <n v="4.66"/>
    <n v="36.65"/>
  </r>
  <r>
    <x v="9"/>
    <x v="1"/>
    <d v="2011-07-09T00:00:00"/>
    <n v="25.33"/>
    <n v="2"/>
    <n v="0"/>
    <n v="0"/>
    <n v="0"/>
    <n v="0"/>
    <n v="0"/>
    <n v="1.66"/>
    <n v="0"/>
    <n v="0"/>
    <n v="0"/>
    <n v="1"/>
    <n v="0"/>
    <n v="0"/>
    <n v="0"/>
    <n v="0"/>
    <n v="2"/>
    <n v="0"/>
    <n v="31.99"/>
    <n v="4.66"/>
    <n v="36.65"/>
  </r>
  <r>
    <x v="10"/>
    <x v="1"/>
    <d v="2011-07-10T00:00:00"/>
    <n v="25.33"/>
    <n v="2"/>
    <n v="0"/>
    <n v="0"/>
    <n v="0"/>
    <n v="0"/>
    <n v="0"/>
    <n v="1.66"/>
    <n v="0"/>
    <n v="0"/>
    <n v="0"/>
    <n v="1"/>
    <n v="0"/>
    <n v="0"/>
    <n v="0"/>
    <n v="0"/>
    <n v="2"/>
    <n v="0"/>
    <n v="31.99"/>
    <n v="4.66"/>
    <n v="36.65"/>
  </r>
  <r>
    <x v="10"/>
    <x v="1"/>
    <d v="2011-07-11T00:00:00"/>
    <n v="21"/>
    <n v="0"/>
    <n v="0"/>
    <n v="0"/>
    <n v="0"/>
    <n v="0"/>
    <n v="0"/>
    <n v="1"/>
    <n v="0"/>
    <n v="0"/>
    <n v="4"/>
    <n v="0"/>
    <n v="0"/>
    <n v="0"/>
    <n v="0"/>
    <n v="0"/>
    <n v="5"/>
    <n v="0"/>
    <n v="31"/>
    <n v="13"/>
    <n v="44"/>
  </r>
  <r>
    <x v="10"/>
    <x v="1"/>
    <d v="2011-07-12T00:00:00"/>
    <n v="15"/>
    <n v="1"/>
    <n v="0"/>
    <n v="0"/>
    <n v="0"/>
    <n v="0"/>
    <n v="0"/>
    <n v="1"/>
    <n v="0"/>
    <n v="0"/>
    <n v="1"/>
    <n v="0"/>
    <n v="0"/>
    <n v="0"/>
    <n v="0"/>
    <n v="0"/>
    <n v="2"/>
    <n v="0"/>
    <n v="20"/>
    <n v="12"/>
    <n v="32"/>
  </r>
  <r>
    <x v="10"/>
    <x v="1"/>
    <d v="2011-07-13T00:00:00"/>
    <n v="3"/>
    <n v="0"/>
    <n v="0"/>
    <n v="0"/>
    <n v="0"/>
    <n v="0"/>
    <n v="0"/>
    <n v="0"/>
    <n v="0"/>
    <n v="0"/>
    <n v="0"/>
    <n v="0"/>
    <n v="0"/>
    <n v="0"/>
    <n v="0"/>
    <n v="0"/>
    <n v="1"/>
    <n v="0"/>
    <n v="4"/>
    <n v="1"/>
    <n v="5"/>
  </r>
  <r>
    <x v="10"/>
    <x v="1"/>
    <d v="2011-07-1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0"/>
    <x v="1"/>
    <d v="2011-07-15T00:00:00"/>
    <n v="22.66"/>
    <n v="2"/>
    <n v="0"/>
    <n v="0"/>
    <n v="0"/>
    <n v="0"/>
    <n v="0"/>
    <n v="4.33"/>
    <n v="0"/>
    <n v="0"/>
    <n v="0"/>
    <n v="0"/>
    <n v="0"/>
    <n v="0"/>
    <n v="0"/>
    <n v="0"/>
    <n v="1.33"/>
    <n v="0"/>
    <n v="30.32"/>
    <n v="1"/>
    <n v="31.32"/>
  </r>
  <r>
    <x v="10"/>
    <x v="1"/>
    <d v="2011-07-16T00:00:00"/>
    <n v="22.66"/>
    <n v="2"/>
    <n v="0"/>
    <n v="0"/>
    <n v="0"/>
    <n v="0"/>
    <n v="0"/>
    <n v="4.33"/>
    <n v="0"/>
    <n v="0"/>
    <n v="0"/>
    <n v="0"/>
    <n v="0"/>
    <n v="0"/>
    <n v="0"/>
    <n v="0"/>
    <n v="1.33"/>
    <n v="0"/>
    <n v="30.32"/>
    <n v="1"/>
    <n v="31.32"/>
  </r>
  <r>
    <x v="11"/>
    <x v="1"/>
    <d v="2011-07-17T00:00:00"/>
    <n v="22.66"/>
    <n v="2"/>
    <n v="0"/>
    <n v="0"/>
    <n v="0"/>
    <n v="0"/>
    <n v="0"/>
    <n v="4.33"/>
    <n v="0"/>
    <n v="0"/>
    <n v="0"/>
    <n v="0"/>
    <n v="0"/>
    <n v="0"/>
    <n v="0"/>
    <n v="0"/>
    <n v="1.33"/>
    <n v="0"/>
    <n v="0"/>
    <n v="1"/>
    <n v="1"/>
  </r>
  <r>
    <x v="11"/>
    <x v="1"/>
    <d v="2011-07-18T00:00:00"/>
    <n v="17"/>
    <n v="0"/>
    <n v="0"/>
    <n v="0"/>
    <n v="0"/>
    <n v="0"/>
    <n v="0"/>
    <n v="3"/>
    <n v="0"/>
    <n v="0"/>
    <n v="0"/>
    <n v="1"/>
    <n v="0"/>
    <n v="0"/>
    <n v="0"/>
    <n v="0"/>
    <n v="0"/>
    <n v="0"/>
    <n v="21"/>
    <n v="0"/>
    <n v="21"/>
  </r>
  <r>
    <x v="11"/>
    <x v="1"/>
    <d v="2011-07-19T00:00:00"/>
    <n v="6"/>
    <n v="0"/>
    <n v="0"/>
    <n v="0"/>
    <n v="0"/>
    <n v="0"/>
    <n v="0"/>
    <n v="6"/>
    <n v="0"/>
    <n v="0"/>
    <n v="0"/>
    <n v="0"/>
    <n v="0"/>
    <n v="0"/>
    <m/>
    <n v="0"/>
    <n v="0"/>
    <n v="0"/>
    <n v="12"/>
    <n v="3"/>
    <n v="15"/>
  </r>
  <r>
    <x v="11"/>
    <x v="1"/>
    <d v="2011-07-20T00:00:00"/>
    <n v="4"/>
    <n v="3"/>
    <n v="0"/>
    <n v="0"/>
    <n v="0"/>
    <n v="0"/>
    <n v="0"/>
    <n v="11"/>
    <n v="0"/>
    <n v="0"/>
    <n v="2"/>
    <n v="0"/>
    <n v="0"/>
    <n v="0"/>
    <n v="0"/>
    <n v="0"/>
    <n v="0"/>
    <n v="0"/>
    <n v="20"/>
    <n v="3"/>
    <n v="23"/>
  </r>
  <r>
    <x v="11"/>
    <x v="1"/>
    <d v="2011-07-21T00:00:00"/>
    <n v="24"/>
    <n v="0"/>
    <n v="0"/>
    <n v="0"/>
    <n v="0"/>
    <n v="0"/>
    <n v="0"/>
    <n v="4"/>
    <n v="0"/>
    <n v="0"/>
    <n v="0"/>
    <n v="0"/>
    <n v="0"/>
    <n v="0"/>
    <n v="0"/>
    <n v="0"/>
    <n v="0"/>
    <n v="0"/>
    <n v="28"/>
    <n v="12"/>
    <n v="40"/>
  </r>
  <r>
    <x v="11"/>
    <x v="1"/>
    <d v="2011-07-22T00:00:00"/>
    <n v="16"/>
    <n v="0.33"/>
    <n v="0"/>
    <n v="0"/>
    <n v="0"/>
    <n v="0"/>
    <n v="0"/>
    <n v="3.33"/>
    <n v="0"/>
    <n v="0"/>
    <n v="0"/>
    <n v="0"/>
    <n v="0"/>
    <n v="0"/>
    <n v="0"/>
    <n v="0"/>
    <n v="0"/>
    <n v="0"/>
    <n v="19.659999999999997"/>
    <n v="10.33"/>
    <n v="29.989999999999995"/>
  </r>
  <r>
    <x v="11"/>
    <x v="1"/>
    <d v="2011-07-23T00:00:00"/>
    <n v="16"/>
    <n v="0.33"/>
    <n v="0"/>
    <n v="0"/>
    <n v="0"/>
    <n v="0"/>
    <n v="0"/>
    <n v="3.33"/>
    <n v="0"/>
    <n v="0"/>
    <n v="0"/>
    <n v="0"/>
    <n v="0"/>
    <n v="0"/>
    <n v="0"/>
    <n v="0"/>
    <n v="0"/>
    <n v="0"/>
    <n v="19.659999999999997"/>
    <n v="10.33"/>
    <n v="29.989999999999995"/>
  </r>
  <r>
    <x v="12"/>
    <x v="1"/>
    <d v="2011-07-24T00:00:00"/>
    <n v="16"/>
    <n v="0.33"/>
    <n v="0"/>
    <n v="0"/>
    <n v="0"/>
    <n v="0"/>
    <n v="0"/>
    <n v="3.33"/>
    <n v="0"/>
    <n v="0"/>
    <n v="0"/>
    <n v="0"/>
    <n v="0"/>
    <n v="0"/>
    <n v="0"/>
    <n v="0"/>
    <n v="0"/>
    <n v="0"/>
    <n v="19.659999999999997"/>
    <n v="10.33"/>
    <n v="29.989999999999995"/>
  </r>
  <r>
    <x v="12"/>
    <x v="1"/>
    <d v="2011-07-25T00:00:00"/>
    <n v="47"/>
    <n v="1"/>
    <n v="0"/>
    <n v="0"/>
    <n v="0"/>
    <n v="0"/>
    <n v="0"/>
    <n v="20"/>
    <n v="0"/>
    <n v="0"/>
    <n v="0"/>
    <n v="0"/>
    <n v="0"/>
    <n v="0"/>
    <n v="0"/>
    <n v="0"/>
    <n v="0"/>
    <n v="2"/>
    <n v="70"/>
    <n v="20"/>
    <n v="90"/>
  </r>
  <r>
    <x v="12"/>
    <x v="1"/>
    <d v="2011-07-26T00:00:00"/>
    <n v="60"/>
    <n v="1"/>
    <n v="0"/>
    <n v="1"/>
    <n v="0"/>
    <n v="0"/>
    <n v="0"/>
    <n v="2"/>
    <n v="0"/>
    <n v="0"/>
    <n v="0"/>
    <n v="0"/>
    <n v="0"/>
    <n v="0"/>
    <n v="0"/>
    <n v="0"/>
    <n v="1"/>
    <n v="0"/>
    <n v="65"/>
    <n v="0"/>
    <n v="65"/>
  </r>
  <r>
    <x v="12"/>
    <x v="1"/>
    <d v="2011-07-27T00:00:00"/>
    <n v="14"/>
    <n v="6"/>
    <n v="0"/>
    <n v="0"/>
    <n v="0"/>
    <n v="0"/>
    <n v="0"/>
    <n v="11"/>
    <n v="0"/>
    <n v="0"/>
    <n v="5"/>
    <n v="0"/>
    <n v="0"/>
    <n v="0"/>
    <n v="0"/>
    <n v="0"/>
    <n v="0"/>
    <n v="0"/>
    <n v="36"/>
    <n v="8"/>
    <n v="44"/>
  </r>
  <r>
    <x v="12"/>
    <x v="1"/>
    <d v="2011-07-28T00:00:00"/>
    <n v="26"/>
    <n v="18"/>
    <n v="0"/>
    <n v="0"/>
    <n v="0"/>
    <n v="0"/>
    <n v="0"/>
    <n v="4"/>
    <n v="0"/>
    <n v="0"/>
    <n v="0"/>
    <n v="0"/>
    <n v="0"/>
    <n v="0"/>
    <n v="0"/>
    <n v="0"/>
    <n v="0"/>
    <n v="0"/>
    <n v="48"/>
    <n v="9"/>
    <n v="57"/>
  </r>
  <r>
    <x v="12"/>
    <x v="1"/>
    <d v="2011-07-29T00:00:00"/>
    <n v="16.329999999999998"/>
    <n v="0"/>
    <n v="0"/>
    <n v="0"/>
    <n v="0"/>
    <n v="0"/>
    <n v="0"/>
    <n v="2.33"/>
    <n v="0"/>
    <n v="0"/>
    <n v="0.33"/>
    <n v="0"/>
    <n v="0"/>
    <n v="0"/>
    <n v="0"/>
    <n v="0"/>
    <n v="0"/>
    <n v="0"/>
    <n v="18.989999999999995"/>
    <n v="3.66"/>
    <n v="22.649999999999995"/>
  </r>
  <r>
    <x v="12"/>
    <x v="1"/>
    <d v="2011-07-30T00:00:00"/>
    <n v="16.329999999999998"/>
    <n v="0"/>
    <n v="0"/>
    <n v="0"/>
    <n v="0"/>
    <n v="0"/>
    <n v="0"/>
    <n v="2.33"/>
    <n v="0"/>
    <n v="0"/>
    <n v="0.33"/>
    <n v="0"/>
    <n v="0"/>
    <n v="0"/>
    <n v="0"/>
    <n v="0"/>
    <n v="0"/>
    <n v="0"/>
    <n v="18.989999999999995"/>
    <n v="3.66"/>
    <n v="22.649999999999995"/>
  </r>
  <r>
    <x v="13"/>
    <x v="1"/>
    <d v="2011-07-31T00:00:00"/>
    <n v="16.329999999999998"/>
    <n v="0"/>
    <n v="0"/>
    <n v="0"/>
    <n v="0"/>
    <n v="0"/>
    <n v="0"/>
    <n v="2.33"/>
    <n v="0"/>
    <n v="0"/>
    <n v="0.33"/>
    <n v="0"/>
    <n v="0"/>
    <n v="0"/>
    <n v="0"/>
    <n v="0"/>
    <n v="0"/>
    <n v="0"/>
    <n v="18.989999999999995"/>
    <n v="3.66"/>
    <n v="22.649999999999995"/>
  </r>
  <r>
    <x v="13"/>
    <x v="1"/>
    <d v="2011-08-01T00:00:00"/>
    <n v="7"/>
    <n v="1"/>
    <n v="0"/>
    <n v="0"/>
    <n v="0"/>
    <n v="0"/>
    <n v="0"/>
    <n v="0"/>
    <n v="0"/>
    <n v="0"/>
    <n v="1"/>
    <n v="0"/>
    <n v="0"/>
    <n v="0"/>
    <n v="0"/>
    <n v="0"/>
    <n v="0"/>
    <n v="0"/>
    <n v="9"/>
    <n v="0"/>
    <n v="9"/>
  </r>
  <r>
    <x v="13"/>
    <x v="1"/>
    <d v="2011-08-02T00:00:00"/>
    <n v="5"/>
    <n v="0"/>
    <n v="0"/>
    <n v="0"/>
    <n v="0"/>
    <n v="0"/>
    <n v="0"/>
    <n v="2"/>
    <n v="0"/>
    <n v="0"/>
    <n v="0"/>
    <n v="0"/>
    <n v="0"/>
    <n v="0"/>
    <n v="0"/>
    <n v="0"/>
    <n v="0"/>
    <n v="0"/>
    <n v="7"/>
    <n v="0"/>
    <n v="7"/>
  </r>
  <r>
    <x v="13"/>
    <x v="1"/>
    <d v="2011-08-03T00:00:00"/>
    <n v="4"/>
    <n v="1"/>
    <n v="0"/>
    <n v="0"/>
    <n v="0"/>
    <n v="0"/>
    <n v="0"/>
    <n v="1"/>
    <n v="0"/>
    <n v="0"/>
    <n v="0"/>
    <n v="1"/>
    <n v="0"/>
    <n v="0"/>
    <n v="0"/>
    <n v="0"/>
    <n v="0"/>
    <n v="0"/>
    <n v="7"/>
    <n v="1"/>
    <n v="8"/>
  </r>
  <r>
    <x v="13"/>
    <x v="1"/>
    <d v="2011-08-04T00:00:00"/>
    <n v="5"/>
    <n v="0"/>
    <n v="0"/>
    <n v="0"/>
    <n v="0"/>
    <n v="0"/>
    <n v="0"/>
    <n v="0"/>
    <n v="0"/>
    <n v="0"/>
    <n v="2"/>
    <n v="0"/>
    <n v="0"/>
    <n v="0"/>
    <n v="0"/>
    <n v="0"/>
    <n v="0"/>
    <n v="0"/>
    <n v="7"/>
    <n v="0"/>
    <n v="7"/>
  </r>
  <r>
    <x v="13"/>
    <x v="1"/>
    <d v="2011-08-05T00:00:00"/>
    <n v="2.2999999999999998"/>
    <n v="0.3"/>
    <n v="0"/>
    <n v="0"/>
    <n v="0"/>
    <n v="0"/>
    <n v="0"/>
    <n v="10.3"/>
    <n v="0"/>
    <n v="0"/>
    <n v="0"/>
    <n v="0"/>
    <n v="0"/>
    <n v="0"/>
    <n v="0"/>
    <n v="0"/>
    <n v="0"/>
    <n v="0"/>
    <n v="12.9"/>
    <n v="1.67"/>
    <n v="14.57"/>
  </r>
  <r>
    <x v="13"/>
    <x v="1"/>
    <d v="2011-08-06T00:00:00"/>
    <n v="2.2999999999999998"/>
    <n v="0.3"/>
    <n v="0"/>
    <n v="0"/>
    <n v="0"/>
    <n v="0"/>
    <n v="0"/>
    <n v="10.3"/>
    <n v="0"/>
    <n v="0"/>
    <n v="0"/>
    <n v="0"/>
    <n v="0"/>
    <n v="0"/>
    <n v="0"/>
    <n v="0"/>
    <n v="0"/>
    <n v="0"/>
    <n v="12.9"/>
    <n v="1.67"/>
    <n v="14.57"/>
  </r>
  <r>
    <x v="14"/>
    <x v="1"/>
    <d v="2011-08-07T00:00:00"/>
    <n v="2.2999999999999998"/>
    <n v="0.3"/>
    <n v="0"/>
    <n v="0"/>
    <n v="0"/>
    <n v="0"/>
    <n v="0"/>
    <n v="10.3"/>
    <n v="0"/>
    <n v="0"/>
    <n v="0"/>
    <n v="0"/>
    <n v="0"/>
    <n v="0"/>
    <n v="0"/>
    <n v="0"/>
    <n v="0"/>
    <n v="0"/>
    <n v="12.9"/>
    <n v="1.67"/>
    <n v="14.57"/>
  </r>
  <r>
    <x v="14"/>
    <x v="1"/>
    <d v="2011-08-08T00:00:00"/>
    <n v="6"/>
    <n v="1"/>
    <n v="0"/>
    <n v="0"/>
    <n v="0"/>
    <n v="0"/>
    <n v="0"/>
    <n v="4"/>
    <n v="0"/>
    <n v="0"/>
    <n v="0"/>
    <n v="0"/>
    <n v="0"/>
    <n v="0"/>
    <n v="0"/>
    <n v="0"/>
    <n v="0"/>
    <n v="0"/>
    <n v="11"/>
    <n v="2"/>
    <n v="13"/>
  </r>
  <r>
    <x v="14"/>
    <x v="1"/>
    <d v="2011-08-09T00:00:00"/>
    <n v="19"/>
    <n v="1"/>
    <n v="0"/>
    <n v="0"/>
    <n v="0"/>
    <n v="0"/>
    <n v="0"/>
    <n v="14"/>
    <n v="0"/>
    <n v="0"/>
    <n v="1"/>
    <n v="0"/>
    <n v="0"/>
    <n v="0"/>
    <n v="0"/>
    <n v="0"/>
    <n v="0"/>
    <n v="0"/>
    <n v="35"/>
    <n v="8"/>
    <n v="43"/>
  </r>
  <r>
    <x v="14"/>
    <x v="1"/>
    <d v="2011-08-10T00:00:00"/>
    <n v="10"/>
    <n v="1"/>
    <n v="0"/>
    <n v="0"/>
    <n v="0"/>
    <n v="0"/>
    <n v="0"/>
    <n v="3"/>
    <n v="0"/>
    <n v="0"/>
    <n v="3"/>
    <n v="0"/>
    <n v="0"/>
    <n v="0"/>
    <n v="0"/>
    <n v="0"/>
    <n v="0"/>
    <n v="0"/>
    <n v="17"/>
    <n v="4"/>
    <n v="21"/>
  </r>
  <r>
    <x v="14"/>
    <x v="1"/>
    <d v="2011-08-11T00:00:00"/>
    <n v="54"/>
    <n v="1"/>
    <n v="0"/>
    <n v="0"/>
    <n v="0"/>
    <n v="0"/>
    <n v="0"/>
    <n v="1"/>
    <n v="0"/>
    <n v="0"/>
    <n v="0"/>
    <n v="0"/>
    <n v="0"/>
    <n v="0"/>
    <n v="0"/>
    <n v="0"/>
    <n v="0"/>
    <n v="0"/>
    <n v="56"/>
    <n v="21"/>
    <n v="77"/>
  </r>
  <r>
    <x v="14"/>
    <x v="1"/>
    <d v="2011-08-12T00:00:00"/>
    <n v="13.33"/>
    <n v="0"/>
    <n v="0"/>
    <n v="0"/>
    <n v="0"/>
    <n v="0"/>
    <n v="0"/>
    <n v="2.33"/>
    <n v="0"/>
    <n v="0"/>
    <n v="0"/>
    <n v="0"/>
    <n v="0"/>
    <n v="0.33"/>
    <n v="0"/>
    <n v="0"/>
    <n v="0"/>
    <n v="0"/>
    <n v="15.99"/>
    <n v="4.66"/>
    <n v="20.65"/>
  </r>
  <r>
    <x v="14"/>
    <x v="1"/>
    <d v="2011-08-13T00:00:00"/>
    <n v="13.33"/>
    <n v="0"/>
    <n v="0"/>
    <n v="0"/>
    <n v="0"/>
    <n v="0"/>
    <n v="0"/>
    <n v="2.33"/>
    <n v="0"/>
    <n v="0"/>
    <n v="0"/>
    <n v="0"/>
    <n v="0"/>
    <n v="0.33"/>
    <n v="0"/>
    <n v="0"/>
    <n v="0"/>
    <n v="0"/>
    <n v="15.99"/>
    <n v="4.66"/>
    <n v="20.65"/>
  </r>
  <r>
    <x v="15"/>
    <x v="1"/>
    <d v="2011-08-14T00:00:00"/>
    <n v="13.33"/>
    <n v="0"/>
    <n v="0"/>
    <n v="0"/>
    <n v="0"/>
    <n v="0"/>
    <n v="0"/>
    <n v="2.33"/>
    <n v="0"/>
    <n v="0"/>
    <n v="0"/>
    <n v="0"/>
    <n v="0"/>
    <n v="0.33"/>
    <n v="0"/>
    <n v="0"/>
    <n v="0"/>
    <n v="0"/>
    <n v="15.99"/>
    <n v="4.66"/>
    <n v="20.65"/>
  </r>
  <r>
    <x v="15"/>
    <x v="1"/>
    <d v="2011-08-15T00:00:00"/>
    <n v="3"/>
    <n v="0"/>
    <n v="0"/>
    <n v="0"/>
    <n v="0"/>
    <n v="0"/>
    <n v="0"/>
    <n v="1"/>
    <n v="0"/>
    <n v="0"/>
    <n v="0"/>
    <n v="0"/>
    <n v="0"/>
    <n v="0"/>
    <n v="0"/>
    <n v="0"/>
    <n v="0"/>
    <n v="0"/>
    <n v="4"/>
    <n v="1"/>
    <n v="5"/>
  </r>
  <r>
    <x v="15"/>
    <x v="1"/>
    <d v="2011-08-16T00:00:00"/>
    <n v="9"/>
    <n v="0"/>
    <n v="0"/>
    <n v="0"/>
    <n v="0"/>
    <n v="0"/>
    <n v="0"/>
    <n v="2"/>
    <n v="0"/>
    <n v="0"/>
    <n v="0"/>
    <n v="0"/>
    <n v="0"/>
    <n v="0"/>
    <n v="0"/>
    <n v="0"/>
    <n v="0"/>
    <n v="0"/>
    <n v="11"/>
    <n v="0"/>
    <n v="11"/>
  </r>
  <r>
    <x v="15"/>
    <x v="1"/>
    <d v="2011-08-17T00:00:00"/>
    <n v="5"/>
    <n v="0"/>
    <n v="0"/>
    <n v="0"/>
    <n v="0"/>
    <n v="0"/>
    <n v="0"/>
    <n v="7"/>
    <n v="0"/>
    <n v="0"/>
    <n v="0"/>
    <n v="0"/>
    <n v="0"/>
    <n v="0"/>
    <n v="0"/>
    <n v="0"/>
    <n v="0"/>
    <n v="0"/>
    <n v="12"/>
    <n v="0"/>
    <n v="12"/>
  </r>
  <r>
    <x v="15"/>
    <x v="1"/>
    <d v="2011-08-18T00:00:00"/>
    <n v="6"/>
    <n v="0"/>
    <n v="0"/>
    <n v="0"/>
    <n v="0"/>
    <n v="0"/>
    <n v="0"/>
    <n v="13"/>
    <n v="0"/>
    <n v="0"/>
    <n v="1"/>
    <n v="0"/>
    <n v="0"/>
    <n v="0"/>
    <n v="0"/>
    <n v="0"/>
    <n v="0"/>
    <n v="0"/>
    <n v="20"/>
    <n v="0"/>
    <n v="20"/>
  </r>
  <r>
    <x v="15"/>
    <x v="1"/>
    <d v="2011-08-19T00:00:00"/>
    <n v="1.67"/>
    <n v="0.33"/>
    <n v="0"/>
    <n v="0"/>
    <n v="0"/>
    <n v="0"/>
    <n v="0"/>
    <n v="8"/>
    <n v="0"/>
    <n v="0"/>
    <n v="0"/>
    <n v="0.33"/>
    <n v="0"/>
    <n v="0.33"/>
    <n v="0"/>
    <n v="0"/>
    <n v="0"/>
    <n v="0"/>
    <n v="10.66"/>
    <n v="0"/>
    <n v="10.66"/>
  </r>
  <r>
    <x v="15"/>
    <x v="1"/>
    <d v="2011-08-20T00:00:00"/>
    <n v="1.67"/>
    <n v="0.33"/>
    <n v="0"/>
    <n v="0"/>
    <n v="0"/>
    <n v="0"/>
    <n v="0"/>
    <n v="8"/>
    <n v="0"/>
    <n v="0"/>
    <n v="0"/>
    <n v="0.33"/>
    <n v="0"/>
    <n v="0.33"/>
    <n v="0"/>
    <n v="0"/>
    <n v="0"/>
    <n v="0"/>
    <n v="10.66"/>
    <n v="0"/>
    <n v="10.66"/>
  </r>
  <r>
    <x v="16"/>
    <x v="1"/>
    <d v="2011-08-21T00:00:00"/>
    <n v="1.67"/>
    <n v="0.33"/>
    <n v="0"/>
    <n v="0"/>
    <n v="0"/>
    <n v="0"/>
    <n v="0"/>
    <n v="8"/>
    <n v="0"/>
    <n v="0"/>
    <n v="0"/>
    <n v="0.33"/>
    <n v="0"/>
    <n v="0.33"/>
    <n v="0"/>
    <n v="0"/>
    <n v="0"/>
    <n v="0"/>
    <n v="10.66"/>
    <n v="0"/>
    <n v="10.66"/>
  </r>
  <r>
    <x v="16"/>
    <x v="1"/>
    <d v="2011-08-22T00:00:00"/>
    <n v="8"/>
    <n v="0"/>
    <n v="0"/>
    <n v="0"/>
    <n v="0"/>
    <n v="0"/>
    <n v="0"/>
    <n v="9"/>
    <n v="0"/>
    <n v="0"/>
    <n v="0"/>
    <n v="0"/>
    <n v="0"/>
    <n v="0"/>
    <n v="0"/>
    <n v="0"/>
    <n v="0"/>
    <n v="0"/>
    <n v="17"/>
    <n v="0"/>
    <n v="17"/>
  </r>
  <r>
    <x v="16"/>
    <x v="1"/>
    <d v="2011-08-23T00:00:00"/>
    <n v="0"/>
    <n v="0"/>
    <n v="0"/>
    <n v="0"/>
    <n v="0"/>
    <n v="0"/>
    <n v="0"/>
    <n v="2"/>
    <n v="0"/>
    <n v="0"/>
    <n v="0"/>
    <n v="0"/>
    <n v="0"/>
    <n v="4"/>
    <n v="0"/>
    <n v="0"/>
    <n v="0"/>
    <n v="0"/>
    <n v="6"/>
    <n v="1"/>
    <n v="7"/>
  </r>
  <r>
    <x v="16"/>
    <x v="1"/>
    <d v="2011-08-24T00:00:00"/>
    <n v="1"/>
    <n v="1"/>
    <n v="0"/>
    <n v="0"/>
    <n v="0"/>
    <n v="0"/>
    <n v="0"/>
    <n v="4"/>
    <n v="0"/>
    <n v="0"/>
    <n v="0"/>
    <n v="0"/>
    <n v="0"/>
    <n v="2"/>
    <n v="0"/>
    <n v="0"/>
    <n v="0"/>
    <n v="0"/>
    <n v="8"/>
    <n v="0"/>
    <n v="8"/>
  </r>
  <r>
    <x v="16"/>
    <x v="1"/>
    <d v="2011-08-25T00:00:00"/>
    <n v="2"/>
    <n v="0"/>
    <n v="0"/>
    <n v="0"/>
    <n v="0"/>
    <n v="0"/>
    <n v="0"/>
    <n v="1"/>
    <n v="0"/>
    <n v="0"/>
    <n v="0"/>
    <n v="0"/>
    <n v="0"/>
    <n v="2"/>
    <n v="0"/>
    <n v="0"/>
    <n v="0"/>
    <n v="0"/>
    <n v="5"/>
    <n v="0"/>
    <n v="5"/>
  </r>
  <r>
    <x v="16"/>
    <x v="1"/>
    <d v="2011-08-26T00:00:00"/>
    <n v="3.66"/>
    <n v="0"/>
    <n v="0"/>
    <n v="0"/>
    <n v="0"/>
    <n v="0"/>
    <n v="0"/>
    <n v="2.66"/>
    <n v="0"/>
    <n v="0"/>
    <n v="0"/>
    <n v="0"/>
    <n v="0"/>
    <n v="0.33"/>
    <n v="0"/>
    <n v="0"/>
    <n v="0"/>
    <n v="0"/>
    <n v="6.65"/>
    <n v="0"/>
    <n v="6.65"/>
  </r>
  <r>
    <x v="16"/>
    <x v="1"/>
    <d v="2011-08-27T00:00:00"/>
    <n v="3.66"/>
    <n v="0"/>
    <n v="0"/>
    <n v="0"/>
    <n v="0"/>
    <n v="0"/>
    <n v="0"/>
    <n v="2.66"/>
    <n v="0"/>
    <n v="0"/>
    <n v="0"/>
    <n v="0"/>
    <n v="0"/>
    <n v="0.33"/>
    <n v="0"/>
    <n v="0"/>
    <n v="0"/>
    <n v="0"/>
    <n v="6.65"/>
    <n v="0"/>
    <n v="6.65"/>
  </r>
  <r>
    <x v="17"/>
    <x v="1"/>
    <d v="2011-08-28T00:00:00"/>
    <n v="3.66"/>
    <n v="0"/>
    <n v="0"/>
    <n v="0"/>
    <n v="0"/>
    <n v="0"/>
    <n v="0"/>
    <n v="2.66"/>
    <n v="0"/>
    <n v="0"/>
    <n v="0"/>
    <n v="0"/>
    <n v="0"/>
    <n v="0.33"/>
    <n v="0"/>
    <n v="0"/>
    <n v="0"/>
    <n v="0"/>
    <n v="6.65"/>
    <n v="0"/>
    <n v="6.65"/>
  </r>
  <r>
    <x v="17"/>
    <x v="1"/>
    <d v="2011-08-29T00:00:0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0"/>
    <n v="2"/>
  </r>
  <r>
    <x v="17"/>
    <x v="1"/>
    <d v="2011-08-3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1"/>
    <d v="2011-08-31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17"/>
    <x v="1"/>
    <d v="2011-09-01T00:00:0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2"/>
    <n v="0"/>
    <n v="2"/>
  </r>
  <r>
    <x v="17"/>
    <x v="1"/>
    <d v="2011-09-02T00:00:00"/>
    <n v="0"/>
    <n v="0"/>
    <n v="0"/>
    <n v="0"/>
    <n v="0"/>
    <n v="0"/>
    <n v="0"/>
    <n v="0.5"/>
    <n v="0"/>
    <n v="0"/>
    <n v="0"/>
    <n v="0"/>
    <n v="0"/>
    <n v="1"/>
    <n v="0"/>
    <n v="0"/>
    <n v="0"/>
    <n v="0"/>
    <n v="1.5"/>
    <n v="0"/>
    <n v="1.5"/>
  </r>
  <r>
    <x v="17"/>
    <x v="1"/>
    <d v="2011-09-03T00:00:00"/>
    <n v="0"/>
    <n v="0"/>
    <n v="0"/>
    <n v="0"/>
    <n v="0"/>
    <n v="0"/>
    <n v="0"/>
    <n v="0.5"/>
    <n v="0"/>
    <n v="0"/>
    <n v="0"/>
    <n v="0"/>
    <n v="0"/>
    <n v="1"/>
    <n v="0"/>
    <n v="0"/>
    <n v="0"/>
    <n v="0"/>
    <n v="1.5"/>
    <n v="0"/>
    <n v="1.5"/>
  </r>
  <r>
    <x v="18"/>
    <x v="1"/>
    <d v="2011-09-04T00:00:00"/>
    <n v="0"/>
    <n v="0"/>
    <n v="0"/>
    <n v="0"/>
    <n v="0"/>
    <n v="0"/>
    <n v="0"/>
    <n v="0.5"/>
    <n v="0"/>
    <n v="0"/>
    <n v="0"/>
    <n v="0"/>
    <n v="0"/>
    <n v="1"/>
    <n v="0"/>
    <n v="0"/>
    <n v="0"/>
    <n v="0"/>
    <n v="1.5"/>
    <n v="0"/>
    <n v="1.5"/>
  </r>
  <r>
    <x v="18"/>
    <x v="1"/>
    <d v="2011-09-05T00:00:00"/>
    <n v="0"/>
    <n v="0"/>
    <n v="0"/>
    <n v="0"/>
    <n v="0"/>
    <n v="0"/>
    <n v="0"/>
    <n v="0.5"/>
    <n v="0"/>
    <n v="0"/>
    <n v="0"/>
    <n v="0"/>
    <n v="0"/>
    <n v="1"/>
    <n v="0"/>
    <n v="0"/>
    <n v="0"/>
    <n v="0"/>
    <n v="1.5"/>
    <n v="0"/>
    <n v="1.5"/>
  </r>
  <r>
    <x v="18"/>
    <x v="1"/>
    <d v="2011-09-06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2"/>
    <n v="3"/>
  </r>
  <r>
    <x v="18"/>
    <x v="1"/>
    <d v="2011-09-07T00:00:00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3"/>
    <n v="1"/>
    <n v="4"/>
  </r>
  <r>
    <x v="18"/>
    <x v="1"/>
    <d v="2011-09-08T00:00:00"/>
    <n v="2"/>
    <n v="0"/>
    <n v="0"/>
    <n v="0"/>
    <n v="0"/>
    <n v="0"/>
    <n v="0"/>
    <n v="0"/>
    <n v="0"/>
    <n v="0"/>
    <n v="0"/>
    <n v="0"/>
    <n v="0"/>
    <n v="1"/>
    <n v="0"/>
    <n v="0"/>
    <n v="0"/>
    <n v="0"/>
    <n v="3"/>
    <n v="1"/>
    <n v="4"/>
  </r>
  <r>
    <x v="18"/>
    <x v="1"/>
    <d v="2011-09-09T00:00:00"/>
    <n v="0.33"/>
    <n v="0"/>
    <n v="0"/>
    <n v="0"/>
    <n v="0"/>
    <n v="0"/>
    <n v="0"/>
    <n v="0"/>
    <n v="0"/>
    <n v="0"/>
    <n v="0.33"/>
    <n v="0"/>
    <n v="0"/>
    <n v="0"/>
    <n v="0"/>
    <n v="0"/>
    <n v="0"/>
    <n v="0"/>
    <n v="0.66"/>
    <n v="0"/>
    <n v="0.66"/>
  </r>
  <r>
    <x v="18"/>
    <x v="1"/>
    <d v="2011-09-10T00:00:00"/>
    <n v="0.33"/>
    <n v="0"/>
    <n v="0"/>
    <n v="0"/>
    <n v="0"/>
    <n v="0"/>
    <n v="0"/>
    <n v="0"/>
    <n v="0"/>
    <n v="0"/>
    <n v="0.33"/>
    <n v="0"/>
    <n v="0"/>
    <n v="0"/>
    <n v="0"/>
    <n v="0"/>
    <n v="0"/>
    <n v="0"/>
    <n v="0.66"/>
    <n v="0"/>
    <n v="0.66"/>
  </r>
  <r>
    <x v="19"/>
    <x v="1"/>
    <d v="2011-09-11T00:00:00"/>
    <n v="0.33"/>
    <n v="0"/>
    <n v="0"/>
    <n v="0"/>
    <n v="0"/>
    <n v="0"/>
    <n v="0"/>
    <n v="0"/>
    <n v="0"/>
    <n v="0"/>
    <n v="0.33"/>
    <n v="0"/>
    <n v="0"/>
    <n v="0"/>
    <n v="0"/>
    <n v="0"/>
    <n v="0"/>
    <n v="0"/>
    <n v="0.66"/>
    <n v="0"/>
    <n v="0.66"/>
  </r>
  <r>
    <x v="19"/>
    <x v="1"/>
    <d v="2011-09-12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19"/>
    <x v="1"/>
    <d v="2011-09-1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d v="2011-09-1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d v="2011-09-15T00:00:0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2"/>
    <n v="0"/>
    <n v="2"/>
  </r>
  <r>
    <x v="0"/>
    <x v="2"/>
    <d v="2011-05-05T00:00:00"/>
    <m/>
    <m/>
    <m/>
    <m/>
    <m/>
    <m/>
    <m/>
    <m/>
    <m/>
    <m/>
    <m/>
    <m/>
    <m/>
    <m/>
    <m/>
    <m/>
    <m/>
    <m/>
    <n v="0"/>
    <m/>
    <n v="0"/>
  </r>
  <r>
    <x v="0"/>
    <x v="2"/>
    <d v="2011-05-06T00:00:00"/>
    <m/>
    <m/>
    <m/>
    <m/>
    <m/>
    <m/>
    <m/>
    <m/>
    <m/>
    <m/>
    <m/>
    <m/>
    <m/>
    <m/>
    <m/>
    <m/>
    <m/>
    <m/>
    <n v="0"/>
    <m/>
    <n v="0"/>
  </r>
  <r>
    <x v="0"/>
    <x v="2"/>
    <d v="2011-05-07T00:00:00"/>
    <m/>
    <m/>
    <m/>
    <m/>
    <m/>
    <m/>
    <m/>
    <m/>
    <m/>
    <m/>
    <m/>
    <m/>
    <m/>
    <m/>
    <m/>
    <m/>
    <m/>
    <m/>
    <n v="0"/>
    <m/>
    <n v="0"/>
  </r>
  <r>
    <x v="1"/>
    <x v="2"/>
    <d v="2011-05-08T00:00:00"/>
    <m/>
    <m/>
    <m/>
    <m/>
    <m/>
    <m/>
    <m/>
    <m/>
    <m/>
    <m/>
    <m/>
    <m/>
    <m/>
    <m/>
    <m/>
    <m/>
    <m/>
    <m/>
    <n v="0"/>
    <m/>
    <n v="0"/>
  </r>
  <r>
    <x v="1"/>
    <x v="2"/>
    <d v="2011-05-09T00:00:00"/>
    <m/>
    <m/>
    <m/>
    <m/>
    <m/>
    <m/>
    <m/>
    <m/>
    <m/>
    <m/>
    <m/>
    <m/>
    <m/>
    <m/>
    <m/>
    <m/>
    <m/>
    <m/>
    <n v="0"/>
    <m/>
    <n v="0"/>
  </r>
  <r>
    <x v="1"/>
    <x v="2"/>
    <d v="2011-05-10T00:00:00"/>
    <m/>
    <m/>
    <m/>
    <m/>
    <m/>
    <m/>
    <m/>
    <m/>
    <m/>
    <m/>
    <m/>
    <m/>
    <m/>
    <m/>
    <m/>
    <m/>
    <m/>
    <m/>
    <n v="0"/>
    <m/>
    <n v="0"/>
  </r>
  <r>
    <x v="1"/>
    <x v="2"/>
    <d v="2011-05-11T00:00:00"/>
    <m/>
    <m/>
    <m/>
    <m/>
    <m/>
    <m/>
    <m/>
    <m/>
    <m/>
    <m/>
    <m/>
    <m/>
    <m/>
    <m/>
    <m/>
    <m/>
    <m/>
    <m/>
    <n v="0"/>
    <m/>
    <n v="0"/>
  </r>
  <r>
    <x v="1"/>
    <x v="2"/>
    <d v="2011-05-12T00:00:00"/>
    <m/>
    <m/>
    <m/>
    <m/>
    <m/>
    <m/>
    <m/>
    <m/>
    <m/>
    <m/>
    <m/>
    <m/>
    <m/>
    <m/>
    <m/>
    <m/>
    <m/>
    <m/>
    <n v="0"/>
    <m/>
    <n v="0"/>
  </r>
  <r>
    <x v="1"/>
    <x v="2"/>
    <d v="2011-05-13T00:00:00"/>
    <m/>
    <m/>
    <m/>
    <m/>
    <m/>
    <m/>
    <m/>
    <m/>
    <m/>
    <m/>
    <m/>
    <m/>
    <m/>
    <m/>
    <m/>
    <m/>
    <m/>
    <m/>
    <n v="0"/>
    <m/>
    <n v="0"/>
  </r>
  <r>
    <x v="1"/>
    <x v="2"/>
    <d v="2011-05-14T00:00:00"/>
    <m/>
    <m/>
    <m/>
    <m/>
    <m/>
    <m/>
    <m/>
    <m/>
    <m/>
    <m/>
    <m/>
    <m/>
    <m/>
    <m/>
    <m/>
    <m/>
    <m/>
    <m/>
    <n v="0"/>
    <m/>
    <n v="0"/>
  </r>
  <r>
    <x v="2"/>
    <x v="2"/>
    <d v="2011-05-15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</r>
  <r>
    <x v="2"/>
    <x v="2"/>
    <d v="2011-05-16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</r>
  <r>
    <x v="2"/>
    <x v="2"/>
    <d v="2011-05-17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</r>
  <r>
    <x v="2"/>
    <x v="2"/>
    <d v="2011-05-18T00:00:00"/>
    <n v="0"/>
    <n v="0"/>
    <n v="0"/>
    <n v="0"/>
    <n v="0"/>
    <n v="0"/>
    <n v="0"/>
    <n v="1.25"/>
    <n v="0"/>
    <n v="0"/>
    <n v="0"/>
    <n v="0"/>
    <n v="0"/>
    <n v="17"/>
    <n v="0"/>
    <n v="0"/>
    <n v="0"/>
    <n v="0"/>
    <n v="18.25"/>
    <n v="1"/>
    <n v="19.25"/>
  </r>
  <r>
    <x v="2"/>
    <x v="2"/>
    <d v="2011-05-19T00:00:00"/>
    <n v="0"/>
    <n v="0"/>
    <n v="0"/>
    <n v="0"/>
    <n v="0"/>
    <n v="0"/>
    <n v="0"/>
    <n v="1.25"/>
    <n v="0"/>
    <n v="0"/>
    <n v="0"/>
    <n v="0"/>
    <n v="0"/>
    <n v="17"/>
    <n v="0"/>
    <n v="0"/>
    <n v="0"/>
    <n v="0"/>
    <n v="18.25"/>
    <n v="1"/>
    <n v="19.25"/>
  </r>
  <r>
    <x v="2"/>
    <x v="2"/>
    <d v="2011-05-20T00:00:00"/>
    <n v="0"/>
    <n v="0"/>
    <n v="0"/>
    <n v="0"/>
    <n v="0"/>
    <n v="0"/>
    <n v="0"/>
    <n v="1.25"/>
    <n v="0"/>
    <n v="0"/>
    <n v="0"/>
    <n v="0"/>
    <n v="0"/>
    <n v="17"/>
    <n v="0"/>
    <n v="0"/>
    <n v="0"/>
    <n v="0"/>
    <n v="18.25"/>
    <n v="1"/>
    <n v="19.25"/>
  </r>
  <r>
    <x v="2"/>
    <x v="2"/>
    <d v="2011-05-21T00:00:00"/>
    <n v="0"/>
    <n v="0"/>
    <n v="0"/>
    <n v="0"/>
    <n v="0"/>
    <n v="0"/>
    <n v="0"/>
    <n v="1.25"/>
    <n v="0"/>
    <n v="0"/>
    <n v="0"/>
    <n v="0"/>
    <n v="0"/>
    <n v="17"/>
    <n v="0"/>
    <n v="0"/>
    <n v="0"/>
    <n v="0"/>
    <n v="18.25"/>
    <n v="1"/>
    <n v="19.25"/>
  </r>
  <r>
    <x v="3"/>
    <x v="2"/>
    <d v="2011-05-22T00:00:00"/>
    <n v="0"/>
    <n v="0"/>
    <n v="0"/>
    <n v="0"/>
    <n v="0"/>
    <n v="0"/>
    <n v="0"/>
    <n v="0"/>
    <n v="1"/>
    <n v="0"/>
    <n v="0"/>
    <n v="0"/>
    <n v="0"/>
    <n v="22"/>
    <n v="0"/>
    <n v="0"/>
    <n v="0"/>
    <n v="0"/>
    <n v="23"/>
    <n v="1"/>
    <n v="24"/>
  </r>
  <r>
    <x v="3"/>
    <x v="2"/>
    <d v="2011-05-23T00:00:00"/>
    <n v="7"/>
    <n v="0"/>
    <n v="0"/>
    <n v="0"/>
    <n v="0"/>
    <n v="0"/>
    <n v="0"/>
    <n v="0"/>
    <n v="0"/>
    <n v="0"/>
    <n v="0"/>
    <n v="0"/>
    <n v="0"/>
    <n v="6"/>
    <n v="0"/>
    <n v="0"/>
    <n v="0"/>
    <n v="0"/>
    <n v="13"/>
    <n v="1"/>
    <n v="14"/>
  </r>
  <r>
    <x v="3"/>
    <x v="2"/>
    <d v="2011-05-24T00:00:00"/>
    <n v="0"/>
    <n v="0"/>
    <n v="0"/>
    <n v="0"/>
    <n v="0"/>
    <n v="0"/>
    <n v="0"/>
    <n v="0"/>
    <n v="0"/>
    <n v="0"/>
    <n v="0"/>
    <n v="0"/>
    <n v="0"/>
    <n v="2"/>
    <n v="0"/>
    <n v="0"/>
    <n v="0"/>
    <m/>
    <n v="2"/>
    <n v="2"/>
    <n v="4"/>
  </r>
  <r>
    <x v="3"/>
    <x v="2"/>
    <d v="2011-05-25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0"/>
  </r>
  <r>
    <x v="3"/>
    <x v="2"/>
    <d v="2011-05-26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1.5"/>
    <n v="2"/>
  </r>
  <r>
    <x v="3"/>
    <x v="2"/>
    <d v="2011-05-27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1.5"/>
    <n v="2"/>
  </r>
  <r>
    <x v="3"/>
    <x v="2"/>
    <d v="2011-05-28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1.5"/>
    <n v="2"/>
  </r>
  <r>
    <x v="4"/>
    <x v="2"/>
    <d v="2011-05-29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1.5"/>
    <n v="2"/>
  </r>
  <r>
    <x v="4"/>
    <x v="2"/>
    <d v="2011-05-30T00:00:0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2"/>
    <n v="0"/>
    <n v="2"/>
  </r>
  <r>
    <x v="4"/>
    <x v="2"/>
    <d v="2011-05-3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"/>
    <d v="2011-06-0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"/>
    <d v="2011-06-02T00:00:00"/>
    <n v="0"/>
    <n v="0"/>
    <n v="0"/>
    <n v="0"/>
    <n v="0"/>
    <n v="0"/>
    <n v="0"/>
    <n v="0"/>
    <n v="0"/>
    <n v="0"/>
    <n v="0"/>
    <n v="0"/>
    <n v="0"/>
    <n v="0.33"/>
    <n v="0"/>
    <n v="0"/>
    <n v="0"/>
    <n v="0"/>
    <n v="0.33"/>
    <n v="0.66"/>
    <n v="0.99"/>
  </r>
  <r>
    <x v="4"/>
    <x v="2"/>
    <d v="2011-06-03T00:00:00"/>
    <n v="0"/>
    <n v="0"/>
    <n v="0"/>
    <n v="0"/>
    <n v="0"/>
    <n v="0"/>
    <n v="0"/>
    <n v="0"/>
    <n v="0"/>
    <n v="0"/>
    <n v="0"/>
    <n v="0"/>
    <n v="0"/>
    <n v="0.33"/>
    <n v="0"/>
    <n v="0"/>
    <n v="0"/>
    <n v="0"/>
    <n v="0.33"/>
    <n v="0.66"/>
    <n v="0.99"/>
  </r>
  <r>
    <x v="4"/>
    <x v="2"/>
    <d v="2011-06-04T00:00:00"/>
    <n v="0"/>
    <n v="0"/>
    <n v="0"/>
    <n v="0"/>
    <n v="0"/>
    <n v="0"/>
    <n v="0"/>
    <n v="0"/>
    <n v="0"/>
    <n v="0"/>
    <n v="0"/>
    <n v="0"/>
    <n v="0"/>
    <n v="0.33"/>
    <n v="0"/>
    <n v="0"/>
    <n v="0"/>
    <n v="0"/>
    <n v="0.33"/>
    <n v="0.66"/>
    <n v="0.99"/>
  </r>
  <r>
    <x v="5"/>
    <x v="2"/>
    <d v="2011-06-05T00:00:00"/>
    <n v="0"/>
    <n v="0"/>
    <n v="0"/>
    <n v="0"/>
    <n v="0"/>
    <n v="0"/>
    <n v="0"/>
    <n v="1"/>
    <n v="0"/>
    <n v="0"/>
    <n v="0"/>
    <n v="0"/>
    <n v="0"/>
    <n v="8"/>
    <n v="0"/>
    <n v="0"/>
    <n v="0"/>
    <n v="0"/>
    <n v="9"/>
    <n v="1"/>
    <n v="10"/>
  </r>
  <r>
    <x v="5"/>
    <x v="2"/>
    <d v="2011-06-06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3"/>
    <n v="4"/>
  </r>
  <r>
    <x v="5"/>
    <x v="2"/>
    <d v="2011-06-07T00:00:0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4"/>
    <n v="3"/>
    <n v="7"/>
  </r>
  <r>
    <x v="5"/>
    <x v="2"/>
    <d v="2011-06-0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2"/>
    <d v="2011-06-09T00:00:00"/>
    <n v="0"/>
    <n v="0"/>
    <n v="0"/>
    <n v="0"/>
    <n v="0"/>
    <n v="0"/>
    <n v="0"/>
    <n v="0"/>
    <n v="0"/>
    <n v="0"/>
    <n v="0"/>
    <n v="0"/>
    <n v="0"/>
    <n v="0.33"/>
    <n v="0"/>
    <n v="0"/>
    <n v="0"/>
    <n v="0"/>
    <n v="0.33"/>
    <n v="2.33"/>
    <n v="2.66"/>
  </r>
  <r>
    <x v="5"/>
    <x v="2"/>
    <d v="2011-06-10T00:00:00"/>
    <n v="0"/>
    <n v="0"/>
    <n v="0"/>
    <n v="0"/>
    <n v="0"/>
    <n v="0"/>
    <n v="0"/>
    <n v="0"/>
    <n v="0"/>
    <n v="0"/>
    <n v="0"/>
    <n v="0"/>
    <n v="0"/>
    <n v="0.33"/>
    <n v="0"/>
    <n v="0"/>
    <n v="0"/>
    <n v="0"/>
    <n v="0.33"/>
    <n v="2.33"/>
    <n v="2.66"/>
  </r>
  <r>
    <x v="5"/>
    <x v="2"/>
    <d v="2011-06-11T00:00:00"/>
    <n v="0"/>
    <n v="0"/>
    <n v="0"/>
    <n v="0"/>
    <n v="0"/>
    <n v="0"/>
    <n v="0"/>
    <n v="0"/>
    <n v="0"/>
    <n v="0"/>
    <n v="0"/>
    <n v="0"/>
    <n v="0"/>
    <n v="0.33"/>
    <n v="0"/>
    <n v="0"/>
    <n v="0"/>
    <n v="0"/>
    <n v="0.33"/>
    <n v="2.33"/>
    <n v="2.66"/>
  </r>
  <r>
    <x v="6"/>
    <x v="2"/>
    <d v="2011-06-12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</r>
  <r>
    <x v="6"/>
    <x v="2"/>
    <d v="2011-06-13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6"/>
    <x v="2"/>
    <d v="2011-06-1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d v="2011-06-1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6"/>
    <x v="2"/>
    <d v="2011-06-1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3"/>
    <n v="0.33"/>
  </r>
  <r>
    <x v="6"/>
    <x v="2"/>
    <d v="2011-06-1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3"/>
    <n v="0.33"/>
  </r>
  <r>
    <x v="6"/>
    <x v="2"/>
    <d v="2011-06-1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3"/>
    <n v="0.33"/>
  </r>
  <r>
    <x v="7"/>
    <x v="2"/>
    <d v="2011-06-1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</r>
  <r>
    <x v="7"/>
    <x v="2"/>
    <d v="2011-06-20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2"/>
  </r>
  <r>
    <x v="7"/>
    <x v="2"/>
    <d v="2011-06-21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7"/>
    <x v="2"/>
    <d v="2011-06-2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2"/>
    <d v="2011-06-23T00:00:00"/>
    <n v="0"/>
    <n v="0"/>
    <n v="0"/>
    <n v="0"/>
    <n v="0"/>
    <n v="0"/>
    <n v="0"/>
    <n v="0"/>
    <n v="0"/>
    <n v="0"/>
    <n v="0"/>
    <n v="0"/>
    <n v="0"/>
    <n v="0.33"/>
    <n v="0"/>
    <n v="0"/>
    <n v="0.33"/>
    <n v="0"/>
    <n v="0.66"/>
    <n v="0.33"/>
    <n v="0.99"/>
  </r>
  <r>
    <x v="7"/>
    <x v="2"/>
    <d v="2011-06-24T00:00:00"/>
    <n v="0"/>
    <n v="0"/>
    <n v="0"/>
    <n v="0"/>
    <n v="0"/>
    <n v="0"/>
    <n v="0"/>
    <n v="0"/>
    <n v="0"/>
    <n v="0"/>
    <n v="0"/>
    <n v="0"/>
    <n v="0"/>
    <n v="0.33"/>
    <n v="0"/>
    <n v="0"/>
    <n v="0.33"/>
    <n v="0"/>
    <n v="0.66"/>
    <n v="0.33"/>
    <n v="0.99"/>
  </r>
  <r>
    <x v="7"/>
    <x v="2"/>
    <d v="2011-06-25T00:00:00"/>
    <n v="0"/>
    <n v="0"/>
    <n v="0"/>
    <n v="0"/>
    <n v="0"/>
    <n v="0"/>
    <n v="0"/>
    <n v="0"/>
    <n v="0"/>
    <n v="0"/>
    <n v="0"/>
    <n v="0"/>
    <n v="0"/>
    <n v="0.33"/>
    <n v="0"/>
    <n v="0"/>
    <n v="0.33"/>
    <n v="0"/>
    <n v="0.66"/>
    <n v="0.33"/>
    <n v="0.99"/>
  </r>
  <r>
    <x v="8"/>
    <x v="2"/>
    <d v="2011-06-26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"/>
    <n v="4"/>
  </r>
  <r>
    <x v="8"/>
    <x v="2"/>
    <d v="2011-06-27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8"/>
    <x v="2"/>
    <d v="2011-06-28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4"/>
  </r>
  <r>
    <x v="8"/>
    <x v="2"/>
    <d v="2011-06-2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d v="2011-06-30T00:00:00"/>
    <n v="0.66"/>
    <n v="0"/>
    <n v="0"/>
    <n v="0"/>
    <n v="0"/>
    <n v="0"/>
    <n v="0"/>
    <n v="0"/>
    <n v="0"/>
    <n v="0"/>
    <n v="0"/>
    <n v="0"/>
    <n v="0"/>
    <n v="0"/>
    <n v="0"/>
    <n v="0"/>
    <n v="0"/>
    <n v="0"/>
    <n v="0.66"/>
    <n v="0.66"/>
    <n v="1.32"/>
  </r>
  <r>
    <x v="8"/>
    <x v="2"/>
    <d v="2011-07-01T00:00:00"/>
    <n v="0.66"/>
    <n v="0"/>
    <n v="0"/>
    <n v="0"/>
    <n v="0"/>
    <n v="0"/>
    <n v="0"/>
    <n v="0"/>
    <n v="0"/>
    <n v="0"/>
    <n v="0"/>
    <n v="0"/>
    <n v="0"/>
    <n v="0"/>
    <n v="0"/>
    <n v="0"/>
    <n v="0"/>
    <n v="0"/>
    <n v="0.66"/>
    <n v="0.66"/>
    <n v="1.32"/>
  </r>
  <r>
    <x v="8"/>
    <x v="2"/>
    <d v="2011-07-02T00:00:00"/>
    <n v="0.66"/>
    <n v="0"/>
    <n v="0"/>
    <n v="0"/>
    <n v="0"/>
    <n v="0"/>
    <n v="0"/>
    <n v="0"/>
    <n v="0"/>
    <n v="0"/>
    <n v="0"/>
    <n v="0"/>
    <n v="0"/>
    <n v="0"/>
    <n v="0"/>
    <n v="0"/>
    <n v="0"/>
    <n v="0"/>
    <n v="0.66"/>
    <n v="0.66"/>
    <n v="1.32"/>
  </r>
  <r>
    <x v="9"/>
    <x v="2"/>
    <d v="2011-07-03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</r>
  <r>
    <x v="9"/>
    <x v="2"/>
    <d v="2011-07-0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2"/>
    <d v="2011-07-0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2"/>
    <d v="2011-07-0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2"/>
    <d v="2011-07-07T00:00:00"/>
    <n v="0.33"/>
    <n v="0"/>
    <n v="0"/>
    <n v="0"/>
    <n v="0"/>
    <n v="0"/>
    <n v="0"/>
    <n v="0"/>
    <n v="0"/>
    <n v="0"/>
    <n v="0"/>
    <n v="0"/>
    <n v="0"/>
    <n v="0"/>
    <n v="0"/>
    <n v="0"/>
    <n v="0"/>
    <n v="0"/>
    <n v="0.33"/>
    <n v="0.33"/>
    <n v="0.66"/>
  </r>
  <r>
    <x v="9"/>
    <x v="2"/>
    <d v="2011-07-08T00:00:00"/>
    <n v="0.33"/>
    <n v="0"/>
    <n v="0"/>
    <n v="0"/>
    <n v="0"/>
    <n v="0"/>
    <n v="0"/>
    <n v="0"/>
    <n v="0"/>
    <n v="0"/>
    <n v="0"/>
    <n v="0"/>
    <n v="0"/>
    <n v="0"/>
    <n v="0"/>
    <n v="0"/>
    <n v="0"/>
    <n v="0"/>
    <n v="0.33"/>
    <n v="0.33"/>
    <n v="0.66"/>
  </r>
  <r>
    <x v="9"/>
    <x v="2"/>
    <d v="2011-07-09T00:00:00"/>
    <n v="0.33"/>
    <n v="0"/>
    <n v="0"/>
    <n v="0"/>
    <n v="0"/>
    <n v="0"/>
    <n v="0"/>
    <n v="0"/>
    <n v="0"/>
    <n v="0"/>
    <n v="0"/>
    <n v="0"/>
    <n v="0"/>
    <n v="0"/>
    <n v="0"/>
    <n v="0"/>
    <n v="0"/>
    <n v="0"/>
    <n v="0.33"/>
    <n v="0.33"/>
    <n v="0.66"/>
  </r>
  <r>
    <x v="10"/>
    <x v="2"/>
    <d v="2011-07-1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2"/>
    <d v="2011-07-1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</r>
  <r>
    <x v="10"/>
    <x v="2"/>
    <d v="2011-07-1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0"/>
    <x v="2"/>
    <d v="2011-07-1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2"/>
    <d v="2011-07-14T00:00:00"/>
    <n v="0"/>
    <n v="0"/>
    <n v="0"/>
    <n v="0"/>
    <n v="0"/>
    <n v="0"/>
    <n v="0"/>
    <n v="0.33"/>
    <n v="0"/>
    <n v="0"/>
    <n v="0"/>
    <n v="0"/>
    <n v="0"/>
    <n v="0"/>
    <n v="0"/>
    <n v="0"/>
    <n v="0"/>
    <n v="0"/>
    <n v="0.33"/>
    <n v="0.33"/>
    <n v="0.66"/>
  </r>
  <r>
    <x v="10"/>
    <x v="2"/>
    <d v="2011-07-15T00:00:00"/>
    <n v="0"/>
    <n v="0"/>
    <n v="0"/>
    <n v="0"/>
    <n v="0"/>
    <n v="0"/>
    <n v="0"/>
    <n v="0.33"/>
    <n v="0"/>
    <n v="0"/>
    <n v="0"/>
    <n v="0"/>
    <n v="0"/>
    <n v="0"/>
    <n v="0"/>
    <n v="0"/>
    <n v="0"/>
    <n v="0"/>
    <n v="0.33"/>
    <n v="0.33"/>
    <n v="0.66"/>
  </r>
  <r>
    <x v="10"/>
    <x v="2"/>
    <d v="2011-07-16T00:00:00"/>
    <n v="0"/>
    <n v="0"/>
    <n v="0"/>
    <n v="0"/>
    <n v="0"/>
    <n v="0"/>
    <n v="0"/>
    <n v="0.33"/>
    <n v="0"/>
    <n v="0"/>
    <n v="0"/>
    <n v="0"/>
    <n v="0"/>
    <n v="0"/>
    <n v="0"/>
    <n v="0"/>
    <n v="0"/>
    <n v="0"/>
    <n v="0.33"/>
    <n v="0.33"/>
    <n v="0.66"/>
  </r>
  <r>
    <x v="11"/>
    <x v="2"/>
    <d v="2011-07-1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2"/>
    <d v="2011-07-1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2"/>
    <d v="2011-07-1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2"/>
    <d v="2011-07-20T00:00:00"/>
    <n v="1"/>
    <n v="0"/>
    <n v="0"/>
    <n v="0"/>
    <n v="0"/>
    <n v="0"/>
    <n v="0"/>
    <n v="1"/>
    <n v="0"/>
    <n v="0"/>
    <n v="0"/>
    <n v="0"/>
    <n v="0"/>
    <n v="0"/>
    <n v="0"/>
    <n v="0"/>
    <n v="0"/>
    <n v="1"/>
    <n v="3"/>
    <n v="0"/>
    <n v="3"/>
  </r>
  <r>
    <x v="11"/>
    <x v="2"/>
    <d v="2011-07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2"/>
    <d v="2011-07-2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2"/>
    <d v="2011-07-2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2"/>
    <d v="2011-07-2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2"/>
    <d v="2011-07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2"/>
    <d v="2011-07-26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2"/>
    <x v="2"/>
    <d v="2011-07-2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2"/>
    <d v="2011-07-2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2"/>
    <d v="2011-07-2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2"/>
    <d v="2011-07-3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"/>
    <d v="2011-07-3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"/>
    <d v="2011-08-0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"/>
    <d v="2011-08-0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"/>
    <d v="2011-08-0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"/>
    <d v="2011-08-04T00:00:00"/>
    <n v="0.33"/>
    <n v="0"/>
    <n v="0"/>
    <n v="0"/>
    <n v="0"/>
    <n v="0"/>
    <n v="0"/>
    <n v="0.33"/>
    <n v="0"/>
    <n v="0"/>
    <n v="0"/>
    <n v="0"/>
    <n v="0"/>
    <n v="0"/>
    <n v="0"/>
    <n v="0"/>
    <n v="0"/>
    <n v="0"/>
    <n v="0.66"/>
    <n v="0"/>
    <n v="0.66"/>
  </r>
  <r>
    <x v="13"/>
    <x v="2"/>
    <d v="2011-08-05T00:00:00"/>
    <n v="0.33"/>
    <n v="0"/>
    <n v="0"/>
    <n v="0"/>
    <n v="0"/>
    <n v="0"/>
    <n v="0"/>
    <n v="0.33"/>
    <n v="0"/>
    <n v="0"/>
    <n v="0"/>
    <n v="0"/>
    <n v="0"/>
    <n v="0"/>
    <n v="0"/>
    <n v="0"/>
    <n v="0"/>
    <n v="0"/>
    <n v="0.66"/>
    <n v="0"/>
    <n v="0.66"/>
  </r>
  <r>
    <x v="13"/>
    <x v="2"/>
    <d v="2011-08-06T00:00:00"/>
    <n v="0.33"/>
    <n v="0"/>
    <n v="0"/>
    <n v="0"/>
    <n v="0"/>
    <n v="0"/>
    <n v="0"/>
    <n v="0.33"/>
    <n v="0"/>
    <n v="0"/>
    <n v="0"/>
    <n v="0"/>
    <n v="0"/>
    <n v="0"/>
    <n v="0"/>
    <n v="0"/>
    <n v="0"/>
    <n v="0"/>
    <n v="0.66"/>
    <n v="0"/>
    <n v="0.66"/>
  </r>
  <r>
    <x v="14"/>
    <x v="2"/>
    <d v="2011-08-07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4"/>
    <x v="2"/>
    <d v="2011-08-0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"/>
    <d v="2011-08-0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"/>
    <d v="2011-08-1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"/>
    <d v="2011-08-1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"/>
    <d v="2011-08-1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"/>
    <d v="2011-08-1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2"/>
    <d v="2011-08-1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2"/>
    <d v="2011-08-1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2"/>
    <d v="2011-08-1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2"/>
    <d v="2011-08-1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3"/>
    <d v="2011-05-05T00:00:00"/>
    <m/>
    <m/>
    <m/>
    <m/>
    <m/>
    <m/>
    <m/>
    <m/>
    <m/>
    <m/>
    <m/>
    <m/>
    <m/>
    <m/>
    <m/>
    <m/>
    <m/>
    <m/>
    <n v="0"/>
    <m/>
    <n v="0"/>
  </r>
  <r>
    <x v="0"/>
    <x v="3"/>
    <d v="2011-05-06T00:00:00"/>
    <m/>
    <m/>
    <m/>
    <m/>
    <m/>
    <m/>
    <m/>
    <m/>
    <m/>
    <m/>
    <m/>
    <m/>
    <m/>
    <m/>
    <m/>
    <m/>
    <m/>
    <m/>
    <n v="0"/>
    <m/>
    <n v="0"/>
  </r>
  <r>
    <x v="0"/>
    <x v="3"/>
    <d v="2011-05-07T00:00:00"/>
    <m/>
    <m/>
    <m/>
    <m/>
    <m/>
    <m/>
    <m/>
    <m/>
    <m/>
    <m/>
    <m/>
    <m/>
    <m/>
    <m/>
    <m/>
    <m/>
    <m/>
    <m/>
    <n v="0"/>
    <m/>
    <n v="0"/>
  </r>
  <r>
    <x v="1"/>
    <x v="3"/>
    <d v="2011-05-08T00:00:00"/>
    <m/>
    <m/>
    <m/>
    <m/>
    <m/>
    <m/>
    <m/>
    <m/>
    <m/>
    <m/>
    <m/>
    <m/>
    <m/>
    <m/>
    <m/>
    <m/>
    <m/>
    <m/>
    <n v="0"/>
    <m/>
    <n v="0"/>
  </r>
  <r>
    <x v="1"/>
    <x v="3"/>
    <d v="2011-05-09T00:00:00"/>
    <m/>
    <m/>
    <m/>
    <m/>
    <m/>
    <m/>
    <m/>
    <m/>
    <m/>
    <m/>
    <m/>
    <m/>
    <m/>
    <m/>
    <m/>
    <m/>
    <m/>
    <m/>
    <n v="0"/>
    <m/>
    <n v="0"/>
  </r>
  <r>
    <x v="1"/>
    <x v="3"/>
    <d v="2011-05-10T00:00:00"/>
    <m/>
    <m/>
    <m/>
    <m/>
    <m/>
    <m/>
    <m/>
    <m/>
    <m/>
    <m/>
    <m/>
    <m/>
    <m/>
    <m/>
    <m/>
    <m/>
    <m/>
    <m/>
    <n v="0"/>
    <m/>
    <n v="0"/>
  </r>
  <r>
    <x v="1"/>
    <x v="3"/>
    <d v="2011-05-11T00:00:00"/>
    <m/>
    <m/>
    <m/>
    <m/>
    <m/>
    <m/>
    <m/>
    <m/>
    <m/>
    <m/>
    <m/>
    <m/>
    <m/>
    <m/>
    <m/>
    <m/>
    <m/>
    <m/>
    <n v="0"/>
    <m/>
    <n v="0"/>
  </r>
  <r>
    <x v="1"/>
    <x v="3"/>
    <d v="2011-05-12T00:00:00"/>
    <m/>
    <m/>
    <m/>
    <m/>
    <m/>
    <m/>
    <m/>
    <m/>
    <m/>
    <m/>
    <m/>
    <m/>
    <m/>
    <m/>
    <m/>
    <m/>
    <m/>
    <m/>
    <n v="0"/>
    <m/>
    <n v="0"/>
  </r>
  <r>
    <x v="1"/>
    <x v="3"/>
    <d v="2011-05-13T00:00:00"/>
    <m/>
    <m/>
    <m/>
    <m/>
    <m/>
    <m/>
    <m/>
    <m/>
    <m/>
    <m/>
    <m/>
    <m/>
    <m/>
    <m/>
    <m/>
    <m/>
    <m/>
    <m/>
    <n v="0"/>
    <m/>
    <n v="0"/>
  </r>
  <r>
    <x v="1"/>
    <x v="3"/>
    <d v="2011-05-14T00:00:00"/>
    <m/>
    <m/>
    <m/>
    <m/>
    <m/>
    <m/>
    <m/>
    <m/>
    <m/>
    <m/>
    <m/>
    <m/>
    <m/>
    <m/>
    <m/>
    <m/>
    <m/>
    <m/>
    <n v="0"/>
    <m/>
    <n v="0"/>
  </r>
  <r>
    <x v="2"/>
    <x v="3"/>
    <d v="2011-05-15T00:00:00"/>
    <m/>
    <m/>
    <m/>
    <m/>
    <m/>
    <m/>
    <m/>
    <m/>
    <m/>
    <m/>
    <m/>
    <m/>
    <m/>
    <m/>
    <m/>
    <m/>
    <m/>
    <m/>
    <n v="0"/>
    <m/>
    <n v="0"/>
  </r>
  <r>
    <x v="2"/>
    <x v="3"/>
    <d v="2011-05-16T00:00:00"/>
    <m/>
    <m/>
    <m/>
    <m/>
    <m/>
    <m/>
    <m/>
    <m/>
    <m/>
    <m/>
    <m/>
    <m/>
    <m/>
    <m/>
    <m/>
    <m/>
    <m/>
    <m/>
    <n v="0"/>
    <m/>
    <n v="0"/>
  </r>
  <r>
    <x v="2"/>
    <x v="3"/>
    <d v="2011-05-1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3"/>
    <d v="2011-05-1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3"/>
    <d v="2011-05-1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3"/>
    <d v="2011-05-2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3"/>
    <d v="2011-05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"/>
    <d v="2011-05-2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"/>
    <d v="2011-05-23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"/>
  </r>
  <r>
    <x v="3"/>
    <x v="3"/>
    <d v="2011-05-24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"/>
  </r>
  <r>
    <x v="3"/>
    <x v="3"/>
    <d v="2011-05-25T00:00:00"/>
    <n v="0"/>
    <n v="0"/>
    <n v="0"/>
    <n v="0"/>
    <n v="0"/>
    <n v="0"/>
    <n v="0"/>
    <n v="0"/>
    <n v="0"/>
    <n v="0"/>
    <n v="0"/>
    <n v="0"/>
    <n v="0"/>
    <n v="2.25"/>
    <n v="0"/>
    <n v="0"/>
    <n v="0"/>
    <n v="0"/>
    <n v="2.25"/>
    <n v="0"/>
    <n v="0"/>
  </r>
  <r>
    <x v="3"/>
    <x v="3"/>
    <d v="2011-05-26T00:00:00"/>
    <n v="0"/>
    <n v="0"/>
    <n v="0"/>
    <n v="0"/>
    <n v="0"/>
    <n v="0"/>
    <n v="0"/>
    <n v="0"/>
    <n v="0"/>
    <n v="0"/>
    <n v="0"/>
    <n v="0"/>
    <n v="0"/>
    <n v="2.25"/>
    <n v="0"/>
    <n v="0"/>
    <n v="0"/>
    <n v="0"/>
    <n v="2.25"/>
    <n v="0"/>
    <n v="2.25"/>
  </r>
  <r>
    <x v="3"/>
    <x v="3"/>
    <d v="2011-05-27T00:00:00"/>
    <n v="0"/>
    <n v="0"/>
    <n v="0"/>
    <n v="0"/>
    <n v="0"/>
    <n v="0"/>
    <n v="0"/>
    <n v="0"/>
    <n v="0"/>
    <n v="0"/>
    <n v="0"/>
    <n v="0"/>
    <n v="0"/>
    <n v="2.25"/>
    <n v="0"/>
    <n v="0"/>
    <n v="0"/>
    <n v="0"/>
    <n v="2.25"/>
    <n v="0"/>
    <n v="2.25"/>
  </r>
  <r>
    <x v="3"/>
    <x v="3"/>
    <d v="2011-05-28T00:00:00"/>
    <n v="0"/>
    <n v="0"/>
    <n v="0"/>
    <n v="0"/>
    <n v="0"/>
    <n v="0"/>
    <n v="0"/>
    <n v="0"/>
    <n v="0"/>
    <n v="0"/>
    <n v="0"/>
    <n v="0"/>
    <n v="0"/>
    <n v="2.25"/>
    <n v="0"/>
    <n v="0"/>
    <n v="0"/>
    <n v="0"/>
    <n v="2.25"/>
    <n v="0"/>
    <n v="2.25"/>
  </r>
  <r>
    <x v="4"/>
    <x v="3"/>
    <d v="2011-05-29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"/>
  </r>
  <r>
    <x v="4"/>
    <x v="3"/>
    <d v="2011-05-3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"/>
    <d v="2011-05-31T00:00:00"/>
    <n v="0"/>
    <n v="0"/>
    <n v="0"/>
    <n v="0"/>
    <n v="0"/>
    <n v="0"/>
    <n v="0"/>
    <n v="0"/>
    <n v="0"/>
    <n v="0"/>
    <n v="0"/>
    <n v="0"/>
    <n v="0"/>
    <n v="12"/>
    <n v="0"/>
    <n v="0"/>
    <n v="0"/>
    <m/>
    <n v="12"/>
    <n v="0"/>
    <n v="12"/>
  </r>
  <r>
    <x v="4"/>
    <x v="3"/>
    <d v="2011-06-0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"/>
    <d v="2011-06-0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"/>
    <d v="2011-06-0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"/>
    <d v="2011-06-0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"/>
    <d v="2011-06-0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"/>
    <d v="2011-06-0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"/>
    <d v="2011-06-07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5"/>
    <x v="3"/>
    <d v="2011-06-08T00:00:00"/>
    <n v="1"/>
    <n v="0"/>
    <n v="0"/>
    <n v="0"/>
    <n v="0"/>
    <n v="0"/>
    <n v="0"/>
    <n v="0"/>
    <n v="0"/>
    <n v="0"/>
    <n v="0"/>
    <n v="0"/>
    <n v="0"/>
    <n v="2"/>
    <n v="0"/>
    <n v="0"/>
    <n v="0"/>
    <n v="0"/>
    <n v="3"/>
    <n v="0.66"/>
    <n v="3.66"/>
  </r>
  <r>
    <x v="5"/>
    <x v="3"/>
    <d v="2011-06-09T00:00:00"/>
    <n v="1"/>
    <n v="0"/>
    <n v="0"/>
    <n v="0"/>
    <n v="0"/>
    <n v="0"/>
    <n v="0"/>
    <n v="0"/>
    <n v="0"/>
    <n v="0"/>
    <n v="0"/>
    <n v="0"/>
    <n v="0"/>
    <n v="2"/>
    <n v="0"/>
    <n v="0"/>
    <n v="0"/>
    <n v="0"/>
    <n v="3"/>
    <n v="0.66"/>
    <n v="3.66"/>
  </r>
  <r>
    <x v="5"/>
    <x v="3"/>
    <d v="2011-06-10T00:00:00"/>
    <n v="1"/>
    <n v="0"/>
    <n v="0"/>
    <n v="0"/>
    <n v="0"/>
    <n v="0"/>
    <n v="0"/>
    <n v="0"/>
    <n v="0"/>
    <n v="0"/>
    <n v="0"/>
    <n v="0"/>
    <n v="0"/>
    <n v="2"/>
    <n v="0"/>
    <n v="0"/>
    <n v="0"/>
    <n v="0"/>
    <n v="3"/>
    <n v="0.66"/>
    <n v="3.66"/>
  </r>
  <r>
    <x v="5"/>
    <x v="3"/>
    <d v="2011-06-11T00:00:00"/>
    <n v="3"/>
    <n v="0"/>
    <n v="0"/>
    <n v="0"/>
    <n v="0"/>
    <n v="0"/>
    <n v="0"/>
    <n v="0"/>
    <n v="0"/>
    <n v="0"/>
    <n v="0"/>
    <n v="0"/>
    <n v="0"/>
    <n v="4"/>
    <n v="0"/>
    <n v="0"/>
    <n v="0"/>
    <n v="0"/>
    <n v="7"/>
    <n v="2"/>
    <n v="9"/>
  </r>
  <r>
    <x v="6"/>
    <x v="3"/>
    <d v="2011-06-12T00:00:00"/>
    <n v="9"/>
    <n v="0"/>
    <n v="0"/>
    <n v="0"/>
    <n v="0"/>
    <n v="0"/>
    <n v="0"/>
    <n v="0"/>
    <n v="0"/>
    <n v="0"/>
    <n v="0"/>
    <n v="0"/>
    <n v="0"/>
    <n v="2"/>
    <n v="0"/>
    <n v="0"/>
    <n v="0"/>
    <n v="0"/>
    <n v="11"/>
    <n v="0"/>
    <n v="11"/>
  </r>
  <r>
    <x v="6"/>
    <x v="3"/>
    <d v="2011-06-13T00:00:00"/>
    <n v="7"/>
    <n v="0"/>
    <n v="0"/>
    <n v="0"/>
    <n v="0"/>
    <n v="0"/>
    <n v="0"/>
    <n v="0"/>
    <n v="0"/>
    <n v="0"/>
    <n v="0"/>
    <n v="0"/>
    <n v="0"/>
    <n v="1"/>
    <n v="0"/>
    <n v="0"/>
    <n v="0"/>
    <n v="0"/>
    <n v="8"/>
    <n v="1"/>
    <n v="9"/>
  </r>
  <r>
    <x v="6"/>
    <x v="3"/>
    <d v="2011-06-14T00:00:00"/>
    <n v="24"/>
    <n v="0"/>
    <n v="0"/>
    <n v="0"/>
    <n v="0"/>
    <n v="0"/>
    <n v="0"/>
    <n v="0"/>
    <n v="0"/>
    <n v="0"/>
    <n v="0"/>
    <n v="0"/>
    <n v="0"/>
    <n v="0"/>
    <n v="0"/>
    <n v="0"/>
    <n v="0"/>
    <n v="0"/>
    <n v="24"/>
    <n v="4"/>
    <n v="28"/>
  </r>
  <r>
    <x v="6"/>
    <x v="3"/>
    <d v="2011-06-15T00:00:00"/>
    <n v="25"/>
    <n v="0"/>
    <n v="0"/>
    <n v="0"/>
    <n v="0"/>
    <n v="0"/>
    <n v="0"/>
    <n v="0"/>
    <n v="0"/>
    <n v="0"/>
    <n v="0"/>
    <n v="0"/>
    <n v="0"/>
    <n v="4.66"/>
    <n v="0"/>
    <n v="0"/>
    <n v="0"/>
    <n v="0"/>
    <n v="29.66"/>
    <n v="7"/>
    <n v="36.659999999999997"/>
  </r>
  <r>
    <x v="6"/>
    <x v="3"/>
    <d v="2011-06-16T00:00:00"/>
    <n v="25"/>
    <n v="0"/>
    <n v="0"/>
    <n v="0"/>
    <n v="0"/>
    <n v="0"/>
    <n v="0"/>
    <n v="0"/>
    <n v="0"/>
    <n v="0"/>
    <n v="0"/>
    <n v="0"/>
    <n v="0"/>
    <n v="4.66"/>
    <n v="0"/>
    <n v="0"/>
    <n v="0"/>
    <n v="0"/>
    <n v="29.66"/>
    <n v="7"/>
    <n v="36.659999999999997"/>
  </r>
  <r>
    <x v="6"/>
    <x v="3"/>
    <d v="2011-06-17T00:00:00"/>
    <n v="25"/>
    <n v="0"/>
    <n v="0"/>
    <n v="0"/>
    <n v="0"/>
    <n v="0"/>
    <n v="0"/>
    <n v="0"/>
    <n v="0"/>
    <n v="0"/>
    <n v="0"/>
    <n v="0"/>
    <n v="0"/>
    <n v="4.66"/>
    <n v="0"/>
    <n v="0"/>
    <n v="0"/>
    <n v="0"/>
    <n v="29.66"/>
    <n v="7"/>
    <n v="36.659999999999997"/>
  </r>
  <r>
    <x v="6"/>
    <x v="3"/>
    <d v="2011-06-18T00:00:00"/>
    <n v="4"/>
    <n v="0"/>
    <n v="0"/>
    <n v="0"/>
    <n v="0"/>
    <n v="0"/>
    <n v="0"/>
    <n v="0"/>
    <n v="0"/>
    <n v="0"/>
    <n v="0"/>
    <n v="0"/>
    <n v="0"/>
    <n v="2"/>
    <n v="0"/>
    <n v="0"/>
    <n v="0"/>
    <n v="0"/>
    <n v="6"/>
    <n v="5"/>
    <n v="11"/>
  </r>
  <r>
    <x v="7"/>
    <x v="3"/>
    <d v="2011-06-19T00:00:00"/>
    <n v="7"/>
    <n v="0"/>
    <n v="0"/>
    <n v="0"/>
    <n v="0"/>
    <n v="0"/>
    <n v="0"/>
    <n v="0"/>
    <n v="0"/>
    <n v="0"/>
    <n v="0"/>
    <n v="0"/>
    <n v="0"/>
    <n v="1"/>
    <n v="0"/>
    <n v="0"/>
    <n v="0"/>
    <n v="0"/>
    <n v="8"/>
    <n v="11"/>
    <n v="0"/>
  </r>
  <r>
    <x v="7"/>
    <x v="3"/>
    <d v="2011-06-20T00:00:0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3"/>
    <n v="8"/>
  </r>
  <r>
    <x v="7"/>
    <x v="3"/>
    <d v="2011-06-21T00:00:00"/>
    <n v="2"/>
    <n v="0"/>
    <n v="0"/>
    <n v="0"/>
    <n v="0"/>
    <n v="0"/>
    <n v="0"/>
    <n v="1"/>
    <n v="0"/>
    <n v="0"/>
    <n v="0"/>
    <n v="0"/>
    <n v="0"/>
    <n v="0"/>
    <n v="0"/>
    <n v="0"/>
    <n v="0"/>
    <n v="0"/>
    <n v="3"/>
    <n v="1"/>
    <n v="4"/>
  </r>
  <r>
    <x v="7"/>
    <x v="3"/>
    <d v="2011-06-22T00:00:00"/>
    <n v="8.33"/>
    <n v="0"/>
    <n v="0"/>
    <n v="0"/>
    <n v="0"/>
    <n v="0"/>
    <n v="0"/>
    <n v="0.66"/>
    <n v="0"/>
    <n v="0"/>
    <n v="0.33"/>
    <n v="0"/>
    <n v="0"/>
    <n v="4"/>
    <n v="0"/>
    <n v="0"/>
    <n v="0"/>
    <n v="0"/>
    <n v="13.32"/>
    <n v="0"/>
    <n v="13.32"/>
  </r>
  <r>
    <x v="7"/>
    <x v="3"/>
    <d v="2011-06-23T00:00:00"/>
    <n v="8.33"/>
    <n v="0"/>
    <n v="0"/>
    <n v="0"/>
    <n v="0"/>
    <n v="0"/>
    <n v="0"/>
    <n v="0.66"/>
    <n v="0"/>
    <n v="0"/>
    <n v="0.33"/>
    <n v="0"/>
    <n v="0"/>
    <n v="0"/>
    <n v="0"/>
    <n v="0"/>
    <n v="0"/>
    <n v="0"/>
    <n v="9.32"/>
    <n v="0"/>
    <n v="9.32"/>
  </r>
  <r>
    <x v="7"/>
    <x v="3"/>
    <d v="2011-06-24T00:00:00"/>
    <n v="8.33"/>
    <n v="0"/>
    <n v="0"/>
    <n v="0"/>
    <n v="0"/>
    <n v="0"/>
    <n v="0"/>
    <n v="0.66"/>
    <n v="0"/>
    <n v="0"/>
    <n v="0.33"/>
    <n v="0"/>
    <n v="0"/>
    <n v="0"/>
    <n v="0"/>
    <n v="0"/>
    <n v="0"/>
    <n v="0"/>
    <n v="9.32"/>
    <n v="0"/>
    <n v="9.32"/>
  </r>
  <r>
    <x v="7"/>
    <x v="3"/>
    <d v="2011-06-25T00:00:00"/>
    <n v="12"/>
    <n v="0"/>
    <n v="0"/>
    <n v="0"/>
    <n v="0"/>
    <n v="0"/>
    <n v="0"/>
    <n v="0"/>
    <n v="0"/>
    <n v="0"/>
    <n v="0"/>
    <n v="0"/>
    <n v="0"/>
    <n v="1"/>
    <n v="0"/>
    <n v="0"/>
    <n v="0"/>
    <n v="0"/>
    <n v="13"/>
    <n v="1"/>
    <n v="14"/>
  </r>
  <r>
    <x v="8"/>
    <x v="3"/>
    <d v="2011-06-26T00:00:00"/>
    <n v="5"/>
    <n v="0"/>
    <n v="0"/>
    <n v="0"/>
    <n v="0"/>
    <n v="0"/>
    <n v="0"/>
    <n v="0"/>
    <n v="0"/>
    <n v="0"/>
    <n v="0"/>
    <n v="0"/>
    <n v="0"/>
    <n v="3"/>
    <n v="0"/>
    <n v="0"/>
    <n v="0"/>
    <n v="0"/>
    <n v="8"/>
    <n v="0"/>
    <n v="8"/>
  </r>
  <r>
    <x v="8"/>
    <x v="3"/>
    <d v="2011-06-27T00:00:00"/>
    <n v="3"/>
    <n v="0"/>
    <n v="0"/>
    <n v="0"/>
    <n v="0"/>
    <n v="0"/>
    <n v="0"/>
    <n v="1"/>
    <n v="0"/>
    <n v="0"/>
    <n v="0"/>
    <n v="0"/>
    <n v="0"/>
    <n v="1"/>
    <n v="0"/>
    <n v="0"/>
    <n v="0"/>
    <n v="0"/>
    <n v="5"/>
    <n v="0"/>
    <n v="5"/>
  </r>
  <r>
    <x v="8"/>
    <x v="3"/>
    <d v="2011-06-2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8"/>
    <x v="3"/>
    <d v="2011-06-29T00:00:00"/>
    <n v="7.67"/>
    <n v="0"/>
    <n v="0"/>
    <n v="0.33"/>
    <n v="0"/>
    <n v="0"/>
    <n v="0"/>
    <n v="0.33"/>
    <n v="0"/>
    <n v="0"/>
    <n v="0"/>
    <n v="0"/>
    <n v="0"/>
    <n v="1"/>
    <n v="0"/>
    <n v="0"/>
    <n v="0"/>
    <n v="0"/>
    <n v="9.33"/>
    <n v="1.33"/>
    <n v="10.66"/>
  </r>
  <r>
    <x v="8"/>
    <x v="3"/>
    <d v="2011-06-30T00:00:00"/>
    <n v="7.67"/>
    <n v="0"/>
    <n v="0"/>
    <n v="0.33"/>
    <n v="0"/>
    <n v="0"/>
    <n v="0"/>
    <n v="0.33"/>
    <n v="0"/>
    <n v="0"/>
    <n v="0"/>
    <n v="0"/>
    <n v="0"/>
    <n v="1"/>
    <n v="0"/>
    <n v="0"/>
    <n v="0"/>
    <n v="0"/>
    <n v="9.33"/>
    <n v="1.33"/>
    <n v="10.66"/>
  </r>
  <r>
    <x v="8"/>
    <x v="3"/>
    <d v="2011-07-01T00:00:00"/>
    <n v="7.67"/>
    <n v="0"/>
    <n v="0"/>
    <n v="0.33"/>
    <n v="0"/>
    <n v="0"/>
    <n v="0"/>
    <n v="0.33"/>
    <n v="0"/>
    <n v="0"/>
    <n v="0"/>
    <n v="0"/>
    <n v="0"/>
    <n v="1"/>
    <n v="0"/>
    <n v="0"/>
    <n v="0"/>
    <n v="0"/>
    <n v="9.33"/>
    <n v="1.33"/>
    <n v="10.66"/>
  </r>
  <r>
    <x v="8"/>
    <x v="3"/>
    <d v="2011-07-02T00:00:00"/>
    <n v="25"/>
    <n v="0"/>
    <n v="0"/>
    <n v="0"/>
    <n v="0"/>
    <n v="0"/>
    <n v="0"/>
    <n v="0"/>
    <n v="0"/>
    <n v="0"/>
    <n v="0"/>
    <n v="0"/>
    <n v="0"/>
    <n v="0"/>
    <n v="0"/>
    <n v="0"/>
    <n v="0"/>
    <n v="0"/>
    <n v="25"/>
    <n v="2"/>
    <n v="27"/>
  </r>
  <r>
    <x v="9"/>
    <x v="3"/>
    <d v="2011-07-03T00:00:00"/>
    <n v="43"/>
    <n v="1"/>
    <n v="0"/>
    <n v="0"/>
    <n v="0"/>
    <n v="0"/>
    <n v="0"/>
    <n v="0"/>
    <n v="0"/>
    <n v="0"/>
    <n v="0"/>
    <n v="0"/>
    <n v="0"/>
    <n v="12"/>
    <n v="0"/>
    <n v="0"/>
    <n v="0"/>
    <n v="0"/>
    <n v="56"/>
    <n v="12"/>
    <n v="68"/>
  </r>
  <r>
    <x v="9"/>
    <x v="3"/>
    <d v="2011-07-04T00:00:00"/>
    <n v="63.5"/>
    <n v="2"/>
    <n v="0"/>
    <n v="0"/>
    <n v="0.5"/>
    <n v="0"/>
    <n v="0"/>
    <n v="3.5"/>
    <n v="0"/>
    <n v="0"/>
    <n v="0"/>
    <n v="0"/>
    <n v="0"/>
    <n v="4.5"/>
    <n v="0"/>
    <n v="0"/>
    <n v="0"/>
    <n v="0"/>
    <n v="74"/>
    <n v="19.5"/>
    <n v="93.5"/>
  </r>
  <r>
    <x v="9"/>
    <x v="3"/>
    <d v="2011-07-05T00:00:00"/>
    <n v="63.5"/>
    <n v="2"/>
    <n v="0"/>
    <n v="0"/>
    <n v="0.5"/>
    <n v="0"/>
    <n v="0"/>
    <n v="3.5"/>
    <n v="0"/>
    <n v="0"/>
    <n v="0"/>
    <n v="0"/>
    <n v="0"/>
    <n v="4.5"/>
    <n v="0"/>
    <n v="0"/>
    <n v="0"/>
    <n v="0"/>
    <n v="74"/>
    <n v="19.5"/>
    <n v="93.5"/>
  </r>
  <r>
    <x v="9"/>
    <x v="3"/>
    <d v="2011-07-06T00:00:00"/>
    <n v="7"/>
    <n v="0"/>
    <n v="0"/>
    <n v="0"/>
    <n v="0"/>
    <n v="0"/>
    <n v="0"/>
    <n v="1.33"/>
    <n v="0"/>
    <n v="0"/>
    <n v="0"/>
    <n v="0"/>
    <n v="0"/>
    <n v="0"/>
    <n v="0"/>
    <n v="0"/>
    <n v="0"/>
    <n v="0"/>
    <n v="8.33"/>
    <n v="5"/>
    <n v="13.33"/>
  </r>
  <r>
    <x v="9"/>
    <x v="3"/>
    <d v="2011-07-07T00:00:00"/>
    <n v="7"/>
    <n v="0"/>
    <n v="0"/>
    <n v="0"/>
    <n v="0"/>
    <n v="0"/>
    <n v="0"/>
    <n v="1.33"/>
    <n v="0"/>
    <n v="0"/>
    <n v="0"/>
    <n v="0"/>
    <n v="0"/>
    <n v="0"/>
    <n v="0"/>
    <n v="0"/>
    <n v="0"/>
    <n v="0"/>
    <n v="8.33"/>
    <n v="5"/>
    <n v="13.33"/>
  </r>
  <r>
    <x v="9"/>
    <x v="3"/>
    <d v="2011-07-08T00:00:00"/>
    <n v="7"/>
    <n v="0"/>
    <n v="0"/>
    <n v="0"/>
    <n v="0"/>
    <n v="0"/>
    <n v="0"/>
    <n v="1.33"/>
    <n v="0"/>
    <n v="0"/>
    <n v="0"/>
    <n v="0"/>
    <n v="0"/>
    <n v="0"/>
    <n v="0"/>
    <n v="0"/>
    <n v="0"/>
    <n v="0"/>
    <n v="8.33"/>
    <n v="5"/>
    <n v="13.33"/>
  </r>
  <r>
    <x v="9"/>
    <x v="3"/>
    <d v="2011-07-09T00:00:00"/>
    <n v="10"/>
    <n v="0"/>
    <n v="0"/>
    <n v="0"/>
    <n v="0"/>
    <n v="0"/>
    <n v="0"/>
    <n v="4"/>
    <n v="0"/>
    <n v="0"/>
    <n v="0"/>
    <n v="0"/>
    <n v="0"/>
    <n v="6"/>
    <n v="0"/>
    <n v="0"/>
    <n v="0"/>
    <n v="0"/>
    <n v="20"/>
    <n v="1"/>
    <n v="21"/>
  </r>
  <r>
    <x v="10"/>
    <x v="3"/>
    <d v="2011-07-10T00:00:00"/>
    <n v="0"/>
    <n v="0"/>
    <n v="0"/>
    <n v="0"/>
    <n v="0"/>
    <n v="0"/>
    <n v="0"/>
    <n v="1"/>
    <n v="0"/>
    <n v="0"/>
    <n v="0"/>
    <n v="0"/>
    <n v="0"/>
    <n v="2"/>
    <n v="0"/>
    <n v="0"/>
    <n v="0"/>
    <n v="0"/>
    <n v="3"/>
    <n v="0"/>
    <n v="3"/>
  </r>
  <r>
    <x v="10"/>
    <x v="3"/>
    <d v="2011-07-11T00:00:00"/>
    <n v="2"/>
    <n v="0"/>
    <n v="0"/>
    <n v="0"/>
    <n v="0"/>
    <n v="0"/>
    <n v="0"/>
    <n v="2"/>
    <n v="0"/>
    <n v="0"/>
    <n v="1"/>
    <n v="0"/>
    <n v="0"/>
    <n v="2"/>
    <n v="0"/>
    <n v="0"/>
    <n v="0"/>
    <n v="0"/>
    <n v="7"/>
    <n v="11"/>
    <n v="18"/>
  </r>
  <r>
    <x v="10"/>
    <x v="3"/>
    <d v="2011-07-12T00:00:00"/>
    <n v="3"/>
    <n v="0"/>
    <n v="0"/>
    <n v="0"/>
    <n v="0"/>
    <n v="0"/>
    <n v="0"/>
    <n v="2"/>
    <n v="0"/>
    <n v="0"/>
    <n v="0"/>
    <n v="0"/>
    <n v="0"/>
    <n v="0"/>
    <n v="0"/>
    <n v="0"/>
    <n v="0"/>
    <n v="0"/>
    <n v="5"/>
    <n v="2"/>
    <n v="7"/>
  </r>
  <r>
    <x v="10"/>
    <x v="3"/>
    <d v="2011-07-13T00:00:00"/>
    <n v="6"/>
    <n v="0"/>
    <n v="0"/>
    <n v="0"/>
    <n v="0"/>
    <n v="0"/>
    <n v="0"/>
    <n v="6.66"/>
    <n v="0"/>
    <n v="0"/>
    <n v="0"/>
    <n v="0"/>
    <n v="0"/>
    <n v="0.66"/>
    <n v="0"/>
    <n v="0"/>
    <n v="0"/>
    <n v="0"/>
    <n v="13.32"/>
    <n v="1"/>
    <n v="14.32"/>
  </r>
  <r>
    <x v="10"/>
    <x v="3"/>
    <d v="2011-07-14T00:00:00"/>
    <n v="6"/>
    <n v="0"/>
    <n v="0"/>
    <n v="0"/>
    <n v="0"/>
    <n v="0"/>
    <n v="0"/>
    <n v="6.66"/>
    <n v="0"/>
    <n v="0"/>
    <n v="0"/>
    <n v="0"/>
    <n v="0"/>
    <n v="0.66"/>
    <n v="0"/>
    <n v="0"/>
    <n v="0"/>
    <n v="0"/>
    <n v="13.32"/>
    <n v="1"/>
    <n v="14.32"/>
  </r>
  <r>
    <x v="10"/>
    <x v="3"/>
    <d v="2011-07-15T00:00:00"/>
    <n v="6"/>
    <n v="0"/>
    <n v="0"/>
    <n v="0"/>
    <n v="0"/>
    <n v="0"/>
    <n v="0"/>
    <n v="6.66"/>
    <n v="0"/>
    <n v="0"/>
    <n v="0"/>
    <n v="0"/>
    <n v="0"/>
    <n v="0.66"/>
    <n v="0"/>
    <n v="0"/>
    <n v="0"/>
    <n v="0"/>
    <n v="13.32"/>
    <n v="1"/>
    <n v="14.32"/>
  </r>
  <r>
    <x v="10"/>
    <x v="3"/>
    <d v="2011-07-16T00:00:00"/>
    <n v="1"/>
    <n v="0"/>
    <n v="0"/>
    <n v="0"/>
    <n v="0"/>
    <n v="0"/>
    <n v="0"/>
    <n v="3"/>
    <n v="0"/>
    <n v="0"/>
    <n v="0"/>
    <n v="0"/>
    <n v="0"/>
    <n v="3"/>
    <n v="0"/>
    <n v="0"/>
    <n v="0"/>
    <n v="0"/>
    <n v="7"/>
    <n v="5"/>
    <n v="12"/>
  </r>
  <r>
    <x v="11"/>
    <x v="3"/>
    <d v="2011-07-17T00:00:00"/>
    <n v="2"/>
    <n v="0"/>
    <n v="0"/>
    <n v="0"/>
    <n v="0"/>
    <n v="0"/>
    <n v="0"/>
    <n v="5"/>
    <n v="0"/>
    <n v="0"/>
    <n v="2"/>
    <n v="0"/>
    <n v="0"/>
    <n v="0"/>
    <n v="0"/>
    <n v="0"/>
    <n v="0"/>
    <n v="0"/>
    <n v="9"/>
    <n v="1"/>
    <n v="10"/>
  </r>
  <r>
    <x v="11"/>
    <x v="3"/>
    <d v="2011-07-18T00:00:00"/>
    <n v="1"/>
    <n v="0"/>
    <n v="0"/>
    <n v="0"/>
    <n v="0"/>
    <n v="0"/>
    <n v="0"/>
    <n v="7"/>
    <n v="0"/>
    <n v="0"/>
    <n v="0"/>
    <n v="0"/>
    <n v="0"/>
    <n v="1"/>
    <n v="0"/>
    <n v="0"/>
    <n v="0"/>
    <n v="0"/>
    <n v="9"/>
    <n v="1"/>
    <n v="10"/>
  </r>
  <r>
    <x v="11"/>
    <x v="3"/>
    <d v="2011-07-1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3"/>
    <d v="2011-07-20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</r>
  <r>
    <x v="11"/>
    <x v="3"/>
    <d v="2011-07-2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</r>
  <r>
    <x v="11"/>
    <x v="3"/>
    <d v="2011-07-22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</r>
  <r>
    <x v="11"/>
    <x v="3"/>
    <d v="2011-07-23T00:00:0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</r>
  <r>
    <x v="12"/>
    <x v="3"/>
    <d v="2011-07-24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12"/>
    <x v="3"/>
    <d v="2011-07-25T00:00:00"/>
    <n v="0"/>
    <n v="0"/>
    <n v="0"/>
    <n v="0"/>
    <n v="0"/>
    <n v="0"/>
    <n v="0"/>
    <n v="6"/>
    <n v="0"/>
    <n v="0"/>
    <n v="0"/>
    <n v="0"/>
    <n v="0"/>
    <n v="1"/>
    <n v="0"/>
    <n v="0"/>
    <n v="0"/>
    <n v="0"/>
    <n v="7"/>
    <n v="1"/>
    <n v="8"/>
  </r>
  <r>
    <x v="12"/>
    <x v="3"/>
    <d v="2011-07-26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</r>
  <r>
    <x v="12"/>
    <x v="3"/>
    <d v="2011-07-27T00:00:00"/>
    <n v="0"/>
    <n v="0"/>
    <n v="0"/>
    <n v="0"/>
    <n v="0"/>
    <n v="0"/>
    <n v="0"/>
    <n v="0.67"/>
    <n v="0"/>
    <n v="0"/>
    <n v="0"/>
    <n v="0"/>
    <n v="0"/>
    <n v="0.33"/>
    <n v="0"/>
    <n v="0"/>
    <n v="0"/>
    <n v="0"/>
    <n v="1"/>
    <n v="0.67"/>
    <n v="1.67"/>
  </r>
  <r>
    <x v="12"/>
    <x v="3"/>
    <d v="2011-07-28T00:00:00"/>
    <n v="0"/>
    <n v="0"/>
    <n v="0"/>
    <n v="0"/>
    <n v="0"/>
    <n v="0"/>
    <n v="0"/>
    <n v="0.67"/>
    <n v="0"/>
    <n v="0"/>
    <n v="0"/>
    <n v="0"/>
    <n v="0"/>
    <n v="0.33"/>
    <n v="0"/>
    <n v="0"/>
    <n v="0"/>
    <n v="0"/>
    <n v="1"/>
    <n v="0.67"/>
    <n v="1.67"/>
  </r>
  <r>
    <x v="12"/>
    <x v="3"/>
    <d v="2011-07-29T00:00:00"/>
    <n v="0"/>
    <n v="0"/>
    <n v="0"/>
    <n v="0"/>
    <n v="0"/>
    <n v="0"/>
    <n v="0"/>
    <n v="0.67"/>
    <n v="0"/>
    <n v="0"/>
    <n v="0"/>
    <n v="0"/>
    <n v="0"/>
    <n v="0.33"/>
    <n v="0"/>
    <n v="0"/>
    <n v="0"/>
    <n v="0"/>
    <n v="1"/>
    <n v="0.67"/>
    <n v="1.67"/>
  </r>
  <r>
    <x v="12"/>
    <x v="3"/>
    <d v="2011-07-30T00:00:0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3"/>
    <n v="2"/>
    <n v="5"/>
  </r>
  <r>
    <x v="13"/>
    <x v="3"/>
    <d v="2011-07-31T00:00:00"/>
    <n v="2"/>
    <n v="0"/>
    <n v="0"/>
    <n v="0"/>
    <n v="0"/>
    <n v="0"/>
    <n v="0"/>
    <n v="5"/>
    <n v="0"/>
    <n v="0"/>
    <n v="0"/>
    <n v="0"/>
    <n v="0"/>
    <n v="2"/>
    <n v="0"/>
    <n v="0"/>
    <n v="0"/>
    <n v="0"/>
    <n v="9"/>
    <n v="4"/>
    <n v="13"/>
  </r>
  <r>
    <x v="13"/>
    <x v="3"/>
    <d v="2011-08-01T00:00:00"/>
    <n v="0"/>
    <n v="1"/>
    <n v="0"/>
    <n v="0"/>
    <n v="0"/>
    <n v="0"/>
    <n v="0"/>
    <n v="3"/>
    <n v="0"/>
    <n v="0"/>
    <n v="0"/>
    <n v="0"/>
    <n v="0"/>
    <n v="0"/>
    <n v="0"/>
    <n v="0"/>
    <n v="0"/>
    <n v="0"/>
    <n v="4"/>
    <n v="5"/>
    <n v="9"/>
  </r>
  <r>
    <x v="13"/>
    <x v="3"/>
    <d v="2011-08-02T00:00:00"/>
    <n v="0"/>
    <n v="1"/>
    <n v="0"/>
    <n v="0"/>
    <n v="0"/>
    <n v="0"/>
    <n v="0"/>
    <n v="3"/>
    <n v="1"/>
    <n v="0"/>
    <n v="0"/>
    <n v="0"/>
    <n v="0"/>
    <n v="1"/>
    <n v="0"/>
    <n v="0"/>
    <n v="0"/>
    <n v="0"/>
    <n v="6"/>
    <n v="3"/>
    <n v="9"/>
  </r>
  <r>
    <x v="13"/>
    <x v="3"/>
    <d v="2011-08-03T00:00:00"/>
    <n v="0.33"/>
    <n v="0.66"/>
    <n v="0"/>
    <n v="0"/>
    <n v="0"/>
    <n v="0"/>
    <n v="0"/>
    <n v="2"/>
    <n v="0"/>
    <n v="0"/>
    <n v="0.33"/>
    <n v="0"/>
    <n v="0"/>
    <n v="0.66"/>
    <n v="0"/>
    <n v="0"/>
    <n v="0"/>
    <n v="0"/>
    <n v="3.9800000000000004"/>
    <n v="0.33"/>
    <n v="4.3100000000000005"/>
  </r>
  <r>
    <x v="13"/>
    <x v="3"/>
    <d v="2011-08-04T00:00:00"/>
    <n v="0.33"/>
    <n v="0.66"/>
    <n v="0"/>
    <n v="0"/>
    <n v="0"/>
    <n v="0"/>
    <n v="0"/>
    <n v="2"/>
    <n v="0"/>
    <n v="0"/>
    <n v="0.33"/>
    <n v="0"/>
    <n v="0"/>
    <n v="0.66"/>
    <n v="0"/>
    <n v="0"/>
    <n v="0"/>
    <n v="0"/>
    <n v="3.9800000000000004"/>
    <n v="0.33"/>
    <n v="4.3100000000000005"/>
  </r>
  <r>
    <x v="13"/>
    <x v="3"/>
    <d v="2011-08-05T00:00:00"/>
    <n v="0.33"/>
    <n v="0.66"/>
    <n v="0"/>
    <n v="0"/>
    <n v="0"/>
    <n v="0"/>
    <n v="0"/>
    <n v="2"/>
    <n v="0"/>
    <n v="0"/>
    <n v="0.33"/>
    <n v="0"/>
    <n v="0"/>
    <n v="0.66"/>
    <n v="0"/>
    <n v="0"/>
    <n v="0"/>
    <n v="0"/>
    <n v="3.9800000000000004"/>
    <n v="0.33"/>
    <n v="4.3100000000000005"/>
  </r>
  <r>
    <x v="13"/>
    <x v="3"/>
    <d v="2011-08-06T00:00:00"/>
    <n v="0"/>
    <n v="0"/>
    <n v="0"/>
    <n v="0"/>
    <n v="0"/>
    <n v="0"/>
    <n v="0"/>
    <n v="2"/>
    <n v="0"/>
    <n v="0"/>
    <n v="0"/>
    <n v="0"/>
    <n v="0"/>
    <n v="0"/>
    <n v="0"/>
    <n v="0"/>
    <n v="1"/>
    <n v="0"/>
    <n v="3"/>
    <n v="0"/>
    <n v="3"/>
  </r>
  <r>
    <x v="14"/>
    <x v="3"/>
    <d v="2011-08-0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3"/>
    <d v="2011-08-08T00:00:00"/>
    <n v="2"/>
    <n v="0"/>
    <n v="0"/>
    <n v="0"/>
    <n v="0"/>
    <n v="0"/>
    <n v="0"/>
    <n v="2"/>
    <n v="0"/>
    <n v="0"/>
    <n v="0"/>
    <n v="0"/>
    <n v="0"/>
    <n v="0"/>
    <n v="0"/>
    <n v="0"/>
    <n v="0"/>
    <n v="0"/>
    <n v="4"/>
    <n v="0"/>
    <n v="4"/>
  </r>
  <r>
    <x v="14"/>
    <x v="3"/>
    <d v="2011-08-09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</r>
  <r>
    <x v="14"/>
    <x v="3"/>
    <d v="2011-08-10T00:00:00"/>
    <n v="0.33"/>
    <n v="0"/>
    <n v="0"/>
    <n v="0"/>
    <n v="0"/>
    <n v="0"/>
    <n v="0"/>
    <n v="1"/>
    <n v="0"/>
    <n v="0"/>
    <n v="0"/>
    <n v="0"/>
    <n v="0"/>
    <n v="0"/>
    <n v="0"/>
    <n v="0"/>
    <n v="0.33"/>
    <n v="0"/>
    <n v="1.6600000000000001"/>
    <n v="1"/>
    <n v="2.66"/>
  </r>
  <r>
    <x v="14"/>
    <x v="3"/>
    <d v="2011-08-11T00:00:00"/>
    <n v="0.33"/>
    <n v="0"/>
    <n v="0"/>
    <n v="0"/>
    <n v="0"/>
    <n v="0"/>
    <n v="0"/>
    <n v="1"/>
    <n v="0"/>
    <n v="0"/>
    <n v="0"/>
    <n v="0"/>
    <n v="0"/>
    <n v="0"/>
    <n v="0"/>
    <n v="0"/>
    <n v="0.33"/>
    <n v="0"/>
    <n v="1.6600000000000001"/>
    <n v="1"/>
    <n v="2.66"/>
  </r>
  <r>
    <x v="14"/>
    <x v="3"/>
    <d v="2011-08-12T00:00:00"/>
    <n v="0.33"/>
    <n v="0"/>
    <n v="0"/>
    <n v="0"/>
    <n v="0"/>
    <n v="0"/>
    <n v="0"/>
    <n v="1"/>
    <n v="0"/>
    <n v="0"/>
    <n v="0"/>
    <n v="0"/>
    <n v="0"/>
    <n v="0"/>
    <n v="0"/>
    <n v="0"/>
    <n v="0.33"/>
    <n v="0"/>
    <n v="1.6600000000000001"/>
    <n v="1"/>
    <n v="2.66"/>
  </r>
  <r>
    <x v="14"/>
    <x v="3"/>
    <d v="2011-08-13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5"/>
    <x v="3"/>
    <d v="2011-08-1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</r>
  <r>
    <x v="15"/>
    <x v="3"/>
    <d v="2011-08-15T00:00:0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1"/>
    <n v="3"/>
  </r>
  <r>
    <x v="15"/>
    <x v="3"/>
    <d v="2011-08-16T00:00:0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2"/>
    <n v="0"/>
    <n v="2"/>
  </r>
  <r>
    <x v="15"/>
    <x v="3"/>
    <d v="2011-08-17T00:00:00"/>
    <n v="1"/>
    <n v="0"/>
    <n v="0"/>
    <n v="0"/>
    <n v="0"/>
    <n v="0"/>
    <n v="0"/>
    <n v="0.33"/>
    <n v="0.33"/>
    <n v="0"/>
    <n v="0"/>
    <n v="0"/>
    <n v="0"/>
    <n v="0"/>
    <n v="0"/>
    <n v="0"/>
    <n v="0"/>
    <n v="0"/>
    <n v="1.6600000000000001"/>
    <n v="1.33"/>
    <n v="2.99"/>
  </r>
  <r>
    <x v="15"/>
    <x v="3"/>
    <d v="2011-08-18T00:00:00"/>
    <n v="1"/>
    <n v="0"/>
    <n v="0"/>
    <n v="0"/>
    <n v="0"/>
    <n v="0"/>
    <n v="0"/>
    <n v="0.33"/>
    <n v="0.33"/>
    <n v="0"/>
    <n v="0"/>
    <n v="0"/>
    <n v="0"/>
    <n v="0"/>
    <n v="0"/>
    <n v="0"/>
    <n v="0"/>
    <n v="0"/>
    <n v="1.6600000000000001"/>
    <n v="1.33"/>
    <n v="2.99"/>
  </r>
  <r>
    <x v="15"/>
    <x v="3"/>
    <d v="2011-08-19T00:00:00"/>
    <n v="1"/>
    <n v="0"/>
    <n v="0"/>
    <n v="0"/>
    <n v="0"/>
    <n v="0"/>
    <n v="0"/>
    <n v="0.33"/>
    <n v="0.33"/>
    <n v="0"/>
    <n v="0"/>
    <n v="0"/>
    <n v="0"/>
    <n v="0"/>
    <n v="0"/>
    <n v="0"/>
    <n v="0"/>
    <n v="0"/>
    <n v="1.6600000000000001"/>
    <n v="1.33"/>
    <n v="2.99"/>
  </r>
  <r>
    <x v="15"/>
    <x v="3"/>
    <d v="2011-08-2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6"/>
    <x v="3"/>
    <d v="2011-08-21T00:00:00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3"/>
    <n v="3"/>
    <n v="6"/>
  </r>
  <r>
    <x v="16"/>
    <x v="3"/>
    <d v="2011-08-22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2"/>
  </r>
  <r>
    <x v="16"/>
    <x v="3"/>
    <d v="2011-08-23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16"/>
    <x v="3"/>
    <d v="2011-08-24T00:00:00"/>
    <n v="0.67"/>
    <n v="0"/>
    <n v="0"/>
    <n v="0"/>
    <n v="0"/>
    <n v="0"/>
    <n v="0"/>
    <n v="0"/>
    <n v="0"/>
    <n v="0"/>
    <n v="0"/>
    <n v="0"/>
    <n v="0"/>
    <n v="0.33"/>
    <n v="0"/>
    <n v="0"/>
    <n v="0"/>
    <n v="0"/>
    <n v="1"/>
    <n v="0"/>
    <n v="1"/>
  </r>
  <r>
    <x v="16"/>
    <x v="3"/>
    <d v="2011-08-25T00:00:00"/>
    <n v="0.67"/>
    <n v="0"/>
    <n v="0"/>
    <n v="0"/>
    <n v="0"/>
    <n v="0"/>
    <n v="0"/>
    <n v="0"/>
    <n v="0"/>
    <n v="0"/>
    <n v="0"/>
    <n v="0"/>
    <n v="0"/>
    <n v="0.33"/>
    <n v="0"/>
    <n v="0"/>
    <n v="0"/>
    <n v="0"/>
    <n v="1"/>
    <n v="0"/>
    <n v="1"/>
  </r>
  <r>
    <x v="16"/>
    <x v="3"/>
    <d v="2011-08-26T00:00:00"/>
    <n v="0.67"/>
    <n v="0"/>
    <n v="0"/>
    <n v="0"/>
    <n v="0"/>
    <n v="0"/>
    <n v="0"/>
    <n v="0"/>
    <n v="0"/>
    <n v="0"/>
    <n v="0"/>
    <n v="0"/>
    <n v="0"/>
    <n v="0.33"/>
    <n v="0"/>
    <n v="0"/>
    <n v="0"/>
    <n v="0"/>
    <n v="1"/>
    <n v="0"/>
    <n v="1"/>
  </r>
  <r>
    <x v="16"/>
    <x v="3"/>
    <d v="2011-08-27T00:00:0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2"/>
    <n v="1"/>
    <n v="3"/>
  </r>
  <r>
    <x v="17"/>
    <x v="3"/>
    <d v="2011-08-28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17"/>
    <x v="3"/>
    <d v="2011-08-2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3"/>
    <d v="2011-08-3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3"/>
    <d v="2011-08-31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</r>
  <r>
    <x v="17"/>
    <x v="3"/>
    <d v="2011-09-01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</r>
  <r>
    <x v="17"/>
    <x v="3"/>
    <d v="2011-09-02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</r>
  <r>
    <x v="17"/>
    <x v="3"/>
    <d v="2011-09-03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</r>
  <r>
    <x v="18"/>
    <x v="3"/>
    <d v="2011-09-0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3"/>
    <d v="2011-09-0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3"/>
    <d v="2011-09-06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2"/>
    <n v="3"/>
  </r>
  <r>
    <x v="18"/>
    <x v="3"/>
    <d v="2011-09-0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3"/>
    <d v="2011-09-0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3"/>
    <d v="2011-09-0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3"/>
    <d v="2011-09-1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3"/>
    <d v="2011-09-1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3"/>
    <d v="2011-09-12T00:00:0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0"/>
    <n v="2"/>
  </r>
  <r>
    <x v="19"/>
    <x v="3"/>
    <d v="2011-09-13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0"/>
    <x v="4"/>
    <d v="2011-05-05T00:00:00"/>
    <m/>
    <m/>
    <m/>
    <m/>
    <m/>
    <m/>
    <m/>
    <m/>
    <m/>
    <m/>
    <m/>
    <m/>
    <m/>
    <m/>
    <m/>
    <m/>
    <m/>
    <m/>
    <e v="#N/A"/>
    <m/>
    <e v="#N/A"/>
  </r>
  <r>
    <x v="0"/>
    <x v="4"/>
    <d v="2011-05-06T00:00:00"/>
    <m/>
    <m/>
    <m/>
    <m/>
    <m/>
    <m/>
    <m/>
    <m/>
    <m/>
    <m/>
    <m/>
    <m/>
    <m/>
    <m/>
    <m/>
    <m/>
    <m/>
    <m/>
    <e v="#N/A"/>
    <m/>
    <e v="#N/A"/>
  </r>
  <r>
    <x v="0"/>
    <x v="4"/>
    <d v="2011-05-07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08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09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0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1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2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3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4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5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6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7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8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9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20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21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2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3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4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5T00:00:00"/>
    <m/>
    <m/>
    <m/>
    <m/>
    <m/>
    <m/>
    <m/>
    <m/>
    <m/>
    <m/>
    <m/>
    <m/>
    <m/>
    <m/>
    <m/>
    <m/>
    <m/>
    <m/>
    <e v="#N/A"/>
    <m/>
    <n v="0"/>
  </r>
  <r>
    <x v="3"/>
    <x v="4"/>
    <d v="2011-05-26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7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8T00:00:00"/>
    <n v="0"/>
    <n v="1"/>
    <n v="0"/>
    <n v="0"/>
    <n v="0"/>
    <n v="0"/>
    <n v="0"/>
    <n v="1"/>
    <n v="0"/>
    <n v="0"/>
    <n v="1"/>
    <n v="0"/>
    <n v="0"/>
    <n v="2"/>
    <n v="0"/>
    <n v="0"/>
    <n v="0"/>
    <n v="0"/>
    <n v="5"/>
    <n v="0"/>
    <n v="5"/>
  </r>
  <r>
    <x v="4"/>
    <x v="4"/>
    <d v="2011-05-2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N/A"/>
    <n v="3"/>
    <e v="#N/A"/>
  </r>
  <r>
    <x v="4"/>
    <x v="4"/>
    <d v="2011-05-30T00:00:00"/>
    <n v="0"/>
    <n v="0"/>
    <n v="0"/>
    <n v="0"/>
    <n v="0"/>
    <n v="0"/>
    <n v="0"/>
    <n v="1"/>
    <n v="0"/>
    <n v="0"/>
    <n v="0"/>
    <n v="0"/>
    <n v="0"/>
    <n v="2"/>
    <n v="0"/>
    <n v="0"/>
    <n v="0"/>
    <n v="0"/>
    <n v="3"/>
    <n v="3"/>
    <n v="6"/>
  </r>
  <r>
    <x v="4"/>
    <x v="4"/>
    <d v="2011-05-31T00:00:00"/>
    <n v="2.33"/>
    <n v="0.33"/>
    <n v="0"/>
    <n v="0"/>
    <n v="0"/>
    <n v="0"/>
    <n v="0"/>
    <n v="0"/>
    <n v="0"/>
    <n v="0"/>
    <n v="0"/>
    <n v="0"/>
    <n v="0"/>
    <n v="0.67"/>
    <n v="0"/>
    <n v="0"/>
    <n v="0"/>
    <n v="0"/>
    <n v="3.33"/>
    <n v="1.33"/>
    <n v="4.66"/>
  </r>
  <r>
    <x v="4"/>
    <x v="4"/>
    <d v="2011-06-01T00:00:00"/>
    <n v="2.33"/>
    <n v="0.33"/>
    <n v="0"/>
    <n v="0"/>
    <n v="0"/>
    <n v="0"/>
    <n v="0"/>
    <n v="0"/>
    <n v="0"/>
    <n v="0"/>
    <n v="0"/>
    <n v="0"/>
    <n v="0"/>
    <n v="0.67"/>
    <n v="0"/>
    <n v="0"/>
    <n v="0"/>
    <n v="0"/>
    <n v="3.33"/>
    <n v="1.33"/>
    <n v="4.66"/>
  </r>
  <r>
    <x v="4"/>
    <x v="4"/>
    <d v="2011-06-02T00:00:00"/>
    <n v="2.33"/>
    <n v="0.33"/>
    <n v="0"/>
    <n v="0"/>
    <n v="0"/>
    <n v="0"/>
    <n v="0"/>
    <n v="0"/>
    <n v="0"/>
    <n v="0"/>
    <n v="0"/>
    <n v="0"/>
    <n v="0"/>
    <n v="0.67"/>
    <n v="0"/>
    <n v="0"/>
    <n v="0"/>
    <n v="0"/>
    <n v="3.33"/>
    <n v="1.33"/>
    <n v="4.66"/>
  </r>
  <r>
    <x v="4"/>
    <x v="4"/>
    <d v="2011-06-03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4"/>
    <x v="4"/>
    <d v="2011-06-04T00:00:00"/>
    <n v="5"/>
    <n v="0"/>
    <n v="0"/>
    <n v="0"/>
    <n v="0"/>
    <n v="0"/>
    <n v="0"/>
    <n v="0"/>
    <n v="0"/>
    <n v="0"/>
    <n v="0"/>
    <n v="0"/>
    <n v="0"/>
    <n v="4"/>
    <n v="0"/>
    <n v="0"/>
    <n v="0"/>
    <n v="0"/>
    <n v="9"/>
    <n v="7"/>
    <n v="16"/>
  </r>
  <r>
    <x v="5"/>
    <x v="4"/>
    <d v="2011-06-05T00:00:00"/>
    <n v="2"/>
    <n v="0"/>
    <n v="0"/>
    <n v="0"/>
    <n v="0"/>
    <n v="0"/>
    <n v="0"/>
    <n v="0"/>
    <n v="0"/>
    <n v="0"/>
    <n v="1"/>
    <n v="0"/>
    <n v="0"/>
    <n v="2"/>
    <n v="0"/>
    <n v="0"/>
    <n v="0"/>
    <n v="0"/>
    <n v="5"/>
    <n v="12"/>
    <n v="17"/>
  </r>
  <r>
    <x v="5"/>
    <x v="4"/>
    <d v="2011-06-06T00:00:00"/>
    <n v="7"/>
    <n v="0"/>
    <n v="0"/>
    <n v="0"/>
    <n v="0"/>
    <n v="0"/>
    <n v="0"/>
    <n v="0"/>
    <n v="0"/>
    <n v="0"/>
    <n v="0"/>
    <n v="0"/>
    <n v="0"/>
    <n v="2"/>
    <n v="0"/>
    <n v="0"/>
    <n v="0"/>
    <n v="0"/>
    <n v="9"/>
    <n v="2"/>
    <n v="11"/>
  </r>
  <r>
    <x v="5"/>
    <x v="4"/>
    <d v="2011-06-07T00:00:00"/>
    <n v="3"/>
    <n v="1"/>
    <n v="0"/>
    <n v="0"/>
    <n v="0"/>
    <n v="0"/>
    <n v="0"/>
    <n v="0"/>
    <n v="1"/>
    <n v="0"/>
    <n v="0"/>
    <n v="0"/>
    <n v="0"/>
    <n v="4"/>
    <n v="0"/>
    <n v="0"/>
    <n v="0"/>
    <n v="0"/>
    <n v="9"/>
    <n v="3"/>
    <n v="12"/>
  </r>
  <r>
    <x v="5"/>
    <x v="4"/>
    <d v="2011-06-08T00:00:00"/>
    <n v="3"/>
    <n v="1"/>
    <n v="0"/>
    <n v="0"/>
    <n v="0"/>
    <n v="0"/>
    <n v="0"/>
    <n v="0"/>
    <n v="1"/>
    <n v="0"/>
    <n v="0"/>
    <n v="0"/>
    <n v="0"/>
    <n v="4"/>
    <n v="0"/>
    <n v="0"/>
    <n v="0"/>
    <n v="0"/>
    <n v="9"/>
    <n v="4"/>
    <n v="13"/>
  </r>
  <r>
    <x v="5"/>
    <x v="4"/>
    <d v="2011-06-09T00:00:00"/>
    <n v="3"/>
    <n v="1"/>
    <n v="0"/>
    <n v="0"/>
    <n v="0"/>
    <n v="0"/>
    <n v="0"/>
    <n v="0"/>
    <n v="1"/>
    <n v="0"/>
    <n v="0"/>
    <n v="0"/>
    <n v="0"/>
    <n v="4"/>
    <n v="0"/>
    <n v="0"/>
    <n v="0"/>
    <n v="0"/>
    <n v="9"/>
    <n v="5"/>
    <n v="14"/>
  </r>
  <r>
    <x v="5"/>
    <x v="4"/>
    <d v="2011-06-10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2"/>
    <n v="3"/>
  </r>
  <r>
    <x v="5"/>
    <x v="4"/>
    <d v="2011-06-11T00:00:00"/>
    <n v="1"/>
    <n v="2"/>
    <n v="0"/>
    <n v="0"/>
    <n v="0"/>
    <n v="0"/>
    <n v="0"/>
    <n v="0"/>
    <n v="0"/>
    <n v="0"/>
    <n v="0"/>
    <n v="0"/>
    <n v="0"/>
    <n v="2"/>
    <n v="0"/>
    <n v="0"/>
    <n v="0"/>
    <n v="0"/>
    <n v="5"/>
    <n v="6"/>
    <n v="11"/>
  </r>
  <r>
    <x v="6"/>
    <x v="4"/>
    <d v="2011-06-1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N/A"/>
    <n v="0"/>
    <e v="#N/A"/>
  </r>
  <r>
    <x v="6"/>
    <x v="4"/>
    <d v="2011-06-1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N/A"/>
    <n v="3"/>
    <e v="#N/A"/>
  </r>
  <r>
    <x v="6"/>
    <x v="4"/>
    <d v="2011-06-14T00:00:00"/>
    <n v="0.6"/>
    <n v="0"/>
    <n v="0"/>
    <n v="0"/>
    <n v="0"/>
    <n v="0"/>
    <n v="0"/>
    <n v="2"/>
    <n v="0"/>
    <n v="0"/>
    <n v="0"/>
    <n v="0"/>
    <n v="0"/>
    <n v="0"/>
    <n v="0"/>
    <n v="0"/>
    <n v="0"/>
    <n v="0"/>
    <n v="2.6"/>
    <n v="0"/>
    <n v="2.6"/>
  </r>
  <r>
    <x v="6"/>
    <x v="4"/>
    <d v="2011-06-15T00:00:00"/>
    <n v="0.6"/>
    <n v="0"/>
    <n v="0"/>
    <n v="0"/>
    <n v="0"/>
    <n v="0"/>
    <n v="0"/>
    <n v="2"/>
    <n v="0"/>
    <n v="0"/>
    <n v="0"/>
    <n v="0"/>
    <n v="0"/>
    <n v="0"/>
    <n v="0"/>
    <n v="0"/>
    <n v="0"/>
    <n v="0"/>
    <n v="2.6"/>
    <n v="1"/>
    <n v="3.6"/>
  </r>
  <r>
    <x v="6"/>
    <x v="4"/>
    <d v="2011-06-16T00:00:00"/>
    <n v="0.6"/>
    <n v="0"/>
    <n v="0"/>
    <n v="0"/>
    <n v="0"/>
    <n v="0"/>
    <n v="0"/>
    <n v="2"/>
    <n v="0"/>
    <n v="0"/>
    <n v="0"/>
    <n v="0"/>
    <n v="0"/>
    <n v="0"/>
    <n v="0"/>
    <n v="0"/>
    <n v="0"/>
    <n v="0"/>
    <n v="2.6"/>
    <n v="2"/>
    <n v="4.5999999999999996"/>
  </r>
  <r>
    <x v="6"/>
    <x v="4"/>
    <d v="2011-06-17T00:00:00"/>
    <n v="3"/>
    <n v="0"/>
    <n v="0"/>
    <n v="0"/>
    <n v="0"/>
    <n v="0"/>
    <n v="0"/>
    <n v="1"/>
    <n v="0"/>
    <n v="0"/>
    <n v="0"/>
    <n v="0"/>
    <n v="0"/>
    <n v="1"/>
    <n v="0"/>
    <n v="0"/>
    <n v="0"/>
    <n v="0"/>
    <n v="5"/>
    <n v="1"/>
    <n v="6"/>
  </r>
  <r>
    <x v="6"/>
    <x v="4"/>
    <d v="2011-06-18T00:00:00"/>
    <n v="8"/>
    <n v="0"/>
    <n v="0"/>
    <n v="0"/>
    <n v="0"/>
    <n v="3"/>
    <n v="0"/>
    <n v="0"/>
    <n v="0"/>
    <n v="0"/>
    <n v="0"/>
    <n v="0"/>
    <n v="0"/>
    <n v="0"/>
    <n v="0"/>
    <n v="0"/>
    <n v="0"/>
    <n v="0"/>
    <n v="11"/>
    <n v="6"/>
    <n v="17"/>
  </r>
  <r>
    <x v="7"/>
    <x v="4"/>
    <d v="2011-06-19T00:00:00"/>
    <n v="94"/>
    <n v="0"/>
    <n v="0"/>
    <n v="0"/>
    <n v="0"/>
    <n v="0"/>
    <n v="0"/>
    <n v="0"/>
    <n v="0"/>
    <n v="0"/>
    <n v="0"/>
    <n v="0"/>
    <n v="0"/>
    <n v="3"/>
    <n v="0"/>
    <n v="0"/>
    <n v="0"/>
    <n v="0"/>
    <n v="97"/>
    <n v="19"/>
    <n v="0"/>
  </r>
  <r>
    <x v="7"/>
    <x v="4"/>
    <d v="2011-06-20T00:00:0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3"/>
    <n v="7"/>
  </r>
  <r>
    <x v="7"/>
    <x v="4"/>
    <d v="2011-06-21T00:00:00"/>
    <n v="11.7"/>
    <n v="0"/>
    <n v="0"/>
    <n v="0"/>
    <n v="0"/>
    <n v="0"/>
    <n v="0"/>
    <n v="0"/>
    <n v="0.3"/>
    <n v="0"/>
    <n v="0.3"/>
    <n v="0"/>
    <n v="0"/>
    <n v="1.7"/>
    <n v="0"/>
    <n v="0"/>
    <n v="0"/>
    <n v="0"/>
    <n v="14"/>
    <n v="3"/>
    <n v="17"/>
  </r>
  <r>
    <x v="7"/>
    <x v="4"/>
    <d v="2011-06-22T00:00:00"/>
    <n v="11.7"/>
    <n v="0"/>
    <n v="0"/>
    <n v="0"/>
    <n v="0"/>
    <n v="0"/>
    <n v="0"/>
    <n v="0"/>
    <n v="0.3"/>
    <n v="0"/>
    <n v="0.3"/>
    <n v="0"/>
    <n v="0"/>
    <n v="1.7"/>
    <n v="0"/>
    <n v="0"/>
    <n v="0"/>
    <n v="0"/>
    <n v="14"/>
    <n v="4"/>
    <n v="18"/>
  </r>
  <r>
    <x v="7"/>
    <x v="4"/>
    <d v="2011-06-23T00:00:00"/>
    <n v="11.7"/>
    <n v="0"/>
    <n v="0"/>
    <n v="0"/>
    <n v="0"/>
    <n v="0"/>
    <n v="0"/>
    <n v="0"/>
    <n v="0.3"/>
    <n v="0"/>
    <n v="0.3"/>
    <n v="0"/>
    <n v="0"/>
    <n v="1.7"/>
    <n v="0"/>
    <n v="0"/>
    <n v="0"/>
    <n v="0"/>
    <n v="14"/>
    <n v="5"/>
    <n v="19"/>
  </r>
  <r>
    <x v="7"/>
    <x v="4"/>
    <d v="2011-06-24T00:00:00"/>
    <n v="7"/>
    <n v="0"/>
    <n v="0"/>
    <n v="0"/>
    <n v="0"/>
    <n v="0"/>
    <n v="0"/>
    <n v="2"/>
    <n v="0"/>
    <n v="0"/>
    <n v="0"/>
    <n v="0"/>
    <n v="0"/>
    <n v="0"/>
    <n v="0"/>
    <n v="0"/>
    <n v="0"/>
    <n v="0"/>
    <n v="9"/>
    <n v="1"/>
    <n v="10"/>
  </r>
  <r>
    <x v="7"/>
    <x v="4"/>
    <d v="2011-06-25T00:00:00"/>
    <n v="3"/>
    <n v="0"/>
    <n v="0"/>
    <n v="0"/>
    <n v="0"/>
    <n v="0"/>
    <n v="0"/>
    <n v="0"/>
    <n v="0"/>
    <n v="0"/>
    <n v="0"/>
    <n v="0"/>
    <n v="0"/>
    <n v="1"/>
    <n v="0"/>
    <n v="0"/>
    <n v="0"/>
    <n v="0"/>
    <n v="4"/>
    <n v="7"/>
    <n v="11"/>
  </r>
  <r>
    <x v="8"/>
    <x v="4"/>
    <d v="2011-06-26T00:00:00"/>
    <n v="15"/>
    <n v="0"/>
    <n v="0"/>
    <n v="0"/>
    <n v="2"/>
    <n v="0"/>
    <n v="0"/>
    <n v="0"/>
    <n v="0"/>
    <n v="0"/>
    <n v="1"/>
    <n v="0"/>
    <n v="0"/>
    <n v="1"/>
    <n v="0"/>
    <n v="0"/>
    <n v="0"/>
    <n v="0"/>
    <n v="19"/>
    <n v="8"/>
    <n v="27"/>
  </r>
  <r>
    <x v="8"/>
    <x v="4"/>
    <d v="2011-06-27T00:00:00"/>
    <n v="16"/>
    <n v="0"/>
    <n v="0"/>
    <n v="0"/>
    <n v="0"/>
    <n v="0"/>
    <n v="0"/>
    <n v="0"/>
    <n v="0"/>
    <n v="0"/>
    <n v="0"/>
    <n v="0"/>
    <n v="0"/>
    <n v="1"/>
    <n v="0"/>
    <n v="0"/>
    <n v="0"/>
    <n v="0"/>
    <n v="17"/>
    <n v="14"/>
    <n v="31"/>
  </r>
  <r>
    <x v="8"/>
    <x v="4"/>
    <d v="2011-06-28T00:00:00"/>
    <n v="25"/>
    <n v="0"/>
    <n v="0"/>
    <n v="0"/>
    <n v="0"/>
    <n v="0"/>
    <n v="0"/>
    <n v="0"/>
    <n v="0"/>
    <n v="0"/>
    <n v="0"/>
    <n v="0"/>
    <n v="0"/>
    <n v="3"/>
    <n v="0"/>
    <n v="0"/>
    <n v="0"/>
    <n v="0"/>
    <n v="28"/>
    <n v="34.299999999999997"/>
    <n v="62.3"/>
  </r>
  <r>
    <x v="8"/>
    <x v="4"/>
    <d v="2011-06-29T00:00:00"/>
    <n v="25"/>
    <n v="0"/>
    <n v="0"/>
    <n v="0"/>
    <n v="0"/>
    <n v="0"/>
    <n v="0"/>
    <n v="0"/>
    <n v="0"/>
    <n v="0"/>
    <n v="0"/>
    <n v="0"/>
    <n v="0"/>
    <n v="3"/>
    <n v="0"/>
    <n v="0"/>
    <n v="0"/>
    <n v="0"/>
    <n v="28"/>
    <n v="34.299999999999997"/>
    <n v="62.3"/>
  </r>
  <r>
    <x v="8"/>
    <x v="4"/>
    <d v="2011-06-30T00:00:00"/>
    <n v="25"/>
    <n v="0"/>
    <n v="0"/>
    <n v="0"/>
    <n v="0"/>
    <n v="0"/>
    <n v="0"/>
    <n v="0"/>
    <n v="0"/>
    <n v="0"/>
    <n v="0"/>
    <n v="0"/>
    <n v="0"/>
    <n v="3"/>
    <n v="0"/>
    <n v="0"/>
    <n v="0"/>
    <n v="0"/>
    <n v="28"/>
    <n v="34.299999999999997"/>
    <n v="62.3"/>
  </r>
  <r>
    <x v="8"/>
    <x v="4"/>
    <d v="2011-07-01T00:00:00"/>
    <n v="8"/>
    <n v="0"/>
    <n v="0"/>
    <n v="0"/>
    <n v="0"/>
    <n v="0"/>
    <n v="0"/>
    <n v="0"/>
    <n v="0"/>
    <n v="0"/>
    <n v="0"/>
    <n v="0"/>
    <n v="0"/>
    <n v="4"/>
    <n v="0"/>
    <n v="0"/>
    <n v="0"/>
    <n v="0"/>
    <n v="12"/>
    <n v="7"/>
    <n v="19"/>
  </r>
  <r>
    <x v="8"/>
    <x v="4"/>
    <d v="2011-07-02T00:00:0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5"/>
    <n v="17"/>
  </r>
  <r>
    <x v="9"/>
    <x v="4"/>
    <d v="2011-07-03T00:00:00"/>
    <n v="40"/>
    <n v="2"/>
    <n v="0"/>
    <n v="0"/>
    <n v="0"/>
    <n v="2"/>
    <n v="0"/>
    <n v="2"/>
    <n v="0"/>
    <n v="0"/>
    <n v="3"/>
    <n v="0"/>
    <n v="0"/>
    <n v="1"/>
    <n v="0"/>
    <n v="0"/>
    <n v="0"/>
    <n v="0"/>
    <n v="50"/>
    <n v="21"/>
    <n v="71"/>
  </r>
  <r>
    <x v="9"/>
    <x v="4"/>
    <d v="2011-07-04T00:00:00"/>
    <n v="21"/>
    <n v="2"/>
    <n v="0"/>
    <n v="0"/>
    <n v="0"/>
    <n v="0"/>
    <n v="0"/>
    <n v="4.5"/>
    <n v="0"/>
    <n v="0"/>
    <n v="0"/>
    <n v="0"/>
    <n v="0"/>
    <n v="3"/>
    <n v="0"/>
    <n v="0"/>
    <n v="0"/>
    <n v="0"/>
    <n v="30.5"/>
    <n v="9"/>
    <n v="39.5"/>
  </r>
  <r>
    <x v="9"/>
    <x v="4"/>
    <d v="2011-07-05T00:00:00"/>
    <n v="21"/>
    <n v="2"/>
    <n v="0"/>
    <n v="0"/>
    <n v="0"/>
    <n v="0"/>
    <n v="0"/>
    <n v="4.5"/>
    <n v="0"/>
    <n v="0"/>
    <n v="0"/>
    <n v="0"/>
    <n v="0"/>
    <n v="3"/>
    <n v="0"/>
    <n v="0"/>
    <n v="0"/>
    <n v="0"/>
    <n v="30.5"/>
    <n v="9"/>
    <n v="39.5"/>
  </r>
  <r>
    <x v="9"/>
    <x v="4"/>
    <d v="2011-07-06T00:00:00"/>
    <n v="21"/>
    <n v="2"/>
    <n v="0"/>
    <n v="0"/>
    <n v="0"/>
    <n v="0"/>
    <n v="0"/>
    <n v="4.5"/>
    <n v="0"/>
    <n v="0"/>
    <n v="0"/>
    <n v="0"/>
    <n v="0"/>
    <n v="3"/>
    <n v="0"/>
    <n v="0"/>
    <n v="0"/>
    <n v="0"/>
    <n v="30.5"/>
    <n v="9"/>
    <n v="39.5"/>
  </r>
  <r>
    <x v="9"/>
    <x v="4"/>
    <d v="2011-07-07T00:00:00"/>
    <n v="21"/>
    <n v="2"/>
    <n v="0"/>
    <n v="0"/>
    <n v="0"/>
    <n v="0"/>
    <n v="0"/>
    <n v="4.5"/>
    <n v="0"/>
    <n v="0"/>
    <n v="0"/>
    <n v="0"/>
    <n v="0"/>
    <n v="3"/>
    <n v="0"/>
    <n v="0"/>
    <n v="0"/>
    <n v="0"/>
    <n v="30.5"/>
    <n v="9"/>
    <n v="39.5"/>
  </r>
  <r>
    <x v="9"/>
    <x v="4"/>
    <d v="2011-07-08T00:00:00"/>
    <n v="5"/>
    <n v="2"/>
    <n v="0"/>
    <n v="0"/>
    <n v="0"/>
    <n v="0"/>
    <n v="0"/>
    <n v="4"/>
    <n v="0"/>
    <n v="0"/>
    <n v="0"/>
    <n v="0"/>
    <n v="0"/>
    <n v="1"/>
    <n v="0"/>
    <n v="0"/>
    <n v="0"/>
    <n v="0"/>
    <n v="12"/>
    <n v="0"/>
    <n v="12"/>
  </r>
  <r>
    <x v="9"/>
    <x v="4"/>
    <d v="2011-07-09T00:00:00"/>
    <n v="7"/>
    <n v="0"/>
    <n v="0"/>
    <n v="0"/>
    <n v="0"/>
    <n v="0"/>
    <n v="0"/>
    <n v="3"/>
    <n v="2"/>
    <n v="0"/>
    <n v="0"/>
    <n v="0"/>
    <n v="0"/>
    <n v="0"/>
    <n v="0"/>
    <n v="0"/>
    <n v="0"/>
    <n v="0"/>
    <n v="12"/>
    <n v="1"/>
    <n v="13"/>
  </r>
  <r>
    <x v="10"/>
    <x v="4"/>
    <d v="2011-07-10T00:00:00"/>
    <n v="2"/>
    <n v="0"/>
    <n v="0"/>
    <n v="0"/>
    <n v="0"/>
    <n v="0"/>
    <n v="0"/>
    <n v="1"/>
    <n v="2"/>
    <n v="0"/>
    <n v="0"/>
    <n v="0"/>
    <n v="0"/>
    <n v="0"/>
    <n v="0"/>
    <n v="0"/>
    <n v="0"/>
    <n v="0"/>
    <n v="5"/>
    <n v="1"/>
    <n v="6"/>
  </r>
  <r>
    <x v="10"/>
    <x v="4"/>
    <d v="2011-07-11T00:00:00"/>
    <n v="4"/>
    <n v="0"/>
    <n v="0"/>
    <n v="0"/>
    <n v="0"/>
    <n v="0"/>
    <n v="0"/>
    <n v="5"/>
    <n v="0"/>
    <n v="0"/>
    <n v="0"/>
    <n v="0"/>
    <n v="0"/>
    <n v="0"/>
    <n v="0"/>
    <n v="0"/>
    <n v="0"/>
    <n v="0"/>
    <n v="9"/>
    <n v="2"/>
    <n v="11"/>
  </r>
  <r>
    <x v="10"/>
    <x v="4"/>
    <d v="2011-07-12T00:00:00"/>
    <n v="7.67"/>
    <n v="1.3"/>
    <n v="0"/>
    <n v="0"/>
    <n v="0"/>
    <n v="0"/>
    <n v="0"/>
    <n v="5.3"/>
    <n v="0"/>
    <n v="0"/>
    <n v="0"/>
    <n v="0"/>
    <n v="0"/>
    <n v="0"/>
    <n v="0"/>
    <n v="0"/>
    <n v="0"/>
    <n v="0"/>
    <n v="14.27"/>
    <n v="1.3"/>
    <n v="15.57"/>
  </r>
  <r>
    <x v="10"/>
    <x v="4"/>
    <d v="2011-07-13T00:00:00"/>
    <n v="7.67"/>
    <n v="1.3"/>
    <n v="0"/>
    <n v="0"/>
    <n v="0"/>
    <n v="0"/>
    <n v="0"/>
    <n v="5.3"/>
    <n v="0"/>
    <n v="0"/>
    <n v="0"/>
    <n v="0"/>
    <n v="0"/>
    <n v="0"/>
    <n v="0"/>
    <n v="0"/>
    <n v="0"/>
    <n v="0"/>
    <n v="14.27"/>
    <n v="1.3"/>
    <n v="15.57"/>
  </r>
  <r>
    <x v="10"/>
    <x v="4"/>
    <d v="2011-07-14T00:00:00"/>
    <n v="7.67"/>
    <n v="1.3"/>
    <n v="0"/>
    <n v="0"/>
    <n v="0"/>
    <n v="0"/>
    <n v="0"/>
    <n v="5.3"/>
    <n v="0"/>
    <n v="0"/>
    <n v="0"/>
    <n v="0"/>
    <n v="0"/>
    <n v="0"/>
    <n v="0"/>
    <n v="0"/>
    <n v="0"/>
    <n v="0"/>
    <n v="14.27"/>
    <n v="1.3"/>
    <n v="15.57"/>
  </r>
  <r>
    <x v="10"/>
    <x v="4"/>
    <d v="2011-07-15T00:00:0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1"/>
    <n v="13"/>
  </r>
  <r>
    <x v="10"/>
    <x v="4"/>
    <d v="2011-07-16T00:00:00"/>
    <n v="7"/>
    <n v="0"/>
    <n v="0"/>
    <n v="0"/>
    <n v="0"/>
    <n v="0"/>
    <n v="0"/>
    <n v="7"/>
    <n v="3"/>
    <n v="0"/>
    <n v="0"/>
    <n v="0"/>
    <n v="0"/>
    <n v="0"/>
    <n v="0"/>
    <n v="0"/>
    <n v="0"/>
    <n v="0"/>
    <n v="17"/>
    <n v="5"/>
    <n v="22"/>
  </r>
  <r>
    <x v="11"/>
    <x v="4"/>
    <d v="2011-07-17T00:00:00"/>
    <n v="14"/>
    <n v="1"/>
    <n v="0"/>
    <n v="0"/>
    <n v="0"/>
    <n v="0"/>
    <n v="0"/>
    <n v="3"/>
    <n v="0"/>
    <n v="0"/>
    <n v="0"/>
    <n v="0"/>
    <n v="0"/>
    <n v="0"/>
    <n v="0"/>
    <n v="0"/>
    <n v="0"/>
    <n v="0"/>
    <n v="18"/>
    <n v="3"/>
    <n v="21"/>
  </r>
  <r>
    <x v="11"/>
    <x v="4"/>
    <d v="2011-07-18T00:00:00"/>
    <n v="3"/>
    <n v="0"/>
    <n v="0"/>
    <n v="0"/>
    <n v="0"/>
    <n v="0"/>
    <n v="0"/>
    <n v="2"/>
    <n v="0"/>
    <n v="0"/>
    <n v="0"/>
    <n v="0"/>
    <n v="0"/>
    <n v="0"/>
    <n v="0"/>
    <n v="0"/>
    <n v="0"/>
    <n v="0"/>
    <n v="5"/>
    <n v="6"/>
    <n v="11"/>
  </r>
  <r>
    <x v="11"/>
    <x v="4"/>
    <d v="2011-07-19T00:00:00"/>
    <n v="5.7"/>
    <n v="1"/>
    <n v="0"/>
    <n v="0"/>
    <n v="0"/>
    <n v="0"/>
    <n v="0"/>
    <n v="2.2999999999999998"/>
    <n v="0.3"/>
    <n v="0"/>
    <n v="0"/>
    <n v="0"/>
    <n v="0"/>
    <n v="0"/>
    <n v="0"/>
    <n v="0"/>
    <n v="0"/>
    <n v="0"/>
    <n v="9.3000000000000007"/>
    <n v="3"/>
    <n v="12.3"/>
  </r>
  <r>
    <x v="11"/>
    <x v="4"/>
    <d v="2011-07-20T00:00:00"/>
    <n v="5.7"/>
    <n v="1"/>
    <n v="0"/>
    <n v="0"/>
    <n v="0"/>
    <n v="0"/>
    <n v="0"/>
    <n v="2.2999999999999998"/>
    <n v="0.3"/>
    <n v="0"/>
    <n v="0"/>
    <n v="0"/>
    <n v="0"/>
    <n v="0"/>
    <n v="0"/>
    <n v="0"/>
    <n v="0"/>
    <n v="0"/>
    <n v="9.3000000000000007"/>
    <n v="3"/>
    <n v="12.3"/>
  </r>
  <r>
    <x v="11"/>
    <x v="4"/>
    <d v="2011-07-21T00:00:00"/>
    <n v="5.7"/>
    <n v="1"/>
    <n v="0"/>
    <n v="0"/>
    <n v="0"/>
    <n v="0"/>
    <n v="0"/>
    <n v="2.2999999999999998"/>
    <n v="0.3"/>
    <n v="0"/>
    <n v="0"/>
    <n v="0"/>
    <n v="0"/>
    <n v="0"/>
    <n v="0"/>
    <n v="0"/>
    <n v="0"/>
    <n v="0"/>
    <n v="9.3000000000000007"/>
    <n v="3"/>
    <n v="12.3"/>
  </r>
  <r>
    <x v="11"/>
    <x v="4"/>
    <d v="2011-07-22T00:00:00"/>
    <n v="6"/>
    <n v="1"/>
    <n v="0"/>
    <n v="0"/>
    <n v="0"/>
    <n v="0"/>
    <n v="0"/>
    <n v="6"/>
    <n v="0"/>
    <n v="0"/>
    <n v="0"/>
    <n v="0"/>
    <n v="0"/>
    <n v="0"/>
    <n v="0"/>
    <n v="0"/>
    <n v="0"/>
    <n v="0"/>
    <n v="13"/>
    <n v="3"/>
    <n v="16"/>
  </r>
  <r>
    <x v="11"/>
    <x v="4"/>
    <d v="2011-07-23T00:00:00"/>
    <n v="6"/>
    <n v="0"/>
    <n v="0"/>
    <n v="0"/>
    <n v="0"/>
    <n v="1"/>
    <n v="0"/>
    <n v="3"/>
    <n v="0"/>
    <n v="0"/>
    <n v="0"/>
    <n v="0"/>
    <n v="0"/>
    <n v="0"/>
    <n v="0"/>
    <n v="0"/>
    <n v="0"/>
    <n v="0"/>
    <n v="10"/>
    <n v="0"/>
    <n v="10"/>
  </r>
  <r>
    <x v="12"/>
    <x v="4"/>
    <d v="2011-07-24T00:00:00"/>
    <n v="4"/>
    <n v="1"/>
    <n v="0"/>
    <n v="0"/>
    <n v="0"/>
    <n v="0"/>
    <n v="0"/>
    <n v="1"/>
    <n v="0"/>
    <n v="0"/>
    <n v="0"/>
    <n v="0"/>
    <n v="0"/>
    <n v="0"/>
    <n v="0"/>
    <n v="0"/>
    <n v="1"/>
    <n v="0"/>
    <n v="7"/>
    <n v="0"/>
    <n v="7"/>
  </r>
  <r>
    <x v="12"/>
    <x v="4"/>
    <d v="2011-07-25T00:00:00"/>
    <n v="2"/>
    <n v="0"/>
    <n v="0"/>
    <n v="0"/>
    <n v="0"/>
    <n v="0"/>
    <n v="0"/>
    <n v="5"/>
    <n v="0"/>
    <n v="0"/>
    <n v="0"/>
    <n v="0"/>
    <n v="0"/>
    <n v="0"/>
    <n v="0"/>
    <n v="0"/>
    <n v="0"/>
    <n v="0"/>
    <n v="7"/>
    <n v="1"/>
    <n v="8"/>
  </r>
  <r>
    <x v="12"/>
    <x v="4"/>
    <d v="2011-07-26T00:00:00"/>
    <n v="2.6"/>
    <n v="0"/>
    <n v="0"/>
    <n v="0"/>
    <n v="0"/>
    <n v="0"/>
    <n v="0"/>
    <n v="1.6"/>
    <n v="0.6"/>
    <n v="0"/>
    <n v="0"/>
    <n v="0"/>
    <n v="0"/>
    <n v="0"/>
    <n v="0"/>
    <n v="0"/>
    <n v="0"/>
    <n v="0"/>
    <n v="4.8"/>
    <n v="0.6"/>
    <n v="5.3999999999999995"/>
  </r>
  <r>
    <x v="12"/>
    <x v="4"/>
    <d v="2011-07-27T00:00:00"/>
    <n v="2.6"/>
    <n v="0"/>
    <n v="0"/>
    <n v="0"/>
    <n v="0"/>
    <n v="0"/>
    <n v="0"/>
    <n v="1.6"/>
    <n v="0.6"/>
    <n v="0"/>
    <n v="0"/>
    <n v="0"/>
    <n v="0"/>
    <n v="0"/>
    <n v="0"/>
    <n v="0"/>
    <n v="0"/>
    <n v="0"/>
    <n v="4.8"/>
    <n v="1.6"/>
    <n v="6.4"/>
  </r>
  <r>
    <x v="12"/>
    <x v="4"/>
    <d v="2011-07-28T00:00:00"/>
    <n v="2.6"/>
    <n v="0"/>
    <n v="0"/>
    <n v="0"/>
    <n v="0"/>
    <n v="0"/>
    <n v="0"/>
    <n v="1.6"/>
    <n v="0.6"/>
    <n v="0"/>
    <n v="0"/>
    <n v="0"/>
    <n v="0"/>
    <n v="0"/>
    <n v="0"/>
    <n v="0"/>
    <n v="0"/>
    <n v="0"/>
    <n v="4.8"/>
    <n v="2.6"/>
    <n v="7.4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591">
  <r>
    <x v="0"/>
    <x v="0"/>
    <d v="2010-05-05T00:00:00"/>
    <m/>
    <m/>
    <m/>
    <m/>
    <m/>
    <m/>
    <m/>
    <m/>
    <m/>
    <m/>
    <m/>
    <m/>
    <m/>
    <m/>
    <m/>
    <m/>
    <m/>
    <m/>
    <n v="0"/>
    <m/>
    <n v="0"/>
    <n v="0"/>
  </r>
  <r>
    <x v="0"/>
    <x v="0"/>
    <d v="2010-05-06T00:00:00"/>
    <m/>
    <m/>
    <m/>
    <m/>
    <m/>
    <m/>
    <m/>
    <m/>
    <m/>
    <m/>
    <m/>
    <m/>
    <m/>
    <m/>
    <m/>
    <m/>
    <m/>
    <m/>
    <n v="0"/>
    <m/>
    <n v="0"/>
    <n v="0"/>
  </r>
  <r>
    <x v="0"/>
    <x v="0"/>
    <d v="2010-05-07T00:00:00"/>
    <m/>
    <m/>
    <m/>
    <m/>
    <m/>
    <m/>
    <m/>
    <m/>
    <m/>
    <m/>
    <m/>
    <m/>
    <m/>
    <m/>
    <m/>
    <m/>
    <m/>
    <m/>
    <n v="0"/>
    <m/>
    <n v="0"/>
    <n v="0"/>
  </r>
  <r>
    <x v="0"/>
    <x v="0"/>
    <d v="2010-05-08T00:00:00"/>
    <m/>
    <m/>
    <m/>
    <m/>
    <m/>
    <m/>
    <m/>
    <m/>
    <m/>
    <m/>
    <m/>
    <m/>
    <m/>
    <m/>
    <m/>
    <m/>
    <m/>
    <m/>
    <n v="0"/>
    <m/>
    <n v="0"/>
    <n v="0"/>
  </r>
  <r>
    <x v="1"/>
    <x v="0"/>
    <d v="2010-05-09T00:00:00"/>
    <m/>
    <m/>
    <m/>
    <m/>
    <m/>
    <m/>
    <m/>
    <m/>
    <m/>
    <m/>
    <m/>
    <m/>
    <m/>
    <m/>
    <m/>
    <m/>
    <m/>
    <m/>
    <n v="0"/>
    <m/>
    <n v="0"/>
    <n v="0"/>
  </r>
  <r>
    <x v="1"/>
    <x v="0"/>
    <d v="2010-05-10T00:00:00"/>
    <m/>
    <m/>
    <m/>
    <m/>
    <m/>
    <m/>
    <m/>
    <m/>
    <m/>
    <m/>
    <m/>
    <m/>
    <m/>
    <m/>
    <m/>
    <m/>
    <m/>
    <m/>
    <n v="0"/>
    <m/>
    <n v="0"/>
    <n v="0"/>
  </r>
  <r>
    <x v="1"/>
    <x v="0"/>
    <d v="2010-05-11T00:00:00"/>
    <m/>
    <m/>
    <m/>
    <m/>
    <m/>
    <m/>
    <m/>
    <m/>
    <m/>
    <m/>
    <m/>
    <m/>
    <m/>
    <m/>
    <m/>
    <m/>
    <m/>
    <m/>
    <n v="0"/>
    <m/>
    <n v="0"/>
    <n v="0"/>
  </r>
  <r>
    <x v="1"/>
    <x v="0"/>
    <d v="2010-05-12T00:00:00"/>
    <m/>
    <m/>
    <m/>
    <m/>
    <m/>
    <m/>
    <m/>
    <m/>
    <m/>
    <m/>
    <m/>
    <m/>
    <m/>
    <m/>
    <m/>
    <m/>
    <m/>
    <m/>
    <n v="0"/>
    <m/>
    <n v="0"/>
    <n v="0"/>
  </r>
  <r>
    <x v="1"/>
    <x v="0"/>
    <d v="2010-05-13T00:00:00"/>
    <m/>
    <m/>
    <m/>
    <m/>
    <m/>
    <m/>
    <m/>
    <m/>
    <m/>
    <m/>
    <m/>
    <m/>
    <m/>
    <m/>
    <m/>
    <m/>
    <m/>
    <m/>
    <n v="0"/>
    <m/>
    <n v="0"/>
    <n v="0"/>
  </r>
  <r>
    <x v="1"/>
    <x v="0"/>
    <d v="2010-05-14T00:00:00"/>
    <m/>
    <m/>
    <m/>
    <m/>
    <m/>
    <m/>
    <m/>
    <m/>
    <m/>
    <m/>
    <m/>
    <m/>
    <m/>
    <m/>
    <m/>
    <m/>
    <m/>
    <m/>
    <n v="0"/>
    <m/>
    <n v="0"/>
    <n v="0"/>
  </r>
  <r>
    <x v="1"/>
    <x v="0"/>
    <d v="2010-05-15T00:00:00"/>
    <m/>
    <m/>
    <m/>
    <m/>
    <m/>
    <m/>
    <m/>
    <m/>
    <m/>
    <m/>
    <m/>
    <m/>
    <m/>
    <m/>
    <m/>
    <m/>
    <m/>
    <m/>
    <n v="0"/>
    <m/>
    <n v="0"/>
    <n v="0"/>
  </r>
  <r>
    <x v="2"/>
    <x v="0"/>
    <d v="2010-05-16T00:00:00"/>
    <m/>
    <m/>
    <m/>
    <m/>
    <m/>
    <m/>
    <m/>
    <m/>
    <m/>
    <m/>
    <m/>
    <m/>
    <m/>
    <m/>
    <m/>
    <m/>
    <m/>
    <m/>
    <n v="0"/>
    <m/>
    <n v="0"/>
    <n v="0"/>
  </r>
  <r>
    <x v="2"/>
    <x v="0"/>
    <d v="2010-05-17T00:00:00"/>
    <m/>
    <m/>
    <m/>
    <m/>
    <m/>
    <m/>
    <m/>
    <m/>
    <m/>
    <m/>
    <m/>
    <m/>
    <m/>
    <m/>
    <m/>
    <m/>
    <m/>
    <m/>
    <n v="0"/>
    <m/>
    <n v="0"/>
    <n v="0"/>
  </r>
  <r>
    <x v="2"/>
    <x v="0"/>
    <d v="2010-05-18T00:00:00"/>
    <m/>
    <m/>
    <m/>
    <m/>
    <m/>
    <m/>
    <m/>
    <m/>
    <m/>
    <m/>
    <m/>
    <m/>
    <m/>
    <m/>
    <m/>
    <m/>
    <m/>
    <m/>
    <n v="0"/>
    <m/>
    <n v="0"/>
    <n v="0"/>
  </r>
  <r>
    <x v="2"/>
    <x v="0"/>
    <d v="2010-05-19T00:00:00"/>
    <m/>
    <m/>
    <m/>
    <m/>
    <m/>
    <m/>
    <m/>
    <m/>
    <m/>
    <m/>
    <m/>
    <m/>
    <m/>
    <m/>
    <m/>
    <m/>
    <m/>
    <m/>
    <n v="0"/>
    <m/>
    <n v="0"/>
    <n v="0"/>
  </r>
  <r>
    <x v="2"/>
    <x v="0"/>
    <d v="2010-05-20T00:00:00"/>
    <n v="0.8"/>
    <n v="0"/>
    <n v="0"/>
    <n v="0"/>
    <n v="0"/>
    <n v="0"/>
    <n v="0"/>
    <n v="0"/>
    <n v="0"/>
    <n v="0"/>
    <n v="0"/>
    <n v="0"/>
    <n v="0"/>
    <n v="5.6"/>
    <n v="0"/>
    <n v="0"/>
    <n v="0"/>
    <n v="0"/>
    <n v="6.3999999999999995"/>
    <n v="0.2"/>
    <n v="6.6"/>
    <n v="6.6"/>
  </r>
  <r>
    <x v="2"/>
    <x v="0"/>
    <d v="2010-05-21T00:00:00"/>
    <n v="0.8"/>
    <n v="0"/>
    <n v="0"/>
    <n v="0"/>
    <n v="0"/>
    <n v="0"/>
    <n v="0"/>
    <n v="0"/>
    <n v="0"/>
    <n v="0"/>
    <n v="0"/>
    <n v="0"/>
    <n v="0"/>
    <n v="5.6"/>
    <n v="0"/>
    <n v="0"/>
    <n v="0"/>
    <n v="0"/>
    <n v="6.3999999999999995"/>
    <n v="0.2"/>
    <n v="6.6"/>
    <n v="6.6"/>
  </r>
  <r>
    <x v="2"/>
    <x v="0"/>
    <d v="2010-05-22T00:00:00"/>
    <n v="0.8"/>
    <n v="0"/>
    <n v="0"/>
    <n v="0"/>
    <n v="0"/>
    <n v="0"/>
    <n v="0"/>
    <n v="0"/>
    <n v="0"/>
    <n v="0"/>
    <n v="0"/>
    <n v="0"/>
    <n v="0"/>
    <n v="5.6"/>
    <n v="0"/>
    <n v="0"/>
    <n v="0"/>
    <n v="0"/>
    <n v="6.3999999999999995"/>
    <n v="0.2"/>
    <n v="6.6"/>
    <n v="6.6"/>
  </r>
  <r>
    <x v="3"/>
    <x v="0"/>
    <d v="2010-05-23T00:00:00"/>
    <n v="0.8"/>
    <n v="0"/>
    <n v="0"/>
    <n v="0"/>
    <n v="0"/>
    <n v="0"/>
    <n v="0"/>
    <n v="0"/>
    <n v="0"/>
    <n v="0"/>
    <n v="0"/>
    <n v="0"/>
    <n v="0"/>
    <n v="5.6"/>
    <n v="0"/>
    <n v="0"/>
    <n v="0"/>
    <n v="0"/>
    <n v="6.3999999999999995"/>
    <n v="0.2"/>
    <n v="6.6"/>
    <n v="6.6"/>
  </r>
  <r>
    <x v="3"/>
    <x v="0"/>
    <d v="2010-05-24T00:00:00"/>
    <n v="0.8"/>
    <n v="0"/>
    <n v="0"/>
    <n v="0"/>
    <n v="0"/>
    <n v="0"/>
    <n v="0"/>
    <n v="0"/>
    <n v="0"/>
    <n v="0"/>
    <n v="0"/>
    <n v="0"/>
    <n v="0"/>
    <n v="5.6"/>
    <n v="0"/>
    <n v="0"/>
    <n v="0"/>
    <n v="0"/>
    <n v="6.3999999999999995"/>
    <n v="0.2"/>
    <n v="6.6"/>
    <n v="6.6"/>
  </r>
  <r>
    <x v="3"/>
    <x v="0"/>
    <d v="2010-05-25T00:00:00"/>
    <n v="0"/>
    <n v="0"/>
    <n v="0"/>
    <n v="0"/>
    <n v="0"/>
    <n v="0"/>
    <n v="0"/>
    <n v="0"/>
    <n v="0"/>
    <n v="0"/>
    <n v="0"/>
    <n v="0"/>
    <n v="0"/>
    <n v="8"/>
    <n v="0"/>
    <n v="0"/>
    <n v="0"/>
    <n v="0"/>
    <n v="8"/>
    <n v="4"/>
    <n v="12"/>
    <n v="12"/>
  </r>
  <r>
    <x v="3"/>
    <x v="0"/>
    <d v="2010-05-26T00:00:00"/>
    <n v="0"/>
    <n v="0"/>
    <n v="0"/>
    <n v="0"/>
    <n v="0"/>
    <n v="0"/>
    <n v="0"/>
    <n v="0"/>
    <n v="0"/>
    <n v="0"/>
    <n v="0"/>
    <n v="0"/>
    <n v="0"/>
    <n v="7"/>
    <n v="0"/>
    <n v="0"/>
    <n v="0"/>
    <n v="0"/>
    <n v="7"/>
    <n v="0"/>
    <n v="7"/>
    <n v="7"/>
  </r>
  <r>
    <x v="3"/>
    <x v="0"/>
    <d v="2010-05-27T00:00:00"/>
    <m/>
    <m/>
    <m/>
    <m/>
    <m/>
    <m/>
    <m/>
    <m/>
    <m/>
    <m/>
    <m/>
    <m/>
    <m/>
    <m/>
    <m/>
    <m/>
    <m/>
    <m/>
    <n v="0"/>
    <m/>
    <n v="0"/>
    <n v="0"/>
  </r>
  <r>
    <x v="3"/>
    <x v="0"/>
    <d v="2010-05-2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0"/>
    <d v="2010-05-2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  <e v="#VALUE!"/>
  </r>
  <r>
    <x v="4"/>
    <x v="0"/>
    <d v="2010-05-30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  <e v="#VALUE!"/>
  </r>
  <r>
    <x v="4"/>
    <x v="0"/>
    <d v="2010-05-3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  <e v="#VALUE!"/>
  </r>
  <r>
    <x v="4"/>
    <x v="0"/>
    <d v="2010-06-0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  <e v="#VALUE!"/>
  </r>
  <r>
    <x v="4"/>
    <x v="0"/>
    <d v="2010-06-0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d v="2010-06-03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</r>
  <r>
    <x v="4"/>
    <x v="0"/>
    <d v="2010-06-04T00:00:0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0"/>
    <n v="8"/>
    <n v="8"/>
  </r>
  <r>
    <x v="4"/>
    <x v="0"/>
    <d v="2010-06-05T00:00:00"/>
    <n v="3.67"/>
    <n v="0"/>
    <n v="0"/>
    <n v="0"/>
    <n v="0"/>
    <n v="0"/>
    <n v="0"/>
    <n v="0"/>
    <n v="0"/>
    <n v="0"/>
    <n v="0"/>
    <n v="0"/>
    <n v="0"/>
    <n v="2"/>
    <n v="0"/>
    <n v="0"/>
    <n v="0"/>
    <n v="0"/>
    <n v="5.67"/>
    <n v="1.67"/>
    <n v="7.34"/>
    <n v="7.34"/>
  </r>
  <r>
    <x v="5"/>
    <x v="0"/>
    <d v="2010-06-06T00:00:00"/>
    <n v="3.67"/>
    <n v="0"/>
    <n v="0"/>
    <n v="0"/>
    <n v="0"/>
    <n v="0"/>
    <n v="0"/>
    <n v="0"/>
    <n v="0"/>
    <n v="0"/>
    <n v="0"/>
    <n v="0"/>
    <n v="0"/>
    <n v="2"/>
    <n v="0"/>
    <n v="0"/>
    <n v="0"/>
    <n v="0"/>
    <n v="5.67"/>
    <n v="1.67"/>
    <n v="7.34"/>
    <n v="7.34"/>
  </r>
  <r>
    <x v="5"/>
    <x v="0"/>
    <d v="2010-06-07T00:00:00"/>
    <n v="3.67"/>
    <n v="0"/>
    <n v="0"/>
    <n v="0"/>
    <n v="0"/>
    <n v="0"/>
    <n v="0"/>
    <n v="0"/>
    <n v="0"/>
    <n v="0"/>
    <n v="0"/>
    <n v="0"/>
    <n v="0"/>
    <n v="2"/>
    <n v="0"/>
    <n v="0"/>
    <n v="0"/>
    <n v="0"/>
    <n v="5.67"/>
    <n v="1.67"/>
    <n v="7.34"/>
    <n v="7.34"/>
  </r>
  <r>
    <x v="5"/>
    <x v="0"/>
    <d v="2010-06-08T00:00:00"/>
    <n v="5"/>
    <n v="0"/>
    <n v="0"/>
    <n v="0"/>
    <n v="0"/>
    <n v="0"/>
    <n v="0"/>
    <n v="0"/>
    <n v="0"/>
    <n v="0"/>
    <n v="0"/>
    <n v="0"/>
    <n v="0"/>
    <n v="7"/>
    <n v="0"/>
    <n v="0"/>
    <n v="0"/>
    <n v="0"/>
    <n v="12"/>
    <n v="1"/>
    <n v="13"/>
    <n v="13"/>
  </r>
  <r>
    <x v="5"/>
    <x v="0"/>
    <d v="2010-06-09T00:00:0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2"/>
    <n v="0"/>
    <n v="2"/>
    <n v="2"/>
  </r>
  <r>
    <x v="5"/>
    <x v="0"/>
    <d v="2010-06-10T00:00:00"/>
    <s v="NA"/>
    <s v="NA "/>
    <s v="NA "/>
    <s v="NA "/>
    <s v="NA "/>
    <s v="NA "/>
    <s v="NA "/>
    <s v="NA "/>
    <s v="NA "/>
    <s v="NA "/>
    <s v="NA "/>
    <s v="NA "/>
    <s v="NA "/>
    <s v="NA "/>
    <s v="NA "/>
    <s v="NA "/>
    <s v="NA "/>
    <s v="NA "/>
    <n v="0"/>
    <s v="NA"/>
    <e v="#VALUE!"/>
    <e v="#VALUE!"/>
  </r>
  <r>
    <x v="5"/>
    <x v="0"/>
    <d v="2010-06-1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  <e v="#VALUE!"/>
  </r>
  <r>
    <x v="5"/>
    <x v="0"/>
    <d v="2010-06-12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  <e v="#VALUE!"/>
  </r>
  <r>
    <x v="6"/>
    <x v="0"/>
    <d v="2010-06-13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  <e v="#VALUE!"/>
  </r>
  <r>
    <x v="6"/>
    <x v="0"/>
    <d v="2010-06-14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  <e v="#VALUE!"/>
  </r>
  <r>
    <x v="6"/>
    <x v="0"/>
    <d v="2010-06-15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6"/>
    <x v="0"/>
    <d v="2010-06-16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6"/>
    <x v="0"/>
    <d v="2010-06-17T00:00:0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5"/>
    <n v="5"/>
  </r>
  <r>
    <x v="6"/>
    <x v="0"/>
    <d v="2010-06-1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6"/>
    <x v="0"/>
    <d v="2010-06-19T00:00:00"/>
    <n v="9.66"/>
    <n v="0"/>
    <n v="0"/>
    <n v="0"/>
    <n v="0"/>
    <n v="0"/>
    <n v="0"/>
    <n v="0"/>
    <n v="0"/>
    <n v="0"/>
    <n v="0"/>
    <n v="0"/>
    <n v="0"/>
    <n v="0"/>
    <n v="0"/>
    <n v="0"/>
    <n v="0"/>
    <n v="0"/>
    <n v="9.66"/>
    <n v="0.33"/>
    <n v="9.99"/>
    <n v="9.99"/>
  </r>
  <r>
    <x v="7"/>
    <x v="0"/>
    <d v="2010-06-20T00:00:00"/>
    <n v="9.66"/>
    <n v="0"/>
    <n v="0"/>
    <n v="0"/>
    <n v="0"/>
    <n v="0"/>
    <n v="0"/>
    <n v="0"/>
    <n v="0"/>
    <n v="0"/>
    <n v="0"/>
    <n v="0"/>
    <n v="0"/>
    <n v="0"/>
    <n v="0"/>
    <n v="0"/>
    <n v="0"/>
    <n v="0"/>
    <n v="9.66"/>
    <n v="0.33"/>
    <n v="9.99"/>
    <n v="9.99"/>
  </r>
  <r>
    <x v="7"/>
    <x v="0"/>
    <d v="2010-06-21T00:00:00"/>
    <n v="9.66"/>
    <n v="0"/>
    <n v="0"/>
    <n v="0"/>
    <n v="0"/>
    <n v="0"/>
    <n v="0"/>
    <n v="0"/>
    <n v="0"/>
    <n v="0"/>
    <n v="0"/>
    <n v="0"/>
    <n v="0"/>
    <n v="0"/>
    <n v="0"/>
    <n v="0"/>
    <n v="0"/>
    <n v="0"/>
    <n v="9.66"/>
    <n v="0.33"/>
    <n v="9.99"/>
    <n v="9.99"/>
  </r>
  <r>
    <x v="7"/>
    <x v="0"/>
    <d v="2010-06-22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  <e v="#VALUE!"/>
  </r>
  <r>
    <x v="7"/>
    <x v="0"/>
    <d v="2010-06-23T00:00:00"/>
    <n v="52"/>
    <n v="0"/>
    <n v="0"/>
    <n v="0"/>
    <n v="0"/>
    <n v="0"/>
    <n v="0"/>
    <n v="0"/>
    <n v="0"/>
    <n v="0"/>
    <n v="0"/>
    <n v="0"/>
    <n v="0"/>
    <n v="0"/>
    <n v="0"/>
    <n v="0"/>
    <n v="0"/>
    <n v="0"/>
    <n v="52"/>
    <n v="2"/>
    <n v="54"/>
    <n v="54"/>
  </r>
  <r>
    <x v="7"/>
    <x v="0"/>
    <d v="2010-06-24T00:00:0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0"/>
    <n v="8"/>
    <n v="8"/>
  </r>
  <r>
    <x v="7"/>
    <x v="0"/>
    <d v="2010-06-25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7"/>
    <x v="0"/>
    <d v="2010-06-26T00:00:0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0.66"/>
    <n v="8.66"/>
    <n v="8.66"/>
  </r>
  <r>
    <x v="8"/>
    <x v="0"/>
    <d v="2010-06-27T00:00:0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0.66"/>
    <n v="8.66"/>
    <n v="8.66"/>
  </r>
  <r>
    <x v="8"/>
    <x v="0"/>
    <d v="2010-06-28T00:00:0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0.66"/>
    <n v="8.66"/>
    <n v="8.66"/>
  </r>
  <r>
    <x v="8"/>
    <x v="0"/>
    <d v="2010-06-29T00:00:0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0"/>
    <n v="6"/>
    <n v="6"/>
  </r>
  <r>
    <x v="8"/>
    <x v="0"/>
    <d v="2010-06-30T00:00:00"/>
    <n v="20"/>
    <n v="0"/>
    <n v="0"/>
    <n v="0"/>
    <n v="0"/>
    <n v="0"/>
    <n v="0"/>
    <n v="0"/>
    <n v="1"/>
    <n v="0"/>
    <n v="0"/>
    <n v="0"/>
    <n v="0"/>
    <n v="0"/>
    <n v="0"/>
    <n v="0"/>
    <n v="0"/>
    <n v="0"/>
    <n v="21"/>
    <n v="2"/>
    <n v="23"/>
    <n v="23"/>
  </r>
  <r>
    <x v="8"/>
    <x v="0"/>
    <d v="2010-07-01T00:00:00"/>
    <n v="14"/>
    <n v="0"/>
    <n v="0"/>
    <n v="0"/>
    <n v="0"/>
    <n v="0"/>
    <n v="0"/>
    <n v="0"/>
    <n v="0"/>
    <n v="0"/>
    <n v="0"/>
    <n v="0"/>
    <n v="0"/>
    <n v="1"/>
    <n v="0"/>
    <n v="0"/>
    <n v="0"/>
    <n v="0"/>
    <n v="15"/>
    <n v="2"/>
    <n v="17"/>
    <n v="17"/>
  </r>
  <r>
    <x v="8"/>
    <x v="0"/>
    <d v="2010-07-02T00:00:00"/>
    <n v="24"/>
    <n v="0"/>
    <n v="0"/>
    <n v="0"/>
    <n v="1"/>
    <n v="0"/>
    <n v="0"/>
    <n v="0"/>
    <n v="0"/>
    <n v="0"/>
    <n v="0"/>
    <n v="0"/>
    <n v="0"/>
    <n v="1"/>
    <n v="0"/>
    <n v="0"/>
    <n v="1"/>
    <n v="0"/>
    <n v="27"/>
    <n v="7"/>
    <n v="34"/>
    <n v="34"/>
  </r>
  <r>
    <x v="8"/>
    <x v="0"/>
    <d v="2010-07-03T00:00:00"/>
    <n v="19.25"/>
    <n v="0.5"/>
    <n v="0"/>
    <n v="0"/>
    <n v="0"/>
    <n v="0"/>
    <n v="0"/>
    <n v="0.5"/>
    <n v="0.25"/>
    <n v="0"/>
    <n v="0.5"/>
    <n v="0"/>
    <n v="0"/>
    <n v="1"/>
    <n v="0"/>
    <n v="0"/>
    <n v="0"/>
    <n v="0"/>
    <n v="22"/>
    <n v="1.25"/>
    <n v="23.25"/>
    <n v="23.25"/>
  </r>
  <r>
    <x v="9"/>
    <x v="0"/>
    <d v="2010-07-04T00:00:00"/>
    <n v="19.25"/>
    <n v="0.5"/>
    <n v="0"/>
    <n v="0"/>
    <n v="0"/>
    <n v="0"/>
    <n v="0"/>
    <n v="0.5"/>
    <n v="0.25"/>
    <n v="0"/>
    <n v="0.5"/>
    <n v="0"/>
    <n v="0"/>
    <n v="1"/>
    <n v="0"/>
    <n v="0"/>
    <n v="0"/>
    <n v="0"/>
    <n v="22"/>
    <n v="1.25"/>
    <n v="23.25"/>
    <n v="23.25"/>
  </r>
  <r>
    <x v="9"/>
    <x v="0"/>
    <d v="2010-07-05T00:00:00"/>
    <n v="19.25"/>
    <n v="0.5"/>
    <n v="0"/>
    <n v="0"/>
    <n v="0"/>
    <n v="0"/>
    <n v="0"/>
    <n v="0.5"/>
    <n v="0.25"/>
    <n v="0"/>
    <n v="0.5"/>
    <n v="0"/>
    <n v="0"/>
    <n v="1"/>
    <n v="0"/>
    <n v="0"/>
    <n v="0"/>
    <n v="0"/>
    <n v="22"/>
    <n v="1.25"/>
    <n v="23.25"/>
    <n v="23.25"/>
  </r>
  <r>
    <x v="9"/>
    <x v="0"/>
    <d v="2010-07-06T00:00:00"/>
    <n v="19.25"/>
    <n v="0.5"/>
    <n v="0"/>
    <n v="0"/>
    <n v="0"/>
    <n v="0"/>
    <n v="0"/>
    <n v="0.5"/>
    <n v="0.25"/>
    <n v="0"/>
    <n v="0.5"/>
    <n v="0"/>
    <n v="0"/>
    <n v="1"/>
    <n v="0"/>
    <n v="0"/>
    <n v="0"/>
    <n v="0"/>
    <n v="22"/>
    <n v="1.25"/>
    <n v="23.25"/>
    <n v="23.25"/>
  </r>
  <r>
    <x v="9"/>
    <x v="0"/>
    <d v="2010-07-07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</r>
  <r>
    <x v="9"/>
    <x v="0"/>
    <d v="2010-07-08T00:00:0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0"/>
    <n v="6"/>
    <n v="6"/>
  </r>
  <r>
    <x v="9"/>
    <x v="0"/>
    <d v="2010-07-09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2"/>
    <n v="5"/>
    <n v="5"/>
  </r>
  <r>
    <x v="9"/>
    <x v="0"/>
    <d v="2010-07-10T00:00:00"/>
    <n v="4.67"/>
    <n v="0"/>
    <n v="0"/>
    <n v="0"/>
    <n v="0"/>
    <n v="0"/>
    <n v="0"/>
    <n v="0"/>
    <n v="0"/>
    <n v="0"/>
    <n v="0"/>
    <n v="0"/>
    <n v="0"/>
    <n v="0"/>
    <n v="0"/>
    <n v="0"/>
    <n v="0"/>
    <n v="0"/>
    <n v="4.67"/>
    <n v="1.33"/>
    <n v="6"/>
    <n v="6"/>
  </r>
  <r>
    <x v="10"/>
    <x v="0"/>
    <d v="2010-07-11T00:00:00"/>
    <n v="4.67"/>
    <n v="0"/>
    <n v="0"/>
    <n v="0"/>
    <n v="0"/>
    <n v="0"/>
    <n v="0"/>
    <n v="0"/>
    <n v="0"/>
    <n v="0"/>
    <n v="0"/>
    <n v="0"/>
    <n v="0"/>
    <n v="0"/>
    <n v="0"/>
    <n v="0"/>
    <n v="0"/>
    <n v="0"/>
    <n v="4.67"/>
    <n v="1.33"/>
    <n v="6"/>
    <n v="6"/>
  </r>
  <r>
    <x v="10"/>
    <x v="0"/>
    <d v="2010-07-12T00:00:00"/>
    <n v="4.67"/>
    <n v="0"/>
    <n v="0"/>
    <n v="0"/>
    <n v="0"/>
    <n v="0"/>
    <n v="0"/>
    <n v="0"/>
    <n v="0"/>
    <n v="0"/>
    <n v="0"/>
    <n v="0"/>
    <n v="0"/>
    <n v="0"/>
    <n v="0"/>
    <n v="0"/>
    <n v="0"/>
    <n v="0"/>
    <n v="4.67"/>
    <n v="1.33"/>
    <n v="6"/>
    <n v="6"/>
  </r>
  <r>
    <x v="10"/>
    <x v="0"/>
    <d v="2010-07-13T00:00:00"/>
    <n v="9"/>
    <n v="0"/>
    <n v="0"/>
    <n v="0"/>
    <n v="0"/>
    <n v="0"/>
    <n v="0"/>
    <n v="0"/>
    <n v="0"/>
    <n v="0"/>
    <n v="1"/>
    <n v="0"/>
    <n v="0"/>
    <n v="1"/>
    <n v="0"/>
    <n v="0"/>
    <n v="0"/>
    <n v="0"/>
    <n v="11"/>
    <n v="1"/>
    <n v="12"/>
    <n v="12"/>
  </r>
  <r>
    <x v="10"/>
    <x v="0"/>
    <d v="2010-07-14T00:00:00"/>
    <n v="3"/>
    <n v="0"/>
    <n v="0"/>
    <n v="0"/>
    <n v="0"/>
    <n v="0"/>
    <n v="0"/>
    <n v="2"/>
    <n v="0"/>
    <n v="0"/>
    <n v="0"/>
    <n v="2"/>
    <n v="0"/>
    <n v="0"/>
    <n v="0"/>
    <n v="0"/>
    <n v="0"/>
    <n v="0"/>
    <n v="7"/>
    <n v="0"/>
    <n v="7"/>
    <n v="7"/>
  </r>
  <r>
    <x v="10"/>
    <x v="0"/>
    <d v="2010-07-15T00:00:0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1"/>
    <n v="3"/>
    <n v="3"/>
  </r>
  <r>
    <x v="10"/>
    <x v="0"/>
    <d v="2010-07-16T00:00:0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12"/>
    <n v="24"/>
    <n v="24"/>
  </r>
  <r>
    <x v="10"/>
    <x v="0"/>
    <d v="2010-07-17T00:00:00"/>
    <n v="7.33"/>
    <n v="0"/>
    <n v="0"/>
    <n v="0"/>
    <n v="0"/>
    <n v="0"/>
    <n v="0"/>
    <n v="0"/>
    <n v="0.33"/>
    <n v="0"/>
    <n v="0"/>
    <n v="0.33"/>
    <n v="0"/>
    <n v="0"/>
    <n v="0"/>
    <n v="0"/>
    <n v="0.33"/>
    <n v="0"/>
    <n v="8.32"/>
    <n v="1.33"/>
    <n v="9.65"/>
    <n v="9.65"/>
  </r>
  <r>
    <x v="11"/>
    <x v="0"/>
    <d v="2010-07-18T00:00:00"/>
    <n v="7.33"/>
    <n v="0"/>
    <n v="0"/>
    <n v="0"/>
    <n v="0"/>
    <n v="0"/>
    <n v="0"/>
    <n v="0"/>
    <n v="0.33"/>
    <n v="0"/>
    <n v="0"/>
    <n v="0.33"/>
    <n v="0"/>
    <n v="0"/>
    <n v="0"/>
    <n v="0"/>
    <n v="0.33"/>
    <n v="0"/>
    <n v="8.32"/>
    <n v="1.33"/>
    <n v="9.65"/>
    <n v="9.65"/>
  </r>
  <r>
    <x v="11"/>
    <x v="0"/>
    <d v="2010-07-19T00:00:00"/>
    <n v="7.33"/>
    <n v="0"/>
    <n v="0"/>
    <n v="0"/>
    <n v="0"/>
    <n v="0"/>
    <n v="0"/>
    <n v="0"/>
    <n v="0.33"/>
    <n v="0"/>
    <n v="0"/>
    <n v="0.33"/>
    <n v="0"/>
    <n v="0"/>
    <n v="0"/>
    <n v="0"/>
    <n v="0.33"/>
    <n v="0"/>
    <n v="8.32"/>
    <n v="1.33"/>
    <n v="9.65"/>
    <n v="9.65"/>
  </r>
  <r>
    <x v="11"/>
    <x v="0"/>
    <d v="2010-07-20T00:00:0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0"/>
    <n v="9"/>
    <n v="9"/>
  </r>
  <r>
    <x v="11"/>
    <x v="0"/>
    <d v="2010-07-21T00:00:00"/>
    <n v="6"/>
    <n v="0"/>
    <n v="0"/>
    <n v="0"/>
    <n v="0"/>
    <n v="0"/>
    <n v="0"/>
    <n v="0"/>
    <n v="0"/>
    <n v="0"/>
    <n v="1"/>
    <n v="0"/>
    <n v="0"/>
    <n v="0"/>
    <n v="0"/>
    <n v="0"/>
    <n v="0"/>
    <n v="0"/>
    <n v="7"/>
    <n v="1"/>
    <n v="8"/>
    <n v="8"/>
  </r>
  <r>
    <x v="11"/>
    <x v="0"/>
    <d v="2010-07-22T00:00:00"/>
    <n v="5"/>
    <n v="0"/>
    <n v="0"/>
    <n v="0"/>
    <n v="0"/>
    <n v="0"/>
    <n v="0"/>
    <n v="1"/>
    <n v="0"/>
    <n v="0"/>
    <n v="0"/>
    <n v="0"/>
    <n v="0"/>
    <n v="0"/>
    <n v="0"/>
    <n v="0"/>
    <n v="0"/>
    <n v="0"/>
    <n v="6"/>
    <n v="0"/>
    <n v="6"/>
    <n v="6"/>
  </r>
  <r>
    <x v="11"/>
    <x v="0"/>
    <d v="2010-07-23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</r>
  <r>
    <x v="11"/>
    <x v="0"/>
    <d v="2010-07-24T00:00:00"/>
    <n v="6"/>
    <n v="0"/>
    <n v="0"/>
    <n v="0"/>
    <n v="0"/>
    <n v="0"/>
    <n v="0"/>
    <n v="0.33"/>
    <n v="0"/>
    <n v="0"/>
    <n v="0"/>
    <n v="0"/>
    <n v="0"/>
    <n v="0.33"/>
    <n v="0"/>
    <n v="0"/>
    <n v="0"/>
    <n v="0"/>
    <n v="6.66"/>
    <n v="1.66"/>
    <n v="8.32"/>
    <n v="8.32"/>
  </r>
  <r>
    <x v="12"/>
    <x v="0"/>
    <d v="2010-07-25T00:00:00"/>
    <n v="6"/>
    <n v="0"/>
    <n v="0"/>
    <n v="0"/>
    <n v="0"/>
    <n v="0"/>
    <n v="0"/>
    <n v="0.33"/>
    <n v="0"/>
    <n v="0"/>
    <n v="0"/>
    <n v="0"/>
    <n v="0"/>
    <n v="0.33"/>
    <n v="0"/>
    <n v="0"/>
    <n v="0"/>
    <n v="0"/>
    <n v="6.66"/>
    <n v="1.66"/>
    <n v="8.32"/>
    <n v="8.32"/>
  </r>
  <r>
    <x v="12"/>
    <x v="0"/>
    <d v="2010-07-26T00:00:00"/>
    <n v="6"/>
    <n v="0"/>
    <n v="0"/>
    <n v="0"/>
    <n v="0"/>
    <n v="0"/>
    <n v="0"/>
    <n v="0.33"/>
    <n v="0"/>
    <n v="0"/>
    <n v="0"/>
    <n v="0"/>
    <n v="0"/>
    <n v="0.33"/>
    <n v="0"/>
    <n v="0"/>
    <n v="0"/>
    <n v="0"/>
    <n v="6.66"/>
    <n v="1.66"/>
    <n v="8.32"/>
    <n v="8.32"/>
  </r>
  <r>
    <x v="12"/>
    <x v="0"/>
    <d v="2010-07-27T00:00:0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3"/>
    <n v="15"/>
    <n v="15"/>
  </r>
  <r>
    <x v="12"/>
    <x v="0"/>
    <d v="2010-07-28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2"/>
  </r>
  <r>
    <x v="12"/>
    <x v="0"/>
    <d v="2010-07-29T00:00:0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4"/>
    <n v="4"/>
  </r>
  <r>
    <x v="12"/>
    <x v="0"/>
    <d v="2010-07-30T00:00:0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4"/>
    <n v="4"/>
  </r>
  <r>
    <x v="12"/>
    <x v="0"/>
    <d v="2010-07-31T00:00:00"/>
    <n v="3.66"/>
    <n v="0"/>
    <n v="0"/>
    <n v="0"/>
    <n v="0"/>
    <n v="0"/>
    <n v="0"/>
    <n v="0.66"/>
    <n v="0"/>
    <n v="0"/>
    <n v="0"/>
    <n v="0"/>
    <n v="0"/>
    <n v="0"/>
    <n v="0"/>
    <n v="0"/>
    <n v="0"/>
    <n v="0"/>
    <n v="4.32"/>
    <n v="0"/>
    <n v="4.32"/>
    <n v="4.32"/>
  </r>
  <r>
    <x v="13"/>
    <x v="0"/>
    <d v="2010-08-01T00:00:00"/>
    <n v="3.66"/>
    <n v="0"/>
    <n v="0"/>
    <n v="0"/>
    <n v="0"/>
    <n v="0"/>
    <n v="0"/>
    <n v="0.66"/>
    <n v="0"/>
    <n v="0"/>
    <n v="0"/>
    <n v="0"/>
    <n v="0"/>
    <n v="0"/>
    <n v="0"/>
    <n v="0"/>
    <n v="0"/>
    <n v="0"/>
    <n v="4.32"/>
    <n v="0"/>
    <n v="4.32"/>
    <n v="4.32"/>
  </r>
  <r>
    <x v="13"/>
    <x v="0"/>
    <d v="2010-08-02T00:00:00"/>
    <n v="3.66"/>
    <n v="0"/>
    <n v="0"/>
    <n v="0"/>
    <n v="0"/>
    <n v="0"/>
    <n v="0"/>
    <n v="0.66"/>
    <n v="0"/>
    <n v="0"/>
    <n v="0"/>
    <n v="0"/>
    <n v="0"/>
    <n v="0"/>
    <n v="0"/>
    <n v="0"/>
    <n v="0"/>
    <n v="0"/>
    <n v="4.32"/>
    <n v="0"/>
    <n v="4.32"/>
    <n v="4.32"/>
  </r>
  <r>
    <x v="13"/>
    <x v="0"/>
    <d v="2010-08-03T00:00:0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1"/>
    <n v="7"/>
    <n v="7"/>
  </r>
  <r>
    <x v="13"/>
    <x v="0"/>
    <d v="2010-08-04T00:00:00"/>
    <n v="6"/>
    <n v="0"/>
    <n v="0"/>
    <n v="0"/>
    <n v="0"/>
    <n v="0"/>
    <n v="0"/>
    <n v="0"/>
    <n v="0"/>
    <n v="0"/>
    <n v="0"/>
    <n v="0"/>
    <n v="0"/>
    <n v="1"/>
    <n v="0"/>
    <n v="0"/>
    <n v="0"/>
    <n v="0"/>
    <n v="7"/>
    <n v="0"/>
    <n v="7"/>
    <n v="7"/>
  </r>
  <r>
    <x v="13"/>
    <x v="0"/>
    <d v="2010-08-05T00:00:0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0"/>
    <n v="2"/>
    <n v="2"/>
  </r>
  <r>
    <x v="13"/>
    <x v="0"/>
    <d v="2010-08-06T00:00:0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1"/>
    <n v="3"/>
    <n v="3"/>
  </r>
  <r>
    <x v="13"/>
    <x v="0"/>
    <d v="2010-08-07T00:00:00"/>
    <n v="5.33"/>
    <n v="0"/>
    <n v="0"/>
    <n v="0"/>
    <n v="0"/>
    <n v="0"/>
    <n v="0"/>
    <n v="0.66"/>
    <n v="0"/>
    <n v="0"/>
    <n v="0"/>
    <n v="0"/>
    <n v="0"/>
    <n v="0"/>
    <n v="0"/>
    <n v="0"/>
    <n v="0"/>
    <n v="0"/>
    <n v="5.99"/>
    <n v="1.33"/>
    <n v="7.32"/>
    <n v="7.32"/>
  </r>
  <r>
    <x v="14"/>
    <x v="0"/>
    <d v="2010-08-08T00:00:00"/>
    <n v="5.33"/>
    <n v="0"/>
    <n v="0"/>
    <n v="0"/>
    <n v="0"/>
    <n v="0"/>
    <n v="0"/>
    <n v="0.66"/>
    <n v="0"/>
    <n v="0"/>
    <n v="0"/>
    <n v="0"/>
    <n v="0"/>
    <n v="0"/>
    <n v="0"/>
    <n v="0"/>
    <n v="0"/>
    <n v="0"/>
    <n v="5.99"/>
    <n v="1.33"/>
    <n v="7.32"/>
    <n v="7.32"/>
  </r>
  <r>
    <x v="14"/>
    <x v="0"/>
    <d v="2010-08-09T00:00:00"/>
    <n v="5.33"/>
    <n v="0"/>
    <n v="0"/>
    <n v="0"/>
    <n v="0"/>
    <n v="0"/>
    <n v="0"/>
    <n v="0.66"/>
    <n v="0"/>
    <n v="0"/>
    <n v="0"/>
    <n v="0"/>
    <n v="0"/>
    <n v="0"/>
    <n v="0"/>
    <n v="0"/>
    <n v="0"/>
    <n v="0"/>
    <n v="5.99"/>
    <n v="1.33"/>
    <n v="7.32"/>
    <n v="7.32"/>
  </r>
  <r>
    <x v="14"/>
    <x v="0"/>
    <d v="2010-08-10T00:00:00"/>
    <n v="23"/>
    <n v="0"/>
    <n v="0"/>
    <n v="0"/>
    <n v="0"/>
    <n v="0"/>
    <n v="0"/>
    <n v="0"/>
    <n v="0"/>
    <n v="0"/>
    <n v="0"/>
    <n v="1"/>
    <n v="0"/>
    <n v="0"/>
    <n v="0"/>
    <n v="0"/>
    <n v="0"/>
    <n v="0"/>
    <n v="24"/>
    <n v="3"/>
    <n v="27"/>
    <n v="27"/>
  </r>
  <r>
    <x v="14"/>
    <x v="0"/>
    <d v="2010-08-11T00:00:00"/>
    <n v="34"/>
    <n v="0"/>
    <n v="0"/>
    <n v="0"/>
    <n v="0"/>
    <n v="0"/>
    <n v="0"/>
    <n v="0"/>
    <n v="0"/>
    <n v="0"/>
    <n v="0"/>
    <n v="0"/>
    <n v="0"/>
    <n v="0"/>
    <n v="0"/>
    <n v="0"/>
    <n v="0"/>
    <n v="0"/>
    <n v="34"/>
    <n v="4"/>
    <n v="38"/>
    <n v="38"/>
  </r>
  <r>
    <x v="14"/>
    <x v="0"/>
    <d v="2010-08-12T00:00:0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1"/>
    <n v="9"/>
    <n v="9"/>
  </r>
  <r>
    <x v="14"/>
    <x v="0"/>
    <d v="2010-08-13T00:00:00"/>
    <n v="4"/>
    <n v="0"/>
    <n v="0"/>
    <n v="0"/>
    <n v="0"/>
    <n v="0"/>
    <n v="0"/>
    <n v="0"/>
    <n v="0"/>
    <n v="0"/>
    <n v="0"/>
    <n v="0"/>
    <n v="0"/>
    <n v="1"/>
    <n v="0"/>
    <n v="0"/>
    <n v="0"/>
    <n v="0"/>
    <n v="5"/>
    <n v="1"/>
    <n v="6"/>
    <n v="6"/>
  </r>
  <r>
    <x v="14"/>
    <x v="0"/>
    <d v="2010-08-14T00:00:00"/>
    <n v="2.5"/>
    <n v="0"/>
    <n v="0"/>
    <n v="0"/>
    <n v="0"/>
    <n v="0"/>
    <n v="0"/>
    <n v="0.75"/>
    <n v="0"/>
    <n v="0"/>
    <n v="0"/>
    <n v="0"/>
    <n v="0"/>
    <n v="0.25"/>
    <n v="0"/>
    <n v="0"/>
    <n v="0"/>
    <n v="0"/>
    <n v="3.5"/>
    <n v="0.25"/>
    <n v="3.75"/>
    <n v="3.75"/>
  </r>
  <r>
    <x v="15"/>
    <x v="0"/>
    <d v="2010-08-15T00:00:00"/>
    <n v="2.5"/>
    <n v="0"/>
    <n v="0"/>
    <n v="0"/>
    <n v="0"/>
    <n v="0"/>
    <n v="0"/>
    <n v="0.75"/>
    <n v="0"/>
    <n v="0"/>
    <n v="0"/>
    <n v="0"/>
    <n v="0"/>
    <n v="0.25"/>
    <n v="0"/>
    <n v="0"/>
    <n v="0"/>
    <n v="0"/>
    <n v="3.5"/>
    <n v="0.25"/>
    <n v="3.75"/>
    <n v="3.75"/>
  </r>
  <r>
    <x v="15"/>
    <x v="0"/>
    <d v="2010-08-16T00:00:00"/>
    <n v="2.5"/>
    <n v="0"/>
    <n v="0"/>
    <n v="0"/>
    <n v="0"/>
    <n v="0"/>
    <n v="0"/>
    <n v="0.75"/>
    <n v="0"/>
    <n v="0"/>
    <n v="0"/>
    <n v="0"/>
    <n v="0"/>
    <n v="0.25"/>
    <n v="0"/>
    <n v="0"/>
    <n v="0"/>
    <n v="0"/>
    <n v="3.5"/>
    <n v="0.25"/>
    <n v="3.75"/>
    <n v="3.75"/>
  </r>
  <r>
    <x v="15"/>
    <x v="0"/>
    <d v="2010-08-17T00:00:00"/>
    <n v="2.5"/>
    <n v="0"/>
    <n v="0"/>
    <n v="0"/>
    <n v="0"/>
    <n v="0"/>
    <n v="0"/>
    <n v="0.75"/>
    <n v="0"/>
    <n v="0"/>
    <n v="0"/>
    <n v="0"/>
    <n v="0"/>
    <n v="0.25"/>
    <n v="0"/>
    <n v="0"/>
    <n v="0"/>
    <n v="0"/>
    <n v="3.5"/>
    <n v="0.25"/>
    <n v="3.75"/>
    <n v="3.75"/>
  </r>
  <r>
    <x v="15"/>
    <x v="0"/>
    <d v="2010-08-18T00:00:00"/>
    <n v="4"/>
    <n v="0"/>
    <n v="0"/>
    <n v="0"/>
    <n v="0"/>
    <n v="0"/>
    <n v="0"/>
    <n v="3"/>
    <n v="0"/>
    <n v="0"/>
    <n v="0"/>
    <n v="0"/>
    <n v="0"/>
    <n v="1"/>
    <n v="0"/>
    <n v="0"/>
    <n v="0"/>
    <n v="0"/>
    <n v="8"/>
    <n v="1"/>
    <n v="9"/>
    <n v="9"/>
  </r>
  <r>
    <x v="15"/>
    <x v="0"/>
    <d v="2010-08-19T00:00:00"/>
    <n v="3"/>
    <n v="0"/>
    <n v="0"/>
    <n v="0"/>
    <n v="0"/>
    <n v="0"/>
    <n v="0"/>
    <n v="0"/>
    <n v="0"/>
    <n v="0"/>
    <n v="0"/>
    <n v="0"/>
    <n v="0"/>
    <n v="1"/>
    <n v="0"/>
    <n v="0"/>
    <n v="0"/>
    <n v="0"/>
    <n v="4"/>
    <n v="0"/>
    <n v="4"/>
    <n v="4"/>
  </r>
  <r>
    <x v="15"/>
    <x v="0"/>
    <d v="2010-08-20T00:00:00"/>
    <n v="8"/>
    <n v="0"/>
    <n v="0"/>
    <n v="0"/>
    <n v="0"/>
    <n v="0"/>
    <n v="0"/>
    <n v="26"/>
    <n v="0"/>
    <n v="0"/>
    <n v="0"/>
    <n v="0"/>
    <n v="0"/>
    <n v="0"/>
    <n v="0"/>
    <n v="0"/>
    <n v="0"/>
    <n v="0"/>
    <n v="34"/>
    <n v="0"/>
    <n v="34"/>
    <n v="34"/>
  </r>
  <r>
    <x v="15"/>
    <x v="0"/>
    <d v="2010-08-21T00:00:00"/>
    <n v="12"/>
    <n v="0"/>
    <n v="0"/>
    <n v="0"/>
    <n v="0"/>
    <n v="0"/>
    <n v="0"/>
    <n v="1"/>
    <n v="0"/>
    <n v="0"/>
    <n v="0"/>
    <n v="0"/>
    <n v="0"/>
    <n v="0.67"/>
    <n v="0"/>
    <n v="0"/>
    <n v="0"/>
    <n v="0"/>
    <n v="13.67"/>
    <n v="1.33"/>
    <n v="15"/>
    <n v="15"/>
  </r>
  <r>
    <x v="16"/>
    <x v="0"/>
    <d v="2010-08-22T00:00:00"/>
    <n v="12"/>
    <n v="0"/>
    <n v="0"/>
    <n v="0"/>
    <n v="0"/>
    <n v="0"/>
    <n v="0"/>
    <n v="1"/>
    <n v="0"/>
    <n v="0"/>
    <n v="0"/>
    <n v="0"/>
    <n v="0"/>
    <n v="0.67"/>
    <n v="0"/>
    <n v="0"/>
    <n v="0"/>
    <n v="0"/>
    <n v="13.67"/>
    <n v="1.33"/>
    <n v="15"/>
    <n v="15"/>
  </r>
  <r>
    <x v="16"/>
    <x v="0"/>
    <d v="2010-08-23T00:00:00"/>
    <n v="12"/>
    <n v="0"/>
    <n v="0"/>
    <n v="0"/>
    <n v="0"/>
    <n v="0"/>
    <n v="0"/>
    <n v="1"/>
    <n v="0"/>
    <n v="0"/>
    <n v="0"/>
    <n v="0"/>
    <n v="0"/>
    <n v="0.67"/>
    <n v="0"/>
    <n v="0"/>
    <n v="0"/>
    <n v="0"/>
    <n v="13.67"/>
    <n v="1.33"/>
    <n v="15"/>
    <n v="15"/>
  </r>
  <r>
    <x v="16"/>
    <x v="0"/>
    <d v="2010-08-24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3"/>
    <n v="3"/>
  </r>
  <r>
    <x v="16"/>
    <x v="0"/>
    <d v="2010-08-25T00:00:00"/>
    <n v="6"/>
    <n v="0"/>
    <n v="0"/>
    <n v="0"/>
    <n v="0"/>
    <n v="0"/>
    <n v="0"/>
    <n v="1"/>
    <n v="0"/>
    <n v="0"/>
    <n v="0"/>
    <n v="0"/>
    <n v="0"/>
    <n v="2"/>
    <n v="0"/>
    <n v="0"/>
    <n v="0"/>
    <n v="0"/>
    <n v="9"/>
    <n v="3"/>
    <n v="12"/>
    <n v="12"/>
  </r>
  <r>
    <x v="16"/>
    <x v="0"/>
    <d v="2010-08-26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4"/>
    <n v="4"/>
  </r>
  <r>
    <x v="16"/>
    <x v="0"/>
    <d v="2010-08-27T00:00:00"/>
    <n v="2"/>
    <n v="0"/>
    <n v="0"/>
    <n v="0"/>
    <n v="0"/>
    <n v="0"/>
    <n v="0"/>
    <n v="1"/>
    <n v="0"/>
    <n v="0"/>
    <n v="0"/>
    <n v="0"/>
    <n v="0"/>
    <n v="1"/>
    <n v="0"/>
    <n v="0"/>
    <n v="0"/>
    <n v="0"/>
    <n v="4"/>
    <n v="3"/>
    <n v="7"/>
    <n v="7"/>
  </r>
  <r>
    <x v="16"/>
    <x v="0"/>
    <d v="2010-08-2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2"/>
    <n v="11.3"/>
    <n v="33.299999999999997"/>
    <n v="33.299999999999997"/>
  </r>
  <r>
    <x v="17"/>
    <x v="0"/>
    <d v="2010-08-2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2"/>
    <n v="11.3"/>
    <n v="33.299999999999997"/>
    <n v="33.299999999999997"/>
  </r>
  <r>
    <x v="17"/>
    <x v="0"/>
    <d v="2010-08-30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2"/>
    <n v="11.3"/>
    <n v="33.299999999999997"/>
    <n v="33.299999999999997"/>
  </r>
  <r>
    <x v="17"/>
    <x v="0"/>
    <d v="2010-08-31T00:00:0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"/>
    <n v="6"/>
    <n v="6"/>
  </r>
  <r>
    <x v="17"/>
    <x v="0"/>
    <d v="2010-09-01T00:00:0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0"/>
    <n v="6"/>
    <n v="6"/>
  </r>
  <r>
    <x v="17"/>
    <x v="0"/>
    <d v="2010-09-02T00:00:00"/>
    <n v="5"/>
    <n v="0"/>
    <n v="0"/>
    <n v="0"/>
    <n v="0"/>
    <n v="0"/>
    <n v="0"/>
    <n v="1"/>
    <n v="0"/>
    <n v="0"/>
    <n v="0"/>
    <n v="0"/>
    <n v="0"/>
    <n v="0"/>
    <n v="0"/>
    <n v="0"/>
    <n v="0"/>
    <n v="0"/>
    <n v="6"/>
    <n v="1"/>
    <n v="7"/>
    <n v="7"/>
  </r>
  <r>
    <x v="17"/>
    <x v="0"/>
    <d v="2010-09-03T00:00:00"/>
    <m/>
    <m/>
    <m/>
    <m/>
    <m/>
    <m/>
    <m/>
    <m/>
    <m/>
    <m/>
    <m/>
    <m/>
    <m/>
    <m/>
    <m/>
    <m/>
    <m/>
    <m/>
    <n v="1"/>
    <n v="0"/>
    <n v="1"/>
    <n v="1"/>
  </r>
  <r>
    <x v="17"/>
    <x v="0"/>
    <d v="2010-09-04T00:00:00"/>
    <n v="3"/>
    <n v="0"/>
    <n v="0"/>
    <n v="0"/>
    <n v="0"/>
    <n v="0"/>
    <n v="0"/>
    <n v="0"/>
    <n v="0"/>
    <n v="0"/>
    <n v="0"/>
    <n v="0"/>
    <n v="0"/>
    <n v="5"/>
    <n v="0"/>
    <n v="0"/>
    <n v="0"/>
    <n v="0"/>
    <n v="8"/>
    <n v="0.25"/>
    <n v="8.25"/>
    <n v="8.25"/>
  </r>
  <r>
    <x v="18"/>
    <x v="0"/>
    <d v="2010-09-05T00:00:00"/>
    <n v="3"/>
    <n v="0"/>
    <n v="0"/>
    <n v="0"/>
    <n v="0"/>
    <n v="0"/>
    <n v="0"/>
    <n v="0"/>
    <n v="0"/>
    <n v="0"/>
    <n v="0"/>
    <n v="0"/>
    <n v="0"/>
    <n v="5"/>
    <n v="0"/>
    <n v="0"/>
    <n v="0"/>
    <n v="0"/>
    <n v="8"/>
    <n v="0.25"/>
    <n v="8.25"/>
    <n v="8.25"/>
  </r>
  <r>
    <x v="18"/>
    <x v="0"/>
    <d v="2010-09-06T00:00:00"/>
    <n v="3"/>
    <n v="0"/>
    <n v="0"/>
    <n v="0"/>
    <n v="0"/>
    <n v="0"/>
    <n v="0"/>
    <n v="0"/>
    <n v="0"/>
    <n v="0"/>
    <n v="0"/>
    <n v="0"/>
    <n v="0"/>
    <n v="5"/>
    <n v="0"/>
    <n v="0"/>
    <n v="0"/>
    <n v="0"/>
    <n v="8"/>
    <n v="0.25"/>
    <n v="8.25"/>
    <n v="8.25"/>
  </r>
  <r>
    <x v="18"/>
    <x v="0"/>
    <d v="2010-09-07T00:00:00"/>
    <n v="3"/>
    <n v="0"/>
    <n v="0"/>
    <n v="0"/>
    <n v="0"/>
    <n v="0"/>
    <n v="0"/>
    <n v="0"/>
    <n v="0"/>
    <n v="0"/>
    <n v="0"/>
    <n v="0"/>
    <n v="0"/>
    <n v="5"/>
    <n v="0"/>
    <n v="0"/>
    <n v="0"/>
    <n v="0"/>
    <n v="8"/>
    <n v="0.25"/>
    <n v="8.25"/>
    <n v="8.25"/>
  </r>
  <r>
    <x v="18"/>
    <x v="0"/>
    <d v="2010-09-0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d v="2010-09-09T00:00:0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1"/>
  </r>
  <r>
    <x v="18"/>
    <x v="0"/>
    <d v="2010-09-1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d v="2010-09-11T00:00:00"/>
    <n v="4.33"/>
    <n v="0"/>
    <n v="0"/>
    <n v="0"/>
    <n v="0"/>
    <n v="0"/>
    <n v="0"/>
    <n v="0"/>
    <n v="0"/>
    <n v="0"/>
    <n v="0"/>
    <n v="0"/>
    <n v="0"/>
    <n v="1.33"/>
    <n v="0"/>
    <n v="0"/>
    <n v="0"/>
    <n v="0"/>
    <n v="5.66"/>
    <n v="0.33"/>
    <n v="5.99"/>
    <n v="5.99"/>
  </r>
  <r>
    <x v="19"/>
    <x v="0"/>
    <d v="2010-09-12T00:00:00"/>
    <n v="4.33"/>
    <n v="0"/>
    <n v="0"/>
    <n v="0"/>
    <n v="0"/>
    <n v="0"/>
    <n v="0"/>
    <n v="0"/>
    <n v="0"/>
    <n v="0"/>
    <n v="0"/>
    <n v="0"/>
    <n v="0"/>
    <n v="1.33"/>
    <n v="0"/>
    <n v="0"/>
    <n v="0"/>
    <n v="0"/>
    <n v="5.66"/>
    <n v="0.33"/>
    <n v="5.99"/>
    <n v="5.99"/>
  </r>
  <r>
    <x v="19"/>
    <x v="0"/>
    <d v="2010-09-13T00:00:00"/>
    <n v="4.33"/>
    <n v="0"/>
    <n v="0"/>
    <n v="0"/>
    <n v="0"/>
    <n v="0"/>
    <n v="0"/>
    <n v="0"/>
    <n v="0"/>
    <n v="0"/>
    <n v="0"/>
    <n v="0"/>
    <n v="0"/>
    <n v="1.33"/>
    <n v="0"/>
    <n v="0"/>
    <n v="0"/>
    <n v="0"/>
    <n v="5.66"/>
    <n v="0.33"/>
    <n v="5.99"/>
    <n v="5.99"/>
  </r>
  <r>
    <x v="19"/>
    <x v="0"/>
    <d v="2010-09-14T00:00:00"/>
    <n v="4"/>
    <n v="0"/>
    <n v="0"/>
    <n v="0"/>
    <n v="0"/>
    <n v="0"/>
    <n v="0"/>
    <n v="0"/>
    <n v="0"/>
    <n v="0"/>
    <n v="0"/>
    <n v="0"/>
    <n v="0"/>
    <n v="2"/>
    <n v="0"/>
    <n v="0"/>
    <n v="0"/>
    <n v="0"/>
    <n v="6"/>
    <n v="0"/>
    <n v="6"/>
    <n v="6"/>
  </r>
  <r>
    <x v="19"/>
    <x v="0"/>
    <d v="2010-09-15T00:00:00"/>
    <n v="2"/>
    <n v="0"/>
    <n v="0"/>
    <n v="0"/>
    <n v="0"/>
    <n v="0"/>
    <n v="0"/>
    <n v="0"/>
    <n v="0"/>
    <n v="0"/>
    <n v="0"/>
    <n v="0"/>
    <n v="0"/>
    <n v="2"/>
    <n v="0"/>
    <n v="0"/>
    <n v="0"/>
    <n v="0"/>
    <n v="4"/>
    <n v="0"/>
    <n v="4"/>
    <n v="4"/>
  </r>
  <r>
    <x v="19"/>
    <x v="0"/>
    <d v="2010-09-1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</r>
  <r>
    <x v="0"/>
    <x v="1"/>
    <d v="2011-05-05T00:00:00"/>
    <m/>
    <m/>
    <m/>
    <m/>
    <m/>
    <m/>
    <m/>
    <m/>
    <m/>
    <m/>
    <m/>
    <m/>
    <m/>
    <m/>
    <m/>
    <m/>
    <m/>
    <m/>
    <n v="0"/>
    <n v="0"/>
    <n v="0"/>
    <n v="0"/>
  </r>
  <r>
    <x v="0"/>
    <x v="1"/>
    <d v="2011-05-06T00:00:00"/>
    <m/>
    <m/>
    <m/>
    <m/>
    <m/>
    <m/>
    <m/>
    <m/>
    <m/>
    <m/>
    <m/>
    <m/>
    <m/>
    <m/>
    <m/>
    <m/>
    <m/>
    <m/>
    <n v="0"/>
    <n v="0"/>
    <n v="0"/>
    <n v="0"/>
  </r>
  <r>
    <x v="0"/>
    <x v="1"/>
    <d v="2011-05-07T00:00:00"/>
    <m/>
    <m/>
    <m/>
    <m/>
    <m/>
    <m/>
    <m/>
    <m/>
    <m/>
    <m/>
    <m/>
    <m/>
    <m/>
    <m/>
    <m/>
    <m/>
    <m/>
    <m/>
    <n v="0"/>
    <n v="0"/>
    <n v="0"/>
    <n v="0"/>
  </r>
  <r>
    <x v="1"/>
    <x v="1"/>
    <d v="2011-05-08T00:00:00"/>
    <m/>
    <m/>
    <m/>
    <m/>
    <m/>
    <m/>
    <m/>
    <m/>
    <m/>
    <m/>
    <m/>
    <m/>
    <m/>
    <m/>
    <m/>
    <m/>
    <m/>
    <m/>
    <n v="0"/>
    <n v="0"/>
    <n v="0"/>
    <n v="0"/>
  </r>
  <r>
    <x v="1"/>
    <x v="1"/>
    <d v="2011-05-09T00:00:00"/>
    <m/>
    <m/>
    <m/>
    <m/>
    <m/>
    <m/>
    <m/>
    <m/>
    <m/>
    <m/>
    <m/>
    <m/>
    <m/>
    <m/>
    <m/>
    <m/>
    <m/>
    <m/>
    <n v="0"/>
    <n v="0"/>
    <n v="0"/>
    <n v="0"/>
  </r>
  <r>
    <x v="1"/>
    <x v="1"/>
    <d v="2011-05-10T00:00:00"/>
    <m/>
    <m/>
    <m/>
    <m/>
    <m/>
    <m/>
    <m/>
    <m/>
    <m/>
    <m/>
    <m/>
    <m/>
    <m/>
    <m/>
    <m/>
    <m/>
    <m/>
    <m/>
    <n v="0"/>
    <n v="0"/>
    <n v="0"/>
    <n v="0"/>
  </r>
  <r>
    <x v="1"/>
    <x v="1"/>
    <d v="2011-05-11T00:00:00"/>
    <m/>
    <m/>
    <m/>
    <m/>
    <m/>
    <m/>
    <m/>
    <m/>
    <m/>
    <m/>
    <m/>
    <m/>
    <m/>
    <m/>
    <m/>
    <m/>
    <m/>
    <m/>
    <n v="0"/>
    <n v="0"/>
    <n v="0"/>
    <n v="0"/>
  </r>
  <r>
    <x v="1"/>
    <x v="1"/>
    <d v="2011-05-12T00:00:00"/>
    <m/>
    <m/>
    <m/>
    <m/>
    <m/>
    <m/>
    <m/>
    <m/>
    <m/>
    <m/>
    <m/>
    <m/>
    <m/>
    <m/>
    <m/>
    <m/>
    <m/>
    <m/>
    <n v="0"/>
    <n v="0"/>
    <n v="0"/>
    <n v="0"/>
  </r>
  <r>
    <x v="1"/>
    <x v="1"/>
    <d v="2011-05-13T00:00:00"/>
    <m/>
    <m/>
    <m/>
    <m/>
    <m/>
    <m/>
    <m/>
    <m/>
    <m/>
    <m/>
    <m/>
    <m/>
    <m/>
    <m/>
    <m/>
    <m/>
    <m/>
    <m/>
    <n v="0"/>
    <n v="0"/>
    <n v="0"/>
    <n v="0"/>
  </r>
  <r>
    <x v="1"/>
    <x v="1"/>
    <d v="2011-05-14T00:00:00"/>
    <m/>
    <m/>
    <m/>
    <m/>
    <m/>
    <m/>
    <m/>
    <m/>
    <m/>
    <m/>
    <m/>
    <m/>
    <m/>
    <m/>
    <m/>
    <m/>
    <m/>
    <m/>
    <n v="0"/>
    <n v="0"/>
    <n v="0"/>
    <n v="0"/>
  </r>
  <r>
    <x v="2"/>
    <x v="1"/>
    <d v="2011-05-15T00:00:00"/>
    <m/>
    <m/>
    <m/>
    <m/>
    <m/>
    <m/>
    <m/>
    <m/>
    <m/>
    <m/>
    <m/>
    <m/>
    <m/>
    <m/>
    <m/>
    <m/>
    <m/>
    <m/>
    <n v="0"/>
    <n v="0"/>
    <n v="0"/>
    <n v="0"/>
  </r>
  <r>
    <x v="2"/>
    <x v="1"/>
    <d v="2011-05-16T00:00:00"/>
    <m/>
    <m/>
    <m/>
    <m/>
    <m/>
    <m/>
    <m/>
    <m/>
    <m/>
    <m/>
    <m/>
    <m/>
    <m/>
    <m/>
    <m/>
    <m/>
    <m/>
    <m/>
    <n v="0"/>
    <n v="0"/>
    <n v="0"/>
    <n v="0"/>
  </r>
  <r>
    <x v="2"/>
    <x v="1"/>
    <d v="2011-05-17T00:00:00"/>
    <m/>
    <m/>
    <m/>
    <m/>
    <m/>
    <m/>
    <m/>
    <m/>
    <m/>
    <m/>
    <m/>
    <m/>
    <m/>
    <m/>
    <m/>
    <m/>
    <m/>
    <m/>
    <n v="0"/>
    <n v="0"/>
    <n v="0"/>
    <n v="0"/>
  </r>
  <r>
    <x v="2"/>
    <x v="1"/>
    <d v="2011-05-18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1"/>
    <n v="3"/>
    <n v="3"/>
  </r>
  <r>
    <x v="2"/>
    <x v="1"/>
    <d v="2011-05-19T00:00:00"/>
    <n v="0.25"/>
    <n v="0.25"/>
    <n v="0"/>
    <n v="0"/>
    <n v="0"/>
    <n v="0"/>
    <n v="0"/>
    <n v="0"/>
    <n v="0"/>
    <n v="0"/>
    <n v="0.25"/>
    <n v="0"/>
    <n v="0"/>
    <n v="0.25"/>
    <n v="0"/>
    <n v="0"/>
    <n v="0"/>
    <n v="0"/>
    <n v="1"/>
    <n v="0"/>
    <n v="1"/>
    <n v="1"/>
  </r>
  <r>
    <x v="2"/>
    <x v="1"/>
    <d v="2011-05-20T00:00:00"/>
    <n v="0.25"/>
    <n v="0.25"/>
    <n v="0"/>
    <n v="0"/>
    <n v="0"/>
    <n v="0"/>
    <n v="0"/>
    <n v="0"/>
    <n v="0"/>
    <n v="0"/>
    <n v="0.25"/>
    <n v="0"/>
    <n v="0"/>
    <n v="0.25"/>
    <n v="0"/>
    <n v="0"/>
    <n v="0"/>
    <n v="0"/>
    <n v="1"/>
    <n v="0"/>
    <n v="1"/>
    <n v="1"/>
  </r>
  <r>
    <x v="2"/>
    <x v="1"/>
    <d v="2011-05-21T00:00:00"/>
    <n v="0.25"/>
    <n v="0.25"/>
    <n v="0"/>
    <n v="0"/>
    <n v="0"/>
    <n v="0"/>
    <n v="0"/>
    <n v="0"/>
    <n v="0"/>
    <n v="0"/>
    <n v="0.25"/>
    <n v="0"/>
    <n v="0"/>
    <n v="0.25"/>
    <n v="0"/>
    <n v="0"/>
    <n v="0"/>
    <n v="0"/>
    <n v="1"/>
    <n v="0"/>
    <n v="1"/>
    <n v="1"/>
  </r>
  <r>
    <x v="3"/>
    <x v="1"/>
    <d v="2011-05-22T00:00:00"/>
    <n v="0.25"/>
    <n v="0.25"/>
    <n v="0"/>
    <n v="0"/>
    <n v="0"/>
    <n v="0"/>
    <n v="0"/>
    <n v="0"/>
    <n v="0"/>
    <n v="0"/>
    <n v="0.25"/>
    <n v="0"/>
    <n v="0"/>
    <n v="0.25"/>
    <n v="0"/>
    <n v="0"/>
    <n v="0"/>
    <n v="0"/>
    <n v="1"/>
    <n v="0"/>
    <n v="1"/>
    <n v="1"/>
  </r>
  <r>
    <x v="3"/>
    <x v="1"/>
    <d v="2011-05-23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1"/>
  </r>
  <r>
    <x v="3"/>
    <x v="1"/>
    <d v="2011-05-2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7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.25"/>
    <n v="0.5"/>
    <n v="0.5"/>
  </r>
  <r>
    <x v="3"/>
    <x v="1"/>
    <d v="2011-05-28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.25"/>
    <n v="0.5"/>
    <n v="0.5"/>
  </r>
  <r>
    <x v="4"/>
    <x v="1"/>
    <d v="2011-05-29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.25"/>
    <n v="0.5"/>
    <n v="0.5"/>
  </r>
  <r>
    <x v="4"/>
    <x v="1"/>
    <d v="2011-05-30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.25"/>
    <n v="0.5"/>
    <n v="0.5"/>
  </r>
  <r>
    <x v="4"/>
    <x v="1"/>
    <d v="2011-05-3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"/>
    <d v="2011-06-01T00:00:00"/>
    <n v="0"/>
    <n v="0"/>
    <n v="0"/>
    <n v="0"/>
    <n v="0"/>
    <n v="0"/>
    <n v="0"/>
    <n v="0"/>
    <n v="0"/>
    <n v="0"/>
    <n v="2"/>
    <n v="0"/>
    <n v="0"/>
    <n v="3"/>
    <n v="0"/>
    <n v="0"/>
    <n v="0"/>
    <n v="0"/>
    <n v="5"/>
    <n v="0"/>
    <n v="5"/>
    <n v="5"/>
  </r>
  <r>
    <x v="4"/>
    <x v="1"/>
    <d v="2011-06-02T00:00:0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2"/>
    <n v="0"/>
    <n v="2"/>
    <n v="2"/>
  </r>
  <r>
    <x v="4"/>
    <x v="1"/>
    <d v="2011-06-03T00:00:00"/>
    <n v="3.67"/>
    <n v="0"/>
    <n v="0"/>
    <n v="0"/>
    <n v="0.33"/>
    <n v="0"/>
    <n v="0"/>
    <n v="0"/>
    <n v="2"/>
    <n v="0"/>
    <n v="0.33"/>
    <n v="0"/>
    <n v="0"/>
    <n v="6.33"/>
    <n v="0"/>
    <n v="0"/>
    <n v="0"/>
    <n v="0"/>
    <n v="12.66"/>
    <n v="1.67"/>
    <n v="14.33"/>
    <n v="14.33"/>
  </r>
  <r>
    <x v="4"/>
    <x v="1"/>
    <d v="2011-06-04T00:00:00"/>
    <n v="3.67"/>
    <n v="0"/>
    <n v="0"/>
    <n v="0"/>
    <n v="0.33"/>
    <n v="0"/>
    <n v="0"/>
    <n v="0"/>
    <n v="2"/>
    <n v="0"/>
    <n v="0.33"/>
    <n v="0"/>
    <n v="0"/>
    <n v="6.33"/>
    <n v="0"/>
    <n v="0"/>
    <n v="0"/>
    <n v="0"/>
    <n v="12.66"/>
    <n v="1.67"/>
    <n v="14.33"/>
    <n v="14.33"/>
  </r>
  <r>
    <x v="5"/>
    <x v="1"/>
    <d v="2011-06-05T00:00:00"/>
    <n v="3.67"/>
    <n v="0"/>
    <n v="0"/>
    <n v="0"/>
    <n v="0.33"/>
    <n v="0"/>
    <n v="0"/>
    <n v="0"/>
    <n v="2"/>
    <n v="0"/>
    <n v="0.33"/>
    <n v="0"/>
    <n v="0"/>
    <n v="6.33"/>
    <n v="0"/>
    <n v="0"/>
    <n v="0"/>
    <n v="0"/>
    <n v="12.66"/>
    <n v="1.67"/>
    <n v="14.33"/>
    <n v="14.33"/>
  </r>
  <r>
    <x v="5"/>
    <x v="1"/>
    <d v="2011-06-06T00:00:00"/>
    <n v="22"/>
    <n v="2"/>
    <n v="0"/>
    <n v="0"/>
    <n v="0"/>
    <n v="0"/>
    <n v="0"/>
    <n v="0"/>
    <n v="0"/>
    <n v="0"/>
    <n v="24"/>
    <n v="0"/>
    <n v="0"/>
    <n v="17"/>
    <n v="0"/>
    <n v="0"/>
    <n v="0"/>
    <n v="0"/>
    <n v="65"/>
    <n v="18"/>
    <n v="83"/>
    <n v="83"/>
  </r>
  <r>
    <x v="5"/>
    <x v="1"/>
    <d v="2011-06-07T00:00:00"/>
    <n v="66"/>
    <n v="0"/>
    <n v="0"/>
    <n v="0"/>
    <n v="0"/>
    <n v="0"/>
    <n v="0"/>
    <n v="0"/>
    <n v="0"/>
    <n v="0"/>
    <n v="12"/>
    <n v="0"/>
    <n v="0"/>
    <n v="10"/>
    <n v="0"/>
    <n v="0"/>
    <n v="0"/>
    <n v="0"/>
    <n v="88"/>
    <n v="64"/>
    <n v="152"/>
    <n v="152"/>
  </r>
  <r>
    <x v="5"/>
    <x v="1"/>
    <d v="2011-06-08T00:00:00"/>
    <n v="26"/>
    <n v="0"/>
    <n v="0"/>
    <n v="0"/>
    <n v="0"/>
    <n v="0"/>
    <n v="0"/>
    <n v="0"/>
    <n v="0"/>
    <n v="0"/>
    <n v="0"/>
    <n v="0"/>
    <n v="0"/>
    <n v="9"/>
    <n v="0"/>
    <n v="0"/>
    <n v="0"/>
    <n v="0"/>
    <n v="35"/>
    <n v="11"/>
    <n v="46"/>
    <n v="46"/>
  </r>
  <r>
    <x v="5"/>
    <x v="1"/>
    <d v="2011-06-09T00:00:00"/>
    <n v="23"/>
    <n v="0"/>
    <n v="0"/>
    <n v="0"/>
    <n v="0"/>
    <n v="0"/>
    <n v="0"/>
    <n v="0"/>
    <n v="0"/>
    <n v="0"/>
    <n v="0"/>
    <n v="0"/>
    <n v="0"/>
    <n v="9"/>
    <n v="0"/>
    <n v="0"/>
    <n v="0"/>
    <n v="0"/>
    <n v="32"/>
    <n v="12"/>
    <n v="44"/>
    <n v="44"/>
  </r>
  <r>
    <x v="5"/>
    <x v="1"/>
    <d v="2011-06-10T00:00:00"/>
    <n v="25"/>
    <n v="0"/>
    <n v="0"/>
    <n v="0"/>
    <n v="1.67"/>
    <n v="0"/>
    <n v="0"/>
    <n v="0"/>
    <n v="0"/>
    <n v="0"/>
    <n v="6.67"/>
    <n v="0"/>
    <n v="0"/>
    <n v="3.67"/>
    <n v="0"/>
    <n v="0"/>
    <n v="0"/>
    <n v="0"/>
    <n v="37.010000000000005"/>
    <n v="11"/>
    <n v="48.010000000000005"/>
    <n v="48.010000000000005"/>
  </r>
  <r>
    <x v="5"/>
    <x v="1"/>
    <d v="2011-06-11T00:00:00"/>
    <n v="25"/>
    <n v="0"/>
    <n v="0"/>
    <n v="0"/>
    <n v="1.67"/>
    <n v="0"/>
    <n v="0"/>
    <n v="0"/>
    <n v="0"/>
    <n v="0"/>
    <n v="6.67"/>
    <n v="0"/>
    <n v="0"/>
    <n v="3.67"/>
    <n v="0"/>
    <n v="0"/>
    <n v="0"/>
    <n v="0"/>
    <n v="37.010000000000005"/>
    <n v="11"/>
    <n v="48.010000000000005"/>
    <n v="48.010000000000005"/>
  </r>
  <r>
    <x v="6"/>
    <x v="1"/>
    <d v="2011-06-12T00:00:00"/>
    <n v="25"/>
    <n v="0"/>
    <n v="0"/>
    <n v="0"/>
    <n v="1.67"/>
    <n v="0"/>
    <n v="0"/>
    <n v="0"/>
    <n v="0"/>
    <n v="0"/>
    <n v="6.67"/>
    <n v="0"/>
    <n v="0"/>
    <n v="3.67"/>
    <n v="0"/>
    <n v="0"/>
    <n v="0"/>
    <n v="0"/>
    <n v="37.010000000000005"/>
    <n v="11"/>
    <n v="48.010000000000005"/>
    <n v="48.010000000000005"/>
  </r>
  <r>
    <x v="6"/>
    <x v="1"/>
    <d v="2011-06-13T00:00:00"/>
    <n v="162"/>
    <n v="0"/>
    <n v="0"/>
    <n v="0"/>
    <n v="0"/>
    <n v="0"/>
    <n v="0"/>
    <n v="0"/>
    <n v="0"/>
    <n v="0"/>
    <n v="12"/>
    <n v="0"/>
    <n v="0"/>
    <n v="4"/>
    <n v="0"/>
    <n v="0"/>
    <n v="0"/>
    <n v="0"/>
    <n v="178"/>
    <n v="46"/>
    <n v="224"/>
    <n v="224"/>
  </r>
  <r>
    <x v="6"/>
    <x v="1"/>
    <d v="2011-06-14T00:00:00"/>
    <n v="61"/>
    <n v="0"/>
    <n v="0"/>
    <n v="0"/>
    <n v="0"/>
    <n v="0"/>
    <n v="0"/>
    <n v="0"/>
    <n v="0"/>
    <n v="0"/>
    <n v="4"/>
    <n v="0"/>
    <n v="0"/>
    <n v="1"/>
    <n v="0"/>
    <n v="0"/>
    <n v="0"/>
    <n v="0"/>
    <n v="66"/>
    <n v="12"/>
    <n v="78"/>
    <n v="78"/>
  </r>
  <r>
    <x v="6"/>
    <x v="1"/>
    <d v="2011-06-15T00:00:00"/>
    <n v="34"/>
    <n v="0"/>
    <n v="0"/>
    <n v="0"/>
    <n v="0"/>
    <n v="0"/>
    <n v="0"/>
    <n v="0"/>
    <n v="0"/>
    <n v="0"/>
    <n v="1"/>
    <n v="3"/>
    <n v="0"/>
    <n v="4"/>
    <n v="0"/>
    <n v="0"/>
    <n v="0"/>
    <n v="0"/>
    <n v="42"/>
    <n v="1"/>
    <n v="43"/>
    <s v="NA"/>
  </r>
  <r>
    <x v="6"/>
    <x v="1"/>
    <d v="2011-06-16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  <s v="NA"/>
  </r>
  <r>
    <x v="6"/>
    <x v="1"/>
    <d v="2011-06-17T00:00:00"/>
    <n v="53.33"/>
    <n v="0"/>
    <n v="0"/>
    <n v="0"/>
    <n v="0"/>
    <n v="0"/>
    <n v="0"/>
    <n v="0"/>
    <n v="0"/>
    <n v="0"/>
    <n v="5.33"/>
    <n v="0"/>
    <n v="0"/>
    <n v="0"/>
    <n v="0"/>
    <n v="0"/>
    <n v="1.33"/>
    <n v="1.33"/>
    <n v="61.319999999999993"/>
    <n v="34.67"/>
    <n v="95.99"/>
    <n v="95.99"/>
  </r>
  <r>
    <x v="6"/>
    <x v="1"/>
    <d v="2011-06-18T00:00:00"/>
    <n v="53.33"/>
    <n v="0"/>
    <n v="0"/>
    <n v="0"/>
    <n v="0"/>
    <n v="0"/>
    <n v="0"/>
    <n v="0"/>
    <n v="0"/>
    <n v="0"/>
    <n v="5.33"/>
    <n v="0"/>
    <n v="0"/>
    <n v="0"/>
    <n v="0"/>
    <n v="0"/>
    <n v="1.33"/>
    <n v="1.33"/>
    <n v="61.319999999999993"/>
    <n v="34.67"/>
    <n v="95.99"/>
    <s v="NA"/>
  </r>
  <r>
    <x v="7"/>
    <x v="1"/>
    <d v="2011-06-19T00:00:00"/>
    <n v="53.33"/>
    <n v="0"/>
    <n v="0"/>
    <n v="0"/>
    <n v="0"/>
    <n v="0"/>
    <n v="0"/>
    <n v="0"/>
    <n v="0"/>
    <n v="0"/>
    <n v="5.33"/>
    <n v="0"/>
    <n v="0"/>
    <n v="0"/>
    <n v="0"/>
    <n v="0"/>
    <n v="1.33"/>
    <n v="1.33"/>
    <n v="61.319999999999993"/>
    <n v="34.67"/>
    <n v="95.99"/>
    <n v="95.99"/>
  </r>
  <r>
    <x v="7"/>
    <x v="1"/>
    <d v="2011-06-20T00:00:00"/>
    <n v="38"/>
    <n v="0"/>
    <n v="0"/>
    <n v="0"/>
    <n v="0"/>
    <n v="0"/>
    <n v="0"/>
    <n v="0"/>
    <n v="0"/>
    <n v="0"/>
    <n v="8"/>
    <n v="0"/>
    <n v="0"/>
    <n v="1"/>
    <n v="0"/>
    <n v="0"/>
    <n v="0"/>
    <n v="0"/>
    <n v="47"/>
    <n v="42"/>
    <n v="89"/>
    <n v="89"/>
  </r>
  <r>
    <x v="7"/>
    <x v="1"/>
    <d v="2011-06-21T00:00:00"/>
    <n v="8"/>
    <n v="0"/>
    <n v="0"/>
    <n v="0"/>
    <n v="0"/>
    <n v="0"/>
    <n v="0"/>
    <n v="1"/>
    <n v="0"/>
    <n v="0"/>
    <n v="3"/>
    <n v="1"/>
    <n v="0"/>
    <n v="3"/>
    <n v="0"/>
    <n v="0"/>
    <n v="0"/>
    <n v="0"/>
    <n v="16"/>
    <n v="9"/>
    <n v="25"/>
    <n v="25"/>
  </r>
  <r>
    <x v="7"/>
    <x v="1"/>
    <d v="2011-06-22T00:00:0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3"/>
    <n v="7"/>
    <n v="7"/>
  </r>
  <r>
    <x v="7"/>
    <x v="1"/>
    <d v="2011-06-23T00:00:00"/>
    <n v="26"/>
    <n v="0"/>
    <n v="0"/>
    <n v="1"/>
    <n v="0"/>
    <n v="0"/>
    <n v="0"/>
    <n v="0"/>
    <n v="0"/>
    <n v="0"/>
    <n v="16"/>
    <n v="0"/>
    <n v="0"/>
    <n v="2"/>
    <n v="0"/>
    <n v="0"/>
    <n v="2"/>
    <n v="0"/>
    <n v="47"/>
    <n v="36"/>
    <n v="83"/>
    <n v="83"/>
  </r>
  <r>
    <x v="7"/>
    <x v="1"/>
    <d v="2011-06-24T00:00:00"/>
    <n v="50"/>
    <n v="0"/>
    <n v="0"/>
    <n v="0"/>
    <n v="0"/>
    <n v="0"/>
    <n v="0"/>
    <n v="0"/>
    <n v="0"/>
    <n v="0"/>
    <n v="5.67"/>
    <n v="2"/>
    <n v="0"/>
    <n v="3"/>
    <n v="0"/>
    <n v="0"/>
    <n v="2.67"/>
    <n v="0"/>
    <n v="63.34"/>
    <n v="33"/>
    <n v="96.34"/>
    <n v="96.34"/>
  </r>
  <r>
    <x v="7"/>
    <x v="1"/>
    <d v="2011-06-25T00:00:00"/>
    <n v="50"/>
    <n v="0"/>
    <n v="0"/>
    <n v="0"/>
    <n v="0"/>
    <n v="0"/>
    <n v="0"/>
    <n v="0"/>
    <n v="0"/>
    <n v="0"/>
    <n v="5.67"/>
    <n v="2"/>
    <n v="0"/>
    <n v="3"/>
    <n v="0"/>
    <n v="0"/>
    <n v="2.67"/>
    <n v="0"/>
    <n v="63.34"/>
    <n v="33"/>
    <n v="96.34"/>
    <s v="NA"/>
  </r>
  <r>
    <x v="8"/>
    <x v="1"/>
    <d v="2011-06-26T00:00:00"/>
    <n v="50"/>
    <n v="0"/>
    <n v="0"/>
    <n v="0"/>
    <n v="0"/>
    <n v="0"/>
    <n v="0"/>
    <n v="0"/>
    <n v="0"/>
    <n v="0"/>
    <n v="5.67"/>
    <n v="2"/>
    <n v="0"/>
    <n v="3"/>
    <n v="0"/>
    <n v="0"/>
    <n v="2.67"/>
    <n v="0"/>
    <n v="63.34"/>
    <n v="33"/>
    <n v="96.34"/>
    <n v="96.34"/>
  </r>
  <r>
    <x v="8"/>
    <x v="1"/>
    <d v="2011-06-27T00:00:00"/>
    <n v="34"/>
    <n v="0"/>
    <n v="0"/>
    <n v="0"/>
    <n v="0"/>
    <n v="0"/>
    <n v="0"/>
    <n v="0"/>
    <n v="0"/>
    <n v="0"/>
    <n v="3"/>
    <n v="6"/>
    <n v="0"/>
    <n v="2"/>
    <n v="0"/>
    <n v="0"/>
    <n v="0"/>
    <n v="0"/>
    <n v="45"/>
    <n v="13"/>
    <n v="58"/>
    <n v="58"/>
  </r>
  <r>
    <x v="8"/>
    <x v="1"/>
    <d v="2011-06-2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  <n v="0"/>
  </r>
  <r>
    <x v="8"/>
    <x v="1"/>
    <d v="2011-06-29T00:00:00"/>
    <n v="12"/>
    <n v="0"/>
    <n v="0"/>
    <n v="1"/>
    <n v="0"/>
    <n v="0"/>
    <n v="0"/>
    <n v="2"/>
    <n v="0"/>
    <n v="0"/>
    <n v="18"/>
    <n v="0"/>
    <n v="0"/>
    <n v="6"/>
    <n v="0"/>
    <n v="0"/>
    <n v="3"/>
    <n v="0"/>
    <n v="42"/>
    <n v="14"/>
    <n v="56"/>
    <n v="56"/>
  </r>
  <r>
    <x v="8"/>
    <x v="1"/>
    <d v="2011-06-30T00:00:00"/>
    <n v="188"/>
    <n v="0"/>
    <n v="0"/>
    <n v="0"/>
    <n v="0"/>
    <n v="0"/>
    <n v="0"/>
    <n v="2"/>
    <n v="0"/>
    <n v="0"/>
    <n v="12"/>
    <n v="0"/>
    <n v="0"/>
    <n v="0"/>
    <n v="0"/>
    <n v="0"/>
    <n v="10"/>
    <n v="1"/>
    <n v="213"/>
    <n v="70"/>
    <n v="283"/>
    <n v="283"/>
  </r>
  <r>
    <x v="8"/>
    <x v="1"/>
    <d v="2011-07-01T00:00:00"/>
    <n v="296"/>
    <n v="2.5"/>
    <n v="0"/>
    <n v="0"/>
    <n v="0"/>
    <n v="0"/>
    <n v="0"/>
    <n v="0"/>
    <n v="1.25"/>
    <n v="0"/>
    <n v="7.75"/>
    <n v="18"/>
    <n v="0"/>
    <n v="0"/>
    <n v="0"/>
    <n v="0"/>
    <n v="0"/>
    <n v="0"/>
    <n v="325.5"/>
    <n v="184"/>
    <n v="509.5"/>
    <n v="509.5"/>
  </r>
  <r>
    <x v="8"/>
    <x v="1"/>
    <d v="2011-07-02T00:00:00"/>
    <n v="296"/>
    <n v="2.5"/>
    <n v="0"/>
    <n v="0"/>
    <n v="0"/>
    <n v="0"/>
    <n v="0"/>
    <n v="0"/>
    <n v="1.25"/>
    <n v="0"/>
    <n v="7.75"/>
    <n v="18"/>
    <n v="0"/>
    <n v="0"/>
    <n v="0"/>
    <n v="0"/>
    <n v="0"/>
    <n v="0"/>
    <n v="325.5"/>
    <n v="184"/>
    <n v="509.5"/>
    <n v="509.5"/>
  </r>
  <r>
    <x v="9"/>
    <x v="1"/>
    <d v="2011-07-03T00:00:00"/>
    <n v="296"/>
    <n v="2.5"/>
    <n v="0"/>
    <n v="0"/>
    <n v="0"/>
    <n v="0"/>
    <n v="0"/>
    <n v="0"/>
    <n v="1.25"/>
    <n v="0"/>
    <n v="7.75"/>
    <n v="18"/>
    <n v="0"/>
    <n v="0"/>
    <n v="0"/>
    <n v="0"/>
    <n v="0"/>
    <n v="0"/>
    <n v="325.5"/>
    <n v="184"/>
    <n v="509.5"/>
    <n v="509.5"/>
  </r>
  <r>
    <x v="9"/>
    <x v="1"/>
    <d v="2011-07-04T00:00:00"/>
    <n v="296"/>
    <n v="2.5"/>
    <n v="0"/>
    <n v="0"/>
    <n v="0"/>
    <n v="0"/>
    <n v="0"/>
    <n v="0"/>
    <n v="1.25"/>
    <n v="0"/>
    <n v="7.75"/>
    <n v="18"/>
    <n v="0"/>
    <n v="0"/>
    <n v="0"/>
    <n v="0"/>
    <n v="0"/>
    <n v="0"/>
    <n v="325.5"/>
    <n v="184"/>
    <n v="509.5"/>
    <n v="509.5"/>
  </r>
  <r>
    <x v="9"/>
    <x v="1"/>
    <d v="2011-07-05T00:00:00"/>
    <n v="358"/>
    <n v="6"/>
    <n v="0"/>
    <n v="0"/>
    <n v="3"/>
    <n v="0"/>
    <n v="0"/>
    <n v="0"/>
    <n v="0"/>
    <n v="0"/>
    <n v="15"/>
    <n v="0"/>
    <n v="0"/>
    <n v="0"/>
    <n v="0"/>
    <n v="0"/>
    <n v="78"/>
    <n v="0"/>
    <n v="460"/>
    <n v="138"/>
    <n v="598"/>
    <n v="598"/>
  </r>
  <r>
    <x v="9"/>
    <x v="1"/>
    <d v="2011-07-06T00:00:00"/>
    <n v="1304"/>
    <n v="0"/>
    <n v="0"/>
    <n v="0"/>
    <n v="0"/>
    <n v="8"/>
    <n v="0"/>
    <n v="0"/>
    <n v="0"/>
    <n v="0"/>
    <n v="22"/>
    <n v="0"/>
    <n v="0"/>
    <n v="4"/>
    <n v="0"/>
    <n v="0"/>
    <n v="14"/>
    <n v="0"/>
    <n v="1352"/>
    <n v="120"/>
    <n v="1472"/>
    <n v="1472"/>
  </r>
  <r>
    <x v="9"/>
    <x v="1"/>
    <d v="2011-07-07T00:00:00"/>
    <n v="688"/>
    <n v="0"/>
    <n v="0"/>
    <n v="0"/>
    <n v="0"/>
    <n v="0"/>
    <n v="0"/>
    <n v="0"/>
    <n v="0"/>
    <n v="0"/>
    <n v="0"/>
    <n v="0"/>
    <n v="0"/>
    <n v="0"/>
    <n v="0"/>
    <n v="0"/>
    <n v="0"/>
    <n v="0"/>
    <n v="688"/>
    <n v="273"/>
    <n v="961"/>
    <n v="961"/>
  </r>
  <r>
    <x v="9"/>
    <x v="1"/>
    <d v="2011-07-08T00:00:00"/>
    <n v="466.66"/>
    <n v="0"/>
    <n v="0"/>
    <n v="0"/>
    <n v="0"/>
    <n v="0"/>
    <n v="0"/>
    <n v="0"/>
    <n v="0"/>
    <n v="0"/>
    <n v="13.33"/>
    <n v="0"/>
    <n v="0"/>
    <n v="0"/>
    <n v="0"/>
    <n v="0"/>
    <n v="13.33"/>
    <n v="0"/>
    <n v="493.32"/>
    <n v="93.33"/>
    <n v="586.65"/>
    <n v="586.65"/>
  </r>
  <r>
    <x v="9"/>
    <x v="1"/>
    <d v="2011-07-09T00:00:00"/>
    <n v="466.66"/>
    <n v="0"/>
    <n v="0"/>
    <n v="0"/>
    <n v="0"/>
    <n v="0"/>
    <n v="0"/>
    <n v="0"/>
    <n v="0"/>
    <n v="0"/>
    <n v="13.33"/>
    <n v="0"/>
    <n v="0"/>
    <n v="0"/>
    <n v="0"/>
    <n v="0"/>
    <n v="13.33"/>
    <n v="0"/>
    <n v="493.32"/>
    <n v="93.33"/>
    <n v="586.65"/>
    <n v="586.65"/>
  </r>
  <r>
    <x v="10"/>
    <x v="1"/>
    <d v="2011-07-10T00:00:00"/>
    <n v="466.66"/>
    <n v="0"/>
    <n v="0"/>
    <n v="0"/>
    <n v="0"/>
    <n v="0"/>
    <n v="0"/>
    <n v="0"/>
    <n v="0"/>
    <n v="0"/>
    <n v="13.33"/>
    <n v="0"/>
    <n v="0"/>
    <n v="0"/>
    <n v="0"/>
    <n v="0"/>
    <n v="13.33"/>
    <n v="0"/>
    <n v="493.32"/>
    <n v="93.33"/>
    <n v="586.65"/>
    <n v="586.65"/>
  </r>
  <r>
    <x v="10"/>
    <x v="1"/>
    <d v="2011-07-11T00:00:00"/>
    <n v="81"/>
    <n v="0"/>
    <n v="0"/>
    <n v="0"/>
    <n v="0"/>
    <n v="0"/>
    <n v="0"/>
    <n v="0"/>
    <n v="0"/>
    <n v="0"/>
    <n v="1"/>
    <n v="0"/>
    <n v="0"/>
    <n v="0"/>
    <n v="0"/>
    <n v="0"/>
    <n v="1"/>
    <n v="0"/>
    <n v="83"/>
    <n v="10"/>
    <n v="93"/>
    <n v="93"/>
  </r>
  <r>
    <x v="10"/>
    <x v="1"/>
    <d v="2011-07-12T00:00:00"/>
    <n v="336"/>
    <n v="0"/>
    <n v="0"/>
    <n v="0"/>
    <n v="0"/>
    <n v="0"/>
    <n v="0"/>
    <n v="4"/>
    <n v="0"/>
    <n v="0"/>
    <n v="7"/>
    <n v="0"/>
    <n v="0"/>
    <n v="0"/>
    <n v="0"/>
    <n v="0"/>
    <n v="15"/>
    <n v="0"/>
    <n v="362"/>
    <n v="112"/>
    <n v="474"/>
    <n v="474"/>
  </r>
  <r>
    <x v="10"/>
    <x v="1"/>
    <d v="2011-07-13T00:00:00"/>
    <n v="274"/>
    <n v="0"/>
    <n v="0"/>
    <n v="0"/>
    <n v="0"/>
    <n v="0"/>
    <n v="0"/>
    <n v="2"/>
    <n v="0"/>
    <n v="0"/>
    <n v="8"/>
    <n v="2"/>
    <n v="0"/>
    <n v="1"/>
    <n v="0"/>
    <n v="0"/>
    <n v="27"/>
    <n v="0"/>
    <n v="314"/>
    <n v="58"/>
    <n v="372"/>
    <n v="372"/>
  </r>
  <r>
    <x v="10"/>
    <x v="1"/>
    <d v="2011-07-14T00:00:00"/>
    <n v="77"/>
    <n v="0"/>
    <n v="0"/>
    <n v="0"/>
    <n v="0"/>
    <n v="0"/>
    <n v="0"/>
    <n v="1"/>
    <n v="0"/>
    <n v="0"/>
    <n v="10"/>
    <n v="0"/>
    <n v="0"/>
    <n v="2"/>
    <n v="0"/>
    <n v="0"/>
    <n v="48"/>
    <n v="0"/>
    <n v="138"/>
    <n v="47"/>
    <n v="185"/>
    <n v="185"/>
  </r>
  <r>
    <x v="10"/>
    <x v="1"/>
    <d v="2011-07-15T00:00:00"/>
    <n v="421.33"/>
    <n v="0"/>
    <n v="0"/>
    <n v="0"/>
    <n v="0"/>
    <n v="0"/>
    <n v="1.33"/>
    <n v="0"/>
    <n v="0"/>
    <n v="0"/>
    <n v="6.66"/>
    <n v="0"/>
    <n v="0"/>
    <n v="0"/>
    <n v="0"/>
    <n v="0"/>
    <n v="16"/>
    <n v="0"/>
    <n v="445.32"/>
    <n v="33.33"/>
    <n v="478.65"/>
    <n v="478.65"/>
  </r>
  <r>
    <x v="10"/>
    <x v="1"/>
    <d v="2011-07-16T00:00:00"/>
    <n v="421.33"/>
    <n v="0"/>
    <n v="0"/>
    <n v="0"/>
    <n v="0"/>
    <n v="0"/>
    <n v="1.33"/>
    <n v="0"/>
    <n v="0"/>
    <n v="0"/>
    <n v="6.66"/>
    <n v="0"/>
    <n v="0"/>
    <n v="0"/>
    <n v="0"/>
    <n v="0"/>
    <n v="16"/>
    <n v="0"/>
    <n v="445.32"/>
    <n v="33.33"/>
    <n v="478.65"/>
    <n v="478.65"/>
  </r>
  <r>
    <x v="11"/>
    <x v="1"/>
    <d v="2011-07-17T00:00:00"/>
    <n v="421.33"/>
    <n v="0"/>
    <n v="0"/>
    <n v="0"/>
    <n v="0"/>
    <n v="0"/>
    <n v="1.33"/>
    <n v="0"/>
    <n v="0"/>
    <n v="0"/>
    <n v="6.66"/>
    <n v="0"/>
    <n v="0"/>
    <n v="0"/>
    <n v="0"/>
    <n v="0"/>
    <n v="16"/>
    <n v="0"/>
    <n v="445.32"/>
    <n v="33.33"/>
    <n v="478.65"/>
    <n v="478.65"/>
  </r>
  <r>
    <x v="11"/>
    <x v="1"/>
    <d v="2011-07-18T00:00:00"/>
    <n v="326"/>
    <n v="0"/>
    <n v="0"/>
    <n v="0"/>
    <n v="0"/>
    <n v="0"/>
    <n v="0"/>
    <n v="0"/>
    <n v="0"/>
    <n v="0"/>
    <n v="25"/>
    <n v="0"/>
    <n v="0"/>
    <n v="0"/>
    <n v="0"/>
    <n v="0"/>
    <n v="17"/>
    <n v="0"/>
    <n v="368"/>
    <n v="82"/>
    <n v="450"/>
    <n v="450"/>
  </r>
  <r>
    <x v="11"/>
    <x v="1"/>
    <d v="2011-07-19T00:00:00"/>
    <n v="265"/>
    <n v="0"/>
    <n v="0"/>
    <n v="0"/>
    <n v="0"/>
    <n v="0"/>
    <n v="0"/>
    <n v="3"/>
    <n v="0"/>
    <n v="0"/>
    <n v="4"/>
    <n v="0"/>
    <n v="0"/>
    <n v="0"/>
    <n v="0"/>
    <n v="0"/>
    <n v="14"/>
    <n v="0"/>
    <n v="286"/>
    <n v="17"/>
    <n v="303"/>
    <n v="303"/>
  </r>
  <r>
    <x v="11"/>
    <x v="1"/>
    <d v="2011-07-20T00:00:00"/>
    <n v="208"/>
    <n v="0"/>
    <n v="0"/>
    <n v="0"/>
    <n v="0"/>
    <n v="0"/>
    <n v="0"/>
    <n v="16"/>
    <n v="0"/>
    <n v="0"/>
    <n v="0"/>
    <n v="0"/>
    <n v="0"/>
    <n v="0"/>
    <n v="0"/>
    <n v="0"/>
    <n v="16"/>
    <n v="0"/>
    <n v="240"/>
    <n v="176"/>
    <n v="416"/>
    <n v="416"/>
  </r>
  <r>
    <x v="11"/>
    <x v="1"/>
    <d v="2011-07-21T00:00:00"/>
    <n v="456"/>
    <n v="0"/>
    <n v="0"/>
    <n v="0"/>
    <n v="0"/>
    <n v="0"/>
    <n v="0"/>
    <n v="3"/>
    <n v="0"/>
    <n v="0"/>
    <n v="7"/>
    <n v="0"/>
    <n v="0"/>
    <n v="0"/>
    <n v="0"/>
    <n v="0"/>
    <n v="27"/>
    <n v="0"/>
    <n v="493"/>
    <n v="38"/>
    <n v="531"/>
    <n v="531"/>
  </r>
  <r>
    <x v="11"/>
    <x v="1"/>
    <d v="2011-07-22T00:00:00"/>
    <n v="161"/>
    <n v="1.67"/>
    <n v="0"/>
    <n v="0"/>
    <n v="0"/>
    <n v="0"/>
    <n v="0"/>
    <n v="2"/>
    <n v="0"/>
    <n v="0"/>
    <n v="4"/>
    <n v="0"/>
    <n v="0"/>
    <n v="0"/>
    <n v="0"/>
    <n v="0"/>
    <n v="5.67"/>
    <n v="0"/>
    <n v="174.33999999999997"/>
    <n v="45.33"/>
    <n v="219.66999999999996"/>
    <n v="219.66999999999996"/>
  </r>
  <r>
    <x v="11"/>
    <x v="1"/>
    <d v="2011-07-23T00:00:00"/>
    <n v="161"/>
    <n v="1.67"/>
    <n v="0"/>
    <n v="0"/>
    <n v="0"/>
    <n v="0"/>
    <n v="0"/>
    <n v="2"/>
    <n v="0"/>
    <n v="0"/>
    <n v="4"/>
    <n v="0"/>
    <n v="0"/>
    <n v="0"/>
    <n v="0"/>
    <n v="0"/>
    <n v="5.67"/>
    <n v="0"/>
    <n v="174.33999999999997"/>
    <n v="45.33"/>
    <n v="219.66999999999996"/>
    <n v="219.66999999999996"/>
  </r>
  <r>
    <x v="12"/>
    <x v="1"/>
    <d v="2011-07-24T00:00:00"/>
    <n v="161"/>
    <n v="1.67"/>
    <n v="0"/>
    <n v="0"/>
    <n v="0"/>
    <n v="0"/>
    <n v="0"/>
    <n v="2"/>
    <n v="0"/>
    <n v="0"/>
    <n v="4"/>
    <n v="0"/>
    <n v="0"/>
    <n v="0"/>
    <n v="0"/>
    <n v="0"/>
    <n v="5.67"/>
    <n v="0"/>
    <n v="174.33999999999997"/>
    <n v="45.33"/>
    <n v="219.66999999999996"/>
    <n v="219.66999999999996"/>
  </r>
  <r>
    <x v="12"/>
    <x v="1"/>
    <d v="2011-07-25T00:00:00"/>
    <n v="708"/>
    <n v="0"/>
    <n v="0"/>
    <n v="0"/>
    <n v="0"/>
    <n v="0"/>
    <n v="0"/>
    <n v="12"/>
    <n v="0"/>
    <n v="0"/>
    <n v="4"/>
    <n v="0"/>
    <n v="0"/>
    <n v="0"/>
    <n v="0"/>
    <n v="0"/>
    <n v="21"/>
    <n v="0"/>
    <n v="745"/>
    <n v="131"/>
    <n v="876"/>
    <n v="876"/>
  </r>
  <r>
    <x v="12"/>
    <x v="1"/>
    <d v="2011-07-26T00:00:00"/>
    <n v="936"/>
    <n v="0"/>
    <n v="0"/>
    <n v="0"/>
    <n v="0"/>
    <n v="0"/>
    <n v="0"/>
    <n v="8"/>
    <n v="0"/>
    <n v="0"/>
    <n v="32"/>
    <n v="0"/>
    <n v="0"/>
    <n v="0"/>
    <n v="0"/>
    <n v="0"/>
    <n v="0"/>
    <n v="0"/>
    <n v="976"/>
    <n v="424"/>
    <n v="1400"/>
    <n v="1400"/>
  </r>
  <r>
    <x v="12"/>
    <x v="1"/>
    <d v="2011-07-27T00:00:00"/>
    <n v="704"/>
    <n v="0"/>
    <n v="0"/>
    <n v="0"/>
    <n v="0"/>
    <n v="0"/>
    <n v="0"/>
    <n v="0"/>
    <n v="0"/>
    <n v="0"/>
    <n v="0"/>
    <n v="0"/>
    <n v="0"/>
    <n v="0"/>
    <n v="0"/>
    <n v="0"/>
    <n v="0"/>
    <n v="0"/>
    <n v="704"/>
    <n v="368"/>
    <n v="1072"/>
    <n v="1072"/>
  </r>
  <r>
    <x v="12"/>
    <x v="1"/>
    <d v="2011-07-28T00:00:00"/>
    <n v="436"/>
    <n v="5"/>
    <n v="0"/>
    <n v="0"/>
    <n v="0"/>
    <n v="0"/>
    <n v="0"/>
    <n v="7"/>
    <n v="0"/>
    <n v="0"/>
    <n v="6"/>
    <n v="0"/>
    <n v="0"/>
    <n v="0"/>
    <n v="0"/>
    <n v="0"/>
    <n v="11"/>
    <n v="0"/>
    <n v="465"/>
    <n v="50"/>
    <n v="515"/>
    <n v="515"/>
  </r>
  <r>
    <x v="12"/>
    <x v="1"/>
    <d v="2011-07-29T00:00:00"/>
    <n v="704"/>
    <n v="0"/>
    <n v="0"/>
    <n v="0"/>
    <n v="0"/>
    <n v="0"/>
    <n v="0"/>
    <n v="0"/>
    <n v="0"/>
    <n v="0"/>
    <n v="21.33"/>
    <n v="0"/>
    <n v="0"/>
    <n v="3"/>
    <n v="0"/>
    <n v="0"/>
    <n v="0"/>
    <n v="0"/>
    <n v="728.33"/>
    <n v="55"/>
    <n v="783.33"/>
    <n v="783.33"/>
  </r>
  <r>
    <x v="12"/>
    <x v="1"/>
    <d v="2011-07-30T00:00:00"/>
    <n v="704"/>
    <n v="0"/>
    <n v="0"/>
    <n v="0"/>
    <n v="0"/>
    <n v="0"/>
    <n v="0"/>
    <n v="0"/>
    <n v="0"/>
    <n v="0"/>
    <n v="21.33"/>
    <n v="0"/>
    <n v="0"/>
    <n v="3"/>
    <n v="0"/>
    <n v="0"/>
    <n v="0"/>
    <n v="0"/>
    <n v="728.33"/>
    <n v="55"/>
    <n v="783.33"/>
    <n v="783.33"/>
  </r>
  <r>
    <x v="13"/>
    <x v="1"/>
    <d v="2011-07-31T00:00:00"/>
    <n v="704"/>
    <n v="0"/>
    <n v="0"/>
    <n v="0"/>
    <n v="0"/>
    <n v="0"/>
    <n v="0"/>
    <n v="0"/>
    <n v="0"/>
    <n v="0"/>
    <n v="21.33"/>
    <n v="0"/>
    <n v="0"/>
    <n v="3"/>
    <n v="0"/>
    <n v="0"/>
    <n v="0"/>
    <n v="0"/>
    <n v="728.33"/>
    <n v="55"/>
    <n v="783.33"/>
    <n v="783.33"/>
  </r>
  <r>
    <x v="13"/>
    <x v="1"/>
    <d v="2011-08-01T00:00:00"/>
    <n v="71"/>
    <n v="0"/>
    <n v="0"/>
    <n v="0"/>
    <n v="0"/>
    <n v="0"/>
    <n v="0"/>
    <n v="0"/>
    <n v="0"/>
    <n v="0"/>
    <n v="2"/>
    <n v="1"/>
    <n v="0"/>
    <n v="0"/>
    <n v="0"/>
    <n v="0"/>
    <n v="0"/>
    <n v="0"/>
    <n v="74"/>
    <n v="2"/>
    <n v="76"/>
    <n v="76"/>
  </r>
  <r>
    <x v="13"/>
    <x v="1"/>
    <d v="2011-08-02T00:00:00"/>
    <n v="55"/>
    <n v="0"/>
    <n v="0"/>
    <n v="0"/>
    <n v="0"/>
    <n v="0"/>
    <n v="0"/>
    <n v="0"/>
    <n v="0"/>
    <n v="0"/>
    <n v="2"/>
    <n v="4"/>
    <n v="0"/>
    <n v="0"/>
    <n v="0"/>
    <n v="0"/>
    <n v="0"/>
    <n v="0"/>
    <n v="61"/>
    <n v="1"/>
    <n v="62"/>
    <n v="62"/>
  </r>
  <r>
    <x v="13"/>
    <x v="1"/>
    <d v="2011-08-03T00:00:00"/>
    <n v="97"/>
    <n v="0"/>
    <n v="0"/>
    <n v="0"/>
    <n v="0"/>
    <n v="0"/>
    <n v="0"/>
    <n v="0"/>
    <n v="0"/>
    <n v="0"/>
    <n v="1"/>
    <n v="0"/>
    <n v="0"/>
    <n v="0"/>
    <n v="0"/>
    <n v="0"/>
    <n v="0"/>
    <n v="0"/>
    <n v="98"/>
    <n v="4"/>
    <n v="102"/>
    <n v="102"/>
  </r>
  <r>
    <x v="13"/>
    <x v="1"/>
    <d v="2011-08-04T00:00:00"/>
    <n v="116"/>
    <n v="0"/>
    <n v="0"/>
    <n v="0"/>
    <n v="0"/>
    <n v="0"/>
    <n v="0"/>
    <n v="0"/>
    <n v="0"/>
    <n v="0"/>
    <n v="0"/>
    <n v="0"/>
    <n v="0"/>
    <n v="0"/>
    <n v="0"/>
    <n v="0"/>
    <n v="0"/>
    <n v="0"/>
    <n v="116"/>
    <n v="2"/>
    <n v="118"/>
    <n v="118"/>
  </r>
  <r>
    <x v="13"/>
    <x v="1"/>
    <d v="2011-08-05T00:00:00"/>
    <n v="46.67"/>
    <n v="0"/>
    <n v="0"/>
    <n v="0"/>
    <n v="0"/>
    <n v="0"/>
    <n v="0"/>
    <n v="0"/>
    <n v="0"/>
    <n v="0"/>
    <n v="0"/>
    <n v="0"/>
    <n v="0"/>
    <n v="0"/>
    <n v="0"/>
    <n v="0"/>
    <n v="0"/>
    <n v="0"/>
    <n v="46.67"/>
    <n v="5"/>
    <n v="51.67"/>
    <n v="51.67"/>
  </r>
  <r>
    <x v="13"/>
    <x v="1"/>
    <d v="2011-08-06T00:00:00"/>
    <n v="46.67"/>
    <n v="0"/>
    <n v="0"/>
    <n v="0"/>
    <n v="0"/>
    <n v="0"/>
    <n v="0"/>
    <n v="0"/>
    <n v="0"/>
    <n v="0"/>
    <n v="0"/>
    <n v="0"/>
    <n v="0"/>
    <n v="0"/>
    <n v="0"/>
    <n v="0"/>
    <n v="0"/>
    <n v="0"/>
    <n v="46.67"/>
    <n v="5"/>
    <n v="51.67"/>
    <n v="51.67"/>
  </r>
  <r>
    <x v="14"/>
    <x v="1"/>
    <d v="2011-08-07T00:00:00"/>
    <n v="46.67"/>
    <n v="0"/>
    <n v="0"/>
    <n v="0"/>
    <n v="0"/>
    <n v="0"/>
    <n v="0"/>
    <n v="0"/>
    <n v="0"/>
    <n v="0"/>
    <n v="0"/>
    <n v="0"/>
    <n v="0"/>
    <n v="0"/>
    <n v="0"/>
    <n v="0"/>
    <n v="0"/>
    <n v="0"/>
    <n v="46.67"/>
    <n v="5"/>
    <n v="51.67"/>
    <n v="51.67"/>
  </r>
  <r>
    <x v="14"/>
    <x v="1"/>
    <d v="2011-08-08T00:00:00"/>
    <n v="133"/>
    <n v="0"/>
    <n v="0"/>
    <n v="0"/>
    <n v="0"/>
    <n v="0"/>
    <n v="0"/>
    <n v="1"/>
    <n v="0"/>
    <n v="0"/>
    <n v="0"/>
    <n v="2"/>
    <n v="0"/>
    <n v="0"/>
    <n v="0"/>
    <n v="0"/>
    <n v="0"/>
    <n v="0"/>
    <n v="136"/>
    <n v="50"/>
    <n v="186"/>
    <n v="186"/>
  </r>
  <r>
    <x v="14"/>
    <x v="1"/>
    <d v="2011-08-0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  <n v="0"/>
  </r>
  <r>
    <x v="14"/>
    <x v="1"/>
    <d v="2011-08-10T00:00:00"/>
    <n v="170"/>
    <n v="0"/>
    <n v="0"/>
    <n v="0"/>
    <n v="0"/>
    <n v="0"/>
    <n v="0"/>
    <n v="2"/>
    <n v="0"/>
    <n v="0"/>
    <n v="3"/>
    <n v="0"/>
    <n v="0"/>
    <n v="4"/>
    <n v="0"/>
    <n v="0"/>
    <n v="0"/>
    <n v="0"/>
    <n v="179"/>
    <n v="56"/>
    <n v="235"/>
    <n v="235"/>
  </r>
  <r>
    <x v="14"/>
    <x v="1"/>
    <d v="2011-08-11T00:00:00"/>
    <n v="125"/>
    <n v="0"/>
    <n v="0"/>
    <n v="0"/>
    <n v="0"/>
    <n v="0"/>
    <n v="0"/>
    <n v="4"/>
    <n v="0"/>
    <n v="0"/>
    <n v="2"/>
    <n v="0"/>
    <n v="0"/>
    <n v="1"/>
    <n v="0"/>
    <n v="0"/>
    <n v="0"/>
    <n v="0"/>
    <n v="132"/>
    <n v="37"/>
    <n v="169"/>
    <n v="169"/>
  </r>
  <r>
    <x v="14"/>
    <x v="1"/>
    <d v="2011-08-12T00:00:00"/>
    <n v="74.66"/>
    <n v="0"/>
    <n v="0"/>
    <n v="0"/>
    <n v="0"/>
    <n v="0"/>
    <n v="0"/>
    <n v="0.66"/>
    <n v="0"/>
    <n v="0"/>
    <n v="2.33"/>
    <n v="0.33"/>
    <n v="0"/>
    <n v="0.33"/>
    <n v="0"/>
    <n v="0"/>
    <n v="0"/>
    <n v="0"/>
    <n v="78.309999999999988"/>
    <n v="7.66"/>
    <n v="85.969999999999985"/>
    <n v="85.969999999999985"/>
  </r>
  <r>
    <x v="14"/>
    <x v="1"/>
    <d v="2011-08-13T00:00:00"/>
    <n v="74.66"/>
    <n v="0"/>
    <n v="0"/>
    <n v="0"/>
    <n v="0"/>
    <n v="0"/>
    <n v="0"/>
    <n v="0.66"/>
    <n v="0"/>
    <n v="0"/>
    <n v="2.33"/>
    <n v="0.33"/>
    <n v="0"/>
    <n v="0.33"/>
    <n v="0"/>
    <n v="0"/>
    <n v="0"/>
    <n v="0"/>
    <n v="78.309999999999988"/>
    <n v="7.66"/>
    <n v="85.969999999999985"/>
    <n v="85.969999999999985"/>
  </r>
  <r>
    <x v="15"/>
    <x v="1"/>
    <d v="2011-08-14T00:00:00"/>
    <n v="74.66"/>
    <n v="0"/>
    <n v="0"/>
    <n v="0"/>
    <n v="0"/>
    <n v="0"/>
    <n v="0"/>
    <n v="0.66"/>
    <n v="0"/>
    <n v="0"/>
    <n v="2.33"/>
    <n v="0.33"/>
    <n v="0"/>
    <n v="0.33"/>
    <n v="0"/>
    <n v="0"/>
    <n v="0"/>
    <n v="0"/>
    <n v="78.309999999999988"/>
    <n v="7.66"/>
    <n v="85.969999999999985"/>
    <n v="85.969999999999985"/>
  </r>
  <r>
    <x v="15"/>
    <x v="1"/>
    <d v="2011-08-15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  <n v="0"/>
  </r>
  <r>
    <x v="15"/>
    <x v="1"/>
    <d v="2011-08-16T00:00:00"/>
    <n v="138"/>
    <n v="0"/>
    <n v="0"/>
    <n v="0"/>
    <n v="0"/>
    <n v="0"/>
    <n v="0"/>
    <n v="0"/>
    <n v="0"/>
    <n v="0"/>
    <n v="0"/>
    <n v="0"/>
    <n v="0"/>
    <n v="0"/>
    <n v="0"/>
    <n v="0"/>
    <n v="0"/>
    <n v="0"/>
    <n v="138"/>
    <n v="11"/>
    <n v="149"/>
    <n v="149"/>
  </r>
  <r>
    <x v="15"/>
    <x v="1"/>
    <d v="2011-08-17T00:00:00"/>
    <n v="81"/>
    <n v="0"/>
    <n v="0"/>
    <n v="0"/>
    <n v="0"/>
    <n v="0"/>
    <n v="0"/>
    <n v="0"/>
    <n v="0"/>
    <n v="0"/>
    <n v="1"/>
    <n v="3"/>
    <n v="0"/>
    <n v="1"/>
    <n v="0"/>
    <n v="0"/>
    <n v="0"/>
    <n v="0"/>
    <n v="86"/>
    <n v="11"/>
    <n v="97"/>
    <n v="97"/>
  </r>
  <r>
    <x v="15"/>
    <x v="1"/>
    <d v="2011-08-18T00:00:00"/>
    <n v="129"/>
    <n v="0"/>
    <n v="0"/>
    <n v="0"/>
    <n v="0"/>
    <n v="0"/>
    <n v="0"/>
    <n v="14"/>
    <n v="0"/>
    <n v="0"/>
    <n v="0"/>
    <n v="1"/>
    <n v="0"/>
    <n v="4"/>
    <n v="0"/>
    <n v="0"/>
    <n v="0"/>
    <n v="0"/>
    <n v="148"/>
    <n v="7"/>
    <n v="155"/>
    <n v="155"/>
  </r>
  <r>
    <x v="15"/>
    <x v="1"/>
    <d v="2011-08-19T00:00:00"/>
    <n v="31"/>
    <n v="0"/>
    <n v="0"/>
    <n v="0"/>
    <n v="0"/>
    <n v="0"/>
    <n v="0"/>
    <n v="4"/>
    <n v="0"/>
    <n v="0"/>
    <n v="0.67"/>
    <n v="2"/>
    <n v="0"/>
    <n v="3"/>
    <n v="0"/>
    <n v="0"/>
    <n v="0"/>
    <n v="0"/>
    <n v="40.67"/>
    <n v="6.33"/>
    <n v="47"/>
    <n v="47"/>
  </r>
  <r>
    <x v="15"/>
    <x v="1"/>
    <d v="2011-08-20T00:00:00"/>
    <n v="31"/>
    <n v="0"/>
    <n v="0"/>
    <n v="0"/>
    <n v="0"/>
    <n v="0"/>
    <n v="0"/>
    <n v="4"/>
    <n v="0"/>
    <n v="0"/>
    <n v="0.67"/>
    <n v="2"/>
    <n v="0"/>
    <n v="3"/>
    <n v="0"/>
    <n v="0"/>
    <n v="0"/>
    <n v="0"/>
    <n v="40.67"/>
    <n v="6.33"/>
    <n v="47"/>
    <n v="47"/>
  </r>
  <r>
    <x v="16"/>
    <x v="1"/>
    <d v="2011-08-21T00:00:00"/>
    <n v="31"/>
    <n v="0"/>
    <n v="0"/>
    <n v="0"/>
    <n v="0"/>
    <n v="0"/>
    <n v="0"/>
    <n v="4"/>
    <n v="0"/>
    <n v="0"/>
    <n v="0.67"/>
    <n v="2"/>
    <n v="0"/>
    <n v="3"/>
    <n v="0"/>
    <n v="0"/>
    <n v="0"/>
    <n v="0"/>
    <n v="40.67"/>
    <n v="6.33"/>
    <n v="47"/>
    <n v="47"/>
  </r>
  <r>
    <x v="16"/>
    <x v="1"/>
    <d v="2011-08-22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  <n v="0"/>
  </r>
  <r>
    <x v="16"/>
    <x v="1"/>
    <d v="2011-08-23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  <n v="0"/>
  </r>
  <r>
    <x v="16"/>
    <x v="1"/>
    <d v="2011-08-24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  <n v="0"/>
  </r>
  <r>
    <x v="16"/>
    <x v="1"/>
    <d v="2011-08-25T00:00:00"/>
    <n v="22"/>
    <n v="0"/>
    <n v="0"/>
    <n v="0"/>
    <n v="0"/>
    <n v="0"/>
    <n v="0"/>
    <n v="1"/>
    <n v="1"/>
    <n v="0"/>
    <n v="0"/>
    <n v="1"/>
    <n v="0"/>
    <n v="6"/>
    <n v="0"/>
    <n v="0"/>
    <n v="0"/>
    <n v="0"/>
    <n v="31"/>
    <n v="8"/>
    <n v="39"/>
    <n v="39"/>
  </r>
  <r>
    <x v="16"/>
    <x v="1"/>
    <d v="2011-08-26T00:00:00"/>
    <n v="12"/>
    <n v="0"/>
    <n v="0"/>
    <n v="0"/>
    <n v="0"/>
    <n v="0"/>
    <n v="0"/>
    <n v="0"/>
    <n v="0"/>
    <n v="0"/>
    <n v="0.33"/>
    <n v="0"/>
    <n v="0"/>
    <n v="1"/>
    <n v="0"/>
    <n v="0"/>
    <n v="0"/>
    <n v="0"/>
    <n v="13.33"/>
    <n v="2"/>
    <n v="15.33"/>
    <n v="15.33"/>
  </r>
  <r>
    <x v="16"/>
    <x v="1"/>
    <d v="2011-08-27T00:00:00"/>
    <n v="12"/>
    <n v="0"/>
    <n v="0"/>
    <n v="0"/>
    <n v="0"/>
    <n v="0"/>
    <n v="0"/>
    <n v="0"/>
    <n v="0"/>
    <n v="0"/>
    <n v="0.33"/>
    <n v="0"/>
    <n v="0"/>
    <n v="1"/>
    <n v="0"/>
    <n v="0"/>
    <n v="0"/>
    <n v="0"/>
    <n v="13.33"/>
    <n v="2"/>
    <n v="15.33"/>
    <n v="15.33"/>
  </r>
  <r>
    <x v="17"/>
    <x v="1"/>
    <d v="2011-08-28T00:00:00"/>
    <n v="12"/>
    <n v="0"/>
    <n v="0"/>
    <n v="0"/>
    <n v="0"/>
    <n v="0"/>
    <n v="0"/>
    <n v="0"/>
    <n v="0"/>
    <n v="0"/>
    <n v="0.33"/>
    <n v="0"/>
    <n v="0"/>
    <n v="1"/>
    <n v="0"/>
    <n v="0"/>
    <n v="0"/>
    <n v="0"/>
    <n v="13.33"/>
    <n v="2"/>
    <n v="15.33"/>
    <n v="15.33"/>
  </r>
  <r>
    <x v="17"/>
    <x v="1"/>
    <d v="2011-08-29T00:00:0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3"/>
    <n v="9"/>
    <n v="9"/>
  </r>
  <r>
    <x v="17"/>
    <x v="1"/>
    <d v="2011-08-30T00:00:00"/>
    <n v="5"/>
    <n v="0"/>
    <n v="0"/>
    <n v="0"/>
    <n v="0"/>
    <n v="0"/>
    <n v="0"/>
    <n v="0"/>
    <n v="0"/>
    <n v="0"/>
    <n v="0"/>
    <n v="0"/>
    <n v="0"/>
    <n v="1"/>
    <n v="0"/>
    <n v="0"/>
    <n v="0"/>
    <n v="0"/>
    <n v="6"/>
    <n v="2"/>
    <n v="8"/>
    <n v="8"/>
  </r>
  <r>
    <x v="17"/>
    <x v="1"/>
    <d v="2011-08-31T00:00:00"/>
    <n v="9"/>
    <n v="0"/>
    <n v="0"/>
    <n v="0"/>
    <n v="0"/>
    <n v="0"/>
    <n v="0"/>
    <n v="1"/>
    <n v="0"/>
    <n v="0"/>
    <n v="0"/>
    <n v="0"/>
    <n v="0"/>
    <n v="0"/>
    <n v="0"/>
    <n v="0"/>
    <n v="0"/>
    <n v="0"/>
    <n v="10"/>
    <n v="0"/>
    <n v="10"/>
    <n v="10"/>
  </r>
  <r>
    <x v="17"/>
    <x v="1"/>
    <d v="2011-09-01T00:00:00"/>
    <n v="18"/>
    <n v="1"/>
    <n v="0"/>
    <n v="0"/>
    <n v="0"/>
    <n v="0"/>
    <n v="0"/>
    <n v="0"/>
    <n v="0"/>
    <n v="0"/>
    <n v="0"/>
    <n v="0"/>
    <n v="0"/>
    <n v="4"/>
    <n v="0"/>
    <n v="0"/>
    <n v="0"/>
    <n v="0"/>
    <n v="23"/>
    <n v="4"/>
    <n v="27"/>
    <n v="27"/>
  </r>
  <r>
    <x v="17"/>
    <x v="1"/>
    <d v="2011-09-02T00:00:00"/>
    <n v="2.75"/>
    <n v="0"/>
    <n v="0"/>
    <n v="0"/>
    <n v="0"/>
    <n v="0"/>
    <n v="0"/>
    <n v="0.25"/>
    <n v="0"/>
    <n v="0"/>
    <n v="0.5"/>
    <n v="0"/>
    <n v="0"/>
    <n v="2.25"/>
    <n v="0"/>
    <n v="0"/>
    <n v="0"/>
    <n v="0"/>
    <n v="5.75"/>
    <n v="2.75"/>
    <n v="8.5"/>
    <n v="8.5"/>
  </r>
  <r>
    <x v="17"/>
    <x v="1"/>
    <d v="2011-09-03T00:00:00"/>
    <n v="2.75"/>
    <n v="0"/>
    <n v="0"/>
    <n v="0"/>
    <n v="0"/>
    <n v="0"/>
    <n v="0"/>
    <n v="0.25"/>
    <n v="0"/>
    <n v="0"/>
    <n v="0.5"/>
    <n v="0"/>
    <n v="0"/>
    <n v="2.25"/>
    <n v="0"/>
    <n v="0"/>
    <n v="0"/>
    <n v="0"/>
    <n v="5.75"/>
    <n v="2.75"/>
    <n v="8.5"/>
    <n v="8.5"/>
  </r>
  <r>
    <x v="18"/>
    <x v="1"/>
    <d v="2011-09-04T00:00:00"/>
    <n v="2.75"/>
    <n v="0"/>
    <n v="0"/>
    <n v="0"/>
    <n v="0"/>
    <n v="0"/>
    <n v="0"/>
    <n v="0.25"/>
    <n v="0"/>
    <n v="0"/>
    <n v="0.5"/>
    <n v="0"/>
    <n v="0"/>
    <n v="2.25"/>
    <n v="0"/>
    <n v="0"/>
    <n v="0"/>
    <n v="0"/>
    <n v="5.75"/>
    <n v="2.75"/>
    <n v="8.5"/>
    <n v="8.5"/>
  </r>
  <r>
    <x v="18"/>
    <x v="1"/>
    <d v="2011-09-05T00:00:00"/>
    <n v="2.75"/>
    <n v="0"/>
    <n v="0"/>
    <n v="0"/>
    <n v="0"/>
    <n v="0"/>
    <n v="0"/>
    <n v="0.25"/>
    <n v="0"/>
    <n v="0"/>
    <n v="0.5"/>
    <n v="0"/>
    <n v="0"/>
    <n v="2.25"/>
    <n v="0"/>
    <n v="0"/>
    <n v="0"/>
    <n v="0"/>
    <n v="5.75"/>
    <n v="2.75"/>
    <n v="8.5"/>
    <n v="8.5"/>
  </r>
  <r>
    <x v="18"/>
    <x v="1"/>
    <d v="2011-09-06T00:00:00"/>
    <n v="7"/>
    <n v="0"/>
    <n v="0"/>
    <n v="0"/>
    <n v="0"/>
    <n v="0"/>
    <n v="0"/>
    <n v="0"/>
    <n v="0"/>
    <n v="0"/>
    <n v="0"/>
    <n v="0"/>
    <n v="0"/>
    <n v="4"/>
    <n v="0"/>
    <n v="0"/>
    <n v="0"/>
    <n v="0"/>
    <n v="11"/>
    <n v="1"/>
    <n v="12"/>
    <n v="12"/>
  </r>
  <r>
    <x v="18"/>
    <x v="1"/>
    <d v="2011-09-07T00:00:00"/>
    <n v="1"/>
    <n v="0"/>
    <n v="0"/>
    <n v="0"/>
    <n v="0"/>
    <n v="0"/>
    <n v="0"/>
    <n v="0"/>
    <n v="0"/>
    <n v="0"/>
    <n v="0"/>
    <n v="1"/>
    <n v="0"/>
    <n v="2"/>
    <n v="0"/>
    <n v="0"/>
    <n v="0"/>
    <n v="0"/>
    <n v="4"/>
    <n v="0"/>
    <n v="4"/>
    <n v="4"/>
  </r>
  <r>
    <x v="18"/>
    <x v="1"/>
    <d v="2011-09-08T00:00:00"/>
    <n v="10"/>
    <n v="0"/>
    <n v="0"/>
    <n v="0"/>
    <n v="0"/>
    <n v="0"/>
    <n v="0"/>
    <n v="0"/>
    <n v="0"/>
    <n v="0"/>
    <n v="1"/>
    <n v="1"/>
    <n v="0"/>
    <n v="2"/>
    <n v="0"/>
    <n v="0"/>
    <n v="0"/>
    <n v="0"/>
    <n v="14"/>
    <n v="0"/>
    <n v="14"/>
    <n v="14"/>
  </r>
  <r>
    <x v="18"/>
    <x v="1"/>
    <d v="2011-09-09T00:00:00"/>
    <n v="4"/>
    <n v="0"/>
    <n v="0"/>
    <n v="0"/>
    <n v="0"/>
    <n v="0"/>
    <n v="0"/>
    <n v="0"/>
    <n v="0.33"/>
    <n v="0"/>
    <n v="0.33"/>
    <n v="0"/>
    <n v="0"/>
    <n v="1"/>
    <n v="0"/>
    <n v="0"/>
    <n v="0"/>
    <n v="0"/>
    <n v="5.66"/>
    <n v="4.33"/>
    <n v="9.99"/>
    <n v="9.99"/>
  </r>
  <r>
    <x v="18"/>
    <x v="1"/>
    <d v="2011-09-10T00:00:00"/>
    <n v="4"/>
    <n v="0"/>
    <n v="0"/>
    <n v="0"/>
    <n v="0"/>
    <n v="0"/>
    <n v="0"/>
    <n v="0"/>
    <n v="0.33"/>
    <n v="0"/>
    <n v="0.33"/>
    <n v="0"/>
    <n v="0"/>
    <n v="1"/>
    <n v="0"/>
    <n v="0"/>
    <n v="0"/>
    <n v="0"/>
    <n v="5.66"/>
    <n v="4.33"/>
    <n v="9.99"/>
    <n v="9.99"/>
  </r>
  <r>
    <x v="19"/>
    <x v="1"/>
    <d v="2011-09-11T00:00:00"/>
    <n v="4"/>
    <n v="0"/>
    <n v="0"/>
    <n v="0"/>
    <n v="0"/>
    <n v="0"/>
    <n v="0"/>
    <n v="0"/>
    <n v="0.33"/>
    <n v="0"/>
    <n v="0.33"/>
    <n v="0"/>
    <n v="0"/>
    <n v="1"/>
    <n v="0"/>
    <n v="0"/>
    <n v="0"/>
    <n v="0"/>
    <n v="5.66"/>
    <n v="4.33"/>
    <n v="9.99"/>
    <n v="9.99"/>
  </r>
  <r>
    <x v="19"/>
    <x v="1"/>
    <d v="2011-09-12T00:00:00"/>
    <n v="2"/>
    <n v="0"/>
    <n v="0"/>
    <n v="0"/>
    <n v="0"/>
    <n v="0"/>
    <n v="0"/>
    <n v="1"/>
    <n v="0"/>
    <n v="0"/>
    <n v="0"/>
    <n v="0"/>
    <n v="0"/>
    <n v="1"/>
    <n v="0"/>
    <n v="0"/>
    <n v="0"/>
    <n v="0"/>
    <n v="4"/>
    <n v="2"/>
    <n v="6"/>
    <n v="6"/>
  </r>
  <r>
    <x v="19"/>
    <x v="1"/>
    <d v="2011-09-13T00:00:00"/>
    <n v="0"/>
    <n v="0"/>
    <n v="0"/>
    <n v="0"/>
    <n v="0"/>
    <n v="0"/>
    <n v="0"/>
    <n v="0"/>
    <n v="0"/>
    <n v="0"/>
    <n v="2"/>
    <n v="0"/>
    <n v="0"/>
    <n v="4"/>
    <n v="0"/>
    <n v="0"/>
    <n v="0"/>
    <n v="0"/>
    <n v="6"/>
    <n v="0"/>
    <n v="6"/>
    <n v="6"/>
  </r>
  <r>
    <x v="19"/>
    <x v="1"/>
    <d v="2011-09-1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d v="2011-09-1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2"/>
    <d v="2011-05-05T00:00:00"/>
    <m/>
    <m/>
    <m/>
    <m/>
    <m/>
    <m/>
    <m/>
    <m/>
    <m/>
    <m/>
    <m/>
    <m/>
    <m/>
    <m/>
    <m/>
    <m/>
    <m/>
    <m/>
    <n v="0"/>
    <m/>
    <n v="0"/>
    <n v="0"/>
  </r>
  <r>
    <x v="0"/>
    <x v="2"/>
    <d v="2011-05-06T00:00:00"/>
    <m/>
    <m/>
    <m/>
    <m/>
    <m/>
    <m/>
    <m/>
    <m/>
    <m/>
    <m/>
    <m/>
    <m/>
    <m/>
    <m/>
    <m/>
    <m/>
    <m/>
    <m/>
    <n v="0"/>
    <m/>
    <n v="0"/>
    <n v="0"/>
  </r>
  <r>
    <x v="0"/>
    <x v="2"/>
    <d v="2011-05-07T00:00:00"/>
    <m/>
    <m/>
    <m/>
    <m/>
    <m/>
    <m/>
    <m/>
    <m/>
    <m/>
    <m/>
    <m/>
    <m/>
    <m/>
    <m/>
    <m/>
    <m/>
    <m/>
    <m/>
    <n v="0"/>
    <m/>
    <n v="0"/>
    <n v="0"/>
  </r>
  <r>
    <x v="1"/>
    <x v="2"/>
    <d v="2011-05-08T00:00:00"/>
    <m/>
    <m/>
    <m/>
    <m/>
    <m/>
    <m/>
    <m/>
    <m/>
    <m/>
    <m/>
    <m/>
    <m/>
    <m/>
    <m/>
    <m/>
    <m/>
    <m/>
    <m/>
    <n v="0"/>
    <m/>
    <n v="0"/>
    <n v="0"/>
  </r>
  <r>
    <x v="1"/>
    <x v="2"/>
    <d v="2011-05-09T00:00:00"/>
    <m/>
    <m/>
    <m/>
    <m/>
    <m/>
    <m/>
    <m/>
    <m/>
    <m/>
    <m/>
    <m/>
    <m/>
    <m/>
    <m/>
    <m/>
    <m/>
    <m/>
    <m/>
    <n v="0"/>
    <m/>
    <n v="0"/>
    <n v="0"/>
  </r>
  <r>
    <x v="1"/>
    <x v="2"/>
    <d v="2011-05-10T00:00:00"/>
    <m/>
    <m/>
    <m/>
    <m/>
    <m/>
    <m/>
    <m/>
    <m/>
    <m/>
    <m/>
    <m/>
    <m/>
    <m/>
    <m/>
    <m/>
    <m/>
    <m/>
    <m/>
    <n v="0"/>
    <m/>
    <n v="0"/>
    <n v="0"/>
  </r>
  <r>
    <x v="1"/>
    <x v="2"/>
    <d v="2011-05-11T00:00:00"/>
    <m/>
    <m/>
    <m/>
    <m/>
    <m/>
    <m/>
    <m/>
    <m/>
    <m/>
    <m/>
    <m/>
    <m/>
    <m/>
    <m/>
    <m/>
    <m/>
    <m/>
    <m/>
    <n v="0"/>
    <m/>
    <n v="0"/>
    <n v="0"/>
  </r>
  <r>
    <x v="1"/>
    <x v="2"/>
    <d v="2011-05-12T00:00:00"/>
    <m/>
    <m/>
    <m/>
    <m/>
    <m/>
    <m/>
    <m/>
    <m/>
    <m/>
    <m/>
    <m/>
    <m/>
    <m/>
    <m/>
    <m/>
    <m/>
    <m/>
    <m/>
    <n v="0"/>
    <m/>
    <n v="0"/>
    <n v="0"/>
  </r>
  <r>
    <x v="1"/>
    <x v="2"/>
    <d v="2011-05-13T00:00:00"/>
    <m/>
    <m/>
    <m/>
    <m/>
    <m/>
    <m/>
    <m/>
    <m/>
    <m/>
    <m/>
    <m/>
    <m/>
    <m/>
    <m/>
    <m/>
    <m/>
    <m/>
    <m/>
    <n v="0"/>
    <m/>
    <n v="0"/>
    <n v="0"/>
  </r>
  <r>
    <x v="1"/>
    <x v="2"/>
    <d v="2011-05-14T00:00:00"/>
    <m/>
    <m/>
    <m/>
    <m/>
    <m/>
    <m/>
    <m/>
    <m/>
    <m/>
    <m/>
    <m/>
    <m/>
    <m/>
    <m/>
    <m/>
    <m/>
    <m/>
    <m/>
    <n v="0"/>
    <m/>
    <n v="0"/>
    <n v="0"/>
  </r>
  <r>
    <x v="2"/>
    <x v="2"/>
    <d v="2011-05-15T00:00:00"/>
    <m/>
    <m/>
    <m/>
    <m/>
    <m/>
    <m/>
    <m/>
    <m/>
    <m/>
    <m/>
    <m/>
    <m/>
    <m/>
    <m/>
    <m/>
    <m/>
    <m/>
    <m/>
    <n v="0"/>
    <m/>
    <n v="0"/>
    <n v="0"/>
  </r>
  <r>
    <x v="2"/>
    <x v="2"/>
    <d v="2011-05-16T00:00:00"/>
    <n v="0.5"/>
    <n v="0"/>
    <n v="0"/>
    <n v="0"/>
    <n v="0"/>
    <n v="0"/>
    <n v="0"/>
    <n v="0.5"/>
    <n v="2"/>
    <n v="0"/>
    <n v="0"/>
    <n v="0"/>
    <n v="0"/>
    <n v="14.5"/>
    <n v="0"/>
    <n v="0"/>
    <n v="0"/>
    <n v="0"/>
    <n v="17.5"/>
    <n v="3.5"/>
    <n v="21"/>
    <n v="21"/>
  </r>
  <r>
    <x v="2"/>
    <x v="2"/>
    <d v="2011-05-17T00:00:00"/>
    <n v="0.5"/>
    <n v="0"/>
    <n v="0"/>
    <n v="0"/>
    <n v="0"/>
    <n v="0"/>
    <n v="0"/>
    <n v="0.5"/>
    <n v="2"/>
    <n v="0"/>
    <n v="0"/>
    <n v="0"/>
    <n v="0"/>
    <n v="14.5"/>
    <n v="0"/>
    <n v="0"/>
    <n v="0"/>
    <n v="0"/>
    <n v="17.5"/>
    <n v="3.5"/>
    <n v="21"/>
    <n v="21"/>
  </r>
  <r>
    <x v="2"/>
    <x v="2"/>
    <d v="2011-05-18T00:00:00"/>
    <n v="1.25"/>
    <n v="0"/>
    <n v="0"/>
    <n v="0"/>
    <n v="0"/>
    <n v="0"/>
    <n v="0"/>
    <n v="0.5"/>
    <n v="0.25"/>
    <n v="0"/>
    <n v="0.5"/>
    <n v="0"/>
    <n v="0"/>
    <n v="33"/>
    <n v="0"/>
    <n v="0"/>
    <n v="0"/>
    <n v="0"/>
    <n v="35.5"/>
    <n v="4.5"/>
    <n v="40"/>
    <n v="40"/>
  </r>
  <r>
    <x v="2"/>
    <x v="2"/>
    <d v="2011-05-19T00:00:00"/>
    <n v="1.25"/>
    <n v="0"/>
    <n v="0"/>
    <n v="0"/>
    <n v="0"/>
    <n v="0"/>
    <n v="0"/>
    <n v="0.5"/>
    <n v="0.25"/>
    <n v="0"/>
    <n v="0.5"/>
    <n v="0"/>
    <n v="0"/>
    <n v="33"/>
    <n v="0"/>
    <n v="0"/>
    <n v="0"/>
    <n v="0"/>
    <n v="35.5"/>
    <n v="4.5"/>
    <n v="40"/>
    <n v="40"/>
  </r>
  <r>
    <x v="2"/>
    <x v="2"/>
    <d v="2011-05-20T00:00:00"/>
    <n v="1.25"/>
    <n v="0"/>
    <n v="0"/>
    <n v="0"/>
    <n v="0"/>
    <n v="0"/>
    <n v="0"/>
    <n v="0.5"/>
    <n v="0.25"/>
    <n v="0"/>
    <n v="0.5"/>
    <n v="0"/>
    <n v="0"/>
    <n v="33"/>
    <n v="0"/>
    <n v="0"/>
    <n v="0"/>
    <n v="0"/>
    <n v="35.5"/>
    <n v="4.5"/>
    <n v="40"/>
    <n v="40"/>
  </r>
  <r>
    <x v="2"/>
    <x v="2"/>
    <d v="2011-05-21T00:00:00"/>
    <n v="1.25"/>
    <n v="0"/>
    <n v="0"/>
    <n v="0"/>
    <n v="0"/>
    <n v="0"/>
    <n v="0"/>
    <n v="0.5"/>
    <n v="0.25"/>
    <n v="0"/>
    <n v="0.5"/>
    <n v="0"/>
    <n v="0"/>
    <n v="33"/>
    <n v="0"/>
    <n v="0"/>
    <n v="0"/>
    <n v="0"/>
    <n v="35.5"/>
    <n v="4.5"/>
    <n v="40"/>
    <n v="40"/>
  </r>
  <r>
    <x v="3"/>
    <x v="2"/>
    <d v="2011-05-22T00:00:00"/>
    <n v="2"/>
    <n v="0"/>
    <n v="0"/>
    <n v="0"/>
    <n v="0"/>
    <n v="0"/>
    <n v="0"/>
    <n v="0"/>
    <n v="0"/>
    <n v="0"/>
    <n v="0"/>
    <n v="0"/>
    <n v="0"/>
    <n v="181"/>
    <n v="0"/>
    <n v="0"/>
    <n v="0"/>
    <n v="0"/>
    <n v="183"/>
    <n v="3"/>
    <n v="186"/>
    <n v="186"/>
  </r>
  <r>
    <x v="3"/>
    <x v="2"/>
    <d v="2011-05-23T00:00:00"/>
    <n v="18"/>
    <n v="0"/>
    <n v="0"/>
    <n v="0"/>
    <n v="0"/>
    <n v="0"/>
    <n v="0"/>
    <n v="0"/>
    <n v="0"/>
    <n v="0"/>
    <n v="0"/>
    <n v="0"/>
    <n v="0"/>
    <n v="4"/>
    <n v="0"/>
    <n v="0"/>
    <n v="0"/>
    <n v="0"/>
    <n v="22"/>
    <n v="0"/>
    <n v="22"/>
    <n v="22"/>
  </r>
  <r>
    <x v="3"/>
    <x v="2"/>
    <d v="2011-05-24T00:00:00"/>
    <n v="0"/>
    <n v="0"/>
    <n v="0"/>
    <n v="0"/>
    <n v="0"/>
    <n v="0"/>
    <n v="0"/>
    <n v="1"/>
    <n v="0"/>
    <n v="0"/>
    <n v="0"/>
    <n v="1"/>
    <n v="0"/>
    <n v="11"/>
    <n v="0"/>
    <n v="0"/>
    <n v="0"/>
    <n v="0"/>
    <n v="13"/>
    <n v="4"/>
    <n v="17"/>
    <n v="17"/>
  </r>
  <r>
    <x v="3"/>
    <x v="2"/>
    <d v="2011-05-25T00:00:00"/>
    <n v="0"/>
    <n v="0"/>
    <n v="0"/>
    <n v="0"/>
    <n v="0"/>
    <n v="0"/>
    <n v="0"/>
    <n v="0"/>
    <n v="0"/>
    <n v="0"/>
    <n v="0"/>
    <n v="0"/>
    <n v="0"/>
    <n v="55"/>
    <n v="0"/>
    <n v="0"/>
    <n v="0"/>
    <n v="0"/>
    <n v="55"/>
    <n v="1"/>
    <n v="56"/>
    <n v="56"/>
  </r>
  <r>
    <x v="3"/>
    <x v="2"/>
    <d v="2011-05-26T00:00:00"/>
    <n v="0.75"/>
    <n v="0"/>
    <n v="0"/>
    <n v="0"/>
    <n v="0"/>
    <n v="0"/>
    <n v="0"/>
    <n v="0"/>
    <n v="0.25"/>
    <n v="0"/>
    <n v="0"/>
    <n v="0"/>
    <n v="0"/>
    <n v="0"/>
    <n v="0"/>
    <n v="0"/>
    <n v="0"/>
    <n v="0"/>
    <n v="1"/>
    <n v="0.5"/>
    <n v="1.5"/>
    <n v="1.5"/>
  </r>
  <r>
    <x v="3"/>
    <x v="2"/>
    <d v="2011-05-27T00:00:00"/>
    <n v="0.75"/>
    <n v="0"/>
    <n v="0"/>
    <n v="0"/>
    <n v="0"/>
    <n v="0"/>
    <n v="0"/>
    <n v="0"/>
    <n v="0.25"/>
    <n v="0"/>
    <n v="0"/>
    <n v="0"/>
    <n v="0"/>
    <n v="0"/>
    <n v="0"/>
    <n v="0"/>
    <n v="0"/>
    <n v="0"/>
    <n v="1"/>
    <n v="0.5"/>
    <n v="1.5"/>
    <n v="1.5"/>
  </r>
  <r>
    <x v="3"/>
    <x v="2"/>
    <d v="2011-05-28T00:00:00"/>
    <n v="0.75"/>
    <n v="0"/>
    <n v="0"/>
    <n v="0"/>
    <n v="0"/>
    <n v="0"/>
    <n v="0"/>
    <n v="0"/>
    <n v="0.25"/>
    <n v="0"/>
    <n v="0"/>
    <n v="0"/>
    <n v="0"/>
    <n v="0"/>
    <n v="0"/>
    <n v="0"/>
    <n v="0"/>
    <n v="0"/>
    <n v="1"/>
    <n v="0.5"/>
    <n v="1.5"/>
    <n v="1.5"/>
  </r>
  <r>
    <x v="4"/>
    <x v="2"/>
    <d v="2011-05-29T00:00:00"/>
    <n v="0.75"/>
    <n v="0"/>
    <n v="0"/>
    <n v="0"/>
    <n v="0"/>
    <n v="0"/>
    <n v="0"/>
    <n v="0"/>
    <n v="0.25"/>
    <n v="0"/>
    <n v="0"/>
    <n v="0"/>
    <n v="0"/>
    <n v="0"/>
    <n v="0"/>
    <n v="0"/>
    <n v="0"/>
    <n v="0"/>
    <n v="1"/>
    <n v="0.5"/>
    <n v="1.5"/>
    <n v="1.5"/>
  </r>
  <r>
    <x v="4"/>
    <x v="2"/>
    <d v="2011-05-30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"/>
    <n v="2"/>
  </r>
  <r>
    <x v="4"/>
    <x v="2"/>
    <d v="2011-05-31T00:00:0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2"/>
    <n v="0"/>
    <n v="2"/>
    <n v="2"/>
  </r>
  <r>
    <x v="4"/>
    <x v="2"/>
    <d v="2011-06-01T00:00:00"/>
    <n v="0"/>
    <n v="0"/>
    <n v="0"/>
    <n v="0"/>
    <n v="0"/>
    <n v="0"/>
    <n v="0"/>
    <n v="0"/>
    <n v="1"/>
    <n v="0"/>
    <n v="0"/>
    <n v="0"/>
    <n v="0"/>
    <n v="6"/>
    <n v="0"/>
    <n v="0"/>
    <n v="0"/>
    <n v="0"/>
    <n v="7"/>
    <n v="1"/>
    <n v="8"/>
    <n v="8"/>
  </r>
  <r>
    <x v="4"/>
    <x v="2"/>
    <d v="2011-06-02T00:00:00"/>
    <n v="1"/>
    <n v="0"/>
    <n v="0"/>
    <n v="0"/>
    <n v="0"/>
    <n v="0"/>
    <n v="0"/>
    <n v="0.33"/>
    <n v="0"/>
    <n v="0"/>
    <n v="0"/>
    <n v="0"/>
    <n v="0"/>
    <n v="6.33"/>
    <n v="0"/>
    <n v="0"/>
    <n v="0"/>
    <n v="0"/>
    <n v="7.66"/>
    <n v="0"/>
    <n v="7.66"/>
    <n v="7.66"/>
  </r>
  <r>
    <x v="4"/>
    <x v="2"/>
    <d v="2011-06-03T00:00:00"/>
    <n v="1"/>
    <n v="0"/>
    <n v="0"/>
    <n v="0"/>
    <n v="0"/>
    <n v="0"/>
    <n v="0"/>
    <n v="0.33"/>
    <n v="0"/>
    <n v="0"/>
    <n v="0"/>
    <n v="0"/>
    <n v="0"/>
    <n v="6.33"/>
    <n v="0"/>
    <n v="0"/>
    <n v="0"/>
    <n v="0"/>
    <n v="7.66"/>
    <n v="0"/>
    <n v="7.66"/>
    <n v="7.66"/>
  </r>
  <r>
    <x v="4"/>
    <x v="2"/>
    <d v="2011-06-04T00:00:00"/>
    <n v="1"/>
    <n v="0"/>
    <n v="0"/>
    <n v="0"/>
    <n v="0"/>
    <n v="0"/>
    <n v="0"/>
    <n v="0.33"/>
    <n v="0"/>
    <n v="0"/>
    <n v="0"/>
    <n v="0"/>
    <n v="0"/>
    <n v="6.33"/>
    <n v="0"/>
    <n v="0"/>
    <n v="0"/>
    <n v="0"/>
    <n v="7.66"/>
    <n v="0"/>
    <n v="7.66"/>
    <n v="7.66"/>
  </r>
  <r>
    <x v="5"/>
    <x v="2"/>
    <d v="2011-06-05T00:00:00"/>
    <n v="3"/>
    <n v="0"/>
    <n v="0"/>
    <n v="0"/>
    <n v="0"/>
    <n v="0"/>
    <n v="0"/>
    <n v="1"/>
    <n v="0"/>
    <n v="0"/>
    <n v="3"/>
    <n v="0"/>
    <n v="0"/>
    <n v="58"/>
    <n v="0"/>
    <n v="0"/>
    <n v="0"/>
    <n v="0"/>
    <n v="65"/>
    <n v="3"/>
    <n v="68"/>
    <n v="68"/>
  </r>
  <r>
    <x v="5"/>
    <x v="2"/>
    <d v="2011-06-06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  <e v="#VALUE!"/>
  </r>
  <r>
    <x v="5"/>
    <x v="2"/>
    <d v="2011-06-07T00:00:00"/>
    <n v="8"/>
    <n v="0"/>
    <n v="0"/>
    <n v="0"/>
    <n v="0"/>
    <n v="0"/>
    <n v="0"/>
    <n v="0"/>
    <n v="0"/>
    <n v="0"/>
    <n v="0"/>
    <n v="2"/>
    <n v="0"/>
    <n v="69"/>
    <n v="0"/>
    <n v="0"/>
    <n v="0"/>
    <n v="0"/>
    <n v="79"/>
    <m/>
    <n v="15"/>
    <n v="15"/>
  </r>
  <r>
    <x v="5"/>
    <x v="2"/>
    <d v="2011-06-08T00:00:00"/>
    <n v="6"/>
    <n v="0"/>
    <n v="0"/>
    <n v="0"/>
    <n v="0"/>
    <n v="0"/>
    <n v="0"/>
    <n v="0"/>
    <n v="1"/>
    <n v="0"/>
    <n v="0"/>
    <n v="0"/>
    <n v="0"/>
    <n v="4"/>
    <n v="0"/>
    <n v="0"/>
    <n v="0"/>
    <n v="0"/>
    <n v="11"/>
    <n v="2"/>
    <n v="13"/>
    <n v="13"/>
  </r>
  <r>
    <x v="5"/>
    <x v="2"/>
    <d v="2011-06-09T00:00:00"/>
    <n v="7.66"/>
    <n v="0"/>
    <n v="0"/>
    <n v="0"/>
    <n v="0"/>
    <n v="0"/>
    <n v="0"/>
    <n v="0.66"/>
    <n v="1"/>
    <n v="0"/>
    <n v="0.66"/>
    <n v="0"/>
    <n v="0"/>
    <n v="16.329999999999998"/>
    <n v="0"/>
    <n v="0"/>
    <n v="0"/>
    <n v="0.33"/>
    <n v="26.639999999999997"/>
    <n v="10.66"/>
    <n v="37.299999999999997"/>
    <n v="37.299999999999997"/>
  </r>
  <r>
    <x v="5"/>
    <x v="2"/>
    <d v="2011-06-10T00:00:00"/>
    <n v="7.66"/>
    <n v="0"/>
    <n v="0"/>
    <n v="0"/>
    <n v="0"/>
    <n v="0"/>
    <n v="0"/>
    <n v="0.66"/>
    <n v="1"/>
    <n v="0"/>
    <n v="0.66"/>
    <n v="0"/>
    <n v="0"/>
    <n v="16.329999999999998"/>
    <n v="0"/>
    <n v="0"/>
    <n v="0"/>
    <n v="0.33"/>
    <n v="26.639999999999997"/>
    <n v="10.66"/>
    <n v="37.299999999999997"/>
    <n v="37.299999999999997"/>
  </r>
  <r>
    <x v="5"/>
    <x v="2"/>
    <d v="2011-06-11T00:00:00"/>
    <n v="7.66"/>
    <n v="0"/>
    <n v="0"/>
    <n v="0"/>
    <n v="0"/>
    <n v="0"/>
    <n v="0"/>
    <n v="0.66"/>
    <n v="1"/>
    <n v="0"/>
    <n v="0.66"/>
    <n v="0"/>
    <n v="0"/>
    <n v="16.329999999999998"/>
    <n v="0"/>
    <n v="0"/>
    <n v="0"/>
    <n v="0.33"/>
    <n v="26.639999999999997"/>
    <n v="10.66"/>
    <n v="37.299999999999997"/>
    <n v="37.299999999999997"/>
  </r>
  <r>
    <x v="6"/>
    <x v="2"/>
    <d v="2011-06-12T00:00:00"/>
    <n v="0"/>
    <n v="0"/>
    <n v="0"/>
    <n v="0"/>
    <n v="0"/>
    <n v="0"/>
    <n v="0"/>
    <n v="0"/>
    <n v="0"/>
    <n v="0"/>
    <n v="0"/>
    <n v="0"/>
    <n v="0"/>
    <n v="14"/>
    <n v="0"/>
    <n v="0"/>
    <n v="0"/>
    <n v="0"/>
    <n v="14"/>
    <n v="1"/>
    <n v="15"/>
    <n v="15"/>
  </r>
  <r>
    <x v="6"/>
    <x v="2"/>
    <d v="2011-06-13T00:00:00"/>
    <n v="8"/>
    <n v="0"/>
    <n v="0"/>
    <n v="0"/>
    <n v="0"/>
    <n v="0"/>
    <n v="0"/>
    <n v="0"/>
    <n v="0"/>
    <n v="0"/>
    <n v="0"/>
    <n v="0"/>
    <n v="0"/>
    <n v="43"/>
    <n v="0"/>
    <n v="0"/>
    <n v="0"/>
    <n v="0"/>
    <n v="51"/>
    <n v="10"/>
    <n v="61"/>
    <n v="61"/>
  </r>
  <r>
    <x v="6"/>
    <x v="2"/>
    <d v="2011-06-14T00:00:00"/>
    <n v="25"/>
    <n v="0"/>
    <n v="0"/>
    <n v="0"/>
    <n v="0"/>
    <n v="0"/>
    <n v="0"/>
    <n v="1"/>
    <n v="0"/>
    <n v="0"/>
    <n v="4"/>
    <n v="5"/>
    <n v="0"/>
    <n v="23"/>
    <n v="0"/>
    <n v="0"/>
    <n v="0"/>
    <n v="0"/>
    <n v="58"/>
    <n v="20"/>
    <n v="78"/>
    <n v="78"/>
  </r>
  <r>
    <x v="6"/>
    <x v="2"/>
    <d v="2011-06-15T00:00:00"/>
    <n v="8"/>
    <n v="0"/>
    <n v="0"/>
    <n v="0"/>
    <n v="0"/>
    <n v="0"/>
    <n v="0"/>
    <n v="0"/>
    <n v="2"/>
    <n v="0"/>
    <n v="0"/>
    <n v="0"/>
    <n v="0"/>
    <n v="2"/>
    <n v="0"/>
    <n v="0"/>
    <n v="0"/>
    <n v="0"/>
    <n v="12"/>
    <n v="6"/>
    <n v="18"/>
    <s v="NA"/>
  </r>
  <r>
    <x v="6"/>
    <x v="2"/>
    <d v="2011-06-16T00:00:00"/>
    <n v="14"/>
    <n v="0"/>
    <n v="0"/>
    <n v="0"/>
    <n v="0"/>
    <n v="0"/>
    <n v="0"/>
    <n v="0"/>
    <n v="1.33"/>
    <n v="0"/>
    <n v="1"/>
    <n v="0"/>
    <n v="0"/>
    <n v="7.33"/>
    <n v="0"/>
    <n v="0"/>
    <n v="2.33"/>
    <n v="0"/>
    <n v="25.989999999999995"/>
    <n v="17"/>
    <n v="42.989999999999995"/>
    <s v="NA"/>
  </r>
  <r>
    <x v="6"/>
    <x v="2"/>
    <d v="2011-06-17T00:00:00"/>
    <n v="14"/>
    <n v="0"/>
    <n v="0"/>
    <n v="0"/>
    <n v="0"/>
    <n v="0"/>
    <n v="0"/>
    <n v="0"/>
    <n v="1.33"/>
    <n v="0"/>
    <n v="1"/>
    <n v="0"/>
    <n v="0"/>
    <n v="7.33"/>
    <n v="0"/>
    <n v="0"/>
    <n v="2.33"/>
    <n v="0"/>
    <n v="25.989999999999995"/>
    <n v="17"/>
    <n v="42.989999999999995"/>
    <n v="42.989999999999995"/>
  </r>
  <r>
    <x v="6"/>
    <x v="2"/>
    <d v="2011-06-18T00:00:00"/>
    <n v="14"/>
    <n v="0"/>
    <n v="0"/>
    <n v="0"/>
    <n v="0"/>
    <n v="0"/>
    <n v="0"/>
    <n v="0"/>
    <n v="1.33"/>
    <n v="0"/>
    <n v="1"/>
    <n v="0"/>
    <n v="0"/>
    <n v="7.33"/>
    <n v="0"/>
    <n v="0"/>
    <n v="2.33"/>
    <n v="0"/>
    <n v="25.989999999999995"/>
    <n v="17"/>
    <n v="42.989999999999995"/>
    <s v="NA"/>
  </r>
  <r>
    <x v="7"/>
    <x v="2"/>
    <d v="2011-06-19T00:00:00"/>
    <n v="36"/>
    <n v="0"/>
    <n v="0"/>
    <n v="0"/>
    <n v="0"/>
    <n v="0"/>
    <n v="0"/>
    <n v="3"/>
    <n v="0"/>
    <n v="0"/>
    <n v="3"/>
    <n v="0"/>
    <n v="0"/>
    <n v="9"/>
    <n v="0"/>
    <n v="0"/>
    <n v="32"/>
    <n v="0"/>
    <n v="83"/>
    <n v="46"/>
    <n v="129"/>
    <n v="129"/>
  </r>
  <r>
    <x v="7"/>
    <x v="2"/>
    <d v="2011-06-20T00:00:00"/>
    <n v="8"/>
    <n v="0"/>
    <n v="0"/>
    <n v="0"/>
    <n v="0"/>
    <n v="0"/>
    <n v="0"/>
    <n v="1"/>
    <n v="0"/>
    <n v="0"/>
    <n v="1"/>
    <n v="0"/>
    <n v="0"/>
    <n v="0"/>
    <n v="0"/>
    <n v="0"/>
    <n v="7"/>
    <n v="0"/>
    <n v="17"/>
    <n v="10"/>
    <n v="27"/>
    <n v="27"/>
  </r>
  <r>
    <x v="7"/>
    <x v="2"/>
    <d v="2011-06-21T00:00:00"/>
    <n v="2"/>
    <n v="0"/>
    <n v="0"/>
    <n v="0"/>
    <n v="0"/>
    <n v="0"/>
    <n v="0"/>
    <n v="1"/>
    <n v="0"/>
    <n v="0"/>
    <n v="0"/>
    <n v="0"/>
    <n v="0"/>
    <n v="1"/>
    <n v="0"/>
    <n v="0"/>
    <n v="4"/>
    <n v="0"/>
    <n v="8"/>
    <n v="4"/>
    <n v="12"/>
    <n v="12"/>
  </r>
  <r>
    <x v="7"/>
    <x v="2"/>
    <d v="2011-06-22T00:00:00"/>
    <n v="3"/>
    <n v="0"/>
    <n v="0"/>
    <n v="0"/>
    <n v="0"/>
    <n v="0"/>
    <n v="0"/>
    <n v="0"/>
    <n v="0"/>
    <n v="0"/>
    <n v="0"/>
    <n v="0"/>
    <n v="0"/>
    <n v="1"/>
    <n v="0"/>
    <n v="0"/>
    <n v="5"/>
    <n v="0"/>
    <n v="9"/>
    <n v="11"/>
    <n v="20"/>
    <n v="20"/>
  </r>
  <r>
    <x v="7"/>
    <x v="2"/>
    <d v="2011-06-23T00:00:00"/>
    <n v="19.66"/>
    <n v="0"/>
    <n v="0"/>
    <n v="0"/>
    <n v="0"/>
    <n v="0"/>
    <n v="0"/>
    <n v="0.33"/>
    <n v="1.66"/>
    <n v="0"/>
    <n v="1.33"/>
    <n v="0"/>
    <n v="0"/>
    <n v="2.66"/>
    <n v="0"/>
    <n v="0"/>
    <n v="3"/>
    <n v="0"/>
    <n v="28.639999999999997"/>
    <n v="15.66"/>
    <n v="44.3"/>
    <n v="44.3"/>
  </r>
  <r>
    <x v="7"/>
    <x v="2"/>
    <d v="2011-06-24T00:00:00"/>
    <n v="19.66"/>
    <n v="0"/>
    <n v="0"/>
    <n v="0"/>
    <n v="0"/>
    <n v="0"/>
    <n v="0"/>
    <n v="0.33"/>
    <n v="1.66"/>
    <n v="0"/>
    <n v="1.33"/>
    <n v="0"/>
    <n v="0"/>
    <n v="2.66"/>
    <n v="0"/>
    <n v="0"/>
    <n v="3"/>
    <n v="0"/>
    <n v="28.639999999999997"/>
    <n v="15.66"/>
    <n v="44.3"/>
    <n v="44.3"/>
  </r>
  <r>
    <x v="7"/>
    <x v="2"/>
    <d v="2011-06-25T00:00:00"/>
    <n v="19.66"/>
    <n v="0"/>
    <n v="0"/>
    <n v="0"/>
    <n v="0"/>
    <n v="0"/>
    <n v="0"/>
    <n v="0.33"/>
    <n v="1.66"/>
    <n v="0"/>
    <n v="1.33"/>
    <n v="0"/>
    <n v="0"/>
    <n v="2.66"/>
    <n v="0"/>
    <n v="0"/>
    <n v="3"/>
    <n v="0"/>
    <n v="28.639999999999997"/>
    <n v="15.66"/>
    <n v="44.3"/>
    <s v="NA"/>
  </r>
  <r>
    <x v="8"/>
    <x v="2"/>
    <d v="2011-06-26T00:00:00"/>
    <n v="535"/>
    <n v="0"/>
    <n v="0"/>
    <n v="0"/>
    <n v="0"/>
    <n v="0"/>
    <n v="0"/>
    <n v="0"/>
    <n v="3"/>
    <n v="0"/>
    <n v="2"/>
    <n v="0"/>
    <n v="0"/>
    <n v="1"/>
    <n v="0"/>
    <n v="0"/>
    <n v="7"/>
    <n v="0"/>
    <n v="548"/>
    <n v="51"/>
    <n v="599"/>
    <n v="599"/>
  </r>
  <r>
    <x v="8"/>
    <x v="2"/>
    <d v="2011-06-27T00:00:00"/>
    <n v="672"/>
    <n v="0"/>
    <n v="0"/>
    <n v="0"/>
    <n v="0"/>
    <n v="0"/>
    <n v="0"/>
    <n v="0"/>
    <n v="3"/>
    <n v="0"/>
    <n v="14"/>
    <n v="0"/>
    <n v="0"/>
    <n v="5"/>
    <n v="0"/>
    <n v="0"/>
    <n v="42"/>
    <n v="0"/>
    <n v="736"/>
    <n v="57"/>
    <n v="793"/>
    <n v="793"/>
  </r>
  <r>
    <x v="8"/>
    <x v="2"/>
    <d v="2011-06-28T00:00:00"/>
    <n v="662"/>
    <n v="0"/>
    <n v="0"/>
    <n v="0"/>
    <n v="0"/>
    <n v="0"/>
    <n v="0"/>
    <n v="0"/>
    <n v="2"/>
    <n v="0"/>
    <n v="0"/>
    <n v="0"/>
    <n v="0"/>
    <n v="3"/>
    <n v="0"/>
    <n v="0"/>
    <n v="11"/>
    <n v="0"/>
    <n v="678"/>
    <n v="120"/>
    <n v="798"/>
    <n v="798"/>
  </r>
  <r>
    <x v="8"/>
    <x v="2"/>
    <d v="2011-06-29T00:00:00"/>
    <n v="390"/>
    <n v="0"/>
    <n v="0"/>
    <n v="0"/>
    <n v="0"/>
    <n v="0"/>
    <n v="0"/>
    <n v="0"/>
    <n v="1"/>
    <n v="0"/>
    <n v="1"/>
    <n v="0"/>
    <n v="0"/>
    <n v="0"/>
    <n v="0"/>
    <n v="0"/>
    <n v="9"/>
    <n v="0"/>
    <n v="401"/>
    <n v="47"/>
    <n v="448"/>
    <n v="448"/>
  </r>
  <r>
    <x v="8"/>
    <x v="2"/>
    <d v="2011-06-30T00:00:00"/>
    <n v="229"/>
    <n v="0"/>
    <n v="0"/>
    <n v="0"/>
    <n v="0"/>
    <n v="0"/>
    <n v="0"/>
    <n v="0"/>
    <n v="1"/>
    <n v="0"/>
    <n v="1"/>
    <n v="0"/>
    <n v="0"/>
    <n v="0"/>
    <n v="0"/>
    <n v="0"/>
    <n v="10"/>
    <n v="0"/>
    <n v="241"/>
    <n v="23"/>
    <n v="264"/>
    <n v="264"/>
  </r>
  <r>
    <x v="8"/>
    <x v="2"/>
    <d v="2011-07-01T00:00:00"/>
    <n v="149"/>
    <n v="0"/>
    <n v="0"/>
    <n v="0"/>
    <n v="0"/>
    <n v="0"/>
    <n v="0"/>
    <n v="0"/>
    <n v="0"/>
    <n v="0"/>
    <n v="0"/>
    <n v="0"/>
    <n v="0"/>
    <n v="0.5"/>
    <n v="0"/>
    <n v="0"/>
    <n v="16.5"/>
    <n v="0"/>
    <n v="166"/>
    <n v="19"/>
    <n v="185"/>
    <n v="185"/>
  </r>
  <r>
    <x v="8"/>
    <x v="2"/>
    <d v="2011-07-02T00:00:00"/>
    <n v="149"/>
    <n v="0"/>
    <n v="0"/>
    <n v="0"/>
    <n v="0"/>
    <n v="0"/>
    <n v="0"/>
    <n v="0"/>
    <n v="0"/>
    <n v="0"/>
    <n v="0"/>
    <n v="0"/>
    <n v="0"/>
    <n v="0.5"/>
    <n v="0"/>
    <n v="0"/>
    <n v="16.5"/>
    <n v="0"/>
    <n v="166"/>
    <n v="19"/>
    <n v="185"/>
    <n v="185"/>
  </r>
  <r>
    <x v="9"/>
    <x v="2"/>
    <d v="2011-07-03T00:00:00"/>
    <n v="99"/>
    <n v="0"/>
    <n v="0"/>
    <n v="0"/>
    <n v="0"/>
    <n v="0"/>
    <n v="0"/>
    <n v="0"/>
    <n v="1"/>
    <n v="0"/>
    <n v="5"/>
    <n v="0"/>
    <n v="0"/>
    <n v="0"/>
    <n v="0"/>
    <n v="0"/>
    <n v="2"/>
    <n v="0"/>
    <n v="107"/>
    <n v="32"/>
    <n v="139"/>
    <n v="139"/>
  </r>
  <r>
    <x v="9"/>
    <x v="2"/>
    <d v="2011-07-04T00:00:00"/>
    <n v="56"/>
    <n v="0"/>
    <n v="0"/>
    <n v="0"/>
    <n v="0"/>
    <n v="0"/>
    <n v="0"/>
    <n v="1.5"/>
    <n v="0"/>
    <n v="0"/>
    <n v="5"/>
    <n v="0.5"/>
    <n v="0"/>
    <n v="0"/>
    <n v="0"/>
    <n v="0"/>
    <n v="6.5"/>
    <n v="0"/>
    <n v="69.5"/>
    <n v="30"/>
    <n v="99.5"/>
    <n v="99.5"/>
  </r>
  <r>
    <x v="9"/>
    <x v="2"/>
    <d v="2011-07-05T00:00:00"/>
    <n v="56"/>
    <n v="0"/>
    <n v="0"/>
    <n v="0"/>
    <n v="0"/>
    <n v="0"/>
    <n v="0"/>
    <n v="1.5"/>
    <n v="0"/>
    <n v="0"/>
    <n v="5"/>
    <n v="0.5"/>
    <n v="0"/>
    <n v="0"/>
    <n v="0"/>
    <n v="0"/>
    <n v="6.5"/>
    <n v="0"/>
    <n v="69.5"/>
    <n v="30"/>
    <n v="99.5"/>
    <n v="99.5"/>
  </r>
  <r>
    <x v="9"/>
    <x v="2"/>
    <d v="2011-07-06T00:00:00"/>
    <n v="34"/>
    <n v="0"/>
    <n v="0"/>
    <n v="0"/>
    <n v="0"/>
    <n v="0"/>
    <n v="0"/>
    <n v="2"/>
    <n v="0"/>
    <n v="0"/>
    <n v="0"/>
    <n v="0"/>
    <n v="0"/>
    <n v="0"/>
    <n v="0"/>
    <n v="0"/>
    <n v="8"/>
    <n v="0"/>
    <n v="44"/>
    <n v="19"/>
    <n v="63"/>
    <n v="63"/>
  </r>
  <r>
    <x v="9"/>
    <x v="2"/>
    <d v="2011-07-07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  <e v="#VALUE!"/>
  </r>
  <r>
    <x v="9"/>
    <x v="2"/>
    <d v="2011-07-0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  <e v="#VALUE!"/>
  </r>
  <r>
    <x v="9"/>
    <x v="2"/>
    <d v="2011-07-0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  <e v="#VALUE!"/>
  </r>
  <r>
    <x v="10"/>
    <x v="2"/>
    <d v="2011-07-10T00:00:00"/>
    <n v="11"/>
    <n v="0"/>
    <n v="0"/>
    <n v="0"/>
    <n v="0"/>
    <n v="0"/>
    <n v="0"/>
    <n v="0"/>
    <n v="0"/>
    <n v="0"/>
    <n v="1"/>
    <n v="0"/>
    <n v="0"/>
    <n v="0"/>
    <n v="0"/>
    <n v="0"/>
    <n v="2"/>
    <n v="0"/>
    <n v="14"/>
    <n v="26"/>
    <n v="40"/>
    <n v="40"/>
  </r>
  <r>
    <x v="10"/>
    <x v="2"/>
    <d v="2011-07-11T00:00:00"/>
    <n v="45"/>
    <n v="0"/>
    <n v="0"/>
    <n v="0"/>
    <n v="0"/>
    <n v="0"/>
    <n v="0"/>
    <n v="0"/>
    <n v="1"/>
    <n v="0"/>
    <n v="1"/>
    <n v="0"/>
    <n v="0"/>
    <n v="1"/>
    <n v="0"/>
    <n v="0"/>
    <n v="8"/>
    <n v="0"/>
    <n v="56"/>
    <n v="93"/>
    <n v="149"/>
    <n v="149"/>
  </r>
  <r>
    <x v="10"/>
    <x v="2"/>
    <d v="2011-07-12T00:00:00"/>
    <n v="85"/>
    <n v="0"/>
    <n v="0"/>
    <n v="0"/>
    <n v="0"/>
    <n v="0"/>
    <n v="0"/>
    <n v="2"/>
    <n v="6"/>
    <n v="0"/>
    <n v="5"/>
    <n v="0"/>
    <n v="0"/>
    <n v="4"/>
    <n v="0"/>
    <n v="0"/>
    <n v="13"/>
    <n v="0"/>
    <n v="115"/>
    <n v="114"/>
    <n v="229"/>
    <n v="229"/>
  </r>
  <r>
    <x v="10"/>
    <x v="2"/>
    <d v="2011-07-13T00:00:00"/>
    <n v="41"/>
    <n v="0"/>
    <n v="0"/>
    <n v="0"/>
    <n v="0"/>
    <n v="0"/>
    <n v="0"/>
    <n v="3"/>
    <n v="4"/>
    <n v="0"/>
    <n v="2"/>
    <n v="0"/>
    <n v="0"/>
    <n v="0"/>
    <n v="0"/>
    <n v="0"/>
    <n v="9"/>
    <n v="0"/>
    <n v="59"/>
    <n v="64"/>
    <n v="123"/>
    <n v="123"/>
  </r>
  <r>
    <x v="10"/>
    <x v="2"/>
    <d v="2011-07-14T00:00:00"/>
    <n v="31.33"/>
    <n v="0"/>
    <n v="0"/>
    <n v="0"/>
    <n v="0"/>
    <n v="0"/>
    <n v="0"/>
    <n v="0.33"/>
    <n v="6.66"/>
    <n v="0"/>
    <n v="1.33"/>
    <n v="0"/>
    <n v="0"/>
    <n v="0"/>
    <n v="0"/>
    <n v="0"/>
    <n v="7"/>
    <n v="0"/>
    <n v="46.649999999999991"/>
    <n v="50"/>
    <n v="96.649999999999991"/>
    <n v="96.649999999999991"/>
  </r>
  <r>
    <x v="10"/>
    <x v="2"/>
    <d v="2011-07-15T00:00:00"/>
    <n v="31.33"/>
    <n v="0"/>
    <n v="0"/>
    <n v="0"/>
    <n v="0"/>
    <n v="0"/>
    <n v="0"/>
    <n v="0.33"/>
    <n v="6.66"/>
    <n v="0"/>
    <n v="1.33"/>
    <n v="0"/>
    <n v="0"/>
    <n v="0"/>
    <n v="0"/>
    <n v="0"/>
    <n v="7"/>
    <n v="0"/>
    <n v="46.649999999999991"/>
    <n v="50"/>
    <n v="96.649999999999991"/>
    <n v="96.649999999999991"/>
  </r>
  <r>
    <x v="10"/>
    <x v="2"/>
    <d v="2011-07-16T00:00:00"/>
    <n v="31.33"/>
    <n v="0"/>
    <n v="0"/>
    <n v="0"/>
    <n v="0"/>
    <n v="0"/>
    <n v="0"/>
    <n v="0.33"/>
    <n v="6.66"/>
    <n v="0"/>
    <n v="1.33"/>
    <n v="0"/>
    <n v="0"/>
    <n v="0"/>
    <n v="0"/>
    <n v="0"/>
    <n v="7"/>
    <n v="0"/>
    <n v="46.649999999999991"/>
    <n v="50"/>
    <n v="96.649999999999991"/>
    <n v="96.649999999999991"/>
  </r>
  <r>
    <x v="11"/>
    <x v="2"/>
    <d v="2011-07-17T00:00:00"/>
    <n v="13"/>
    <n v="0"/>
    <n v="0"/>
    <n v="0"/>
    <n v="0"/>
    <n v="0"/>
    <n v="0"/>
    <n v="1"/>
    <n v="1"/>
    <n v="0"/>
    <n v="1"/>
    <n v="0"/>
    <n v="0"/>
    <n v="0"/>
    <n v="0"/>
    <n v="0"/>
    <n v="3"/>
    <n v="0"/>
    <n v="19"/>
    <n v="14"/>
    <n v="33"/>
    <n v="33"/>
  </r>
  <r>
    <x v="11"/>
    <x v="2"/>
    <d v="2011-07-18T00:00:00"/>
    <n v="14"/>
    <n v="0"/>
    <n v="0"/>
    <n v="0"/>
    <n v="0"/>
    <n v="0"/>
    <n v="0"/>
    <n v="1"/>
    <n v="0"/>
    <n v="0"/>
    <n v="2"/>
    <n v="0"/>
    <n v="0"/>
    <n v="0"/>
    <n v="0"/>
    <n v="0"/>
    <n v="1"/>
    <n v="0"/>
    <n v="18"/>
    <n v="28"/>
    <n v="46"/>
    <n v="46"/>
  </r>
  <r>
    <x v="11"/>
    <x v="2"/>
    <d v="2011-07-19T00:00:00"/>
    <n v="17"/>
    <n v="0"/>
    <n v="0"/>
    <n v="0"/>
    <n v="0"/>
    <n v="0"/>
    <n v="0"/>
    <n v="0"/>
    <n v="2"/>
    <n v="0"/>
    <n v="10"/>
    <n v="0"/>
    <n v="0"/>
    <n v="0"/>
    <n v="0"/>
    <n v="0"/>
    <n v="0"/>
    <n v="0"/>
    <n v="29"/>
    <n v="32"/>
    <n v="61"/>
    <n v="61"/>
  </r>
  <r>
    <x v="11"/>
    <x v="2"/>
    <d v="2011-07-20T00:00:00"/>
    <n v="18"/>
    <n v="0"/>
    <n v="0"/>
    <n v="0"/>
    <n v="0"/>
    <n v="0"/>
    <n v="0"/>
    <n v="1"/>
    <n v="38"/>
    <n v="0"/>
    <n v="6"/>
    <n v="0"/>
    <n v="0"/>
    <n v="0"/>
    <n v="0"/>
    <n v="0"/>
    <n v="3"/>
    <n v="0"/>
    <n v="66"/>
    <n v="61"/>
    <n v="127"/>
    <n v="127"/>
  </r>
  <r>
    <x v="11"/>
    <x v="2"/>
    <d v="2011-07-21T00:00:00"/>
    <n v="19"/>
    <n v="0"/>
    <n v="0"/>
    <n v="0"/>
    <n v="0"/>
    <n v="0"/>
    <n v="0"/>
    <n v="1.33"/>
    <n v="5.66"/>
    <n v="0"/>
    <n v="4"/>
    <n v="0"/>
    <n v="0"/>
    <n v="0"/>
    <n v="0"/>
    <n v="0"/>
    <n v="3"/>
    <n v="0"/>
    <n v="32.989999999999995"/>
    <n v="41.33"/>
    <n v="74.319999999999993"/>
    <n v="74.319999999999993"/>
  </r>
  <r>
    <x v="11"/>
    <x v="2"/>
    <d v="2011-07-22T00:00:00"/>
    <n v="19"/>
    <n v="0"/>
    <n v="0"/>
    <n v="0"/>
    <n v="0"/>
    <n v="0"/>
    <n v="0"/>
    <n v="1.33"/>
    <n v="5.66"/>
    <n v="0"/>
    <n v="4"/>
    <n v="0"/>
    <n v="0"/>
    <n v="0"/>
    <n v="0"/>
    <n v="0"/>
    <n v="3"/>
    <n v="0"/>
    <n v="32.989999999999995"/>
    <n v="41.33"/>
    <n v="74.319999999999993"/>
    <n v="74.319999999999993"/>
  </r>
  <r>
    <x v="11"/>
    <x v="2"/>
    <d v="2011-07-23T00:00:00"/>
    <n v="19"/>
    <n v="0"/>
    <n v="0"/>
    <n v="0"/>
    <n v="0"/>
    <n v="0"/>
    <n v="0"/>
    <n v="1.33"/>
    <n v="5.66"/>
    <n v="0"/>
    <n v="4"/>
    <n v="0"/>
    <n v="0"/>
    <n v="0"/>
    <n v="0"/>
    <n v="0"/>
    <n v="3"/>
    <n v="0"/>
    <n v="32.989999999999995"/>
    <n v="41.33"/>
    <n v="74.319999999999993"/>
    <n v="74.319999999999993"/>
  </r>
  <r>
    <x v="12"/>
    <x v="2"/>
    <d v="2011-07-24T00:00:00"/>
    <n v="11"/>
    <n v="0"/>
    <n v="0"/>
    <n v="0"/>
    <n v="0"/>
    <n v="0"/>
    <n v="0"/>
    <n v="0"/>
    <n v="0"/>
    <n v="0"/>
    <n v="0"/>
    <n v="0"/>
    <n v="0"/>
    <n v="0"/>
    <n v="0"/>
    <n v="0"/>
    <n v="2"/>
    <n v="0"/>
    <n v="13"/>
    <n v="16"/>
    <n v="29"/>
    <n v="29"/>
  </r>
  <r>
    <x v="12"/>
    <x v="2"/>
    <d v="2011-07-25T00:00:00"/>
    <n v="4"/>
    <n v="0"/>
    <n v="0"/>
    <n v="0"/>
    <n v="0"/>
    <n v="0"/>
    <n v="0"/>
    <n v="2"/>
    <n v="0"/>
    <n v="0"/>
    <n v="3"/>
    <n v="0"/>
    <n v="0"/>
    <n v="0"/>
    <n v="0"/>
    <n v="0"/>
    <n v="0"/>
    <n v="0"/>
    <n v="9"/>
    <n v="4"/>
    <n v="13"/>
    <n v="13"/>
  </r>
  <r>
    <x v="12"/>
    <x v="2"/>
    <d v="2011-07-26T00:00:00"/>
    <n v="5"/>
    <n v="0"/>
    <n v="0"/>
    <n v="0"/>
    <n v="0"/>
    <n v="0"/>
    <n v="0"/>
    <n v="2"/>
    <n v="0"/>
    <n v="0"/>
    <n v="1"/>
    <n v="0"/>
    <n v="0"/>
    <n v="0"/>
    <n v="0"/>
    <n v="0"/>
    <n v="0"/>
    <n v="0"/>
    <n v="8"/>
    <n v="15"/>
    <n v="23"/>
    <n v="23"/>
  </r>
  <r>
    <x v="12"/>
    <x v="2"/>
    <d v="2011-07-27T00:00:00"/>
    <n v="0"/>
    <n v="0"/>
    <n v="0"/>
    <n v="0"/>
    <n v="0"/>
    <n v="0"/>
    <n v="0"/>
    <n v="1"/>
    <n v="3"/>
    <n v="0"/>
    <n v="2"/>
    <n v="0"/>
    <n v="0"/>
    <n v="0"/>
    <n v="0"/>
    <n v="0"/>
    <n v="0"/>
    <n v="0"/>
    <n v="6"/>
    <n v="5"/>
    <n v="11"/>
    <n v="11"/>
  </r>
  <r>
    <x v="12"/>
    <x v="2"/>
    <d v="2011-07-28T00:00:00"/>
    <n v="6"/>
    <n v="0"/>
    <n v="0"/>
    <n v="0"/>
    <n v="0"/>
    <n v="0"/>
    <n v="0"/>
    <n v="1"/>
    <n v="1"/>
    <n v="0"/>
    <n v="2"/>
    <n v="0"/>
    <n v="0"/>
    <n v="0"/>
    <n v="0"/>
    <n v="0"/>
    <n v="0.66"/>
    <m/>
    <n v="10.66"/>
    <n v="14"/>
    <n v="24.66"/>
    <n v="24.66"/>
  </r>
  <r>
    <x v="12"/>
    <x v="2"/>
    <d v="2011-07-29T00:00:00"/>
    <n v="6"/>
    <n v="0"/>
    <n v="0"/>
    <n v="0"/>
    <n v="0"/>
    <n v="0"/>
    <n v="0"/>
    <n v="1"/>
    <n v="1"/>
    <n v="0"/>
    <n v="2"/>
    <n v="0"/>
    <n v="0"/>
    <n v="0"/>
    <n v="0"/>
    <n v="0"/>
    <n v="0.66"/>
    <m/>
    <n v="10.66"/>
    <n v="14"/>
    <n v="24.66"/>
    <n v="24.66"/>
  </r>
  <r>
    <x v="12"/>
    <x v="2"/>
    <d v="2011-07-30T00:00:00"/>
    <n v="6"/>
    <n v="0"/>
    <n v="0"/>
    <n v="0"/>
    <n v="0"/>
    <n v="0"/>
    <n v="0"/>
    <n v="1"/>
    <n v="1"/>
    <n v="0"/>
    <n v="2"/>
    <n v="0"/>
    <n v="0"/>
    <n v="0"/>
    <n v="0"/>
    <n v="0"/>
    <n v="0.66"/>
    <m/>
    <n v="10.66"/>
    <n v="14"/>
    <n v="24.66"/>
    <n v="24.66"/>
  </r>
  <r>
    <x v="13"/>
    <x v="2"/>
    <d v="2011-07-31T00:00:00"/>
    <n v="9"/>
    <n v="0"/>
    <n v="0"/>
    <n v="0"/>
    <n v="0"/>
    <n v="0"/>
    <n v="0"/>
    <n v="1"/>
    <n v="2"/>
    <n v="0"/>
    <n v="2"/>
    <n v="0"/>
    <n v="0"/>
    <n v="0"/>
    <n v="0"/>
    <n v="0"/>
    <n v="0"/>
    <n v="0"/>
    <n v="14"/>
    <n v="10"/>
    <n v="24"/>
    <n v="24"/>
  </r>
  <r>
    <x v="13"/>
    <x v="2"/>
    <d v="2011-08-01T00:00:00"/>
    <n v="3"/>
    <n v="0"/>
    <n v="0"/>
    <n v="0"/>
    <n v="0"/>
    <n v="0"/>
    <n v="0"/>
    <n v="1"/>
    <n v="2"/>
    <n v="0"/>
    <n v="5"/>
    <n v="0"/>
    <n v="0"/>
    <n v="1"/>
    <n v="0"/>
    <n v="0"/>
    <n v="0"/>
    <n v="0"/>
    <n v="12"/>
    <n v="11"/>
    <n v="23"/>
    <n v="23"/>
  </r>
  <r>
    <x v="13"/>
    <x v="2"/>
    <d v="2011-08-02T00:00:0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4"/>
    <n v="9"/>
    <n v="13"/>
    <n v="13"/>
  </r>
  <r>
    <x v="13"/>
    <x v="2"/>
    <d v="2011-08-03T00:00:00"/>
    <n v="4"/>
    <n v="0"/>
    <n v="0"/>
    <n v="0"/>
    <n v="0"/>
    <n v="0"/>
    <n v="0"/>
    <n v="0"/>
    <n v="1"/>
    <n v="0"/>
    <n v="0"/>
    <n v="0"/>
    <n v="0"/>
    <n v="0"/>
    <n v="0"/>
    <n v="0"/>
    <n v="0"/>
    <n v="0"/>
    <n v="5"/>
    <n v="4"/>
    <n v="9"/>
    <n v="9"/>
  </r>
  <r>
    <x v="13"/>
    <x v="2"/>
    <d v="2011-08-04T00:00:00"/>
    <n v="2.66"/>
    <n v="0"/>
    <n v="0"/>
    <n v="0"/>
    <n v="0"/>
    <n v="0"/>
    <n v="0"/>
    <n v="1.66"/>
    <n v="0"/>
    <n v="0"/>
    <n v="1.66"/>
    <n v="0"/>
    <n v="0"/>
    <n v="0"/>
    <n v="0"/>
    <n v="0"/>
    <n v="0"/>
    <n v="0"/>
    <n v="5.98"/>
    <n v="5.33"/>
    <n v="11.31"/>
    <n v="11.31"/>
  </r>
  <r>
    <x v="13"/>
    <x v="2"/>
    <d v="2011-08-05T00:00:00"/>
    <n v="2.66"/>
    <n v="0"/>
    <n v="0"/>
    <n v="0"/>
    <n v="0"/>
    <n v="0"/>
    <n v="0"/>
    <n v="1.66"/>
    <n v="0"/>
    <n v="0"/>
    <n v="1.66"/>
    <n v="0"/>
    <n v="0"/>
    <n v="0"/>
    <n v="0"/>
    <n v="0"/>
    <n v="0"/>
    <n v="0"/>
    <n v="5.98"/>
    <n v="5.33"/>
    <n v="11.31"/>
    <n v="11.31"/>
  </r>
  <r>
    <x v="13"/>
    <x v="2"/>
    <d v="2011-08-06T00:00:00"/>
    <n v="2.66"/>
    <n v="0"/>
    <n v="0"/>
    <n v="0"/>
    <n v="0"/>
    <n v="0"/>
    <n v="0"/>
    <n v="1.66"/>
    <n v="0"/>
    <n v="0"/>
    <n v="1.66"/>
    <n v="0"/>
    <n v="0"/>
    <n v="0"/>
    <n v="0"/>
    <n v="0"/>
    <n v="0"/>
    <n v="0"/>
    <n v="5.98"/>
    <n v="5.33"/>
    <n v="11.31"/>
    <n v="11.31"/>
  </r>
  <r>
    <x v="14"/>
    <x v="2"/>
    <d v="2011-08-07T00:00:00"/>
    <n v="13"/>
    <n v="0"/>
    <n v="0"/>
    <n v="0"/>
    <n v="0"/>
    <n v="0"/>
    <n v="0"/>
    <n v="7"/>
    <n v="2"/>
    <n v="0"/>
    <n v="1"/>
    <n v="0"/>
    <n v="0"/>
    <n v="0"/>
    <n v="0"/>
    <n v="0"/>
    <n v="0"/>
    <n v="0"/>
    <n v="23"/>
    <n v="16"/>
    <n v="39"/>
    <n v="39"/>
  </r>
  <r>
    <x v="14"/>
    <x v="2"/>
    <d v="2011-08-08T00:00:00"/>
    <n v="3"/>
    <n v="0"/>
    <n v="0"/>
    <n v="0"/>
    <n v="0"/>
    <n v="0"/>
    <n v="0"/>
    <n v="4"/>
    <n v="0"/>
    <n v="0"/>
    <n v="2"/>
    <n v="0"/>
    <n v="0"/>
    <n v="0"/>
    <n v="0"/>
    <n v="0"/>
    <n v="0"/>
    <n v="0"/>
    <n v="9"/>
    <n v="2"/>
    <n v="11"/>
    <n v="11"/>
  </r>
  <r>
    <x v="14"/>
    <x v="2"/>
    <d v="2011-08-0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  <e v="#VALUE!"/>
  </r>
  <r>
    <x v="14"/>
    <x v="2"/>
    <d v="2011-08-10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  <e v="#VALUE!"/>
  </r>
  <r>
    <x v="14"/>
    <x v="2"/>
    <d v="2011-08-1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m/>
    <n v="0"/>
    <n v="0"/>
  </r>
  <r>
    <x v="14"/>
    <x v="2"/>
    <d v="2011-08-12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m/>
    <n v="0"/>
    <n v="0"/>
  </r>
  <r>
    <x v="14"/>
    <x v="2"/>
    <d v="2011-08-13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m/>
    <n v="0"/>
    <n v="0"/>
  </r>
  <r>
    <x v="15"/>
    <x v="2"/>
    <d v="2011-08-14T00:00:00"/>
    <n v="2"/>
    <n v="0"/>
    <n v="0"/>
    <n v="0"/>
    <n v="0"/>
    <n v="0"/>
    <n v="0"/>
    <n v="2"/>
    <n v="0"/>
    <n v="0"/>
    <n v="0"/>
    <n v="0"/>
    <n v="0"/>
    <n v="0"/>
    <n v="0"/>
    <n v="0"/>
    <n v="0"/>
    <n v="0"/>
    <n v="4"/>
    <n v="1"/>
    <n v="5"/>
    <n v="5"/>
  </r>
  <r>
    <x v="15"/>
    <x v="2"/>
    <d v="2011-08-15T00:00:00"/>
    <n v="8"/>
    <n v="0"/>
    <n v="0"/>
    <n v="0"/>
    <n v="0"/>
    <n v="0"/>
    <n v="0"/>
    <n v="1"/>
    <n v="0"/>
    <n v="0"/>
    <n v="7"/>
    <n v="0"/>
    <n v="0"/>
    <n v="1"/>
    <n v="0"/>
    <n v="0"/>
    <n v="0"/>
    <n v="0"/>
    <n v="17"/>
    <n v="1"/>
    <n v="18"/>
    <n v="18"/>
  </r>
  <r>
    <x v="15"/>
    <x v="2"/>
    <d v="2011-08-16T00:00:00"/>
    <n v="5"/>
    <n v="0"/>
    <n v="0"/>
    <n v="0"/>
    <n v="0"/>
    <n v="0"/>
    <n v="0"/>
    <n v="1"/>
    <n v="0"/>
    <n v="0"/>
    <n v="0"/>
    <n v="0"/>
    <n v="0"/>
    <n v="1"/>
    <n v="0"/>
    <n v="0"/>
    <n v="0"/>
    <n v="0"/>
    <n v="7"/>
    <n v="0"/>
    <n v="7"/>
    <n v="7"/>
  </r>
  <r>
    <x v="15"/>
    <x v="2"/>
    <d v="2011-08-17T00:00:00"/>
    <n v="1"/>
    <n v="0"/>
    <n v="0"/>
    <n v="0"/>
    <n v="0"/>
    <n v="0"/>
    <n v="0"/>
    <n v="4"/>
    <n v="0"/>
    <n v="0"/>
    <n v="2"/>
    <n v="0"/>
    <n v="0"/>
    <n v="1"/>
    <n v="0"/>
    <n v="0"/>
    <n v="0"/>
    <n v="0"/>
    <n v="8"/>
    <n v="0"/>
    <n v="8"/>
    <n v="8"/>
  </r>
  <r>
    <x v="0"/>
    <x v="3"/>
    <d v="2011-05-05T00:00:00"/>
    <m/>
    <m/>
    <m/>
    <m/>
    <m/>
    <m/>
    <m/>
    <m/>
    <m/>
    <m/>
    <m/>
    <m/>
    <m/>
    <m/>
    <m/>
    <m/>
    <m/>
    <m/>
    <n v="0"/>
    <m/>
    <n v="0"/>
    <n v="0"/>
  </r>
  <r>
    <x v="0"/>
    <x v="3"/>
    <d v="2011-05-06T00:00:00"/>
    <m/>
    <m/>
    <m/>
    <m/>
    <m/>
    <m/>
    <m/>
    <m/>
    <m/>
    <m/>
    <m/>
    <m/>
    <m/>
    <m/>
    <m/>
    <m/>
    <m/>
    <m/>
    <n v="0"/>
    <m/>
    <n v="0"/>
    <n v="0"/>
  </r>
  <r>
    <x v="0"/>
    <x v="3"/>
    <d v="2011-05-07T00:00:00"/>
    <m/>
    <m/>
    <m/>
    <m/>
    <m/>
    <m/>
    <m/>
    <m/>
    <m/>
    <m/>
    <m/>
    <m/>
    <m/>
    <m/>
    <m/>
    <m/>
    <m/>
    <m/>
    <n v="0"/>
    <m/>
    <n v="0"/>
    <n v="0"/>
  </r>
  <r>
    <x v="1"/>
    <x v="3"/>
    <d v="2011-05-08T00:00:00"/>
    <m/>
    <m/>
    <m/>
    <m/>
    <m/>
    <m/>
    <m/>
    <m/>
    <m/>
    <m/>
    <m/>
    <m/>
    <m/>
    <m/>
    <m/>
    <m/>
    <m/>
    <m/>
    <n v="0"/>
    <m/>
    <n v="0"/>
    <n v="0"/>
  </r>
  <r>
    <x v="1"/>
    <x v="3"/>
    <d v="2011-05-09T00:00:00"/>
    <m/>
    <m/>
    <m/>
    <m/>
    <m/>
    <m/>
    <m/>
    <m/>
    <m/>
    <m/>
    <m/>
    <m/>
    <m/>
    <m/>
    <m/>
    <m/>
    <m/>
    <m/>
    <n v="0"/>
    <m/>
    <n v="0"/>
    <n v="0"/>
  </r>
  <r>
    <x v="1"/>
    <x v="3"/>
    <d v="2011-05-10T00:00:00"/>
    <m/>
    <m/>
    <m/>
    <m/>
    <m/>
    <m/>
    <m/>
    <m/>
    <m/>
    <m/>
    <m/>
    <m/>
    <m/>
    <m/>
    <m/>
    <m/>
    <m/>
    <m/>
    <n v="0"/>
    <m/>
    <n v="0"/>
    <n v="0"/>
  </r>
  <r>
    <x v="1"/>
    <x v="3"/>
    <d v="2011-05-11T00:00:00"/>
    <m/>
    <m/>
    <m/>
    <m/>
    <m/>
    <m/>
    <m/>
    <m/>
    <m/>
    <m/>
    <m/>
    <m/>
    <m/>
    <m/>
    <m/>
    <m/>
    <m/>
    <m/>
    <n v="0"/>
    <m/>
    <n v="0"/>
    <n v="0"/>
  </r>
  <r>
    <x v="1"/>
    <x v="3"/>
    <d v="2011-05-12T00:00:00"/>
    <m/>
    <m/>
    <m/>
    <m/>
    <m/>
    <m/>
    <m/>
    <m/>
    <m/>
    <m/>
    <m/>
    <m/>
    <m/>
    <m/>
    <m/>
    <m/>
    <m/>
    <m/>
    <n v="0"/>
    <m/>
    <n v="0"/>
    <n v="0"/>
  </r>
  <r>
    <x v="1"/>
    <x v="3"/>
    <d v="2011-05-13T00:00:00"/>
    <m/>
    <m/>
    <m/>
    <m/>
    <m/>
    <m/>
    <m/>
    <m/>
    <m/>
    <m/>
    <m/>
    <m/>
    <m/>
    <m/>
    <m/>
    <m/>
    <m/>
    <m/>
    <n v="0"/>
    <m/>
    <n v="0"/>
    <n v="0"/>
  </r>
  <r>
    <x v="1"/>
    <x v="3"/>
    <d v="2011-05-14T00:00:00"/>
    <m/>
    <m/>
    <m/>
    <m/>
    <m/>
    <m/>
    <m/>
    <m/>
    <m/>
    <m/>
    <m/>
    <m/>
    <m/>
    <m/>
    <m/>
    <m/>
    <m/>
    <m/>
    <n v="0"/>
    <m/>
    <n v="0"/>
    <n v="0"/>
  </r>
  <r>
    <x v="2"/>
    <x v="3"/>
    <d v="2011-05-15T00:00:00"/>
    <m/>
    <m/>
    <m/>
    <m/>
    <m/>
    <m/>
    <m/>
    <m/>
    <m/>
    <m/>
    <m/>
    <m/>
    <m/>
    <m/>
    <m/>
    <m/>
    <m/>
    <m/>
    <n v="0"/>
    <m/>
    <n v="0"/>
    <n v="0"/>
  </r>
  <r>
    <x v="2"/>
    <x v="3"/>
    <d v="2011-05-16T00:00:00"/>
    <m/>
    <m/>
    <m/>
    <m/>
    <m/>
    <m/>
    <m/>
    <m/>
    <m/>
    <m/>
    <m/>
    <m/>
    <m/>
    <m/>
    <m/>
    <m/>
    <m/>
    <m/>
    <n v="0"/>
    <m/>
    <n v="0"/>
    <n v="0"/>
  </r>
  <r>
    <x v="2"/>
    <x v="3"/>
    <d v="2011-05-1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3"/>
    <d v="2011-05-1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3"/>
    <d v="2011-05-1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3"/>
    <d v="2011-05-2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3"/>
    <d v="2011-05-21T00:00:0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3"/>
    <n v="0"/>
    <n v="3"/>
    <n v="3"/>
  </r>
  <r>
    <x v="3"/>
    <x v="3"/>
    <d v="2011-05-22T00:00:0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3"/>
    <n v="0"/>
    <n v="3"/>
    <n v="3"/>
  </r>
  <r>
    <x v="3"/>
    <x v="3"/>
    <d v="2011-05-23T00:00:00"/>
    <n v="0"/>
    <n v="0"/>
    <n v="0"/>
    <n v="0"/>
    <n v="0"/>
    <n v="0"/>
    <n v="0"/>
    <n v="0"/>
    <n v="0"/>
    <n v="0"/>
    <n v="0"/>
    <n v="0"/>
    <n v="0"/>
    <n v="1.5"/>
    <n v="0"/>
    <n v="0"/>
    <n v="0"/>
    <n v="0"/>
    <n v="1.5"/>
    <n v="0"/>
    <n v="1.5"/>
    <n v="1.5"/>
  </r>
  <r>
    <x v="3"/>
    <x v="3"/>
    <d v="2011-05-24T00:00:00"/>
    <n v="0"/>
    <n v="0"/>
    <n v="0"/>
    <n v="0"/>
    <n v="0"/>
    <n v="0"/>
    <n v="0"/>
    <n v="0"/>
    <n v="0"/>
    <n v="0"/>
    <n v="0"/>
    <n v="0"/>
    <n v="0"/>
    <n v="1.5"/>
    <n v="0"/>
    <n v="0"/>
    <n v="0"/>
    <n v="0"/>
    <n v="1.5"/>
    <n v="0"/>
    <n v="1.5"/>
    <n v="1.5"/>
  </r>
  <r>
    <x v="3"/>
    <x v="3"/>
    <d v="2011-05-25T00:00:00"/>
    <n v="0"/>
    <n v="0"/>
    <n v="0"/>
    <n v="0"/>
    <n v="0"/>
    <n v="0"/>
    <n v="0"/>
    <n v="0"/>
    <n v="0.25"/>
    <n v="0"/>
    <n v="0"/>
    <n v="0"/>
    <n v="0"/>
    <n v="0"/>
    <n v="0"/>
    <n v="0"/>
    <n v="0"/>
    <n v="0"/>
    <n v="0.25"/>
    <n v="0"/>
    <n v="0.25"/>
    <n v="0.25"/>
  </r>
  <r>
    <x v="3"/>
    <x v="3"/>
    <d v="2011-05-26T00:00:00"/>
    <n v="0"/>
    <n v="0"/>
    <n v="0"/>
    <n v="0"/>
    <n v="0"/>
    <n v="0"/>
    <n v="0"/>
    <n v="0"/>
    <n v="0.25"/>
    <n v="0"/>
    <n v="0"/>
    <n v="0"/>
    <n v="0"/>
    <n v="0"/>
    <n v="0"/>
    <n v="0"/>
    <n v="0"/>
    <n v="0"/>
    <n v="0.25"/>
    <n v="0"/>
    <n v="0.25"/>
    <n v="0.25"/>
  </r>
  <r>
    <x v="3"/>
    <x v="3"/>
    <d v="2011-05-27T00:00:00"/>
    <n v="0"/>
    <n v="0"/>
    <n v="0"/>
    <n v="0"/>
    <n v="0"/>
    <n v="0"/>
    <n v="0"/>
    <n v="0"/>
    <n v="0.25"/>
    <n v="0"/>
    <n v="0"/>
    <n v="0"/>
    <n v="0"/>
    <n v="0"/>
    <n v="0"/>
    <n v="0"/>
    <n v="0"/>
    <n v="0"/>
    <n v="0.25"/>
    <n v="0"/>
    <n v="0.25"/>
    <n v="0.25"/>
  </r>
  <r>
    <x v="3"/>
    <x v="3"/>
    <d v="2011-05-28T00:00:00"/>
    <n v="0"/>
    <n v="0"/>
    <n v="0"/>
    <n v="0"/>
    <n v="0"/>
    <n v="0"/>
    <n v="0"/>
    <n v="0"/>
    <n v="0.25"/>
    <n v="0"/>
    <n v="0"/>
    <n v="0"/>
    <n v="0"/>
    <n v="0"/>
    <n v="0"/>
    <n v="0"/>
    <n v="0"/>
    <n v="0"/>
    <n v="0.25"/>
    <n v="0"/>
    <n v="0.25"/>
    <n v="0.25"/>
  </r>
  <r>
    <x v="4"/>
    <x v="3"/>
    <d v="2011-05-29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1"/>
  </r>
  <r>
    <x v="4"/>
    <x v="3"/>
    <d v="2011-05-30T00:00:00"/>
    <n v="0"/>
    <n v="0"/>
    <n v="0"/>
    <n v="0"/>
    <n v="0"/>
    <n v="0"/>
    <n v="0"/>
    <n v="0"/>
    <n v="0"/>
    <n v="0"/>
    <n v="3"/>
    <n v="0"/>
    <n v="0"/>
    <n v="6"/>
    <n v="0"/>
    <n v="0"/>
    <n v="0"/>
    <n v="0"/>
    <n v="9"/>
    <n v="1"/>
    <n v="10"/>
    <n v="10"/>
  </r>
  <r>
    <x v="4"/>
    <x v="3"/>
    <d v="2011-05-31T00:00:00"/>
    <n v="0"/>
    <n v="0"/>
    <n v="0"/>
    <n v="0"/>
    <n v="0"/>
    <n v="0"/>
    <n v="0"/>
    <n v="0"/>
    <n v="0"/>
    <n v="0"/>
    <n v="2"/>
    <n v="0"/>
    <n v="0"/>
    <n v="2"/>
    <n v="0"/>
    <n v="0"/>
    <n v="0"/>
    <n v="0"/>
    <n v="4"/>
    <n v="2"/>
    <n v="6"/>
    <n v="6"/>
  </r>
  <r>
    <x v="4"/>
    <x v="3"/>
    <d v="2011-06-01T00:00:00"/>
    <n v="0"/>
    <n v="0"/>
    <n v="0"/>
    <n v="0"/>
    <n v="0"/>
    <n v="0"/>
    <n v="0"/>
    <n v="0.33"/>
    <n v="0.33"/>
    <n v="0"/>
    <n v="0.67"/>
    <n v="0"/>
    <n v="0"/>
    <n v="0"/>
    <n v="0"/>
    <n v="0"/>
    <n v="0"/>
    <n v="0"/>
    <n v="1.33"/>
    <n v="0"/>
    <n v="1.33"/>
    <n v="1.33"/>
  </r>
  <r>
    <x v="4"/>
    <x v="3"/>
    <d v="2011-06-02T00:00:00"/>
    <n v="0"/>
    <n v="0"/>
    <n v="0"/>
    <n v="0"/>
    <n v="0"/>
    <n v="0"/>
    <n v="0"/>
    <n v="0.33"/>
    <n v="0.33"/>
    <n v="0"/>
    <n v="0.67"/>
    <n v="0"/>
    <n v="0"/>
    <n v="0"/>
    <n v="0"/>
    <n v="0"/>
    <n v="0"/>
    <n v="0"/>
    <n v="1.33"/>
    <n v="0"/>
    <n v="1.33"/>
    <n v="1.33"/>
  </r>
  <r>
    <x v="4"/>
    <x v="3"/>
    <d v="2011-06-03T00:00:00"/>
    <n v="0"/>
    <n v="0"/>
    <n v="0"/>
    <n v="0"/>
    <n v="0"/>
    <n v="0"/>
    <n v="0"/>
    <n v="0.33"/>
    <n v="0.33"/>
    <n v="0"/>
    <n v="0.67"/>
    <n v="0"/>
    <n v="0"/>
    <n v="0"/>
    <n v="0"/>
    <n v="0"/>
    <n v="0"/>
    <n v="0"/>
    <n v="1.33"/>
    <n v="0"/>
    <n v="1.33"/>
    <n v="1.33"/>
  </r>
  <r>
    <x v="4"/>
    <x v="3"/>
    <d v="2011-06-04T00:00:00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3"/>
    <n v="1"/>
    <n v="4"/>
    <n v="4"/>
  </r>
  <r>
    <x v="5"/>
    <x v="3"/>
    <d v="2011-06-0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"/>
    <d v="2011-06-06T00:00:0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2"/>
    <n v="2"/>
  </r>
  <r>
    <x v="5"/>
    <x v="3"/>
    <d v="2011-06-07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15"/>
    <n v="15"/>
  </r>
  <r>
    <x v="5"/>
    <x v="3"/>
    <d v="2011-06-08T00:00:00"/>
    <n v="48.33"/>
    <n v="0"/>
    <n v="0"/>
    <n v="0"/>
    <n v="0"/>
    <n v="0"/>
    <n v="0"/>
    <n v="0"/>
    <n v="0"/>
    <n v="0"/>
    <n v="2"/>
    <n v="0"/>
    <n v="0"/>
    <n v="0.66"/>
    <n v="0"/>
    <n v="0"/>
    <n v="0"/>
    <n v="0"/>
    <n v="50.989999999999995"/>
    <n v="5.33"/>
    <n v="56.319999999999993"/>
    <n v="56.319999999999993"/>
  </r>
  <r>
    <x v="5"/>
    <x v="3"/>
    <d v="2011-06-09T00:00:00"/>
    <n v="48.33"/>
    <n v="0"/>
    <n v="0"/>
    <n v="0"/>
    <n v="0"/>
    <n v="0"/>
    <n v="0"/>
    <n v="0"/>
    <n v="0"/>
    <n v="0"/>
    <n v="2"/>
    <n v="0"/>
    <n v="0"/>
    <n v="0.66"/>
    <n v="0"/>
    <n v="0"/>
    <n v="0"/>
    <n v="0"/>
    <n v="50.989999999999995"/>
    <n v="5.33"/>
    <n v="56.319999999999993"/>
    <n v="56.319999999999993"/>
  </r>
  <r>
    <x v="5"/>
    <x v="3"/>
    <d v="2011-06-10T00:00:00"/>
    <n v="48.33"/>
    <n v="0"/>
    <n v="0"/>
    <n v="0"/>
    <n v="0"/>
    <n v="0"/>
    <n v="0"/>
    <n v="0"/>
    <n v="0"/>
    <n v="0"/>
    <n v="2"/>
    <n v="0"/>
    <n v="0"/>
    <n v="0.66"/>
    <n v="0"/>
    <n v="0"/>
    <n v="0"/>
    <n v="0"/>
    <n v="50.989999999999995"/>
    <n v="5.33"/>
    <n v="56.319999999999993"/>
    <n v="56.319999999999993"/>
  </r>
  <r>
    <x v="5"/>
    <x v="3"/>
    <d v="2011-06-11T00:00:00"/>
    <n v="175"/>
    <n v="0"/>
    <n v="0"/>
    <n v="0"/>
    <n v="0"/>
    <n v="0"/>
    <n v="0"/>
    <n v="0"/>
    <n v="0"/>
    <n v="0"/>
    <n v="5"/>
    <n v="0"/>
    <n v="0"/>
    <n v="0"/>
    <n v="0"/>
    <n v="0"/>
    <n v="0"/>
    <n v="0"/>
    <n v="180"/>
    <n v="4"/>
    <n v="184"/>
    <n v="184"/>
  </r>
  <r>
    <x v="6"/>
    <x v="3"/>
    <d v="2011-06-12T00:00:00"/>
    <n v="305"/>
    <n v="0"/>
    <n v="0"/>
    <n v="0"/>
    <n v="0"/>
    <n v="0"/>
    <n v="0"/>
    <n v="0"/>
    <n v="0"/>
    <n v="0"/>
    <n v="4"/>
    <n v="0"/>
    <n v="0"/>
    <n v="1"/>
    <n v="0"/>
    <n v="0"/>
    <n v="0"/>
    <n v="0"/>
    <n v="310"/>
    <n v="26"/>
    <n v="336"/>
    <n v="336"/>
  </r>
  <r>
    <x v="6"/>
    <x v="3"/>
    <d v="2011-06-13T00:00:00"/>
    <n v="198"/>
    <n v="0"/>
    <n v="0"/>
    <n v="0"/>
    <n v="0"/>
    <n v="0"/>
    <n v="0"/>
    <n v="0"/>
    <n v="0"/>
    <n v="0"/>
    <n v="8"/>
    <n v="0"/>
    <n v="0"/>
    <n v="1"/>
    <n v="0"/>
    <n v="0"/>
    <n v="0"/>
    <n v="0"/>
    <n v="207"/>
    <n v="92"/>
    <n v="299"/>
    <n v="299"/>
  </r>
  <r>
    <x v="6"/>
    <x v="3"/>
    <d v="2011-06-14T00:00:00"/>
    <n v="636"/>
    <n v="0"/>
    <n v="0"/>
    <n v="0"/>
    <n v="0"/>
    <n v="0"/>
    <n v="0"/>
    <n v="0"/>
    <n v="0"/>
    <n v="0"/>
    <n v="8"/>
    <n v="0"/>
    <n v="0"/>
    <n v="12"/>
    <n v="0"/>
    <n v="0"/>
    <n v="0"/>
    <n v="0"/>
    <n v="656"/>
    <n v="100"/>
    <n v="756"/>
    <n v="756"/>
  </r>
  <r>
    <x v="6"/>
    <x v="3"/>
    <d v="2011-06-15T00:00:00"/>
    <n v="488"/>
    <n v="1.33"/>
    <n v="0"/>
    <n v="0"/>
    <n v="0"/>
    <n v="0"/>
    <n v="0"/>
    <n v="0"/>
    <n v="0"/>
    <n v="0"/>
    <n v="9.33"/>
    <n v="0"/>
    <n v="0"/>
    <n v="6.66"/>
    <n v="0"/>
    <n v="0"/>
    <n v="0"/>
    <n v="0"/>
    <n v="505.32"/>
    <n v="230.66"/>
    <n v="735.98"/>
    <s v="NA"/>
  </r>
  <r>
    <x v="6"/>
    <x v="3"/>
    <d v="2011-06-16T00:00:00"/>
    <n v="488"/>
    <n v="1.33"/>
    <n v="0"/>
    <n v="0"/>
    <n v="0"/>
    <n v="0"/>
    <n v="0"/>
    <n v="0"/>
    <n v="0"/>
    <n v="0"/>
    <n v="9.33"/>
    <n v="0"/>
    <n v="0"/>
    <n v="6.66"/>
    <n v="0"/>
    <n v="0"/>
    <n v="0"/>
    <n v="0"/>
    <n v="505.32"/>
    <n v="230.66"/>
    <n v="735.98"/>
    <s v="NA"/>
  </r>
  <r>
    <x v="6"/>
    <x v="3"/>
    <d v="2011-06-17T00:00:00"/>
    <n v="488"/>
    <n v="1.33"/>
    <n v="0"/>
    <n v="0"/>
    <n v="0"/>
    <n v="0"/>
    <n v="0"/>
    <n v="0"/>
    <n v="0"/>
    <n v="0"/>
    <n v="9.33"/>
    <n v="0"/>
    <n v="0"/>
    <n v="6.66"/>
    <n v="0"/>
    <n v="0"/>
    <n v="0"/>
    <n v="0"/>
    <n v="505.32"/>
    <n v="230.66"/>
    <n v="735.98"/>
    <n v="735.98"/>
  </r>
  <r>
    <x v="6"/>
    <x v="3"/>
    <d v="2011-06-18T00:00:00"/>
    <n v="762"/>
    <n v="0"/>
    <n v="0"/>
    <n v="0"/>
    <n v="0"/>
    <n v="0"/>
    <n v="0"/>
    <n v="0"/>
    <n v="0"/>
    <n v="0"/>
    <n v="26"/>
    <n v="0"/>
    <n v="0"/>
    <n v="2"/>
    <n v="0"/>
    <n v="0"/>
    <n v="0"/>
    <n v="0"/>
    <n v="790"/>
    <n v="162"/>
    <n v="952"/>
    <s v="NA"/>
  </r>
  <r>
    <x v="7"/>
    <x v="3"/>
    <d v="2011-06-19T00:00:00"/>
    <n v="562"/>
    <n v="0"/>
    <n v="0"/>
    <n v="0"/>
    <n v="0"/>
    <n v="0"/>
    <n v="0"/>
    <n v="0"/>
    <n v="0"/>
    <n v="0"/>
    <n v="26"/>
    <n v="0"/>
    <n v="0"/>
    <n v="9"/>
    <n v="0"/>
    <n v="0"/>
    <n v="0"/>
    <n v="0"/>
    <n v="597"/>
    <n v="670"/>
    <n v="1267"/>
    <n v="1267"/>
  </r>
  <r>
    <x v="7"/>
    <x v="3"/>
    <d v="2011-06-20T00:00:00"/>
    <n v="378"/>
    <n v="0"/>
    <n v="0"/>
    <n v="0"/>
    <n v="0"/>
    <n v="0"/>
    <n v="0"/>
    <n v="0"/>
    <n v="0"/>
    <n v="0"/>
    <n v="9"/>
    <n v="0"/>
    <n v="0"/>
    <n v="26"/>
    <n v="0"/>
    <n v="0"/>
    <n v="0"/>
    <n v="0"/>
    <n v="413"/>
    <n v="235"/>
    <n v="648"/>
    <n v="648"/>
  </r>
  <r>
    <x v="7"/>
    <x v="3"/>
    <d v="2011-06-21T00:00:00"/>
    <n v="52"/>
    <n v="0"/>
    <n v="0"/>
    <n v="0"/>
    <n v="0"/>
    <n v="0"/>
    <n v="0"/>
    <n v="1"/>
    <n v="0"/>
    <n v="0"/>
    <n v="3"/>
    <n v="0"/>
    <n v="0"/>
    <n v="3"/>
    <n v="0"/>
    <n v="0"/>
    <n v="0"/>
    <n v="0"/>
    <n v="59"/>
    <n v="15"/>
    <n v="74"/>
    <n v="74"/>
  </r>
  <r>
    <x v="7"/>
    <x v="3"/>
    <d v="2011-06-22T00:00:00"/>
    <n v="175.33"/>
    <n v="0"/>
    <n v="0"/>
    <n v="0"/>
    <n v="0"/>
    <n v="0"/>
    <n v="0"/>
    <n v="0"/>
    <n v="0"/>
    <n v="0"/>
    <n v="1"/>
    <n v="0"/>
    <n v="0"/>
    <n v="0"/>
    <n v="0"/>
    <n v="0"/>
    <n v="0"/>
    <n v="0"/>
    <n v="176.33"/>
    <n v="27"/>
    <n v="203.33"/>
    <n v="203.33"/>
  </r>
  <r>
    <x v="7"/>
    <x v="3"/>
    <d v="2011-06-23T00:00:00"/>
    <n v="175.33"/>
    <n v="0"/>
    <n v="0"/>
    <n v="0"/>
    <n v="0"/>
    <n v="0"/>
    <n v="0"/>
    <n v="0"/>
    <n v="0"/>
    <n v="0"/>
    <n v="1"/>
    <n v="0"/>
    <n v="0"/>
    <n v="0"/>
    <n v="0"/>
    <n v="0"/>
    <n v="0"/>
    <n v="0"/>
    <n v="176.33"/>
    <n v="27"/>
    <n v="203.33"/>
    <n v="203.33"/>
  </r>
  <r>
    <x v="7"/>
    <x v="3"/>
    <d v="2011-06-24T00:00:00"/>
    <n v="175.33"/>
    <n v="0"/>
    <n v="0"/>
    <n v="0"/>
    <n v="0"/>
    <n v="0"/>
    <n v="0"/>
    <n v="0"/>
    <n v="0"/>
    <n v="0"/>
    <n v="1"/>
    <n v="0"/>
    <n v="0"/>
    <n v="0"/>
    <n v="0"/>
    <n v="0"/>
    <n v="0"/>
    <n v="0"/>
    <n v="176.33"/>
    <n v="27"/>
    <n v="203.33"/>
    <n v="203.33"/>
  </r>
  <r>
    <x v="7"/>
    <x v="3"/>
    <d v="2011-06-25T00:00:00"/>
    <n v="492"/>
    <n v="0"/>
    <n v="0"/>
    <n v="0"/>
    <n v="0"/>
    <n v="4"/>
    <n v="0"/>
    <n v="1"/>
    <n v="0"/>
    <n v="0"/>
    <n v="18"/>
    <n v="0"/>
    <n v="0"/>
    <n v="1"/>
    <n v="0"/>
    <n v="0"/>
    <n v="0"/>
    <n v="0"/>
    <n v="516"/>
    <n v="90"/>
    <n v="606"/>
    <n v="606"/>
  </r>
  <r>
    <x v="8"/>
    <x v="3"/>
    <d v="2011-06-26T00:00:00"/>
    <n v="268"/>
    <n v="0"/>
    <n v="0"/>
    <n v="0"/>
    <n v="0"/>
    <n v="0"/>
    <n v="0"/>
    <n v="2"/>
    <n v="3"/>
    <n v="0"/>
    <n v="14"/>
    <n v="0"/>
    <n v="0"/>
    <n v="5"/>
    <n v="0"/>
    <n v="0"/>
    <n v="0"/>
    <n v="0"/>
    <n v="292"/>
    <n v="14"/>
    <n v="306"/>
    <n v="306"/>
  </r>
  <r>
    <x v="8"/>
    <x v="3"/>
    <d v="2011-06-27T00:00:00"/>
    <n v="119"/>
    <n v="0"/>
    <n v="0"/>
    <n v="0"/>
    <n v="0"/>
    <n v="0"/>
    <n v="0"/>
    <n v="3"/>
    <n v="0"/>
    <n v="0"/>
    <n v="10"/>
    <n v="0"/>
    <n v="0"/>
    <n v="6"/>
    <n v="0"/>
    <n v="0"/>
    <n v="0"/>
    <n v="0"/>
    <n v="138"/>
    <n v="39"/>
    <n v="177"/>
    <n v="177"/>
  </r>
  <r>
    <x v="8"/>
    <x v="3"/>
    <d v="2011-06-28T00:00:00"/>
    <n v="83"/>
    <n v="0"/>
    <n v="0"/>
    <n v="0"/>
    <n v="0"/>
    <n v="0"/>
    <n v="0"/>
    <n v="4"/>
    <n v="0"/>
    <n v="0"/>
    <n v="14"/>
    <n v="0"/>
    <n v="0"/>
    <n v="5"/>
    <n v="0"/>
    <n v="0"/>
    <n v="0"/>
    <n v="0"/>
    <n v="106"/>
    <n v="29"/>
    <n v="135"/>
    <n v="135"/>
  </r>
  <r>
    <x v="8"/>
    <x v="3"/>
    <d v="2011-06-29T00:00:00"/>
    <n v="195"/>
    <n v="0"/>
    <n v="0"/>
    <n v="0"/>
    <n v="0"/>
    <n v="1.33"/>
    <n v="0"/>
    <n v="3.33"/>
    <n v="2.33"/>
    <n v="0"/>
    <n v="14.33"/>
    <n v="0"/>
    <n v="0"/>
    <n v="3.33"/>
    <n v="0"/>
    <n v="0"/>
    <n v="0.33"/>
    <n v="0"/>
    <n v="219.98000000000008"/>
    <n v="94"/>
    <n v="313.98000000000008"/>
    <n v="313.98000000000008"/>
  </r>
  <r>
    <x v="8"/>
    <x v="3"/>
    <d v="2011-06-30T00:00:00"/>
    <n v="195"/>
    <n v="0"/>
    <n v="0"/>
    <n v="0"/>
    <n v="0"/>
    <n v="1.33"/>
    <n v="0"/>
    <n v="3.33"/>
    <n v="2.33"/>
    <n v="0"/>
    <n v="14.33"/>
    <n v="0"/>
    <n v="0"/>
    <n v="3.33"/>
    <n v="0"/>
    <n v="0"/>
    <n v="0.33"/>
    <n v="0"/>
    <n v="219.98000000000008"/>
    <n v="94"/>
    <n v="313.98000000000008"/>
    <n v="313.98000000000008"/>
  </r>
  <r>
    <x v="8"/>
    <x v="3"/>
    <d v="2011-07-01T00:00:00"/>
    <n v="195"/>
    <n v="0"/>
    <n v="0"/>
    <n v="0"/>
    <n v="0"/>
    <n v="1.33"/>
    <n v="0"/>
    <n v="3.33"/>
    <n v="2.33"/>
    <n v="0"/>
    <n v="14.33"/>
    <n v="0"/>
    <n v="0"/>
    <n v="3.33"/>
    <n v="0"/>
    <n v="0"/>
    <n v="0.33"/>
    <n v="0"/>
    <n v="219.98000000000008"/>
    <n v="94"/>
    <n v="313.98000000000008"/>
    <n v="313.98000000000008"/>
  </r>
  <r>
    <x v="8"/>
    <x v="3"/>
    <d v="2011-07-02T00:00:00"/>
    <n v="168"/>
    <n v="0"/>
    <n v="0"/>
    <n v="0"/>
    <n v="0"/>
    <n v="0"/>
    <n v="0"/>
    <n v="5"/>
    <n v="0"/>
    <n v="0"/>
    <n v="17"/>
    <n v="0"/>
    <n v="0"/>
    <n v="7"/>
    <n v="0"/>
    <n v="0"/>
    <n v="0"/>
    <n v="0"/>
    <n v="197"/>
    <n v="76"/>
    <n v="273"/>
    <n v="273"/>
  </r>
  <r>
    <x v="9"/>
    <x v="3"/>
    <d v="2011-07-03T00:00:00"/>
    <n v="314"/>
    <n v="2"/>
    <n v="0"/>
    <n v="0"/>
    <n v="0"/>
    <n v="1"/>
    <n v="0"/>
    <n v="1"/>
    <n v="8"/>
    <n v="0"/>
    <n v="23"/>
    <n v="0"/>
    <n v="0"/>
    <n v="0"/>
    <n v="0"/>
    <n v="0"/>
    <n v="1"/>
    <n v="0"/>
    <n v="350"/>
    <n v="113"/>
    <n v="463"/>
    <n v="463"/>
  </r>
  <r>
    <x v="9"/>
    <x v="3"/>
    <d v="2011-07-04T00:00:00"/>
    <n v="672"/>
    <n v="0"/>
    <n v="0"/>
    <n v="0"/>
    <n v="0"/>
    <n v="0"/>
    <n v="0"/>
    <n v="0"/>
    <n v="0"/>
    <n v="0"/>
    <n v="84"/>
    <n v="0"/>
    <n v="0"/>
    <n v="20"/>
    <n v="0"/>
    <n v="0"/>
    <n v="0"/>
    <n v="0"/>
    <n v="776"/>
    <n v="772"/>
    <n v="1548"/>
    <n v="1548"/>
  </r>
  <r>
    <x v="9"/>
    <x v="3"/>
    <d v="2011-07-05T00:00:00"/>
    <n v="672"/>
    <n v="0"/>
    <n v="0"/>
    <n v="0"/>
    <n v="0"/>
    <n v="0"/>
    <n v="0"/>
    <n v="0"/>
    <n v="0"/>
    <n v="0"/>
    <n v="84"/>
    <n v="0"/>
    <n v="0"/>
    <n v="20"/>
    <n v="0"/>
    <n v="0"/>
    <n v="0"/>
    <n v="0"/>
    <n v="776"/>
    <n v="772"/>
    <n v="1548"/>
    <n v="1548"/>
  </r>
  <r>
    <x v="9"/>
    <x v="3"/>
    <d v="2011-07-06T00:00:00"/>
    <n v="132"/>
    <n v="0"/>
    <n v="0"/>
    <n v="0"/>
    <n v="0"/>
    <n v="0"/>
    <n v="0"/>
    <n v="9.33"/>
    <n v="6"/>
    <n v="0"/>
    <n v="47"/>
    <n v="0"/>
    <n v="0"/>
    <n v="6.67"/>
    <n v="0"/>
    <n v="0"/>
    <n v="0"/>
    <n v="0"/>
    <n v="201"/>
    <n v="128.69999999999999"/>
    <n v="329.7"/>
    <n v="329.7"/>
  </r>
  <r>
    <x v="9"/>
    <x v="3"/>
    <d v="2011-07-07T00:00:00"/>
    <n v="132"/>
    <n v="0"/>
    <n v="0"/>
    <n v="0"/>
    <n v="0"/>
    <n v="0"/>
    <n v="0"/>
    <n v="9.33"/>
    <n v="6"/>
    <n v="0"/>
    <n v="47"/>
    <n v="0"/>
    <n v="0"/>
    <n v="6.67"/>
    <n v="0"/>
    <n v="0"/>
    <n v="0"/>
    <n v="0"/>
    <n v="201"/>
    <n v="128.69999999999999"/>
    <n v="329.7"/>
    <n v="329.7"/>
  </r>
  <r>
    <x v="9"/>
    <x v="3"/>
    <d v="2011-07-08T00:00:00"/>
    <n v="132"/>
    <n v="0"/>
    <n v="0"/>
    <n v="0"/>
    <n v="0"/>
    <n v="0"/>
    <n v="0"/>
    <n v="9.33"/>
    <n v="6"/>
    <n v="0"/>
    <n v="47"/>
    <n v="0"/>
    <n v="0"/>
    <n v="6.67"/>
    <n v="0"/>
    <n v="0"/>
    <n v="0"/>
    <n v="0"/>
    <n v="201"/>
    <n v="128.69999999999999"/>
    <n v="329.7"/>
    <n v="329.7"/>
  </r>
  <r>
    <x v="9"/>
    <x v="3"/>
    <d v="2011-07-09T00:00:00"/>
    <n v="306"/>
    <n v="0"/>
    <n v="0"/>
    <n v="0"/>
    <n v="0"/>
    <n v="0"/>
    <n v="0"/>
    <n v="8"/>
    <n v="0"/>
    <n v="0"/>
    <n v="41"/>
    <n v="0"/>
    <n v="0"/>
    <n v="16"/>
    <n v="0"/>
    <n v="0"/>
    <n v="0"/>
    <n v="0"/>
    <n v="371"/>
    <n v="303"/>
    <n v="674"/>
    <n v="674"/>
  </r>
  <r>
    <x v="10"/>
    <x v="3"/>
    <d v="2011-07-10T00:00:00"/>
    <n v="125"/>
    <n v="0"/>
    <n v="0"/>
    <n v="0"/>
    <n v="0"/>
    <n v="0"/>
    <n v="0"/>
    <n v="6"/>
    <n v="2"/>
    <n v="0"/>
    <n v="21"/>
    <n v="0"/>
    <n v="0"/>
    <n v="3"/>
    <n v="0"/>
    <n v="0"/>
    <n v="0"/>
    <n v="0"/>
    <n v="157"/>
    <n v="174"/>
    <n v="331"/>
    <n v="331"/>
  </r>
  <r>
    <x v="10"/>
    <x v="3"/>
    <d v="2011-07-11T00:00:00"/>
    <n v="275"/>
    <n v="0"/>
    <n v="0"/>
    <n v="0"/>
    <n v="0"/>
    <n v="0"/>
    <n v="0"/>
    <n v="6"/>
    <n v="2"/>
    <n v="0"/>
    <n v="69"/>
    <n v="0"/>
    <n v="0"/>
    <n v="12"/>
    <n v="0"/>
    <n v="0"/>
    <n v="0"/>
    <n v="0"/>
    <n v="364"/>
    <n v="388"/>
    <n v="752"/>
    <n v="752"/>
  </r>
  <r>
    <x v="10"/>
    <x v="3"/>
    <d v="2011-07-12T00:00:00"/>
    <n v="203"/>
    <n v="0"/>
    <n v="0"/>
    <n v="0"/>
    <n v="0"/>
    <n v="0"/>
    <n v="0"/>
    <n v="38"/>
    <n v="16"/>
    <n v="0"/>
    <n v="56"/>
    <n v="0"/>
    <n v="0"/>
    <n v="34"/>
    <n v="0"/>
    <n v="0"/>
    <n v="0"/>
    <n v="0"/>
    <n v="347"/>
    <n v="190"/>
    <n v="537"/>
    <n v="537"/>
  </r>
  <r>
    <x v="10"/>
    <x v="3"/>
    <d v="2011-07-13T00:00:00"/>
    <n v="166.66"/>
    <n v="0"/>
    <n v="0"/>
    <n v="0"/>
    <n v="0"/>
    <n v="0"/>
    <n v="0"/>
    <n v="7.33"/>
    <n v="5.66"/>
    <n v="0"/>
    <n v="37.33"/>
    <n v="0"/>
    <n v="0"/>
    <n v="3"/>
    <n v="0"/>
    <n v="0"/>
    <n v="0"/>
    <n v="0"/>
    <n v="219.98000000000002"/>
    <n v="176"/>
    <n v="395.98"/>
    <n v="395.98"/>
  </r>
  <r>
    <x v="10"/>
    <x v="3"/>
    <d v="2011-07-14T00:00:00"/>
    <n v="166.66"/>
    <n v="0"/>
    <n v="0"/>
    <n v="0"/>
    <n v="0"/>
    <n v="0"/>
    <n v="0"/>
    <n v="7.33"/>
    <n v="5.66"/>
    <n v="0"/>
    <n v="37.33"/>
    <n v="0"/>
    <n v="0"/>
    <n v="3"/>
    <n v="0"/>
    <n v="0"/>
    <n v="0"/>
    <n v="0"/>
    <n v="219.98000000000002"/>
    <n v="176"/>
    <n v="395.98"/>
    <n v="395.98"/>
  </r>
  <r>
    <x v="10"/>
    <x v="3"/>
    <d v="2011-07-15T00:00:00"/>
    <n v="166.66"/>
    <n v="0"/>
    <n v="0"/>
    <n v="0"/>
    <n v="0"/>
    <n v="0"/>
    <n v="0"/>
    <n v="7.33"/>
    <n v="5.66"/>
    <n v="0"/>
    <n v="37.33"/>
    <n v="0"/>
    <n v="0"/>
    <n v="3"/>
    <n v="0"/>
    <n v="0"/>
    <n v="0"/>
    <n v="0"/>
    <n v="219.98000000000002"/>
    <n v="176"/>
    <n v="395.98"/>
    <n v="395.98"/>
  </r>
  <r>
    <x v="10"/>
    <x v="3"/>
    <d v="2011-07-16T00:00:00"/>
    <n v="31"/>
    <n v="0"/>
    <n v="0"/>
    <n v="0"/>
    <n v="0"/>
    <n v="0"/>
    <n v="0"/>
    <n v="0"/>
    <n v="0"/>
    <n v="0"/>
    <n v="5"/>
    <n v="0"/>
    <n v="0"/>
    <n v="2"/>
    <n v="0"/>
    <n v="0"/>
    <n v="0"/>
    <n v="0"/>
    <n v="38"/>
    <n v="34"/>
    <n v="72"/>
    <n v="72"/>
  </r>
  <r>
    <x v="11"/>
    <x v="3"/>
    <d v="2011-07-17T00:00:00"/>
    <n v="95"/>
    <n v="0"/>
    <n v="0"/>
    <n v="0"/>
    <n v="0"/>
    <n v="0"/>
    <n v="0"/>
    <n v="15"/>
    <n v="11"/>
    <n v="0"/>
    <n v="17"/>
    <n v="0"/>
    <n v="0"/>
    <n v="1"/>
    <n v="0"/>
    <n v="0"/>
    <n v="0"/>
    <n v="0"/>
    <n v="139"/>
    <n v="106"/>
    <n v="245"/>
    <n v="245"/>
  </r>
  <r>
    <x v="11"/>
    <x v="3"/>
    <d v="2011-07-18T00:00:00"/>
    <n v="56"/>
    <n v="0"/>
    <n v="0"/>
    <n v="0"/>
    <n v="0"/>
    <n v="0"/>
    <n v="0"/>
    <n v="20"/>
    <n v="4"/>
    <n v="0"/>
    <n v="11"/>
    <n v="0"/>
    <n v="0"/>
    <n v="0"/>
    <n v="0"/>
    <n v="0"/>
    <n v="0"/>
    <n v="0"/>
    <n v="91"/>
    <n v="102"/>
    <n v="193"/>
    <n v="193"/>
  </r>
  <r>
    <x v="11"/>
    <x v="3"/>
    <d v="2011-07-19T00:00:00"/>
    <n v="81"/>
    <n v="0"/>
    <n v="0"/>
    <n v="0"/>
    <n v="0"/>
    <n v="0"/>
    <n v="0"/>
    <n v="11"/>
    <n v="0"/>
    <n v="0"/>
    <n v="5"/>
    <n v="0"/>
    <n v="0"/>
    <n v="1"/>
    <n v="0"/>
    <n v="0"/>
    <n v="0"/>
    <n v="0"/>
    <n v="98"/>
    <n v="116"/>
    <n v="214"/>
    <n v="214"/>
  </r>
  <r>
    <x v="11"/>
    <x v="3"/>
    <d v="2011-07-20T00:00:00"/>
    <n v="40.299999999999997"/>
    <n v="0"/>
    <n v="0"/>
    <n v="0"/>
    <n v="0"/>
    <n v="0"/>
    <n v="0"/>
    <n v="10.67"/>
    <n v="0.67"/>
    <n v="0"/>
    <n v="5.67"/>
    <n v="0"/>
    <n v="0"/>
    <n v="1.33"/>
    <n v="0"/>
    <n v="0"/>
    <n v="0.33"/>
    <n v="0"/>
    <n v="58.97"/>
    <n v="60.3"/>
    <n v="119.27"/>
    <n v="119.27"/>
  </r>
  <r>
    <x v="11"/>
    <x v="3"/>
    <d v="2011-07-21T00:00:00"/>
    <n v="40.299999999999997"/>
    <n v="0"/>
    <n v="0"/>
    <n v="0"/>
    <n v="0"/>
    <n v="0"/>
    <n v="0"/>
    <n v="10.67"/>
    <n v="0.67"/>
    <n v="0"/>
    <n v="5.67"/>
    <n v="0"/>
    <n v="0"/>
    <n v="1.33"/>
    <n v="0"/>
    <n v="0"/>
    <n v="0.33"/>
    <n v="0"/>
    <n v="58.97"/>
    <n v="60.3"/>
    <n v="119.27"/>
    <n v="119.27"/>
  </r>
  <r>
    <x v="11"/>
    <x v="3"/>
    <d v="2011-07-22T00:00:00"/>
    <n v="40.299999999999997"/>
    <n v="0"/>
    <n v="0"/>
    <n v="0"/>
    <n v="0"/>
    <n v="0"/>
    <n v="0"/>
    <n v="10.67"/>
    <n v="0.67"/>
    <n v="0"/>
    <n v="5.67"/>
    <n v="0"/>
    <n v="0"/>
    <n v="1.33"/>
    <n v="0"/>
    <n v="0"/>
    <n v="0.33"/>
    <n v="0"/>
    <n v="58.97"/>
    <n v="60.3"/>
    <n v="119.27"/>
    <n v="119.27"/>
  </r>
  <r>
    <x v="11"/>
    <x v="3"/>
    <d v="2011-07-23T00:00:00"/>
    <n v="21"/>
    <n v="0"/>
    <n v="0"/>
    <n v="0"/>
    <n v="0"/>
    <n v="0"/>
    <n v="0"/>
    <n v="5"/>
    <n v="3"/>
    <n v="0"/>
    <n v="1"/>
    <n v="0"/>
    <n v="0"/>
    <n v="1"/>
    <n v="0"/>
    <n v="0"/>
    <n v="0"/>
    <n v="0"/>
    <n v="31"/>
    <n v="59"/>
    <n v="90"/>
    <n v="90"/>
  </r>
  <r>
    <x v="12"/>
    <x v="3"/>
    <d v="2011-07-24T00:00:00"/>
    <n v="33"/>
    <n v="0"/>
    <n v="0"/>
    <n v="0"/>
    <n v="0"/>
    <n v="0"/>
    <n v="0"/>
    <n v="5"/>
    <n v="1"/>
    <n v="0"/>
    <n v="4"/>
    <n v="0"/>
    <n v="0"/>
    <n v="2"/>
    <n v="0"/>
    <n v="0"/>
    <n v="1"/>
    <n v="0"/>
    <n v="46"/>
    <n v="40"/>
    <n v="86"/>
    <n v="86"/>
  </r>
  <r>
    <x v="12"/>
    <x v="3"/>
    <d v="2011-07-25T00:00:00"/>
    <n v="24"/>
    <n v="0"/>
    <n v="0"/>
    <n v="0"/>
    <n v="0"/>
    <n v="0"/>
    <n v="0"/>
    <n v="3"/>
    <n v="2"/>
    <n v="0"/>
    <n v="4"/>
    <n v="0"/>
    <n v="0"/>
    <n v="0"/>
    <n v="0"/>
    <n v="0"/>
    <n v="2"/>
    <n v="0"/>
    <n v="35"/>
    <n v="55"/>
    <n v="90"/>
    <n v="90"/>
  </r>
  <r>
    <x v="12"/>
    <x v="3"/>
    <d v="2011-07-26T00:00:00"/>
    <n v="9"/>
    <n v="0"/>
    <n v="0"/>
    <n v="0"/>
    <n v="0"/>
    <n v="0"/>
    <n v="0"/>
    <n v="6"/>
    <n v="2"/>
    <n v="0"/>
    <n v="5"/>
    <n v="0"/>
    <n v="0"/>
    <n v="3"/>
    <n v="0"/>
    <n v="0"/>
    <n v="0"/>
    <n v="0"/>
    <n v="25"/>
    <n v="23"/>
    <n v="48"/>
    <n v="48"/>
  </r>
  <r>
    <x v="12"/>
    <x v="3"/>
    <d v="2011-07-27T00:00:00"/>
    <n v="10"/>
    <n v="0"/>
    <n v="0"/>
    <n v="0"/>
    <n v="0"/>
    <n v="0"/>
    <n v="0"/>
    <n v="5"/>
    <n v="0"/>
    <n v="0"/>
    <n v="2"/>
    <n v="0"/>
    <n v="0"/>
    <n v="0.33"/>
    <n v="0"/>
    <n v="0"/>
    <n v="1"/>
    <n v="0"/>
    <n v="18.329999999999998"/>
    <n v="12.6"/>
    <n v="30.93"/>
    <n v="30.93"/>
  </r>
  <r>
    <x v="12"/>
    <x v="3"/>
    <d v="2011-07-28T00:00:00"/>
    <n v="10"/>
    <n v="0"/>
    <n v="0"/>
    <n v="0"/>
    <n v="0"/>
    <n v="0"/>
    <n v="0"/>
    <n v="5"/>
    <n v="0"/>
    <n v="0"/>
    <n v="2"/>
    <n v="0"/>
    <n v="0"/>
    <n v="0.33"/>
    <n v="0"/>
    <n v="0"/>
    <n v="1"/>
    <n v="0"/>
    <n v="18.329999999999998"/>
    <n v="12.6"/>
    <n v="30.93"/>
    <n v="30.93"/>
  </r>
  <r>
    <x v="12"/>
    <x v="3"/>
    <d v="2011-07-29T00:00:00"/>
    <n v="10"/>
    <n v="0"/>
    <n v="0"/>
    <n v="0"/>
    <n v="0"/>
    <n v="0"/>
    <n v="0"/>
    <n v="5"/>
    <n v="0"/>
    <n v="0"/>
    <n v="2"/>
    <n v="0"/>
    <n v="0"/>
    <n v="0.33"/>
    <n v="0"/>
    <n v="0"/>
    <n v="1"/>
    <n v="0"/>
    <n v="18.329999999999998"/>
    <n v="12.6"/>
    <n v="30.93"/>
    <n v="30.93"/>
  </r>
  <r>
    <x v="12"/>
    <x v="3"/>
    <d v="2011-07-30T00:00:00"/>
    <n v="7"/>
    <n v="0"/>
    <n v="0"/>
    <n v="0"/>
    <n v="0"/>
    <n v="0"/>
    <n v="0"/>
    <n v="3"/>
    <n v="0"/>
    <n v="0"/>
    <n v="2"/>
    <n v="0"/>
    <n v="0"/>
    <n v="0"/>
    <n v="0"/>
    <n v="0"/>
    <n v="0"/>
    <n v="0"/>
    <n v="12"/>
    <n v="3"/>
    <n v="15"/>
    <n v="15"/>
  </r>
  <r>
    <x v="13"/>
    <x v="3"/>
    <d v="2011-07-31T00:00:00"/>
    <n v="25"/>
    <n v="0"/>
    <n v="0"/>
    <n v="0"/>
    <n v="0"/>
    <n v="0"/>
    <n v="0"/>
    <n v="1"/>
    <n v="0"/>
    <n v="0"/>
    <n v="1"/>
    <n v="0"/>
    <n v="0"/>
    <n v="0"/>
    <n v="0"/>
    <n v="0"/>
    <n v="0"/>
    <n v="0"/>
    <n v="27"/>
    <n v="22"/>
    <n v="49"/>
    <n v="49"/>
  </r>
  <r>
    <x v="13"/>
    <x v="3"/>
    <d v="2011-08-01T00:00:00"/>
    <n v="21"/>
    <n v="0"/>
    <n v="0"/>
    <n v="0"/>
    <n v="0"/>
    <n v="0"/>
    <n v="0"/>
    <n v="3"/>
    <n v="0"/>
    <n v="0"/>
    <n v="0"/>
    <n v="0"/>
    <n v="0"/>
    <n v="1"/>
    <n v="0"/>
    <n v="0"/>
    <n v="0"/>
    <n v="0"/>
    <n v="25"/>
    <n v="24"/>
    <n v="49"/>
    <n v="49"/>
  </r>
  <r>
    <x v="13"/>
    <x v="3"/>
    <d v="2011-08-02T00:00:00"/>
    <n v="39"/>
    <n v="0"/>
    <n v="0"/>
    <n v="0"/>
    <n v="0"/>
    <n v="0"/>
    <n v="0"/>
    <n v="6"/>
    <n v="0"/>
    <n v="0"/>
    <n v="2"/>
    <n v="0"/>
    <n v="0"/>
    <n v="2"/>
    <n v="0"/>
    <n v="0"/>
    <n v="0"/>
    <n v="0"/>
    <n v="49"/>
    <n v="62"/>
    <n v="111"/>
    <n v="111"/>
  </r>
  <r>
    <x v="13"/>
    <x v="3"/>
    <d v="2011-08-03T00:00:00"/>
    <n v="16"/>
    <n v="0"/>
    <n v="0"/>
    <n v="0"/>
    <n v="0"/>
    <n v="0"/>
    <n v="0"/>
    <n v="2.66"/>
    <n v="0.66"/>
    <n v="0"/>
    <n v="0"/>
    <n v="0"/>
    <n v="0"/>
    <n v="0.33"/>
    <n v="0"/>
    <n v="0"/>
    <n v="0"/>
    <n v="0"/>
    <n v="19.649999999999999"/>
    <n v="18.329999999999998"/>
    <n v="37.979999999999997"/>
    <n v="37.979999999999997"/>
  </r>
  <r>
    <x v="13"/>
    <x v="3"/>
    <d v="2011-08-04T00:00:00"/>
    <n v="16"/>
    <n v="0"/>
    <n v="0"/>
    <n v="0"/>
    <n v="0"/>
    <n v="0"/>
    <n v="0"/>
    <n v="2.66"/>
    <n v="0.66"/>
    <n v="0"/>
    <n v="0"/>
    <n v="0"/>
    <n v="0"/>
    <n v="0.33"/>
    <n v="0"/>
    <n v="0"/>
    <n v="0"/>
    <n v="0"/>
    <n v="19.649999999999999"/>
    <n v="18.329999999999998"/>
    <n v="37.979999999999997"/>
    <n v="37.979999999999997"/>
  </r>
  <r>
    <x v="13"/>
    <x v="3"/>
    <d v="2011-08-05T00:00:00"/>
    <n v="16"/>
    <n v="0"/>
    <n v="0"/>
    <n v="0"/>
    <n v="0"/>
    <n v="0"/>
    <n v="0"/>
    <n v="2.66"/>
    <n v="0.66"/>
    <n v="0"/>
    <n v="0"/>
    <n v="0"/>
    <n v="0"/>
    <n v="0.33"/>
    <n v="0"/>
    <n v="0"/>
    <n v="0"/>
    <n v="0"/>
    <n v="19.649999999999999"/>
    <n v="18.329999999999998"/>
    <n v="37.979999999999997"/>
    <n v="37.979999999999997"/>
  </r>
  <r>
    <x v="13"/>
    <x v="3"/>
    <d v="2011-08-06T00:00:00"/>
    <n v="10"/>
    <n v="0"/>
    <n v="0"/>
    <n v="0"/>
    <n v="0"/>
    <n v="0"/>
    <n v="0"/>
    <n v="2"/>
    <n v="0"/>
    <n v="0"/>
    <n v="2"/>
    <n v="0"/>
    <n v="0"/>
    <n v="0"/>
    <n v="0"/>
    <n v="0"/>
    <n v="0"/>
    <n v="0"/>
    <n v="14"/>
    <n v="12"/>
    <n v="26"/>
    <n v="26"/>
  </r>
  <r>
    <x v="14"/>
    <x v="3"/>
    <d v="2011-08-07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5"/>
    <n v="8"/>
    <n v="8"/>
  </r>
  <r>
    <x v="14"/>
    <x v="3"/>
    <d v="2011-08-08T00:00:00"/>
    <n v="12"/>
    <n v="0"/>
    <n v="0"/>
    <n v="0"/>
    <n v="0"/>
    <n v="0"/>
    <n v="0"/>
    <n v="0"/>
    <n v="0"/>
    <n v="0"/>
    <n v="1"/>
    <n v="0"/>
    <n v="0"/>
    <n v="0"/>
    <n v="0"/>
    <n v="0"/>
    <n v="0"/>
    <n v="0"/>
    <n v="13"/>
    <n v="4"/>
    <n v="17"/>
    <n v="17"/>
  </r>
  <r>
    <x v="14"/>
    <x v="3"/>
    <d v="2011-08-09T00:00:00"/>
    <n v="6"/>
    <n v="0"/>
    <n v="0"/>
    <n v="0"/>
    <n v="0"/>
    <n v="0"/>
    <n v="0"/>
    <n v="2"/>
    <n v="2"/>
    <n v="0"/>
    <n v="1"/>
    <n v="0"/>
    <n v="0"/>
    <n v="1"/>
    <n v="0"/>
    <n v="0"/>
    <n v="0"/>
    <n v="0"/>
    <n v="12"/>
    <n v="5"/>
    <n v="17"/>
    <n v="17"/>
  </r>
  <r>
    <x v="14"/>
    <x v="3"/>
    <d v="2011-08-10T00:00:00"/>
    <n v="11.66"/>
    <n v="0"/>
    <n v="0"/>
    <n v="0"/>
    <n v="0"/>
    <n v="0"/>
    <n v="0"/>
    <n v="0.33"/>
    <n v="0.66"/>
    <n v="0"/>
    <n v="2.33"/>
    <n v="0"/>
    <n v="0"/>
    <n v="0.33"/>
    <n v="0"/>
    <n v="0"/>
    <n v="0"/>
    <n v="0"/>
    <n v="15.31"/>
    <n v="9.33"/>
    <n v="24.64"/>
    <n v="24.64"/>
  </r>
  <r>
    <x v="14"/>
    <x v="3"/>
    <d v="2011-08-11T00:00:00"/>
    <n v="11.66"/>
    <n v="0"/>
    <n v="0"/>
    <n v="0"/>
    <n v="0"/>
    <n v="0"/>
    <n v="0"/>
    <n v="0.33"/>
    <n v="0.66"/>
    <n v="0"/>
    <n v="2.33"/>
    <n v="0"/>
    <n v="0"/>
    <n v="0.33"/>
    <n v="0"/>
    <n v="0"/>
    <n v="0"/>
    <n v="0"/>
    <n v="15.31"/>
    <n v="9.33"/>
    <n v="24.64"/>
    <n v="24.64"/>
  </r>
  <r>
    <x v="14"/>
    <x v="3"/>
    <d v="2011-08-12T00:00:00"/>
    <n v="11.66"/>
    <n v="0"/>
    <n v="0"/>
    <n v="0"/>
    <n v="0"/>
    <n v="0"/>
    <n v="0"/>
    <n v="0.33"/>
    <n v="0.66"/>
    <n v="0"/>
    <n v="2.33"/>
    <n v="0"/>
    <n v="0"/>
    <n v="0.33"/>
    <n v="0"/>
    <n v="0"/>
    <n v="0"/>
    <n v="0"/>
    <n v="15.31"/>
    <n v="9.33"/>
    <n v="24.64"/>
    <n v="24.64"/>
  </r>
  <r>
    <x v="14"/>
    <x v="3"/>
    <d v="2011-08-13T00:00:00"/>
    <n v="31"/>
    <n v="0"/>
    <n v="0"/>
    <n v="0"/>
    <n v="0"/>
    <n v="0"/>
    <n v="0"/>
    <n v="0"/>
    <n v="0"/>
    <n v="0"/>
    <n v="0"/>
    <n v="0"/>
    <n v="0"/>
    <n v="2"/>
    <n v="0"/>
    <n v="0"/>
    <n v="0"/>
    <n v="0"/>
    <n v="33"/>
    <n v="28"/>
    <n v="61"/>
    <n v="61"/>
  </r>
  <r>
    <x v="15"/>
    <x v="3"/>
    <d v="2011-08-14T00:00:00"/>
    <n v="4"/>
    <n v="0"/>
    <n v="0"/>
    <n v="0"/>
    <n v="0"/>
    <n v="0"/>
    <n v="0"/>
    <n v="0"/>
    <n v="1"/>
    <n v="0"/>
    <n v="4"/>
    <n v="0"/>
    <n v="0"/>
    <n v="1"/>
    <n v="0"/>
    <n v="0"/>
    <n v="0"/>
    <n v="0"/>
    <n v="10"/>
    <n v="12"/>
    <n v="22"/>
    <n v="22"/>
  </r>
  <r>
    <x v="15"/>
    <x v="3"/>
    <d v="2011-08-15T00:00:00"/>
    <n v="12"/>
    <n v="0"/>
    <n v="0"/>
    <n v="0"/>
    <n v="0"/>
    <n v="0"/>
    <n v="0"/>
    <n v="0"/>
    <n v="0"/>
    <n v="0"/>
    <n v="3"/>
    <n v="0"/>
    <n v="0"/>
    <n v="1"/>
    <n v="0"/>
    <n v="0"/>
    <n v="0"/>
    <n v="0"/>
    <n v="16"/>
    <n v="15"/>
    <n v="31"/>
    <n v="31"/>
  </r>
  <r>
    <x v="15"/>
    <x v="3"/>
    <d v="2011-08-16T00:00:00"/>
    <n v="9"/>
    <n v="0"/>
    <n v="0"/>
    <n v="0"/>
    <n v="0"/>
    <n v="0"/>
    <n v="0"/>
    <n v="2"/>
    <n v="0"/>
    <n v="0"/>
    <n v="2"/>
    <n v="0"/>
    <n v="0"/>
    <n v="1"/>
    <n v="0"/>
    <n v="0"/>
    <n v="0"/>
    <n v="0"/>
    <n v="14"/>
    <n v="16"/>
    <n v="30"/>
    <n v="30"/>
  </r>
  <r>
    <x v="15"/>
    <x v="3"/>
    <d v="2011-08-17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  <e v="#VALUE!"/>
  </r>
  <r>
    <x v="15"/>
    <x v="3"/>
    <d v="2011-08-1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  <e v="#VALUE!"/>
  </r>
  <r>
    <x v="15"/>
    <x v="3"/>
    <d v="2011-08-1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  <e v="#VALUE!"/>
  </r>
  <r>
    <x v="15"/>
    <x v="3"/>
    <d v="2011-08-20T00:00:00"/>
    <n v="5"/>
    <n v="0"/>
    <n v="0"/>
    <n v="0"/>
    <n v="0"/>
    <n v="0"/>
    <n v="0"/>
    <n v="2"/>
    <n v="1"/>
    <n v="0"/>
    <n v="1"/>
    <n v="0"/>
    <n v="0"/>
    <n v="0"/>
    <n v="0"/>
    <n v="0"/>
    <n v="0"/>
    <n v="0"/>
    <n v="9"/>
    <n v="10"/>
    <n v="19"/>
    <n v="19"/>
  </r>
  <r>
    <x v="16"/>
    <x v="3"/>
    <d v="2011-08-21T00:00:00"/>
    <n v="18"/>
    <n v="0"/>
    <n v="0"/>
    <n v="0"/>
    <n v="0"/>
    <n v="0"/>
    <n v="0"/>
    <n v="1"/>
    <n v="0"/>
    <n v="0"/>
    <n v="0"/>
    <n v="0"/>
    <n v="0"/>
    <n v="4"/>
    <n v="0"/>
    <n v="0"/>
    <n v="0"/>
    <n v="0"/>
    <n v="23"/>
    <n v="8"/>
    <n v="31"/>
    <n v="31"/>
  </r>
  <r>
    <x v="16"/>
    <x v="3"/>
    <d v="2011-08-22T00:00:00"/>
    <n v="14"/>
    <n v="1"/>
    <n v="0"/>
    <n v="0"/>
    <n v="0"/>
    <n v="0"/>
    <n v="0"/>
    <n v="3"/>
    <n v="0"/>
    <n v="0"/>
    <n v="0"/>
    <n v="0"/>
    <n v="0"/>
    <n v="1"/>
    <n v="0"/>
    <n v="0"/>
    <n v="0"/>
    <n v="0"/>
    <n v="19"/>
    <n v="19"/>
    <n v="38"/>
    <n v="38"/>
  </r>
  <r>
    <x v="16"/>
    <x v="3"/>
    <d v="2011-08-23T00:00:00"/>
    <n v="1"/>
    <n v="0"/>
    <n v="0"/>
    <n v="0"/>
    <n v="0"/>
    <n v="0"/>
    <n v="0"/>
    <n v="3"/>
    <n v="0"/>
    <n v="0"/>
    <n v="0"/>
    <n v="0"/>
    <n v="0"/>
    <n v="1"/>
    <n v="0"/>
    <n v="0"/>
    <n v="0"/>
    <n v="0"/>
    <n v="5"/>
    <n v="19"/>
    <n v="24"/>
    <n v="24"/>
  </r>
  <r>
    <x v="16"/>
    <x v="3"/>
    <d v="2011-08-24T00:00:00"/>
    <n v="9.33"/>
    <n v="0"/>
    <n v="0"/>
    <n v="0"/>
    <n v="0"/>
    <n v="0"/>
    <n v="0"/>
    <n v="1"/>
    <n v="2"/>
    <n v="0"/>
    <n v="1.67"/>
    <n v="0"/>
    <n v="0"/>
    <n v="0"/>
    <n v="0"/>
    <n v="0"/>
    <n v="0"/>
    <n v="0"/>
    <n v="14"/>
    <n v="15"/>
    <n v="29"/>
    <n v="29"/>
  </r>
  <r>
    <x v="16"/>
    <x v="3"/>
    <d v="2011-08-25T00:00:00"/>
    <n v="9.33"/>
    <n v="0"/>
    <n v="0"/>
    <n v="0"/>
    <n v="0"/>
    <n v="0"/>
    <n v="0"/>
    <n v="1"/>
    <n v="2"/>
    <n v="0"/>
    <n v="1.67"/>
    <n v="0"/>
    <n v="0"/>
    <n v="0"/>
    <n v="0"/>
    <n v="0"/>
    <n v="0"/>
    <n v="0"/>
    <n v="14"/>
    <n v="15"/>
    <n v="29"/>
    <n v="29"/>
  </r>
  <r>
    <x v="16"/>
    <x v="3"/>
    <d v="2011-08-26T00:00:00"/>
    <n v="9.33"/>
    <n v="0"/>
    <n v="0"/>
    <n v="0"/>
    <n v="0"/>
    <n v="0"/>
    <n v="0"/>
    <n v="1"/>
    <n v="2"/>
    <n v="0"/>
    <n v="1.67"/>
    <n v="0"/>
    <n v="0"/>
    <n v="0"/>
    <n v="0"/>
    <n v="0"/>
    <n v="0"/>
    <n v="0"/>
    <n v="14"/>
    <n v="15"/>
    <n v="29"/>
    <n v="29"/>
  </r>
  <r>
    <x v="16"/>
    <x v="3"/>
    <d v="2011-08-27T00:00:00"/>
    <n v="1"/>
    <n v="0"/>
    <n v="0"/>
    <n v="0"/>
    <n v="0"/>
    <n v="0"/>
    <n v="0"/>
    <n v="0"/>
    <n v="0"/>
    <n v="0"/>
    <n v="2"/>
    <n v="0"/>
    <n v="0"/>
    <n v="1"/>
    <n v="0"/>
    <n v="0"/>
    <n v="0"/>
    <n v="0"/>
    <n v="4"/>
    <n v="0"/>
    <n v="4"/>
    <n v="4"/>
  </r>
  <r>
    <x v="17"/>
    <x v="3"/>
    <d v="2011-08-28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  <n v="1"/>
  </r>
  <r>
    <x v="17"/>
    <x v="3"/>
    <d v="2011-08-2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3"/>
    <d v="2011-08-30T00:00:0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2"/>
    <n v="2"/>
    <n v="4"/>
    <n v="4"/>
  </r>
  <r>
    <x v="17"/>
    <x v="3"/>
    <d v="2011-08-3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  <e v="#VALUE!"/>
  </r>
  <r>
    <x v="17"/>
    <x v="3"/>
    <d v="2011-09-0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  <e v="#VALUE!"/>
  </r>
  <r>
    <x v="17"/>
    <x v="3"/>
    <d v="2011-09-02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  <e v="#VALUE!"/>
  </r>
  <r>
    <x v="17"/>
    <x v="3"/>
    <d v="2011-09-03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  <e v="#VALUE!"/>
  </r>
  <r>
    <x v="18"/>
    <x v="3"/>
    <d v="2011-09-04T00:00:00"/>
    <n v="2"/>
    <n v="0"/>
    <n v="0"/>
    <n v="0"/>
    <n v="0"/>
    <n v="0"/>
    <n v="0"/>
    <n v="2"/>
    <n v="0"/>
    <n v="0"/>
    <n v="0"/>
    <n v="0"/>
    <n v="0"/>
    <n v="1"/>
    <n v="0"/>
    <n v="0"/>
    <n v="0"/>
    <n v="0"/>
    <n v="5"/>
    <n v="10"/>
    <n v="15"/>
    <n v="15"/>
  </r>
  <r>
    <x v="18"/>
    <x v="3"/>
    <d v="2011-09-05T00:00:00"/>
    <n v="1"/>
    <n v="0"/>
    <n v="0"/>
    <n v="0"/>
    <n v="0"/>
    <n v="0"/>
    <n v="0"/>
    <n v="2"/>
    <n v="0"/>
    <n v="0"/>
    <n v="1"/>
    <n v="0"/>
    <n v="0"/>
    <n v="1"/>
    <n v="0"/>
    <n v="0"/>
    <n v="0"/>
    <n v="0"/>
    <n v="5"/>
    <n v="6"/>
    <n v="11"/>
    <n v="11"/>
  </r>
  <r>
    <x v="18"/>
    <x v="3"/>
    <d v="2011-09-06T00:00:00"/>
    <n v="0"/>
    <n v="0"/>
    <n v="0"/>
    <n v="0"/>
    <n v="0"/>
    <n v="0"/>
    <n v="0"/>
    <n v="0"/>
    <n v="0"/>
    <n v="0"/>
    <n v="15"/>
    <n v="0"/>
    <n v="0"/>
    <n v="2"/>
    <n v="0"/>
    <n v="0"/>
    <n v="0"/>
    <n v="0"/>
    <n v="17"/>
    <n v="14"/>
    <n v="31"/>
    <n v="31"/>
  </r>
  <r>
    <x v="18"/>
    <x v="3"/>
    <d v="2011-09-07T00:00:00"/>
    <n v="1.3"/>
    <n v="0"/>
    <n v="0"/>
    <n v="0"/>
    <n v="0"/>
    <n v="0"/>
    <n v="0"/>
    <n v="0"/>
    <n v="0.7"/>
    <n v="0"/>
    <n v="0.7"/>
    <n v="0"/>
    <n v="0"/>
    <n v="0"/>
    <n v="0"/>
    <n v="0"/>
    <n v="0"/>
    <n v="0"/>
    <n v="2.7"/>
    <n v="5.3"/>
    <n v="8"/>
    <n v="8"/>
  </r>
  <r>
    <x v="18"/>
    <x v="3"/>
    <d v="2011-09-08T00:00:00"/>
    <n v="1.3"/>
    <n v="0"/>
    <n v="0"/>
    <n v="0"/>
    <n v="0"/>
    <n v="0"/>
    <n v="0"/>
    <n v="0"/>
    <n v="0.7"/>
    <n v="0"/>
    <n v="0.7"/>
    <n v="0"/>
    <n v="0"/>
    <n v="0"/>
    <n v="0"/>
    <n v="0"/>
    <n v="0"/>
    <n v="0"/>
    <n v="2.7"/>
    <n v="5.3"/>
    <n v="8"/>
    <n v="8"/>
  </r>
  <r>
    <x v="18"/>
    <x v="3"/>
    <d v="2011-09-09T00:00:00"/>
    <n v="1.3"/>
    <n v="0"/>
    <n v="0"/>
    <n v="0"/>
    <n v="0"/>
    <n v="0"/>
    <n v="0"/>
    <n v="0"/>
    <n v="0.7"/>
    <n v="0"/>
    <n v="0.7"/>
    <n v="0"/>
    <n v="0"/>
    <n v="0"/>
    <n v="0"/>
    <n v="0"/>
    <n v="0"/>
    <n v="0"/>
    <n v="2.7"/>
    <n v="5.3"/>
    <n v="8"/>
    <n v="8"/>
  </r>
  <r>
    <x v="18"/>
    <x v="3"/>
    <d v="2011-09-10T00:00:00"/>
    <n v="1"/>
    <n v="0"/>
    <n v="0"/>
    <n v="0"/>
    <n v="0"/>
    <n v="0"/>
    <n v="0"/>
    <n v="0"/>
    <n v="0"/>
    <n v="0"/>
    <n v="1"/>
    <n v="0"/>
    <n v="0"/>
    <n v="0"/>
    <n v="0"/>
    <n v="0"/>
    <n v="0"/>
    <n v="1"/>
    <n v="3"/>
    <n v="1"/>
    <n v="4"/>
    <n v="4"/>
  </r>
  <r>
    <x v="19"/>
    <x v="3"/>
    <d v="2011-09-11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9"/>
    <n v="11"/>
    <n v="11"/>
  </r>
  <r>
    <x v="19"/>
    <x v="3"/>
    <d v="2011-09-12T00:00:00"/>
    <n v="1"/>
    <n v="0"/>
    <n v="0"/>
    <n v="0"/>
    <n v="0"/>
    <n v="0"/>
    <n v="0"/>
    <n v="2"/>
    <n v="0"/>
    <n v="0"/>
    <n v="1"/>
    <n v="0"/>
    <n v="0"/>
    <n v="0"/>
    <n v="0"/>
    <n v="0"/>
    <n v="0"/>
    <n v="0"/>
    <n v="4"/>
    <n v="9"/>
    <n v="13"/>
    <n v="13"/>
  </r>
  <r>
    <x v="19"/>
    <x v="3"/>
    <d v="2011-09-13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4"/>
    <n v="4"/>
  </r>
  <r>
    <x v="0"/>
    <x v="4"/>
    <d v="2011-05-05T00:00:00"/>
    <m/>
    <m/>
    <m/>
    <m/>
    <m/>
    <m/>
    <m/>
    <m/>
    <m/>
    <m/>
    <m/>
    <m/>
    <m/>
    <m/>
    <m/>
    <m/>
    <m/>
    <m/>
    <e v="#N/A"/>
    <m/>
    <e v="#N/A"/>
    <e v="#N/A"/>
  </r>
  <r>
    <x v="0"/>
    <x v="4"/>
    <d v="2011-05-06T00:00:00"/>
    <m/>
    <m/>
    <m/>
    <m/>
    <m/>
    <m/>
    <m/>
    <m/>
    <m/>
    <m/>
    <m/>
    <m/>
    <m/>
    <m/>
    <m/>
    <m/>
    <m/>
    <m/>
    <e v="#N/A"/>
    <m/>
    <e v="#N/A"/>
    <e v="#N/A"/>
  </r>
  <r>
    <x v="0"/>
    <x v="4"/>
    <d v="2011-05-07T00:00:00"/>
    <m/>
    <m/>
    <m/>
    <m/>
    <m/>
    <m/>
    <m/>
    <m/>
    <m/>
    <m/>
    <m/>
    <m/>
    <m/>
    <m/>
    <m/>
    <m/>
    <m/>
    <m/>
    <e v="#N/A"/>
    <m/>
    <e v="#N/A"/>
    <e v="#N/A"/>
  </r>
  <r>
    <x v="1"/>
    <x v="4"/>
    <d v="2011-05-08T00:00:00"/>
    <m/>
    <m/>
    <m/>
    <m/>
    <m/>
    <m/>
    <m/>
    <m/>
    <m/>
    <m/>
    <m/>
    <m/>
    <m/>
    <m/>
    <m/>
    <m/>
    <m/>
    <m/>
    <e v="#N/A"/>
    <m/>
    <e v="#N/A"/>
    <e v="#N/A"/>
  </r>
  <r>
    <x v="1"/>
    <x v="4"/>
    <d v="2011-05-09T00:00:00"/>
    <m/>
    <m/>
    <m/>
    <m/>
    <m/>
    <m/>
    <m/>
    <m/>
    <m/>
    <m/>
    <m/>
    <m/>
    <m/>
    <m/>
    <m/>
    <m/>
    <m/>
    <m/>
    <e v="#N/A"/>
    <m/>
    <e v="#N/A"/>
    <e v="#N/A"/>
  </r>
  <r>
    <x v="1"/>
    <x v="4"/>
    <d v="2011-05-10T00:00:00"/>
    <m/>
    <m/>
    <m/>
    <m/>
    <m/>
    <m/>
    <m/>
    <m/>
    <m/>
    <m/>
    <m/>
    <m/>
    <m/>
    <m/>
    <m/>
    <m/>
    <m/>
    <m/>
    <e v="#N/A"/>
    <m/>
    <e v="#N/A"/>
    <e v="#N/A"/>
  </r>
  <r>
    <x v="1"/>
    <x v="4"/>
    <d v="2011-05-11T00:00:00"/>
    <m/>
    <m/>
    <m/>
    <m/>
    <m/>
    <m/>
    <m/>
    <m/>
    <m/>
    <m/>
    <m/>
    <m/>
    <m/>
    <m/>
    <m/>
    <m/>
    <m/>
    <m/>
    <e v="#N/A"/>
    <m/>
    <e v="#N/A"/>
    <e v="#N/A"/>
  </r>
  <r>
    <x v="1"/>
    <x v="4"/>
    <d v="2011-05-12T00:00:00"/>
    <m/>
    <m/>
    <m/>
    <m/>
    <m/>
    <m/>
    <m/>
    <m/>
    <m/>
    <m/>
    <m/>
    <m/>
    <m/>
    <m/>
    <m/>
    <m/>
    <m/>
    <m/>
    <e v="#N/A"/>
    <m/>
    <e v="#N/A"/>
    <e v="#N/A"/>
  </r>
  <r>
    <x v="1"/>
    <x v="4"/>
    <d v="2011-05-13T00:00:00"/>
    <m/>
    <m/>
    <m/>
    <m/>
    <m/>
    <m/>
    <m/>
    <m/>
    <m/>
    <m/>
    <m/>
    <m/>
    <m/>
    <m/>
    <m/>
    <m/>
    <m/>
    <m/>
    <e v="#N/A"/>
    <m/>
    <e v="#N/A"/>
    <e v="#N/A"/>
  </r>
  <r>
    <x v="1"/>
    <x v="4"/>
    <d v="2011-05-14T00:00:00"/>
    <m/>
    <m/>
    <m/>
    <m/>
    <m/>
    <m/>
    <m/>
    <m/>
    <m/>
    <m/>
    <m/>
    <m/>
    <m/>
    <m/>
    <m/>
    <m/>
    <m/>
    <m/>
    <e v="#N/A"/>
    <m/>
    <e v="#N/A"/>
    <e v="#N/A"/>
  </r>
  <r>
    <x v="2"/>
    <x v="4"/>
    <d v="2011-05-15T00:00:00"/>
    <m/>
    <m/>
    <m/>
    <m/>
    <m/>
    <m/>
    <m/>
    <m/>
    <m/>
    <m/>
    <m/>
    <m/>
    <m/>
    <m/>
    <m/>
    <m/>
    <m/>
    <m/>
    <e v="#N/A"/>
    <m/>
    <e v="#N/A"/>
    <e v="#N/A"/>
  </r>
  <r>
    <x v="2"/>
    <x v="4"/>
    <d v="2011-05-16T00:00:00"/>
    <m/>
    <m/>
    <m/>
    <m/>
    <m/>
    <m/>
    <m/>
    <m/>
    <m/>
    <m/>
    <m/>
    <m/>
    <m/>
    <m/>
    <m/>
    <m/>
    <m/>
    <m/>
    <e v="#N/A"/>
    <m/>
    <e v="#N/A"/>
    <e v="#N/A"/>
  </r>
  <r>
    <x v="2"/>
    <x v="4"/>
    <d v="2011-05-17T00:00:00"/>
    <m/>
    <m/>
    <m/>
    <m/>
    <m/>
    <m/>
    <m/>
    <m/>
    <m/>
    <m/>
    <m/>
    <m/>
    <m/>
    <m/>
    <m/>
    <m/>
    <m/>
    <m/>
    <e v="#N/A"/>
    <m/>
    <e v="#N/A"/>
    <e v="#N/A"/>
  </r>
  <r>
    <x v="2"/>
    <x v="4"/>
    <d v="2011-05-18T00:00:00"/>
    <m/>
    <m/>
    <m/>
    <m/>
    <m/>
    <m/>
    <m/>
    <m/>
    <m/>
    <m/>
    <m/>
    <m/>
    <m/>
    <m/>
    <m/>
    <m/>
    <m/>
    <m/>
    <e v="#N/A"/>
    <m/>
    <e v="#N/A"/>
    <e v="#N/A"/>
  </r>
  <r>
    <x v="2"/>
    <x v="4"/>
    <d v="2011-05-19T00:00:00"/>
    <m/>
    <m/>
    <m/>
    <m/>
    <m/>
    <m/>
    <m/>
    <m/>
    <m/>
    <m/>
    <m/>
    <m/>
    <m/>
    <m/>
    <m/>
    <m/>
    <m/>
    <m/>
    <e v="#N/A"/>
    <m/>
    <e v="#N/A"/>
    <e v="#N/A"/>
  </r>
  <r>
    <x v="2"/>
    <x v="4"/>
    <d v="2011-05-20T00:00:00"/>
    <m/>
    <m/>
    <m/>
    <m/>
    <m/>
    <m/>
    <m/>
    <m/>
    <m/>
    <m/>
    <m/>
    <m/>
    <m/>
    <m/>
    <m/>
    <m/>
    <m/>
    <m/>
    <e v="#N/A"/>
    <m/>
    <e v="#N/A"/>
    <e v="#N/A"/>
  </r>
  <r>
    <x v="2"/>
    <x v="4"/>
    <d v="2011-05-21T00:00:00"/>
    <m/>
    <m/>
    <m/>
    <m/>
    <m/>
    <m/>
    <m/>
    <m/>
    <m/>
    <m/>
    <m/>
    <m/>
    <m/>
    <m/>
    <m/>
    <m/>
    <m/>
    <m/>
    <e v="#N/A"/>
    <m/>
    <e v="#N/A"/>
    <e v="#N/A"/>
  </r>
  <r>
    <x v="3"/>
    <x v="4"/>
    <d v="2011-05-22T00:00:00"/>
    <m/>
    <m/>
    <m/>
    <m/>
    <m/>
    <m/>
    <m/>
    <m/>
    <m/>
    <m/>
    <m/>
    <m/>
    <m/>
    <m/>
    <m/>
    <m/>
    <m/>
    <m/>
    <e v="#N/A"/>
    <m/>
    <e v="#N/A"/>
    <e v="#N/A"/>
  </r>
  <r>
    <x v="3"/>
    <x v="4"/>
    <d v="2011-05-23T00:00:00"/>
    <m/>
    <m/>
    <m/>
    <m/>
    <m/>
    <m/>
    <m/>
    <m/>
    <m/>
    <m/>
    <m/>
    <m/>
    <m/>
    <m/>
    <m/>
    <m/>
    <m/>
    <m/>
    <e v="#N/A"/>
    <m/>
    <e v="#N/A"/>
    <e v="#N/A"/>
  </r>
  <r>
    <x v="3"/>
    <x v="4"/>
    <d v="2011-05-24T00:00:00"/>
    <m/>
    <m/>
    <m/>
    <m/>
    <m/>
    <m/>
    <m/>
    <m/>
    <m/>
    <m/>
    <m/>
    <m/>
    <m/>
    <m/>
    <m/>
    <m/>
    <m/>
    <m/>
    <e v="#N/A"/>
    <m/>
    <e v="#N/A"/>
    <e v="#N/A"/>
  </r>
  <r>
    <x v="3"/>
    <x v="4"/>
    <d v="2011-05-25T00:00:00"/>
    <m/>
    <m/>
    <m/>
    <m/>
    <m/>
    <m/>
    <m/>
    <m/>
    <m/>
    <m/>
    <m/>
    <m/>
    <m/>
    <m/>
    <m/>
    <m/>
    <m/>
    <m/>
    <e v="#N/A"/>
    <m/>
    <e v="#N/A"/>
    <e v="#N/A"/>
  </r>
  <r>
    <x v="3"/>
    <x v="4"/>
    <d v="2011-05-26T00:00:00"/>
    <m/>
    <m/>
    <m/>
    <m/>
    <m/>
    <m/>
    <m/>
    <m/>
    <m/>
    <m/>
    <m/>
    <m/>
    <m/>
    <m/>
    <m/>
    <m/>
    <m/>
    <m/>
    <e v="#N/A"/>
    <m/>
    <e v="#N/A"/>
    <e v="#N/A"/>
  </r>
  <r>
    <x v="3"/>
    <x v="4"/>
    <d v="2011-05-27T00:00:00"/>
    <m/>
    <m/>
    <m/>
    <m/>
    <m/>
    <m/>
    <m/>
    <m/>
    <m/>
    <m/>
    <m/>
    <m/>
    <m/>
    <m/>
    <m/>
    <m/>
    <m/>
    <m/>
    <e v="#N/A"/>
    <m/>
    <e v="#N/A"/>
    <e v="#N/A"/>
  </r>
  <r>
    <x v="3"/>
    <x v="4"/>
    <d v="2011-05-2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e v="#N/A"/>
    <m/>
    <e v="#N/A"/>
    <e v="#N/A"/>
  </r>
  <r>
    <x v="4"/>
    <x v="4"/>
    <d v="2011-05-2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e v="#N/A"/>
    <m/>
    <e v="#N/A"/>
    <e v="#N/A"/>
  </r>
  <r>
    <x v="4"/>
    <x v="4"/>
    <d v="2011-05-30T00:00:00"/>
    <n v="270"/>
    <n v="0"/>
    <n v="0"/>
    <n v="0"/>
    <n v="0"/>
    <n v="0"/>
    <n v="0"/>
    <n v="0"/>
    <n v="0"/>
    <n v="0"/>
    <n v="0"/>
    <n v="0"/>
    <n v="0"/>
    <n v="4"/>
    <n v="0"/>
    <n v="0"/>
    <n v="0"/>
    <n v="0"/>
    <n v="274"/>
    <n v="32"/>
    <n v="306"/>
    <n v="306"/>
  </r>
  <r>
    <x v="4"/>
    <x v="4"/>
    <d v="2011-05-31T00:00:00"/>
    <n v="22.33"/>
    <n v="1"/>
    <n v="0"/>
    <n v="0"/>
    <n v="0"/>
    <n v="0"/>
    <n v="0"/>
    <n v="0"/>
    <n v="2.33"/>
    <n v="0"/>
    <n v="0"/>
    <n v="0"/>
    <n v="0"/>
    <n v="1"/>
    <n v="0"/>
    <n v="0"/>
    <n v="0"/>
    <n v="0"/>
    <n v="26.659999999999997"/>
    <n v="1.33"/>
    <n v="27.989999999999995"/>
    <n v="27.989999999999995"/>
  </r>
  <r>
    <x v="4"/>
    <x v="4"/>
    <d v="2011-06-01T00:00:00"/>
    <n v="22.33"/>
    <n v="1"/>
    <n v="0"/>
    <n v="0"/>
    <n v="0"/>
    <n v="0"/>
    <n v="0"/>
    <n v="0"/>
    <n v="2.33"/>
    <n v="0"/>
    <n v="0"/>
    <n v="0"/>
    <n v="0"/>
    <n v="1"/>
    <n v="0"/>
    <n v="0"/>
    <n v="0"/>
    <n v="0"/>
    <n v="26.659999999999997"/>
    <n v="1.33"/>
    <n v="27.989999999999995"/>
    <n v="27.989999999999995"/>
  </r>
  <r>
    <x v="4"/>
    <x v="4"/>
    <d v="2011-06-02T00:00:00"/>
    <n v="22.33"/>
    <n v="1"/>
    <n v="0"/>
    <n v="0"/>
    <n v="0"/>
    <n v="0"/>
    <n v="0"/>
    <n v="0"/>
    <n v="2.33"/>
    <n v="0"/>
    <n v="0"/>
    <n v="0"/>
    <n v="0"/>
    <n v="1"/>
    <n v="0"/>
    <n v="0"/>
    <n v="0"/>
    <n v="0"/>
    <n v="26.659999999999997"/>
    <n v="1.33"/>
    <n v="27.989999999999995"/>
    <n v="27.989999999999995"/>
  </r>
  <r>
    <x v="4"/>
    <x v="4"/>
    <d v="2011-06-03T00:00:0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2"/>
    <n v="2"/>
    <n v="4"/>
    <n v="4"/>
  </r>
  <r>
    <x v="4"/>
    <x v="4"/>
    <d v="2011-06-04T00:00:00"/>
    <n v="30"/>
    <n v="0"/>
    <n v="0"/>
    <n v="0"/>
    <n v="0"/>
    <n v="0"/>
    <n v="0"/>
    <n v="0"/>
    <n v="1"/>
    <n v="0"/>
    <n v="0"/>
    <n v="0"/>
    <n v="0"/>
    <n v="1"/>
    <n v="0"/>
    <n v="0"/>
    <n v="0"/>
    <n v="0"/>
    <n v="32"/>
    <n v="21"/>
    <n v="53"/>
    <n v="53"/>
  </r>
  <r>
    <x v="5"/>
    <x v="4"/>
    <d v="2011-06-05T00:00:00"/>
    <n v="19"/>
    <n v="2"/>
    <n v="0"/>
    <n v="0"/>
    <n v="0"/>
    <n v="0"/>
    <n v="0"/>
    <n v="0"/>
    <n v="0"/>
    <n v="0"/>
    <n v="0"/>
    <n v="0"/>
    <n v="0"/>
    <n v="14"/>
    <n v="0"/>
    <n v="0"/>
    <n v="0"/>
    <n v="0"/>
    <n v="35"/>
    <n v="36"/>
    <n v="71"/>
    <n v="71"/>
  </r>
  <r>
    <x v="5"/>
    <x v="4"/>
    <d v="2011-06-06T00:00:00"/>
    <n v="13"/>
    <n v="0"/>
    <n v="0"/>
    <n v="0"/>
    <n v="0"/>
    <n v="0"/>
    <n v="0"/>
    <n v="1"/>
    <n v="0"/>
    <n v="0"/>
    <n v="1"/>
    <n v="0"/>
    <n v="0"/>
    <n v="0"/>
    <n v="0"/>
    <n v="0"/>
    <n v="0"/>
    <n v="0"/>
    <n v="15"/>
    <n v="9"/>
    <n v="24"/>
    <n v="24"/>
  </r>
  <r>
    <x v="5"/>
    <x v="4"/>
    <d v="2011-06-07T00:00:00"/>
    <n v="9"/>
    <n v="0"/>
    <n v="0"/>
    <n v="0"/>
    <n v="1"/>
    <n v="0"/>
    <n v="0"/>
    <n v="0"/>
    <n v="0"/>
    <n v="0"/>
    <n v="0"/>
    <n v="0"/>
    <n v="0"/>
    <n v="4"/>
    <n v="0"/>
    <n v="0"/>
    <n v="0"/>
    <n v="0"/>
    <n v="14"/>
    <n v="9"/>
    <n v="15"/>
    <n v="15"/>
  </r>
  <r>
    <x v="5"/>
    <x v="4"/>
    <d v="2011-06-08T00:00:00"/>
    <n v="9"/>
    <n v="0"/>
    <n v="0"/>
    <n v="0"/>
    <n v="1"/>
    <n v="0"/>
    <n v="0"/>
    <n v="0"/>
    <n v="0"/>
    <n v="0"/>
    <n v="0"/>
    <n v="0"/>
    <n v="0"/>
    <n v="4"/>
    <n v="0"/>
    <n v="0"/>
    <n v="0"/>
    <n v="0"/>
    <n v="14"/>
    <n v="9"/>
    <n v="15"/>
    <n v="15"/>
  </r>
  <r>
    <x v="5"/>
    <x v="4"/>
    <d v="2011-06-09T00:00:00"/>
    <n v="9"/>
    <n v="0"/>
    <n v="0"/>
    <n v="0"/>
    <n v="1"/>
    <n v="0"/>
    <n v="0"/>
    <n v="0"/>
    <n v="0"/>
    <n v="0"/>
    <n v="0"/>
    <n v="0"/>
    <n v="0"/>
    <n v="4"/>
    <n v="0"/>
    <n v="0"/>
    <n v="0"/>
    <n v="0"/>
    <n v="14"/>
    <n v="9"/>
    <n v="15"/>
    <n v="15"/>
  </r>
  <r>
    <x v="5"/>
    <x v="4"/>
    <d v="2011-06-10T00:00:00"/>
    <n v="1"/>
    <n v="0"/>
    <n v="0"/>
    <n v="0"/>
    <n v="0"/>
    <n v="0"/>
    <n v="0"/>
    <n v="0"/>
    <n v="0"/>
    <n v="0"/>
    <n v="0"/>
    <n v="0"/>
    <n v="0"/>
    <n v="4"/>
    <n v="0"/>
    <n v="0"/>
    <n v="0"/>
    <n v="0"/>
    <n v="5"/>
    <n v="13"/>
    <n v="18"/>
    <n v="18"/>
  </r>
  <r>
    <x v="5"/>
    <x v="4"/>
    <d v="2011-06-11T00:00:00"/>
    <n v="21"/>
    <n v="0"/>
    <n v="0"/>
    <n v="0"/>
    <n v="0"/>
    <n v="0"/>
    <n v="0"/>
    <n v="0"/>
    <n v="0"/>
    <n v="0"/>
    <n v="0"/>
    <n v="0"/>
    <n v="0"/>
    <n v="4"/>
    <n v="0"/>
    <n v="0"/>
    <n v="0"/>
    <n v="0"/>
    <n v="25"/>
    <n v="26"/>
    <n v="51"/>
    <n v="51"/>
  </r>
  <r>
    <x v="6"/>
    <x v="4"/>
    <d v="2011-06-12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2"/>
    <n v="2"/>
  </r>
  <r>
    <x v="6"/>
    <x v="4"/>
    <d v="2011-06-13T00:00:00"/>
    <n v="2"/>
    <n v="0"/>
    <n v="0"/>
    <n v="0"/>
    <n v="0"/>
    <n v="0"/>
    <n v="0"/>
    <n v="0"/>
    <n v="0"/>
    <n v="0"/>
    <n v="0"/>
    <n v="0"/>
    <n v="0"/>
    <n v="2"/>
    <n v="0"/>
    <n v="0"/>
    <n v="0"/>
    <n v="0"/>
    <n v="4"/>
    <n v="0"/>
    <n v="4"/>
    <n v="4"/>
  </r>
  <r>
    <x v="6"/>
    <x v="4"/>
    <d v="2011-06-14T00:00:00"/>
    <n v="12.66"/>
    <n v="0"/>
    <n v="0"/>
    <n v="0"/>
    <n v="0"/>
    <n v="0"/>
    <n v="0"/>
    <n v="0"/>
    <n v="0.33"/>
    <n v="0"/>
    <n v="0"/>
    <n v="0"/>
    <n v="0"/>
    <n v="1"/>
    <n v="0"/>
    <n v="0"/>
    <n v="0"/>
    <n v="0"/>
    <n v="13.99"/>
    <n v="8"/>
    <n v="21.990000000000002"/>
    <n v="21.990000000000002"/>
  </r>
  <r>
    <x v="6"/>
    <x v="4"/>
    <d v="2011-06-15T00:00:00"/>
    <n v="12.66"/>
    <n v="0"/>
    <n v="0"/>
    <n v="0"/>
    <n v="0"/>
    <n v="0"/>
    <n v="0"/>
    <n v="0"/>
    <n v="0.33"/>
    <n v="0"/>
    <n v="0"/>
    <n v="0"/>
    <n v="0"/>
    <n v="1"/>
    <n v="0"/>
    <n v="0"/>
    <n v="0"/>
    <n v="0"/>
    <n v="13.99"/>
    <n v="9"/>
    <n v="22.990000000000002"/>
    <n v="22.990000000000002"/>
  </r>
  <r>
    <x v="6"/>
    <x v="4"/>
    <d v="2011-06-16T00:00:00"/>
    <n v="12.66"/>
    <n v="0"/>
    <n v="0"/>
    <n v="0"/>
    <n v="0"/>
    <n v="0"/>
    <n v="0"/>
    <n v="0"/>
    <n v="0.33"/>
    <n v="0"/>
    <n v="0"/>
    <n v="0"/>
    <n v="0"/>
    <n v="1"/>
    <n v="0"/>
    <n v="0"/>
    <n v="0"/>
    <n v="0"/>
    <n v="13.99"/>
    <n v="10"/>
    <n v="23.990000000000002"/>
    <n v="23.990000000000002"/>
  </r>
  <r>
    <x v="6"/>
    <x v="4"/>
    <d v="2011-06-17T00:00:00"/>
    <n v="59"/>
    <n v="0"/>
    <n v="0"/>
    <n v="0"/>
    <n v="0"/>
    <n v="0"/>
    <n v="0"/>
    <n v="0"/>
    <n v="3"/>
    <n v="0"/>
    <n v="0"/>
    <n v="0"/>
    <n v="0"/>
    <n v="2"/>
    <n v="0"/>
    <n v="0"/>
    <n v="0"/>
    <n v="0"/>
    <n v="64"/>
    <n v="9"/>
    <n v="73"/>
    <n v="73"/>
  </r>
  <r>
    <x v="6"/>
    <x v="4"/>
    <d v="2011-06-18T00:00:00"/>
    <n v="167"/>
    <n v="0"/>
    <n v="0"/>
    <n v="0"/>
    <n v="1"/>
    <n v="0"/>
    <n v="0"/>
    <n v="0"/>
    <n v="5"/>
    <n v="0"/>
    <n v="0"/>
    <n v="0"/>
    <n v="0"/>
    <n v="1"/>
    <n v="0"/>
    <n v="0"/>
    <n v="0"/>
    <n v="0"/>
    <n v="174"/>
    <n v="22"/>
    <n v="196"/>
    <s v="NA"/>
  </r>
  <r>
    <x v="7"/>
    <x v="4"/>
    <d v="2011-06-19T00:00:00"/>
    <n v="323"/>
    <n v="0"/>
    <n v="0"/>
    <n v="0"/>
    <n v="0"/>
    <n v="0"/>
    <n v="0"/>
    <n v="0"/>
    <n v="0"/>
    <n v="0"/>
    <n v="0"/>
    <n v="0"/>
    <n v="0"/>
    <n v="11"/>
    <n v="0"/>
    <n v="0"/>
    <n v="0"/>
    <n v="0"/>
    <n v="334"/>
    <n v="75"/>
    <n v="409"/>
    <n v="409"/>
  </r>
  <r>
    <x v="7"/>
    <x v="4"/>
    <d v="2011-06-20T00:00:00"/>
    <n v="86"/>
    <n v="1"/>
    <n v="0"/>
    <n v="0"/>
    <n v="0"/>
    <n v="0"/>
    <n v="0"/>
    <n v="0"/>
    <n v="3"/>
    <n v="0"/>
    <n v="0"/>
    <n v="0"/>
    <n v="0"/>
    <n v="1"/>
    <n v="0"/>
    <n v="0"/>
    <n v="0"/>
    <n v="0"/>
    <n v="91"/>
    <n v="32"/>
    <n v="123"/>
    <n v="123"/>
  </r>
  <r>
    <x v="7"/>
    <x v="4"/>
    <d v="2011-06-21T00:00:00"/>
    <n v="19"/>
    <n v="0"/>
    <n v="0"/>
    <n v="0"/>
    <n v="0"/>
    <n v="0"/>
    <n v="0"/>
    <n v="0"/>
    <n v="0.6"/>
    <n v="0"/>
    <n v="0"/>
    <n v="0"/>
    <n v="0"/>
    <n v="0.3"/>
    <n v="0"/>
    <n v="0"/>
    <n v="0"/>
    <n v="0"/>
    <n v="19.900000000000002"/>
    <n v="7.3"/>
    <n v="27.200000000000003"/>
    <n v="27.200000000000003"/>
  </r>
  <r>
    <x v="7"/>
    <x v="4"/>
    <d v="2011-06-22T00:00:00"/>
    <n v="19"/>
    <n v="0"/>
    <n v="0"/>
    <n v="0"/>
    <n v="0"/>
    <n v="0"/>
    <n v="0"/>
    <n v="0"/>
    <n v="0.6"/>
    <n v="0"/>
    <n v="0"/>
    <n v="0"/>
    <n v="0"/>
    <n v="0.3"/>
    <n v="0"/>
    <n v="0"/>
    <n v="0"/>
    <n v="0"/>
    <n v="19.900000000000002"/>
    <n v="8.3000000000000007"/>
    <n v="28.200000000000003"/>
    <n v="28.200000000000003"/>
  </r>
  <r>
    <x v="7"/>
    <x v="4"/>
    <d v="2011-06-23T00:00:00"/>
    <n v="19"/>
    <n v="0"/>
    <n v="0"/>
    <n v="0"/>
    <n v="0"/>
    <n v="0"/>
    <n v="0"/>
    <n v="0"/>
    <n v="0.6"/>
    <n v="0"/>
    <n v="0"/>
    <n v="0"/>
    <n v="0"/>
    <n v="0.3"/>
    <n v="0"/>
    <n v="0"/>
    <n v="0"/>
    <n v="0"/>
    <n v="19.900000000000002"/>
    <n v="9.3000000000000007"/>
    <n v="29.200000000000003"/>
    <n v="29.200000000000003"/>
  </r>
  <r>
    <x v="7"/>
    <x v="4"/>
    <d v="2011-06-24T00:00:00"/>
    <n v="45"/>
    <n v="0"/>
    <n v="0"/>
    <n v="0"/>
    <n v="0"/>
    <n v="0"/>
    <n v="0"/>
    <n v="0"/>
    <n v="2"/>
    <n v="0"/>
    <n v="1"/>
    <n v="0"/>
    <n v="0"/>
    <n v="4"/>
    <n v="0"/>
    <n v="0"/>
    <n v="0"/>
    <n v="0"/>
    <n v="52"/>
    <n v="19"/>
    <n v="71"/>
    <n v="71"/>
  </r>
  <r>
    <x v="7"/>
    <x v="4"/>
    <d v="2011-06-25T00:00:00"/>
    <n v="36"/>
    <n v="0"/>
    <n v="0"/>
    <n v="0"/>
    <n v="0"/>
    <n v="0"/>
    <n v="0"/>
    <n v="0"/>
    <n v="0"/>
    <n v="0"/>
    <n v="0"/>
    <n v="0"/>
    <n v="0"/>
    <n v="0"/>
    <n v="0"/>
    <n v="0"/>
    <n v="0"/>
    <n v="0"/>
    <n v="36"/>
    <n v="8"/>
    <n v="44"/>
    <n v="44"/>
  </r>
  <r>
    <x v="8"/>
    <x v="4"/>
    <d v="2011-06-26T00:00:00"/>
    <n v="69"/>
    <n v="0"/>
    <n v="0"/>
    <n v="0"/>
    <n v="1"/>
    <n v="0"/>
    <n v="0"/>
    <n v="0"/>
    <n v="0"/>
    <n v="0"/>
    <n v="0"/>
    <n v="0"/>
    <n v="0"/>
    <n v="4"/>
    <n v="0"/>
    <n v="0"/>
    <n v="0"/>
    <n v="0"/>
    <n v="74"/>
    <n v="40"/>
    <n v="114"/>
    <n v="114"/>
  </r>
  <r>
    <x v="8"/>
    <x v="4"/>
    <d v="2011-06-27T00:00:00"/>
    <n v="120"/>
    <n v="0"/>
    <n v="0"/>
    <n v="0"/>
    <n v="0"/>
    <n v="0"/>
    <n v="1"/>
    <n v="1"/>
    <n v="0"/>
    <n v="0"/>
    <n v="0"/>
    <n v="0"/>
    <n v="0"/>
    <n v="3"/>
    <n v="0"/>
    <n v="0"/>
    <n v="0"/>
    <n v="0"/>
    <n v="125"/>
    <n v="70"/>
    <n v="195"/>
    <n v="195"/>
  </r>
  <r>
    <x v="8"/>
    <x v="4"/>
    <d v="2011-06-28T00:00:00"/>
    <n v="62"/>
    <n v="0"/>
    <n v="0"/>
    <n v="0"/>
    <n v="0.67"/>
    <n v="0"/>
    <n v="0"/>
    <n v="0"/>
    <n v="0"/>
    <n v="0"/>
    <n v="0"/>
    <n v="0"/>
    <n v="0"/>
    <n v="0.67"/>
    <n v="0"/>
    <n v="0"/>
    <n v="0"/>
    <n v="0"/>
    <n v="63.34"/>
    <n v="83"/>
    <n v="146.34"/>
    <n v="146.34"/>
  </r>
  <r>
    <x v="8"/>
    <x v="4"/>
    <d v="2011-06-29T00:00:00"/>
    <n v="62"/>
    <n v="0"/>
    <n v="0"/>
    <n v="0"/>
    <n v="0.67"/>
    <n v="0"/>
    <n v="0"/>
    <n v="0"/>
    <n v="0"/>
    <n v="0"/>
    <n v="0"/>
    <n v="0"/>
    <n v="0"/>
    <n v="0.67"/>
    <n v="0"/>
    <n v="0"/>
    <n v="0"/>
    <n v="0"/>
    <n v="63.34"/>
    <n v="83"/>
    <n v="146.34"/>
    <n v="146.34"/>
  </r>
  <r>
    <x v="8"/>
    <x v="4"/>
    <d v="2011-06-30T00:00:00"/>
    <n v="62"/>
    <n v="0"/>
    <n v="0"/>
    <n v="0"/>
    <n v="0.67"/>
    <n v="0"/>
    <n v="0"/>
    <n v="0"/>
    <n v="0"/>
    <n v="0"/>
    <n v="0"/>
    <n v="0"/>
    <n v="0"/>
    <n v="0.67"/>
    <n v="0"/>
    <n v="0"/>
    <n v="0"/>
    <n v="0"/>
    <n v="63.34"/>
    <n v="83"/>
    <n v="146.34"/>
    <n v="146.34"/>
  </r>
  <r>
    <x v="8"/>
    <x v="4"/>
    <d v="2011-07-01T00:00:00"/>
    <n v="62"/>
    <n v="0"/>
    <n v="0"/>
    <n v="0"/>
    <n v="0"/>
    <n v="0"/>
    <n v="0"/>
    <n v="0"/>
    <n v="0"/>
    <n v="0"/>
    <n v="0"/>
    <n v="0"/>
    <n v="0"/>
    <n v="0"/>
    <n v="0"/>
    <n v="0"/>
    <n v="0"/>
    <n v="0"/>
    <n v="62"/>
    <n v="39"/>
    <n v="101"/>
    <n v="101"/>
  </r>
  <r>
    <x v="8"/>
    <x v="4"/>
    <d v="2011-07-02T00:00:00"/>
    <n v="28"/>
    <n v="0"/>
    <n v="0"/>
    <n v="0"/>
    <n v="0"/>
    <n v="0"/>
    <n v="0"/>
    <n v="0"/>
    <n v="3"/>
    <n v="0"/>
    <n v="0"/>
    <n v="0"/>
    <n v="0"/>
    <n v="2"/>
    <n v="0"/>
    <n v="0"/>
    <n v="0"/>
    <n v="0"/>
    <n v="33"/>
    <n v="17"/>
    <n v="50"/>
    <n v="50"/>
  </r>
  <r>
    <x v="9"/>
    <x v="4"/>
    <d v="2011-07-03T00:00:00"/>
    <n v="73"/>
    <n v="0"/>
    <n v="0"/>
    <n v="0"/>
    <n v="0"/>
    <n v="0"/>
    <n v="0"/>
    <n v="0"/>
    <n v="3"/>
    <n v="0"/>
    <n v="1"/>
    <n v="0"/>
    <n v="0"/>
    <n v="2"/>
    <n v="0"/>
    <n v="0"/>
    <n v="0"/>
    <n v="0"/>
    <n v="79"/>
    <n v="48"/>
    <n v="127"/>
    <n v="127"/>
  </r>
  <r>
    <x v="9"/>
    <x v="4"/>
    <d v="2011-07-04T00:00:00"/>
    <n v="144"/>
    <n v="1"/>
    <n v="0"/>
    <n v="0"/>
    <n v="0"/>
    <n v="0"/>
    <n v="0"/>
    <n v="3"/>
    <n v="7"/>
    <n v="0"/>
    <n v="0"/>
    <n v="0"/>
    <n v="0"/>
    <n v="6"/>
    <n v="0"/>
    <n v="0"/>
    <n v="0"/>
    <n v="0"/>
    <n v="161"/>
    <n v="30"/>
    <n v="191"/>
    <n v="191"/>
  </r>
  <r>
    <x v="9"/>
    <x v="4"/>
    <d v="2011-07-05T00:00:00"/>
    <n v="144"/>
    <n v="1"/>
    <n v="0"/>
    <n v="0"/>
    <n v="0"/>
    <n v="0"/>
    <n v="0"/>
    <n v="3"/>
    <n v="7"/>
    <n v="0"/>
    <n v="0"/>
    <n v="0"/>
    <n v="0"/>
    <n v="6"/>
    <n v="0"/>
    <n v="0"/>
    <n v="0"/>
    <n v="0"/>
    <n v="161"/>
    <n v="30"/>
    <n v="191"/>
    <n v="191"/>
  </r>
  <r>
    <x v="9"/>
    <x v="4"/>
    <d v="2011-07-06T00:00:00"/>
    <n v="144"/>
    <n v="1"/>
    <n v="0"/>
    <n v="0"/>
    <n v="0"/>
    <n v="0"/>
    <n v="0"/>
    <n v="3"/>
    <n v="7"/>
    <n v="0"/>
    <n v="0"/>
    <n v="0"/>
    <n v="0"/>
    <n v="6"/>
    <n v="0"/>
    <n v="0"/>
    <n v="0"/>
    <n v="0"/>
    <n v="161"/>
    <n v="30"/>
    <n v="191"/>
    <n v="191"/>
  </r>
  <r>
    <x v="9"/>
    <x v="4"/>
    <d v="2011-07-07T00:00:00"/>
    <n v="144"/>
    <n v="1"/>
    <n v="0"/>
    <n v="0"/>
    <n v="0"/>
    <n v="0"/>
    <n v="0"/>
    <n v="3"/>
    <n v="7"/>
    <n v="0"/>
    <n v="0"/>
    <n v="0"/>
    <n v="0"/>
    <n v="6"/>
    <n v="0"/>
    <n v="0"/>
    <n v="0"/>
    <n v="0"/>
    <n v="161"/>
    <n v="30"/>
    <n v="191"/>
    <n v="191"/>
  </r>
  <r>
    <x v="9"/>
    <x v="4"/>
    <d v="2011-07-08T00:00:00"/>
    <n v="142"/>
    <n v="0"/>
    <n v="0"/>
    <n v="0"/>
    <n v="0"/>
    <n v="1"/>
    <n v="0"/>
    <n v="0"/>
    <n v="6"/>
    <n v="0"/>
    <n v="0"/>
    <n v="0"/>
    <n v="0"/>
    <n v="1"/>
    <n v="0"/>
    <n v="0"/>
    <n v="0"/>
    <n v="0"/>
    <n v="150"/>
    <n v="75"/>
    <n v="225"/>
    <n v="225"/>
  </r>
  <r>
    <x v="9"/>
    <x v="4"/>
    <d v="2011-07-09T00:00:00"/>
    <n v="78"/>
    <n v="0"/>
    <n v="0"/>
    <n v="0"/>
    <n v="0"/>
    <n v="0"/>
    <n v="0"/>
    <n v="1"/>
    <n v="0"/>
    <n v="0"/>
    <n v="2"/>
    <n v="0"/>
    <n v="0"/>
    <n v="1"/>
    <n v="0"/>
    <n v="0"/>
    <n v="0"/>
    <n v="0"/>
    <n v="82"/>
    <n v="27"/>
    <n v="109"/>
    <n v="109"/>
  </r>
  <r>
    <x v="10"/>
    <x v="4"/>
    <d v="2011-07-10T00:00:00"/>
    <n v="145"/>
    <n v="1"/>
    <n v="0"/>
    <n v="0"/>
    <n v="0"/>
    <n v="0"/>
    <n v="0"/>
    <n v="1"/>
    <n v="5"/>
    <n v="0"/>
    <n v="2"/>
    <n v="0"/>
    <n v="0"/>
    <n v="5"/>
    <n v="0"/>
    <n v="0"/>
    <n v="0"/>
    <n v="0"/>
    <n v="159"/>
    <n v="28"/>
    <n v="187"/>
    <n v="187"/>
  </r>
  <r>
    <x v="10"/>
    <x v="4"/>
    <d v="2011-07-11T00:00:00"/>
    <n v="24"/>
    <n v="0"/>
    <n v="0"/>
    <n v="0"/>
    <n v="0"/>
    <n v="0"/>
    <n v="0"/>
    <n v="0"/>
    <n v="0"/>
    <n v="0"/>
    <n v="0"/>
    <n v="0"/>
    <n v="0"/>
    <n v="2"/>
    <n v="0"/>
    <n v="0"/>
    <n v="0"/>
    <n v="0"/>
    <n v="26"/>
    <n v="1"/>
    <n v="27"/>
    <n v="27"/>
  </r>
  <r>
    <x v="10"/>
    <x v="4"/>
    <d v="2011-07-12T00:00:00"/>
    <n v="63.3"/>
    <n v="0.6"/>
    <n v="0"/>
    <n v="0"/>
    <n v="1.3"/>
    <n v="0"/>
    <n v="0"/>
    <n v="0"/>
    <n v="1.3"/>
    <n v="0"/>
    <n v="0"/>
    <n v="0"/>
    <n v="0"/>
    <n v="6.7"/>
    <n v="0"/>
    <n v="0"/>
    <n v="8"/>
    <n v="0"/>
    <n v="81.2"/>
    <n v="16.7"/>
    <n v="97.9"/>
    <n v="97.9"/>
  </r>
  <r>
    <x v="10"/>
    <x v="4"/>
    <d v="2011-07-13T00:00:00"/>
    <n v="63.3"/>
    <n v="0.6"/>
    <n v="0"/>
    <n v="0"/>
    <n v="1.3"/>
    <n v="0"/>
    <n v="0"/>
    <n v="0"/>
    <n v="1.3"/>
    <n v="0"/>
    <n v="0"/>
    <n v="0"/>
    <n v="0"/>
    <n v="6.7"/>
    <n v="0"/>
    <n v="0"/>
    <n v="8"/>
    <n v="0"/>
    <n v="81.2"/>
    <n v="16.7"/>
    <n v="97.9"/>
    <n v="97.9"/>
  </r>
  <r>
    <x v="10"/>
    <x v="4"/>
    <d v="2011-07-14T00:00:00"/>
    <n v="63.3"/>
    <n v="0.6"/>
    <n v="0"/>
    <n v="0"/>
    <n v="1.3"/>
    <n v="0"/>
    <n v="0"/>
    <n v="0"/>
    <n v="1.3"/>
    <n v="0"/>
    <n v="0"/>
    <n v="0"/>
    <n v="0"/>
    <n v="6.7"/>
    <n v="0"/>
    <n v="0"/>
    <n v="8"/>
    <n v="0"/>
    <n v="81.2"/>
    <n v="16.7"/>
    <n v="97.9"/>
    <n v="97.9"/>
  </r>
  <r>
    <x v="10"/>
    <x v="4"/>
    <d v="2011-07-15T00:00:00"/>
    <n v="41"/>
    <n v="0"/>
    <n v="0"/>
    <n v="0"/>
    <n v="0"/>
    <n v="0"/>
    <n v="0"/>
    <n v="0"/>
    <n v="3"/>
    <n v="0"/>
    <n v="0"/>
    <n v="0"/>
    <n v="0"/>
    <n v="0"/>
    <n v="0"/>
    <n v="0"/>
    <n v="0"/>
    <n v="0"/>
    <n v="44"/>
    <n v="19"/>
    <n v="63"/>
    <n v="63"/>
  </r>
  <r>
    <x v="10"/>
    <x v="4"/>
    <d v="2011-07-16T00:00:00"/>
    <n v="62"/>
    <n v="0"/>
    <n v="0"/>
    <n v="0"/>
    <n v="0"/>
    <n v="0"/>
    <n v="0"/>
    <n v="0"/>
    <n v="0"/>
    <n v="0"/>
    <n v="0"/>
    <n v="0"/>
    <n v="0"/>
    <n v="0"/>
    <n v="0"/>
    <n v="0"/>
    <n v="0"/>
    <n v="0"/>
    <n v="62"/>
    <n v="9"/>
    <n v="71"/>
    <n v="71"/>
  </r>
  <r>
    <x v="11"/>
    <x v="4"/>
    <d v="2011-07-17T00:00:00"/>
    <n v="42"/>
    <n v="3"/>
    <n v="0"/>
    <n v="0"/>
    <n v="0"/>
    <n v="0"/>
    <n v="0"/>
    <n v="4"/>
    <n v="0"/>
    <n v="0"/>
    <n v="0"/>
    <n v="0"/>
    <n v="0"/>
    <n v="1"/>
    <n v="0"/>
    <n v="0"/>
    <n v="0"/>
    <n v="0"/>
    <n v="50"/>
    <n v="30"/>
    <n v="80"/>
    <n v="80"/>
  </r>
  <r>
    <x v="11"/>
    <x v="4"/>
    <d v="2011-07-18T00:00:00"/>
    <n v="96"/>
    <n v="0"/>
    <n v="0"/>
    <n v="0"/>
    <n v="0"/>
    <n v="0"/>
    <n v="0"/>
    <n v="6"/>
    <n v="0"/>
    <n v="0"/>
    <n v="1"/>
    <n v="0"/>
    <n v="0"/>
    <n v="9"/>
    <n v="0"/>
    <n v="0"/>
    <n v="0"/>
    <n v="0"/>
    <n v="112"/>
    <n v="58"/>
    <n v="170"/>
    <n v="170"/>
  </r>
  <r>
    <x v="11"/>
    <x v="4"/>
    <d v="2011-07-19T00:00:00"/>
    <n v="77.3"/>
    <n v="0"/>
    <n v="0"/>
    <n v="0"/>
    <n v="0"/>
    <n v="0"/>
    <n v="0"/>
    <n v="0"/>
    <n v="0"/>
    <n v="0"/>
    <n v="0"/>
    <n v="0"/>
    <n v="0"/>
    <n v="2.7"/>
    <n v="0"/>
    <n v="0"/>
    <n v="0"/>
    <n v="0"/>
    <n v="80"/>
    <n v="40"/>
    <n v="120"/>
    <n v="120"/>
  </r>
  <r>
    <x v="11"/>
    <x v="4"/>
    <d v="2011-07-20T00:00:00"/>
    <n v="77.3"/>
    <n v="0"/>
    <n v="0"/>
    <n v="0"/>
    <n v="0"/>
    <n v="0"/>
    <n v="0"/>
    <n v="0"/>
    <n v="0"/>
    <n v="0"/>
    <n v="0"/>
    <n v="0"/>
    <n v="0"/>
    <n v="2.7"/>
    <n v="0"/>
    <n v="0"/>
    <n v="0"/>
    <n v="0"/>
    <n v="80"/>
    <n v="40"/>
    <n v="120"/>
    <n v="120"/>
  </r>
  <r>
    <x v="11"/>
    <x v="4"/>
    <d v="2011-07-21T00:00:00"/>
    <n v="77.3"/>
    <n v="0"/>
    <n v="0"/>
    <n v="0"/>
    <n v="0"/>
    <n v="0"/>
    <n v="0"/>
    <n v="0"/>
    <n v="0"/>
    <n v="0"/>
    <n v="0"/>
    <n v="0"/>
    <n v="0"/>
    <n v="2.7"/>
    <n v="0"/>
    <n v="0"/>
    <n v="0"/>
    <n v="0"/>
    <n v="80"/>
    <n v="40"/>
    <n v="120"/>
    <n v="120"/>
  </r>
  <r>
    <x v="11"/>
    <x v="4"/>
    <d v="2011-07-22T00:00:00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e v="#N/A"/>
    <s v="N/A"/>
    <e v="#N/A"/>
    <e v="#N/A"/>
  </r>
  <r>
    <x v="11"/>
    <x v="4"/>
    <d v="2011-07-23T00:00:00"/>
    <n v="40"/>
    <n v="0"/>
    <n v="0"/>
    <n v="0"/>
    <n v="2"/>
    <n v="0"/>
    <n v="0"/>
    <n v="0"/>
    <n v="0"/>
    <n v="0"/>
    <n v="0"/>
    <n v="0"/>
    <n v="0"/>
    <n v="0"/>
    <n v="0"/>
    <n v="0"/>
    <n v="0"/>
    <n v="0"/>
    <n v="42"/>
    <n v="11"/>
    <n v="53"/>
    <n v="53"/>
  </r>
  <r>
    <x v="12"/>
    <x v="4"/>
    <d v="2011-07-24T00:00:00"/>
    <n v="29"/>
    <n v="0"/>
    <n v="0"/>
    <n v="0"/>
    <n v="0"/>
    <n v="0"/>
    <n v="0"/>
    <n v="0"/>
    <n v="1"/>
    <n v="0"/>
    <n v="0"/>
    <n v="0"/>
    <n v="0"/>
    <n v="1"/>
    <n v="0"/>
    <n v="0"/>
    <n v="2"/>
    <n v="0"/>
    <n v="33"/>
    <n v="10"/>
    <n v="43"/>
    <n v="43"/>
  </r>
  <r>
    <x v="12"/>
    <x v="4"/>
    <d v="2011-07-25T00:00:00"/>
    <n v="35"/>
    <n v="0"/>
    <n v="0"/>
    <n v="0"/>
    <n v="1"/>
    <n v="0"/>
    <n v="0"/>
    <n v="4"/>
    <n v="2"/>
    <n v="0"/>
    <n v="1"/>
    <n v="0"/>
    <n v="0"/>
    <n v="1"/>
    <n v="0"/>
    <n v="0"/>
    <n v="0"/>
    <n v="0"/>
    <n v="44"/>
    <n v="7"/>
    <n v="51"/>
    <n v="51"/>
  </r>
  <r>
    <x v="12"/>
    <x v="4"/>
    <d v="2011-07-26T00:00:00"/>
    <n v="15"/>
    <n v="0"/>
    <n v="0"/>
    <n v="0"/>
    <n v="0"/>
    <n v="0"/>
    <n v="0"/>
    <n v="1"/>
    <n v="1"/>
    <n v="0"/>
    <n v="0"/>
    <n v="0"/>
    <n v="0"/>
    <n v="0.3"/>
    <n v="0"/>
    <n v="0"/>
    <n v="0"/>
    <n v="0"/>
    <n v="17.3"/>
    <n v="8"/>
    <n v="25.3"/>
    <n v="25.3"/>
  </r>
  <r>
    <x v="12"/>
    <x v="4"/>
    <d v="2011-07-27T00:00:00"/>
    <n v="15"/>
    <n v="0"/>
    <n v="0"/>
    <n v="0"/>
    <n v="0"/>
    <n v="0"/>
    <n v="0"/>
    <n v="1"/>
    <n v="1"/>
    <n v="0"/>
    <n v="0"/>
    <n v="0"/>
    <n v="0"/>
    <n v="0.3"/>
    <n v="0"/>
    <n v="0"/>
    <n v="0"/>
    <n v="0"/>
    <n v="17.3"/>
    <n v="9"/>
    <n v="26.3"/>
    <n v="26.3"/>
  </r>
  <r>
    <x v="12"/>
    <x v="4"/>
    <d v="2011-07-28T00:00:00"/>
    <n v="15"/>
    <n v="0"/>
    <n v="0"/>
    <n v="0"/>
    <n v="0"/>
    <n v="0"/>
    <n v="0"/>
    <n v="1"/>
    <n v="1"/>
    <n v="0"/>
    <n v="0"/>
    <n v="0"/>
    <n v="0"/>
    <n v="0.3"/>
    <n v="0"/>
    <n v="0"/>
    <n v="0"/>
    <n v="0"/>
    <n v="17.3"/>
    <n v="10"/>
    <n v="27.3"/>
    <n v="27.3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591">
  <r>
    <x v="0"/>
    <x v="0"/>
    <d v="2010-05-05T00:00:00"/>
    <m/>
    <m/>
    <m/>
    <m/>
    <m/>
    <m/>
    <m/>
    <m/>
    <m/>
    <m/>
    <m/>
    <m/>
    <m/>
    <m/>
    <m/>
    <m/>
    <m/>
    <m/>
    <n v="0"/>
    <m/>
    <n v="0"/>
  </r>
  <r>
    <x v="0"/>
    <x v="0"/>
    <d v="2010-05-06T00:00:00"/>
    <m/>
    <m/>
    <m/>
    <m/>
    <m/>
    <m/>
    <m/>
    <m/>
    <m/>
    <m/>
    <m/>
    <m/>
    <m/>
    <m/>
    <m/>
    <m/>
    <m/>
    <m/>
    <n v="0"/>
    <m/>
    <n v="0"/>
  </r>
  <r>
    <x v="0"/>
    <x v="0"/>
    <d v="2010-05-07T00:00:00"/>
    <m/>
    <m/>
    <m/>
    <m/>
    <m/>
    <m/>
    <m/>
    <m/>
    <m/>
    <m/>
    <m/>
    <m/>
    <m/>
    <m/>
    <m/>
    <m/>
    <m/>
    <m/>
    <n v="0"/>
    <m/>
    <n v="0"/>
  </r>
  <r>
    <x v="0"/>
    <x v="0"/>
    <d v="2010-05-08T00:00:00"/>
    <m/>
    <m/>
    <m/>
    <m/>
    <m/>
    <m/>
    <m/>
    <m/>
    <m/>
    <m/>
    <m/>
    <m/>
    <m/>
    <m/>
    <m/>
    <m/>
    <m/>
    <m/>
    <n v="0"/>
    <m/>
    <n v="0"/>
  </r>
  <r>
    <x v="1"/>
    <x v="0"/>
    <d v="2010-05-09T00:00:00"/>
    <m/>
    <m/>
    <m/>
    <m/>
    <m/>
    <m/>
    <m/>
    <m/>
    <m/>
    <m/>
    <m/>
    <m/>
    <m/>
    <m/>
    <m/>
    <m/>
    <m/>
    <m/>
    <n v="0"/>
    <m/>
    <n v="0"/>
  </r>
  <r>
    <x v="1"/>
    <x v="0"/>
    <d v="2010-05-10T00:00:00"/>
    <m/>
    <m/>
    <m/>
    <m/>
    <m/>
    <m/>
    <m/>
    <m/>
    <m/>
    <m/>
    <m/>
    <m/>
    <m/>
    <m/>
    <m/>
    <m/>
    <m/>
    <m/>
    <n v="0"/>
    <m/>
    <n v="0"/>
  </r>
  <r>
    <x v="1"/>
    <x v="0"/>
    <d v="2010-05-11T00:00:00"/>
    <m/>
    <m/>
    <m/>
    <m/>
    <m/>
    <m/>
    <m/>
    <m/>
    <m/>
    <m/>
    <m/>
    <m/>
    <m/>
    <m/>
    <m/>
    <m/>
    <m/>
    <m/>
    <n v="0"/>
    <m/>
    <n v="0"/>
  </r>
  <r>
    <x v="1"/>
    <x v="0"/>
    <d v="2010-05-12T00:00:00"/>
    <m/>
    <m/>
    <m/>
    <m/>
    <m/>
    <m/>
    <m/>
    <m/>
    <m/>
    <m/>
    <m/>
    <m/>
    <m/>
    <m/>
    <m/>
    <m/>
    <m/>
    <m/>
    <n v="0"/>
    <m/>
    <n v="0"/>
  </r>
  <r>
    <x v="1"/>
    <x v="0"/>
    <d v="2010-05-13T00:00:00"/>
    <m/>
    <m/>
    <m/>
    <m/>
    <m/>
    <m/>
    <m/>
    <m/>
    <m/>
    <m/>
    <m/>
    <m/>
    <m/>
    <m/>
    <m/>
    <m/>
    <m/>
    <m/>
    <n v="0"/>
    <m/>
    <n v="0"/>
  </r>
  <r>
    <x v="1"/>
    <x v="0"/>
    <d v="2010-05-14T00:00:00"/>
    <m/>
    <m/>
    <m/>
    <m/>
    <m/>
    <m/>
    <m/>
    <m/>
    <m/>
    <m/>
    <m/>
    <m/>
    <m/>
    <m/>
    <m/>
    <m/>
    <m/>
    <m/>
    <n v="0"/>
    <m/>
    <n v="0"/>
  </r>
  <r>
    <x v="1"/>
    <x v="0"/>
    <d v="2010-05-15T00:00:00"/>
    <m/>
    <m/>
    <m/>
    <m/>
    <m/>
    <m/>
    <m/>
    <m/>
    <m/>
    <m/>
    <m/>
    <m/>
    <m/>
    <m/>
    <m/>
    <m/>
    <m/>
    <m/>
    <n v="0"/>
    <m/>
    <n v="0"/>
  </r>
  <r>
    <x v="2"/>
    <x v="0"/>
    <d v="2010-05-16T00:00:00"/>
    <m/>
    <m/>
    <m/>
    <m/>
    <m/>
    <m/>
    <m/>
    <m/>
    <m/>
    <m/>
    <m/>
    <m/>
    <m/>
    <m/>
    <m/>
    <m/>
    <m/>
    <m/>
    <n v="0"/>
    <m/>
    <n v="0"/>
  </r>
  <r>
    <x v="2"/>
    <x v="0"/>
    <d v="2010-05-17T00:00:00"/>
    <m/>
    <m/>
    <m/>
    <m/>
    <m/>
    <m/>
    <m/>
    <m/>
    <m/>
    <m/>
    <m/>
    <m/>
    <m/>
    <m/>
    <m/>
    <m/>
    <m/>
    <m/>
    <n v="0"/>
    <m/>
    <n v="0"/>
  </r>
  <r>
    <x v="2"/>
    <x v="0"/>
    <d v="2010-05-18T00:00:00"/>
    <m/>
    <m/>
    <m/>
    <m/>
    <m/>
    <m/>
    <m/>
    <m/>
    <m/>
    <m/>
    <m/>
    <m/>
    <m/>
    <m/>
    <m/>
    <m/>
    <m/>
    <m/>
    <n v="0"/>
    <m/>
    <n v="0"/>
  </r>
  <r>
    <x v="2"/>
    <x v="0"/>
    <d v="2010-05-19T00:00:00"/>
    <m/>
    <m/>
    <m/>
    <m/>
    <m/>
    <m/>
    <m/>
    <m/>
    <m/>
    <m/>
    <m/>
    <m/>
    <m/>
    <m/>
    <m/>
    <m/>
    <m/>
    <m/>
    <n v="0"/>
    <m/>
    <n v="0"/>
  </r>
  <r>
    <x v="2"/>
    <x v="0"/>
    <d v="2010-05-20T00:00:00"/>
    <n v="0"/>
    <n v="0"/>
    <n v="0"/>
    <n v="0"/>
    <n v="0"/>
    <n v="0"/>
    <n v="0"/>
    <n v="0"/>
    <n v="0"/>
    <n v="0"/>
    <n v="0"/>
    <n v="0"/>
    <n v="0"/>
    <n v="1.2"/>
    <n v="0"/>
    <n v="0"/>
    <n v="0"/>
    <n v="0"/>
    <n v="1.2"/>
    <n v="0"/>
    <n v="1.2"/>
  </r>
  <r>
    <x v="2"/>
    <x v="0"/>
    <d v="2010-05-21T00:00:00"/>
    <n v="0"/>
    <n v="0"/>
    <n v="0"/>
    <n v="0"/>
    <n v="0"/>
    <n v="0"/>
    <n v="0"/>
    <n v="0"/>
    <n v="0"/>
    <n v="0"/>
    <n v="0"/>
    <n v="0"/>
    <n v="0"/>
    <n v="1.2"/>
    <n v="0"/>
    <n v="0"/>
    <n v="0"/>
    <n v="0"/>
    <n v="1.2"/>
    <n v="0"/>
    <n v="1.2"/>
  </r>
  <r>
    <x v="2"/>
    <x v="0"/>
    <d v="2010-05-22T00:00:00"/>
    <n v="0"/>
    <n v="0"/>
    <n v="0"/>
    <n v="0"/>
    <n v="0"/>
    <n v="0"/>
    <n v="0"/>
    <n v="0"/>
    <n v="0"/>
    <n v="0"/>
    <n v="0"/>
    <n v="0"/>
    <n v="0"/>
    <n v="1.2"/>
    <n v="0"/>
    <n v="0"/>
    <n v="0"/>
    <n v="0"/>
    <n v="1.2"/>
    <n v="0"/>
    <n v="1.2"/>
  </r>
  <r>
    <x v="3"/>
    <x v="0"/>
    <d v="2010-05-23T00:00:00"/>
    <n v="0"/>
    <n v="0"/>
    <n v="0"/>
    <n v="0"/>
    <n v="0"/>
    <n v="0"/>
    <n v="0"/>
    <n v="0"/>
    <n v="0"/>
    <n v="0"/>
    <n v="0"/>
    <n v="0"/>
    <n v="0"/>
    <n v="1.2"/>
    <n v="0"/>
    <n v="0"/>
    <n v="0"/>
    <n v="0"/>
    <n v="1.2"/>
    <n v="0"/>
    <n v="1.2"/>
  </r>
  <r>
    <x v="3"/>
    <x v="0"/>
    <d v="2010-05-24T00:00:00"/>
    <n v="0"/>
    <n v="0"/>
    <n v="0"/>
    <n v="0"/>
    <n v="0"/>
    <n v="0"/>
    <n v="0"/>
    <n v="0"/>
    <n v="0"/>
    <n v="0"/>
    <n v="0"/>
    <n v="0"/>
    <n v="0"/>
    <n v="1.2"/>
    <n v="0"/>
    <n v="0"/>
    <n v="0"/>
    <n v="0"/>
    <n v="1.2"/>
    <n v="0"/>
    <n v="1.2"/>
  </r>
  <r>
    <x v="3"/>
    <x v="0"/>
    <d v="2010-05-25T00:00:00"/>
    <n v="0"/>
    <n v="0"/>
    <n v="0"/>
    <n v="0"/>
    <n v="0"/>
    <n v="0"/>
    <n v="0"/>
    <n v="0"/>
    <n v="0"/>
    <n v="0"/>
    <n v="0"/>
    <n v="0"/>
    <n v="0"/>
    <n v="12"/>
    <n v="0"/>
    <n v="0"/>
    <n v="0"/>
    <n v="0"/>
    <n v="12"/>
    <n v="0"/>
    <n v="12"/>
  </r>
  <r>
    <x v="3"/>
    <x v="0"/>
    <d v="2010-05-26T00:00:00"/>
    <n v="0"/>
    <n v="1"/>
    <n v="0"/>
    <n v="0"/>
    <n v="0"/>
    <n v="0"/>
    <n v="0"/>
    <n v="0"/>
    <n v="0"/>
    <n v="0"/>
    <n v="1"/>
    <n v="0"/>
    <n v="0"/>
    <n v="7"/>
    <n v="0"/>
    <n v="0"/>
    <n v="0"/>
    <n v="0"/>
    <n v="9"/>
    <n v="1"/>
    <n v="10"/>
  </r>
  <r>
    <x v="3"/>
    <x v="0"/>
    <d v="2010-05-27T00:00:00"/>
    <n v="2"/>
    <n v="0"/>
    <n v="0"/>
    <n v="0"/>
    <n v="0"/>
    <n v="0"/>
    <n v="0"/>
    <n v="0"/>
    <n v="0"/>
    <n v="0"/>
    <n v="0"/>
    <n v="0"/>
    <n v="0"/>
    <n v="11"/>
    <n v="0"/>
    <n v="0"/>
    <n v="0"/>
    <n v="0"/>
    <n v="13"/>
    <n v="4"/>
    <n v="17"/>
  </r>
  <r>
    <x v="3"/>
    <x v="0"/>
    <d v="2010-05-28T00:00:0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3"/>
  </r>
  <r>
    <x v="3"/>
    <x v="0"/>
    <d v="2010-05-29T00:00:00"/>
    <n v="1.25"/>
    <n v="1"/>
    <n v="0"/>
    <n v="0"/>
    <n v="0"/>
    <n v="0"/>
    <n v="0"/>
    <n v="0"/>
    <n v="0"/>
    <n v="0"/>
    <n v="3"/>
    <n v="0"/>
    <n v="0"/>
    <n v="5.5"/>
    <n v="0"/>
    <n v="0"/>
    <n v="0"/>
    <n v="0"/>
    <n v="10.75"/>
    <n v="2"/>
    <n v="12.75"/>
  </r>
  <r>
    <x v="4"/>
    <x v="0"/>
    <d v="2010-05-30T00:00:00"/>
    <n v="1.25"/>
    <n v="1"/>
    <n v="0"/>
    <n v="0"/>
    <n v="0"/>
    <n v="0"/>
    <n v="0"/>
    <n v="0"/>
    <n v="0"/>
    <n v="0"/>
    <n v="3"/>
    <n v="0"/>
    <n v="0"/>
    <n v="5.5"/>
    <n v="0"/>
    <n v="0"/>
    <n v="0"/>
    <n v="0"/>
    <n v="10.75"/>
    <n v="2"/>
    <n v="12.75"/>
  </r>
  <r>
    <x v="4"/>
    <x v="0"/>
    <d v="2010-05-31T00:00:00"/>
    <n v="1.25"/>
    <n v="1"/>
    <n v="0"/>
    <n v="0"/>
    <n v="0"/>
    <n v="0"/>
    <n v="0"/>
    <n v="0"/>
    <n v="0"/>
    <n v="0"/>
    <n v="3"/>
    <n v="0"/>
    <n v="0"/>
    <n v="5.5"/>
    <n v="0"/>
    <n v="0"/>
    <n v="0"/>
    <n v="0"/>
    <n v="10.75"/>
    <n v="2"/>
    <n v="12.75"/>
  </r>
  <r>
    <x v="4"/>
    <x v="0"/>
    <d v="2010-06-01T00:00:00"/>
    <n v="1.25"/>
    <n v="1"/>
    <n v="0"/>
    <n v="0"/>
    <n v="0"/>
    <n v="0"/>
    <n v="0"/>
    <n v="0"/>
    <n v="0"/>
    <n v="0"/>
    <n v="3"/>
    <n v="0"/>
    <n v="0"/>
    <n v="5.5"/>
    <n v="0"/>
    <n v="0"/>
    <n v="0"/>
    <n v="0"/>
    <n v="10.75"/>
    <n v="2"/>
    <n v="12.75"/>
  </r>
  <r>
    <x v="4"/>
    <x v="0"/>
    <d v="2010-06-0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d v="2010-06-03T00:00:00"/>
    <n v="3"/>
    <n v="0"/>
    <n v="0"/>
    <n v="0"/>
    <n v="0"/>
    <n v="0"/>
    <n v="0"/>
    <n v="0"/>
    <n v="0"/>
    <n v="0"/>
    <n v="0"/>
    <n v="0"/>
    <n v="0"/>
    <n v="3"/>
    <n v="0"/>
    <n v="0"/>
    <n v="0"/>
    <n v="0"/>
    <n v="6"/>
    <n v="3"/>
    <n v="9"/>
  </r>
  <r>
    <x v="4"/>
    <x v="0"/>
    <d v="2010-06-04T00:00:00"/>
    <n v="2"/>
    <n v="0"/>
    <n v="0"/>
    <n v="0"/>
    <n v="0"/>
    <n v="0"/>
    <n v="0"/>
    <n v="0"/>
    <n v="0"/>
    <n v="0"/>
    <n v="0"/>
    <n v="0"/>
    <n v="0"/>
    <n v="3"/>
    <n v="0"/>
    <n v="0"/>
    <n v="0"/>
    <n v="0"/>
    <n v="5"/>
    <n v="5"/>
    <n v="10"/>
  </r>
  <r>
    <x v="4"/>
    <x v="0"/>
    <d v="2010-06-05T00:00:00"/>
    <n v="2"/>
    <n v="0.33"/>
    <n v="0"/>
    <n v="0"/>
    <n v="0"/>
    <n v="0"/>
    <n v="0"/>
    <n v="0"/>
    <n v="0"/>
    <n v="0"/>
    <n v="0"/>
    <n v="0"/>
    <n v="0"/>
    <n v="3.67"/>
    <n v="0"/>
    <n v="0"/>
    <n v="0"/>
    <n v="0"/>
    <n v="6"/>
    <n v="1"/>
    <n v="7"/>
  </r>
  <r>
    <x v="5"/>
    <x v="0"/>
    <d v="2010-06-06T00:00:00"/>
    <n v="2"/>
    <n v="0.33"/>
    <n v="0"/>
    <n v="0"/>
    <n v="0"/>
    <n v="0"/>
    <n v="0"/>
    <n v="0"/>
    <n v="0"/>
    <n v="0"/>
    <n v="0"/>
    <n v="0"/>
    <n v="0"/>
    <n v="3.67"/>
    <n v="0"/>
    <n v="0"/>
    <n v="0"/>
    <n v="0"/>
    <n v="6"/>
    <n v="1"/>
    <n v="7"/>
  </r>
  <r>
    <x v="5"/>
    <x v="0"/>
    <d v="2010-06-07T00:00:00"/>
    <n v="2"/>
    <n v="0.33"/>
    <n v="0"/>
    <n v="0"/>
    <n v="0"/>
    <n v="0"/>
    <n v="0"/>
    <n v="0"/>
    <n v="0"/>
    <n v="0"/>
    <n v="0"/>
    <n v="0"/>
    <n v="0"/>
    <n v="3.67"/>
    <n v="0"/>
    <n v="0"/>
    <n v="0"/>
    <n v="0"/>
    <n v="6"/>
    <n v="1"/>
    <n v="7"/>
  </r>
  <r>
    <x v="5"/>
    <x v="0"/>
    <d v="2010-06-08T00:00:00"/>
    <n v="5"/>
    <n v="0"/>
    <n v="0"/>
    <n v="0"/>
    <n v="0"/>
    <n v="0"/>
    <n v="0"/>
    <n v="0"/>
    <n v="0"/>
    <n v="0"/>
    <n v="0"/>
    <n v="0"/>
    <n v="0"/>
    <n v="15"/>
    <n v="0"/>
    <n v="0"/>
    <n v="0"/>
    <n v="0"/>
    <n v="20"/>
    <n v="5"/>
    <n v="25"/>
  </r>
  <r>
    <x v="5"/>
    <x v="0"/>
    <d v="2010-06-09T00:00:00"/>
    <n v="1"/>
    <n v="0"/>
    <n v="0"/>
    <n v="0"/>
    <n v="1"/>
    <n v="0"/>
    <n v="0"/>
    <n v="0"/>
    <n v="0"/>
    <n v="0"/>
    <n v="0"/>
    <n v="0"/>
    <n v="0"/>
    <n v="2"/>
    <n v="0"/>
    <n v="0"/>
    <n v="0"/>
    <n v="0"/>
    <n v="4"/>
    <n v="4"/>
    <n v="8"/>
  </r>
  <r>
    <x v="5"/>
    <x v="0"/>
    <d v="2010-06-10T00:00:0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3"/>
    <n v="5"/>
    <n v="8"/>
  </r>
  <r>
    <x v="5"/>
    <x v="0"/>
    <d v="2010-06-11T00:00:00"/>
    <n v="10"/>
    <n v="0"/>
    <n v="0"/>
    <n v="0"/>
    <n v="0"/>
    <n v="0"/>
    <n v="0"/>
    <n v="0"/>
    <n v="0"/>
    <n v="0"/>
    <n v="0"/>
    <n v="0"/>
    <n v="0"/>
    <n v="3"/>
    <n v="0"/>
    <n v="0"/>
    <n v="0"/>
    <n v="0"/>
    <n v="13"/>
    <n v="14"/>
    <n v="27"/>
  </r>
  <r>
    <x v="5"/>
    <x v="0"/>
    <d v="2010-06-12T00:00:00"/>
    <n v="21"/>
    <n v="0"/>
    <n v="0"/>
    <n v="0"/>
    <n v="0"/>
    <n v="0"/>
    <n v="0"/>
    <n v="0"/>
    <n v="0"/>
    <n v="0"/>
    <n v="0.33"/>
    <n v="0"/>
    <n v="0"/>
    <n v="0.66"/>
    <n v="0"/>
    <n v="0"/>
    <n v="0"/>
    <n v="0"/>
    <n v="21.99"/>
    <n v="4.66"/>
    <n v="26.65"/>
  </r>
  <r>
    <x v="6"/>
    <x v="0"/>
    <d v="2010-06-13T00:00:00"/>
    <n v="21"/>
    <n v="0"/>
    <n v="0"/>
    <n v="0"/>
    <n v="0"/>
    <n v="0"/>
    <n v="0"/>
    <n v="0"/>
    <n v="0"/>
    <n v="0"/>
    <n v="0.33"/>
    <n v="0"/>
    <n v="0"/>
    <n v="0.66"/>
    <n v="0"/>
    <n v="0"/>
    <n v="0"/>
    <n v="0"/>
    <n v="21.99"/>
    <n v="4.66"/>
    <n v="26.65"/>
  </r>
  <r>
    <x v="6"/>
    <x v="0"/>
    <d v="2010-06-14T00:00:00"/>
    <n v="21"/>
    <n v="0"/>
    <n v="0"/>
    <n v="0"/>
    <n v="0"/>
    <n v="0"/>
    <n v="0"/>
    <n v="0"/>
    <n v="0"/>
    <n v="0"/>
    <n v="0.33"/>
    <n v="0"/>
    <n v="0"/>
    <n v="0.66"/>
    <n v="0"/>
    <n v="0"/>
    <n v="0"/>
    <n v="0"/>
    <n v="21.99"/>
    <n v="4.66"/>
    <n v="26.65"/>
  </r>
  <r>
    <x v="6"/>
    <x v="0"/>
    <d v="2010-06-15T00:00:00"/>
    <n v="54"/>
    <n v="0"/>
    <n v="0"/>
    <n v="0"/>
    <n v="0"/>
    <n v="0"/>
    <n v="0"/>
    <n v="0"/>
    <n v="0"/>
    <n v="0"/>
    <n v="0"/>
    <n v="0"/>
    <n v="0"/>
    <n v="1"/>
    <n v="0"/>
    <n v="0"/>
    <n v="0"/>
    <n v="0"/>
    <n v="55"/>
    <n v="14"/>
    <n v="69"/>
  </r>
  <r>
    <x v="6"/>
    <x v="0"/>
    <d v="2010-06-16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6"/>
    <x v="0"/>
    <d v="2010-06-17T00:00:00"/>
    <n v="84"/>
    <n v="1"/>
    <n v="0"/>
    <n v="0"/>
    <n v="0"/>
    <n v="0"/>
    <n v="0"/>
    <n v="0"/>
    <n v="0"/>
    <n v="0"/>
    <n v="0"/>
    <n v="0"/>
    <n v="0"/>
    <n v="3"/>
    <n v="0"/>
    <n v="0"/>
    <n v="0"/>
    <n v="0"/>
    <n v="88"/>
    <n v="21"/>
    <n v="109"/>
  </r>
  <r>
    <x v="6"/>
    <x v="0"/>
    <d v="2010-06-18T00:00:0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"/>
    <n v="6"/>
  </r>
  <r>
    <x v="6"/>
    <x v="0"/>
    <d v="2010-06-19T00:00:00"/>
    <n v="36"/>
    <n v="0"/>
    <n v="0"/>
    <n v="0"/>
    <n v="0"/>
    <n v="0"/>
    <n v="0"/>
    <n v="0"/>
    <n v="0"/>
    <n v="0"/>
    <n v="0"/>
    <n v="0"/>
    <n v="0"/>
    <n v="0.66"/>
    <n v="0"/>
    <n v="0"/>
    <n v="0"/>
    <n v="0"/>
    <n v="36.659999999999997"/>
    <n v="2.66"/>
    <n v="39.319999999999993"/>
  </r>
  <r>
    <x v="7"/>
    <x v="0"/>
    <d v="2010-06-20T00:00:00"/>
    <n v="36"/>
    <n v="0"/>
    <n v="0"/>
    <n v="0"/>
    <n v="0"/>
    <n v="0"/>
    <n v="0"/>
    <n v="0"/>
    <n v="0"/>
    <n v="0"/>
    <n v="0"/>
    <n v="0"/>
    <n v="0"/>
    <n v="0.66"/>
    <n v="0"/>
    <n v="0"/>
    <n v="0"/>
    <n v="0"/>
    <e v="#REF!"/>
    <n v="2.66"/>
    <e v="#REF!"/>
  </r>
  <r>
    <x v="7"/>
    <x v="0"/>
    <d v="2010-06-21T00:00:00"/>
    <n v="36"/>
    <n v="0"/>
    <n v="0"/>
    <n v="0"/>
    <n v="0"/>
    <n v="0"/>
    <n v="0"/>
    <n v="0"/>
    <n v="0"/>
    <n v="0"/>
    <n v="0"/>
    <n v="0"/>
    <n v="0"/>
    <n v="0.66"/>
    <n v="0"/>
    <n v="0"/>
    <n v="0"/>
    <n v="0"/>
    <n v="36.659999999999997"/>
    <n v="2.66"/>
    <n v="39.319999999999993"/>
  </r>
  <r>
    <x v="7"/>
    <x v="0"/>
    <d v="2010-06-22T00:00:00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31"/>
    <n v="4"/>
    <n v="35"/>
  </r>
  <r>
    <x v="7"/>
    <x v="0"/>
    <d v="2010-06-23T00:00:00"/>
    <n v="38"/>
    <n v="0"/>
    <n v="0"/>
    <n v="0"/>
    <n v="1"/>
    <n v="0"/>
    <n v="0"/>
    <n v="0"/>
    <n v="0"/>
    <n v="0"/>
    <n v="0"/>
    <n v="0"/>
    <n v="0"/>
    <n v="0"/>
    <n v="0"/>
    <n v="0"/>
    <n v="0"/>
    <n v="0"/>
    <n v="39"/>
    <n v="1"/>
    <n v="40"/>
  </r>
  <r>
    <x v="7"/>
    <x v="0"/>
    <d v="2010-06-24T00:00:00"/>
    <n v="24"/>
    <n v="0"/>
    <n v="0"/>
    <n v="0"/>
    <n v="0"/>
    <n v="0"/>
    <n v="0"/>
    <n v="0"/>
    <n v="0"/>
    <n v="0"/>
    <n v="0"/>
    <n v="0"/>
    <n v="0"/>
    <n v="0"/>
    <n v="0"/>
    <n v="0"/>
    <n v="0"/>
    <n v="0"/>
    <n v="24"/>
    <n v="1"/>
    <n v="25"/>
  </r>
  <r>
    <x v="7"/>
    <x v="0"/>
    <d v="2010-06-25T00:00:00"/>
    <n v="18"/>
    <n v="3"/>
    <n v="0"/>
    <n v="0"/>
    <n v="0"/>
    <n v="0"/>
    <n v="0"/>
    <n v="0"/>
    <n v="0"/>
    <n v="0"/>
    <n v="0"/>
    <n v="0"/>
    <n v="0"/>
    <n v="1"/>
    <n v="0"/>
    <n v="0"/>
    <n v="0"/>
    <n v="0"/>
    <n v="22"/>
    <n v="6"/>
    <n v="28"/>
  </r>
  <r>
    <x v="7"/>
    <x v="0"/>
    <d v="2010-06-26T00:00:00"/>
    <n v="20.6"/>
    <n v="1.66"/>
    <n v="0"/>
    <n v="0"/>
    <n v="0"/>
    <n v="0"/>
    <n v="0"/>
    <n v="0"/>
    <n v="0"/>
    <n v="0"/>
    <n v="0"/>
    <n v="0"/>
    <n v="0"/>
    <n v="0.33"/>
    <n v="0"/>
    <n v="0"/>
    <n v="0"/>
    <n v="0"/>
    <n v="22.59"/>
    <n v="1.66"/>
    <n v="24.25"/>
  </r>
  <r>
    <x v="8"/>
    <x v="0"/>
    <d v="2010-06-27T00:00:00"/>
    <n v="20.6"/>
    <n v="1.66"/>
    <n v="0"/>
    <n v="0"/>
    <n v="0"/>
    <n v="0"/>
    <n v="0"/>
    <n v="0"/>
    <n v="0"/>
    <n v="0"/>
    <n v="0"/>
    <n v="0"/>
    <n v="0"/>
    <n v="0.33"/>
    <n v="0"/>
    <n v="0"/>
    <n v="0"/>
    <n v="0"/>
    <n v="22.59"/>
    <n v="1.66"/>
    <n v="24.25"/>
  </r>
  <r>
    <x v="8"/>
    <x v="0"/>
    <d v="2010-06-28T00:00:00"/>
    <n v="20.6"/>
    <n v="1.66"/>
    <n v="0"/>
    <n v="0"/>
    <n v="0"/>
    <n v="0"/>
    <n v="0"/>
    <n v="0"/>
    <n v="0"/>
    <n v="0"/>
    <n v="0"/>
    <n v="0"/>
    <n v="0"/>
    <n v="0.33"/>
    <n v="0"/>
    <n v="0"/>
    <n v="0"/>
    <n v="0"/>
    <n v="22.59"/>
    <n v="1.66"/>
    <n v="24.25"/>
  </r>
  <r>
    <x v="8"/>
    <x v="0"/>
    <d v="2010-06-29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3"/>
  </r>
  <r>
    <x v="8"/>
    <x v="0"/>
    <d v="2010-06-30T00:00:00"/>
    <n v="44"/>
    <n v="0"/>
    <n v="0"/>
    <n v="0"/>
    <n v="0"/>
    <n v="0"/>
    <n v="0"/>
    <n v="0"/>
    <n v="0"/>
    <n v="0"/>
    <n v="0"/>
    <n v="0"/>
    <n v="0"/>
    <n v="0"/>
    <n v="0"/>
    <n v="0"/>
    <n v="0"/>
    <n v="0"/>
    <n v="44"/>
    <n v="5"/>
    <n v="49"/>
  </r>
  <r>
    <x v="8"/>
    <x v="0"/>
    <d v="2010-07-01T00:00:00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0"/>
    <n v="16"/>
  </r>
  <r>
    <x v="8"/>
    <x v="0"/>
    <d v="2010-07-02T00:00:00"/>
    <n v="20"/>
    <n v="0"/>
    <n v="0"/>
    <n v="0"/>
    <n v="0"/>
    <n v="0"/>
    <n v="0"/>
    <n v="1"/>
    <n v="0"/>
    <n v="0"/>
    <n v="0"/>
    <n v="0"/>
    <n v="0"/>
    <n v="1"/>
    <n v="0"/>
    <n v="0"/>
    <n v="0"/>
    <n v="0"/>
    <n v="22"/>
    <n v="0"/>
    <n v="22"/>
  </r>
  <r>
    <x v="8"/>
    <x v="0"/>
    <d v="2010-07-03T00:00:00"/>
    <n v="20"/>
    <n v="2.5"/>
    <n v="0"/>
    <n v="1"/>
    <n v="0"/>
    <n v="0"/>
    <n v="0"/>
    <n v="1.25"/>
    <n v="0"/>
    <n v="0"/>
    <n v="0"/>
    <n v="0"/>
    <n v="0"/>
    <n v="0.5"/>
    <n v="0"/>
    <n v="0"/>
    <n v="0"/>
    <n v="0"/>
    <n v="25.25"/>
    <n v="2.5"/>
    <n v="27.75"/>
  </r>
  <r>
    <x v="9"/>
    <x v="0"/>
    <d v="2010-07-04T00:00:00"/>
    <n v="20"/>
    <n v="2.5"/>
    <n v="0"/>
    <n v="1"/>
    <n v="0"/>
    <n v="0"/>
    <n v="0"/>
    <n v="1.25"/>
    <n v="0"/>
    <n v="0"/>
    <n v="0"/>
    <n v="0"/>
    <n v="0"/>
    <n v="0.5"/>
    <n v="0"/>
    <n v="0"/>
    <n v="0"/>
    <n v="0"/>
    <n v="25.25"/>
    <n v="2.5"/>
    <n v="27.75"/>
  </r>
  <r>
    <x v="9"/>
    <x v="0"/>
    <d v="2010-07-05T00:00:00"/>
    <n v="20"/>
    <n v="2.5"/>
    <n v="0"/>
    <n v="1"/>
    <n v="0"/>
    <n v="0"/>
    <n v="0"/>
    <n v="1.25"/>
    <n v="0"/>
    <n v="0"/>
    <n v="0"/>
    <n v="0"/>
    <n v="0"/>
    <n v="0.5"/>
    <n v="0"/>
    <n v="0"/>
    <n v="0"/>
    <n v="0"/>
    <n v="25.25"/>
    <n v="2.5"/>
    <n v="27.75"/>
  </r>
  <r>
    <x v="9"/>
    <x v="0"/>
    <d v="2010-07-06T00:00:00"/>
    <n v="20"/>
    <n v="2.5"/>
    <n v="0"/>
    <n v="1"/>
    <n v="0"/>
    <n v="0"/>
    <n v="0"/>
    <n v="1.25"/>
    <n v="0"/>
    <n v="0"/>
    <n v="0"/>
    <n v="0"/>
    <n v="0"/>
    <n v="0.5"/>
    <n v="0"/>
    <n v="0"/>
    <n v="0"/>
    <n v="0"/>
    <n v="25.25"/>
    <n v="2.5"/>
    <n v="27.75"/>
  </r>
  <r>
    <x v="9"/>
    <x v="0"/>
    <d v="2010-07-07T00:00:00"/>
    <n v="21"/>
    <n v="3"/>
    <n v="0"/>
    <n v="0"/>
    <n v="0"/>
    <n v="0"/>
    <n v="0"/>
    <n v="0"/>
    <n v="0"/>
    <n v="0"/>
    <n v="0"/>
    <n v="0"/>
    <n v="0"/>
    <n v="1"/>
    <n v="0"/>
    <n v="0"/>
    <n v="0"/>
    <n v="0"/>
    <n v="25"/>
    <n v="4"/>
    <n v="29"/>
  </r>
  <r>
    <x v="9"/>
    <x v="0"/>
    <d v="2010-07-08T00:00:00"/>
    <n v="11"/>
    <n v="0"/>
    <n v="0"/>
    <n v="0"/>
    <n v="0"/>
    <n v="0"/>
    <n v="0"/>
    <n v="2"/>
    <n v="0"/>
    <n v="0"/>
    <n v="0"/>
    <n v="0"/>
    <n v="0"/>
    <n v="0"/>
    <n v="0"/>
    <n v="0"/>
    <n v="0"/>
    <n v="0"/>
    <n v="13"/>
    <n v="3"/>
    <n v="16"/>
  </r>
  <r>
    <x v="9"/>
    <x v="0"/>
    <d v="2010-07-09T00:00:00"/>
    <n v="21"/>
    <n v="0"/>
    <n v="0"/>
    <n v="0"/>
    <n v="0"/>
    <n v="0"/>
    <n v="0"/>
    <n v="0"/>
    <n v="0"/>
    <n v="0"/>
    <n v="1"/>
    <n v="0"/>
    <n v="0"/>
    <n v="0"/>
    <n v="0"/>
    <n v="0"/>
    <n v="0"/>
    <n v="0"/>
    <n v="22"/>
    <n v="2"/>
    <n v="24"/>
  </r>
  <r>
    <x v="9"/>
    <x v="0"/>
    <d v="2010-07-10T00:00:00"/>
    <n v="21.67"/>
    <n v="0"/>
    <n v="0"/>
    <n v="0.33"/>
    <n v="0"/>
    <n v="0"/>
    <n v="0"/>
    <n v="1"/>
    <n v="0"/>
    <n v="0"/>
    <n v="0"/>
    <n v="0"/>
    <n v="0"/>
    <n v="0"/>
    <n v="0"/>
    <n v="0"/>
    <n v="0"/>
    <n v="0"/>
    <n v="23"/>
    <n v="2.67"/>
    <n v="25.67"/>
  </r>
  <r>
    <x v="10"/>
    <x v="0"/>
    <d v="2010-07-11T00:00:00"/>
    <n v="21.67"/>
    <n v="0"/>
    <n v="0"/>
    <n v="0.33"/>
    <n v="0"/>
    <n v="0"/>
    <n v="0"/>
    <n v="1"/>
    <n v="0"/>
    <n v="0"/>
    <n v="0"/>
    <n v="0"/>
    <n v="0"/>
    <n v="0"/>
    <n v="0"/>
    <n v="0"/>
    <n v="0"/>
    <n v="0"/>
    <n v="23"/>
    <n v="2.67"/>
    <n v="25.67"/>
  </r>
  <r>
    <x v="10"/>
    <x v="0"/>
    <d v="2010-07-12T00:00:00"/>
    <n v="21.67"/>
    <n v="0"/>
    <n v="0"/>
    <n v="0.33"/>
    <n v="0"/>
    <n v="0"/>
    <n v="0"/>
    <n v="1"/>
    <n v="0"/>
    <n v="0"/>
    <n v="0"/>
    <n v="0"/>
    <n v="0"/>
    <n v="0"/>
    <n v="0"/>
    <n v="0"/>
    <n v="0"/>
    <n v="0"/>
    <n v="23"/>
    <n v="2.67"/>
    <n v="25.67"/>
  </r>
  <r>
    <x v="10"/>
    <x v="0"/>
    <d v="2010-07-13T00:00:00"/>
    <n v="17"/>
    <n v="0"/>
    <n v="0"/>
    <n v="0"/>
    <n v="0"/>
    <n v="0"/>
    <n v="0"/>
    <n v="1"/>
    <n v="0"/>
    <n v="0"/>
    <n v="0"/>
    <n v="0"/>
    <n v="0"/>
    <n v="0"/>
    <n v="0"/>
    <n v="0"/>
    <n v="0"/>
    <n v="0"/>
    <n v="18"/>
    <n v="3"/>
    <n v="21"/>
  </r>
  <r>
    <x v="10"/>
    <x v="0"/>
    <d v="2010-07-14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</r>
  <r>
    <x v="10"/>
    <x v="0"/>
    <d v="2010-07-15T00:00:00"/>
    <n v="4"/>
    <n v="0"/>
    <n v="0"/>
    <n v="0"/>
    <n v="0"/>
    <n v="0"/>
    <n v="0"/>
    <n v="2"/>
    <n v="0"/>
    <n v="0"/>
    <n v="0"/>
    <n v="0"/>
    <n v="0"/>
    <n v="2"/>
    <n v="0"/>
    <n v="0"/>
    <n v="0"/>
    <n v="0"/>
    <n v="8"/>
    <n v="1"/>
    <n v="9"/>
  </r>
  <r>
    <x v="10"/>
    <x v="0"/>
    <d v="2010-07-16T00:00:00"/>
    <n v="12"/>
    <n v="0"/>
    <n v="0"/>
    <n v="0"/>
    <n v="0"/>
    <n v="0"/>
    <n v="0"/>
    <n v="3"/>
    <n v="0"/>
    <n v="0"/>
    <n v="0"/>
    <n v="0"/>
    <n v="0"/>
    <n v="2"/>
    <n v="0"/>
    <n v="0"/>
    <n v="0"/>
    <n v="0"/>
    <n v="17"/>
    <n v="3"/>
    <n v="20"/>
  </r>
  <r>
    <x v="10"/>
    <x v="0"/>
    <d v="2010-07-17T00:00:00"/>
    <n v="8.33"/>
    <n v="0"/>
    <n v="0"/>
    <n v="0"/>
    <n v="0"/>
    <n v="0"/>
    <n v="0"/>
    <n v="8.66"/>
    <n v="0"/>
    <n v="0"/>
    <n v="0.66"/>
    <n v="0"/>
    <n v="0"/>
    <n v="1.33"/>
    <n v="0"/>
    <n v="0"/>
    <n v="0"/>
    <n v="0"/>
    <n v="18.980000000000004"/>
    <n v="1.66"/>
    <n v="20.640000000000004"/>
  </r>
  <r>
    <x v="11"/>
    <x v="0"/>
    <d v="2010-07-18T00:00:00"/>
    <n v="8.33"/>
    <n v="0"/>
    <n v="0"/>
    <n v="0"/>
    <n v="0"/>
    <n v="0"/>
    <n v="0"/>
    <n v="8.66"/>
    <n v="0"/>
    <n v="0"/>
    <n v="0.66"/>
    <n v="0"/>
    <n v="0"/>
    <n v="1.33"/>
    <n v="0"/>
    <n v="0"/>
    <n v="0"/>
    <n v="0"/>
    <n v="18.980000000000004"/>
    <n v="1.66"/>
    <n v="20.640000000000004"/>
  </r>
  <r>
    <x v="11"/>
    <x v="0"/>
    <d v="2010-07-19T00:00:00"/>
    <n v="8.33"/>
    <n v="0"/>
    <n v="0"/>
    <n v="0"/>
    <n v="0"/>
    <n v="0"/>
    <n v="0"/>
    <n v="8.66"/>
    <n v="0"/>
    <n v="0"/>
    <n v="0.66"/>
    <n v="0"/>
    <n v="0"/>
    <n v="1.33"/>
    <n v="0"/>
    <n v="0"/>
    <n v="0"/>
    <n v="0"/>
    <n v="18.980000000000004"/>
    <n v="1.66"/>
    <n v="20.640000000000004"/>
  </r>
  <r>
    <x v="11"/>
    <x v="0"/>
    <d v="2010-07-20T00:00:00"/>
    <n v="23"/>
    <n v="0"/>
    <n v="0"/>
    <n v="0"/>
    <n v="0"/>
    <n v="0"/>
    <n v="0"/>
    <n v="2"/>
    <n v="0"/>
    <n v="0"/>
    <n v="0"/>
    <n v="0"/>
    <n v="0"/>
    <n v="1"/>
    <n v="0"/>
    <n v="0"/>
    <n v="0"/>
    <n v="0"/>
    <n v="26"/>
    <n v="1"/>
    <n v="27"/>
  </r>
  <r>
    <x v="11"/>
    <x v="0"/>
    <d v="2010-07-21T00:00:00"/>
    <n v="29"/>
    <n v="1"/>
    <n v="0"/>
    <n v="0"/>
    <n v="0"/>
    <n v="0"/>
    <n v="0"/>
    <n v="2"/>
    <n v="0"/>
    <n v="0"/>
    <n v="0"/>
    <n v="0"/>
    <n v="0"/>
    <n v="1"/>
    <n v="0"/>
    <n v="0"/>
    <n v="0"/>
    <n v="0"/>
    <n v="33"/>
    <n v="0"/>
    <n v="33"/>
  </r>
  <r>
    <x v="11"/>
    <x v="0"/>
    <d v="2010-07-22T00:00:00"/>
    <n v="15"/>
    <n v="1"/>
    <n v="0"/>
    <n v="0"/>
    <n v="0"/>
    <n v="0"/>
    <n v="0"/>
    <n v="5"/>
    <n v="0"/>
    <n v="0"/>
    <n v="0"/>
    <n v="0"/>
    <n v="0"/>
    <n v="1"/>
    <n v="0"/>
    <n v="0"/>
    <n v="0"/>
    <n v="0"/>
    <n v="22"/>
    <n v="4"/>
    <n v="26"/>
  </r>
  <r>
    <x v="11"/>
    <x v="0"/>
    <d v="2010-07-23T00:00:00"/>
    <n v="2"/>
    <n v="0"/>
    <n v="0"/>
    <n v="0"/>
    <n v="0"/>
    <n v="0"/>
    <n v="0"/>
    <n v="2"/>
    <n v="0"/>
    <n v="0"/>
    <n v="0"/>
    <n v="0"/>
    <n v="0"/>
    <n v="0"/>
    <n v="0"/>
    <n v="0"/>
    <n v="0"/>
    <n v="0"/>
    <n v="4"/>
    <n v="0"/>
    <n v="4"/>
  </r>
  <r>
    <x v="11"/>
    <x v="0"/>
    <d v="2010-07-24T00:00:00"/>
    <n v="5.66"/>
    <n v="0.33"/>
    <n v="0"/>
    <n v="0"/>
    <n v="0"/>
    <n v="0"/>
    <n v="0"/>
    <n v="0.66"/>
    <n v="0"/>
    <n v="0"/>
    <n v="0"/>
    <n v="0"/>
    <n v="0"/>
    <n v="0"/>
    <n v="0"/>
    <n v="0"/>
    <n v="0"/>
    <n v="0"/>
    <n v="6.65"/>
    <n v="6"/>
    <n v="12.65"/>
  </r>
  <r>
    <x v="12"/>
    <x v="0"/>
    <d v="2010-07-25T00:00:00"/>
    <n v="5.66"/>
    <n v="0.33"/>
    <n v="0"/>
    <n v="0"/>
    <n v="0"/>
    <n v="0"/>
    <n v="0"/>
    <n v="0.66"/>
    <n v="0"/>
    <n v="0"/>
    <n v="0"/>
    <n v="0"/>
    <n v="0"/>
    <n v="0"/>
    <n v="0"/>
    <n v="0"/>
    <n v="0"/>
    <n v="0"/>
    <n v="6.65"/>
    <n v="6"/>
    <n v="12.65"/>
  </r>
  <r>
    <x v="12"/>
    <x v="0"/>
    <d v="2010-07-26T00:00:00"/>
    <n v="5.66"/>
    <n v="0.33"/>
    <n v="0"/>
    <n v="0"/>
    <n v="0"/>
    <n v="0"/>
    <n v="0"/>
    <n v="0.66"/>
    <n v="0"/>
    <n v="0"/>
    <n v="0"/>
    <n v="0"/>
    <n v="0"/>
    <n v="0"/>
    <n v="0"/>
    <n v="0"/>
    <n v="0"/>
    <n v="0"/>
    <n v="6.65"/>
    <n v="6"/>
    <n v="12.65"/>
  </r>
  <r>
    <x v="12"/>
    <x v="0"/>
    <d v="2010-07-27T00:00:00"/>
    <n v="17"/>
    <n v="0"/>
    <n v="0"/>
    <n v="1"/>
    <n v="0"/>
    <n v="0"/>
    <n v="0"/>
    <n v="1"/>
    <n v="0"/>
    <n v="0"/>
    <n v="0"/>
    <n v="0"/>
    <n v="0"/>
    <n v="0"/>
    <n v="0"/>
    <n v="0"/>
    <n v="0"/>
    <n v="0"/>
    <n v="19"/>
    <n v="2"/>
    <n v="21"/>
  </r>
  <r>
    <x v="12"/>
    <x v="0"/>
    <d v="2010-07-2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m/>
    <n v="0"/>
  </r>
  <r>
    <x v="12"/>
    <x v="0"/>
    <d v="2010-07-29T00:00:00"/>
    <n v="14"/>
    <n v="1"/>
    <n v="0"/>
    <n v="0"/>
    <n v="0"/>
    <n v="0"/>
    <n v="0"/>
    <n v="0"/>
    <n v="0"/>
    <n v="0"/>
    <n v="0"/>
    <n v="0"/>
    <n v="0"/>
    <n v="0"/>
    <n v="0"/>
    <n v="0"/>
    <n v="0"/>
    <n v="0"/>
    <n v="15"/>
    <n v="1"/>
    <n v="16"/>
  </r>
  <r>
    <x v="12"/>
    <x v="0"/>
    <d v="2010-07-30T00:00:00"/>
    <n v="7"/>
    <n v="0"/>
    <n v="0"/>
    <n v="0"/>
    <n v="0"/>
    <n v="0"/>
    <n v="0"/>
    <n v="2"/>
    <n v="0"/>
    <n v="0"/>
    <n v="0"/>
    <n v="0"/>
    <n v="0"/>
    <n v="0"/>
    <n v="0"/>
    <n v="0"/>
    <n v="0"/>
    <n v="0"/>
    <n v="9"/>
    <n v="1"/>
    <n v="10"/>
  </r>
  <r>
    <x v="12"/>
    <x v="0"/>
    <d v="2010-07-31T00:00:00"/>
    <n v="13.6"/>
    <n v="1.66"/>
    <n v="0"/>
    <n v="0"/>
    <n v="0"/>
    <n v="0"/>
    <n v="0"/>
    <n v="6"/>
    <n v="0"/>
    <n v="0"/>
    <n v="0"/>
    <n v="0"/>
    <n v="0"/>
    <n v="0"/>
    <n v="0"/>
    <n v="0"/>
    <n v="0"/>
    <n v="0"/>
    <n v="21.259999999999998"/>
    <n v="3.66"/>
    <n v="24.919999999999998"/>
  </r>
  <r>
    <x v="13"/>
    <x v="0"/>
    <d v="2010-08-01T00:00:00"/>
    <n v="13.6"/>
    <n v="1.66"/>
    <n v="0"/>
    <n v="0"/>
    <n v="0"/>
    <n v="0"/>
    <n v="0"/>
    <n v="6"/>
    <n v="0"/>
    <n v="0"/>
    <n v="0"/>
    <n v="0"/>
    <n v="0"/>
    <n v="0"/>
    <n v="0"/>
    <n v="0"/>
    <n v="0"/>
    <n v="0"/>
    <n v="21.259999999999998"/>
    <n v="3.66"/>
    <n v="24.919999999999998"/>
  </r>
  <r>
    <x v="13"/>
    <x v="0"/>
    <d v="2010-08-02T00:00:00"/>
    <n v="13.6"/>
    <n v="1.66"/>
    <n v="0"/>
    <n v="0"/>
    <n v="0"/>
    <n v="0"/>
    <n v="0"/>
    <n v="6"/>
    <n v="0"/>
    <n v="0"/>
    <n v="0"/>
    <n v="0"/>
    <n v="0"/>
    <n v="0"/>
    <n v="0"/>
    <n v="0"/>
    <n v="0"/>
    <n v="0"/>
    <n v="21.259999999999998"/>
    <n v="3.66"/>
    <n v="24.919999999999998"/>
  </r>
  <r>
    <x v="13"/>
    <x v="0"/>
    <d v="2010-08-03T00:00:00"/>
    <n v="39"/>
    <n v="4"/>
    <n v="0"/>
    <n v="0"/>
    <n v="0"/>
    <n v="0"/>
    <n v="0"/>
    <n v="24"/>
    <n v="0"/>
    <n v="0"/>
    <n v="0"/>
    <n v="0"/>
    <n v="0"/>
    <n v="0"/>
    <n v="0"/>
    <n v="0"/>
    <n v="0"/>
    <n v="0"/>
    <n v="67"/>
    <n v="6"/>
    <n v="73"/>
  </r>
  <r>
    <x v="13"/>
    <x v="0"/>
    <d v="2010-08-04T00:00:00"/>
    <n v="27"/>
    <n v="4"/>
    <n v="0"/>
    <n v="0"/>
    <n v="0"/>
    <n v="0"/>
    <n v="0"/>
    <n v="9"/>
    <n v="0"/>
    <n v="0"/>
    <n v="0"/>
    <n v="0"/>
    <n v="0"/>
    <n v="0"/>
    <n v="0"/>
    <n v="0"/>
    <n v="0"/>
    <n v="0"/>
    <n v="40"/>
    <n v="4"/>
    <n v="44"/>
  </r>
  <r>
    <x v="13"/>
    <x v="0"/>
    <d v="2010-08-05T00:00:00"/>
    <n v="7"/>
    <n v="2"/>
    <n v="0"/>
    <n v="0"/>
    <n v="0"/>
    <n v="0"/>
    <n v="0"/>
    <n v="7"/>
    <n v="0"/>
    <n v="0"/>
    <n v="0"/>
    <n v="0"/>
    <n v="0"/>
    <n v="0"/>
    <n v="0"/>
    <n v="0"/>
    <n v="0"/>
    <n v="0"/>
    <n v="16"/>
    <n v="7"/>
    <n v="23"/>
  </r>
  <r>
    <x v="13"/>
    <x v="0"/>
    <d v="2010-08-06T00:00:00"/>
    <n v="27"/>
    <n v="2"/>
    <n v="0"/>
    <n v="0"/>
    <n v="0"/>
    <n v="0"/>
    <n v="0"/>
    <n v="4"/>
    <n v="0"/>
    <n v="0"/>
    <n v="0"/>
    <n v="0"/>
    <n v="0"/>
    <n v="1"/>
    <n v="0"/>
    <n v="0"/>
    <n v="0"/>
    <n v="0"/>
    <n v="34"/>
    <n v="19"/>
    <n v="53"/>
  </r>
  <r>
    <x v="13"/>
    <x v="0"/>
    <d v="2010-08-07T00:00:00"/>
    <n v="64.599999999999994"/>
    <n v="1.66"/>
    <n v="0"/>
    <n v="0.33"/>
    <n v="0"/>
    <n v="0"/>
    <n v="0"/>
    <n v="3.66"/>
    <n v="0"/>
    <n v="0"/>
    <n v="0"/>
    <n v="0"/>
    <n v="0"/>
    <n v="0.66"/>
    <n v="0"/>
    <n v="0"/>
    <n v="0"/>
    <n v="0"/>
    <n v="70.909999999999982"/>
    <n v="26.3"/>
    <n v="97.20999999999998"/>
  </r>
  <r>
    <x v="14"/>
    <x v="0"/>
    <d v="2010-08-08T00:00:00"/>
    <n v="64.599999999999994"/>
    <n v="1.66"/>
    <n v="0"/>
    <n v="0.33"/>
    <n v="0"/>
    <n v="0"/>
    <n v="0"/>
    <n v="3.66"/>
    <n v="0"/>
    <n v="0"/>
    <n v="0"/>
    <n v="0"/>
    <n v="0"/>
    <n v="0.66"/>
    <n v="0"/>
    <n v="0"/>
    <n v="0"/>
    <n v="0"/>
    <n v="70.909999999999982"/>
    <n v="26.3"/>
    <n v="97.20999999999998"/>
  </r>
  <r>
    <x v="14"/>
    <x v="0"/>
    <d v="2010-08-09T00:00:00"/>
    <n v="64.599999999999994"/>
    <n v="1.66"/>
    <n v="0"/>
    <n v="0.33"/>
    <n v="0"/>
    <n v="0"/>
    <n v="0"/>
    <n v="3.66"/>
    <n v="0"/>
    <n v="0"/>
    <n v="0"/>
    <n v="0"/>
    <n v="0"/>
    <n v="0.66"/>
    <n v="0"/>
    <n v="0"/>
    <n v="0"/>
    <n v="0"/>
    <n v="70.909999999999982"/>
    <n v="26.3"/>
    <n v="97.20999999999998"/>
  </r>
  <r>
    <x v="14"/>
    <x v="0"/>
    <d v="2010-08-10T00:00:00"/>
    <n v="55"/>
    <n v="0"/>
    <n v="0"/>
    <n v="3"/>
    <n v="0"/>
    <n v="0"/>
    <n v="0"/>
    <n v="3"/>
    <n v="0"/>
    <n v="0"/>
    <n v="0"/>
    <n v="0"/>
    <n v="0"/>
    <n v="0"/>
    <n v="0"/>
    <n v="0"/>
    <n v="0"/>
    <n v="0"/>
    <n v="61"/>
    <n v="32"/>
    <n v="93"/>
  </r>
  <r>
    <x v="14"/>
    <x v="0"/>
    <d v="2010-08-11T00:00:00"/>
    <n v="24"/>
    <n v="0"/>
    <n v="0"/>
    <n v="0"/>
    <n v="0"/>
    <n v="0"/>
    <n v="0"/>
    <n v="3"/>
    <n v="0"/>
    <n v="0"/>
    <n v="0"/>
    <n v="0"/>
    <n v="0"/>
    <n v="0"/>
    <n v="0"/>
    <n v="0"/>
    <n v="0"/>
    <n v="0"/>
    <n v="27"/>
    <n v="7"/>
    <n v="34"/>
  </r>
  <r>
    <x v="14"/>
    <x v="0"/>
    <d v="2010-08-12T00:00:00"/>
    <n v="24"/>
    <n v="0"/>
    <n v="0"/>
    <n v="0"/>
    <n v="0"/>
    <n v="0"/>
    <n v="0"/>
    <n v="6"/>
    <n v="0"/>
    <n v="0"/>
    <n v="0"/>
    <n v="0"/>
    <n v="0"/>
    <n v="0"/>
    <n v="0"/>
    <n v="0"/>
    <n v="0"/>
    <n v="0"/>
    <n v="30"/>
    <n v="7"/>
    <n v="37"/>
  </r>
  <r>
    <x v="14"/>
    <x v="0"/>
    <d v="2010-08-13T00:00:00"/>
    <n v="3"/>
    <n v="0"/>
    <n v="0"/>
    <n v="0"/>
    <n v="0"/>
    <n v="0"/>
    <n v="0"/>
    <n v="1"/>
    <n v="0"/>
    <n v="0"/>
    <n v="0"/>
    <n v="0"/>
    <n v="0"/>
    <n v="0"/>
    <n v="0"/>
    <n v="0"/>
    <n v="0"/>
    <n v="0"/>
    <n v="4"/>
    <n v="0"/>
    <n v="4"/>
  </r>
  <r>
    <x v="14"/>
    <x v="0"/>
    <d v="2010-08-14T00:00:00"/>
    <n v="7"/>
    <n v="0.25"/>
    <n v="0"/>
    <n v="0.25"/>
    <n v="0"/>
    <n v="0"/>
    <n v="0"/>
    <n v="7.75"/>
    <n v="0"/>
    <n v="0"/>
    <n v="0"/>
    <n v="0"/>
    <n v="0"/>
    <n v="4.25"/>
    <n v="0"/>
    <n v="0"/>
    <n v="0"/>
    <n v="0"/>
    <n v="19.5"/>
    <n v="2"/>
    <n v="21.5"/>
  </r>
  <r>
    <x v="15"/>
    <x v="0"/>
    <d v="2010-08-15T00:00:00"/>
    <n v="7"/>
    <n v="0.25"/>
    <n v="0"/>
    <n v="0.25"/>
    <n v="0"/>
    <n v="0"/>
    <n v="0"/>
    <n v="7.75"/>
    <n v="0"/>
    <n v="0"/>
    <n v="0"/>
    <n v="0"/>
    <n v="0"/>
    <n v="4.25"/>
    <n v="0"/>
    <n v="0"/>
    <n v="0"/>
    <n v="0"/>
    <n v="19.5"/>
    <n v="2"/>
    <n v="21.5"/>
  </r>
  <r>
    <x v="15"/>
    <x v="0"/>
    <d v="2010-08-16T00:00:00"/>
    <n v="7"/>
    <n v="0.25"/>
    <n v="0"/>
    <n v="0.25"/>
    <n v="0"/>
    <n v="0"/>
    <n v="0"/>
    <n v="7.75"/>
    <n v="0"/>
    <n v="0"/>
    <n v="0"/>
    <n v="0"/>
    <n v="0"/>
    <n v="4.25"/>
    <n v="0"/>
    <n v="0"/>
    <n v="0"/>
    <n v="0"/>
    <n v="19.5"/>
    <n v="2"/>
    <n v="21.5"/>
  </r>
  <r>
    <x v="15"/>
    <x v="0"/>
    <d v="2010-08-17T00:00:00"/>
    <n v="7"/>
    <n v="0.25"/>
    <n v="0"/>
    <n v="0.25"/>
    <n v="0"/>
    <n v="0"/>
    <n v="0"/>
    <n v="7.75"/>
    <n v="0"/>
    <n v="0"/>
    <n v="0"/>
    <n v="0"/>
    <n v="0"/>
    <n v="4.25"/>
    <n v="0"/>
    <n v="0"/>
    <n v="0"/>
    <n v="0"/>
    <n v="19.5"/>
    <n v="2"/>
    <n v="21.5"/>
  </r>
  <r>
    <x v="15"/>
    <x v="0"/>
    <d v="2010-08-18T00:00:00"/>
    <n v="3"/>
    <n v="0"/>
    <n v="0"/>
    <n v="0"/>
    <n v="0"/>
    <n v="0"/>
    <n v="0"/>
    <n v="6"/>
    <n v="0"/>
    <n v="0"/>
    <n v="0"/>
    <n v="0"/>
    <n v="0"/>
    <n v="6"/>
    <n v="0"/>
    <n v="0"/>
    <n v="0"/>
    <n v="0"/>
    <n v="15"/>
    <n v="2"/>
    <n v="17"/>
  </r>
  <r>
    <x v="15"/>
    <x v="0"/>
    <d v="2010-08-19T00:00:00"/>
    <n v="9"/>
    <n v="0"/>
    <n v="0"/>
    <n v="0"/>
    <n v="0"/>
    <n v="0"/>
    <n v="0"/>
    <n v="7"/>
    <n v="0"/>
    <n v="0"/>
    <n v="0"/>
    <n v="0"/>
    <n v="0"/>
    <n v="0"/>
    <n v="0"/>
    <n v="0"/>
    <n v="0"/>
    <n v="0"/>
    <n v="16"/>
    <n v="1"/>
    <n v="17"/>
  </r>
  <r>
    <x v="15"/>
    <x v="0"/>
    <d v="2010-08-20T00:00:00"/>
    <n v="20"/>
    <n v="0"/>
    <n v="0"/>
    <n v="0"/>
    <n v="0"/>
    <n v="0"/>
    <n v="0"/>
    <n v="3"/>
    <n v="0"/>
    <n v="0"/>
    <n v="0"/>
    <n v="0"/>
    <n v="0"/>
    <n v="4"/>
    <n v="0"/>
    <n v="0"/>
    <n v="0"/>
    <n v="0"/>
    <n v="27"/>
    <n v="4"/>
    <n v="31"/>
  </r>
  <r>
    <x v="15"/>
    <x v="0"/>
    <d v="2010-08-21T00:00:00"/>
    <n v="7"/>
    <n v="0"/>
    <n v="0"/>
    <n v="0"/>
    <n v="0"/>
    <n v="0"/>
    <n v="0"/>
    <n v="3"/>
    <n v="0"/>
    <n v="0"/>
    <n v="0"/>
    <n v="0"/>
    <n v="0"/>
    <n v="0"/>
    <n v="0"/>
    <n v="0"/>
    <n v="0"/>
    <n v="0"/>
    <n v="10"/>
    <n v="3.67"/>
    <n v="13.67"/>
  </r>
  <r>
    <x v="16"/>
    <x v="0"/>
    <d v="2010-08-22T00:00:00"/>
    <n v="7"/>
    <n v="0"/>
    <n v="0"/>
    <n v="0"/>
    <n v="0"/>
    <n v="0"/>
    <n v="0"/>
    <n v="3"/>
    <n v="0"/>
    <n v="0"/>
    <n v="0"/>
    <n v="0"/>
    <n v="0"/>
    <n v="0"/>
    <n v="0"/>
    <n v="0"/>
    <n v="0"/>
    <n v="0"/>
    <n v="10"/>
    <n v="3.67"/>
    <n v="13.67"/>
  </r>
  <r>
    <x v="16"/>
    <x v="0"/>
    <d v="2010-08-23T00:00:00"/>
    <n v="7"/>
    <n v="0"/>
    <n v="0"/>
    <n v="0"/>
    <n v="0"/>
    <n v="0"/>
    <n v="0"/>
    <n v="3"/>
    <n v="0"/>
    <n v="0"/>
    <n v="0"/>
    <n v="0"/>
    <n v="0"/>
    <n v="0"/>
    <n v="0"/>
    <n v="0"/>
    <n v="0"/>
    <n v="0"/>
    <n v="10"/>
    <n v="3.67"/>
    <n v="13.67"/>
  </r>
  <r>
    <x v="16"/>
    <x v="0"/>
    <d v="2010-08-24T00:00:00"/>
    <n v="79"/>
    <n v="1"/>
    <n v="0"/>
    <n v="0"/>
    <n v="0"/>
    <n v="0"/>
    <n v="0"/>
    <n v="6"/>
    <n v="0"/>
    <n v="0"/>
    <n v="0"/>
    <n v="0"/>
    <n v="0"/>
    <n v="5"/>
    <n v="0"/>
    <n v="0"/>
    <n v="0"/>
    <n v="0"/>
    <n v="91"/>
    <n v="29"/>
    <n v="120"/>
  </r>
  <r>
    <x v="16"/>
    <x v="0"/>
    <d v="2010-08-25T00:00:00"/>
    <n v="26"/>
    <n v="1"/>
    <n v="0"/>
    <n v="0"/>
    <n v="0"/>
    <n v="0"/>
    <n v="0"/>
    <n v="1"/>
    <n v="0"/>
    <n v="0"/>
    <n v="0"/>
    <n v="0"/>
    <n v="0"/>
    <n v="6"/>
    <n v="0"/>
    <n v="0"/>
    <n v="0"/>
    <n v="0"/>
    <n v="34"/>
    <n v="18"/>
    <n v="52"/>
  </r>
  <r>
    <x v="16"/>
    <x v="0"/>
    <d v="2010-08-26T00:00:00"/>
    <n v="11"/>
    <n v="0"/>
    <n v="0"/>
    <n v="0"/>
    <n v="0"/>
    <n v="0"/>
    <n v="0"/>
    <n v="0"/>
    <n v="0"/>
    <n v="0"/>
    <n v="0"/>
    <n v="0"/>
    <n v="0"/>
    <n v="2"/>
    <n v="0"/>
    <n v="0"/>
    <n v="0"/>
    <n v="0"/>
    <n v="13"/>
    <n v="5"/>
    <n v="18"/>
  </r>
  <r>
    <x v="16"/>
    <x v="0"/>
    <d v="2010-08-27T00:00:00"/>
    <n v="3"/>
    <n v="0"/>
    <n v="0"/>
    <n v="1"/>
    <n v="0"/>
    <n v="0"/>
    <n v="0"/>
    <n v="0"/>
    <n v="0"/>
    <n v="0"/>
    <n v="0"/>
    <n v="0"/>
    <n v="0"/>
    <n v="0"/>
    <n v="0"/>
    <n v="0"/>
    <n v="0"/>
    <n v="0"/>
    <n v="4"/>
    <n v="8"/>
    <n v="12"/>
  </r>
  <r>
    <x v="16"/>
    <x v="0"/>
    <d v="2010-08-28T00:00:00"/>
    <n v="34.6"/>
    <n v="4"/>
    <n v="0"/>
    <n v="0"/>
    <n v="0"/>
    <n v="0"/>
    <n v="0"/>
    <n v="0.66"/>
    <n v="0"/>
    <n v="0"/>
    <n v="0"/>
    <n v="0"/>
    <n v="0"/>
    <n v="0.66"/>
    <n v="0"/>
    <n v="0"/>
    <n v="0"/>
    <n v="0"/>
    <n v="39.919999999999995"/>
    <n v="21"/>
    <n v="60.919999999999995"/>
  </r>
  <r>
    <x v="17"/>
    <x v="0"/>
    <d v="2010-08-29T00:00:00"/>
    <n v="34.6"/>
    <n v="4"/>
    <n v="0"/>
    <n v="0"/>
    <n v="0"/>
    <n v="0"/>
    <n v="0"/>
    <n v="0.66"/>
    <n v="0"/>
    <n v="0"/>
    <n v="0"/>
    <n v="0"/>
    <n v="0"/>
    <n v="0.66"/>
    <n v="0"/>
    <n v="0"/>
    <n v="0"/>
    <n v="0"/>
    <n v="39.919999999999995"/>
    <n v="21"/>
    <n v="60.919999999999995"/>
  </r>
  <r>
    <x v="17"/>
    <x v="0"/>
    <d v="2010-08-30T00:00:00"/>
    <n v="34.6"/>
    <n v="4"/>
    <n v="0"/>
    <n v="0"/>
    <n v="0"/>
    <n v="0"/>
    <n v="0"/>
    <n v="0.66"/>
    <n v="0"/>
    <n v="0"/>
    <n v="0"/>
    <n v="0"/>
    <n v="0"/>
    <n v="0.66"/>
    <n v="0"/>
    <n v="0"/>
    <n v="0"/>
    <n v="0"/>
    <n v="39.919999999999995"/>
    <n v="21"/>
    <n v="60.919999999999995"/>
  </r>
  <r>
    <x v="17"/>
    <x v="0"/>
    <d v="2010-08-31T00:00:00"/>
    <n v="21"/>
    <n v="1"/>
    <n v="0"/>
    <n v="1"/>
    <n v="0"/>
    <n v="0"/>
    <n v="0"/>
    <n v="1"/>
    <n v="0"/>
    <n v="0"/>
    <n v="0"/>
    <n v="0"/>
    <n v="0"/>
    <n v="0"/>
    <n v="0"/>
    <n v="0"/>
    <n v="0"/>
    <n v="0"/>
    <n v="24"/>
    <n v="11"/>
    <n v="35"/>
  </r>
  <r>
    <x v="17"/>
    <x v="0"/>
    <d v="2010-09-01T00:00:00"/>
    <n v="62"/>
    <n v="1"/>
    <n v="0"/>
    <n v="0"/>
    <n v="0"/>
    <n v="0"/>
    <n v="0"/>
    <n v="3"/>
    <n v="0"/>
    <n v="0"/>
    <n v="0"/>
    <n v="0"/>
    <n v="0"/>
    <n v="3"/>
    <n v="0"/>
    <n v="0"/>
    <n v="0"/>
    <n v="0"/>
    <n v="69"/>
    <n v="27"/>
    <n v="96"/>
  </r>
  <r>
    <x v="17"/>
    <x v="0"/>
    <d v="2010-09-02T00:00:00"/>
    <n v="29"/>
    <n v="0"/>
    <n v="0"/>
    <n v="0"/>
    <n v="0"/>
    <n v="0"/>
    <n v="0"/>
    <n v="1"/>
    <n v="0"/>
    <n v="0"/>
    <n v="0"/>
    <n v="0"/>
    <n v="0"/>
    <n v="2"/>
    <n v="0"/>
    <n v="0"/>
    <n v="0"/>
    <n v="0"/>
    <n v="32"/>
    <n v="4"/>
    <n v="36"/>
  </r>
  <r>
    <x v="17"/>
    <x v="0"/>
    <d v="2010-09-03T00:00:00"/>
    <n v="1"/>
    <m/>
    <m/>
    <m/>
    <m/>
    <m/>
    <m/>
    <m/>
    <m/>
    <m/>
    <m/>
    <m/>
    <m/>
    <n v="2"/>
    <m/>
    <m/>
    <m/>
    <m/>
    <n v="3"/>
    <n v="0"/>
    <n v="3"/>
  </r>
  <r>
    <x v="17"/>
    <x v="0"/>
    <d v="2010-09-04T00:00:00"/>
    <n v="5.25"/>
    <n v="0.25"/>
    <n v="0"/>
    <n v="0"/>
    <n v="0"/>
    <n v="0"/>
    <n v="0"/>
    <n v="0.25"/>
    <n v="0"/>
    <n v="0"/>
    <n v="0"/>
    <n v="0"/>
    <n v="0"/>
    <n v="0.75"/>
    <n v="0"/>
    <n v="0"/>
    <n v="0"/>
    <n v="0"/>
    <n v="6.5"/>
    <n v="1"/>
    <n v="7.5"/>
  </r>
  <r>
    <x v="18"/>
    <x v="0"/>
    <d v="2010-09-05T00:00:00"/>
    <n v="5.25"/>
    <n v="0.25"/>
    <n v="0"/>
    <n v="0"/>
    <n v="0"/>
    <n v="0"/>
    <n v="0"/>
    <n v="0.25"/>
    <n v="0"/>
    <n v="0"/>
    <n v="0"/>
    <n v="0"/>
    <n v="0"/>
    <n v="0.75"/>
    <n v="0"/>
    <n v="0"/>
    <n v="0"/>
    <n v="0"/>
    <n v="6.5"/>
    <n v="1"/>
    <n v="7.5"/>
  </r>
  <r>
    <x v="18"/>
    <x v="0"/>
    <d v="2010-09-06T00:00:00"/>
    <n v="5.25"/>
    <n v="0.25"/>
    <n v="0"/>
    <n v="0"/>
    <n v="0"/>
    <n v="0"/>
    <n v="0"/>
    <n v="0.25"/>
    <n v="0"/>
    <n v="0"/>
    <n v="0"/>
    <n v="0"/>
    <n v="0"/>
    <n v="0.75"/>
    <n v="0"/>
    <n v="0"/>
    <n v="0"/>
    <n v="0"/>
    <n v="6.5"/>
    <n v="1"/>
    <n v="7.5"/>
  </r>
  <r>
    <x v="18"/>
    <x v="0"/>
    <d v="2010-09-07T00:00:00"/>
    <n v="5.25"/>
    <n v="0.25"/>
    <n v="0"/>
    <n v="0"/>
    <n v="0"/>
    <n v="0"/>
    <n v="0"/>
    <n v="0.25"/>
    <n v="0"/>
    <n v="0"/>
    <n v="0"/>
    <n v="0"/>
    <n v="0"/>
    <n v="0.75"/>
    <n v="0"/>
    <n v="0"/>
    <n v="0"/>
    <n v="0"/>
    <n v="6.5"/>
    <n v="1"/>
    <n v="7.5"/>
  </r>
  <r>
    <x v="18"/>
    <x v="0"/>
    <d v="2010-09-08T00:00:0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2"/>
    <n v="7"/>
  </r>
  <r>
    <x v="18"/>
    <x v="0"/>
    <d v="2010-09-09T00:00:0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0"/>
    <n v="7"/>
  </r>
  <r>
    <x v="18"/>
    <x v="0"/>
    <d v="2010-09-10T00:00:00"/>
    <n v="18"/>
    <n v="0"/>
    <n v="0"/>
    <n v="0"/>
    <n v="0"/>
    <n v="0"/>
    <n v="0"/>
    <n v="1"/>
    <n v="0"/>
    <n v="0"/>
    <n v="0"/>
    <n v="0"/>
    <n v="0"/>
    <n v="6.75"/>
    <n v="0"/>
    <n v="0"/>
    <n v="0"/>
    <n v="0"/>
    <n v="25.75"/>
    <n v="3.75"/>
    <n v="29.5"/>
  </r>
  <r>
    <x v="18"/>
    <x v="0"/>
    <d v="2010-09-11T00:00:00"/>
    <n v="18"/>
    <n v="0"/>
    <n v="0"/>
    <n v="0"/>
    <n v="0"/>
    <n v="0"/>
    <n v="0"/>
    <n v="1"/>
    <n v="0"/>
    <n v="0"/>
    <n v="0"/>
    <n v="0"/>
    <n v="0"/>
    <n v="6.75"/>
    <n v="0"/>
    <n v="0"/>
    <n v="0"/>
    <n v="0"/>
    <n v="25.75"/>
    <n v="3.75"/>
    <n v="29.5"/>
  </r>
  <r>
    <x v="19"/>
    <x v="0"/>
    <d v="2010-09-12T00:00:00"/>
    <n v="18"/>
    <n v="0"/>
    <n v="0"/>
    <n v="0"/>
    <n v="0"/>
    <n v="0"/>
    <n v="0"/>
    <n v="1"/>
    <n v="0"/>
    <n v="0"/>
    <n v="0"/>
    <n v="0"/>
    <n v="0"/>
    <n v="6.75"/>
    <n v="0"/>
    <n v="0"/>
    <n v="0"/>
    <n v="0"/>
    <n v="25.75"/>
    <n v="3.75"/>
    <n v="29.5"/>
  </r>
  <r>
    <x v="19"/>
    <x v="0"/>
    <d v="2010-09-13T00:00:00"/>
    <n v="18"/>
    <n v="0"/>
    <n v="0"/>
    <n v="0"/>
    <n v="0"/>
    <n v="0"/>
    <n v="0"/>
    <n v="1"/>
    <n v="0"/>
    <n v="0"/>
    <n v="0"/>
    <n v="0"/>
    <n v="0"/>
    <n v="6.75"/>
    <n v="0"/>
    <n v="0"/>
    <n v="0"/>
    <n v="0"/>
    <n v="25.75"/>
    <n v="3.75"/>
    <n v="29.5"/>
  </r>
  <r>
    <x v="19"/>
    <x v="0"/>
    <d v="2010-09-14T00:00:00"/>
    <n v="13"/>
    <n v="0"/>
    <n v="0"/>
    <n v="0"/>
    <n v="0"/>
    <n v="0"/>
    <n v="0"/>
    <n v="0"/>
    <n v="0"/>
    <n v="0"/>
    <n v="0"/>
    <n v="0"/>
    <n v="0"/>
    <n v="5"/>
    <n v="0"/>
    <n v="0"/>
    <n v="0"/>
    <n v="0"/>
    <n v="18"/>
    <n v="3"/>
    <n v="21"/>
  </r>
  <r>
    <x v="19"/>
    <x v="0"/>
    <d v="2010-09-15T00:00:00"/>
    <n v="7"/>
    <n v="0"/>
    <n v="0"/>
    <n v="0"/>
    <n v="0"/>
    <n v="0"/>
    <n v="0"/>
    <n v="0"/>
    <n v="0"/>
    <n v="0"/>
    <n v="0"/>
    <n v="0"/>
    <n v="0"/>
    <n v="1"/>
    <n v="0"/>
    <n v="0"/>
    <n v="0"/>
    <n v="0"/>
    <n v="8"/>
    <n v="0"/>
    <n v="8"/>
  </r>
  <r>
    <x v="19"/>
    <x v="0"/>
    <d v="2010-09-16T00:00:00"/>
    <n v="2"/>
    <n v="0"/>
    <n v="0"/>
    <n v="0"/>
    <n v="0"/>
    <n v="0"/>
    <n v="0"/>
    <n v="0"/>
    <n v="0"/>
    <n v="0"/>
    <n v="0"/>
    <n v="0"/>
    <n v="0"/>
    <n v="1"/>
    <n v="0"/>
    <n v="0"/>
    <n v="0"/>
    <n v="0"/>
    <n v="3"/>
    <n v="0"/>
    <n v="3"/>
  </r>
  <r>
    <x v="0"/>
    <x v="1"/>
    <d v="2011-05-05T00:00:00"/>
    <m/>
    <m/>
    <m/>
    <m/>
    <m/>
    <m/>
    <m/>
    <m/>
    <m/>
    <m/>
    <m/>
    <m/>
    <m/>
    <m/>
    <m/>
    <m/>
    <m/>
    <m/>
    <n v="0"/>
    <n v="0"/>
    <n v="0"/>
  </r>
  <r>
    <x v="0"/>
    <x v="1"/>
    <d v="2011-05-06T00:00:00"/>
    <m/>
    <m/>
    <m/>
    <m/>
    <m/>
    <m/>
    <m/>
    <m/>
    <m/>
    <m/>
    <m/>
    <m/>
    <m/>
    <m/>
    <m/>
    <m/>
    <m/>
    <m/>
    <n v="0"/>
    <n v="0"/>
    <n v="0"/>
  </r>
  <r>
    <x v="0"/>
    <x v="1"/>
    <d v="2011-05-07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08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09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0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1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2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3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4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5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6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7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"/>
    <n v="19"/>
  </r>
  <r>
    <x v="2"/>
    <x v="1"/>
    <d v="2011-05-19T00:00:00"/>
    <n v="0"/>
    <n v="0"/>
    <n v="0"/>
    <n v="0"/>
    <n v="0"/>
    <n v="0"/>
    <n v="0"/>
    <n v="0"/>
    <n v="0"/>
    <n v="0"/>
    <n v="0"/>
    <n v="0"/>
    <n v="0"/>
    <n v="0.75"/>
    <n v="0"/>
    <n v="0"/>
    <n v="0"/>
    <n v="0"/>
    <n v="0.75"/>
    <n v="0.5"/>
    <n v="1.25"/>
  </r>
  <r>
    <x v="2"/>
    <x v="1"/>
    <d v="2011-05-20T00:00:00"/>
    <n v="0"/>
    <n v="0"/>
    <n v="0"/>
    <n v="0"/>
    <n v="0"/>
    <n v="0"/>
    <n v="0"/>
    <n v="0"/>
    <n v="0"/>
    <n v="0"/>
    <n v="0"/>
    <n v="0"/>
    <n v="0"/>
    <n v="0.75"/>
    <n v="0"/>
    <n v="0"/>
    <n v="0"/>
    <n v="0"/>
    <n v="0.75"/>
    <n v="0.5"/>
    <n v="1.25"/>
  </r>
  <r>
    <x v="2"/>
    <x v="1"/>
    <d v="2011-05-21T00:00:00"/>
    <n v="0"/>
    <n v="0"/>
    <n v="0"/>
    <n v="0"/>
    <n v="0"/>
    <n v="0"/>
    <n v="0"/>
    <n v="0"/>
    <n v="0"/>
    <n v="0"/>
    <n v="0"/>
    <n v="0"/>
    <n v="0"/>
    <n v="0.75"/>
    <n v="0"/>
    <n v="0"/>
    <n v="0"/>
    <n v="0"/>
    <n v="0.75"/>
    <n v="0.5"/>
    <n v="1.25"/>
  </r>
  <r>
    <x v="3"/>
    <x v="1"/>
    <d v="2011-05-22T00:00:00"/>
    <n v="0"/>
    <n v="0"/>
    <n v="0"/>
    <n v="0"/>
    <n v="0"/>
    <n v="0"/>
    <n v="0"/>
    <n v="0"/>
    <n v="0"/>
    <n v="0"/>
    <n v="0"/>
    <n v="0"/>
    <n v="0"/>
    <n v="0.75"/>
    <n v="0"/>
    <n v="0"/>
    <n v="0"/>
    <n v="0"/>
    <n v="0.75"/>
    <n v="0.5"/>
    <n v="1.25"/>
  </r>
  <r>
    <x v="3"/>
    <x v="1"/>
    <d v="2011-05-23T00:00:0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3"/>
    <x v="1"/>
    <d v="2011-05-2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6T00:00:0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3"/>
    <x v="1"/>
    <d v="2011-05-27T00:00:00"/>
    <n v="0"/>
    <n v="0.25"/>
    <n v="0"/>
    <n v="0"/>
    <n v="0"/>
    <n v="0"/>
    <n v="0"/>
    <n v="0"/>
    <n v="0"/>
    <n v="0"/>
    <n v="0.25"/>
    <n v="0"/>
    <n v="0"/>
    <n v="0.25"/>
    <n v="0"/>
    <n v="0"/>
    <n v="0"/>
    <n v="0"/>
    <n v="0.75"/>
    <n v="0.25"/>
    <n v="1"/>
  </r>
  <r>
    <x v="3"/>
    <x v="1"/>
    <d v="2011-05-28T00:00:00"/>
    <n v="0"/>
    <n v="0.25"/>
    <n v="0"/>
    <n v="0"/>
    <n v="0"/>
    <n v="0"/>
    <n v="0"/>
    <n v="0"/>
    <n v="0"/>
    <n v="0"/>
    <n v="0.25"/>
    <n v="0"/>
    <n v="0"/>
    <n v="0.25"/>
    <n v="0"/>
    <n v="0"/>
    <n v="0"/>
    <n v="0"/>
    <n v="0.75"/>
    <n v="0.25"/>
    <n v="1"/>
  </r>
  <r>
    <x v="4"/>
    <x v="1"/>
    <d v="2011-05-29T00:00:00"/>
    <n v="0"/>
    <n v="0.25"/>
    <n v="0"/>
    <n v="0"/>
    <n v="0"/>
    <n v="0"/>
    <n v="0"/>
    <n v="0"/>
    <n v="0"/>
    <n v="0"/>
    <n v="0.25"/>
    <n v="0"/>
    <n v="0"/>
    <n v="0.25"/>
    <n v="0"/>
    <n v="0"/>
    <n v="0"/>
    <n v="0"/>
    <n v="0.75"/>
    <n v="0.25"/>
    <n v="1"/>
  </r>
  <r>
    <x v="4"/>
    <x v="1"/>
    <d v="2011-05-30T00:00:00"/>
    <n v="0"/>
    <n v="0.25"/>
    <n v="0"/>
    <n v="0"/>
    <n v="0"/>
    <n v="0"/>
    <n v="0"/>
    <n v="0"/>
    <n v="0"/>
    <n v="0"/>
    <n v="0.25"/>
    <n v="0"/>
    <n v="0"/>
    <n v="0.25"/>
    <n v="0"/>
    <n v="0"/>
    <n v="0"/>
    <n v="0"/>
    <n v="0.75"/>
    <n v="0.25"/>
    <n v="1"/>
  </r>
  <r>
    <x v="4"/>
    <x v="1"/>
    <d v="2011-05-3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"/>
    <d v="2011-06-0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"/>
    <d v="2011-06-02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"/>
  </r>
  <r>
    <x v="4"/>
    <x v="1"/>
    <d v="2011-06-0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"/>
    <d v="2011-06-0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"/>
    <d v="2011-06-0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"/>
    <d v="2011-06-0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"/>
    <d v="2011-06-0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"/>
    <d v="2011-06-08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5"/>
    <x v="1"/>
    <d v="2011-06-09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3"/>
  </r>
  <r>
    <x v="5"/>
    <x v="1"/>
    <d v="2011-06-10T00:00:00"/>
    <n v="1.67"/>
    <n v="0"/>
    <n v="0"/>
    <n v="0"/>
    <n v="0"/>
    <n v="0"/>
    <n v="0"/>
    <n v="0"/>
    <n v="0"/>
    <n v="0"/>
    <n v="0"/>
    <n v="0"/>
    <n v="0"/>
    <n v="0"/>
    <n v="0"/>
    <n v="0"/>
    <n v="0"/>
    <n v="0"/>
    <n v="1.67"/>
    <n v="1"/>
    <n v="2.67"/>
  </r>
  <r>
    <x v="5"/>
    <x v="1"/>
    <d v="2011-06-11T00:00:00"/>
    <n v="1.67"/>
    <n v="0"/>
    <n v="0"/>
    <n v="0"/>
    <n v="0"/>
    <n v="0"/>
    <n v="0"/>
    <n v="0"/>
    <n v="0"/>
    <n v="0"/>
    <n v="0"/>
    <n v="0"/>
    <n v="0"/>
    <n v="0"/>
    <n v="0"/>
    <n v="0"/>
    <n v="0"/>
    <n v="0"/>
    <n v="1.67"/>
    <n v="1"/>
    <n v="2.67"/>
  </r>
  <r>
    <x v="6"/>
    <x v="1"/>
    <d v="2011-06-12T00:00:00"/>
    <n v="1.67"/>
    <n v="0"/>
    <n v="0"/>
    <n v="0"/>
    <n v="0"/>
    <n v="0"/>
    <n v="0"/>
    <n v="0"/>
    <n v="0"/>
    <n v="0"/>
    <n v="0"/>
    <n v="0"/>
    <n v="0"/>
    <n v="0"/>
    <n v="0"/>
    <n v="0"/>
    <n v="0"/>
    <n v="0"/>
    <n v="1.67"/>
    <n v="1"/>
    <n v="2.67"/>
  </r>
  <r>
    <x v="6"/>
    <x v="1"/>
    <d v="2011-06-13T00:00:00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3"/>
    <n v="6"/>
    <n v="9"/>
  </r>
  <r>
    <x v="6"/>
    <x v="1"/>
    <d v="2011-06-14T00:00:0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2"/>
    <n v="3"/>
    <n v="5"/>
  </r>
  <r>
    <x v="6"/>
    <x v="1"/>
    <d v="2011-06-15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5"/>
    <n v="8"/>
  </r>
  <r>
    <x v="6"/>
    <x v="1"/>
    <d v="2011-06-16T00:00:00"/>
    <n v="11"/>
    <n v="2"/>
    <n v="0"/>
    <n v="0"/>
    <n v="0"/>
    <n v="0"/>
    <n v="0"/>
    <n v="1"/>
    <n v="0"/>
    <n v="0"/>
    <n v="2"/>
    <n v="0"/>
    <n v="0"/>
    <n v="0"/>
    <n v="0"/>
    <n v="0"/>
    <n v="0"/>
    <n v="0"/>
    <n v="16"/>
    <n v="14"/>
    <n v="30"/>
  </r>
  <r>
    <x v="6"/>
    <x v="1"/>
    <d v="2011-06-17T00:00:00"/>
    <n v="19.329999999999998"/>
    <n v="0"/>
    <n v="0"/>
    <n v="0"/>
    <n v="0.33"/>
    <n v="0"/>
    <n v="0"/>
    <n v="0"/>
    <n v="0"/>
    <n v="0"/>
    <n v="0.33"/>
    <n v="0"/>
    <n v="0"/>
    <n v="2"/>
    <n v="0"/>
    <n v="0"/>
    <n v="0.33"/>
    <n v="0"/>
    <n v="22.319999999999993"/>
    <n v="18.329999999999998"/>
    <n v="40.649999999999991"/>
  </r>
  <r>
    <x v="6"/>
    <x v="1"/>
    <d v="2011-06-18T00:00:00"/>
    <n v="19.329999999999998"/>
    <n v="0"/>
    <n v="0"/>
    <n v="0"/>
    <n v="0.33"/>
    <n v="0"/>
    <n v="0"/>
    <n v="0"/>
    <n v="0"/>
    <n v="0"/>
    <n v="0.33"/>
    <n v="0"/>
    <n v="0"/>
    <n v="2"/>
    <n v="0"/>
    <n v="0"/>
    <n v="0.33"/>
    <n v="0"/>
    <n v="22.319999999999993"/>
    <n v="18.329999999999998"/>
    <n v="40.649999999999991"/>
  </r>
  <r>
    <x v="7"/>
    <x v="1"/>
    <d v="2011-06-19T00:00:00"/>
    <n v="19.329999999999998"/>
    <n v="0"/>
    <n v="0"/>
    <n v="0"/>
    <n v="0.33"/>
    <n v="0"/>
    <n v="0"/>
    <n v="0"/>
    <n v="0"/>
    <n v="0"/>
    <n v="0.33"/>
    <n v="0"/>
    <n v="0"/>
    <n v="2"/>
    <n v="0"/>
    <n v="0"/>
    <n v="0.33"/>
    <n v="0"/>
    <n v="22.319999999999993"/>
    <n v="18.329999999999998"/>
    <n v="40.649999999999991"/>
  </r>
  <r>
    <x v="7"/>
    <x v="1"/>
    <d v="2011-06-20T00:00:00"/>
    <n v="13"/>
    <n v="1"/>
    <n v="0"/>
    <n v="0"/>
    <n v="0"/>
    <n v="0"/>
    <n v="0"/>
    <n v="0"/>
    <n v="0"/>
    <n v="0"/>
    <n v="0"/>
    <n v="0"/>
    <n v="0"/>
    <n v="0"/>
    <n v="0"/>
    <n v="0"/>
    <n v="1"/>
    <n v="0"/>
    <n v="15"/>
    <n v="9"/>
    <n v="24"/>
  </r>
  <r>
    <x v="7"/>
    <x v="1"/>
    <d v="2011-06-21T00:00:0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2"/>
  </r>
  <r>
    <x v="7"/>
    <x v="1"/>
    <d v="2011-06-2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1"/>
    <d v="2011-06-23T00:00:00"/>
    <n v="11"/>
    <n v="0"/>
    <n v="0"/>
    <n v="0"/>
    <n v="0"/>
    <n v="0"/>
    <n v="0"/>
    <n v="1"/>
    <n v="0"/>
    <n v="0"/>
    <n v="3"/>
    <n v="0"/>
    <n v="0"/>
    <n v="0"/>
    <n v="0"/>
    <n v="0"/>
    <n v="0"/>
    <n v="0"/>
    <n v="15"/>
    <n v="4"/>
    <n v="19"/>
  </r>
  <r>
    <x v="7"/>
    <x v="1"/>
    <d v="2011-06-2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1"/>
    <d v="2011-06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1"/>
    <d v="2011-06-2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1"/>
    <d v="2011-06-27T00:00:00"/>
    <n v="3"/>
    <n v="0"/>
    <n v="0"/>
    <n v="0"/>
    <n v="0"/>
    <n v="0"/>
    <n v="0"/>
    <n v="0"/>
    <n v="0"/>
    <n v="0"/>
    <n v="0"/>
    <n v="1"/>
    <n v="0"/>
    <n v="1"/>
    <n v="0"/>
    <n v="0"/>
    <n v="0"/>
    <n v="0"/>
    <n v="5"/>
    <n v="1"/>
    <n v="6"/>
  </r>
  <r>
    <x v="8"/>
    <x v="1"/>
    <d v="2011-06-28T00:00:00"/>
    <n v="6"/>
    <n v="0"/>
    <n v="0"/>
    <n v="0"/>
    <n v="0"/>
    <n v="0"/>
    <n v="0"/>
    <n v="0"/>
    <n v="1"/>
    <n v="0"/>
    <n v="0"/>
    <n v="0"/>
    <n v="0"/>
    <n v="0"/>
    <n v="0"/>
    <n v="0"/>
    <n v="0"/>
    <n v="0"/>
    <n v="7"/>
    <n v="7"/>
    <n v="14"/>
  </r>
  <r>
    <x v="8"/>
    <x v="1"/>
    <d v="2011-06-29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2"/>
    <n v="13"/>
  </r>
  <r>
    <x v="8"/>
    <x v="1"/>
    <d v="2011-06-30T00:00:00"/>
    <n v="25"/>
    <n v="3"/>
    <n v="0"/>
    <n v="0"/>
    <n v="0"/>
    <n v="0"/>
    <n v="0"/>
    <n v="1"/>
    <n v="0"/>
    <n v="0"/>
    <n v="0"/>
    <n v="0"/>
    <n v="0"/>
    <n v="0"/>
    <n v="0"/>
    <n v="0"/>
    <n v="0"/>
    <n v="0"/>
    <n v="29"/>
    <n v="8"/>
    <n v="37"/>
  </r>
  <r>
    <x v="8"/>
    <x v="1"/>
    <d v="2011-07-01T00:00:00"/>
    <n v="20.75"/>
    <n v="0"/>
    <n v="0"/>
    <n v="0"/>
    <n v="0.75"/>
    <n v="0"/>
    <n v="0"/>
    <n v="0"/>
    <n v="0"/>
    <n v="0"/>
    <n v="0"/>
    <n v="0"/>
    <n v="0"/>
    <n v="1.25"/>
    <n v="0"/>
    <n v="0"/>
    <n v="2.25"/>
    <n v="0"/>
    <n v="25"/>
    <n v="7"/>
    <n v="32"/>
  </r>
  <r>
    <x v="8"/>
    <x v="1"/>
    <d v="2011-07-02T00:00:00"/>
    <n v="20.75"/>
    <n v="0"/>
    <n v="0"/>
    <n v="0"/>
    <n v="0.75"/>
    <n v="0"/>
    <n v="0"/>
    <n v="0"/>
    <n v="0"/>
    <n v="0"/>
    <n v="0"/>
    <n v="0"/>
    <n v="0"/>
    <n v="1.25"/>
    <n v="0"/>
    <n v="0"/>
    <n v="2.25"/>
    <n v="0"/>
    <n v="25"/>
    <n v="7"/>
    <n v="32"/>
  </r>
  <r>
    <x v="9"/>
    <x v="1"/>
    <d v="2011-07-03T00:00:00"/>
    <n v="20.75"/>
    <n v="0"/>
    <n v="0"/>
    <n v="0"/>
    <n v="0.75"/>
    <n v="0"/>
    <n v="0"/>
    <n v="0"/>
    <n v="0"/>
    <n v="0"/>
    <n v="0"/>
    <n v="0"/>
    <n v="0"/>
    <n v="1.25"/>
    <n v="0"/>
    <n v="0"/>
    <n v="2.25"/>
    <n v="0"/>
    <n v="25"/>
    <n v="7"/>
    <n v="32"/>
  </r>
  <r>
    <x v="9"/>
    <x v="1"/>
    <d v="2011-07-04T00:00:00"/>
    <n v="20.75"/>
    <n v="0"/>
    <n v="0"/>
    <n v="0"/>
    <n v="0.75"/>
    <n v="0"/>
    <n v="0"/>
    <n v="0"/>
    <n v="0"/>
    <n v="0"/>
    <n v="0"/>
    <n v="0"/>
    <n v="0"/>
    <n v="1.25"/>
    <n v="0"/>
    <n v="0"/>
    <n v="2.25"/>
    <n v="0"/>
    <n v="25"/>
    <n v="7"/>
    <n v="32"/>
  </r>
  <r>
    <x v="9"/>
    <x v="1"/>
    <d v="2011-07-05T00:00:00"/>
    <n v="19"/>
    <n v="3"/>
    <n v="0"/>
    <n v="0"/>
    <n v="2"/>
    <n v="0"/>
    <n v="0"/>
    <n v="0"/>
    <n v="0"/>
    <n v="0"/>
    <n v="1"/>
    <n v="0"/>
    <n v="0"/>
    <n v="0"/>
    <n v="0"/>
    <n v="0"/>
    <n v="2"/>
    <n v="0"/>
    <n v="27"/>
    <n v="16"/>
    <n v="43"/>
  </r>
  <r>
    <x v="9"/>
    <x v="1"/>
    <d v="2011-07-06T00:00:00"/>
    <n v="40"/>
    <n v="8"/>
    <n v="0"/>
    <n v="0"/>
    <n v="1"/>
    <n v="0"/>
    <n v="0"/>
    <n v="1"/>
    <n v="0"/>
    <n v="0"/>
    <n v="0"/>
    <n v="0"/>
    <n v="0"/>
    <n v="1"/>
    <n v="0"/>
    <n v="0"/>
    <n v="0"/>
    <n v="0"/>
    <n v="51"/>
    <n v="31"/>
    <n v="82"/>
  </r>
  <r>
    <x v="9"/>
    <x v="1"/>
    <d v="2011-07-07T00:00:00"/>
    <n v="45"/>
    <n v="1"/>
    <n v="0"/>
    <n v="0"/>
    <n v="0"/>
    <n v="0"/>
    <n v="0"/>
    <n v="1"/>
    <n v="0"/>
    <n v="0"/>
    <n v="1"/>
    <n v="0"/>
    <n v="0"/>
    <n v="0"/>
    <n v="0"/>
    <n v="0"/>
    <n v="0"/>
    <n v="0"/>
    <n v="48"/>
    <n v="27"/>
    <n v="75"/>
  </r>
  <r>
    <x v="9"/>
    <x v="1"/>
    <d v="2011-07-08T00:00:00"/>
    <n v="44"/>
    <n v="0"/>
    <n v="0"/>
    <n v="0.66"/>
    <n v="0"/>
    <n v="0"/>
    <n v="0"/>
    <n v="0"/>
    <n v="0"/>
    <n v="0"/>
    <n v="1"/>
    <n v="0"/>
    <n v="0"/>
    <n v="0"/>
    <n v="0"/>
    <n v="0"/>
    <n v="0"/>
    <n v="0"/>
    <n v="45.66"/>
    <n v="19.329999999999998"/>
    <n v="64.989999999999995"/>
  </r>
  <r>
    <x v="9"/>
    <x v="1"/>
    <d v="2011-07-09T00:00:00"/>
    <n v="44"/>
    <n v="0"/>
    <n v="0"/>
    <n v="0.66"/>
    <n v="0"/>
    <n v="0"/>
    <n v="0"/>
    <n v="0"/>
    <n v="0"/>
    <n v="0"/>
    <n v="1"/>
    <n v="0"/>
    <n v="0"/>
    <n v="0"/>
    <n v="0"/>
    <n v="0"/>
    <n v="0"/>
    <n v="0"/>
    <n v="45.66"/>
    <n v="19.329999999999998"/>
    <n v="64.989999999999995"/>
  </r>
  <r>
    <x v="10"/>
    <x v="1"/>
    <d v="2011-07-10T00:00:00"/>
    <n v="44"/>
    <n v="0"/>
    <n v="0"/>
    <n v="0.66"/>
    <n v="0"/>
    <n v="0"/>
    <n v="0"/>
    <n v="0"/>
    <n v="0"/>
    <n v="0"/>
    <n v="1"/>
    <n v="0"/>
    <n v="0"/>
    <n v="0"/>
    <n v="0"/>
    <n v="0"/>
    <n v="0"/>
    <n v="0"/>
    <n v="45.66"/>
    <n v="19.329999999999998"/>
    <n v="64.989999999999995"/>
  </r>
  <r>
    <x v="10"/>
    <x v="1"/>
    <d v="2011-07-11T00:00:00"/>
    <n v="6"/>
    <n v="0"/>
    <n v="0"/>
    <n v="1"/>
    <n v="0"/>
    <n v="0"/>
    <n v="0"/>
    <n v="0"/>
    <n v="0"/>
    <n v="0"/>
    <n v="0"/>
    <n v="0"/>
    <n v="0"/>
    <n v="0"/>
    <n v="0"/>
    <n v="0"/>
    <n v="2"/>
    <n v="0"/>
    <n v="9"/>
    <n v="3"/>
    <n v="12"/>
  </r>
  <r>
    <x v="10"/>
    <x v="1"/>
    <d v="2011-07-12T00:00:00"/>
    <n v="9"/>
    <n v="0"/>
    <n v="0"/>
    <n v="0"/>
    <n v="0"/>
    <n v="0"/>
    <n v="0"/>
    <n v="1"/>
    <n v="0"/>
    <n v="0"/>
    <n v="3"/>
    <n v="0"/>
    <n v="0"/>
    <n v="0"/>
    <n v="0"/>
    <n v="0"/>
    <n v="2"/>
    <n v="0"/>
    <n v="15"/>
    <n v="8"/>
    <n v="23"/>
  </r>
  <r>
    <x v="10"/>
    <x v="1"/>
    <d v="2011-07-13T00:00:00"/>
    <n v="9"/>
    <n v="0"/>
    <n v="0"/>
    <n v="0"/>
    <n v="0"/>
    <n v="0"/>
    <n v="0"/>
    <n v="0"/>
    <n v="0"/>
    <n v="0"/>
    <n v="0"/>
    <n v="0"/>
    <n v="0"/>
    <n v="0"/>
    <n v="0"/>
    <n v="0"/>
    <n v="2"/>
    <n v="0"/>
    <n v="11"/>
    <n v="6"/>
    <n v="17"/>
  </r>
  <r>
    <x v="10"/>
    <x v="1"/>
    <d v="2011-07-14T00:00:00"/>
    <n v="7"/>
    <n v="0"/>
    <n v="0"/>
    <n v="0"/>
    <n v="0"/>
    <n v="0"/>
    <n v="0"/>
    <n v="0"/>
    <n v="0"/>
    <n v="0"/>
    <n v="2"/>
    <n v="0"/>
    <n v="0"/>
    <n v="0"/>
    <n v="0"/>
    <n v="0"/>
    <n v="1"/>
    <n v="0"/>
    <n v="10"/>
    <n v="3"/>
    <n v="13"/>
  </r>
  <r>
    <x v="10"/>
    <x v="1"/>
    <d v="2011-07-15T00:00:00"/>
    <n v="44.66"/>
    <n v="0.33"/>
    <n v="0"/>
    <n v="0"/>
    <n v="0"/>
    <n v="0"/>
    <n v="0"/>
    <n v="0"/>
    <n v="0"/>
    <n v="0"/>
    <n v="0"/>
    <n v="0"/>
    <n v="0"/>
    <n v="0"/>
    <n v="0"/>
    <n v="0"/>
    <n v="1"/>
    <n v="0"/>
    <n v="45.989999999999995"/>
    <n v="5.66"/>
    <n v="51.649999999999991"/>
  </r>
  <r>
    <x v="10"/>
    <x v="1"/>
    <d v="2011-07-16T00:00:00"/>
    <n v="44.66"/>
    <n v="0.33"/>
    <n v="0"/>
    <n v="0"/>
    <n v="0"/>
    <n v="0"/>
    <n v="0"/>
    <n v="0"/>
    <n v="0"/>
    <n v="0"/>
    <n v="0"/>
    <n v="0"/>
    <n v="0"/>
    <n v="0"/>
    <n v="0"/>
    <n v="0"/>
    <n v="1"/>
    <n v="0"/>
    <n v="45.989999999999995"/>
    <n v="5.66"/>
    <n v="51.649999999999991"/>
  </r>
  <r>
    <x v="11"/>
    <x v="1"/>
    <d v="2011-07-17T00:00:00"/>
    <n v="44.66"/>
    <n v="0.33"/>
    <n v="0"/>
    <n v="0"/>
    <n v="0"/>
    <n v="0"/>
    <n v="0"/>
    <n v="0"/>
    <n v="0"/>
    <n v="0"/>
    <n v="0"/>
    <n v="0"/>
    <n v="0"/>
    <n v="0"/>
    <n v="0"/>
    <n v="0"/>
    <n v="1"/>
    <n v="0"/>
    <n v="45.989999999999995"/>
    <n v="5.66"/>
    <n v="51.649999999999991"/>
  </r>
  <r>
    <x v="11"/>
    <x v="1"/>
    <d v="2011-07-18T00:00:00"/>
    <n v="25"/>
    <n v="0"/>
    <n v="0"/>
    <n v="0"/>
    <n v="0"/>
    <n v="0"/>
    <n v="0"/>
    <n v="1"/>
    <n v="0"/>
    <n v="0"/>
    <n v="0"/>
    <n v="0"/>
    <n v="0"/>
    <n v="0"/>
    <n v="0"/>
    <n v="0"/>
    <n v="0"/>
    <n v="0"/>
    <n v="26"/>
    <n v="8"/>
    <n v="34"/>
  </r>
  <r>
    <x v="11"/>
    <x v="1"/>
    <d v="2011-07-19T00:00:00"/>
    <n v="16"/>
    <n v="1"/>
    <n v="0"/>
    <n v="0"/>
    <n v="0"/>
    <n v="0"/>
    <n v="0"/>
    <n v="4"/>
    <n v="0"/>
    <n v="0"/>
    <n v="2"/>
    <n v="0"/>
    <n v="0"/>
    <n v="1"/>
    <n v="0"/>
    <n v="0"/>
    <n v="0"/>
    <n v="0"/>
    <n v="24"/>
    <n v="2"/>
    <n v="26"/>
  </r>
  <r>
    <x v="11"/>
    <x v="1"/>
    <d v="2011-07-20T00:00:00"/>
    <n v="53"/>
    <n v="2"/>
    <n v="0"/>
    <n v="1"/>
    <n v="0"/>
    <n v="0"/>
    <n v="0"/>
    <n v="14"/>
    <n v="0"/>
    <n v="0"/>
    <n v="2"/>
    <n v="0"/>
    <n v="0"/>
    <n v="1"/>
    <n v="0"/>
    <n v="0"/>
    <n v="1"/>
    <n v="0"/>
    <n v="74"/>
    <n v="18"/>
    <n v="92"/>
  </r>
  <r>
    <x v="11"/>
    <x v="1"/>
    <d v="2011-07-21T00:00:00"/>
    <n v="29"/>
    <n v="0"/>
    <n v="0"/>
    <n v="0"/>
    <n v="0"/>
    <n v="0"/>
    <n v="0"/>
    <n v="7"/>
    <n v="0"/>
    <n v="0"/>
    <n v="0"/>
    <n v="0"/>
    <n v="0"/>
    <n v="0"/>
    <n v="0"/>
    <n v="0"/>
    <n v="0"/>
    <n v="0"/>
    <n v="36"/>
    <n v="15"/>
    <n v="51"/>
  </r>
  <r>
    <x v="11"/>
    <x v="1"/>
    <d v="2011-07-22T00:00:00"/>
    <n v="16.329999999999998"/>
    <n v="0.33"/>
    <n v="0"/>
    <n v="0"/>
    <n v="0"/>
    <n v="0"/>
    <n v="0"/>
    <n v="3.33"/>
    <n v="0"/>
    <n v="0"/>
    <n v="0"/>
    <n v="0"/>
    <n v="0"/>
    <n v="0"/>
    <n v="0"/>
    <n v="0"/>
    <n v="0"/>
    <n v="0"/>
    <n v="19.989999999999995"/>
    <n v="4.33"/>
    <n v="24.319999999999993"/>
  </r>
  <r>
    <x v="11"/>
    <x v="1"/>
    <d v="2011-07-23T00:00:00"/>
    <n v="16.329999999999998"/>
    <n v="0.33"/>
    <n v="0"/>
    <n v="0"/>
    <n v="0"/>
    <n v="0"/>
    <n v="0"/>
    <n v="3.33"/>
    <n v="0"/>
    <n v="0"/>
    <n v="0"/>
    <n v="0"/>
    <n v="0"/>
    <n v="0"/>
    <n v="0"/>
    <n v="0"/>
    <n v="0"/>
    <n v="0"/>
    <n v="19.989999999999995"/>
    <n v="4.33"/>
    <n v="24.319999999999993"/>
  </r>
  <r>
    <x v="12"/>
    <x v="1"/>
    <d v="2011-07-24T00:00:00"/>
    <n v="16.329999999999998"/>
    <n v="0.33"/>
    <n v="0"/>
    <n v="0"/>
    <n v="0"/>
    <n v="0"/>
    <n v="0"/>
    <n v="3.33"/>
    <n v="0"/>
    <n v="0"/>
    <n v="0"/>
    <n v="0"/>
    <n v="0"/>
    <n v="0"/>
    <n v="0"/>
    <n v="0"/>
    <n v="0"/>
    <n v="0"/>
    <n v="19.989999999999995"/>
    <n v="4.33"/>
    <n v="24.319999999999993"/>
  </r>
  <r>
    <x v="12"/>
    <x v="1"/>
    <d v="2011-07-25T00:00:00"/>
    <n v="38"/>
    <n v="3"/>
    <n v="0"/>
    <n v="1"/>
    <n v="0"/>
    <n v="0"/>
    <n v="0"/>
    <n v="1"/>
    <n v="0"/>
    <n v="0"/>
    <n v="0"/>
    <n v="1"/>
    <n v="0"/>
    <n v="0"/>
    <n v="0"/>
    <n v="0"/>
    <n v="0"/>
    <n v="0"/>
    <n v="44"/>
    <n v="21"/>
    <n v="65"/>
  </r>
  <r>
    <x v="12"/>
    <x v="1"/>
    <d v="2011-07-26T00:00:00"/>
    <n v="28"/>
    <n v="1"/>
    <n v="0"/>
    <n v="2"/>
    <n v="0"/>
    <n v="0"/>
    <n v="0"/>
    <n v="3"/>
    <n v="0"/>
    <n v="0"/>
    <n v="2"/>
    <n v="0"/>
    <n v="0"/>
    <n v="0"/>
    <n v="0"/>
    <n v="0"/>
    <n v="1"/>
    <n v="0"/>
    <n v="37"/>
    <n v="12"/>
    <n v="49"/>
  </r>
  <r>
    <x v="12"/>
    <x v="1"/>
    <d v="2011-07-27T00:00:00"/>
    <n v="49"/>
    <n v="3"/>
    <n v="0"/>
    <n v="0"/>
    <n v="0"/>
    <n v="0"/>
    <n v="0"/>
    <n v="1"/>
    <n v="0"/>
    <n v="0"/>
    <n v="2"/>
    <n v="0"/>
    <n v="0"/>
    <n v="0"/>
    <n v="0"/>
    <n v="0"/>
    <n v="0"/>
    <n v="0"/>
    <n v="55"/>
    <n v="14"/>
    <n v="69"/>
  </r>
  <r>
    <x v="12"/>
    <x v="1"/>
    <d v="2011-07-28T00:00:00"/>
    <n v="76"/>
    <n v="4"/>
    <n v="0"/>
    <n v="0"/>
    <n v="0"/>
    <n v="0"/>
    <n v="0"/>
    <n v="1"/>
    <n v="0"/>
    <n v="0"/>
    <n v="0"/>
    <n v="0"/>
    <n v="0"/>
    <n v="0"/>
    <n v="0"/>
    <n v="0"/>
    <n v="0"/>
    <n v="0"/>
    <n v="81"/>
    <n v="15"/>
    <n v="96"/>
  </r>
  <r>
    <x v="12"/>
    <x v="1"/>
    <d v="2011-07-29T00:00:00"/>
    <n v="13.66"/>
    <n v="2.66"/>
    <n v="0"/>
    <n v="0"/>
    <n v="0"/>
    <n v="0"/>
    <n v="0"/>
    <n v="0"/>
    <n v="0"/>
    <n v="0"/>
    <n v="0"/>
    <n v="0"/>
    <n v="0"/>
    <n v="0"/>
    <n v="0"/>
    <n v="0"/>
    <n v="0"/>
    <n v="0"/>
    <n v="16.32"/>
    <n v="3.33"/>
    <n v="19.649999999999999"/>
  </r>
  <r>
    <x v="12"/>
    <x v="1"/>
    <d v="2011-07-30T00:00:00"/>
    <n v="13.66"/>
    <n v="2.66"/>
    <n v="0"/>
    <n v="0"/>
    <n v="0"/>
    <n v="0"/>
    <n v="0"/>
    <n v="0"/>
    <n v="0"/>
    <n v="0"/>
    <n v="0"/>
    <n v="0"/>
    <n v="0"/>
    <n v="0"/>
    <n v="0"/>
    <n v="0"/>
    <n v="0"/>
    <n v="0"/>
    <n v="16.32"/>
    <n v="3.33"/>
    <n v="19.649999999999999"/>
  </r>
  <r>
    <x v="13"/>
    <x v="1"/>
    <d v="2011-07-31T00:00:00"/>
    <n v="13.66"/>
    <n v="2.66"/>
    <n v="0"/>
    <n v="0"/>
    <n v="0"/>
    <n v="0"/>
    <n v="0"/>
    <n v="0"/>
    <n v="0"/>
    <n v="0"/>
    <n v="0"/>
    <n v="0"/>
    <n v="0"/>
    <n v="0"/>
    <n v="0"/>
    <n v="0"/>
    <n v="0"/>
    <n v="0"/>
    <n v="16.32"/>
    <n v="3.33"/>
    <n v="19.649999999999999"/>
  </r>
  <r>
    <x v="13"/>
    <x v="1"/>
    <d v="2011-08-01T00:00:0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0"/>
    <n v="9"/>
  </r>
  <r>
    <x v="13"/>
    <x v="1"/>
    <d v="2011-08-02T00:00:00"/>
    <n v="8"/>
    <n v="1"/>
    <n v="0"/>
    <n v="0"/>
    <n v="0"/>
    <n v="0"/>
    <n v="0"/>
    <n v="0"/>
    <n v="0"/>
    <n v="0"/>
    <n v="0"/>
    <n v="0"/>
    <n v="0"/>
    <n v="0"/>
    <n v="0"/>
    <n v="0"/>
    <n v="0"/>
    <n v="0"/>
    <n v="9"/>
    <n v="0"/>
    <n v="9"/>
  </r>
  <r>
    <x v="13"/>
    <x v="1"/>
    <d v="2011-08-03T00:00:00"/>
    <n v="13"/>
    <n v="0"/>
    <n v="0"/>
    <n v="0"/>
    <n v="0"/>
    <n v="0"/>
    <n v="0"/>
    <n v="4"/>
    <n v="0"/>
    <n v="0"/>
    <n v="0"/>
    <n v="0"/>
    <n v="0"/>
    <n v="0"/>
    <n v="0"/>
    <n v="0"/>
    <n v="0"/>
    <n v="0"/>
    <n v="17"/>
    <n v="1"/>
    <n v="18"/>
  </r>
  <r>
    <x v="13"/>
    <x v="1"/>
    <d v="2011-08-04T00:00:00"/>
    <n v="5"/>
    <n v="0"/>
    <n v="0"/>
    <n v="0"/>
    <n v="0"/>
    <n v="0"/>
    <n v="0"/>
    <n v="2"/>
    <n v="0"/>
    <n v="0"/>
    <n v="0"/>
    <n v="0"/>
    <n v="0"/>
    <n v="0"/>
    <n v="0"/>
    <n v="0"/>
    <n v="0"/>
    <n v="0"/>
    <n v="7"/>
    <n v="0"/>
    <n v="7"/>
  </r>
  <r>
    <x v="13"/>
    <x v="1"/>
    <d v="2011-08-05T00:00:00"/>
    <n v="9"/>
    <n v="0"/>
    <n v="0"/>
    <n v="0"/>
    <n v="0"/>
    <n v="0"/>
    <n v="0"/>
    <n v="0.3"/>
    <n v="0"/>
    <n v="0"/>
    <n v="0"/>
    <n v="0"/>
    <n v="0"/>
    <n v="0"/>
    <n v="0"/>
    <n v="0"/>
    <n v="0"/>
    <n v="0"/>
    <n v="9.3000000000000007"/>
    <n v="1.33"/>
    <n v="10.63"/>
  </r>
  <r>
    <x v="13"/>
    <x v="1"/>
    <d v="2011-08-06T00:00:00"/>
    <n v="9"/>
    <n v="0"/>
    <n v="0"/>
    <n v="0"/>
    <n v="0"/>
    <n v="0"/>
    <n v="0"/>
    <n v="0.3"/>
    <n v="0"/>
    <n v="0"/>
    <n v="0"/>
    <n v="0"/>
    <n v="0"/>
    <n v="0"/>
    <n v="0"/>
    <n v="0"/>
    <n v="0"/>
    <n v="0"/>
    <n v="9.3000000000000007"/>
    <n v="1.33"/>
    <n v="10.63"/>
  </r>
  <r>
    <x v="14"/>
    <x v="1"/>
    <d v="2011-08-07T00:00:00"/>
    <n v="9"/>
    <n v="0"/>
    <n v="0"/>
    <n v="0"/>
    <n v="0"/>
    <n v="0"/>
    <n v="0"/>
    <n v="0.3"/>
    <n v="0"/>
    <n v="0"/>
    <n v="0"/>
    <n v="0"/>
    <n v="0"/>
    <n v="0"/>
    <n v="0"/>
    <n v="0"/>
    <n v="0"/>
    <n v="0"/>
    <n v="9.3000000000000007"/>
    <n v="1.33"/>
    <n v="10.63"/>
  </r>
  <r>
    <x v="14"/>
    <x v="1"/>
    <d v="2011-08-08T00:00:00"/>
    <n v="16"/>
    <n v="1"/>
    <n v="0"/>
    <n v="0"/>
    <n v="0"/>
    <n v="0"/>
    <n v="0"/>
    <n v="1"/>
    <n v="0"/>
    <n v="0"/>
    <n v="0"/>
    <n v="0"/>
    <n v="0"/>
    <n v="0"/>
    <n v="0"/>
    <n v="0"/>
    <n v="0"/>
    <n v="0"/>
    <n v="18"/>
    <n v="36"/>
    <n v="54"/>
  </r>
  <r>
    <x v="14"/>
    <x v="1"/>
    <d v="2011-08-09T00:00:00"/>
    <n v="44"/>
    <n v="1"/>
    <n v="0"/>
    <n v="0"/>
    <n v="0"/>
    <n v="0"/>
    <n v="0"/>
    <n v="1"/>
    <n v="0"/>
    <n v="0"/>
    <n v="0"/>
    <n v="0"/>
    <n v="0"/>
    <n v="0"/>
    <n v="0"/>
    <n v="0"/>
    <n v="0"/>
    <n v="0"/>
    <n v="46"/>
    <n v="37"/>
    <n v="83"/>
  </r>
  <r>
    <x v="14"/>
    <x v="1"/>
    <d v="2011-08-10T00:00:00"/>
    <n v="15"/>
    <n v="0"/>
    <n v="0"/>
    <n v="0"/>
    <n v="0"/>
    <n v="0"/>
    <n v="0"/>
    <n v="3"/>
    <n v="0"/>
    <n v="0"/>
    <n v="0"/>
    <n v="0"/>
    <n v="0"/>
    <n v="0"/>
    <n v="0"/>
    <n v="0"/>
    <n v="0"/>
    <n v="0"/>
    <n v="18"/>
    <n v="19"/>
    <n v="37"/>
  </r>
  <r>
    <x v="14"/>
    <x v="1"/>
    <d v="2011-08-11T00:00:00"/>
    <n v="19"/>
    <n v="0"/>
    <n v="0"/>
    <n v="0"/>
    <n v="0"/>
    <n v="0"/>
    <n v="0"/>
    <n v="0"/>
    <n v="0"/>
    <n v="0"/>
    <n v="0"/>
    <n v="0"/>
    <n v="0"/>
    <n v="0"/>
    <n v="0"/>
    <n v="0"/>
    <n v="0"/>
    <n v="0"/>
    <n v="19"/>
    <n v="2"/>
    <n v="21"/>
  </r>
  <r>
    <x v="14"/>
    <x v="1"/>
    <d v="2011-08-12T00:00:00"/>
    <n v="8.66"/>
    <n v="0"/>
    <n v="0"/>
    <n v="0.33"/>
    <n v="0"/>
    <n v="0"/>
    <n v="0"/>
    <n v="0.33"/>
    <n v="0"/>
    <n v="0"/>
    <n v="0"/>
    <n v="0"/>
    <n v="0"/>
    <n v="0"/>
    <n v="0"/>
    <n v="0"/>
    <n v="0"/>
    <n v="0"/>
    <n v="9.32"/>
    <n v="0.66"/>
    <n v="9.98"/>
  </r>
  <r>
    <x v="14"/>
    <x v="1"/>
    <d v="2011-08-13T00:00:00"/>
    <n v="8.66"/>
    <n v="0"/>
    <n v="0"/>
    <n v="0.33"/>
    <n v="0"/>
    <n v="0"/>
    <n v="0"/>
    <n v="0.33"/>
    <n v="0"/>
    <n v="0"/>
    <n v="0"/>
    <n v="0"/>
    <n v="0"/>
    <n v="0"/>
    <n v="0"/>
    <n v="0"/>
    <n v="0"/>
    <n v="0"/>
    <n v="9.32"/>
    <n v="0.66"/>
    <n v="9.98"/>
  </r>
  <r>
    <x v="15"/>
    <x v="1"/>
    <d v="2011-08-14T00:00:00"/>
    <n v="8.66"/>
    <n v="0"/>
    <n v="0"/>
    <n v="0.33"/>
    <n v="0"/>
    <n v="0"/>
    <n v="0"/>
    <n v="0.33"/>
    <n v="0"/>
    <n v="0"/>
    <n v="0"/>
    <n v="0"/>
    <n v="0"/>
    <n v="0"/>
    <n v="0"/>
    <n v="0"/>
    <n v="0"/>
    <n v="0"/>
    <n v="9.32"/>
    <n v="0.66"/>
    <n v="9.98"/>
  </r>
  <r>
    <x v="15"/>
    <x v="1"/>
    <d v="2011-08-15T00:00:0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2"/>
    <n v="9"/>
  </r>
  <r>
    <x v="15"/>
    <x v="1"/>
    <d v="2011-08-16T00:00:00"/>
    <n v="17"/>
    <n v="11"/>
    <n v="0"/>
    <n v="0"/>
    <n v="0"/>
    <n v="0"/>
    <n v="0"/>
    <n v="0"/>
    <n v="0"/>
    <n v="0"/>
    <n v="0"/>
    <n v="0"/>
    <n v="0"/>
    <n v="0"/>
    <n v="0"/>
    <n v="0"/>
    <n v="0"/>
    <n v="0"/>
    <n v="28"/>
    <n v="7"/>
    <n v="35"/>
  </r>
  <r>
    <x v="15"/>
    <x v="1"/>
    <d v="2011-08-17T00:00:00"/>
    <n v="4"/>
    <n v="0"/>
    <n v="0"/>
    <n v="0"/>
    <n v="0"/>
    <n v="0"/>
    <n v="0"/>
    <n v="3"/>
    <n v="0"/>
    <n v="0"/>
    <n v="0"/>
    <n v="0"/>
    <n v="0"/>
    <n v="0"/>
    <n v="0"/>
    <n v="0"/>
    <n v="0"/>
    <n v="0"/>
    <n v="7"/>
    <n v="3"/>
    <n v="10"/>
  </r>
  <r>
    <x v="15"/>
    <x v="1"/>
    <d v="2011-08-18T00:00:00"/>
    <n v="4"/>
    <n v="0"/>
    <n v="0"/>
    <n v="0"/>
    <n v="0"/>
    <n v="0"/>
    <n v="0"/>
    <n v="2"/>
    <n v="0"/>
    <n v="0"/>
    <n v="0"/>
    <n v="0"/>
    <n v="0"/>
    <n v="1"/>
    <n v="0"/>
    <n v="0"/>
    <n v="0"/>
    <n v="0"/>
    <n v="7"/>
    <n v="1"/>
    <n v="8"/>
  </r>
  <r>
    <x v="15"/>
    <x v="1"/>
    <d v="2011-08-19T00:00:00"/>
    <n v="3.33"/>
    <n v="0"/>
    <n v="0"/>
    <n v="0"/>
    <n v="0"/>
    <n v="0"/>
    <n v="0"/>
    <n v="1.67"/>
    <n v="0"/>
    <n v="0"/>
    <n v="0"/>
    <n v="0"/>
    <n v="0"/>
    <n v="2.33"/>
    <n v="0"/>
    <n v="0"/>
    <n v="0"/>
    <n v="0"/>
    <n v="7.33"/>
    <n v="0.33"/>
    <n v="7.66"/>
  </r>
  <r>
    <x v="15"/>
    <x v="1"/>
    <d v="2011-08-20T00:00:00"/>
    <n v="3.33"/>
    <n v="0"/>
    <n v="0"/>
    <n v="0"/>
    <n v="0"/>
    <n v="0"/>
    <n v="0"/>
    <n v="1.67"/>
    <n v="0"/>
    <n v="0"/>
    <n v="0"/>
    <n v="0"/>
    <n v="0"/>
    <n v="2.33"/>
    <n v="0"/>
    <n v="0"/>
    <n v="0"/>
    <n v="0"/>
    <n v="7.33"/>
    <n v="0.33"/>
    <n v="7.66"/>
  </r>
  <r>
    <x v="16"/>
    <x v="1"/>
    <d v="2011-08-21T00:00:00"/>
    <n v="3.33"/>
    <n v="0"/>
    <n v="0"/>
    <n v="0"/>
    <n v="0"/>
    <n v="0"/>
    <n v="0"/>
    <n v="1.67"/>
    <n v="0"/>
    <n v="0"/>
    <n v="0"/>
    <n v="0"/>
    <n v="0"/>
    <n v="2.33"/>
    <n v="0"/>
    <n v="0"/>
    <n v="0"/>
    <n v="0"/>
    <n v="7.33"/>
    <n v="0.33"/>
    <n v="7.66"/>
  </r>
  <r>
    <x v="16"/>
    <x v="1"/>
    <d v="2011-08-22T00:00:00"/>
    <n v="17"/>
    <n v="0"/>
    <n v="0"/>
    <n v="0"/>
    <n v="0"/>
    <n v="0"/>
    <n v="0"/>
    <n v="4"/>
    <n v="0"/>
    <n v="0"/>
    <n v="0"/>
    <n v="0"/>
    <n v="0"/>
    <n v="1"/>
    <n v="0"/>
    <n v="0"/>
    <n v="0"/>
    <n v="0"/>
    <n v="22"/>
    <n v="0"/>
    <n v="22"/>
  </r>
  <r>
    <x v="16"/>
    <x v="1"/>
    <d v="2011-08-23T00:00:00"/>
    <n v="14"/>
    <n v="1"/>
    <n v="0"/>
    <n v="0"/>
    <n v="0"/>
    <n v="0"/>
    <n v="0"/>
    <n v="2"/>
    <n v="0"/>
    <n v="0"/>
    <n v="0"/>
    <n v="0"/>
    <n v="0"/>
    <n v="9"/>
    <n v="0"/>
    <n v="0"/>
    <n v="0"/>
    <n v="0"/>
    <n v="26"/>
    <n v="3"/>
    <n v="29"/>
  </r>
  <r>
    <x v="16"/>
    <x v="1"/>
    <d v="2011-08-24T00:00:00"/>
    <n v="2"/>
    <n v="1"/>
    <n v="0"/>
    <n v="0"/>
    <n v="0"/>
    <n v="0"/>
    <n v="0"/>
    <n v="3"/>
    <n v="0"/>
    <n v="0"/>
    <n v="0"/>
    <n v="0"/>
    <n v="0"/>
    <n v="6"/>
    <n v="0"/>
    <n v="0"/>
    <n v="0"/>
    <n v="0"/>
    <n v="12"/>
    <n v="0"/>
    <n v="12"/>
  </r>
  <r>
    <x v="16"/>
    <x v="1"/>
    <d v="2011-08-25T00:00:00"/>
    <n v="4"/>
    <n v="1"/>
    <n v="0"/>
    <n v="0"/>
    <n v="0"/>
    <n v="0"/>
    <n v="0"/>
    <n v="1"/>
    <n v="0"/>
    <n v="0"/>
    <n v="0"/>
    <n v="0"/>
    <n v="0"/>
    <n v="2"/>
    <n v="0"/>
    <n v="0"/>
    <n v="0"/>
    <n v="0"/>
    <n v="8"/>
    <n v="2"/>
    <n v="10"/>
  </r>
  <r>
    <x v="16"/>
    <x v="1"/>
    <d v="2011-08-26T00:00:00"/>
    <n v="6"/>
    <n v="1.33"/>
    <n v="0"/>
    <n v="0"/>
    <n v="0"/>
    <n v="0"/>
    <n v="0"/>
    <n v="2.33"/>
    <n v="0"/>
    <n v="0"/>
    <n v="0"/>
    <n v="0"/>
    <n v="0"/>
    <n v="2.33"/>
    <n v="0"/>
    <n v="0"/>
    <n v="0"/>
    <n v="0"/>
    <n v="11.99"/>
    <n v="1.33"/>
    <n v="13.32"/>
  </r>
  <r>
    <x v="16"/>
    <x v="1"/>
    <d v="2011-08-27T00:00:00"/>
    <n v="6"/>
    <n v="1.33"/>
    <n v="0"/>
    <n v="0"/>
    <n v="0"/>
    <n v="0"/>
    <n v="0"/>
    <n v="2.33"/>
    <n v="0"/>
    <n v="0"/>
    <n v="0"/>
    <n v="0"/>
    <n v="0"/>
    <n v="2.33"/>
    <n v="0"/>
    <n v="0"/>
    <n v="0"/>
    <n v="0"/>
    <n v="11.99"/>
    <n v="1.33"/>
    <n v="13.32"/>
  </r>
  <r>
    <x v="17"/>
    <x v="1"/>
    <d v="2011-08-28T00:00:00"/>
    <n v="6"/>
    <n v="1.33"/>
    <n v="0"/>
    <n v="0"/>
    <n v="0"/>
    <n v="0"/>
    <n v="0"/>
    <n v="2.33"/>
    <n v="0"/>
    <n v="0"/>
    <n v="0"/>
    <n v="0"/>
    <n v="0"/>
    <n v="2.33"/>
    <n v="0"/>
    <n v="0"/>
    <n v="0"/>
    <n v="0"/>
    <n v="11.99"/>
    <n v="1.33"/>
    <n v="13.32"/>
  </r>
  <r>
    <x v="17"/>
    <x v="1"/>
    <d v="2011-08-29T00:00:0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4"/>
  </r>
  <r>
    <x v="17"/>
    <x v="1"/>
    <d v="2011-08-30T00:00:0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7"/>
    <x v="1"/>
    <d v="2011-08-31T00:00:00"/>
    <n v="4"/>
    <n v="0"/>
    <n v="0"/>
    <n v="0"/>
    <n v="0"/>
    <n v="0"/>
    <n v="0"/>
    <n v="0"/>
    <n v="0"/>
    <n v="0"/>
    <n v="0"/>
    <n v="0"/>
    <n v="0"/>
    <n v="1"/>
    <n v="0"/>
    <n v="0"/>
    <n v="0"/>
    <n v="0"/>
    <n v="5"/>
    <n v="0"/>
    <n v="5"/>
  </r>
  <r>
    <x v="17"/>
    <x v="1"/>
    <d v="2011-09-01T00:00:00"/>
    <n v="15"/>
    <n v="0"/>
    <n v="0"/>
    <n v="0"/>
    <n v="0"/>
    <n v="0"/>
    <n v="0"/>
    <n v="0"/>
    <n v="0"/>
    <n v="0"/>
    <n v="0"/>
    <n v="0"/>
    <n v="0"/>
    <n v="2"/>
    <n v="0"/>
    <n v="0"/>
    <n v="0"/>
    <n v="0"/>
    <n v="17"/>
    <n v="2"/>
    <n v="19"/>
  </r>
  <r>
    <x v="17"/>
    <x v="1"/>
    <d v="2011-09-02T00:00:00"/>
    <n v="2"/>
    <n v="0"/>
    <n v="0"/>
    <n v="0"/>
    <n v="0"/>
    <n v="0"/>
    <n v="0"/>
    <n v="0.75"/>
    <n v="0"/>
    <n v="0"/>
    <n v="0"/>
    <n v="0"/>
    <n v="0"/>
    <n v="3.25"/>
    <n v="0"/>
    <n v="0"/>
    <n v="0"/>
    <n v="0"/>
    <n v="6"/>
    <n v="0.25"/>
    <n v="6.25"/>
  </r>
  <r>
    <x v="17"/>
    <x v="1"/>
    <d v="2011-09-03T00:00:00"/>
    <n v="2"/>
    <n v="0"/>
    <n v="0"/>
    <n v="0"/>
    <n v="0"/>
    <n v="0"/>
    <n v="0"/>
    <n v="0.75"/>
    <n v="0"/>
    <n v="0"/>
    <n v="0"/>
    <n v="0"/>
    <n v="0"/>
    <n v="3.25"/>
    <n v="0"/>
    <n v="0"/>
    <n v="0"/>
    <n v="0"/>
    <n v="6"/>
    <n v="0.25"/>
    <n v="6.25"/>
  </r>
  <r>
    <x v="18"/>
    <x v="1"/>
    <d v="2011-09-04T00:00:00"/>
    <n v="2"/>
    <n v="0"/>
    <n v="0"/>
    <n v="0"/>
    <n v="0"/>
    <n v="0"/>
    <n v="0"/>
    <n v="0.75"/>
    <n v="0"/>
    <n v="0"/>
    <n v="0"/>
    <n v="0"/>
    <n v="0"/>
    <n v="3.25"/>
    <n v="0"/>
    <n v="0"/>
    <n v="0"/>
    <n v="0"/>
    <n v="6"/>
    <n v="0.25"/>
    <n v="6.25"/>
  </r>
  <r>
    <x v="18"/>
    <x v="1"/>
    <d v="2011-09-05T00:00:00"/>
    <n v="2"/>
    <n v="0"/>
    <n v="0"/>
    <n v="0"/>
    <n v="0"/>
    <n v="0"/>
    <n v="0"/>
    <n v="0.75"/>
    <n v="0"/>
    <n v="0"/>
    <n v="0"/>
    <n v="0"/>
    <n v="0"/>
    <n v="3.25"/>
    <n v="0"/>
    <n v="0"/>
    <n v="0"/>
    <n v="0"/>
    <n v="6"/>
    <n v="0.25"/>
    <n v="6.25"/>
  </r>
  <r>
    <x v="18"/>
    <x v="1"/>
    <d v="2011-09-06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2"/>
    <n v="3"/>
  </r>
  <r>
    <x v="18"/>
    <x v="1"/>
    <d v="2011-09-07T00:00:00"/>
    <n v="3"/>
    <n v="0"/>
    <n v="0"/>
    <n v="0"/>
    <n v="0"/>
    <n v="0"/>
    <n v="0"/>
    <n v="1"/>
    <n v="0"/>
    <n v="0"/>
    <n v="0"/>
    <n v="0"/>
    <n v="0"/>
    <n v="3"/>
    <n v="0"/>
    <n v="0"/>
    <n v="0"/>
    <n v="0"/>
    <n v="7"/>
    <n v="2"/>
    <n v="9"/>
  </r>
  <r>
    <x v="18"/>
    <x v="1"/>
    <d v="2011-09-08T00:00:0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4"/>
    <n v="0"/>
    <n v="4"/>
  </r>
  <r>
    <x v="18"/>
    <x v="1"/>
    <d v="2011-09-09T00:00:00"/>
    <n v="3"/>
    <n v="0"/>
    <n v="0"/>
    <n v="0"/>
    <n v="0"/>
    <n v="0"/>
    <n v="0"/>
    <n v="0"/>
    <n v="0"/>
    <n v="0"/>
    <n v="0"/>
    <n v="0"/>
    <n v="0"/>
    <n v="1"/>
    <n v="0"/>
    <n v="0"/>
    <n v="0"/>
    <n v="0"/>
    <n v="4"/>
    <n v="1"/>
    <n v="5"/>
  </r>
  <r>
    <x v="18"/>
    <x v="1"/>
    <d v="2011-09-10T00:00:00"/>
    <n v="3"/>
    <n v="0"/>
    <n v="0"/>
    <n v="0"/>
    <n v="0"/>
    <n v="0"/>
    <n v="0"/>
    <n v="0"/>
    <n v="0"/>
    <n v="0"/>
    <n v="0"/>
    <n v="0"/>
    <n v="0"/>
    <n v="1"/>
    <n v="0"/>
    <n v="0"/>
    <n v="0"/>
    <n v="0"/>
    <n v="4"/>
    <n v="1"/>
    <n v="5"/>
  </r>
  <r>
    <x v="19"/>
    <x v="1"/>
    <d v="2011-09-11T00:00:00"/>
    <n v="3"/>
    <n v="0"/>
    <n v="0"/>
    <n v="0"/>
    <n v="0"/>
    <n v="0"/>
    <n v="0"/>
    <n v="0"/>
    <n v="0"/>
    <n v="0"/>
    <n v="0"/>
    <n v="0"/>
    <n v="0"/>
    <n v="1"/>
    <n v="0"/>
    <n v="0"/>
    <n v="0"/>
    <n v="0"/>
    <n v="4"/>
    <n v="1"/>
    <n v="5"/>
  </r>
  <r>
    <x v="19"/>
    <x v="1"/>
    <d v="2011-09-12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2"/>
    <n v="3"/>
  </r>
  <r>
    <x v="19"/>
    <x v="1"/>
    <d v="2011-09-1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d v="2011-09-14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19"/>
    <x v="1"/>
    <d v="2011-09-1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0"/>
    <x v="2"/>
    <d v="2011-05-05T00:00:00"/>
    <m/>
    <m/>
    <m/>
    <m/>
    <m/>
    <m/>
    <m/>
    <m/>
    <m/>
    <m/>
    <m/>
    <m/>
    <m/>
    <m/>
    <m/>
    <m/>
    <m/>
    <m/>
    <n v="0"/>
    <m/>
    <n v="0"/>
  </r>
  <r>
    <x v="0"/>
    <x v="2"/>
    <d v="2011-05-06T00:00:00"/>
    <m/>
    <m/>
    <m/>
    <m/>
    <m/>
    <m/>
    <m/>
    <m/>
    <m/>
    <m/>
    <m/>
    <m/>
    <m/>
    <m/>
    <m/>
    <m/>
    <m/>
    <m/>
    <n v="0"/>
    <m/>
    <n v="0"/>
  </r>
  <r>
    <x v="0"/>
    <x v="2"/>
    <d v="2011-05-07T00:00:00"/>
    <m/>
    <m/>
    <m/>
    <m/>
    <m/>
    <m/>
    <m/>
    <m/>
    <m/>
    <m/>
    <m/>
    <m/>
    <m/>
    <m/>
    <m/>
    <m/>
    <m/>
    <m/>
    <n v="0"/>
    <m/>
    <n v="0"/>
  </r>
  <r>
    <x v="1"/>
    <x v="2"/>
    <d v="2011-05-08T00:00:00"/>
    <m/>
    <m/>
    <m/>
    <m/>
    <m/>
    <m/>
    <m/>
    <m/>
    <m/>
    <m/>
    <m/>
    <m/>
    <m/>
    <m/>
    <m/>
    <m/>
    <m/>
    <m/>
    <n v="0"/>
    <m/>
    <n v="0"/>
  </r>
  <r>
    <x v="1"/>
    <x v="2"/>
    <d v="2011-05-09T00:00:00"/>
    <m/>
    <m/>
    <m/>
    <m/>
    <m/>
    <m/>
    <m/>
    <m/>
    <m/>
    <m/>
    <m/>
    <m/>
    <m/>
    <m/>
    <m/>
    <m/>
    <m/>
    <m/>
    <n v="0"/>
    <m/>
    <n v="0"/>
  </r>
  <r>
    <x v="1"/>
    <x v="2"/>
    <d v="2011-05-10T00:00:00"/>
    <m/>
    <m/>
    <m/>
    <m/>
    <m/>
    <m/>
    <m/>
    <m/>
    <m/>
    <m/>
    <m/>
    <m/>
    <m/>
    <m/>
    <m/>
    <m/>
    <m/>
    <m/>
    <n v="0"/>
    <m/>
    <n v="0"/>
  </r>
  <r>
    <x v="1"/>
    <x v="2"/>
    <d v="2011-05-11T00:00:00"/>
    <m/>
    <m/>
    <m/>
    <m/>
    <m/>
    <m/>
    <m/>
    <m/>
    <m/>
    <m/>
    <m/>
    <m/>
    <m/>
    <m/>
    <m/>
    <m/>
    <m/>
    <m/>
    <n v="0"/>
    <m/>
    <n v="0"/>
  </r>
  <r>
    <x v="1"/>
    <x v="2"/>
    <d v="2011-05-12T00:00:00"/>
    <m/>
    <m/>
    <m/>
    <m/>
    <m/>
    <m/>
    <m/>
    <m/>
    <m/>
    <m/>
    <m/>
    <m/>
    <m/>
    <m/>
    <m/>
    <m/>
    <m/>
    <m/>
    <n v="0"/>
    <m/>
    <n v="0"/>
  </r>
  <r>
    <x v="1"/>
    <x v="2"/>
    <d v="2011-05-13T00:00:00"/>
    <m/>
    <m/>
    <m/>
    <m/>
    <m/>
    <m/>
    <m/>
    <m/>
    <m/>
    <m/>
    <m/>
    <m/>
    <m/>
    <m/>
    <m/>
    <m/>
    <m/>
    <m/>
    <n v="0"/>
    <m/>
    <n v="0"/>
  </r>
  <r>
    <x v="1"/>
    <x v="2"/>
    <d v="2011-05-14T00:00:00"/>
    <m/>
    <m/>
    <m/>
    <m/>
    <m/>
    <m/>
    <m/>
    <m/>
    <m/>
    <m/>
    <m/>
    <m/>
    <m/>
    <m/>
    <m/>
    <m/>
    <m/>
    <m/>
    <n v="0"/>
    <m/>
    <n v="0"/>
  </r>
  <r>
    <x v="2"/>
    <x v="2"/>
    <d v="2011-05-15T00:00:00"/>
    <n v="2"/>
    <n v="0"/>
    <n v="0"/>
    <n v="0"/>
    <n v="0"/>
    <n v="0"/>
    <n v="0"/>
    <n v="0"/>
    <n v="0"/>
    <n v="0"/>
    <n v="0"/>
    <n v="0"/>
    <n v="0"/>
    <n v="1.33"/>
    <n v="0"/>
    <n v="0"/>
    <n v="0"/>
    <n v="0"/>
    <n v="3.33"/>
    <n v="0.33"/>
    <n v="3.66"/>
  </r>
  <r>
    <x v="2"/>
    <x v="2"/>
    <d v="2011-05-16T00:00:00"/>
    <n v="2"/>
    <n v="0"/>
    <n v="0"/>
    <n v="0"/>
    <n v="0"/>
    <n v="0"/>
    <n v="0"/>
    <n v="0"/>
    <n v="0"/>
    <n v="0"/>
    <n v="0"/>
    <n v="0"/>
    <n v="0"/>
    <n v="1.33"/>
    <n v="0"/>
    <n v="0"/>
    <n v="0"/>
    <n v="0"/>
    <n v="3.33"/>
    <n v="0.33"/>
    <n v="3.66"/>
  </r>
  <r>
    <x v="2"/>
    <x v="2"/>
    <d v="2011-05-17T00:00:00"/>
    <n v="2"/>
    <n v="0"/>
    <n v="0"/>
    <n v="0"/>
    <n v="0"/>
    <n v="0"/>
    <n v="0"/>
    <n v="0"/>
    <n v="0"/>
    <n v="0"/>
    <n v="0"/>
    <n v="0"/>
    <n v="0"/>
    <n v="1.33"/>
    <n v="0"/>
    <n v="0"/>
    <n v="0"/>
    <n v="0"/>
    <n v="3.33"/>
    <n v="0.33"/>
    <n v="3.66"/>
  </r>
  <r>
    <x v="2"/>
    <x v="2"/>
    <d v="2011-05-18T00:00:00"/>
    <n v="19.75"/>
    <n v="0"/>
    <n v="0"/>
    <n v="0"/>
    <n v="0"/>
    <n v="0"/>
    <n v="0"/>
    <n v="0"/>
    <n v="0"/>
    <n v="0"/>
    <n v="0.25"/>
    <n v="0"/>
    <n v="0"/>
    <n v="0.75"/>
    <n v="0"/>
    <n v="0"/>
    <n v="0"/>
    <n v="0"/>
    <n v="20.75"/>
    <n v="0"/>
    <n v="20.75"/>
  </r>
  <r>
    <x v="2"/>
    <x v="2"/>
    <d v="2011-05-19T00:00:00"/>
    <n v="19.75"/>
    <n v="0"/>
    <n v="0"/>
    <n v="0"/>
    <n v="0"/>
    <n v="0"/>
    <n v="0"/>
    <n v="0"/>
    <n v="0"/>
    <n v="0"/>
    <n v="0.25"/>
    <n v="0"/>
    <n v="0"/>
    <n v="0.75"/>
    <n v="0"/>
    <n v="0"/>
    <n v="0"/>
    <n v="0"/>
    <n v="20.75"/>
    <n v="0"/>
    <n v="20.75"/>
  </r>
  <r>
    <x v="2"/>
    <x v="2"/>
    <d v="2011-05-20T00:00:00"/>
    <n v="19.75"/>
    <n v="0"/>
    <n v="0"/>
    <n v="0"/>
    <n v="0"/>
    <n v="0"/>
    <n v="0"/>
    <n v="0"/>
    <n v="0"/>
    <n v="0"/>
    <n v="0.25"/>
    <n v="0"/>
    <n v="0"/>
    <n v="0.75"/>
    <n v="0"/>
    <n v="0"/>
    <n v="0"/>
    <n v="0"/>
    <n v="20.75"/>
    <n v="0"/>
    <n v="20.75"/>
  </r>
  <r>
    <x v="2"/>
    <x v="2"/>
    <d v="2011-05-21T00:00:00"/>
    <n v="19.75"/>
    <n v="0"/>
    <n v="0"/>
    <n v="0"/>
    <n v="0"/>
    <n v="0"/>
    <n v="0"/>
    <n v="0"/>
    <n v="0"/>
    <n v="0"/>
    <n v="0.25"/>
    <n v="0"/>
    <n v="0"/>
    <n v="0.75"/>
    <n v="0"/>
    <n v="0"/>
    <n v="0"/>
    <n v="0"/>
    <n v="20.75"/>
    <n v="0"/>
    <n v="20.75"/>
  </r>
  <r>
    <x v="3"/>
    <x v="2"/>
    <d v="2011-05-22T00:00:00"/>
    <n v="0"/>
    <n v="0"/>
    <n v="0"/>
    <n v="0"/>
    <n v="0"/>
    <n v="0"/>
    <n v="0"/>
    <n v="1"/>
    <n v="0"/>
    <n v="0"/>
    <n v="0"/>
    <n v="0"/>
    <n v="0"/>
    <n v="10"/>
    <n v="0"/>
    <n v="0"/>
    <n v="0"/>
    <n v="0"/>
    <n v="11"/>
    <n v="0"/>
    <n v="11"/>
  </r>
  <r>
    <x v="3"/>
    <x v="2"/>
    <d v="2011-05-23T00:00:0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5"/>
    <n v="0"/>
    <n v="5"/>
  </r>
  <r>
    <x v="3"/>
    <x v="2"/>
    <d v="2011-05-24T00:00:00"/>
    <n v="0"/>
    <n v="0"/>
    <n v="0"/>
    <n v="0"/>
    <n v="0"/>
    <n v="0"/>
    <n v="0"/>
    <n v="0"/>
    <n v="0"/>
    <n v="0"/>
    <n v="0"/>
    <n v="0"/>
    <n v="0"/>
    <n v="13"/>
    <n v="0"/>
    <n v="0"/>
    <n v="0"/>
    <n v="0"/>
    <n v="13"/>
    <n v="3"/>
    <n v="16"/>
  </r>
  <r>
    <x v="3"/>
    <x v="2"/>
    <d v="2011-05-25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"/>
  </r>
  <r>
    <x v="3"/>
    <x v="2"/>
    <d v="2011-05-26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.75"/>
    <n v="1.75"/>
  </r>
  <r>
    <x v="3"/>
    <x v="2"/>
    <d v="2011-05-27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.75"/>
    <n v="1.75"/>
  </r>
  <r>
    <x v="3"/>
    <x v="2"/>
    <d v="2011-05-28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.75"/>
    <n v="1.75"/>
  </r>
  <r>
    <x v="4"/>
    <x v="2"/>
    <d v="2011-05-29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.75"/>
    <n v="1.75"/>
  </r>
  <r>
    <x v="4"/>
    <x v="2"/>
    <d v="2011-05-3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"/>
    <d v="2011-05-3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"/>
    <d v="2011-06-01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4"/>
    <x v="2"/>
    <d v="2011-06-02T00:00:00"/>
    <n v="0.33"/>
    <n v="0"/>
    <n v="0"/>
    <n v="0"/>
    <n v="0"/>
    <n v="0"/>
    <n v="0"/>
    <n v="0"/>
    <n v="0"/>
    <n v="0"/>
    <n v="0"/>
    <n v="0"/>
    <n v="0"/>
    <n v="2.33"/>
    <n v="0"/>
    <n v="0"/>
    <n v="0"/>
    <n v="0"/>
    <n v="2.66"/>
    <n v="0.33"/>
    <n v="2.99"/>
  </r>
  <r>
    <x v="4"/>
    <x v="2"/>
    <d v="2011-06-03T00:00:00"/>
    <n v="0.33"/>
    <n v="0"/>
    <n v="0"/>
    <n v="0"/>
    <n v="0"/>
    <n v="0"/>
    <n v="0"/>
    <n v="0"/>
    <n v="0"/>
    <n v="0"/>
    <n v="0"/>
    <n v="0"/>
    <n v="0"/>
    <n v="2.33"/>
    <n v="0"/>
    <n v="0"/>
    <n v="0"/>
    <n v="0"/>
    <n v="2.66"/>
    <n v="0.33"/>
    <n v="2.99"/>
  </r>
  <r>
    <x v="4"/>
    <x v="2"/>
    <d v="2011-06-04T00:00:00"/>
    <n v="0.33"/>
    <n v="0"/>
    <n v="0"/>
    <n v="0"/>
    <n v="0"/>
    <n v="0"/>
    <n v="0"/>
    <n v="0"/>
    <n v="0"/>
    <n v="0"/>
    <n v="0"/>
    <n v="0"/>
    <n v="0"/>
    <n v="2.33"/>
    <n v="0"/>
    <n v="0"/>
    <n v="0"/>
    <n v="0"/>
    <n v="2.66"/>
    <n v="0.33"/>
    <n v="2.99"/>
  </r>
  <r>
    <x v="5"/>
    <x v="2"/>
    <d v="2011-06-05T00:00:00"/>
    <n v="0"/>
    <n v="0"/>
    <n v="0"/>
    <n v="0"/>
    <n v="0"/>
    <n v="0"/>
    <n v="0"/>
    <n v="0"/>
    <n v="0"/>
    <n v="0"/>
    <n v="0"/>
    <n v="0"/>
    <n v="0"/>
    <n v="40"/>
    <n v="0"/>
    <n v="0"/>
    <n v="0"/>
    <n v="0"/>
    <n v="40"/>
    <n v="0"/>
    <n v="40"/>
  </r>
  <r>
    <x v="5"/>
    <x v="2"/>
    <d v="2011-06-06T00:00:00"/>
    <n v="2"/>
    <n v="0"/>
    <n v="0"/>
    <n v="0"/>
    <n v="0"/>
    <n v="0"/>
    <n v="0"/>
    <n v="0"/>
    <n v="0"/>
    <n v="0"/>
    <n v="0"/>
    <n v="0"/>
    <n v="0"/>
    <n v="10"/>
    <n v="0"/>
    <n v="0"/>
    <n v="0"/>
    <n v="0"/>
    <n v="12"/>
    <n v="0"/>
    <n v="12"/>
  </r>
  <r>
    <x v="5"/>
    <x v="2"/>
    <d v="2011-06-07T00:00:00"/>
    <n v="1"/>
    <n v="0"/>
    <n v="0"/>
    <n v="0"/>
    <n v="0"/>
    <n v="0"/>
    <n v="0"/>
    <n v="0"/>
    <n v="0"/>
    <n v="0"/>
    <n v="1"/>
    <n v="0"/>
    <n v="0"/>
    <n v="8"/>
    <n v="0"/>
    <n v="0"/>
    <n v="0"/>
    <n v="0"/>
    <n v="10"/>
    <n v="8"/>
    <n v="18"/>
  </r>
  <r>
    <x v="5"/>
    <x v="2"/>
    <d v="2011-06-08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3"/>
  </r>
  <r>
    <x v="5"/>
    <x v="2"/>
    <d v="2011-06-09T00:00:00"/>
    <n v="0"/>
    <n v="0"/>
    <n v="0"/>
    <n v="0"/>
    <n v="0"/>
    <n v="0"/>
    <n v="0"/>
    <n v="0"/>
    <n v="0"/>
    <n v="0"/>
    <n v="0"/>
    <n v="0"/>
    <n v="0"/>
    <n v="3.66"/>
    <n v="0"/>
    <n v="0"/>
    <n v="0"/>
    <n v="0"/>
    <n v="3.66"/>
    <n v="1.66"/>
    <n v="5.32"/>
  </r>
  <r>
    <x v="5"/>
    <x v="2"/>
    <d v="2011-06-10T00:00:00"/>
    <n v="0"/>
    <n v="0"/>
    <n v="0"/>
    <n v="0"/>
    <n v="0"/>
    <n v="0"/>
    <n v="0"/>
    <n v="0"/>
    <n v="0"/>
    <n v="0"/>
    <n v="0"/>
    <n v="0"/>
    <n v="0"/>
    <n v="3.66"/>
    <n v="0"/>
    <n v="0"/>
    <n v="0"/>
    <n v="0"/>
    <n v="3.66"/>
    <n v="1.66"/>
    <n v="5.32"/>
  </r>
  <r>
    <x v="5"/>
    <x v="2"/>
    <d v="2011-06-11T00:00:00"/>
    <n v="0"/>
    <n v="0"/>
    <n v="0"/>
    <n v="0"/>
    <n v="0"/>
    <n v="0"/>
    <n v="0"/>
    <n v="0"/>
    <n v="0"/>
    <n v="0"/>
    <n v="0"/>
    <n v="0"/>
    <n v="0"/>
    <n v="3.66"/>
    <n v="0"/>
    <n v="0"/>
    <n v="0"/>
    <n v="0"/>
    <n v="3.66"/>
    <n v="1.66"/>
    <n v="5.32"/>
  </r>
  <r>
    <x v="6"/>
    <x v="2"/>
    <d v="2011-06-12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6"/>
    <x v="2"/>
    <d v="2011-06-1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</r>
  <r>
    <x v="6"/>
    <x v="2"/>
    <d v="2011-06-14T00:00:00"/>
    <n v="0"/>
    <n v="0"/>
    <n v="0"/>
    <n v="0"/>
    <n v="0"/>
    <n v="0"/>
    <n v="0"/>
    <n v="1"/>
    <n v="0"/>
    <n v="0"/>
    <n v="0"/>
    <n v="0"/>
    <n v="0"/>
    <n v="2"/>
    <n v="0"/>
    <n v="0"/>
    <n v="0"/>
    <n v="0"/>
    <n v="3"/>
    <n v="1"/>
    <n v="4"/>
  </r>
  <r>
    <x v="6"/>
    <x v="2"/>
    <d v="2011-06-15T00:00:00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3"/>
    <n v="1"/>
    <n v="4"/>
  </r>
  <r>
    <x v="6"/>
    <x v="2"/>
    <d v="2011-06-16T00:00:00"/>
    <n v="1.33"/>
    <n v="0"/>
    <n v="0"/>
    <n v="0"/>
    <n v="0"/>
    <n v="0"/>
    <n v="0"/>
    <n v="0.66"/>
    <n v="0"/>
    <n v="0"/>
    <n v="0"/>
    <n v="0"/>
    <n v="0"/>
    <n v="0.33"/>
    <n v="0"/>
    <n v="0"/>
    <n v="0"/>
    <n v="0"/>
    <n v="2.3200000000000003"/>
    <n v="0.33"/>
    <n v="2.6500000000000004"/>
  </r>
  <r>
    <x v="6"/>
    <x v="2"/>
    <d v="2011-06-17T00:00:00"/>
    <n v="1.33"/>
    <n v="0"/>
    <n v="0"/>
    <n v="0"/>
    <n v="0"/>
    <n v="0"/>
    <n v="0"/>
    <n v="0.66"/>
    <n v="0"/>
    <n v="0"/>
    <n v="0"/>
    <n v="0"/>
    <n v="0"/>
    <n v="0.33"/>
    <n v="0"/>
    <n v="0"/>
    <n v="0"/>
    <n v="0"/>
    <n v="2.3200000000000003"/>
    <n v="0.33"/>
    <n v="2.6500000000000004"/>
  </r>
  <r>
    <x v="6"/>
    <x v="2"/>
    <d v="2011-06-18T00:00:00"/>
    <n v="1.33"/>
    <n v="0"/>
    <n v="0"/>
    <n v="0"/>
    <n v="0"/>
    <n v="0"/>
    <n v="0"/>
    <n v="0.66"/>
    <n v="0"/>
    <n v="0"/>
    <n v="0"/>
    <n v="0"/>
    <n v="0"/>
    <n v="0.33"/>
    <n v="0"/>
    <n v="0"/>
    <n v="0"/>
    <n v="0"/>
    <n v="2.3200000000000003"/>
    <n v="0.33"/>
    <n v="2.6500000000000004"/>
  </r>
  <r>
    <x v="7"/>
    <x v="2"/>
    <d v="2011-06-19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2"/>
  </r>
  <r>
    <x v="7"/>
    <x v="2"/>
    <d v="2011-06-20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7"/>
    <x v="2"/>
    <d v="2011-06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2"/>
    <d v="2011-06-22T00:00:0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1"/>
    <n v="3"/>
  </r>
  <r>
    <x v="7"/>
    <x v="2"/>
    <d v="2011-06-23T00:00:00"/>
    <n v="18.329999999999998"/>
    <n v="0"/>
    <n v="0"/>
    <n v="0"/>
    <n v="0"/>
    <n v="0"/>
    <n v="0"/>
    <n v="0.66"/>
    <n v="0"/>
    <n v="0"/>
    <n v="0.66"/>
    <n v="0.33"/>
    <n v="0"/>
    <n v="0.66"/>
    <n v="0"/>
    <n v="0"/>
    <n v="0.66"/>
    <n v="0"/>
    <n v="21.299999999999997"/>
    <n v="1.33"/>
    <n v="22.629999999999995"/>
  </r>
  <r>
    <x v="7"/>
    <x v="2"/>
    <d v="2011-06-24T00:00:00"/>
    <n v="18.329999999999998"/>
    <n v="0"/>
    <n v="0"/>
    <n v="0"/>
    <n v="0"/>
    <n v="0"/>
    <n v="0"/>
    <n v="0.66"/>
    <n v="0"/>
    <n v="0"/>
    <n v="0.66"/>
    <n v="0.33"/>
    <n v="0"/>
    <n v="0.66"/>
    <n v="0"/>
    <n v="0"/>
    <n v="0.66"/>
    <n v="0"/>
    <n v="21.299999999999997"/>
    <n v="1.33"/>
    <n v="22.629999999999995"/>
  </r>
  <r>
    <x v="7"/>
    <x v="2"/>
    <d v="2011-06-25T00:00:00"/>
    <n v="18.329999999999998"/>
    <n v="0"/>
    <n v="0"/>
    <n v="0"/>
    <n v="0"/>
    <n v="0"/>
    <n v="0"/>
    <n v="0.66"/>
    <n v="0"/>
    <n v="0"/>
    <n v="0.66"/>
    <n v="0.33"/>
    <n v="0"/>
    <n v="0.66"/>
    <n v="0"/>
    <n v="0"/>
    <n v="0.66"/>
    <n v="0"/>
    <n v="21.299999999999997"/>
    <n v="1.33"/>
    <n v="22.629999999999995"/>
  </r>
  <r>
    <x v="8"/>
    <x v="2"/>
    <d v="2011-06-26T00:00:00"/>
    <n v="56"/>
    <n v="0"/>
    <n v="0"/>
    <n v="0"/>
    <n v="0"/>
    <n v="0"/>
    <n v="0"/>
    <n v="1"/>
    <n v="0"/>
    <n v="0"/>
    <n v="0"/>
    <n v="0"/>
    <n v="0"/>
    <n v="0"/>
    <n v="0"/>
    <n v="0"/>
    <n v="2"/>
    <n v="0"/>
    <n v="59"/>
    <n v="3"/>
    <n v="62"/>
  </r>
  <r>
    <x v="8"/>
    <x v="2"/>
    <d v="2011-06-27T00:00:00"/>
    <n v="17"/>
    <n v="0"/>
    <n v="0"/>
    <n v="0"/>
    <n v="0"/>
    <n v="0"/>
    <n v="0"/>
    <n v="0"/>
    <n v="0"/>
    <n v="0"/>
    <n v="0"/>
    <n v="0"/>
    <n v="0"/>
    <n v="0"/>
    <n v="0"/>
    <n v="0"/>
    <n v="1"/>
    <n v="0"/>
    <n v="18"/>
    <n v="2"/>
    <n v="20"/>
  </r>
  <r>
    <x v="8"/>
    <x v="2"/>
    <d v="2011-06-28T00:00:00"/>
    <n v="5"/>
    <n v="0"/>
    <n v="0"/>
    <n v="0"/>
    <n v="0"/>
    <n v="0"/>
    <n v="0"/>
    <n v="1"/>
    <n v="1"/>
    <n v="0"/>
    <n v="0"/>
    <n v="0"/>
    <n v="0"/>
    <n v="0"/>
    <n v="0"/>
    <n v="0"/>
    <n v="1"/>
    <n v="0"/>
    <n v="8"/>
    <n v="2"/>
    <n v="10"/>
  </r>
  <r>
    <x v="8"/>
    <x v="2"/>
    <d v="2011-06-29T00:00:0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1"/>
    <n v="5"/>
  </r>
  <r>
    <x v="8"/>
    <x v="2"/>
    <d v="2011-06-30T00:00:00"/>
    <n v="8.66"/>
    <n v="0"/>
    <n v="0"/>
    <n v="0"/>
    <n v="0"/>
    <n v="0"/>
    <n v="0"/>
    <n v="0.33"/>
    <n v="0"/>
    <n v="0"/>
    <n v="0"/>
    <n v="0"/>
    <n v="0"/>
    <n v="0"/>
    <n v="0"/>
    <n v="0"/>
    <n v="0"/>
    <n v="0"/>
    <n v="8.99"/>
    <n v="2"/>
    <n v="10.99"/>
  </r>
  <r>
    <x v="8"/>
    <x v="2"/>
    <d v="2011-07-01T00:00:00"/>
    <n v="8.66"/>
    <n v="0"/>
    <n v="0"/>
    <n v="0"/>
    <n v="0"/>
    <n v="0"/>
    <n v="0"/>
    <n v="0.33"/>
    <n v="0"/>
    <n v="0"/>
    <n v="0"/>
    <n v="0"/>
    <n v="0"/>
    <n v="0"/>
    <n v="0"/>
    <n v="0"/>
    <n v="0"/>
    <n v="0"/>
    <n v="8.99"/>
    <n v="2"/>
    <n v="10.99"/>
  </r>
  <r>
    <x v="8"/>
    <x v="2"/>
    <d v="2011-07-02T00:00:00"/>
    <n v="8.66"/>
    <n v="0"/>
    <n v="0"/>
    <n v="0"/>
    <n v="0"/>
    <n v="0"/>
    <n v="0"/>
    <n v="0.33"/>
    <n v="0"/>
    <n v="0"/>
    <n v="0"/>
    <n v="0"/>
    <n v="0"/>
    <n v="0"/>
    <n v="0"/>
    <n v="0"/>
    <n v="0"/>
    <n v="0"/>
    <n v="8.99"/>
    <n v="2"/>
    <n v="10.99"/>
  </r>
  <r>
    <x v="9"/>
    <x v="2"/>
    <d v="2011-07-03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2"/>
    <n v="5"/>
  </r>
  <r>
    <x v="9"/>
    <x v="2"/>
    <d v="2011-07-04T00:00:00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1.5"/>
    <n v="2"/>
  </r>
  <r>
    <x v="9"/>
    <x v="2"/>
    <d v="2011-07-05T00:00:00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1.5"/>
    <n v="2"/>
  </r>
  <r>
    <x v="9"/>
    <x v="2"/>
    <d v="2011-07-06T00:00:00"/>
    <n v="6"/>
    <n v="0"/>
    <n v="0"/>
    <n v="0"/>
    <n v="0"/>
    <n v="0"/>
    <n v="0"/>
    <n v="1"/>
    <n v="0"/>
    <n v="0"/>
    <n v="0"/>
    <n v="0"/>
    <n v="0"/>
    <n v="0"/>
    <n v="0"/>
    <n v="0"/>
    <n v="1"/>
    <n v="0"/>
    <n v="8"/>
    <n v="4"/>
    <n v="12"/>
  </r>
  <r>
    <x v="9"/>
    <x v="2"/>
    <d v="2011-07-07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.33"/>
    <n v="1.33"/>
  </r>
  <r>
    <x v="9"/>
    <x v="2"/>
    <d v="2011-07-08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.33"/>
    <n v="1.33"/>
  </r>
  <r>
    <x v="9"/>
    <x v="2"/>
    <d v="2011-07-09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.33"/>
    <n v="1.33"/>
  </r>
  <r>
    <x v="10"/>
    <x v="2"/>
    <d v="2011-07-1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2"/>
    <d v="2011-07-11T00:00:00"/>
    <n v="8"/>
    <n v="0"/>
    <n v="0"/>
    <n v="0"/>
    <n v="0"/>
    <n v="0"/>
    <n v="0"/>
    <n v="0"/>
    <n v="0"/>
    <n v="0"/>
    <n v="0"/>
    <n v="0"/>
    <n v="0"/>
    <n v="0"/>
    <n v="0"/>
    <n v="0"/>
    <n v="1"/>
    <n v="0"/>
    <n v="9"/>
    <n v="0"/>
    <n v="9"/>
  </r>
  <r>
    <x v="10"/>
    <x v="2"/>
    <d v="2011-07-12T00:00:00"/>
    <n v="2"/>
    <n v="0"/>
    <n v="0"/>
    <n v="0"/>
    <n v="0"/>
    <n v="0"/>
    <n v="0"/>
    <n v="2"/>
    <n v="0"/>
    <n v="0"/>
    <n v="0"/>
    <n v="0"/>
    <n v="0"/>
    <n v="0"/>
    <n v="0"/>
    <n v="0"/>
    <n v="0"/>
    <n v="0"/>
    <n v="4"/>
    <n v="2"/>
    <n v="6"/>
  </r>
  <r>
    <x v="10"/>
    <x v="2"/>
    <d v="2011-07-13T00:00:0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3"/>
    <n v="5"/>
  </r>
  <r>
    <x v="10"/>
    <x v="2"/>
    <d v="2011-07-14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.33"/>
    <n v="1.33"/>
  </r>
  <r>
    <x v="10"/>
    <x v="2"/>
    <d v="2011-07-15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.33"/>
    <n v="1.33"/>
  </r>
  <r>
    <x v="10"/>
    <x v="2"/>
    <d v="2011-07-16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.33"/>
    <n v="1.33"/>
  </r>
  <r>
    <x v="11"/>
    <x v="2"/>
    <d v="2011-07-17T00:00:00"/>
    <n v="2"/>
    <n v="0"/>
    <n v="0"/>
    <n v="0"/>
    <n v="0"/>
    <n v="0"/>
    <n v="0"/>
    <n v="1"/>
    <n v="0"/>
    <n v="0"/>
    <n v="0"/>
    <n v="0"/>
    <n v="0"/>
    <n v="0"/>
    <n v="0"/>
    <n v="0"/>
    <n v="0"/>
    <n v="0"/>
    <n v="3"/>
    <n v="0"/>
    <n v="3"/>
  </r>
  <r>
    <x v="11"/>
    <x v="2"/>
    <d v="2011-07-18T00:00:00"/>
    <n v="11"/>
    <n v="0"/>
    <n v="0"/>
    <n v="0"/>
    <n v="0"/>
    <n v="0"/>
    <n v="0"/>
    <n v="1"/>
    <n v="0"/>
    <n v="0"/>
    <n v="0"/>
    <n v="0"/>
    <n v="0"/>
    <n v="0"/>
    <n v="0"/>
    <n v="0"/>
    <n v="1"/>
    <n v="0"/>
    <n v="13"/>
    <n v="7"/>
    <n v="20"/>
  </r>
  <r>
    <x v="11"/>
    <x v="2"/>
    <d v="2011-07-19T00:00:00"/>
    <n v="7"/>
    <n v="0"/>
    <n v="0"/>
    <n v="0"/>
    <n v="0"/>
    <n v="0"/>
    <n v="0"/>
    <n v="3"/>
    <n v="0"/>
    <n v="0"/>
    <n v="1"/>
    <n v="0"/>
    <n v="0"/>
    <n v="1"/>
    <n v="0"/>
    <n v="0"/>
    <n v="0"/>
    <n v="0"/>
    <n v="12"/>
    <n v="8"/>
    <n v="20"/>
  </r>
  <r>
    <x v="11"/>
    <x v="2"/>
    <d v="2011-07-20T00:00:00"/>
    <n v="1"/>
    <n v="0"/>
    <n v="0"/>
    <n v="0"/>
    <n v="0"/>
    <n v="0"/>
    <n v="0"/>
    <n v="7"/>
    <n v="1"/>
    <n v="0"/>
    <n v="0"/>
    <n v="0"/>
    <n v="0"/>
    <n v="0"/>
    <n v="0"/>
    <n v="0"/>
    <n v="0"/>
    <n v="0"/>
    <n v="9"/>
    <n v="0"/>
    <n v="9"/>
  </r>
  <r>
    <x v="11"/>
    <x v="2"/>
    <d v="2011-07-21T00:00:00"/>
    <n v="2.66"/>
    <n v="0"/>
    <n v="0"/>
    <n v="0"/>
    <n v="0"/>
    <n v="0"/>
    <n v="0"/>
    <n v="1"/>
    <n v="0"/>
    <n v="0"/>
    <n v="0.66"/>
    <n v="0"/>
    <n v="0"/>
    <n v="0"/>
    <n v="0"/>
    <n v="0"/>
    <n v="0.33"/>
    <n v="0"/>
    <n v="4.6500000000000004"/>
    <n v="2.33"/>
    <n v="6.98"/>
  </r>
  <r>
    <x v="11"/>
    <x v="2"/>
    <d v="2011-07-22T00:00:00"/>
    <n v="2.66"/>
    <n v="0"/>
    <n v="0"/>
    <n v="0"/>
    <n v="0"/>
    <n v="0"/>
    <n v="0"/>
    <n v="1"/>
    <n v="0"/>
    <n v="0"/>
    <n v="0.66"/>
    <n v="0"/>
    <n v="0"/>
    <n v="0"/>
    <n v="0"/>
    <n v="0"/>
    <n v="0.33"/>
    <n v="0"/>
    <n v="4.6500000000000004"/>
    <n v="2.33"/>
    <n v="6.98"/>
  </r>
  <r>
    <x v="11"/>
    <x v="2"/>
    <d v="2011-07-23T00:00:00"/>
    <n v="2.66"/>
    <n v="0"/>
    <n v="0"/>
    <n v="0"/>
    <n v="0"/>
    <n v="0"/>
    <n v="0"/>
    <n v="1"/>
    <n v="0"/>
    <n v="0"/>
    <n v="0.66"/>
    <n v="0"/>
    <n v="0"/>
    <n v="0"/>
    <n v="0"/>
    <n v="0"/>
    <n v="0.33"/>
    <n v="0"/>
    <n v="4.6500000000000004"/>
    <n v="2.33"/>
    <n v="6.98"/>
  </r>
  <r>
    <x v="12"/>
    <x v="2"/>
    <d v="2011-07-24T00:00:00"/>
    <n v="2"/>
    <n v="0"/>
    <n v="0"/>
    <n v="0"/>
    <n v="0"/>
    <n v="0"/>
    <n v="0"/>
    <n v="1"/>
    <n v="1"/>
    <n v="0"/>
    <n v="1"/>
    <n v="0"/>
    <n v="0"/>
    <n v="0"/>
    <n v="0"/>
    <n v="0"/>
    <n v="0"/>
    <n v="0"/>
    <n v="5"/>
    <n v="1"/>
    <n v="6"/>
  </r>
  <r>
    <x v="12"/>
    <x v="2"/>
    <d v="2011-07-25T00:00:0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0"/>
    <n v="2"/>
  </r>
  <r>
    <x v="12"/>
    <x v="2"/>
    <d v="2011-07-26T00:00:0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2"/>
    <n v="0"/>
    <n v="2"/>
  </r>
  <r>
    <x v="12"/>
    <x v="2"/>
    <d v="2011-07-2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2"/>
    <x v="2"/>
    <d v="2011-07-28T00:00:00"/>
    <n v="0.33"/>
    <n v="0"/>
    <n v="0"/>
    <n v="0"/>
    <n v="0"/>
    <n v="0"/>
    <n v="0"/>
    <n v="4"/>
    <n v="0"/>
    <n v="0"/>
    <n v="0"/>
    <n v="0"/>
    <n v="0"/>
    <n v="0"/>
    <n v="0"/>
    <n v="0"/>
    <n v="0"/>
    <n v="0"/>
    <n v="4.33"/>
    <n v="1"/>
    <n v="5.33"/>
  </r>
  <r>
    <x v="12"/>
    <x v="2"/>
    <d v="2011-07-29T00:00:00"/>
    <n v="0.33"/>
    <n v="0"/>
    <n v="0"/>
    <n v="0"/>
    <n v="0"/>
    <n v="0"/>
    <n v="0"/>
    <n v="4"/>
    <n v="0"/>
    <n v="0"/>
    <n v="0"/>
    <n v="0"/>
    <n v="0"/>
    <n v="0"/>
    <n v="0"/>
    <n v="0"/>
    <n v="0"/>
    <n v="0"/>
    <n v="4.33"/>
    <n v="1"/>
    <n v="5.33"/>
  </r>
  <r>
    <x v="12"/>
    <x v="2"/>
    <d v="2011-07-30T00:00:00"/>
    <n v="0.33"/>
    <n v="0"/>
    <n v="0"/>
    <n v="0"/>
    <n v="0"/>
    <n v="0"/>
    <n v="0"/>
    <n v="4"/>
    <n v="0"/>
    <n v="0"/>
    <n v="0"/>
    <n v="0"/>
    <n v="0"/>
    <n v="0"/>
    <n v="0"/>
    <n v="0"/>
    <n v="0"/>
    <n v="0"/>
    <n v="4.33"/>
    <n v="1"/>
    <n v="5.33"/>
  </r>
  <r>
    <x v="13"/>
    <x v="2"/>
    <d v="2011-07-31T00:00:00"/>
    <n v="1"/>
    <n v="0"/>
    <n v="0"/>
    <n v="0"/>
    <n v="0"/>
    <n v="0"/>
    <n v="0"/>
    <n v="2"/>
    <n v="0"/>
    <n v="0"/>
    <n v="1"/>
    <n v="0"/>
    <n v="0"/>
    <n v="0"/>
    <n v="0"/>
    <n v="0"/>
    <n v="0"/>
    <n v="0"/>
    <n v="4"/>
    <n v="0"/>
    <n v="4"/>
  </r>
  <r>
    <x v="13"/>
    <x v="2"/>
    <d v="2011-08-0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"/>
    <d v="2011-08-02T00:00:0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</r>
  <r>
    <x v="13"/>
    <x v="2"/>
    <d v="2011-08-03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4"/>
  </r>
  <r>
    <x v="13"/>
    <x v="2"/>
    <d v="2011-08-04T00:00:00"/>
    <n v="0.33"/>
    <n v="0"/>
    <n v="0"/>
    <n v="0"/>
    <n v="0"/>
    <n v="0"/>
    <n v="0"/>
    <n v="0.33"/>
    <n v="0"/>
    <n v="0"/>
    <n v="0"/>
    <n v="0"/>
    <n v="0"/>
    <n v="0"/>
    <n v="0"/>
    <n v="0"/>
    <n v="0"/>
    <n v="0"/>
    <n v="0.66"/>
    <n v="1.66"/>
    <n v="2.3199999999999998"/>
  </r>
  <r>
    <x v="13"/>
    <x v="2"/>
    <d v="2011-08-05T00:00:00"/>
    <n v="0.33"/>
    <n v="0"/>
    <n v="0"/>
    <n v="0"/>
    <n v="0"/>
    <n v="0"/>
    <n v="0"/>
    <n v="0.33"/>
    <n v="0"/>
    <n v="0"/>
    <n v="0"/>
    <n v="0"/>
    <n v="0"/>
    <n v="0"/>
    <n v="0"/>
    <n v="0"/>
    <n v="0"/>
    <n v="0"/>
    <n v="0.66"/>
    <n v="1.66"/>
    <n v="2.3199999999999998"/>
  </r>
  <r>
    <x v="13"/>
    <x v="2"/>
    <d v="2011-08-06T00:00:00"/>
    <n v="0.33"/>
    <n v="0"/>
    <n v="0"/>
    <n v="0"/>
    <n v="0"/>
    <n v="0"/>
    <n v="0"/>
    <n v="0.33"/>
    <n v="0"/>
    <n v="0"/>
    <n v="0"/>
    <n v="0"/>
    <n v="0"/>
    <n v="0"/>
    <n v="0"/>
    <n v="0"/>
    <n v="0"/>
    <n v="0"/>
    <n v="0.66"/>
    <n v="1.66"/>
    <n v="2.3199999999999998"/>
  </r>
  <r>
    <x v="14"/>
    <x v="2"/>
    <d v="2011-08-07T00:00:00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4"/>
    <n v="0"/>
    <n v="4"/>
  </r>
  <r>
    <x v="14"/>
    <x v="2"/>
    <d v="2011-08-08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2"/>
  </r>
  <r>
    <x v="14"/>
    <x v="2"/>
    <d v="2011-08-0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4"/>
    <x v="2"/>
    <d v="2011-08-10T00:00:0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1"/>
    <n v="3"/>
  </r>
  <r>
    <x v="14"/>
    <x v="2"/>
    <d v="2011-08-11T00:00:00"/>
    <n v="0.33"/>
    <n v="0"/>
    <n v="0"/>
    <n v="0"/>
    <n v="0"/>
    <n v="0"/>
    <n v="0"/>
    <n v="0.67"/>
    <n v="0"/>
    <n v="0"/>
    <n v="0.33"/>
    <n v="0"/>
    <n v="0"/>
    <n v="1"/>
    <n v="0"/>
    <n v="0"/>
    <n v="0"/>
    <n v="0"/>
    <n v="2.33"/>
    <n v="0"/>
    <n v="2.33"/>
  </r>
  <r>
    <x v="14"/>
    <x v="2"/>
    <d v="2011-08-12T00:00:00"/>
    <n v="0.33"/>
    <n v="0"/>
    <n v="0"/>
    <n v="0"/>
    <n v="0"/>
    <n v="0"/>
    <n v="0"/>
    <n v="0.67"/>
    <n v="0"/>
    <n v="0"/>
    <n v="0.33"/>
    <n v="0"/>
    <n v="0"/>
    <n v="1"/>
    <n v="0"/>
    <n v="0"/>
    <n v="0"/>
    <n v="0"/>
    <n v="2.33"/>
    <n v="0"/>
    <n v="2.33"/>
  </r>
  <r>
    <x v="14"/>
    <x v="2"/>
    <d v="2011-08-13T00:00:00"/>
    <n v="0.33"/>
    <n v="0"/>
    <n v="0"/>
    <n v="0"/>
    <n v="0"/>
    <n v="0"/>
    <n v="0"/>
    <n v="0.67"/>
    <n v="0"/>
    <n v="0"/>
    <n v="0.33"/>
    <n v="0"/>
    <n v="0"/>
    <n v="1"/>
    <n v="0"/>
    <n v="0"/>
    <n v="0"/>
    <n v="0"/>
    <n v="2.33"/>
    <n v="0"/>
    <n v="2.33"/>
  </r>
  <r>
    <x v="15"/>
    <x v="2"/>
    <d v="2011-08-14T00:00:00"/>
    <n v="0"/>
    <n v="0"/>
    <n v="0"/>
    <n v="0"/>
    <n v="0"/>
    <n v="0"/>
    <n v="0"/>
    <n v="2"/>
    <n v="0"/>
    <n v="0"/>
    <n v="0"/>
    <n v="0"/>
    <n v="0"/>
    <n v="1"/>
    <n v="0"/>
    <n v="0"/>
    <n v="0"/>
    <n v="0"/>
    <n v="3"/>
    <n v="1"/>
    <n v="4"/>
  </r>
  <r>
    <x v="15"/>
    <x v="2"/>
    <d v="2011-08-15T00:00:0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2"/>
    <n v="0"/>
    <n v="2"/>
  </r>
  <r>
    <x v="15"/>
    <x v="2"/>
    <d v="2011-08-1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2"/>
    <d v="2011-08-17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0"/>
    <x v="3"/>
    <d v="2011-05-05T00:00:00"/>
    <m/>
    <m/>
    <m/>
    <m/>
    <m/>
    <m/>
    <m/>
    <m/>
    <m/>
    <m/>
    <m/>
    <m/>
    <m/>
    <m/>
    <m/>
    <m/>
    <m/>
    <m/>
    <n v="0"/>
    <m/>
    <n v="0"/>
  </r>
  <r>
    <x v="0"/>
    <x v="3"/>
    <d v="2011-05-06T00:00:00"/>
    <m/>
    <m/>
    <m/>
    <m/>
    <m/>
    <m/>
    <m/>
    <m/>
    <m/>
    <m/>
    <m/>
    <m/>
    <m/>
    <m/>
    <m/>
    <m/>
    <m/>
    <m/>
    <n v="0"/>
    <m/>
    <n v="0"/>
  </r>
  <r>
    <x v="0"/>
    <x v="3"/>
    <d v="2011-05-07T00:00:00"/>
    <m/>
    <m/>
    <m/>
    <m/>
    <m/>
    <m/>
    <m/>
    <m/>
    <m/>
    <m/>
    <m/>
    <m/>
    <m/>
    <m/>
    <m/>
    <m/>
    <m/>
    <m/>
    <n v="0"/>
    <m/>
    <n v="0"/>
  </r>
  <r>
    <x v="1"/>
    <x v="3"/>
    <d v="2011-05-08T00:00:00"/>
    <m/>
    <m/>
    <m/>
    <m/>
    <m/>
    <m/>
    <m/>
    <m/>
    <m/>
    <m/>
    <m/>
    <m/>
    <m/>
    <m/>
    <m/>
    <m/>
    <m/>
    <m/>
    <n v="0"/>
    <m/>
    <n v="0"/>
  </r>
  <r>
    <x v="1"/>
    <x v="3"/>
    <d v="2011-05-09T00:00:00"/>
    <m/>
    <m/>
    <m/>
    <m/>
    <m/>
    <m/>
    <m/>
    <m/>
    <m/>
    <m/>
    <m/>
    <m/>
    <m/>
    <m/>
    <m/>
    <m/>
    <m/>
    <m/>
    <n v="0"/>
    <m/>
    <n v="0"/>
  </r>
  <r>
    <x v="1"/>
    <x v="3"/>
    <d v="2011-05-10T00:00:00"/>
    <m/>
    <m/>
    <m/>
    <m/>
    <m/>
    <m/>
    <m/>
    <m/>
    <m/>
    <m/>
    <m/>
    <m/>
    <m/>
    <m/>
    <m/>
    <m/>
    <m/>
    <m/>
    <n v="0"/>
    <m/>
    <n v="0"/>
  </r>
  <r>
    <x v="1"/>
    <x v="3"/>
    <d v="2011-05-11T00:00:00"/>
    <m/>
    <m/>
    <m/>
    <m/>
    <m/>
    <m/>
    <m/>
    <m/>
    <m/>
    <m/>
    <m/>
    <m/>
    <m/>
    <m/>
    <m/>
    <m/>
    <m/>
    <m/>
    <n v="0"/>
    <m/>
    <n v="0"/>
  </r>
  <r>
    <x v="1"/>
    <x v="3"/>
    <d v="2011-05-12T00:00:00"/>
    <m/>
    <m/>
    <m/>
    <m/>
    <m/>
    <m/>
    <m/>
    <m/>
    <m/>
    <m/>
    <m/>
    <m/>
    <m/>
    <m/>
    <m/>
    <m/>
    <m/>
    <m/>
    <n v="0"/>
    <m/>
    <n v="0"/>
  </r>
  <r>
    <x v="1"/>
    <x v="3"/>
    <d v="2011-05-13T00:00:00"/>
    <m/>
    <m/>
    <m/>
    <m/>
    <m/>
    <m/>
    <m/>
    <m/>
    <m/>
    <m/>
    <m/>
    <m/>
    <m/>
    <m/>
    <m/>
    <m/>
    <m/>
    <m/>
    <n v="0"/>
    <m/>
    <n v="0"/>
  </r>
  <r>
    <x v="1"/>
    <x v="3"/>
    <d v="2011-05-14T00:00:00"/>
    <m/>
    <m/>
    <m/>
    <m/>
    <m/>
    <m/>
    <m/>
    <m/>
    <m/>
    <m/>
    <m/>
    <m/>
    <m/>
    <m/>
    <m/>
    <m/>
    <m/>
    <m/>
    <n v="0"/>
    <m/>
    <n v="0"/>
  </r>
  <r>
    <x v="2"/>
    <x v="3"/>
    <d v="2011-05-15T00:00:00"/>
    <m/>
    <m/>
    <m/>
    <m/>
    <m/>
    <m/>
    <m/>
    <m/>
    <m/>
    <m/>
    <m/>
    <m/>
    <m/>
    <m/>
    <m/>
    <m/>
    <m/>
    <m/>
    <n v="0"/>
    <m/>
    <n v="0"/>
  </r>
  <r>
    <x v="2"/>
    <x v="3"/>
    <d v="2011-05-16T00:00:00"/>
    <m/>
    <m/>
    <m/>
    <m/>
    <m/>
    <m/>
    <m/>
    <m/>
    <m/>
    <m/>
    <m/>
    <m/>
    <m/>
    <m/>
    <m/>
    <m/>
    <m/>
    <m/>
    <n v="0"/>
    <m/>
    <n v="0"/>
  </r>
  <r>
    <x v="2"/>
    <x v="3"/>
    <d v="2011-05-17T00:00:00"/>
    <n v="0"/>
    <n v="0"/>
    <n v="0"/>
    <n v="0"/>
    <n v="0"/>
    <n v="0"/>
    <n v="0"/>
    <n v="0.25"/>
    <n v="0"/>
    <n v="0"/>
    <n v="0.25"/>
    <n v="0"/>
    <n v="0"/>
    <n v="0"/>
    <n v="0"/>
    <n v="0"/>
    <n v="0"/>
    <n v="0"/>
    <n v="0.5"/>
    <n v="0"/>
    <n v="0.5"/>
  </r>
  <r>
    <x v="2"/>
    <x v="3"/>
    <d v="2011-05-18T00:00:00"/>
    <n v="0"/>
    <n v="0"/>
    <n v="0"/>
    <n v="0"/>
    <n v="0"/>
    <n v="0"/>
    <n v="0"/>
    <n v="0.25"/>
    <n v="0"/>
    <n v="0"/>
    <n v="0.25"/>
    <n v="0"/>
    <n v="0"/>
    <n v="0"/>
    <n v="0"/>
    <n v="0"/>
    <n v="0"/>
    <n v="0"/>
    <n v="0.5"/>
    <n v="0"/>
    <n v="0.5"/>
  </r>
  <r>
    <x v="2"/>
    <x v="3"/>
    <d v="2011-05-19T00:00:00"/>
    <n v="0"/>
    <n v="0"/>
    <n v="0"/>
    <n v="0"/>
    <n v="0"/>
    <n v="0"/>
    <n v="0"/>
    <n v="0.25"/>
    <n v="0"/>
    <n v="0"/>
    <n v="0.25"/>
    <n v="0"/>
    <n v="0"/>
    <n v="0"/>
    <n v="0"/>
    <n v="0"/>
    <n v="0"/>
    <n v="0"/>
    <n v="0.5"/>
    <n v="0"/>
    <n v="0.5"/>
  </r>
  <r>
    <x v="2"/>
    <x v="3"/>
    <d v="2011-05-20T00:00:00"/>
    <n v="0"/>
    <n v="0"/>
    <n v="0"/>
    <n v="0"/>
    <n v="0"/>
    <n v="0"/>
    <n v="0"/>
    <n v="0.25"/>
    <n v="0"/>
    <n v="0"/>
    <n v="0.25"/>
    <n v="0"/>
    <n v="0"/>
    <n v="0"/>
    <n v="0"/>
    <n v="0"/>
    <n v="0"/>
    <n v="0"/>
    <n v="0.5"/>
    <n v="0"/>
    <n v="0.5"/>
  </r>
  <r>
    <x v="2"/>
    <x v="3"/>
    <d v="2011-05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"/>
    <d v="2011-05-2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"/>
    <d v="2011-05-2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"/>
    <d v="2011-05-2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"/>
    <d v="2011-05-25T00:00:00"/>
    <n v="0"/>
    <n v="0"/>
    <n v="0"/>
    <n v="0"/>
    <n v="0"/>
    <n v="0"/>
    <n v="0"/>
    <n v="0"/>
    <n v="0.25"/>
    <n v="0"/>
    <n v="0"/>
    <n v="0"/>
    <n v="0"/>
    <n v="0"/>
    <n v="0"/>
    <n v="0"/>
    <n v="0"/>
    <n v="0"/>
    <n v="0.25"/>
    <n v="0.25"/>
    <n v="0.5"/>
  </r>
  <r>
    <x v="3"/>
    <x v="3"/>
    <d v="2011-05-26T00:00:00"/>
    <n v="0"/>
    <n v="0"/>
    <n v="0"/>
    <n v="0"/>
    <n v="0"/>
    <n v="0"/>
    <n v="0"/>
    <n v="0"/>
    <n v="0.25"/>
    <n v="0"/>
    <n v="0"/>
    <n v="0"/>
    <n v="0"/>
    <n v="0"/>
    <n v="0"/>
    <n v="0"/>
    <n v="0"/>
    <n v="0"/>
    <n v="0.25"/>
    <n v="0.25"/>
    <n v="0.5"/>
  </r>
  <r>
    <x v="3"/>
    <x v="3"/>
    <d v="2011-05-27T00:00:00"/>
    <n v="0"/>
    <n v="0"/>
    <n v="0"/>
    <n v="0"/>
    <n v="0"/>
    <n v="0"/>
    <n v="0"/>
    <n v="0"/>
    <n v="0.25"/>
    <n v="0"/>
    <n v="0"/>
    <n v="0"/>
    <n v="0"/>
    <n v="0"/>
    <n v="0"/>
    <n v="0"/>
    <n v="0"/>
    <n v="0"/>
    <n v="0.25"/>
    <n v="0.25"/>
    <n v="0.5"/>
  </r>
  <r>
    <x v="3"/>
    <x v="3"/>
    <d v="2011-05-28T00:00:00"/>
    <n v="0"/>
    <n v="0"/>
    <n v="0"/>
    <n v="0"/>
    <n v="0"/>
    <n v="0"/>
    <n v="0"/>
    <n v="0"/>
    <n v="0.25"/>
    <n v="0"/>
    <n v="0"/>
    <n v="0"/>
    <n v="0"/>
    <n v="0"/>
    <n v="0"/>
    <n v="0"/>
    <n v="0"/>
    <n v="0"/>
    <n v="0.25"/>
    <n v="0.25"/>
    <n v="0.5"/>
  </r>
  <r>
    <x v="4"/>
    <x v="3"/>
    <d v="2011-05-29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2"/>
  </r>
  <r>
    <x v="4"/>
    <x v="3"/>
    <d v="2011-05-3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"/>
    <d v="2011-05-31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2"/>
    <n v="3"/>
  </r>
  <r>
    <x v="4"/>
    <x v="3"/>
    <d v="2011-06-01T00:00:00"/>
    <n v="0"/>
    <n v="0"/>
    <n v="0"/>
    <n v="0"/>
    <n v="0"/>
    <n v="0"/>
    <n v="0"/>
    <n v="0.67"/>
    <n v="0.33"/>
    <n v="0"/>
    <n v="0"/>
    <n v="0"/>
    <n v="0"/>
    <n v="0.33"/>
    <n v="0"/>
    <n v="0"/>
    <n v="0"/>
    <n v="0"/>
    <n v="1.33"/>
    <n v="0"/>
    <n v="1.33"/>
  </r>
  <r>
    <x v="4"/>
    <x v="3"/>
    <d v="2011-06-02T00:00:00"/>
    <n v="0"/>
    <n v="0"/>
    <n v="0"/>
    <n v="0"/>
    <n v="0"/>
    <n v="0"/>
    <n v="0"/>
    <n v="0.67"/>
    <n v="0.33"/>
    <n v="0"/>
    <n v="0"/>
    <n v="0"/>
    <n v="0"/>
    <n v="0.33"/>
    <n v="0"/>
    <n v="0"/>
    <n v="0"/>
    <n v="0"/>
    <n v="1.33"/>
    <n v="0"/>
    <n v="1.33"/>
  </r>
  <r>
    <x v="4"/>
    <x v="3"/>
    <d v="2011-06-03T00:00:00"/>
    <n v="0"/>
    <n v="0"/>
    <n v="0"/>
    <n v="0"/>
    <n v="0"/>
    <n v="0"/>
    <n v="0"/>
    <n v="0.67"/>
    <n v="0.33"/>
    <n v="0"/>
    <n v="0"/>
    <n v="0"/>
    <n v="0"/>
    <n v="0.33"/>
    <n v="0"/>
    <n v="0"/>
    <n v="0"/>
    <n v="0"/>
    <n v="1.33"/>
    <n v="0"/>
    <n v="1.33"/>
  </r>
  <r>
    <x v="4"/>
    <x v="3"/>
    <d v="2011-06-0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"/>
    <d v="2011-06-0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"/>
    <d v="2011-06-06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5"/>
    <x v="3"/>
    <d v="2011-06-07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</r>
  <r>
    <x v="5"/>
    <x v="3"/>
    <d v="2011-06-08T00:00:00"/>
    <n v="0.33"/>
    <n v="0"/>
    <n v="0"/>
    <n v="0"/>
    <n v="0"/>
    <n v="0"/>
    <n v="0"/>
    <n v="0"/>
    <n v="0"/>
    <n v="0"/>
    <n v="2"/>
    <n v="0"/>
    <n v="0"/>
    <n v="0.66"/>
    <n v="0"/>
    <n v="0"/>
    <n v="0"/>
    <n v="0"/>
    <n v="2.99"/>
    <n v="1.66"/>
    <n v="4.6500000000000004"/>
  </r>
  <r>
    <x v="5"/>
    <x v="3"/>
    <d v="2011-06-09T00:00:00"/>
    <n v="0.33"/>
    <n v="0"/>
    <n v="0"/>
    <n v="0"/>
    <n v="0"/>
    <n v="0"/>
    <n v="0"/>
    <n v="0"/>
    <n v="0"/>
    <n v="0"/>
    <n v="2"/>
    <n v="0"/>
    <n v="0"/>
    <n v="0.66"/>
    <n v="0"/>
    <n v="0"/>
    <n v="0"/>
    <n v="0"/>
    <n v="2.99"/>
    <n v="1.66"/>
    <n v="4.6500000000000004"/>
  </r>
  <r>
    <x v="5"/>
    <x v="3"/>
    <d v="2011-06-10T00:00:00"/>
    <n v="0.33"/>
    <n v="0"/>
    <n v="0"/>
    <n v="0"/>
    <n v="0"/>
    <n v="0"/>
    <n v="0"/>
    <n v="0"/>
    <n v="0"/>
    <n v="0"/>
    <n v="2"/>
    <n v="0"/>
    <n v="0"/>
    <n v="0.66"/>
    <n v="0"/>
    <n v="0"/>
    <n v="0"/>
    <n v="0"/>
    <n v="2.99"/>
    <n v="1.66"/>
    <n v="4.6500000000000004"/>
  </r>
  <r>
    <x v="5"/>
    <x v="3"/>
    <d v="2011-06-11T00:00:00"/>
    <n v="19"/>
    <n v="0"/>
    <n v="0"/>
    <n v="0"/>
    <n v="0"/>
    <n v="0"/>
    <n v="0"/>
    <n v="0"/>
    <n v="0"/>
    <n v="0"/>
    <n v="0"/>
    <n v="0"/>
    <n v="0"/>
    <n v="0"/>
    <n v="0"/>
    <n v="0"/>
    <n v="0"/>
    <n v="0"/>
    <n v="19"/>
    <n v="4"/>
    <n v="23"/>
  </r>
  <r>
    <x v="6"/>
    <x v="3"/>
    <d v="2011-06-12T00:00:00"/>
    <n v="44"/>
    <n v="0"/>
    <n v="0"/>
    <n v="0"/>
    <n v="0"/>
    <n v="0"/>
    <n v="0"/>
    <n v="0"/>
    <n v="0"/>
    <n v="0"/>
    <n v="1"/>
    <n v="0"/>
    <n v="0"/>
    <n v="3"/>
    <n v="0"/>
    <n v="0"/>
    <n v="0"/>
    <n v="0"/>
    <n v="48"/>
    <n v="3"/>
    <n v="51"/>
  </r>
  <r>
    <x v="6"/>
    <x v="3"/>
    <d v="2011-06-13T00:00:0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0"/>
    <n v="9"/>
  </r>
  <r>
    <x v="6"/>
    <x v="3"/>
    <d v="2011-06-14T00:00:00"/>
    <n v="60"/>
    <n v="1"/>
    <n v="0"/>
    <n v="0"/>
    <n v="0"/>
    <n v="0"/>
    <n v="0"/>
    <n v="0"/>
    <n v="0"/>
    <n v="0"/>
    <n v="0"/>
    <n v="0"/>
    <n v="0"/>
    <n v="1"/>
    <n v="0"/>
    <n v="0"/>
    <n v="0"/>
    <n v="0"/>
    <n v="62"/>
    <n v="5"/>
    <n v="67"/>
  </r>
  <r>
    <x v="6"/>
    <x v="3"/>
    <d v="2011-06-15T00:00:00"/>
    <n v="57.33"/>
    <n v="0.66"/>
    <n v="0"/>
    <n v="0"/>
    <n v="0"/>
    <n v="0"/>
    <n v="0"/>
    <n v="0"/>
    <n v="0"/>
    <n v="0"/>
    <n v="1.66"/>
    <n v="0"/>
    <n v="0"/>
    <n v="3"/>
    <n v="0"/>
    <n v="0"/>
    <n v="0"/>
    <n v="0"/>
    <n v="62.649999999999991"/>
    <n v="12.66"/>
    <n v="75.309999999999988"/>
  </r>
  <r>
    <x v="6"/>
    <x v="3"/>
    <d v="2011-06-16T00:00:00"/>
    <n v="57.33"/>
    <n v="0.66"/>
    <n v="0"/>
    <n v="0"/>
    <n v="0"/>
    <n v="0"/>
    <n v="0"/>
    <n v="0"/>
    <n v="0"/>
    <n v="0"/>
    <n v="1.66"/>
    <n v="0"/>
    <n v="0"/>
    <n v="3"/>
    <n v="0"/>
    <n v="0"/>
    <n v="0"/>
    <n v="0"/>
    <n v="62.649999999999991"/>
    <n v="12.66"/>
    <n v="75.309999999999988"/>
  </r>
  <r>
    <x v="6"/>
    <x v="3"/>
    <d v="2011-06-17T00:00:00"/>
    <n v="57.33"/>
    <n v="0.66"/>
    <n v="0"/>
    <n v="0"/>
    <n v="0"/>
    <n v="0"/>
    <n v="0"/>
    <n v="0"/>
    <n v="0"/>
    <n v="0"/>
    <n v="1.66"/>
    <n v="0"/>
    <n v="0"/>
    <n v="3"/>
    <n v="0"/>
    <n v="0"/>
    <n v="0"/>
    <n v="0"/>
    <n v="62.649999999999991"/>
    <n v="12.66"/>
    <n v="75.309999999999988"/>
  </r>
  <r>
    <x v="6"/>
    <x v="3"/>
    <d v="2011-06-18T00:00:00"/>
    <n v="130"/>
    <n v="0"/>
    <n v="0"/>
    <n v="0"/>
    <n v="0"/>
    <n v="0"/>
    <n v="0"/>
    <n v="0"/>
    <n v="0"/>
    <n v="0"/>
    <n v="1"/>
    <n v="0"/>
    <n v="0"/>
    <n v="0"/>
    <n v="0"/>
    <n v="0"/>
    <n v="0"/>
    <n v="0"/>
    <n v="131"/>
    <n v="54"/>
    <n v="185"/>
  </r>
  <r>
    <x v="7"/>
    <x v="3"/>
    <d v="2011-06-19T00:00:00"/>
    <n v="41"/>
    <n v="0"/>
    <n v="0"/>
    <n v="0"/>
    <n v="0"/>
    <n v="0"/>
    <n v="0"/>
    <n v="0"/>
    <n v="0"/>
    <n v="0"/>
    <n v="0"/>
    <n v="0"/>
    <n v="0"/>
    <n v="8"/>
    <n v="0"/>
    <n v="0"/>
    <n v="0"/>
    <n v="0"/>
    <n v="49"/>
    <n v="40"/>
    <n v="89"/>
  </r>
  <r>
    <x v="7"/>
    <x v="3"/>
    <d v="2011-06-20T00:00:00"/>
    <n v="58"/>
    <n v="0"/>
    <n v="0"/>
    <n v="0"/>
    <n v="0"/>
    <n v="1"/>
    <n v="0"/>
    <n v="2"/>
    <n v="0"/>
    <n v="0"/>
    <n v="1"/>
    <n v="0"/>
    <n v="0"/>
    <n v="3"/>
    <n v="0"/>
    <n v="0"/>
    <n v="0"/>
    <n v="0"/>
    <n v="65"/>
    <n v="21"/>
    <n v="86"/>
  </r>
  <r>
    <x v="7"/>
    <x v="3"/>
    <d v="2011-06-21T00:00:0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0"/>
    <n v="9"/>
  </r>
  <r>
    <x v="7"/>
    <x v="3"/>
    <d v="2011-06-22T00:00:00"/>
    <n v="85"/>
    <n v="0"/>
    <n v="0"/>
    <n v="0"/>
    <n v="0"/>
    <n v="0"/>
    <n v="0"/>
    <n v="0"/>
    <n v="0"/>
    <n v="0"/>
    <n v="0"/>
    <n v="1.33"/>
    <n v="0"/>
    <n v="0"/>
    <n v="0"/>
    <n v="0"/>
    <n v="0"/>
    <n v="0"/>
    <n v="86.33"/>
    <n v="2.33"/>
    <n v="88.66"/>
  </r>
  <r>
    <x v="7"/>
    <x v="3"/>
    <d v="2011-06-23T00:00:00"/>
    <n v="85"/>
    <n v="0"/>
    <n v="0"/>
    <n v="0"/>
    <n v="0"/>
    <n v="0"/>
    <n v="0"/>
    <n v="0"/>
    <n v="0"/>
    <n v="0"/>
    <n v="0"/>
    <n v="1.33"/>
    <n v="0"/>
    <n v="0"/>
    <n v="0"/>
    <n v="0"/>
    <n v="0"/>
    <n v="0"/>
    <n v="86.33"/>
    <n v="2.33"/>
    <n v="88.66"/>
  </r>
  <r>
    <x v="7"/>
    <x v="3"/>
    <d v="2011-06-24T00:00:00"/>
    <n v="85"/>
    <n v="0"/>
    <n v="0"/>
    <n v="0"/>
    <n v="0"/>
    <n v="0"/>
    <n v="0"/>
    <n v="0"/>
    <n v="0"/>
    <n v="0"/>
    <n v="0"/>
    <n v="1.33"/>
    <n v="0"/>
    <n v="0"/>
    <n v="0"/>
    <n v="0"/>
    <n v="0"/>
    <n v="0"/>
    <n v="86.33"/>
    <n v="2.33"/>
    <n v="88.66"/>
  </r>
  <r>
    <x v="7"/>
    <x v="3"/>
    <d v="2011-06-25T00:00:00"/>
    <n v="70"/>
    <n v="0"/>
    <n v="0"/>
    <n v="0"/>
    <n v="0"/>
    <n v="0"/>
    <n v="0"/>
    <n v="2"/>
    <n v="0"/>
    <n v="0"/>
    <n v="0"/>
    <n v="0"/>
    <n v="0"/>
    <n v="1"/>
    <n v="0"/>
    <n v="0"/>
    <n v="0"/>
    <n v="0"/>
    <n v="73"/>
    <n v="2"/>
    <n v="75"/>
  </r>
  <r>
    <x v="8"/>
    <x v="3"/>
    <d v="2011-06-26T00:00:00"/>
    <n v="8"/>
    <n v="0"/>
    <n v="0"/>
    <n v="0"/>
    <n v="0"/>
    <n v="0"/>
    <n v="0"/>
    <n v="0"/>
    <n v="0"/>
    <n v="0"/>
    <n v="0"/>
    <n v="0"/>
    <n v="0"/>
    <n v="1"/>
    <n v="0"/>
    <n v="0"/>
    <n v="0"/>
    <n v="0"/>
    <n v="9"/>
    <n v="0"/>
    <n v="9"/>
  </r>
  <r>
    <x v="8"/>
    <x v="3"/>
    <d v="2011-06-27T00:00:00"/>
    <n v="27"/>
    <n v="0"/>
    <n v="0"/>
    <n v="0"/>
    <n v="0"/>
    <n v="0"/>
    <n v="0"/>
    <n v="1"/>
    <n v="0"/>
    <n v="0"/>
    <n v="0"/>
    <n v="0"/>
    <n v="0"/>
    <n v="2"/>
    <n v="0"/>
    <n v="0"/>
    <n v="0"/>
    <n v="0"/>
    <n v="30"/>
    <n v="2"/>
    <n v="32"/>
  </r>
  <r>
    <x v="8"/>
    <x v="3"/>
    <d v="2011-06-28T00:00:00"/>
    <n v="3"/>
    <n v="0"/>
    <n v="0"/>
    <n v="0"/>
    <n v="0"/>
    <n v="0"/>
    <n v="0"/>
    <n v="0"/>
    <n v="0"/>
    <n v="0"/>
    <n v="1"/>
    <n v="0"/>
    <n v="0"/>
    <n v="2"/>
    <n v="0"/>
    <n v="0"/>
    <n v="0"/>
    <n v="0"/>
    <n v="6"/>
    <n v="0"/>
    <n v="6"/>
  </r>
  <r>
    <x v="8"/>
    <x v="3"/>
    <d v="2011-06-29T00:00:00"/>
    <n v="27.3"/>
    <n v="0"/>
    <n v="0"/>
    <n v="0"/>
    <n v="0"/>
    <n v="0"/>
    <n v="0"/>
    <n v="0"/>
    <n v="0"/>
    <n v="0"/>
    <n v="1.33"/>
    <n v="0"/>
    <n v="0"/>
    <n v="1.33"/>
    <n v="0"/>
    <n v="0"/>
    <n v="0.33"/>
    <n v="0"/>
    <n v="30.29"/>
    <n v="0.67"/>
    <n v="30.96"/>
  </r>
  <r>
    <x v="8"/>
    <x v="3"/>
    <d v="2011-06-30T00:00:00"/>
    <n v="27.3"/>
    <n v="0"/>
    <n v="0"/>
    <n v="0"/>
    <n v="0"/>
    <n v="0"/>
    <n v="0"/>
    <n v="0"/>
    <n v="0"/>
    <n v="0"/>
    <n v="1.33"/>
    <n v="0"/>
    <n v="0"/>
    <n v="1.33"/>
    <n v="0"/>
    <n v="0"/>
    <n v="0.33"/>
    <n v="0"/>
    <n v="30.29"/>
    <n v="0.67"/>
    <n v="30.96"/>
  </r>
  <r>
    <x v="8"/>
    <x v="3"/>
    <d v="2011-07-01T00:00:00"/>
    <n v="27.3"/>
    <n v="0"/>
    <n v="0"/>
    <n v="0"/>
    <n v="0"/>
    <n v="0"/>
    <n v="0"/>
    <n v="0"/>
    <n v="0"/>
    <n v="0"/>
    <n v="1.33"/>
    <n v="0"/>
    <n v="0"/>
    <n v="1.33"/>
    <n v="0"/>
    <n v="0"/>
    <n v="0.33"/>
    <n v="0"/>
    <n v="30.29"/>
    <n v="0.67"/>
    <n v="30.96"/>
  </r>
  <r>
    <x v="8"/>
    <x v="3"/>
    <d v="2011-07-02T00:00:00"/>
    <n v="39"/>
    <n v="0"/>
    <n v="0"/>
    <n v="0"/>
    <n v="0"/>
    <n v="0"/>
    <n v="0"/>
    <n v="0"/>
    <n v="1"/>
    <n v="0"/>
    <n v="0"/>
    <n v="0"/>
    <n v="0"/>
    <n v="1"/>
    <n v="0"/>
    <n v="0"/>
    <n v="0"/>
    <n v="0"/>
    <n v="41"/>
    <n v="3"/>
    <n v="44"/>
  </r>
  <r>
    <x v="9"/>
    <x v="3"/>
    <d v="2011-07-03T00:00:00"/>
    <n v="52"/>
    <n v="1"/>
    <n v="0"/>
    <n v="0"/>
    <n v="0"/>
    <n v="0"/>
    <n v="0"/>
    <n v="0"/>
    <n v="0"/>
    <n v="0"/>
    <n v="2"/>
    <n v="0"/>
    <n v="0"/>
    <n v="0"/>
    <n v="0"/>
    <n v="0"/>
    <n v="0"/>
    <n v="0"/>
    <n v="55"/>
    <n v="2"/>
    <n v="57"/>
  </r>
  <r>
    <x v="9"/>
    <x v="3"/>
    <d v="2011-07-04T00:00:00"/>
    <n v="37"/>
    <n v="0"/>
    <n v="0"/>
    <n v="0"/>
    <n v="0"/>
    <n v="0"/>
    <n v="0"/>
    <n v="0"/>
    <n v="0"/>
    <n v="0"/>
    <n v="7"/>
    <n v="0"/>
    <n v="0"/>
    <n v="7.66"/>
    <n v="0"/>
    <n v="0"/>
    <n v="0"/>
    <n v="0"/>
    <n v="51.66"/>
    <n v="65.33"/>
    <e v="#REF!"/>
  </r>
  <r>
    <x v="9"/>
    <x v="3"/>
    <d v="2011-07-05T00:00:00"/>
    <n v="37"/>
    <n v="0"/>
    <n v="0"/>
    <n v="0"/>
    <n v="0"/>
    <n v="0"/>
    <n v="0"/>
    <n v="0"/>
    <n v="0"/>
    <n v="0"/>
    <n v="7"/>
    <n v="0"/>
    <n v="0"/>
    <n v="7.66"/>
    <n v="0"/>
    <n v="0"/>
    <n v="0"/>
    <n v="0"/>
    <n v="51.66"/>
    <n v="65.33"/>
    <e v="#REF!"/>
  </r>
  <r>
    <x v="9"/>
    <x v="3"/>
    <d v="2011-07-06T00:00:00"/>
    <n v="13.3"/>
    <n v="0.3"/>
    <n v="0"/>
    <n v="0"/>
    <n v="0"/>
    <n v="0.3"/>
    <n v="0"/>
    <n v="0"/>
    <n v="0"/>
    <n v="0"/>
    <n v="3"/>
    <n v="0"/>
    <n v="0"/>
    <n v="1"/>
    <n v="0"/>
    <n v="0"/>
    <n v="0"/>
    <n v="0"/>
    <n v="17.900000000000002"/>
    <n v="5"/>
    <e v="#REF!"/>
  </r>
  <r>
    <x v="9"/>
    <x v="3"/>
    <d v="2011-07-07T00:00:00"/>
    <n v="13.3"/>
    <n v="0.3"/>
    <n v="0"/>
    <n v="0"/>
    <n v="0"/>
    <n v="0.3"/>
    <n v="0"/>
    <n v="0"/>
    <n v="0"/>
    <n v="0"/>
    <n v="3"/>
    <n v="0"/>
    <n v="0"/>
    <n v="1"/>
    <n v="0"/>
    <n v="0"/>
    <n v="0"/>
    <n v="0"/>
    <n v="17.900000000000002"/>
    <n v="5"/>
    <n v="83.23"/>
  </r>
  <r>
    <x v="9"/>
    <x v="3"/>
    <d v="2011-07-08T00:00:00"/>
    <n v="13.3"/>
    <n v="0.3"/>
    <n v="0"/>
    <n v="0"/>
    <n v="0"/>
    <n v="0.3"/>
    <n v="0"/>
    <n v="0"/>
    <n v="0"/>
    <n v="0"/>
    <n v="3"/>
    <n v="0"/>
    <n v="0"/>
    <n v="1"/>
    <n v="0"/>
    <n v="0"/>
    <n v="0"/>
    <n v="0"/>
    <n v="17.900000000000002"/>
    <n v="5"/>
    <n v="83.23"/>
  </r>
  <r>
    <x v="9"/>
    <x v="3"/>
    <d v="2011-07-09T00:00:00"/>
    <n v="15"/>
    <n v="1"/>
    <n v="0"/>
    <n v="0"/>
    <n v="0"/>
    <n v="0"/>
    <n v="0"/>
    <n v="21"/>
    <n v="1"/>
    <n v="0"/>
    <n v="2"/>
    <n v="0"/>
    <n v="0"/>
    <n v="1"/>
    <n v="0"/>
    <n v="0"/>
    <n v="0"/>
    <n v="0"/>
    <n v="41"/>
    <n v="13"/>
    <n v="46"/>
  </r>
  <r>
    <x v="10"/>
    <x v="3"/>
    <d v="2011-07-10T00:00:00"/>
    <n v="8"/>
    <n v="0"/>
    <n v="0"/>
    <n v="0"/>
    <n v="0"/>
    <n v="0"/>
    <n v="0"/>
    <n v="8"/>
    <n v="0"/>
    <n v="0"/>
    <n v="1"/>
    <n v="0"/>
    <n v="0"/>
    <n v="2"/>
    <n v="0"/>
    <n v="0"/>
    <n v="0"/>
    <n v="0"/>
    <n v="19"/>
    <n v="6"/>
    <n v="24"/>
  </r>
  <r>
    <x v="10"/>
    <x v="3"/>
    <d v="2011-07-11T00:00:00"/>
    <n v="3"/>
    <n v="0"/>
    <n v="0"/>
    <n v="0"/>
    <n v="0"/>
    <n v="0"/>
    <n v="0"/>
    <n v="5"/>
    <n v="0"/>
    <n v="0"/>
    <n v="1"/>
    <n v="0"/>
    <n v="0"/>
    <n v="0"/>
    <n v="0"/>
    <n v="0"/>
    <n v="0"/>
    <n v="0"/>
    <n v="9"/>
    <n v="4"/>
    <n v="14"/>
  </r>
  <r>
    <x v="10"/>
    <x v="3"/>
    <d v="2011-07-12T00:00:00"/>
    <n v="6"/>
    <n v="0"/>
    <n v="0"/>
    <n v="0"/>
    <n v="0"/>
    <n v="0"/>
    <n v="0"/>
    <n v="14"/>
    <n v="0"/>
    <n v="0"/>
    <n v="3"/>
    <n v="0"/>
    <n v="0"/>
    <n v="2"/>
    <n v="0"/>
    <n v="0"/>
    <n v="0"/>
    <n v="0"/>
    <n v="25"/>
    <n v="2"/>
    <n v="38"/>
  </r>
  <r>
    <x v="10"/>
    <x v="3"/>
    <d v="2011-07-13T00:00:00"/>
    <n v="14"/>
    <n v="0"/>
    <n v="0"/>
    <n v="0"/>
    <n v="0"/>
    <n v="0"/>
    <n v="0"/>
    <n v="10.33"/>
    <n v="0"/>
    <n v="0"/>
    <n v="1"/>
    <n v="0"/>
    <n v="0"/>
    <n v="0.33"/>
    <n v="0"/>
    <n v="0"/>
    <n v="0"/>
    <n v="0"/>
    <n v="25.659999999999997"/>
    <n v="5.66"/>
    <n v="31.319999999999997"/>
  </r>
  <r>
    <x v="10"/>
    <x v="3"/>
    <d v="2011-07-14T00:00:00"/>
    <n v="14"/>
    <n v="0"/>
    <n v="0"/>
    <n v="0"/>
    <n v="0"/>
    <n v="0"/>
    <n v="0"/>
    <n v="10.33"/>
    <n v="0"/>
    <n v="0"/>
    <n v="1"/>
    <n v="0"/>
    <n v="0"/>
    <n v="0.33"/>
    <n v="0"/>
    <n v="0"/>
    <n v="0"/>
    <n v="0"/>
    <n v="25.659999999999997"/>
    <n v="5.66"/>
    <n v="31.319999999999997"/>
  </r>
  <r>
    <x v="10"/>
    <x v="3"/>
    <d v="2011-07-15T00:00:00"/>
    <n v="14"/>
    <n v="0"/>
    <n v="0"/>
    <n v="0"/>
    <n v="0"/>
    <n v="0"/>
    <n v="0"/>
    <n v="10.33"/>
    <n v="0"/>
    <n v="0"/>
    <n v="1"/>
    <n v="0"/>
    <n v="0"/>
    <n v="0.33"/>
    <n v="0"/>
    <n v="0"/>
    <n v="0"/>
    <n v="0"/>
    <n v="25.659999999999997"/>
    <n v="5.66"/>
    <n v="31.319999999999997"/>
  </r>
  <r>
    <x v="10"/>
    <x v="3"/>
    <d v="2011-07-16T00:00:00"/>
    <n v="3"/>
    <n v="0"/>
    <n v="0"/>
    <n v="0"/>
    <n v="0"/>
    <n v="0"/>
    <n v="0"/>
    <n v="28"/>
    <n v="0"/>
    <n v="0"/>
    <n v="2"/>
    <n v="0"/>
    <n v="0"/>
    <n v="0"/>
    <n v="0"/>
    <n v="0"/>
    <n v="0"/>
    <n v="0"/>
    <n v="33"/>
    <n v="1"/>
    <n v="34"/>
  </r>
  <r>
    <x v="11"/>
    <x v="3"/>
    <d v="2011-07-17T00:00:00"/>
    <n v="19"/>
    <n v="0"/>
    <n v="0"/>
    <n v="0"/>
    <n v="0"/>
    <n v="0"/>
    <n v="0"/>
    <n v="9"/>
    <n v="0"/>
    <n v="0"/>
    <n v="2"/>
    <n v="0"/>
    <n v="0"/>
    <n v="0"/>
    <n v="0"/>
    <n v="0"/>
    <n v="0"/>
    <n v="0"/>
    <n v="30"/>
    <n v="8"/>
    <n v="38"/>
  </r>
  <r>
    <x v="11"/>
    <x v="3"/>
    <d v="2011-07-18T00:00:00"/>
    <n v="6"/>
    <n v="0"/>
    <n v="0"/>
    <n v="0"/>
    <n v="0"/>
    <n v="0"/>
    <n v="0"/>
    <n v="33"/>
    <n v="0"/>
    <n v="0"/>
    <n v="0"/>
    <n v="0"/>
    <n v="0"/>
    <n v="1"/>
    <n v="0"/>
    <n v="0"/>
    <n v="0"/>
    <n v="0"/>
    <n v="40"/>
    <n v="2"/>
    <n v="42"/>
  </r>
  <r>
    <x v="11"/>
    <x v="3"/>
    <d v="2011-07-19T00:00:00"/>
    <n v="3"/>
    <n v="0"/>
    <n v="0"/>
    <n v="0"/>
    <n v="0"/>
    <n v="0"/>
    <n v="0"/>
    <n v="7"/>
    <n v="0"/>
    <n v="0"/>
    <n v="0"/>
    <n v="0"/>
    <n v="0"/>
    <n v="0"/>
    <n v="0"/>
    <n v="0"/>
    <n v="0"/>
    <n v="0"/>
    <n v="10"/>
    <n v="4"/>
    <n v="14"/>
  </r>
  <r>
    <x v="11"/>
    <x v="3"/>
    <d v="2011-07-20T00:00:00"/>
    <n v="2.33"/>
    <n v="0"/>
    <n v="0"/>
    <n v="0"/>
    <n v="0"/>
    <n v="0"/>
    <n v="0"/>
    <n v="8"/>
    <n v="0"/>
    <n v="0"/>
    <n v="0.33"/>
    <n v="0"/>
    <n v="0"/>
    <n v="1.33"/>
    <n v="0"/>
    <n v="0"/>
    <n v="0.33"/>
    <n v="0"/>
    <n v="12.32"/>
    <n v="3"/>
    <n v="15.32"/>
  </r>
  <r>
    <x v="11"/>
    <x v="3"/>
    <d v="2011-07-21T00:00:00"/>
    <n v="2.33"/>
    <n v="0"/>
    <n v="0"/>
    <n v="0"/>
    <n v="0"/>
    <n v="0"/>
    <n v="0"/>
    <n v="8"/>
    <n v="0"/>
    <n v="0"/>
    <n v="0.33"/>
    <n v="0"/>
    <n v="0"/>
    <n v="1.33"/>
    <n v="0"/>
    <n v="0"/>
    <n v="0.33"/>
    <n v="0"/>
    <n v="12.32"/>
    <n v="3"/>
    <n v="15.32"/>
  </r>
  <r>
    <x v="11"/>
    <x v="3"/>
    <d v="2011-07-22T00:00:00"/>
    <n v="2.33"/>
    <n v="0"/>
    <n v="0"/>
    <n v="0"/>
    <n v="0"/>
    <n v="0"/>
    <n v="0"/>
    <n v="8"/>
    <n v="0"/>
    <n v="0"/>
    <n v="0.33"/>
    <n v="0"/>
    <n v="0"/>
    <n v="1.33"/>
    <n v="0"/>
    <n v="0"/>
    <n v="0.33"/>
    <n v="0"/>
    <n v="12.32"/>
    <n v="3"/>
    <n v="15.32"/>
  </r>
  <r>
    <x v="11"/>
    <x v="3"/>
    <d v="2011-07-23T00:00:00"/>
    <n v="1"/>
    <n v="0"/>
    <n v="0"/>
    <n v="0"/>
    <n v="0"/>
    <n v="0"/>
    <n v="0"/>
    <n v="3"/>
    <n v="0"/>
    <n v="0"/>
    <n v="0"/>
    <n v="0"/>
    <n v="0"/>
    <n v="0"/>
    <n v="0"/>
    <n v="0"/>
    <n v="0"/>
    <n v="0"/>
    <n v="4"/>
    <n v="1"/>
    <n v="5"/>
  </r>
  <r>
    <x v="12"/>
    <x v="3"/>
    <d v="2011-07-24T00:00:00"/>
    <n v="4"/>
    <n v="0"/>
    <n v="0"/>
    <n v="0"/>
    <n v="0"/>
    <n v="0"/>
    <n v="0"/>
    <n v="7"/>
    <n v="0"/>
    <n v="0"/>
    <n v="1"/>
    <n v="0"/>
    <n v="0"/>
    <n v="2"/>
    <n v="0"/>
    <n v="0"/>
    <n v="0"/>
    <n v="0"/>
    <n v="14"/>
    <n v="7"/>
    <n v="21"/>
  </r>
  <r>
    <x v="12"/>
    <x v="3"/>
    <d v="2011-07-25T00:00:00"/>
    <n v="2"/>
    <n v="0"/>
    <n v="0"/>
    <n v="0"/>
    <n v="0"/>
    <n v="0"/>
    <n v="0"/>
    <n v="1"/>
    <n v="0"/>
    <n v="0"/>
    <n v="0"/>
    <n v="0"/>
    <n v="0"/>
    <n v="0"/>
    <n v="0"/>
    <n v="0"/>
    <n v="0"/>
    <n v="0"/>
    <n v="3"/>
    <n v="3"/>
    <n v="6"/>
  </r>
  <r>
    <x v="12"/>
    <x v="3"/>
    <d v="2011-07-2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3"/>
    <d v="2011-07-27T00:00:00"/>
    <n v="0"/>
    <n v="0"/>
    <n v="0"/>
    <n v="0"/>
    <n v="0"/>
    <n v="0"/>
    <n v="0"/>
    <n v="1"/>
    <n v="0"/>
    <n v="0"/>
    <n v="0.33"/>
    <n v="0"/>
    <n v="0"/>
    <n v="0"/>
    <n v="0"/>
    <n v="0"/>
    <n v="0"/>
    <n v="0"/>
    <n v="1.33"/>
    <n v="1"/>
    <n v="2.33"/>
  </r>
  <r>
    <x v="12"/>
    <x v="3"/>
    <d v="2011-07-28T00:00:00"/>
    <n v="0"/>
    <n v="0"/>
    <n v="0"/>
    <n v="0"/>
    <n v="0"/>
    <n v="0"/>
    <n v="0"/>
    <n v="1"/>
    <n v="0"/>
    <n v="0"/>
    <n v="0.33"/>
    <n v="0"/>
    <n v="0"/>
    <n v="0"/>
    <n v="0"/>
    <n v="0"/>
    <n v="0"/>
    <n v="0"/>
    <n v="1.33"/>
    <n v="1"/>
    <n v="2.33"/>
  </r>
  <r>
    <x v="12"/>
    <x v="3"/>
    <d v="2011-07-29T00:00:00"/>
    <n v="0"/>
    <n v="0"/>
    <n v="0"/>
    <n v="0"/>
    <n v="0"/>
    <n v="0"/>
    <n v="0"/>
    <n v="1"/>
    <n v="0"/>
    <n v="0"/>
    <n v="0.33"/>
    <n v="0"/>
    <n v="0"/>
    <n v="0"/>
    <n v="0"/>
    <n v="0"/>
    <n v="0"/>
    <n v="0"/>
    <n v="1.33"/>
    <n v="1"/>
    <n v="2.33"/>
  </r>
  <r>
    <x v="12"/>
    <x v="3"/>
    <d v="2011-07-30T00:00:00"/>
    <n v="1"/>
    <n v="1"/>
    <n v="0"/>
    <n v="0"/>
    <n v="0"/>
    <n v="0"/>
    <n v="0"/>
    <n v="0"/>
    <n v="2"/>
    <n v="0"/>
    <n v="1"/>
    <n v="0"/>
    <n v="0"/>
    <n v="0"/>
    <n v="0"/>
    <n v="0"/>
    <n v="0"/>
    <n v="0"/>
    <n v="5"/>
    <n v="5"/>
    <n v="10"/>
  </r>
  <r>
    <x v="13"/>
    <x v="3"/>
    <d v="2011-07-31T00:00:00"/>
    <n v="4"/>
    <n v="0"/>
    <n v="0"/>
    <n v="0"/>
    <n v="0"/>
    <n v="0"/>
    <n v="0"/>
    <n v="1"/>
    <n v="0"/>
    <n v="0"/>
    <n v="0"/>
    <n v="0"/>
    <n v="0"/>
    <n v="0"/>
    <n v="0"/>
    <n v="0"/>
    <n v="0"/>
    <n v="0"/>
    <n v="5"/>
    <n v="4"/>
    <n v="9"/>
  </r>
  <r>
    <x v="13"/>
    <x v="3"/>
    <d v="2011-08-01T00:00:00"/>
    <n v="2"/>
    <n v="0"/>
    <n v="0"/>
    <n v="0"/>
    <n v="0"/>
    <n v="0"/>
    <n v="0"/>
    <n v="0"/>
    <n v="0"/>
    <n v="0"/>
    <n v="0"/>
    <n v="0"/>
    <n v="0"/>
    <n v="1"/>
    <n v="0"/>
    <n v="0"/>
    <n v="0"/>
    <n v="0"/>
    <n v="3"/>
    <n v="6"/>
    <n v="9"/>
  </r>
  <r>
    <x v="13"/>
    <x v="3"/>
    <d v="2011-08-0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5"/>
  </r>
  <r>
    <x v="13"/>
    <x v="3"/>
    <d v="2011-08-03T00:00:00"/>
    <n v="2"/>
    <n v="0"/>
    <n v="0"/>
    <n v="0"/>
    <n v="0"/>
    <n v="0"/>
    <n v="0"/>
    <n v="0.66"/>
    <n v="0"/>
    <n v="0"/>
    <n v="0"/>
    <n v="0"/>
    <n v="0"/>
    <n v="0"/>
    <n v="0"/>
    <n v="0"/>
    <n v="0"/>
    <n v="0"/>
    <n v="2.66"/>
    <n v="2.33"/>
    <n v="4.99"/>
  </r>
  <r>
    <x v="13"/>
    <x v="3"/>
    <d v="2011-08-04T00:00:00"/>
    <n v="2"/>
    <n v="0"/>
    <n v="0"/>
    <n v="0"/>
    <n v="0"/>
    <n v="0"/>
    <n v="0"/>
    <n v="0.66"/>
    <n v="0"/>
    <n v="0"/>
    <n v="0"/>
    <n v="0"/>
    <n v="0"/>
    <n v="0"/>
    <n v="0"/>
    <n v="0"/>
    <n v="0"/>
    <n v="0"/>
    <n v="2.66"/>
    <n v="2.33"/>
    <n v="4.99"/>
  </r>
  <r>
    <x v="13"/>
    <x v="3"/>
    <d v="2011-08-05T00:00:00"/>
    <n v="2"/>
    <n v="0"/>
    <n v="0"/>
    <n v="0"/>
    <n v="0"/>
    <n v="0"/>
    <n v="0"/>
    <n v="0.66"/>
    <n v="0"/>
    <n v="0"/>
    <n v="0"/>
    <n v="0"/>
    <n v="0"/>
    <n v="0"/>
    <n v="0"/>
    <n v="0"/>
    <n v="0"/>
    <n v="0"/>
    <n v="2.66"/>
    <n v="2.33"/>
    <n v="4.99"/>
  </r>
  <r>
    <x v="13"/>
    <x v="3"/>
    <d v="2011-08-06T00:00:00"/>
    <n v="1"/>
    <n v="0"/>
    <n v="0"/>
    <n v="0"/>
    <n v="0"/>
    <n v="0"/>
    <n v="0"/>
    <n v="3"/>
    <n v="0"/>
    <n v="0"/>
    <n v="0"/>
    <n v="0"/>
    <n v="0"/>
    <n v="1"/>
    <n v="0"/>
    <n v="0"/>
    <n v="0"/>
    <n v="0"/>
    <n v="5"/>
    <n v="1"/>
    <n v="6"/>
  </r>
  <r>
    <x v="14"/>
    <x v="3"/>
    <d v="2011-08-07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2"/>
  </r>
  <r>
    <x v="14"/>
    <x v="3"/>
    <d v="2011-08-08T00:00:00"/>
    <n v="2"/>
    <n v="0"/>
    <n v="0"/>
    <n v="0"/>
    <n v="0"/>
    <n v="0"/>
    <n v="0"/>
    <n v="2"/>
    <n v="0"/>
    <n v="0"/>
    <n v="0"/>
    <n v="0"/>
    <n v="0"/>
    <n v="0"/>
    <n v="0"/>
    <n v="0"/>
    <n v="0"/>
    <n v="0"/>
    <n v="4"/>
    <n v="2"/>
    <n v="6"/>
  </r>
  <r>
    <x v="14"/>
    <x v="3"/>
    <d v="2011-08-09T00:00:00"/>
    <n v="1"/>
    <n v="0"/>
    <n v="0"/>
    <n v="0"/>
    <n v="0"/>
    <n v="0"/>
    <n v="0"/>
    <n v="3"/>
    <n v="0"/>
    <n v="0"/>
    <n v="1"/>
    <n v="0"/>
    <n v="0"/>
    <n v="1"/>
    <n v="0"/>
    <n v="0"/>
    <n v="0"/>
    <n v="0"/>
    <n v="6"/>
    <n v="3"/>
    <n v="9"/>
  </r>
  <r>
    <x v="14"/>
    <x v="3"/>
    <d v="2011-08-10T00:00:0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3"/>
    <n v="5"/>
  </r>
  <r>
    <x v="14"/>
    <x v="3"/>
    <d v="2011-08-11T00:00:0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3"/>
    <n v="5"/>
  </r>
  <r>
    <x v="14"/>
    <x v="3"/>
    <d v="2011-08-12T00:00:0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3"/>
    <n v="5"/>
  </r>
  <r>
    <x v="14"/>
    <x v="3"/>
    <d v="2011-08-13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"/>
    <n v="5"/>
  </r>
  <r>
    <x v="15"/>
    <x v="3"/>
    <d v="2011-08-14T00:00:00"/>
    <n v="5"/>
    <n v="0"/>
    <n v="0"/>
    <n v="0"/>
    <n v="0"/>
    <n v="0"/>
    <n v="0"/>
    <n v="1"/>
    <n v="0"/>
    <n v="0"/>
    <n v="0"/>
    <n v="0"/>
    <n v="0"/>
    <n v="0"/>
    <n v="0"/>
    <n v="0"/>
    <n v="0"/>
    <n v="0"/>
    <n v="6"/>
    <n v="1"/>
    <n v="7"/>
  </r>
  <r>
    <x v="15"/>
    <x v="3"/>
    <d v="2011-08-15T00:00:00"/>
    <n v="3"/>
    <n v="0"/>
    <n v="0"/>
    <n v="0"/>
    <n v="0"/>
    <n v="0"/>
    <n v="0"/>
    <n v="1"/>
    <n v="0"/>
    <n v="0"/>
    <n v="0"/>
    <n v="0"/>
    <n v="0"/>
    <n v="0"/>
    <n v="0"/>
    <n v="0"/>
    <n v="0"/>
    <n v="0"/>
    <n v="4"/>
    <n v="3"/>
    <n v="7"/>
  </r>
  <r>
    <x v="15"/>
    <x v="3"/>
    <d v="2011-08-16T00:00:0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1"/>
    <n v="3"/>
  </r>
  <r>
    <x v="15"/>
    <x v="3"/>
    <d v="2011-08-17T00:00:00"/>
    <n v="0.67"/>
    <n v="0"/>
    <n v="0"/>
    <n v="0"/>
    <n v="0"/>
    <n v="0"/>
    <n v="0"/>
    <n v="3.33"/>
    <n v="0"/>
    <n v="0"/>
    <n v="0"/>
    <n v="0"/>
    <n v="0"/>
    <n v="0"/>
    <n v="0"/>
    <n v="0"/>
    <n v="0"/>
    <n v="0"/>
    <n v="4"/>
    <n v="2"/>
    <n v="6"/>
  </r>
  <r>
    <x v="15"/>
    <x v="3"/>
    <d v="2011-08-18T00:00:00"/>
    <n v="0.67"/>
    <n v="0"/>
    <n v="0"/>
    <n v="0"/>
    <n v="0"/>
    <n v="0"/>
    <n v="0"/>
    <n v="3.33"/>
    <n v="0"/>
    <n v="0"/>
    <n v="0"/>
    <n v="0"/>
    <n v="0"/>
    <n v="0"/>
    <n v="0"/>
    <n v="0"/>
    <n v="0"/>
    <n v="0"/>
    <n v="4"/>
    <n v="2"/>
    <n v="6"/>
  </r>
  <r>
    <x v="15"/>
    <x v="3"/>
    <d v="2011-08-19T00:00:00"/>
    <n v="0.67"/>
    <n v="0"/>
    <n v="0"/>
    <n v="0"/>
    <n v="0"/>
    <n v="0"/>
    <n v="0"/>
    <n v="3.33"/>
    <n v="0"/>
    <n v="0"/>
    <n v="0"/>
    <n v="0"/>
    <n v="0"/>
    <n v="0"/>
    <n v="0"/>
    <n v="0"/>
    <n v="0"/>
    <n v="0"/>
    <n v="4"/>
    <n v="2"/>
    <n v="6"/>
  </r>
  <r>
    <x v="15"/>
    <x v="3"/>
    <d v="2011-08-20T00:00:00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4"/>
    <n v="8"/>
    <n v="12"/>
  </r>
  <r>
    <x v="16"/>
    <x v="3"/>
    <d v="2011-08-21T00:00:00"/>
    <n v="5"/>
    <n v="0"/>
    <n v="0"/>
    <n v="0"/>
    <n v="0"/>
    <n v="0"/>
    <n v="0"/>
    <n v="5"/>
    <n v="0"/>
    <n v="0"/>
    <n v="0"/>
    <n v="0"/>
    <n v="0"/>
    <n v="1"/>
    <n v="0"/>
    <n v="0"/>
    <n v="0"/>
    <n v="0"/>
    <n v="11"/>
    <n v="6"/>
    <n v="17"/>
  </r>
  <r>
    <x v="16"/>
    <x v="3"/>
    <d v="2011-08-22T00:00:0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2"/>
    <n v="7"/>
    <n v="9"/>
  </r>
  <r>
    <x v="16"/>
    <x v="3"/>
    <d v="2011-08-23T00:00:00"/>
    <n v="2"/>
    <n v="0"/>
    <n v="0"/>
    <n v="0"/>
    <n v="0"/>
    <n v="0"/>
    <n v="0"/>
    <n v="0"/>
    <n v="0"/>
    <n v="0"/>
    <n v="0"/>
    <n v="0"/>
    <n v="0"/>
    <n v="1"/>
    <n v="0"/>
    <n v="0"/>
    <n v="0"/>
    <n v="0"/>
    <n v="3"/>
    <n v="4"/>
    <n v="7"/>
  </r>
  <r>
    <x v="16"/>
    <x v="3"/>
    <d v="2011-08-24T00:00:00"/>
    <n v="2.67"/>
    <n v="0"/>
    <n v="0"/>
    <n v="0"/>
    <n v="0"/>
    <n v="0"/>
    <n v="0"/>
    <n v="1.33"/>
    <n v="0"/>
    <n v="0"/>
    <n v="0"/>
    <n v="0"/>
    <n v="0"/>
    <n v="0"/>
    <n v="0"/>
    <n v="0"/>
    <n v="0"/>
    <n v="0.33"/>
    <n v="4.33"/>
    <n v="6"/>
    <n v="10.33"/>
  </r>
  <r>
    <x v="16"/>
    <x v="3"/>
    <d v="2011-08-25T00:00:00"/>
    <n v="2.67"/>
    <n v="0"/>
    <n v="0"/>
    <n v="0"/>
    <n v="0"/>
    <n v="0"/>
    <n v="0"/>
    <n v="1.33"/>
    <n v="0"/>
    <n v="0"/>
    <n v="0"/>
    <n v="0"/>
    <n v="0"/>
    <n v="0"/>
    <n v="0"/>
    <n v="0"/>
    <n v="0"/>
    <n v="0.33"/>
    <n v="4.33"/>
    <n v="6"/>
    <n v="10.33"/>
  </r>
  <r>
    <x v="16"/>
    <x v="3"/>
    <d v="2011-08-26T00:00:00"/>
    <n v="2.67"/>
    <n v="0"/>
    <n v="0"/>
    <n v="0"/>
    <n v="0"/>
    <n v="0"/>
    <n v="0"/>
    <n v="1.33"/>
    <n v="0"/>
    <n v="0"/>
    <n v="0"/>
    <n v="0"/>
    <n v="0"/>
    <n v="0"/>
    <n v="0"/>
    <n v="0"/>
    <n v="0"/>
    <n v="0.33"/>
    <n v="4.33"/>
    <n v="6"/>
    <n v="10.33"/>
  </r>
  <r>
    <x v="16"/>
    <x v="3"/>
    <d v="2011-08-27T00:00:00"/>
    <n v="0"/>
    <n v="0"/>
    <n v="0"/>
    <n v="0"/>
    <n v="0"/>
    <n v="0"/>
    <n v="0"/>
    <n v="3"/>
    <n v="0"/>
    <n v="0"/>
    <n v="0"/>
    <n v="0"/>
    <n v="0"/>
    <n v="1"/>
    <n v="0"/>
    <n v="0"/>
    <n v="0"/>
    <n v="0"/>
    <n v="4"/>
    <n v="5"/>
    <n v="9"/>
  </r>
  <r>
    <x v="17"/>
    <x v="3"/>
    <d v="2011-08-28T00:00:00"/>
    <n v="1"/>
    <n v="0"/>
    <n v="0"/>
    <n v="0"/>
    <n v="0"/>
    <n v="0"/>
    <n v="0"/>
    <n v="7"/>
    <n v="0"/>
    <n v="0"/>
    <n v="0"/>
    <n v="0"/>
    <n v="0"/>
    <n v="0"/>
    <n v="0"/>
    <n v="0"/>
    <n v="0"/>
    <n v="0"/>
    <n v="8"/>
    <n v="13"/>
    <n v="21"/>
  </r>
  <r>
    <x v="17"/>
    <x v="3"/>
    <d v="2011-08-29T00:00:0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4"/>
    <n v="3"/>
    <n v="7"/>
  </r>
  <r>
    <x v="17"/>
    <x v="3"/>
    <d v="2011-08-30T00:00:00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3"/>
    <n v="1"/>
    <n v="4"/>
  </r>
  <r>
    <x v="17"/>
    <x v="3"/>
    <d v="2011-08-31T00:00:00"/>
    <n v="0.25"/>
    <n v="0"/>
    <n v="0"/>
    <n v="0"/>
    <n v="0"/>
    <n v="0"/>
    <n v="0"/>
    <n v="2"/>
    <n v="0"/>
    <n v="0"/>
    <n v="0.75"/>
    <n v="0"/>
    <n v="0"/>
    <n v="2"/>
    <n v="0"/>
    <n v="0"/>
    <n v="0"/>
    <n v="0"/>
    <n v="5"/>
    <n v="1.75"/>
    <n v="6.75"/>
  </r>
  <r>
    <x v="17"/>
    <x v="3"/>
    <d v="2011-09-01T00:00:00"/>
    <n v="0.25"/>
    <n v="0"/>
    <n v="0"/>
    <n v="0"/>
    <n v="0"/>
    <n v="0"/>
    <n v="0"/>
    <n v="2"/>
    <n v="0"/>
    <n v="0"/>
    <n v="0.75"/>
    <n v="0"/>
    <n v="0"/>
    <n v="2"/>
    <n v="0"/>
    <n v="0"/>
    <n v="0"/>
    <n v="0"/>
    <n v="5"/>
    <n v="1.75"/>
    <n v="6.75"/>
  </r>
  <r>
    <x v="17"/>
    <x v="3"/>
    <d v="2011-09-02T00:00:00"/>
    <n v="0.25"/>
    <n v="0"/>
    <n v="0"/>
    <n v="0"/>
    <n v="0"/>
    <n v="0"/>
    <n v="0"/>
    <n v="2"/>
    <n v="0"/>
    <n v="0"/>
    <n v="0.75"/>
    <n v="0"/>
    <n v="0"/>
    <n v="2"/>
    <n v="0"/>
    <n v="0"/>
    <n v="0"/>
    <n v="0"/>
    <n v="5"/>
    <n v="1.75"/>
    <n v="6.75"/>
  </r>
  <r>
    <x v="17"/>
    <x v="3"/>
    <d v="2011-09-03T00:00:00"/>
    <n v="0.25"/>
    <n v="0"/>
    <n v="0"/>
    <n v="0"/>
    <n v="0"/>
    <n v="0"/>
    <n v="0"/>
    <n v="2"/>
    <n v="0"/>
    <n v="0"/>
    <n v="0.75"/>
    <n v="0"/>
    <n v="0"/>
    <n v="2"/>
    <n v="0"/>
    <n v="0"/>
    <n v="0"/>
    <n v="0"/>
    <n v="5"/>
    <n v="1.75"/>
    <n v="6.75"/>
  </r>
  <r>
    <x v="18"/>
    <x v="3"/>
    <d v="2011-09-04T00:00:00"/>
    <n v="1"/>
    <n v="0"/>
    <n v="0"/>
    <n v="0"/>
    <n v="0"/>
    <n v="0"/>
    <n v="0"/>
    <n v="2"/>
    <n v="0"/>
    <n v="0"/>
    <n v="1"/>
    <n v="0"/>
    <n v="0"/>
    <n v="1"/>
    <n v="0"/>
    <n v="0"/>
    <n v="0"/>
    <n v="0"/>
    <n v="5"/>
    <n v="0"/>
    <n v="5"/>
  </r>
  <r>
    <x v="18"/>
    <x v="3"/>
    <d v="2011-09-05T00:00:00"/>
    <n v="2"/>
    <n v="0"/>
    <n v="0"/>
    <n v="0"/>
    <n v="0"/>
    <n v="0"/>
    <n v="0"/>
    <n v="0"/>
    <n v="2"/>
    <n v="0"/>
    <n v="4"/>
    <n v="0"/>
    <n v="0"/>
    <n v="2"/>
    <n v="0"/>
    <n v="0"/>
    <n v="0"/>
    <n v="0"/>
    <n v="10"/>
    <n v="8"/>
    <n v="18"/>
  </r>
  <r>
    <x v="18"/>
    <x v="3"/>
    <d v="2011-09-06T00:00:00"/>
    <n v="0"/>
    <n v="0"/>
    <n v="0"/>
    <n v="0"/>
    <n v="0"/>
    <n v="0"/>
    <n v="0"/>
    <n v="1"/>
    <n v="0"/>
    <n v="0"/>
    <n v="0"/>
    <n v="0"/>
    <n v="0"/>
    <n v="2"/>
    <n v="0"/>
    <n v="0"/>
    <n v="0"/>
    <n v="0"/>
    <n v="3"/>
    <n v="3"/>
    <n v="6"/>
  </r>
  <r>
    <x v="18"/>
    <x v="3"/>
    <d v="2011-09-07T00:00:00"/>
    <n v="1"/>
    <n v="0"/>
    <n v="0"/>
    <n v="0"/>
    <n v="0"/>
    <n v="0"/>
    <n v="0"/>
    <n v="0.3"/>
    <n v="0"/>
    <n v="0"/>
    <n v="0.3"/>
    <n v="0"/>
    <n v="0"/>
    <n v="1"/>
    <n v="0"/>
    <n v="0"/>
    <n v="0"/>
    <n v="0"/>
    <n v="2.6"/>
    <n v="5.3"/>
    <n v="7.9"/>
  </r>
  <r>
    <x v="18"/>
    <x v="3"/>
    <d v="2011-09-08T00:00:00"/>
    <n v="1"/>
    <n v="0"/>
    <n v="0"/>
    <n v="0"/>
    <n v="0"/>
    <n v="0"/>
    <n v="0"/>
    <n v="0.3"/>
    <n v="0"/>
    <n v="0"/>
    <n v="0.3"/>
    <n v="0"/>
    <n v="0"/>
    <n v="1"/>
    <n v="0"/>
    <n v="0"/>
    <n v="0"/>
    <n v="0"/>
    <n v="2.6"/>
    <n v="5.3"/>
    <n v="7.9"/>
  </r>
  <r>
    <x v="18"/>
    <x v="3"/>
    <d v="2011-09-09T00:00:00"/>
    <n v="1"/>
    <n v="0"/>
    <n v="0"/>
    <n v="0"/>
    <n v="0"/>
    <n v="0"/>
    <n v="0"/>
    <n v="0.3"/>
    <n v="0"/>
    <n v="0"/>
    <n v="0.3"/>
    <n v="0"/>
    <n v="0"/>
    <n v="1"/>
    <n v="0"/>
    <n v="0"/>
    <n v="0"/>
    <n v="0"/>
    <n v="2.6"/>
    <n v="5.3"/>
    <n v="7.9"/>
  </r>
  <r>
    <x v="18"/>
    <x v="3"/>
    <d v="2011-09-10T00:00:00"/>
    <n v="2"/>
    <n v="0"/>
    <n v="0"/>
    <n v="0"/>
    <n v="0"/>
    <n v="0"/>
    <n v="0"/>
    <n v="2"/>
    <n v="0"/>
    <n v="0"/>
    <n v="0"/>
    <n v="0"/>
    <n v="0"/>
    <n v="1"/>
    <n v="0"/>
    <n v="0"/>
    <n v="0"/>
    <n v="0"/>
    <n v="5"/>
    <n v="1"/>
    <n v="6"/>
  </r>
  <r>
    <x v="19"/>
    <x v="3"/>
    <d v="2011-09-11T00:00:00"/>
    <n v="1"/>
    <n v="0"/>
    <n v="0"/>
    <n v="0"/>
    <n v="0"/>
    <n v="0"/>
    <n v="0"/>
    <n v="12"/>
    <n v="0"/>
    <n v="0"/>
    <n v="0"/>
    <n v="0"/>
    <n v="0"/>
    <n v="3"/>
    <n v="0"/>
    <n v="0"/>
    <n v="0"/>
    <n v="0"/>
    <n v="16"/>
    <n v="7"/>
    <n v="23"/>
  </r>
  <r>
    <x v="19"/>
    <x v="3"/>
    <d v="2011-09-12T00:00:00"/>
    <n v="1"/>
    <n v="0"/>
    <n v="0"/>
    <n v="0"/>
    <n v="0"/>
    <n v="0"/>
    <n v="0"/>
    <n v="3"/>
    <n v="0"/>
    <n v="0"/>
    <n v="0"/>
    <n v="0"/>
    <n v="0"/>
    <n v="2"/>
    <n v="0"/>
    <n v="0"/>
    <n v="0"/>
    <n v="0"/>
    <n v="6"/>
    <n v="3"/>
    <n v="9"/>
  </r>
  <r>
    <x v="19"/>
    <x v="3"/>
    <d v="2011-09-13T00:00:00"/>
    <n v="1"/>
    <n v="0"/>
    <n v="0"/>
    <n v="0"/>
    <n v="0"/>
    <n v="0"/>
    <n v="0"/>
    <n v="1"/>
    <n v="0"/>
    <n v="0"/>
    <n v="0"/>
    <n v="0"/>
    <n v="0"/>
    <n v="1"/>
    <n v="0"/>
    <n v="0"/>
    <n v="0"/>
    <m/>
    <n v="3"/>
    <n v="2"/>
    <n v="5"/>
  </r>
  <r>
    <x v="0"/>
    <x v="4"/>
    <d v="2011-05-05T00:00:00"/>
    <m/>
    <m/>
    <m/>
    <m/>
    <m/>
    <m/>
    <m/>
    <m/>
    <m/>
    <m/>
    <m/>
    <m/>
    <m/>
    <m/>
    <m/>
    <m/>
    <m/>
    <m/>
    <e v="#N/A"/>
    <m/>
    <e v="#N/A"/>
  </r>
  <r>
    <x v="0"/>
    <x v="4"/>
    <d v="2011-05-06T00:00:00"/>
    <m/>
    <m/>
    <m/>
    <m/>
    <m/>
    <m/>
    <m/>
    <m/>
    <m/>
    <m/>
    <m/>
    <m/>
    <m/>
    <m/>
    <m/>
    <m/>
    <m/>
    <m/>
    <e v="#N/A"/>
    <m/>
    <e v="#N/A"/>
  </r>
  <r>
    <x v="0"/>
    <x v="4"/>
    <d v="2011-05-07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08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09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0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1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2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3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4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5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6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7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8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9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20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21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2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3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4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5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6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7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8T00:00:00"/>
    <n v="11"/>
    <n v="2"/>
    <n v="0"/>
    <n v="0"/>
    <n v="0"/>
    <n v="0"/>
    <n v="0"/>
    <n v="0"/>
    <n v="0"/>
    <n v="0"/>
    <n v="0"/>
    <n v="0"/>
    <n v="0"/>
    <n v="4"/>
    <n v="0"/>
    <n v="0"/>
    <n v="0"/>
    <n v="0"/>
    <n v="17"/>
    <n v="4"/>
    <n v="21"/>
  </r>
  <r>
    <x v="4"/>
    <x v="4"/>
    <d v="2011-05-29T00:00:00"/>
    <n v="1"/>
    <n v="4"/>
    <n v="0"/>
    <n v="0"/>
    <n v="0"/>
    <n v="0"/>
    <n v="0"/>
    <n v="0"/>
    <n v="0"/>
    <n v="0"/>
    <n v="0"/>
    <n v="0"/>
    <n v="0"/>
    <n v="3"/>
    <n v="0"/>
    <n v="0"/>
    <n v="0"/>
    <n v="0"/>
    <n v="8"/>
    <n v="3"/>
    <n v="11"/>
  </r>
  <r>
    <x v="4"/>
    <x v="4"/>
    <d v="2011-05-30T00:00:00"/>
    <n v="8"/>
    <n v="2"/>
    <n v="0"/>
    <n v="0"/>
    <n v="0"/>
    <n v="0"/>
    <n v="0"/>
    <n v="0"/>
    <n v="0"/>
    <n v="0"/>
    <n v="0"/>
    <n v="0"/>
    <n v="0"/>
    <n v="6"/>
    <n v="0"/>
    <n v="0"/>
    <n v="0"/>
    <n v="0"/>
    <n v="16"/>
    <n v="8"/>
    <n v="24"/>
  </r>
  <r>
    <x v="4"/>
    <x v="4"/>
    <d v="2011-05-31T00:00:00"/>
    <n v="8.67"/>
    <n v="0"/>
    <n v="0"/>
    <n v="0"/>
    <n v="0"/>
    <n v="0"/>
    <n v="0"/>
    <n v="0"/>
    <n v="0"/>
    <n v="0"/>
    <n v="0"/>
    <n v="0"/>
    <n v="0"/>
    <n v="0.33"/>
    <n v="0"/>
    <n v="0"/>
    <n v="0"/>
    <n v="0"/>
    <n v="9"/>
    <n v="0.67"/>
    <n v="9.67"/>
  </r>
  <r>
    <x v="4"/>
    <x v="4"/>
    <d v="2011-06-01T00:00:00"/>
    <n v="8.67"/>
    <n v="0"/>
    <n v="0"/>
    <n v="0"/>
    <n v="0"/>
    <n v="0"/>
    <n v="0"/>
    <n v="0"/>
    <n v="0"/>
    <n v="0"/>
    <n v="0"/>
    <n v="0"/>
    <n v="0"/>
    <n v="0.33"/>
    <n v="0"/>
    <n v="0"/>
    <n v="0"/>
    <n v="0"/>
    <n v="9"/>
    <n v="0.67"/>
    <n v="9.67"/>
  </r>
  <r>
    <x v="4"/>
    <x v="4"/>
    <d v="2011-06-02T00:00:00"/>
    <n v="8.67"/>
    <n v="0"/>
    <n v="0"/>
    <n v="0"/>
    <n v="0"/>
    <n v="0"/>
    <n v="0"/>
    <n v="0"/>
    <n v="0"/>
    <n v="0"/>
    <n v="0"/>
    <n v="0"/>
    <n v="0"/>
    <n v="0.33"/>
    <n v="0"/>
    <n v="0"/>
    <n v="0"/>
    <n v="0"/>
    <n v="9"/>
    <n v="0.67"/>
    <n v="9.67"/>
  </r>
  <r>
    <x v="4"/>
    <x v="4"/>
    <d v="2011-06-03T00:00:00"/>
    <n v="2"/>
    <n v="0"/>
    <n v="0"/>
    <n v="0"/>
    <n v="0"/>
    <n v="0"/>
    <n v="0"/>
    <n v="0"/>
    <n v="0"/>
    <n v="0"/>
    <n v="0"/>
    <n v="0"/>
    <n v="0"/>
    <n v="1"/>
    <n v="0"/>
    <n v="0"/>
    <n v="0"/>
    <n v="0"/>
    <n v="3"/>
    <n v="1"/>
    <n v="4"/>
  </r>
  <r>
    <x v="4"/>
    <x v="4"/>
    <d v="2011-06-04T00:00:00"/>
    <n v="10"/>
    <n v="0"/>
    <n v="0"/>
    <n v="0"/>
    <n v="0"/>
    <n v="0"/>
    <n v="0"/>
    <n v="0"/>
    <n v="0"/>
    <n v="0"/>
    <n v="0"/>
    <n v="0"/>
    <n v="0"/>
    <n v="1"/>
    <n v="0"/>
    <n v="0"/>
    <n v="0"/>
    <n v="0"/>
    <n v="11"/>
    <n v="5"/>
    <n v="16"/>
  </r>
  <r>
    <x v="5"/>
    <x v="4"/>
    <d v="2011-06-05T00:00:00"/>
    <n v="9"/>
    <n v="1"/>
    <n v="0"/>
    <n v="0"/>
    <n v="0"/>
    <n v="0"/>
    <n v="0"/>
    <n v="0"/>
    <n v="0"/>
    <n v="0"/>
    <n v="0"/>
    <n v="0"/>
    <n v="0"/>
    <n v="7"/>
    <n v="0"/>
    <n v="0"/>
    <n v="0"/>
    <n v="0"/>
    <n v="17"/>
    <n v="4"/>
    <n v="21"/>
  </r>
  <r>
    <x v="5"/>
    <x v="4"/>
    <d v="2011-06-06T00:00:00"/>
    <n v="5"/>
    <n v="0"/>
    <n v="0"/>
    <n v="0"/>
    <n v="0"/>
    <n v="0"/>
    <n v="0"/>
    <n v="0"/>
    <n v="0"/>
    <n v="0"/>
    <n v="0"/>
    <n v="0"/>
    <n v="0"/>
    <n v="7"/>
    <n v="0"/>
    <n v="0"/>
    <n v="0"/>
    <n v="0"/>
    <n v="12"/>
    <n v="4"/>
    <n v="16"/>
  </r>
  <r>
    <x v="5"/>
    <x v="4"/>
    <d v="2011-06-07T00:00:00"/>
    <n v="7"/>
    <n v="0"/>
    <n v="0"/>
    <n v="0"/>
    <n v="1"/>
    <n v="0"/>
    <n v="0"/>
    <n v="0"/>
    <n v="0"/>
    <n v="0"/>
    <n v="0"/>
    <n v="0"/>
    <n v="0"/>
    <n v="4"/>
    <n v="0"/>
    <n v="0"/>
    <n v="0"/>
    <n v="0"/>
    <n v="12"/>
    <n v="6"/>
    <n v="18"/>
  </r>
  <r>
    <x v="5"/>
    <x v="4"/>
    <d v="2011-06-08T00:00:00"/>
    <n v="7"/>
    <n v="0"/>
    <n v="0"/>
    <n v="0"/>
    <n v="1"/>
    <n v="0"/>
    <n v="0"/>
    <n v="0"/>
    <n v="0"/>
    <n v="0"/>
    <n v="0"/>
    <n v="0"/>
    <n v="0"/>
    <n v="4"/>
    <n v="0"/>
    <n v="0"/>
    <n v="0"/>
    <n v="0"/>
    <n v="12"/>
    <n v="7"/>
    <n v="19"/>
  </r>
  <r>
    <x v="5"/>
    <x v="4"/>
    <d v="2011-06-09T00:00:00"/>
    <n v="7"/>
    <n v="0"/>
    <n v="0"/>
    <n v="0"/>
    <n v="1"/>
    <n v="0"/>
    <n v="0"/>
    <n v="0"/>
    <n v="0"/>
    <n v="0"/>
    <n v="0"/>
    <n v="0"/>
    <n v="0"/>
    <n v="4"/>
    <n v="0"/>
    <n v="0"/>
    <n v="0"/>
    <n v="0"/>
    <n v="12"/>
    <n v="8"/>
    <n v="20"/>
  </r>
  <r>
    <x v="5"/>
    <x v="4"/>
    <d v="2011-06-10T00:00:00"/>
    <n v="4"/>
    <n v="0"/>
    <n v="0"/>
    <n v="0"/>
    <n v="0"/>
    <n v="0"/>
    <n v="0"/>
    <n v="0"/>
    <n v="0"/>
    <n v="0"/>
    <n v="0"/>
    <n v="0"/>
    <n v="0"/>
    <n v="2"/>
    <n v="0"/>
    <n v="0"/>
    <n v="0"/>
    <n v="0"/>
    <n v="6"/>
    <n v="5"/>
    <n v="11"/>
  </r>
  <r>
    <x v="5"/>
    <x v="4"/>
    <d v="2011-06-11T00:00:00"/>
    <n v="3"/>
    <n v="0"/>
    <n v="0"/>
    <n v="0"/>
    <n v="0"/>
    <n v="0"/>
    <n v="0"/>
    <n v="0"/>
    <n v="0"/>
    <n v="0"/>
    <n v="0"/>
    <n v="0"/>
    <n v="0"/>
    <n v="2"/>
    <n v="0"/>
    <n v="0"/>
    <n v="0"/>
    <n v="0"/>
    <n v="5"/>
    <n v="8"/>
    <n v="13"/>
  </r>
  <r>
    <x v="6"/>
    <x v="4"/>
    <d v="2011-06-1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N/A"/>
    <n v="1"/>
    <e v="#N/A"/>
  </r>
  <r>
    <x v="6"/>
    <x v="4"/>
    <d v="2011-06-13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4"/>
    <n v="5"/>
  </r>
  <r>
    <x v="6"/>
    <x v="4"/>
    <d v="2011-06-14T00:00:00"/>
    <n v="8.33"/>
    <n v="0"/>
    <n v="0"/>
    <n v="0"/>
    <n v="0"/>
    <n v="0"/>
    <n v="0"/>
    <n v="0"/>
    <n v="0"/>
    <n v="0"/>
    <n v="0"/>
    <n v="0"/>
    <n v="0"/>
    <n v="1.66"/>
    <n v="0"/>
    <n v="0"/>
    <n v="0"/>
    <n v="0"/>
    <n v="9.99"/>
    <n v="1.33"/>
    <n v="11.32"/>
  </r>
  <r>
    <x v="6"/>
    <x v="4"/>
    <d v="2011-06-15T00:00:00"/>
    <n v="8.33"/>
    <n v="0"/>
    <n v="0"/>
    <n v="0"/>
    <n v="0"/>
    <n v="0"/>
    <n v="0"/>
    <n v="0"/>
    <n v="0"/>
    <n v="0"/>
    <n v="0"/>
    <n v="0"/>
    <n v="0"/>
    <n v="1.66"/>
    <n v="0"/>
    <n v="0"/>
    <n v="0"/>
    <n v="0"/>
    <n v="9.99"/>
    <n v="2.33"/>
    <n v="12.32"/>
  </r>
  <r>
    <x v="6"/>
    <x v="4"/>
    <d v="2011-06-16T00:00:00"/>
    <n v="8.33"/>
    <n v="0"/>
    <n v="0"/>
    <n v="0"/>
    <n v="0"/>
    <n v="0"/>
    <n v="0"/>
    <n v="0"/>
    <n v="0"/>
    <n v="0"/>
    <n v="0"/>
    <n v="0"/>
    <n v="0"/>
    <n v="1.66"/>
    <n v="0"/>
    <n v="0"/>
    <n v="0"/>
    <n v="0"/>
    <n v="9.99"/>
    <n v="3.33"/>
    <n v="13.32"/>
  </r>
  <r>
    <x v="6"/>
    <x v="4"/>
    <d v="2011-06-17T00:00:00"/>
    <n v="40"/>
    <n v="0"/>
    <n v="0"/>
    <n v="0"/>
    <n v="0"/>
    <n v="0"/>
    <n v="0"/>
    <n v="1"/>
    <n v="0"/>
    <n v="0"/>
    <n v="0"/>
    <n v="0"/>
    <n v="0"/>
    <n v="0"/>
    <n v="0"/>
    <n v="0"/>
    <n v="0"/>
    <n v="0"/>
    <n v="41"/>
    <n v="3"/>
    <n v="44"/>
  </r>
  <r>
    <x v="6"/>
    <x v="4"/>
    <d v="2011-06-18T00:00:00"/>
    <n v="27"/>
    <n v="0"/>
    <n v="0"/>
    <n v="0"/>
    <n v="6"/>
    <n v="0"/>
    <n v="0"/>
    <n v="3"/>
    <n v="0"/>
    <n v="0"/>
    <n v="0"/>
    <n v="0"/>
    <n v="0"/>
    <n v="0"/>
    <n v="0"/>
    <n v="0"/>
    <n v="0"/>
    <n v="0"/>
    <n v="36"/>
    <n v="0"/>
    <n v="36"/>
  </r>
  <r>
    <x v="7"/>
    <x v="4"/>
    <d v="2011-06-19T00:00:00"/>
    <n v="39"/>
    <n v="0"/>
    <n v="0"/>
    <n v="0"/>
    <n v="0"/>
    <n v="0"/>
    <n v="0"/>
    <n v="0"/>
    <n v="0"/>
    <n v="0"/>
    <n v="2"/>
    <n v="0"/>
    <n v="0"/>
    <n v="0"/>
    <n v="0"/>
    <n v="0"/>
    <n v="0"/>
    <n v="0"/>
    <n v="41"/>
    <n v="4"/>
    <n v="45"/>
  </r>
  <r>
    <x v="7"/>
    <x v="4"/>
    <d v="2011-06-20T00:00:00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2"/>
    <n v="13"/>
  </r>
  <r>
    <x v="7"/>
    <x v="4"/>
    <d v="2011-06-21T00:00:00"/>
    <n v="23.7"/>
    <n v="0.3"/>
    <n v="0"/>
    <n v="0"/>
    <n v="0"/>
    <n v="0"/>
    <n v="0"/>
    <n v="0"/>
    <n v="0.3"/>
    <n v="0"/>
    <n v="0"/>
    <n v="0"/>
    <n v="0"/>
    <n v="0.3"/>
    <n v="0"/>
    <n v="0"/>
    <n v="0"/>
    <n v="0"/>
    <n v="24.6"/>
    <n v="1"/>
    <n v="25.6"/>
  </r>
  <r>
    <x v="7"/>
    <x v="4"/>
    <d v="2011-06-22T00:00:00"/>
    <n v="23.7"/>
    <n v="0.3"/>
    <n v="0"/>
    <n v="0"/>
    <n v="0"/>
    <n v="0"/>
    <n v="0"/>
    <n v="0"/>
    <n v="0.3"/>
    <n v="0"/>
    <n v="0"/>
    <n v="0"/>
    <n v="0"/>
    <n v="0.3"/>
    <n v="0"/>
    <n v="0"/>
    <n v="0"/>
    <n v="0"/>
    <n v="24.6"/>
    <n v="2"/>
    <n v="26.6"/>
  </r>
  <r>
    <x v="7"/>
    <x v="4"/>
    <d v="2011-06-23T00:00:00"/>
    <n v="23.7"/>
    <n v="0.3"/>
    <n v="0"/>
    <n v="0"/>
    <n v="0"/>
    <n v="0"/>
    <n v="0"/>
    <n v="0"/>
    <n v="0.3"/>
    <n v="0"/>
    <n v="0"/>
    <n v="0"/>
    <n v="0"/>
    <n v="0.3"/>
    <n v="0"/>
    <n v="0"/>
    <n v="0"/>
    <n v="0"/>
    <n v="24.6"/>
    <n v="3"/>
    <n v="27.6"/>
  </r>
  <r>
    <x v="7"/>
    <x v="4"/>
    <d v="2011-06-24T00:00:00"/>
    <n v="18"/>
    <n v="0"/>
    <n v="0"/>
    <n v="0"/>
    <n v="0"/>
    <n v="1"/>
    <n v="0"/>
    <n v="0"/>
    <n v="0"/>
    <n v="0"/>
    <n v="1"/>
    <n v="0"/>
    <n v="0"/>
    <n v="0"/>
    <n v="0"/>
    <n v="0"/>
    <n v="0"/>
    <n v="0"/>
    <n v="20"/>
    <n v="0"/>
    <n v="20"/>
  </r>
  <r>
    <x v="7"/>
    <x v="4"/>
    <d v="2011-06-25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8"/>
    <x v="4"/>
    <d v="2011-06-26T00:00:00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e v="#N/A"/>
    <s v="N/A"/>
    <s v="N/A"/>
  </r>
  <r>
    <x v="8"/>
    <x v="4"/>
    <d v="2011-06-27T00:00:00"/>
    <n v="10"/>
    <n v="1"/>
    <n v="0"/>
    <n v="0"/>
    <n v="0"/>
    <n v="1"/>
    <n v="0"/>
    <n v="0"/>
    <n v="0"/>
    <n v="0"/>
    <n v="1"/>
    <n v="0"/>
    <n v="0"/>
    <n v="0"/>
    <n v="0"/>
    <n v="0"/>
    <n v="0"/>
    <n v="0"/>
    <n v="13"/>
    <n v="10"/>
    <n v="23"/>
  </r>
  <r>
    <x v="8"/>
    <x v="4"/>
    <d v="2011-06-28T00:00:00"/>
    <n v="11.3"/>
    <n v="1"/>
    <n v="0"/>
    <n v="0"/>
    <n v="0"/>
    <n v="0"/>
    <n v="0"/>
    <n v="0.67"/>
    <n v="0.67"/>
    <n v="0"/>
    <n v="0"/>
    <n v="0"/>
    <n v="0"/>
    <n v="0"/>
    <n v="0"/>
    <n v="0"/>
    <n v="0"/>
    <n v="0"/>
    <n v="13.64"/>
    <n v="12.3"/>
    <n v="25.94"/>
  </r>
  <r>
    <x v="8"/>
    <x v="4"/>
    <d v="2011-06-29T00:00:00"/>
    <n v="11.3"/>
    <n v="1"/>
    <n v="0"/>
    <n v="0"/>
    <n v="0"/>
    <n v="0"/>
    <n v="0"/>
    <n v="0.67"/>
    <n v="0.67"/>
    <n v="0"/>
    <n v="0"/>
    <n v="0"/>
    <n v="0"/>
    <n v="0"/>
    <n v="0"/>
    <n v="0"/>
    <n v="0"/>
    <n v="0"/>
    <n v="13.64"/>
    <n v="12.3"/>
    <n v="25.94"/>
  </r>
  <r>
    <x v="8"/>
    <x v="4"/>
    <d v="2011-06-30T00:00:00"/>
    <n v="11.3"/>
    <n v="1"/>
    <n v="0"/>
    <n v="0"/>
    <n v="0"/>
    <n v="0"/>
    <n v="0"/>
    <n v="0.67"/>
    <n v="0.67"/>
    <n v="0"/>
    <n v="0"/>
    <n v="0"/>
    <n v="0"/>
    <n v="0"/>
    <n v="0"/>
    <n v="0"/>
    <n v="0"/>
    <n v="0"/>
    <n v="13.64"/>
    <n v="12.3"/>
    <n v="25.94"/>
  </r>
  <r>
    <x v="8"/>
    <x v="4"/>
    <d v="2011-07-01T00:00:00"/>
    <n v="6"/>
    <n v="1"/>
    <n v="0"/>
    <n v="0"/>
    <n v="0"/>
    <n v="0"/>
    <n v="0"/>
    <n v="1"/>
    <n v="0"/>
    <n v="0"/>
    <n v="0"/>
    <n v="0"/>
    <n v="0"/>
    <n v="0"/>
    <n v="0"/>
    <n v="0"/>
    <n v="0"/>
    <n v="0"/>
    <n v="8"/>
    <n v="0"/>
    <n v="8"/>
  </r>
  <r>
    <x v="8"/>
    <x v="4"/>
    <d v="2011-07-02T00:00:00"/>
    <n v="6"/>
    <n v="0"/>
    <n v="0"/>
    <n v="0"/>
    <n v="0"/>
    <n v="0"/>
    <n v="0"/>
    <n v="0"/>
    <n v="0"/>
    <n v="0"/>
    <n v="0"/>
    <n v="0"/>
    <n v="0"/>
    <n v="1"/>
    <n v="0"/>
    <n v="0"/>
    <n v="0"/>
    <n v="0"/>
    <n v="7"/>
    <n v="1"/>
    <n v="8"/>
  </r>
  <r>
    <x v="9"/>
    <x v="4"/>
    <d v="2011-07-03T00:00:00"/>
    <n v="17"/>
    <n v="1"/>
    <n v="0"/>
    <n v="0"/>
    <n v="0"/>
    <n v="0"/>
    <n v="0"/>
    <n v="0"/>
    <n v="0"/>
    <n v="0"/>
    <m/>
    <n v="0"/>
    <n v="0"/>
    <n v="2"/>
    <n v="0"/>
    <n v="0"/>
    <n v="0"/>
    <n v="0"/>
    <n v="20"/>
    <n v="2"/>
    <n v="22"/>
  </r>
  <r>
    <x v="9"/>
    <x v="4"/>
    <d v="2011-07-04T00:00:00"/>
    <n v="32.5"/>
    <n v="0.75"/>
    <n v="0"/>
    <n v="0"/>
    <n v="0"/>
    <n v="0"/>
    <n v="0"/>
    <n v="2"/>
    <n v="0.75"/>
    <n v="0"/>
    <n v="0.75"/>
    <n v="0"/>
    <n v="0"/>
    <n v="0"/>
    <n v="0"/>
    <n v="0"/>
    <n v="0"/>
    <n v="0"/>
    <n v="36.75"/>
    <n v="5.75"/>
    <e v="#REF!"/>
  </r>
  <r>
    <x v="9"/>
    <x v="4"/>
    <d v="2011-07-05T00:00:00"/>
    <n v="32.5"/>
    <n v="0.75"/>
    <n v="0"/>
    <n v="0"/>
    <n v="0"/>
    <n v="0"/>
    <n v="0"/>
    <n v="2"/>
    <n v="0.75"/>
    <n v="0"/>
    <n v="0.75"/>
    <n v="0"/>
    <n v="0"/>
    <n v="0"/>
    <n v="0"/>
    <n v="0"/>
    <n v="0"/>
    <n v="0"/>
    <n v="36.75"/>
    <n v="5.75"/>
    <e v="#REF!"/>
  </r>
  <r>
    <x v="9"/>
    <x v="4"/>
    <d v="2011-07-06T00:00:00"/>
    <n v="32.5"/>
    <n v="0.75"/>
    <n v="0"/>
    <n v="0"/>
    <n v="0"/>
    <n v="0"/>
    <n v="0"/>
    <n v="2"/>
    <n v="0.75"/>
    <n v="0"/>
    <n v="0.75"/>
    <n v="0"/>
    <n v="0"/>
    <n v="0"/>
    <n v="0"/>
    <n v="0"/>
    <n v="0"/>
    <n v="0"/>
    <n v="36.75"/>
    <n v="5.75"/>
    <e v="#REF!"/>
  </r>
  <r>
    <x v="9"/>
    <x v="4"/>
    <d v="2011-07-07T00:00:00"/>
    <n v="32.5"/>
    <n v="0.75"/>
    <n v="0"/>
    <n v="0"/>
    <n v="0"/>
    <n v="0"/>
    <n v="0"/>
    <n v="2"/>
    <n v="0.75"/>
    <n v="0"/>
    <n v="0.75"/>
    <n v="0"/>
    <n v="0"/>
    <n v="0"/>
    <n v="0"/>
    <n v="0"/>
    <n v="0"/>
    <n v="0"/>
    <n v="36.75"/>
    <n v="5.75"/>
    <n v="42.5"/>
  </r>
  <r>
    <x v="9"/>
    <x v="4"/>
    <d v="2011-07-08T00:00:00"/>
    <n v="2"/>
    <n v="2"/>
    <n v="0"/>
    <n v="0"/>
    <n v="3"/>
    <n v="0"/>
    <n v="0"/>
    <n v="0"/>
    <n v="0"/>
    <n v="0"/>
    <n v="1"/>
    <n v="0"/>
    <n v="0"/>
    <n v="0"/>
    <n v="0"/>
    <n v="0"/>
    <n v="0"/>
    <n v="0"/>
    <n v="8"/>
    <n v="2"/>
    <n v="13.75"/>
  </r>
  <r>
    <x v="9"/>
    <x v="4"/>
    <d v="2011-07-09T00:00:00"/>
    <n v="5"/>
    <n v="0"/>
    <n v="0"/>
    <n v="0"/>
    <n v="0"/>
    <n v="0"/>
    <n v="0"/>
    <n v="1"/>
    <n v="0"/>
    <n v="0"/>
    <n v="0"/>
    <n v="0"/>
    <n v="0"/>
    <n v="0"/>
    <n v="0"/>
    <n v="0"/>
    <n v="0"/>
    <n v="0"/>
    <n v="6"/>
    <n v="0"/>
    <n v="11.75"/>
  </r>
  <r>
    <x v="10"/>
    <x v="4"/>
    <d v="2011-07-10T00:00:0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1"/>
    <n v="11.75"/>
  </r>
  <r>
    <x v="10"/>
    <x v="4"/>
    <d v="2011-07-11T00:00:00"/>
    <n v="6"/>
    <n v="1"/>
    <n v="0"/>
    <n v="0"/>
    <n v="0"/>
    <n v="0"/>
    <n v="0"/>
    <n v="1"/>
    <n v="0"/>
    <n v="0"/>
    <n v="0"/>
    <n v="0"/>
    <n v="0"/>
    <n v="0"/>
    <n v="0"/>
    <n v="0"/>
    <n v="1"/>
    <n v="0"/>
    <n v="9"/>
    <n v="1"/>
    <n v="11"/>
  </r>
  <r>
    <x v="10"/>
    <x v="4"/>
    <d v="2011-07-12T00:00:00"/>
    <n v="4.66"/>
    <n v="0"/>
    <n v="0"/>
    <n v="0"/>
    <n v="0"/>
    <n v="0"/>
    <n v="0"/>
    <n v="0.66"/>
    <n v="0"/>
    <n v="0"/>
    <n v="0.33"/>
    <n v="0"/>
    <n v="0"/>
    <n v="0"/>
    <n v="0"/>
    <n v="0"/>
    <n v="0"/>
    <n v="0"/>
    <n v="5.65"/>
    <n v="1"/>
    <n v="5.65"/>
  </r>
  <r>
    <x v="10"/>
    <x v="4"/>
    <d v="2011-07-13T00:00:00"/>
    <n v="4.66"/>
    <n v="0"/>
    <n v="0"/>
    <n v="0"/>
    <n v="0"/>
    <n v="0"/>
    <n v="0"/>
    <n v="0.66"/>
    <n v="0"/>
    <n v="0"/>
    <n v="0.33"/>
    <n v="0"/>
    <n v="0"/>
    <n v="0"/>
    <n v="0"/>
    <n v="0"/>
    <n v="0"/>
    <n v="0"/>
    <n v="5.65"/>
    <n v="1"/>
    <n v="6.65"/>
  </r>
  <r>
    <x v="10"/>
    <x v="4"/>
    <d v="2011-07-14T00:00:00"/>
    <n v="4.66"/>
    <n v="0"/>
    <n v="0"/>
    <n v="0"/>
    <n v="0"/>
    <n v="0"/>
    <n v="0"/>
    <n v="0.66"/>
    <n v="0"/>
    <n v="0"/>
    <n v="0.33"/>
    <n v="0"/>
    <n v="0"/>
    <n v="0"/>
    <n v="0"/>
    <n v="0"/>
    <n v="0"/>
    <n v="0"/>
    <n v="5.65"/>
    <n v="1"/>
    <n v="6.65"/>
  </r>
  <r>
    <x v="10"/>
    <x v="4"/>
    <d v="2011-07-15T00:00:00"/>
    <n v="1"/>
    <n v="1"/>
    <m/>
    <n v="0"/>
    <n v="0"/>
    <n v="0"/>
    <n v="0"/>
    <n v="0"/>
    <n v="0"/>
    <n v="0"/>
    <n v="0"/>
    <n v="0"/>
    <n v="0"/>
    <n v="0"/>
    <n v="0"/>
    <n v="0"/>
    <n v="0"/>
    <n v="0"/>
    <n v="2"/>
    <n v="2"/>
    <n v="4"/>
  </r>
  <r>
    <x v="10"/>
    <x v="4"/>
    <d v="2011-07-16T00:00:00"/>
    <n v="5"/>
    <n v="2"/>
    <n v="0"/>
    <n v="0"/>
    <n v="0"/>
    <n v="0"/>
    <n v="0"/>
    <n v="1"/>
    <n v="0"/>
    <n v="0"/>
    <n v="0"/>
    <n v="0"/>
    <n v="0"/>
    <n v="0"/>
    <n v="0"/>
    <n v="0"/>
    <n v="0"/>
    <n v="0"/>
    <n v="8"/>
    <n v="3"/>
    <n v="11"/>
  </r>
  <r>
    <x v="11"/>
    <x v="4"/>
    <d v="2011-07-17T00:00:00"/>
    <n v="3"/>
    <n v="0"/>
    <n v="0"/>
    <n v="0"/>
    <n v="0"/>
    <n v="0"/>
    <n v="0"/>
    <n v="1"/>
    <n v="0"/>
    <n v="0"/>
    <n v="0"/>
    <n v="0"/>
    <n v="0"/>
    <n v="0"/>
    <n v="0"/>
    <n v="0"/>
    <n v="0"/>
    <n v="0"/>
    <n v="4"/>
    <n v="0"/>
    <n v="4"/>
  </r>
  <r>
    <x v="11"/>
    <x v="4"/>
    <d v="2011-07-18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11"/>
    <x v="4"/>
    <d v="2011-07-19T00:00:00"/>
    <n v="5"/>
    <n v="1"/>
    <n v="0"/>
    <n v="0.66"/>
    <n v="0"/>
    <n v="0"/>
    <n v="0"/>
    <n v="0.66"/>
    <n v="0"/>
    <n v="0"/>
    <n v="0"/>
    <n v="0"/>
    <n v="0"/>
    <n v="0"/>
    <n v="0"/>
    <n v="0"/>
    <n v="0.3"/>
    <n v="0"/>
    <n v="7.62"/>
    <n v="2"/>
    <n v="9.620000000000001"/>
  </r>
  <r>
    <x v="11"/>
    <x v="4"/>
    <d v="2011-07-20T00:00:00"/>
    <n v="5"/>
    <n v="1"/>
    <n v="0"/>
    <n v="0.66"/>
    <n v="0"/>
    <n v="0"/>
    <n v="0"/>
    <n v="0.66"/>
    <n v="0"/>
    <n v="0"/>
    <n v="0"/>
    <n v="0"/>
    <n v="0"/>
    <n v="0"/>
    <n v="0"/>
    <n v="0"/>
    <n v="0.3"/>
    <n v="0"/>
    <n v="7.62"/>
    <n v="2"/>
    <n v="9.620000000000001"/>
  </r>
  <r>
    <x v="11"/>
    <x v="4"/>
    <d v="2011-07-21T00:00:00"/>
    <n v="5"/>
    <n v="1"/>
    <n v="0"/>
    <n v="0.66"/>
    <n v="0"/>
    <n v="0"/>
    <n v="0"/>
    <n v="0.66"/>
    <n v="0"/>
    <n v="0"/>
    <n v="0"/>
    <n v="0"/>
    <n v="0"/>
    <n v="0"/>
    <n v="0"/>
    <n v="0"/>
    <n v="0.3"/>
    <n v="0"/>
    <n v="7.62"/>
    <n v="2"/>
    <n v="9.620000000000001"/>
  </r>
  <r>
    <x v="11"/>
    <x v="4"/>
    <d v="2011-07-22T00:00:0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"/>
    <n v="6"/>
  </r>
  <r>
    <x v="11"/>
    <x v="4"/>
    <d v="2011-07-23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</r>
  <r>
    <x v="12"/>
    <x v="4"/>
    <d v="2011-07-24T00:00:00"/>
    <n v="10"/>
    <n v="0"/>
    <n v="0"/>
    <n v="0"/>
    <n v="0"/>
    <n v="0"/>
    <n v="0"/>
    <n v="2"/>
    <n v="1"/>
    <n v="0"/>
    <n v="0"/>
    <n v="0"/>
    <n v="0"/>
    <n v="0"/>
    <n v="0"/>
    <n v="0"/>
    <n v="0"/>
    <n v="0"/>
    <n v="13"/>
    <n v="1"/>
    <n v="14"/>
  </r>
  <r>
    <x v="12"/>
    <x v="4"/>
    <d v="2011-07-25T00:00:00"/>
    <n v="16"/>
    <n v="0"/>
    <n v="0"/>
    <n v="0"/>
    <n v="0"/>
    <n v="0"/>
    <n v="0"/>
    <n v="5"/>
    <n v="0"/>
    <n v="0"/>
    <n v="0"/>
    <n v="0"/>
    <n v="0"/>
    <n v="0"/>
    <n v="0"/>
    <n v="0"/>
    <n v="0"/>
    <n v="0"/>
    <n v="21"/>
    <n v="0"/>
    <n v="21"/>
  </r>
  <r>
    <x v="12"/>
    <x v="4"/>
    <d v="2011-07-26T00:00:00"/>
    <n v="1.6"/>
    <n v="0"/>
    <n v="0"/>
    <n v="0"/>
    <n v="0"/>
    <n v="0"/>
    <n v="0"/>
    <n v="0"/>
    <n v="1"/>
    <n v="0"/>
    <n v="0"/>
    <n v="0"/>
    <n v="0"/>
    <n v="0"/>
    <n v="0"/>
    <n v="0"/>
    <n v="0"/>
    <n v="0"/>
    <n v="2.6"/>
    <n v="0"/>
    <n v="2.6"/>
  </r>
  <r>
    <x v="12"/>
    <x v="4"/>
    <d v="2011-07-27T00:00:00"/>
    <n v="1.6"/>
    <n v="0"/>
    <n v="0"/>
    <n v="0"/>
    <n v="0"/>
    <n v="0"/>
    <n v="0"/>
    <n v="0"/>
    <n v="1"/>
    <n v="0"/>
    <n v="0"/>
    <n v="0"/>
    <n v="0"/>
    <n v="0"/>
    <n v="0"/>
    <n v="0"/>
    <n v="0"/>
    <n v="0"/>
    <n v="2.6"/>
    <n v="1"/>
    <n v="3.6"/>
  </r>
  <r>
    <x v="12"/>
    <x v="4"/>
    <d v="2011-07-28T00:00:00"/>
    <n v="1.6"/>
    <n v="0"/>
    <n v="0"/>
    <n v="0"/>
    <n v="0"/>
    <n v="0"/>
    <n v="0"/>
    <n v="0"/>
    <n v="1"/>
    <n v="0"/>
    <n v="0"/>
    <n v="0"/>
    <n v="0"/>
    <n v="0"/>
    <n v="0"/>
    <n v="0"/>
    <n v="0"/>
    <n v="0"/>
    <n v="2.6"/>
    <n v="2"/>
    <n v="4.5999999999999996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591">
  <r>
    <x v="0"/>
    <x v="0"/>
    <d v="2010-05-05T00:00:00"/>
    <m/>
    <m/>
    <m/>
    <m/>
    <m/>
    <m/>
    <m/>
    <m/>
    <m/>
    <m/>
    <m/>
    <m/>
    <m/>
    <m/>
    <m/>
    <m/>
    <m/>
    <m/>
    <n v="0"/>
    <m/>
    <n v="0"/>
  </r>
  <r>
    <x v="0"/>
    <x v="0"/>
    <d v="2010-05-06T00:00:00"/>
    <m/>
    <m/>
    <m/>
    <m/>
    <m/>
    <m/>
    <m/>
    <m/>
    <m/>
    <m/>
    <m/>
    <m/>
    <m/>
    <m/>
    <m/>
    <m/>
    <m/>
    <m/>
    <n v="0"/>
    <m/>
    <n v="0"/>
  </r>
  <r>
    <x v="0"/>
    <x v="0"/>
    <d v="2010-05-07T00:00:00"/>
    <m/>
    <m/>
    <m/>
    <m/>
    <m/>
    <m/>
    <m/>
    <m/>
    <m/>
    <m/>
    <m/>
    <m/>
    <m/>
    <m/>
    <m/>
    <m/>
    <m/>
    <m/>
    <n v="0"/>
    <m/>
    <n v="0"/>
  </r>
  <r>
    <x v="0"/>
    <x v="0"/>
    <d v="2010-05-08T00:00:00"/>
    <m/>
    <m/>
    <m/>
    <m/>
    <m/>
    <m/>
    <m/>
    <m/>
    <m/>
    <m/>
    <m/>
    <m/>
    <m/>
    <m/>
    <m/>
    <m/>
    <m/>
    <m/>
    <n v="0"/>
    <m/>
    <n v="0"/>
  </r>
  <r>
    <x v="1"/>
    <x v="0"/>
    <d v="2010-05-09T00:00:00"/>
    <m/>
    <m/>
    <m/>
    <m/>
    <m/>
    <m/>
    <m/>
    <m/>
    <m/>
    <m/>
    <m/>
    <m/>
    <m/>
    <m/>
    <m/>
    <m/>
    <m/>
    <m/>
    <n v="0"/>
    <m/>
    <n v="0"/>
  </r>
  <r>
    <x v="1"/>
    <x v="0"/>
    <d v="2010-05-10T00:00:00"/>
    <m/>
    <m/>
    <m/>
    <m/>
    <m/>
    <m/>
    <m/>
    <m/>
    <m/>
    <m/>
    <m/>
    <m/>
    <m/>
    <m/>
    <m/>
    <m/>
    <m/>
    <m/>
    <n v="0"/>
    <m/>
    <n v="0"/>
  </r>
  <r>
    <x v="1"/>
    <x v="0"/>
    <d v="2010-05-11T00:00:00"/>
    <m/>
    <m/>
    <m/>
    <m/>
    <m/>
    <m/>
    <m/>
    <m/>
    <m/>
    <m/>
    <m/>
    <m/>
    <m/>
    <m/>
    <m/>
    <m/>
    <m/>
    <m/>
    <n v="0"/>
    <m/>
    <n v="0"/>
  </r>
  <r>
    <x v="1"/>
    <x v="0"/>
    <d v="2010-05-12T00:00:00"/>
    <m/>
    <m/>
    <m/>
    <m/>
    <m/>
    <m/>
    <m/>
    <m/>
    <m/>
    <m/>
    <m/>
    <m/>
    <m/>
    <m/>
    <m/>
    <m/>
    <m/>
    <m/>
    <n v="0"/>
    <m/>
    <n v="0"/>
  </r>
  <r>
    <x v="1"/>
    <x v="0"/>
    <d v="2010-05-13T00:00:00"/>
    <m/>
    <m/>
    <m/>
    <m/>
    <m/>
    <m/>
    <m/>
    <m/>
    <m/>
    <m/>
    <m/>
    <m/>
    <m/>
    <m/>
    <m/>
    <m/>
    <m/>
    <m/>
    <n v="0"/>
    <m/>
    <n v="0"/>
  </r>
  <r>
    <x v="1"/>
    <x v="0"/>
    <d v="2010-05-14T00:00:00"/>
    <m/>
    <m/>
    <m/>
    <m/>
    <m/>
    <m/>
    <m/>
    <m/>
    <m/>
    <m/>
    <m/>
    <m/>
    <m/>
    <m/>
    <m/>
    <m/>
    <m/>
    <m/>
    <n v="0"/>
    <m/>
    <n v="0"/>
  </r>
  <r>
    <x v="1"/>
    <x v="0"/>
    <d v="2010-05-15T00:00:00"/>
    <m/>
    <m/>
    <m/>
    <m/>
    <m/>
    <m/>
    <m/>
    <m/>
    <m/>
    <m/>
    <m/>
    <m/>
    <m/>
    <m/>
    <m/>
    <m/>
    <m/>
    <m/>
    <n v="0"/>
    <m/>
    <n v="0"/>
  </r>
  <r>
    <x v="2"/>
    <x v="0"/>
    <d v="2010-05-16T00:00:00"/>
    <m/>
    <m/>
    <m/>
    <m/>
    <m/>
    <m/>
    <m/>
    <m/>
    <m/>
    <m/>
    <m/>
    <m/>
    <m/>
    <m/>
    <m/>
    <m/>
    <m/>
    <m/>
    <n v="0"/>
    <m/>
    <n v="0"/>
  </r>
  <r>
    <x v="2"/>
    <x v="0"/>
    <d v="2010-05-17T00:00:00"/>
    <m/>
    <m/>
    <m/>
    <m/>
    <m/>
    <m/>
    <m/>
    <m/>
    <m/>
    <m/>
    <m/>
    <m/>
    <m/>
    <m/>
    <m/>
    <m/>
    <m/>
    <m/>
    <n v="0"/>
    <m/>
    <n v="0"/>
  </r>
  <r>
    <x v="2"/>
    <x v="0"/>
    <d v="2010-05-18T00:00:00"/>
    <m/>
    <m/>
    <m/>
    <m/>
    <m/>
    <m/>
    <m/>
    <m/>
    <m/>
    <m/>
    <m/>
    <m/>
    <m/>
    <m/>
    <m/>
    <m/>
    <m/>
    <m/>
    <n v="0"/>
    <m/>
    <n v="0"/>
  </r>
  <r>
    <x v="2"/>
    <x v="0"/>
    <d v="2010-05-19T00:00:00"/>
    <m/>
    <m/>
    <m/>
    <m/>
    <m/>
    <m/>
    <m/>
    <m/>
    <m/>
    <m/>
    <m/>
    <m/>
    <m/>
    <m/>
    <m/>
    <m/>
    <m/>
    <m/>
    <n v="0"/>
    <m/>
    <n v="0"/>
  </r>
  <r>
    <x v="2"/>
    <x v="0"/>
    <d v="2010-05-20T00:00:00"/>
    <n v="0"/>
    <n v="0"/>
    <n v="0"/>
    <n v="0"/>
    <n v="0"/>
    <n v="0"/>
    <n v="0"/>
    <n v="0"/>
    <n v="0"/>
    <n v="0"/>
    <n v="0"/>
    <n v="0"/>
    <n v="0"/>
    <n v="0.2"/>
    <n v="0"/>
    <n v="0"/>
    <n v="0"/>
    <n v="0"/>
    <n v="0.2"/>
    <n v="0"/>
    <n v="0.2"/>
  </r>
  <r>
    <x v="2"/>
    <x v="0"/>
    <d v="2010-05-21T00:00:00"/>
    <n v="0"/>
    <n v="0"/>
    <n v="0"/>
    <n v="0"/>
    <n v="0"/>
    <n v="0"/>
    <n v="0"/>
    <n v="0"/>
    <n v="0"/>
    <n v="0"/>
    <n v="0"/>
    <n v="0"/>
    <n v="0"/>
    <n v="0.2"/>
    <n v="0"/>
    <n v="0"/>
    <n v="0"/>
    <n v="0"/>
    <n v="0.2"/>
    <n v="0"/>
    <n v="0.2"/>
  </r>
  <r>
    <x v="2"/>
    <x v="0"/>
    <d v="2010-05-22T00:00:00"/>
    <n v="0"/>
    <n v="0"/>
    <n v="0"/>
    <n v="0"/>
    <n v="0"/>
    <n v="0"/>
    <n v="0"/>
    <n v="0"/>
    <n v="0"/>
    <n v="0"/>
    <n v="0"/>
    <n v="0"/>
    <n v="0"/>
    <n v="0.2"/>
    <n v="0"/>
    <n v="0"/>
    <n v="0"/>
    <n v="0"/>
    <n v="0.2"/>
    <n v="0"/>
    <n v="0.2"/>
  </r>
  <r>
    <x v="3"/>
    <x v="0"/>
    <d v="2010-05-23T00:00:00"/>
    <n v="0"/>
    <n v="0"/>
    <n v="0"/>
    <n v="0"/>
    <n v="0"/>
    <n v="0"/>
    <n v="0"/>
    <n v="0"/>
    <n v="0"/>
    <n v="0"/>
    <n v="0"/>
    <n v="0"/>
    <n v="0"/>
    <n v="0.2"/>
    <n v="0"/>
    <n v="0"/>
    <n v="0"/>
    <n v="0"/>
    <n v="0.2"/>
    <n v="0"/>
    <n v="0.2"/>
  </r>
  <r>
    <x v="3"/>
    <x v="0"/>
    <d v="2010-05-24T00:00:00"/>
    <n v="0"/>
    <n v="0"/>
    <n v="0"/>
    <n v="0"/>
    <n v="0"/>
    <n v="0"/>
    <n v="0"/>
    <n v="0"/>
    <n v="0"/>
    <n v="0"/>
    <n v="0"/>
    <n v="0"/>
    <n v="0"/>
    <n v="0.2"/>
    <n v="0"/>
    <n v="0"/>
    <n v="0"/>
    <n v="0"/>
    <n v="0.2"/>
    <n v="0"/>
    <n v="0.2"/>
  </r>
  <r>
    <x v="3"/>
    <x v="0"/>
    <d v="2010-05-25T00:00:0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3"/>
    <n v="0"/>
    <n v="3"/>
  </r>
  <r>
    <x v="3"/>
    <x v="0"/>
    <d v="2010-05-2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0"/>
    <d v="2010-05-2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0"/>
    <d v="2010-05-2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0"/>
    <d v="2010-05-2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4"/>
    <x v="0"/>
    <d v="2010-05-30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4"/>
    <x v="0"/>
    <d v="2010-05-3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4"/>
    <x v="0"/>
    <d v="2010-06-0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4"/>
    <x v="0"/>
    <d v="2010-06-02T00:00:0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2"/>
    <n v="7"/>
  </r>
  <r>
    <x v="4"/>
    <x v="0"/>
    <d v="2010-06-0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d v="2010-06-0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d v="2010-06-05T00:00:00"/>
    <n v="0"/>
    <n v="0"/>
    <n v="0"/>
    <n v="0"/>
    <n v="0"/>
    <n v="0"/>
    <n v="0"/>
    <n v="0"/>
    <n v="0"/>
    <n v="0"/>
    <n v="0"/>
    <n v="0"/>
    <n v="0"/>
    <n v="0.67"/>
    <n v="0"/>
    <n v="0"/>
    <n v="0"/>
    <n v="0"/>
    <n v="0.67"/>
    <n v="0"/>
    <n v="0.67"/>
  </r>
  <r>
    <x v="5"/>
    <x v="0"/>
    <d v="2010-06-06T00:00:00"/>
    <n v="0"/>
    <n v="0"/>
    <n v="0"/>
    <n v="0"/>
    <n v="0"/>
    <n v="0"/>
    <n v="0"/>
    <n v="0"/>
    <n v="0"/>
    <n v="0"/>
    <n v="0"/>
    <n v="0"/>
    <n v="0"/>
    <n v="0.67"/>
    <n v="0"/>
    <n v="0"/>
    <n v="0"/>
    <n v="0"/>
    <n v="0.67"/>
    <n v="0"/>
    <n v="0.67"/>
  </r>
  <r>
    <x v="5"/>
    <x v="0"/>
    <d v="2010-06-07T00:00:00"/>
    <n v="0"/>
    <n v="0"/>
    <n v="0"/>
    <n v="0"/>
    <n v="0"/>
    <n v="0"/>
    <n v="0"/>
    <n v="0"/>
    <n v="0"/>
    <n v="0"/>
    <n v="0"/>
    <n v="0"/>
    <n v="0"/>
    <n v="0.67"/>
    <n v="0"/>
    <n v="0"/>
    <n v="0"/>
    <n v="0"/>
    <n v="0.67"/>
    <n v="0"/>
    <n v="0.67"/>
  </r>
  <r>
    <x v="5"/>
    <x v="0"/>
    <d v="2010-06-08T00:00:00"/>
    <n v="0"/>
    <n v="0"/>
    <n v="0"/>
    <n v="0"/>
    <n v="0"/>
    <n v="0"/>
    <n v="0"/>
    <n v="0"/>
    <n v="0"/>
    <n v="0"/>
    <n v="0"/>
    <n v="0"/>
    <n v="0"/>
    <n v="9"/>
    <n v="0"/>
    <n v="0"/>
    <n v="0"/>
    <n v="0"/>
    <n v="9"/>
    <n v="0"/>
    <n v="9"/>
  </r>
  <r>
    <x v="5"/>
    <x v="0"/>
    <d v="2010-06-0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d v="2010-06-10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4"/>
  </r>
  <r>
    <x v="5"/>
    <x v="0"/>
    <d v="2010-06-1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d v="2010-06-12T00:00:00"/>
    <n v="3.66"/>
    <n v="0"/>
    <n v="0"/>
    <n v="0"/>
    <n v="0"/>
    <n v="0"/>
    <n v="0"/>
    <n v="0"/>
    <n v="0"/>
    <n v="0"/>
    <n v="0"/>
    <n v="0"/>
    <n v="0"/>
    <n v="0.66"/>
    <n v="0"/>
    <n v="0"/>
    <n v="0"/>
    <n v="0"/>
    <n v="4.32"/>
    <n v="0.33"/>
    <n v="4.6500000000000004"/>
  </r>
  <r>
    <x v="6"/>
    <x v="0"/>
    <d v="2010-06-13T00:00:00"/>
    <n v="3.66"/>
    <n v="0"/>
    <n v="0"/>
    <n v="0"/>
    <n v="0"/>
    <n v="0"/>
    <n v="0"/>
    <n v="0"/>
    <n v="0"/>
    <n v="0"/>
    <n v="0"/>
    <n v="0"/>
    <n v="0"/>
    <n v="0.66"/>
    <n v="0"/>
    <n v="0"/>
    <n v="0"/>
    <n v="0"/>
    <n v="4.32"/>
    <n v="0.33"/>
    <n v="4.6500000000000004"/>
  </r>
  <r>
    <x v="6"/>
    <x v="0"/>
    <d v="2010-06-14T00:00:00"/>
    <n v="3.66"/>
    <n v="0"/>
    <n v="0"/>
    <n v="0"/>
    <n v="0"/>
    <n v="0"/>
    <n v="0"/>
    <n v="0"/>
    <n v="0"/>
    <n v="0"/>
    <n v="0"/>
    <n v="0"/>
    <n v="0"/>
    <n v="0.66"/>
    <n v="0"/>
    <n v="0"/>
    <n v="0"/>
    <n v="0"/>
    <n v="4.32"/>
    <n v="0.33"/>
    <n v="4.6500000000000004"/>
  </r>
  <r>
    <x v="6"/>
    <x v="0"/>
    <d v="2010-06-15T00:00:00"/>
    <n v="4"/>
    <n v="0"/>
    <n v="0"/>
    <n v="0"/>
    <n v="0"/>
    <n v="0"/>
    <m/>
    <n v="0"/>
    <n v="0"/>
    <n v="0"/>
    <n v="0"/>
    <n v="0"/>
    <n v="0"/>
    <n v="1"/>
    <n v="0"/>
    <n v="0"/>
    <n v="0"/>
    <n v="0"/>
    <n v="5"/>
    <n v="0"/>
    <n v="5"/>
  </r>
  <r>
    <x v="6"/>
    <x v="0"/>
    <d v="2010-06-16T00:00:00"/>
    <n v="4"/>
    <n v="0"/>
    <n v="0"/>
    <n v="0"/>
    <n v="0"/>
    <n v="0"/>
    <n v="0"/>
    <n v="0"/>
    <n v="0"/>
    <n v="0"/>
    <n v="0"/>
    <n v="0"/>
    <n v="0"/>
    <n v="1"/>
    <n v="0"/>
    <n v="0"/>
    <n v="0"/>
    <n v="0"/>
    <n v="5"/>
    <n v="1"/>
    <n v="6"/>
  </r>
  <r>
    <x v="6"/>
    <x v="0"/>
    <d v="2010-06-17T00:00:00"/>
    <n v="1"/>
    <n v="0"/>
    <n v="0"/>
    <n v="0"/>
    <n v="0"/>
    <n v="0"/>
    <n v="0"/>
    <n v="0"/>
    <n v="0"/>
    <n v="0"/>
    <n v="0"/>
    <n v="0"/>
    <n v="0"/>
    <n v="2"/>
    <n v="0"/>
    <n v="0"/>
    <n v="0"/>
    <n v="0"/>
    <n v="3"/>
    <n v="1"/>
    <n v="4"/>
  </r>
  <r>
    <x v="6"/>
    <x v="0"/>
    <d v="2010-06-18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6"/>
    <x v="0"/>
    <d v="2010-06-19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.33"/>
    <n v="2.33"/>
  </r>
  <r>
    <x v="7"/>
    <x v="0"/>
    <d v="2010-06-20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.33"/>
    <n v="2.33"/>
  </r>
  <r>
    <x v="7"/>
    <x v="0"/>
    <d v="2010-06-21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.33"/>
    <n v="2.33"/>
  </r>
  <r>
    <x v="7"/>
    <x v="0"/>
    <d v="2010-06-22T00:00:00"/>
    <n v="5"/>
    <n v="0"/>
    <n v="0"/>
    <n v="0"/>
    <n v="0"/>
    <n v="0"/>
    <n v="0"/>
    <n v="0"/>
    <n v="0"/>
    <n v="0"/>
    <n v="0"/>
    <n v="0"/>
    <n v="0"/>
    <n v="1"/>
    <n v="0"/>
    <n v="0"/>
    <n v="0"/>
    <n v="0"/>
    <n v="6"/>
    <n v="0"/>
    <n v="6"/>
  </r>
  <r>
    <x v="7"/>
    <x v="0"/>
    <d v="2010-06-23T00:00:00"/>
    <n v="7"/>
    <n v="0"/>
    <n v="0"/>
    <n v="0"/>
    <n v="1"/>
    <n v="0"/>
    <n v="0"/>
    <n v="0"/>
    <n v="0"/>
    <n v="0"/>
    <n v="0"/>
    <n v="0"/>
    <n v="0"/>
    <n v="0"/>
    <n v="0"/>
    <n v="0"/>
    <n v="0"/>
    <n v="0"/>
    <n v="8"/>
    <n v="0"/>
    <n v="8"/>
  </r>
  <r>
    <x v="7"/>
    <x v="0"/>
    <d v="2010-06-24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7"/>
    <x v="0"/>
    <d v="2010-06-25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4"/>
    <n v="5"/>
  </r>
  <r>
    <x v="7"/>
    <x v="0"/>
    <d v="2010-06-26T00:00:00"/>
    <n v="3.33"/>
    <n v="0"/>
    <n v="0"/>
    <n v="0"/>
    <n v="0"/>
    <n v="0"/>
    <n v="0"/>
    <n v="0"/>
    <n v="0"/>
    <n v="0"/>
    <n v="0"/>
    <n v="0"/>
    <n v="0"/>
    <n v="0"/>
    <n v="0"/>
    <n v="0"/>
    <n v="0"/>
    <n v="0"/>
    <n v="3.33"/>
    <n v="0.66"/>
    <n v="3.99"/>
  </r>
  <r>
    <x v="8"/>
    <x v="0"/>
    <d v="2010-06-27T00:00:00"/>
    <n v="3.33"/>
    <n v="0"/>
    <n v="0"/>
    <n v="0"/>
    <n v="0"/>
    <n v="0"/>
    <n v="0"/>
    <n v="0"/>
    <n v="0"/>
    <n v="0"/>
    <n v="0"/>
    <n v="0"/>
    <n v="0"/>
    <n v="0"/>
    <n v="0"/>
    <n v="0"/>
    <n v="0"/>
    <n v="0"/>
    <n v="3.33"/>
    <n v="0.66"/>
    <n v="3.99"/>
  </r>
  <r>
    <x v="8"/>
    <x v="0"/>
    <d v="2010-06-28T00:00:00"/>
    <n v="3.33"/>
    <n v="0"/>
    <n v="0"/>
    <n v="0"/>
    <n v="0"/>
    <n v="0"/>
    <n v="0"/>
    <n v="0"/>
    <n v="0"/>
    <n v="0"/>
    <n v="0"/>
    <n v="0"/>
    <n v="0"/>
    <n v="0"/>
    <n v="0"/>
    <n v="0"/>
    <n v="0"/>
    <n v="0"/>
    <n v="3.33"/>
    <n v="0.66"/>
    <n v="3.99"/>
  </r>
  <r>
    <x v="8"/>
    <x v="0"/>
    <d v="2010-06-29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8"/>
    <x v="0"/>
    <d v="2010-06-30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8"/>
    <x v="0"/>
    <d v="2010-07-01T00:00:00"/>
    <n v="2"/>
    <n v="0"/>
    <n v="0"/>
    <n v="0"/>
    <n v="0"/>
    <n v="0"/>
    <n v="0"/>
    <n v="0"/>
    <n v="0"/>
    <n v="0"/>
    <n v="0"/>
    <n v="0"/>
    <n v="0"/>
    <n v="2"/>
    <n v="0"/>
    <n v="0"/>
    <n v="0"/>
    <n v="0"/>
    <n v="4"/>
    <n v="2"/>
    <n v="6"/>
  </r>
  <r>
    <x v="8"/>
    <x v="0"/>
    <d v="2010-07-02T00:00:00"/>
    <n v="2"/>
    <n v="0"/>
    <n v="0"/>
    <n v="0"/>
    <n v="0"/>
    <n v="0"/>
    <n v="0"/>
    <n v="0"/>
    <n v="0"/>
    <n v="0"/>
    <n v="0"/>
    <n v="0"/>
    <n v="0"/>
    <n v="1"/>
    <n v="0"/>
    <n v="0"/>
    <n v="0"/>
    <n v="0"/>
    <n v="3"/>
    <n v="9"/>
    <n v="12"/>
  </r>
  <r>
    <x v="8"/>
    <x v="0"/>
    <d v="2010-07-03T00:00:00"/>
    <n v="2.25"/>
    <n v="0"/>
    <n v="0"/>
    <n v="0.5"/>
    <n v="0"/>
    <n v="0"/>
    <n v="0"/>
    <n v="0"/>
    <n v="0"/>
    <n v="0"/>
    <n v="0"/>
    <n v="0"/>
    <n v="0"/>
    <n v="0"/>
    <n v="0"/>
    <n v="0"/>
    <n v="0"/>
    <n v="0"/>
    <n v="2.75"/>
    <n v="3.25"/>
    <n v="6"/>
  </r>
  <r>
    <x v="9"/>
    <x v="0"/>
    <d v="2010-07-04T00:00:00"/>
    <n v="2.25"/>
    <n v="0"/>
    <n v="0"/>
    <n v="0.5"/>
    <n v="0"/>
    <n v="0"/>
    <n v="0"/>
    <n v="0"/>
    <n v="0"/>
    <n v="0"/>
    <n v="0"/>
    <n v="0"/>
    <n v="0"/>
    <n v="0"/>
    <n v="0"/>
    <n v="0"/>
    <n v="0"/>
    <n v="0"/>
    <n v="2.75"/>
    <n v="3.25"/>
    <n v="6"/>
  </r>
  <r>
    <x v="9"/>
    <x v="0"/>
    <d v="2010-07-05T00:00:00"/>
    <n v="2.25"/>
    <n v="0"/>
    <n v="0"/>
    <n v="0.5"/>
    <n v="0"/>
    <n v="0"/>
    <n v="0"/>
    <n v="0"/>
    <n v="0"/>
    <n v="0"/>
    <n v="0"/>
    <n v="0"/>
    <n v="0"/>
    <n v="0"/>
    <n v="0"/>
    <n v="0"/>
    <n v="0"/>
    <n v="0"/>
    <n v="2.75"/>
    <n v="3.25"/>
    <n v="6"/>
  </r>
  <r>
    <x v="9"/>
    <x v="0"/>
    <d v="2010-07-06T00:00:00"/>
    <n v="2.25"/>
    <n v="0"/>
    <n v="0"/>
    <n v="0.5"/>
    <n v="0"/>
    <n v="0"/>
    <n v="0"/>
    <n v="0"/>
    <n v="0"/>
    <n v="0"/>
    <n v="0"/>
    <n v="0"/>
    <n v="0"/>
    <n v="0"/>
    <n v="0"/>
    <n v="0"/>
    <n v="0"/>
    <n v="0"/>
    <n v="2.75"/>
    <n v="3.25"/>
    <n v="6"/>
  </r>
  <r>
    <x v="9"/>
    <x v="0"/>
    <d v="2010-07-07T00:00:00"/>
    <n v="3"/>
    <n v="0"/>
    <n v="0"/>
    <n v="0"/>
    <n v="0"/>
    <n v="0"/>
    <n v="0"/>
    <n v="0"/>
    <n v="0"/>
    <n v="0"/>
    <n v="0"/>
    <n v="0"/>
    <n v="0"/>
    <n v="1"/>
    <n v="0"/>
    <n v="0"/>
    <n v="0"/>
    <n v="0"/>
    <n v="4"/>
    <n v="0"/>
    <n v="4"/>
  </r>
  <r>
    <x v="9"/>
    <x v="0"/>
    <d v="2010-07-0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d v="2010-07-09T00:00:00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3"/>
    <n v="1"/>
    <n v="4"/>
  </r>
  <r>
    <x v="9"/>
    <x v="0"/>
    <d v="2010-07-10T00:00:00"/>
    <n v="1.67"/>
    <n v="0"/>
    <n v="0"/>
    <n v="0.67"/>
    <n v="0"/>
    <n v="0"/>
    <n v="0"/>
    <n v="0.33"/>
    <n v="0"/>
    <n v="0"/>
    <n v="0"/>
    <n v="0"/>
    <n v="0"/>
    <n v="0.33"/>
    <n v="0"/>
    <n v="0"/>
    <n v="0"/>
    <n v="0"/>
    <n v="3"/>
    <n v="0.67"/>
    <n v="3.67"/>
  </r>
  <r>
    <x v="10"/>
    <x v="0"/>
    <d v="2010-07-11T00:00:00"/>
    <n v="1.67"/>
    <n v="0"/>
    <n v="0"/>
    <n v="0.67"/>
    <n v="0"/>
    <n v="0"/>
    <n v="0"/>
    <n v="0.33"/>
    <n v="0"/>
    <n v="0"/>
    <n v="0"/>
    <n v="0"/>
    <n v="0"/>
    <n v="0.33"/>
    <n v="0"/>
    <n v="0"/>
    <n v="0"/>
    <n v="0"/>
    <n v="3"/>
    <n v="0.67"/>
    <n v="3.67"/>
  </r>
  <r>
    <x v="10"/>
    <x v="0"/>
    <d v="2010-07-12T00:00:00"/>
    <n v="1.67"/>
    <n v="0"/>
    <n v="0"/>
    <n v="0.67"/>
    <n v="0"/>
    <n v="0"/>
    <n v="0"/>
    <n v="0.33"/>
    <n v="0"/>
    <n v="0"/>
    <n v="0"/>
    <n v="0"/>
    <n v="0"/>
    <n v="0.33"/>
    <n v="0"/>
    <n v="0"/>
    <n v="0"/>
    <n v="0"/>
    <n v="3"/>
    <n v="0.67"/>
    <n v="3.67"/>
  </r>
  <r>
    <x v="10"/>
    <x v="0"/>
    <d v="2010-07-13T00:00:0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2"/>
    <n v="2"/>
    <n v="4"/>
  </r>
  <r>
    <x v="10"/>
    <x v="0"/>
    <d v="2010-07-1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0"/>
    <d v="2010-07-15T00:00:0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1"/>
    <n v="3"/>
  </r>
  <r>
    <x v="10"/>
    <x v="0"/>
    <d v="2010-07-16T00:00:0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</r>
  <r>
    <x v="10"/>
    <x v="0"/>
    <d v="2010-07-17T00:00:00"/>
    <n v="1.66"/>
    <n v="0"/>
    <n v="0"/>
    <n v="0"/>
    <n v="0"/>
    <n v="0"/>
    <n v="0"/>
    <n v="0.33"/>
    <n v="0"/>
    <n v="0"/>
    <n v="0.33"/>
    <n v="0"/>
    <n v="0"/>
    <n v="0.33"/>
    <n v="0"/>
    <n v="0"/>
    <n v="0"/>
    <n v="0"/>
    <n v="2.65"/>
    <n v="0.66"/>
    <n v="3.31"/>
  </r>
  <r>
    <x v="11"/>
    <x v="0"/>
    <d v="2010-07-18T00:00:00"/>
    <n v="1.66"/>
    <n v="0"/>
    <n v="0"/>
    <n v="0"/>
    <n v="0"/>
    <n v="0"/>
    <n v="0"/>
    <n v="0.33"/>
    <n v="0"/>
    <n v="0"/>
    <n v="0.33"/>
    <n v="0"/>
    <n v="0"/>
    <n v="0.33"/>
    <n v="0"/>
    <n v="0"/>
    <n v="0"/>
    <n v="0"/>
    <n v="2.65"/>
    <n v="0.66"/>
    <n v="3.31"/>
  </r>
  <r>
    <x v="11"/>
    <x v="0"/>
    <d v="2010-07-19T00:00:00"/>
    <n v="1.66"/>
    <n v="0"/>
    <n v="0"/>
    <n v="0"/>
    <n v="0"/>
    <n v="0"/>
    <n v="0"/>
    <n v="0.33"/>
    <n v="0"/>
    <n v="0"/>
    <n v="0.33"/>
    <n v="0"/>
    <n v="0"/>
    <n v="0.33"/>
    <n v="0"/>
    <n v="0"/>
    <n v="0"/>
    <n v="0"/>
    <n v="2.65"/>
    <n v="0.66"/>
    <n v="3.31"/>
  </r>
  <r>
    <x v="11"/>
    <x v="0"/>
    <d v="2010-07-20T00:00:00"/>
    <n v="3"/>
    <n v="0"/>
    <n v="0"/>
    <n v="0"/>
    <n v="0"/>
    <n v="0"/>
    <n v="0"/>
    <n v="2"/>
    <n v="0"/>
    <n v="0"/>
    <n v="0"/>
    <n v="0"/>
    <n v="0"/>
    <n v="0"/>
    <n v="0"/>
    <n v="0"/>
    <n v="0"/>
    <n v="0"/>
    <n v="5"/>
    <n v="0"/>
    <n v="5"/>
  </r>
  <r>
    <x v="11"/>
    <x v="0"/>
    <d v="2010-07-2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1"/>
    <x v="0"/>
    <d v="2010-07-2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0"/>
    <d v="2010-07-23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1"/>
    <x v="0"/>
    <d v="2010-07-24T00:00:00"/>
    <n v="1"/>
    <n v="0"/>
    <n v="0"/>
    <n v="0"/>
    <n v="0"/>
    <n v="0"/>
    <n v="0"/>
    <n v="0.66"/>
    <n v="0"/>
    <n v="0"/>
    <n v="0"/>
    <n v="0"/>
    <n v="0"/>
    <n v="0"/>
    <n v="0"/>
    <n v="0"/>
    <n v="0"/>
    <n v="0"/>
    <n v="1.6600000000000001"/>
    <n v="1.33"/>
    <n v="2.99"/>
  </r>
  <r>
    <x v="12"/>
    <x v="0"/>
    <d v="2010-07-25T00:00:00"/>
    <n v="1"/>
    <n v="0"/>
    <n v="0"/>
    <n v="0"/>
    <n v="0"/>
    <n v="0"/>
    <n v="0"/>
    <n v="0.66"/>
    <n v="0"/>
    <n v="0"/>
    <n v="0"/>
    <n v="0"/>
    <n v="0"/>
    <n v="0"/>
    <n v="0"/>
    <n v="0"/>
    <n v="0"/>
    <n v="0"/>
    <n v="1.6600000000000001"/>
    <n v="1.33"/>
    <n v="2.99"/>
  </r>
  <r>
    <x v="12"/>
    <x v="0"/>
    <d v="2010-07-26T00:00:00"/>
    <n v="1"/>
    <n v="0"/>
    <n v="0"/>
    <n v="0"/>
    <n v="0"/>
    <n v="0"/>
    <n v="0"/>
    <n v="0.66"/>
    <n v="0"/>
    <n v="0"/>
    <n v="0"/>
    <n v="0"/>
    <n v="0"/>
    <n v="0"/>
    <n v="0"/>
    <n v="0"/>
    <n v="0"/>
    <n v="0"/>
    <n v="1.6600000000000001"/>
    <n v="1.33"/>
    <n v="2.99"/>
  </r>
  <r>
    <x v="12"/>
    <x v="0"/>
    <d v="2010-07-27T00:00:0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2"/>
    <n v="2"/>
    <n v="4"/>
  </r>
  <r>
    <x v="12"/>
    <x v="0"/>
    <d v="2010-07-28T00:00:00"/>
    <n v="3"/>
    <n v="0"/>
    <n v="0"/>
    <n v="0"/>
    <n v="0"/>
    <n v="0"/>
    <n v="0"/>
    <n v="1"/>
    <n v="0"/>
    <n v="0"/>
    <n v="0"/>
    <n v="0"/>
    <n v="0"/>
    <n v="0"/>
    <n v="0"/>
    <n v="0"/>
    <n v="0"/>
    <n v="0"/>
    <n v="4"/>
    <n v="2"/>
    <n v="6"/>
  </r>
  <r>
    <x v="12"/>
    <x v="0"/>
    <d v="2010-07-2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d v="2010-07-30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3"/>
    <n v="4"/>
  </r>
  <r>
    <x v="12"/>
    <x v="0"/>
    <d v="2010-07-31T00:00:00"/>
    <n v="2"/>
    <n v="0"/>
    <n v="0"/>
    <n v="0"/>
    <n v="0"/>
    <n v="0"/>
    <n v="0"/>
    <n v="0.33"/>
    <n v="0"/>
    <n v="0"/>
    <n v="0"/>
    <n v="0"/>
    <n v="0"/>
    <n v="0"/>
    <n v="0"/>
    <n v="0"/>
    <n v="0"/>
    <n v="0"/>
    <n v="2.33"/>
    <n v="0"/>
    <n v="2.33"/>
  </r>
  <r>
    <x v="13"/>
    <x v="0"/>
    <d v="2010-08-01T00:00:00"/>
    <n v="2"/>
    <n v="0"/>
    <n v="0"/>
    <n v="0"/>
    <n v="0"/>
    <n v="0"/>
    <n v="0"/>
    <n v="0.33"/>
    <n v="0"/>
    <n v="0"/>
    <n v="0"/>
    <n v="0"/>
    <n v="0"/>
    <n v="0"/>
    <n v="0"/>
    <n v="0"/>
    <n v="0"/>
    <n v="0"/>
    <n v="2.33"/>
    <n v="0"/>
    <n v="2.33"/>
  </r>
  <r>
    <x v="13"/>
    <x v="0"/>
    <d v="2010-08-02T00:00:00"/>
    <n v="2"/>
    <n v="0"/>
    <n v="0"/>
    <n v="0"/>
    <n v="0"/>
    <n v="0"/>
    <n v="0"/>
    <n v="0.33"/>
    <n v="0"/>
    <n v="0"/>
    <n v="0"/>
    <n v="0"/>
    <n v="0"/>
    <n v="0"/>
    <n v="0"/>
    <n v="0"/>
    <n v="0"/>
    <n v="0"/>
    <n v="2.33"/>
    <n v="0"/>
    <n v="2.33"/>
  </r>
  <r>
    <x v="13"/>
    <x v="0"/>
    <d v="2010-08-03T00:00:0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0"/>
    <n v="2"/>
  </r>
  <r>
    <x v="13"/>
    <x v="0"/>
    <d v="2010-08-04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3"/>
    <x v="0"/>
    <d v="2010-08-05T00:00:0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0"/>
    <n v="2"/>
  </r>
  <r>
    <x v="13"/>
    <x v="0"/>
    <d v="2010-08-0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3"/>
    <x v="0"/>
    <d v="2010-08-07T00:00:00"/>
    <n v="2.66"/>
    <n v="0"/>
    <n v="0"/>
    <n v="0"/>
    <n v="0"/>
    <n v="0"/>
    <n v="0"/>
    <n v="0.33"/>
    <n v="0"/>
    <n v="0"/>
    <n v="0"/>
    <n v="0"/>
    <n v="0"/>
    <n v="0"/>
    <n v="0"/>
    <n v="0"/>
    <n v="0"/>
    <n v="0"/>
    <n v="2.99"/>
    <n v="0.33"/>
    <n v="3.3200000000000003"/>
  </r>
  <r>
    <x v="14"/>
    <x v="0"/>
    <d v="2010-08-08T00:00:00"/>
    <n v="2.66"/>
    <n v="0"/>
    <n v="0"/>
    <n v="0"/>
    <n v="0"/>
    <n v="0"/>
    <n v="0"/>
    <n v="0.33"/>
    <n v="0"/>
    <n v="0"/>
    <n v="0"/>
    <n v="0"/>
    <n v="0"/>
    <n v="0"/>
    <n v="0"/>
    <n v="0"/>
    <n v="0"/>
    <n v="0"/>
    <n v="2.99"/>
    <n v="0.33"/>
    <n v="3.3200000000000003"/>
  </r>
  <r>
    <x v="14"/>
    <x v="0"/>
    <d v="2010-08-09T00:00:00"/>
    <n v="2.66"/>
    <n v="0"/>
    <n v="0"/>
    <n v="0"/>
    <n v="0"/>
    <n v="0"/>
    <n v="0"/>
    <n v="0.33"/>
    <n v="0"/>
    <n v="0"/>
    <n v="0"/>
    <n v="0"/>
    <n v="0"/>
    <n v="0"/>
    <n v="0"/>
    <n v="0"/>
    <n v="0"/>
    <n v="0"/>
    <n v="2.99"/>
    <n v="0.33"/>
    <n v="3.3200000000000003"/>
  </r>
  <r>
    <x v="14"/>
    <x v="0"/>
    <d v="2010-08-10T00:00:00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3"/>
    <n v="16"/>
  </r>
  <r>
    <x v="14"/>
    <x v="0"/>
    <d v="2010-08-1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4"/>
    <x v="0"/>
    <d v="2010-08-12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"/>
    <n v="4"/>
  </r>
  <r>
    <x v="14"/>
    <x v="0"/>
    <d v="2010-08-13T00:00:0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14"/>
    <x v="0"/>
    <d v="2010-08-14T00:00:00"/>
    <n v="0.25"/>
    <n v="0"/>
    <n v="0"/>
    <n v="0"/>
    <n v="0"/>
    <n v="0"/>
    <n v="0"/>
    <n v="1.25"/>
    <n v="0"/>
    <n v="0"/>
    <n v="0"/>
    <n v="0"/>
    <n v="0"/>
    <n v="0"/>
    <n v="0"/>
    <n v="0"/>
    <n v="0"/>
    <n v="0"/>
    <n v="1.5"/>
    <n v="0"/>
    <n v="1.5"/>
  </r>
  <r>
    <x v="15"/>
    <x v="0"/>
    <d v="2010-08-15T00:00:00"/>
    <n v="0.25"/>
    <n v="0"/>
    <n v="0"/>
    <n v="0"/>
    <n v="0"/>
    <n v="0"/>
    <n v="0"/>
    <n v="1.25"/>
    <n v="0"/>
    <n v="0"/>
    <n v="0"/>
    <n v="0"/>
    <n v="0"/>
    <n v="0"/>
    <n v="0"/>
    <n v="0"/>
    <n v="0"/>
    <n v="0"/>
    <n v="1.5"/>
    <n v="0"/>
    <n v="1.5"/>
  </r>
  <r>
    <x v="15"/>
    <x v="0"/>
    <d v="2010-08-16T00:00:00"/>
    <n v="0.25"/>
    <n v="0"/>
    <n v="0"/>
    <n v="0"/>
    <n v="0"/>
    <n v="0"/>
    <n v="0"/>
    <n v="1.25"/>
    <n v="0"/>
    <n v="0"/>
    <n v="0"/>
    <n v="0"/>
    <n v="0"/>
    <n v="0"/>
    <n v="0"/>
    <n v="0"/>
    <n v="0"/>
    <n v="0"/>
    <n v="1.5"/>
    <n v="0"/>
    <n v="1.5"/>
  </r>
  <r>
    <x v="15"/>
    <x v="0"/>
    <d v="2010-08-17T00:00:00"/>
    <n v="0.25"/>
    <n v="0"/>
    <n v="0"/>
    <n v="0"/>
    <n v="0"/>
    <n v="0"/>
    <n v="0"/>
    <n v="1.25"/>
    <n v="0"/>
    <n v="0"/>
    <n v="0"/>
    <n v="0"/>
    <n v="0"/>
    <n v="0"/>
    <n v="0"/>
    <n v="0"/>
    <n v="0"/>
    <n v="0"/>
    <n v="1.5"/>
    <n v="0"/>
    <n v="1.5"/>
  </r>
  <r>
    <x v="15"/>
    <x v="0"/>
    <d v="2010-08-18T00:00:00"/>
    <n v="1"/>
    <n v="0"/>
    <n v="0"/>
    <n v="0"/>
    <n v="0"/>
    <n v="0"/>
    <n v="0"/>
    <n v="2"/>
    <n v="0"/>
    <n v="0"/>
    <n v="0"/>
    <n v="0"/>
    <n v="0"/>
    <n v="8"/>
    <n v="0"/>
    <n v="0"/>
    <n v="0"/>
    <n v="0"/>
    <n v="11"/>
    <n v="0"/>
    <n v="11"/>
  </r>
  <r>
    <x v="15"/>
    <x v="0"/>
    <d v="2010-08-19T00:00:00"/>
    <n v="1"/>
    <n v="0"/>
    <n v="0"/>
    <n v="0"/>
    <n v="0"/>
    <n v="0"/>
    <n v="0"/>
    <n v="1"/>
    <n v="0"/>
    <n v="0"/>
    <n v="0"/>
    <n v="0"/>
    <n v="0"/>
    <n v="1"/>
    <n v="0"/>
    <n v="0"/>
    <n v="0"/>
    <n v="0"/>
    <n v="3"/>
    <n v="0"/>
    <n v="3"/>
  </r>
  <r>
    <x v="15"/>
    <x v="0"/>
    <d v="2010-08-20T00:00:00"/>
    <n v="0"/>
    <n v="0"/>
    <n v="0"/>
    <n v="0"/>
    <n v="0"/>
    <n v="0"/>
    <n v="0"/>
    <n v="1"/>
    <n v="0"/>
    <n v="0"/>
    <n v="0"/>
    <n v="0"/>
    <n v="0"/>
    <n v="2"/>
    <n v="0"/>
    <n v="0"/>
    <n v="0"/>
    <n v="0"/>
    <n v="3"/>
    <n v="0"/>
    <n v="3"/>
  </r>
  <r>
    <x v="15"/>
    <x v="0"/>
    <d v="2010-08-21T00:00:0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4"/>
  </r>
  <r>
    <x v="16"/>
    <x v="0"/>
    <d v="2010-08-22T00:00:0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4"/>
  </r>
  <r>
    <x v="16"/>
    <x v="0"/>
    <d v="2010-08-23T00:00:0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4"/>
  </r>
  <r>
    <x v="16"/>
    <x v="0"/>
    <d v="2010-08-24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16"/>
    <x v="0"/>
    <d v="2010-08-25T00:00:00"/>
    <n v="1"/>
    <n v="0"/>
    <n v="0"/>
    <n v="0"/>
    <n v="0"/>
    <n v="0"/>
    <n v="0"/>
    <n v="1"/>
    <n v="0"/>
    <n v="0"/>
    <n v="0"/>
    <n v="0"/>
    <n v="0"/>
    <n v="1"/>
    <n v="0"/>
    <n v="0"/>
    <n v="0"/>
    <n v="0"/>
    <n v="3"/>
    <n v="3"/>
    <n v="6"/>
  </r>
  <r>
    <x v="16"/>
    <x v="0"/>
    <d v="2010-08-2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d v="2010-08-2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d v="2010-08-28T00:00:00"/>
    <n v="1.66"/>
    <n v="0.33"/>
    <n v="0"/>
    <n v="0"/>
    <n v="0"/>
    <n v="0"/>
    <n v="0"/>
    <n v="0"/>
    <n v="0"/>
    <n v="0"/>
    <n v="0"/>
    <n v="0"/>
    <n v="0"/>
    <n v="0.33"/>
    <n v="0"/>
    <n v="0"/>
    <n v="0"/>
    <n v="0"/>
    <n v="2.3199999999999998"/>
    <n v="3"/>
    <n v="5.32"/>
  </r>
  <r>
    <x v="17"/>
    <x v="0"/>
    <d v="2010-08-29T00:00:00"/>
    <n v="1.66"/>
    <n v="0.33"/>
    <n v="0"/>
    <n v="0"/>
    <n v="0"/>
    <n v="0"/>
    <n v="0"/>
    <n v="0"/>
    <n v="0"/>
    <n v="0"/>
    <n v="0"/>
    <n v="0"/>
    <n v="0"/>
    <n v="0.33"/>
    <n v="0"/>
    <n v="0"/>
    <n v="0"/>
    <n v="0"/>
    <n v="2.3199999999999998"/>
    <n v="3"/>
    <n v="5.32"/>
  </r>
  <r>
    <x v="17"/>
    <x v="0"/>
    <d v="2010-08-30T00:00:00"/>
    <n v="1.66"/>
    <n v="0.33"/>
    <n v="0"/>
    <n v="0"/>
    <n v="0"/>
    <n v="0"/>
    <n v="0"/>
    <n v="0"/>
    <n v="0"/>
    <n v="0"/>
    <n v="0"/>
    <n v="0"/>
    <n v="0"/>
    <n v="0.33"/>
    <n v="0"/>
    <n v="0"/>
    <n v="0"/>
    <n v="0"/>
    <n v="2.3199999999999998"/>
    <n v="3"/>
    <n v="5.32"/>
  </r>
  <r>
    <x v="17"/>
    <x v="0"/>
    <d v="2010-08-31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17"/>
    <x v="0"/>
    <d v="2010-09-01T00:00:00"/>
    <n v="3"/>
    <n v="0"/>
    <n v="0"/>
    <n v="0"/>
    <n v="0"/>
    <n v="0"/>
    <n v="0"/>
    <n v="2"/>
    <n v="0"/>
    <n v="0"/>
    <n v="0"/>
    <n v="0"/>
    <n v="0"/>
    <n v="2"/>
    <n v="0"/>
    <n v="0"/>
    <n v="0"/>
    <n v="0"/>
    <n v="7"/>
    <n v="0"/>
    <n v="7"/>
  </r>
  <r>
    <x v="17"/>
    <x v="0"/>
    <d v="2010-09-02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2"/>
  </r>
  <r>
    <x v="17"/>
    <x v="0"/>
    <d v="2010-09-03T00:00:0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2"/>
  </r>
  <r>
    <x v="17"/>
    <x v="0"/>
    <d v="2010-09-0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d v="2010-09-0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d v="2010-09-0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d v="2010-09-0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d v="2010-09-0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d v="2010-09-0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d v="2010-09-10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8"/>
    <x v="0"/>
    <d v="2010-09-1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m/>
    <n v="0"/>
  </r>
  <r>
    <x v="19"/>
    <x v="0"/>
    <d v="2010-09-12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m/>
    <n v="0"/>
  </r>
  <r>
    <x v="19"/>
    <x v="0"/>
    <d v="2010-09-13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m/>
    <n v="0"/>
  </r>
  <r>
    <x v="19"/>
    <x v="0"/>
    <d v="2010-09-14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"/>
  </r>
  <r>
    <x v="19"/>
    <x v="0"/>
    <d v="2010-09-15T00:00:00"/>
    <n v="5"/>
    <n v="0"/>
    <n v="0"/>
    <n v="0"/>
    <n v="0"/>
    <n v="0"/>
    <n v="0"/>
    <n v="0"/>
    <n v="0"/>
    <n v="0"/>
    <n v="0"/>
    <n v="0"/>
    <n v="0"/>
    <n v="3"/>
    <n v="0"/>
    <n v="0"/>
    <n v="0"/>
    <n v="0"/>
    <n v="8"/>
    <n v="0"/>
    <n v="8"/>
  </r>
  <r>
    <x v="19"/>
    <x v="0"/>
    <d v="2010-09-1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d v="2011-05-05T00:00:00"/>
    <m/>
    <m/>
    <m/>
    <m/>
    <m/>
    <m/>
    <m/>
    <m/>
    <m/>
    <m/>
    <m/>
    <m/>
    <m/>
    <m/>
    <m/>
    <m/>
    <m/>
    <m/>
    <n v="0"/>
    <n v="0"/>
    <n v="0"/>
  </r>
  <r>
    <x v="0"/>
    <x v="1"/>
    <d v="2011-05-06T00:00:00"/>
    <m/>
    <m/>
    <m/>
    <m/>
    <m/>
    <m/>
    <m/>
    <m/>
    <m/>
    <m/>
    <m/>
    <m/>
    <m/>
    <m/>
    <m/>
    <m/>
    <m/>
    <m/>
    <n v="0"/>
    <n v="0"/>
    <n v="0"/>
  </r>
  <r>
    <x v="0"/>
    <x v="1"/>
    <d v="2011-05-07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08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09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0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1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2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3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4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5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6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7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</r>
  <r>
    <x v="2"/>
    <x v="1"/>
    <d v="2011-05-1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d v="2011-05-2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d v="2011-05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4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</r>
  <r>
    <x v="3"/>
    <x v="1"/>
    <d v="2011-05-25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</r>
  <r>
    <x v="3"/>
    <x v="1"/>
    <d v="2011-05-2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"/>
    <d v="2011-05-2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"/>
    <d v="2011-05-3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"/>
    <d v="2011-05-3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"/>
    <d v="2011-06-0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"/>
    <d v="2011-06-02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</r>
  <r>
    <x v="4"/>
    <x v="1"/>
    <d v="2011-06-03T00:00:00"/>
    <n v="0.33"/>
    <n v="0"/>
    <n v="0"/>
    <n v="0"/>
    <n v="0"/>
    <n v="0"/>
    <n v="0"/>
    <n v="0"/>
    <n v="0"/>
    <n v="0"/>
    <n v="0"/>
    <n v="0"/>
    <n v="0"/>
    <n v="1.33"/>
    <n v="0"/>
    <n v="0"/>
    <n v="0"/>
    <n v="0"/>
    <n v="1.6600000000000001"/>
    <n v="0.33"/>
    <n v="1.9900000000000002"/>
  </r>
  <r>
    <x v="4"/>
    <x v="1"/>
    <d v="2011-06-04T00:00:00"/>
    <n v="0.33"/>
    <n v="0"/>
    <n v="0"/>
    <n v="0"/>
    <n v="0"/>
    <n v="0"/>
    <n v="0"/>
    <n v="0"/>
    <n v="0"/>
    <n v="0"/>
    <n v="0"/>
    <n v="0"/>
    <n v="0"/>
    <n v="1.33"/>
    <n v="0"/>
    <n v="0"/>
    <n v="0"/>
    <n v="0"/>
    <n v="1.6600000000000001"/>
    <n v="0.33"/>
    <n v="1.9900000000000002"/>
  </r>
  <r>
    <x v="5"/>
    <x v="1"/>
    <d v="2011-06-05T00:00:00"/>
    <n v="0.33"/>
    <n v="0"/>
    <n v="0"/>
    <n v="0"/>
    <n v="0"/>
    <n v="0"/>
    <n v="0"/>
    <n v="0"/>
    <n v="0"/>
    <n v="0"/>
    <n v="0"/>
    <n v="0"/>
    <n v="0"/>
    <n v="1.33"/>
    <n v="0"/>
    <n v="0"/>
    <n v="0"/>
    <n v="0"/>
    <n v="1.6600000000000001"/>
    <n v="0.33"/>
    <n v="1.9900000000000002"/>
  </r>
  <r>
    <x v="5"/>
    <x v="1"/>
    <d v="2011-06-06T00:00:00"/>
    <n v="0"/>
    <n v="0"/>
    <n v="0"/>
    <n v="0"/>
    <n v="0"/>
    <n v="0"/>
    <n v="0"/>
    <n v="0"/>
    <n v="0"/>
    <n v="0"/>
    <n v="1"/>
    <n v="0"/>
    <n v="0"/>
    <n v="3"/>
    <n v="0"/>
    <n v="0"/>
    <n v="0"/>
    <n v="0"/>
    <n v="4"/>
    <n v="1"/>
    <n v="5"/>
  </r>
  <r>
    <x v="5"/>
    <x v="1"/>
    <d v="2011-06-0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"/>
    <d v="2011-06-0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"/>
    <d v="2011-06-0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"/>
    <d v="2011-06-1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"/>
    <d v="2011-06-1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1"/>
    <d v="2011-06-1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1"/>
    <d v="2011-06-13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5"/>
    <n v="6"/>
  </r>
  <r>
    <x v="6"/>
    <x v="1"/>
    <d v="2011-06-14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6"/>
    <x v="1"/>
    <d v="2011-06-1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1"/>
    <d v="2011-06-1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1"/>
    <d v="2011-06-17T00:00:00"/>
    <n v="0"/>
    <n v="0"/>
    <n v="0"/>
    <n v="0"/>
    <n v="0"/>
    <n v="0"/>
    <n v="0"/>
    <n v="0"/>
    <n v="0"/>
    <n v="0"/>
    <n v="0"/>
    <n v="0"/>
    <n v="0"/>
    <n v="0.33"/>
    <n v="0"/>
    <n v="0"/>
    <n v="0"/>
    <n v="0"/>
    <n v="0.33"/>
    <n v="1.33"/>
    <n v="1.6600000000000001"/>
  </r>
  <r>
    <x v="6"/>
    <x v="1"/>
    <d v="2011-06-18T00:00:00"/>
    <n v="0"/>
    <n v="0"/>
    <n v="0"/>
    <n v="0"/>
    <n v="0"/>
    <n v="0"/>
    <n v="0"/>
    <n v="0"/>
    <n v="0"/>
    <n v="0"/>
    <n v="0"/>
    <n v="0"/>
    <n v="0"/>
    <n v="0.33"/>
    <n v="0"/>
    <n v="0"/>
    <n v="0"/>
    <n v="0"/>
    <n v="0.33"/>
    <n v="1.33"/>
    <n v="1.6600000000000001"/>
  </r>
  <r>
    <x v="7"/>
    <x v="1"/>
    <d v="2011-06-19T00:00:00"/>
    <n v="0"/>
    <n v="0"/>
    <n v="0"/>
    <n v="0"/>
    <n v="0"/>
    <n v="0"/>
    <n v="0"/>
    <n v="0"/>
    <n v="0"/>
    <n v="0"/>
    <n v="0"/>
    <n v="0"/>
    <n v="0"/>
    <n v="0.33"/>
    <n v="0"/>
    <n v="0"/>
    <n v="0"/>
    <n v="0"/>
    <n v="0.33"/>
    <n v="1.33"/>
    <n v="1.6600000000000001"/>
  </r>
  <r>
    <x v="7"/>
    <x v="1"/>
    <d v="2011-06-2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1"/>
    <d v="2011-06-21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7"/>
    <x v="1"/>
    <d v="2011-06-2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1"/>
    <d v="2011-06-2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7"/>
    <x v="1"/>
    <d v="2011-06-2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3"/>
    <n v="0.33"/>
  </r>
  <r>
    <x v="7"/>
    <x v="1"/>
    <d v="2011-06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3"/>
    <n v="0.33"/>
  </r>
  <r>
    <x v="8"/>
    <x v="1"/>
    <d v="2011-06-2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3"/>
    <n v="0.33"/>
  </r>
  <r>
    <x v="8"/>
    <x v="1"/>
    <d v="2011-06-2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1"/>
    <d v="2011-06-28T00:00:00"/>
    <n v="2"/>
    <n v="0"/>
    <n v="0"/>
    <n v="0"/>
    <n v="0"/>
    <n v="0"/>
    <n v="0"/>
    <n v="0"/>
    <n v="0"/>
    <n v="0"/>
    <n v="0"/>
    <n v="0"/>
    <n v="0"/>
    <n v="1"/>
    <n v="0"/>
    <n v="0"/>
    <n v="0"/>
    <n v="0"/>
    <n v="3"/>
    <n v="3"/>
    <n v="6"/>
  </r>
  <r>
    <x v="8"/>
    <x v="1"/>
    <d v="2011-06-2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</r>
  <r>
    <x v="8"/>
    <x v="1"/>
    <d v="2011-06-30T00:00:00"/>
    <n v="3"/>
    <n v="0"/>
    <n v="0"/>
    <n v="0"/>
    <n v="0"/>
    <n v="0"/>
    <n v="0"/>
    <n v="0"/>
    <n v="0"/>
    <n v="0"/>
    <n v="0"/>
    <n v="0"/>
    <n v="0"/>
    <n v="1"/>
    <n v="0"/>
    <n v="0"/>
    <n v="0"/>
    <n v="0"/>
    <n v="4"/>
    <n v="6"/>
    <n v="10"/>
  </r>
  <r>
    <x v="8"/>
    <x v="1"/>
    <d v="2011-07-01T00:00:00"/>
    <n v="5"/>
    <n v="0.25"/>
    <n v="0"/>
    <n v="0.25"/>
    <n v="0.25"/>
    <n v="0"/>
    <n v="0"/>
    <n v="0"/>
    <n v="0"/>
    <n v="0"/>
    <n v="0"/>
    <n v="0"/>
    <n v="0"/>
    <n v="1"/>
    <n v="0"/>
    <n v="0"/>
    <n v="0"/>
    <n v="0"/>
    <n v="6.75"/>
    <n v="9.75"/>
    <n v="16.5"/>
  </r>
  <r>
    <x v="8"/>
    <x v="1"/>
    <d v="2011-07-02T00:00:00"/>
    <n v="5"/>
    <n v="0.25"/>
    <n v="0"/>
    <n v="0.25"/>
    <n v="0.25"/>
    <n v="0"/>
    <n v="0"/>
    <n v="0"/>
    <n v="0"/>
    <n v="0"/>
    <n v="0"/>
    <n v="0"/>
    <n v="0"/>
    <n v="1"/>
    <n v="0"/>
    <n v="0"/>
    <n v="0"/>
    <n v="0"/>
    <n v="6.75"/>
    <n v="9.75"/>
    <n v="16.5"/>
  </r>
  <r>
    <x v="9"/>
    <x v="1"/>
    <d v="2011-07-03T00:00:00"/>
    <n v="5"/>
    <n v="0.25"/>
    <n v="0"/>
    <n v="0.25"/>
    <n v="0.25"/>
    <n v="0"/>
    <n v="0"/>
    <n v="0"/>
    <n v="0"/>
    <n v="0"/>
    <n v="0"/>
    <n v="0"/>
    <n v="0"/>
    <n v="1"/>
    <n v="0"/>
    <n v="0"/>
    <n v="0"/>
    <n v="0"/>
    <n v="6.75"/>
    <n v="9.75"/>
    <n v="16.5"/>
  </r>
  <r>
    <x v="9"/>
    <x v="1"/>
    <d v="2011-07-04T00:00:00"/>
    <n v="5"/>
    <n v="0.25"/>
    <n v="0"/>
    <n v="0.25"/>
    <n v="0.25"/>
    <n v="0"/>
    <n v="0"/>
    <n v="0"/>
    <n v="0"/>
    <n v="0"/>
    <n v="0"/>
    <n v="0"/>
    <n v="0"/>
    <n v="1"/>
    <n v="0"/>
    <n v="0"/>
    <n v="0"/>
    <n v="0"/>
    <n v="6.75"/>
    <n v="9.75"/>
    <n v="16.5"/>
  </r>
  <r>
    <x v="9"/>
    <x v="1"/>
    <d v="2011-07-05T00:00:0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2"/>
    <n v="0"/>
    <n v="2"/>
  </r>
  <r>
    <x v="9"/>
    <x v="1"/>
    <d v="2011-07-06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6"/>
    <n v="8"/>
  </r>
  <r>
    <x v="9"/>
    <x v="1"/>
    <d v="2011-07-07T00:00:00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6"/>
    <n v="7"/>
    <n v="13"/>
  </r>
  <r>
    <x v="9"/>
    <x v="1"/>
    <d v="2011-07-08T00:00:00"/>
    <n v="0.66"/>
    <n v="0"/>
    <n v="0"/>
    <n v="0"/>
    <n v="0"/>
    <n v="0"/>
    <n v="0"/>
    <n v="0"/>
    <n v="0"/>
    <n v="0"/>
    <n v="0"/>
    <n v="0"/>
    <n v="0"/>
    <n v="0"/>
    <n v="0"/>
    <n v="0"/>
    <n v="0"/>
    <n v="0"/>
    <n v="0.66"/>
    <n v="1"/>
    <n v="1.6600000000000001"/>
  </r>
  <r>
    <x v="9"/>
    <x v="1"/>
    <d v="2011-07-09T00:00:00"/>
    <n v="0.66"/>
    <n v="0"/>
    <n v="0"/>
    <n v="0"/>
    <n v="0"/>
    <n v="0"/>
    <n v="0"/>
    <n v="0"/>
    <n v="0"/>
    <n v="0"/>
    <n v="0"/>
    <n v="0"/>
    <n v="0"/>
    <n v="0"/>
    <n v="0"/>
    <n v="0"/>
    <n v="0"/>
    <n v="0"/>
    <n v="0.66"/>
    <n v="1"/>
    <n v="1.6600000000000001"/>
  </r>
  <r>
    <x v="10"/>
    <x v="1"/>
    <d v="2011-07-10T00:00:00"/>
    <n v="0.66"/>
    <n v="0"/>
    <n v="0"/>
    <n v="0"/>
    <n v="0"/>
    <n v="0"/>
    <n v="0"/>
    <n v="0"/>
    <n v="0"/>
    <n v="0"/>
    <n v="0"/>
    <n v="0"/>
    <n v="0"/>
    <n v="0"/>
    <n v="0"/>
    <n v="0"/>
    <n v="0"/>
    <n v="0"/>
    <n v="0.66"/>
    <n v="1"/>
    <n v="1.6600000000000001"/>
  </r>
  <r>
    <x v="10"/>
    <x v="1"/>
    <d v="2011-07-11T00:00:0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2"/>
    <n v="6"/>
  </r>
  <r>
    <x v="10"/>
    <x v="1"/>
    <d v="2011-07-12T00:00:0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4"/>
  </r>
  <r>
    <x v="10"/>
    <x v="1"/>
    <d v="2011-07-1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0"/>
    <x v="1"/>
    <d v="2011-07-14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10"/>
    <x v="1"/>
    <d v="2011-07-15T00:00:00"/>
    <n v="2.66"/>
    <n v="0"/>
    <n v="0"/>
    <n v="0"/>
    <n v="0"/>
    <n v="0"/>
    <n v="0"/>
    <n v="0"/>
    <n v="0"/>
    <n v="0"/>
    <n v="0"/>
    <n v="0"/>
    <n v="0"/>
    <n v="0"/>
    <n v="0"/>
    <n v="0"/>
    <n v="0"/>
    <n v="0"/>
    <n v="2.66"/>
    <n v="0"/>
    <n v="2.66"/>
  </r>
  <r>
    <x v="10"/>
    <x v="1"/>
    <d v="2011-07-16T00:00:00"/>
    <n v="2.66"/>
    <n v="0"/>
    <n v="0"/>
    <n v="0"/>
    <n v="0"/>
    <n v="0"/>
    <n v="0"/>
    <n v="0"/>
    <n v="0"/>
    <n v="0"/>
    <n v="0"/>
    <n v="0"/>
    <n v="0"/>
    <n v="0"/>
    <n v="0"/>
    <n v="0"/>
    <n v="0"/>
    <n v="0"/>
    <n v="2.66"/>
    <n v="0"/>
    <n v="2.66"/>
  </r>
  <r>
    <x v="11"/>
    <x v="1"/>
    <d v="2011-07-17T00:00:00"/>
    <n v="2.66"/>
    <n v="0"/>
    <n v="0"/>
    <n v="0"/>
    <n v="0"/>
    <n v="0"/>
    <n v="0"/>
    <n v="0"/>
    <n v="0"/>
    <n v="0"/>
    <n v="0"/>
    <n v="0"/>
    <n v="0"/>
    <n v="0"/>
    <n v="0"/>
    <n v="0"/>
    <n v="0"/>
    <n v="0"/>
    <n v="2.66"/>
    <n v="0"/>
    <n v="2.66"/>
  </r>
  <r>
    <x v="11"/>
    <x v="1"/>
    <d v="2011-07-18T00:00:0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0"/>
    <n v="2"/>
  </r>
  <r>
    <x v="11"/>
    <x v="1"/>
    <d v="2011-07-19T00:00:00"/>
    <n v="2"/>
    <n v="0"/>
    <n v="0"/>
    <n v="0"/>
    <n v="0"/>
    <n v="1"/>
    <n v="0"/>
    <n v="2"/>
    <n v="0"/>
    <n v="0"/>
    <n v="0"/>
    <n v="0"/>
    <n v="0"/>
    <n v="0"/>
    <n v="0"/>
    <n v="0"/>
    <n v="0"/>
    <n v="0"/>
    <n v="5"/>
    <n v="0"/>
    <n v="5"/>
  </r>
  <r>
    <x v="11"/>
    <x v="1"/>
    <d v="2011-07-20T00:00:00"/>
    <n v="7"/>
    <n v="2"/>
    <n v="0"/>
    <n v="0"/>
    <n v="0"/>
    <n v="0"/>
    <n v="0"/>
    <n v="3"/>
    <n v="0"/>
    <n v="0"/>
    <n v="2"/>
    <n v="0"/>
    <n v="0"/>
    <n v="0"/>
    <n v="0"/>
    <n v="0"/>
    <n v="0"/>
    <n v="0"/>
    <n v="14"/>
    <n v="4"/>
    <n v="18"/>
  </r>
  <r>
    <x v="11"/>
    <x v="1"/>
    <d v="2011-07-21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11"/>
    <x v="1"/>
    <d v="2011-07-22T00:00:00"/>
    <n v="0.33"/>
    <n v="0"/>
    <n v="0"/>
    <n v="0"/>
    <n v="0"/>
    <n v="0"/>
    <n v="0"/>
    <n v="0"/>
    <n v="0"/>
    <n v="0"/>
    <n v="0"/>
    <n v="0"/>
    <n v="0"/>
    <n v="0"/>
    <n v="0"/>
    <n v="0"/>
    <n v="0"/>
    <n v="0"/>
    <n v="0.33"/>
    <n v="0.33"/>
    <n v="0.66"/>
  </r>
  <r>
    <x v="11"/>
    <x v="1"/>
    <d v="2011-07-23T00:00:00"/>
    <n v="0.33"/>
    <n v="0"/>
    <n v="0"/>
    <n v="0"/>
    <n v="0"/>
    <n v="0"/>
    <n v="0"/>
    <n v="0"/>
    <n v="0"/>
    <n v="0"/>
    <n v="0"/>
    <n v="0"/>
    <n v="0"/>
    <n v="0"/>
    <n v="0"/>
    <n v="0"/>
    <n v="0"/>
    <n v="0"/>
    <n v="0.33"/>
    <n v="0.33"/>
    <n v="0.66"/>
  </r>
  <r>
    <x v="12"/>
    <x v="1"/>
    <d v="2011-07-24T00:00:00"/>
    <n v="0.33"/>
    <n v="0"/>
    <n v="0"/>
    <n v="0"/>
    <n v="0"/>
    <n v="0"/>
    <n v="0"/>
    <n v="0"/>
    <n v="0"/>
    <n v="0"/>
    <n v="0"/>
    <n v="0"/>
    <n v="0"/>
    <n v="0"/>
    <n v="0"/>
    <n v="0"/>
    <n v="0"/>
    <n v="0"/>
    <n v="0.33"/>
    <n v="0.33"/>
    <n v="0.66"/>
  </r>
  <r>
    <x v="12"/>
    <x v="1"/>
    <d v="2011-07-25T00:00:00"/>
    <n v="1"/>
    <n v="1"/>
    <n v="0"/>
    <n v="1"/>
    <n v="0"/>
    <n v="0"/>
    <n v="0"/>
    <n v="1"/>
    <n v="0"/>
    <n v="0"/>
    <n v="0"/>
    <n v="1"/>
    <n v="0"/>
    <n v="0"/>
    <n v="0"/>
    <n v="0"/>
    <n v="0"/>
    <n v="0"/>
    <n v="5"/>
    <n v="3"/>
    <n v="8"/>
  </r>
  <r>
    <x v="12"/>
    <x v="1"/>
    <d v="2011-07-2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1"/>
    <d v="2011-07-27T00:00:0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1"/>
    <n v="3"/>
  </r>
  <r>
    <x v="12"/>
    <x v="1"/>
    <d v="2011-07-28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12"/>
    <x v="1"/>
    <d v="2011-07-29T00:00:00"/>
    <n v="0.66"/>
    <n v="0.33"/>
    <n v="0"/>
    <n v="0"/>
    <n v="0"/>
    <n v="0"/>
    <n v="0"/>
    <n v="0"/>
    <n v="0"/>
    <n v="0"/>
    <n v="0"/>
    <n v="0"/>
    <n v="0"/>
    <n v="0"/>
    <n v="0"/>
    <n v="0"/>
    <n v="0.33"/>
    <n v="0"/>
    <n v="1.32"/>
    <n v="1"/>
    <n v="2.3200000000000003"/>
  </r>
  <r>
    <x v="12"/>
    <x v="1"/>
    <d v="2011-07-30T00:00:00"/>
    <n v="0.66"/>
    <n v="0.33"/>
    <n v="0"/>
    <n v="0"/>
    <n v="0"/>
    <n v="0"/>
    <n v="0"/>
    <n v="0"/>
    <n v="0"/>
    <n v="0"/>
    <n v="0"/>
    <n v="0"/>
    <n v="0"/>
    <n v="0"/>
    <n v="0"/>
    <n v="0"/>
    <n v="0.33"/>
    <n v="0"/>
    <n v="1.32"/>
    <n v="1"/>
    <n v="2.3200000000000003"/>
  </r>
  <r>
    <x v="13"/>
    <x v="1"/>
    <d v="2011-07-31T00:00:00"/>
    <n v="0.66"/>
    <n v="0.33"/>
    <n v="0"/>
    <n v="0"/>
    <n v="0"/>
    <n v="0"/>
    <n v="0"/>
    <n v="0"/>
    <n v="0"/>
    <n v="0"/>
    <n v="0"/>
    <n v="0"/>
    <n v="0"/>
    <n v="0"/>
    <n v="0"/>
    <n v="0"/>
    <n v="0.33"/>
    <n v="0"/>
    <n v="1.32"/>
    <n v="1"/>
    <n v="2.3200000000000003"/>
  </r>
  <r>
    <x v="13"/>
    <x v="1"/>
    <d v="2011-08-01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13"/>
    <x v="1"/>
    <d v="2011-08-0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d v="2011-08-03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3"/>
    <x v="1"/>
    <d v="2011-08-04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3"/>
    <x v="1"/>
    <d v="2011-08-05T00:00:00"/>
    <n v="0.67"/>
    <n v="0"/>
    <n v="0"/>
    <n v="0"/>
    <n v="0"/>
    <n v="0"/>
    <n v="0"/>
    <n v="0.33"/>
    <n v="0"/>
    <n v="0"/>
    <n v="0"/>
    <n v="0"/>
    <n v="0"/>
    <n v="0"/>
    <n v="0"/>
    <n v="0"/>
    <n v="0"/>
    <n v="0"/>
    <n v="1"/>
    <n v="0"/>
    <n v="1"/>
  </r>
  <r>
    <x v="13"/>
    <x v="1"/>
    <d v="2011-08-06T00:00:00"/>
    <n v="0.67"/>
    <n v="0"/>
    <n v="0"/>
    <n v="0"/>
    <n v="0"/>
    <n v="0"/>
    <n v="0"/>
    <n v="0.33"/>
    <n v="0"/>
    <n v="0"/>
    <n v="0"/>
    <n v="0"/>
    <n v="0"/>
    <n v="0"/>
    <n v="0"/>
    <n v="0"/>
    <n v="0"/>
    <n v="0"/>
    <n v="1"/>
    <n v="0"/>
    <n v="1"/>
  </r>
  <r>
    <x v="14"/>
    <x v="1"/>
    <d v="2011-08-07T00:00:00"/>
    <n v="0.67"/>
    <n v="0"/>
    <n v="0"/>
    <n v="0"/>
    <n v="0"/>
    <n v="0"/>
    <n v="0"/>
    <n v="0.33"/>
    <n v="0"/>
    <n v="0"/>
    <n v="0"/>
    <n v="0"/>
    <n v="0"/>
    <n v="0"/>
    <n v="0"/>
    <n v="0"/>
    <n v="0"/>
    <n v="0"/>
    <n v="1"/>
    <n v="0"/>
    <n v="1"/>
  </r>
  <r>
    <x v="14"/>
    <x v="1"/>
    <d v="2011-08-08T00:00:00"/>
    <n v="4"/>
    <n v="0"/>
    <n v="0"/>
    <n v="0"/>
    <n v="0"/>
    <n v="0"/>
    <n v="0"/>
    <n v="1"/>
    <n v="0"/>
    <n v="0"/>
    <n v="0"/>
    <n v="0"/>
    <n v="0"/>
    <n v="0"/>
    <n v="0"/>
    <n v="0"/>
    <n v="0"/>
    <n v="0"/>
    <n v="5"/>
    <n v="0"/>
    <n v="5"/>
  </r>
  <r>
    <x v="14"/>
    <x v="1"/>
    <d v="2011-08-09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4"/>
    <x v="1"/>
    <d v="2011-08-10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2"/>
  </r>
  <r>
    <x v="14"/>
    <x v="1"/>
    <d v="2011-08-11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4"/>
    <x v="1"/>
    <d v="2011-08-12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</r>
  <r>
    <x v="14"/>
    <x v="1"/>
    <d v="2011-08-13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</r>
  <r>
    <x v="15"/>
    <x v="1"/>
    <d v="2011-08-14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</r>
  <r>
    <x v="15"/>
    <x v="1"/>
    <d v="2011-08-1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5"/>
    <x v="1"/>
    <d v="2011-08-16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"/>
    <n v="4"/>
  </r>
  <r>
    <x v="15"/>
    <x v="1"/>
    <d v="2011-08-17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</r>
  <r>
    <x v="15"/>
    <x v="1"/>
    <d v="2011-08-18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5"/>
    <x v="1"/>
    <d v="2011-08-19T00:00:00"/>
    <n v="1.67"/>
    <n v="0"/>
    <n v="0"/>
    <n v="0"/>
    <n v="0"/>
    <n v="0"/>
    <n v="0"/>
    <n v="0.33"/>
    <n v="0"/>
    <n v="0"/>
    <n v="0"/>
    <n v="0"/>
    <n v="0"/>
    <n v="0.33"/>
    <n v="0"/>
    <n v="0"/>
    <n v="0"/>
    <n v="0"/>
    <n v="2.33"/>
    <n v="0"/>
    <n v="2.33"/>
  </r>
  <r>
    <x v="15"/>
    <x v="1"/>
    <d v="2011-08-20T00:00:00"/>
    <n v="1.67"/>
    <n v="0"/>
    <n v="0"/>
    <n v="0"/>
    <n v="0"/>
    <n v="0"/>
    <n v="0"/>
    <n v="0.33"/>
    <n v="0"/>
    <n v="0"/>
    <n v="0"/>
    <n v="0"/>
    <n v="0"/>
    <n v="0.33"/>
    <n v="0"/>
    <n v="0"/>
    <n v="0"/>
    <n v="0"/>
    <n v="2.33"/>
    <n v="0"/>
    <n v="2.33"/>
  </r>
  <r>
    <x v="16"/>
    <x v="1"/>
    <d v="2011-08-21T00:00:00"/>
    <n v="1.67"/>
    <n v="0"/>
    <n v="0"/>
    <n v="0"/>
    <n v="0"/>
    <n v="0"/>
    <n v="0"/>
    <n v="0.33"/>
    <n v="0"/>
    <n v="0"/>
    <n v="0"/>
    <n v="0"/>
    <n v="0"/>
    <n v="0.33"/>
    <n v="0"/>
    <n v="0"/>
    <n v="0"/>
    <n v="0"/>
    <n v="2.33"/>
    <n v="0"/>
    <n v="2.33"/>
  </r>
  <r>
    <x v="16"/>
    <x v="1"/>
    <d v="2011-08-22T00:00:00"/>
    <n v="1"/>
    <n v="0"/>
    <n v="0"/>
    <n v="0"/>
    <n v="0"/>
    <n v="0"/>
    <n v="0"/>
    <m/>
    <n v="0"/>
    <n v="0"/>
    <n v="0"/>
    <n v="0"/>
    <n v="0"/>
    <n v="0"/>
    <n v="0"/>
    <n v="0"/>
    <n v="0"/>
    <n v="0"/>
    <n v="1"/>
    <n v="0"/>
    <n v="1"/>
  </r>
  <r>
    <x v="16"/>
    <x v="1"/>
    <d v="2011-08-23T00:00:00"/>
    <n v="1"/>
    <n v="0"/>
    <n v="0"/>
    <n v="0"/>
    <n v="0"/>
    <n v="0"/>
    <n v="0"/>
    <n v="0"/>
    <n v="0"/>
    <n v="0"/>
    <n v="0"/>
    <n v="0"/>
    <n v="0"/>
    <n v="4"/>
    <n v="0"/>
    <n v="0"/>
    <n v="0"/>
    <n v="0"/>
    <n v="5"/>
    <n v="0"/>
    <n v="5"/>
  </r>
  <r>
    <x v="16"/>
    <x v="1"/>
    <d v="2011-08-24T00:00:0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2"/>
    <n v="1"/>
    <n v="3"/>
  </r>
  <r>
    <x v="16"/>
    <x v="1"/>
    <d v="2011-08-25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16"/>
    <x v="1"/>
    <d v="2011-08-26T00:00:00"/>
    <n v="0.33"/>
    <n v="0"/>
    <n v="0"/>
    <n v="0"/>
    <n v="0"/>
    <n v="0"/>
    <n v="0"/>
    <n v="0.33"/>
    <n v="0"/>
    <n v="0"/>
    <n v="0"/>
    <n v="0"/>
    <n v="0"/>
    <n v="0"/>
    <n v="0"/>
    <n v="0"/>
    <n v="0"/>
    <n v="0"/>
    <n v="0.66"/>
    <n v="0"/>
    <n v="0.66"/>
  </r>
  <r>
    <x v="16"/>
    <x v="1"/>
    <d v="2011-08-27T00:00:00"/>
    <n v="0.33"/>
    <n v="0"/>
    <n v="0"/>
    <n v="0"/>
    <n v="0"/>
    <n v="0"/>
    <n v="0"/>
    <n v="0.33"/>
    <n v="0"/>
    <n v="0"/>
    <n v="0"/>
    <n v="0"/>
    <n v="0"/>
    <n v="0"/>
    <n v="0"/>
    <n v="0"/>
    <n v="0"/>
    <n v="0"/>
    <n v="0.66"/>
    <n v="0"/>
    <n v="0.66"/>
  </r>
  <r>
    <x v="17"/>
    <x v="1"/>
    <d v="2011-08-28T00:00:00"/>
    <n v="0.33"/>
    <n v="0"/>
    <n v="0"/>
    <n v="0"/>
    <n v="0"/>
    <n v="0"/>
    <n v="0"/>
    <n v="0.33"/>
    <n v="0"/>
    <n v="0"/>
    <n v="0"/>
    <n v="0"/>
    <n v="0"/>
    <n v="0"/>
    <n v="0"/>
    <n v="0"/>
    <n v="0"/>
    <n v="0"/>
    <n v="0.66"/>
    <n v="0"/>
    <n v="0.66"/>
  </r>
  <r>
    <x v="17"/>
    <x v="1"/>
    <d v="2011-08-29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7"/>
    <x v="1"/>
    <d v="2011-08-30T00:00:00"/>
    <n v="1"/>
    <n v="0"/>
    <n v="0"/>
    <n v="0"/>
    <n v="0"/>
    <n v="0"/>
    <n v="0"/>
    <n v="0"/>
    <n v="0"/>
    <n v="0"/>
    <n v="0"/>
    <n v="0"/>
    <n v="0"/>
    <n v="0"/>
    <n v="0"/>
    <n v="0"/>
    <n v="0"/>
    <m/>
    <n v="1"/>
    <n v="0"/>
    <n v="1"/>
  </r>
  <r>
    <x v="17"/>
    <x v="1"/>
    <d v="2011-08-3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1"/>
    <d v="2011-09-01T00:00:0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1"/>
    <n v="3"/>
  </r>
  <r>
    <x v="17"/>
    <x v="1"/>
    <d v="2011-09-02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</r>
  <r>
    <x v="17"/>
    <x v="1"/>
    <d v="2011-09-03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</r>
  <r>
    <x v="18"/>
    <x v="1"/>
    <d v="2011-09-04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</r>
  <r>
    <x v="18"/>
    <x v="1"/>
    <d v="2011-09-05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</r>
  <r>
    <x v="18"/>
    <x v="1"/>
    <d v="2011-09-06T00:00:00"/>
    <n v="1"/>
    <n v="0"/>
    <n v="0"/>
    <n v="0"/>
    <n v="0"/>
    <n v="0"/>
    <n v="0"/>
    <n v="1"/>
    <n v="0"/>
    <n v="0"/>
    <n v="0"/>
    <n v="0"/>
    <n v="0"/>
    <n v="2"/>
    <n v="0"/>
    <n v="0"/>
    <n v="0"/>
    <n v="0"/>
    <n v="4"/>
    <n v="0"/>
    <n v="4"/>
  </r>
  <r>
    <x v="18"/>
    <x v="1"/>
    <d v="2011-09-0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8"/>
    <x v="1"/>
    <d v="2011-09-0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8"/>
    <x v="1"/>
    <d v="2011-09-0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1"/>
    <d v="2011-09-1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d v="2011-09-1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d v="2011-09-1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d v="2011-09-1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d v="2011-09-1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d v="2011-09-1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2"/>
    <d v="2011-05-05T00:00:00"/>
    <m/>
    <m/>
    <m/>
    <m/>
    <m/>
    <m/>
    <m/>
    <m/>
    <m/>
    <m/>
    <m/>
    <m/>
    <m/>
    <m/>
    <m/>
    <m/>
    <m/>
    <m/>
    <n v="0"/>
    <m/>
    <n v="0"/>
  </r>
  <r>
    <x v="0"/>
    <x v="2"/>
    <d v="2011-05-06T00:00:00"/>
    <m/>
    <m/>
    <m/>
    <m/>
    <m/>
    <m/>
    <m/>
    <m/>
    <m/>
    <m/>
    <m/>
    <m/>
    <m/>
    <m/>
    <m/>
    <m/>
    <m/>
    <m/>
    <n v="0"/>
    <m/>
    <n v="0"/>
  </r>
  <r>
    <x v="0"/>
    <x v="2"/>
    <d v="2011-05-07T00:00:00"/>
    <m/>
    <m/>
    <m/>
    <m/>
    <m/>
    <m/>
    <m/>
    <m/>
    <m/>
    <m/>
    <m/>
    <m/>
    <m/>
    <m/>
    <m/>
    <m/>
    <m/>
    <m/>
    <n v="0"/>
    <m/>
    <n v="0"/>
  </r>
  <r>
    <x v="1"/>
    <x v="2"/>
    <d v="2011-05-08T00:00:00"/>
    <m/>
    <m/>
    <m/>
    <m/>
    <m/>
    <m/>
    <m/>
    <m/>
    <m/>
    <m/>
    <m/>
    <m/>
    <m/>
    <m/>
    <m/>
    <m/>
    <m/>
    <m/>
    <n v="0"/>
    <m/>
    <n v="0"/>
  </r>
  <r>
    <x v="1"/>
    <x v="2"/>
    <d v="2011-05-09T00:00:00"/>
    <m/>
    <m/>
    <m/>
    <m/>
    <m/>
    <m/>
    <m/>
    <m/>
    <m/>
    <m/>
    <m/>
    <m/>
    <m/>
    <m/>
    <m/>
    <m/>
    <m/>
    <m/>
    <n v="0"/>
    <m/>
    <n v="0"/>
  </r>
  <r>
    <x v="1"/>
    <x v="2"/>
    <d v="2011-05-10T00:00:00"/>
    <m/>
    <m/>
    <m/>
    <m/>
    <m/>
    <m/>
    <m/>
    <m/>
    <m/>
    <m/>
    <m/>
    <m/>
    <m/>
    <m/>
    <m/>
    <m/>
    <m/>
    <m/>
    <n v="0"/>
    <m/>
    <n v="0"/>
  </r>
  <r>
    <x v="1"/>
    <x v="2"/>
    <d v="2011-05-11T00:00:00"/>
    <m/>
    <m/>
    <m/>
    <m/>
    <m/>
    <m/>
    <m/>
    <m/>
    <m/>
    <m/>
    <m/>
    <m/>
    <m/>
    <m/>
    <m/>
    <m/>
    <m/>
    <m/>
    <n v="0"/>
    <m/>
    <n v="0"/>
  </r>
  <r>
    <x v="1"/>
    <x v="2"/>
    <d v="2011-05-12T00:00:00"/>
    <m/>
    <m/>
    <m/>
    <m/>
    <m/>
    <m/>
    <m/>
    <m/>
    <m/>
    <m/>
    <m/>
    <m/>
    <m/>
    <m/>
    <m/>
    <m/>
    <m/>
    <m/>
    <n v="0"/>
    <m/>
    <n v="0"/>
  </r>
  <r>
    <x v="1"/>
    <x v="2"/>
    <d v="2011-05-13T00:00:00"/>
    <m/>
    <m/>
    <m/>
    <m/>
    <m/>
    <m/>
    <m/>
    <m/>
    <m/>
    <m/>
    <m/>
    <m/>
    <m/>
    <m/>
    <m/>
    <m/>
    <m/>
    <m/>
    <n v="0"/>
    <m/>
    <n v="0"/>
  </r>
  <r>
    <x v="1"/>
    <x v="2"/>
    <d v="2011-05-14T00:00:00"/>
    <m/>
    <m/>
    <m/>
    <m/>
    <m/>
    <m/>
    <m/>
    <m/>
    <m/>
    <m/>
    <m/>
    <m/>
    <m/>
    <m/>
    <m/>
    <m/>
    <m/>
    <m/>
    <n v="0"/>
    <m/>
    <n v="0"/>
  </r>
  <r>
    <x v="2"/>
    <x v="2"/>
    <d v="2011-05-15T00:00:00"/>
    <n v="0.66"/>
    <n v="0"/>
    <n v="0"/>
    <n v="0"/>
    <n v="0"/>
    <n v="0"/>
    <n v="0"/>
    <n v="0"/>
    <n v="0"/>
    <n v="0"/>
    <n v="0.33"/>
    <n v="0"/>
    <n v="0"/>
    <n v="0.66"/>
    <n v="0"/>
    <n v="0"/>
    <n v="0"/>
    <n v="0"/>
    <n v="1.65"/>
    <n v="0"/>
    <n v="1.65"/>
  </r>
  <r>
    <x v="2"/>
    <x v="2"/>
    <d v="2011-05-16T00:00:00"/>
    <n v="0.66"/>
    <n v="0"/>
    <n v="0"/>
    <n v="0"/>
    <n v="0"/>
    <n v="0"/>
    <n v="0"/>
    <n v="0"/>
    <n v="0"/>
    <n v="0"/>
    <n v="0.33"/>
    <n v="0"/>
    <n v="0"/>
    <n v="0.66"/>
    <n v="0"/>
    <n v="0"/>
    <n v="0"/>
    <n v="0"/>
    <n v="1.65"/>
    <n v="0"/>
    <n v="1.65"/>
  </r>
  <r>
    <x v="2"/>
    <x v="2"/>
    <d v="2011-05-17T00:00:00"/>
    <n v="0.66"/>
    <n v="0"/>
    <n v="0"/>
    <n v="0"/>
    <n v="0"/>
    <n v="0"/>
    <n v="0"/>
    <n v="0"/>
    <n v="0"/>
    <n v="0"/>
    <n v="0.33"/>
    <n v="0"/>
    <n v="0"/>
    <n v="0.66"/>
    <n v="0"/>
    <n v="0"/>
    <n v="0"/>
    <n v="0"/>
    <n v="1.65"/>
    <n v="0"/>
    <n v="1.65"/>
  </r>
  <r>
    <x v="2"/>
    <x v="2"/>
    <d v="2011-05-18T00:00:00"/>
    <n v="6.5"/>
    <n v="0"/>
    <n v="0"/>
    <n v="0"/>
    <n v="0"/>
    <n v="0"/>
    <n v="0"/>
    <n v="0"/>
    <n v="0"/>
    <n v="0"/>
    <n v="0.25"/>
    <n v="0"/>
    <n v="0"/>
    <n v="0.5"/>
    <n v="0"/>
    <n v="0"/>
    <n v="0"/>
    <n v="0"/>
    <n v="7.25"/>
    <n v="0.25"/>
    <n v="7.5"/>
  </r>
  <r>
    <x v="2"/>
    <x v="2"/>
    <d v="2011-05-19T00:00:00"/>
    <n v="6.5"/>
    <n v="0"/>
    <n v="0"/>
    <n v="0"/>
    <n v="0"/>
    <n v="0"/>
    <n v="0"/>
    <n v="0"/>
    <n v="0"/>
    <n v="0"/>
    <n v="0.25"/>
    <n v="0"/>
    <n v="0"/>
    <n v="0.5"/>
    <n v="0"/>
    <n v="0"/>
    <n v="0"/>
    <n v="0"/>
    <n v="7.25"/>
    <n v="0.25"/>
    <n v="7.5"/>
  </r>
  <r>
    <x v="2"/>
    <x v="2"/>
    <d v="2011-05-20T00:00:00"/>
    <n v="6.5"/>
    <n v="0"/>
    <n v="0"/>
    <n v="0"/>
    <n v="0"/>
    <n v="0"/>
    <n v="0"/>
    <n v="0"/>
    <n v="0"/>
    <n v="0"/>
    <n v="0.25"/>
    <n v="0"/>
    <n v="0"/>
    <n v="0.5"/>
    <n v="0"/>
    <n v="0"/>
    <n v="0"/>
    <n v="0"/>
    <n v="7.25"/>
    <n v="0.25"/>
    <n v="7.5"/>
  </r>
  <r>
    <x v="2"/>
    <x v="2"/>
    <d v="2011-05-21T00:00:00"/>
    <n v="6.5"/>
    <n v="0"/>
    <n v="0"/>
    <n v="0"/>
    <n v="0"/>
    <n v="0"/>
    <n v="0"/>
    <n v="0"/>
    <n v="0"/>
    <n v="0"/>
    <n v="0.25"/>
    <n v="0"/>
    <n v="0"/>
    <n v="0.5"/>
    <n v="0"/>
    <n v="0"/>
    <n v="0"/>
    <n v="0"/>
    <n v="7.25"/>
    <n v="0.25"/>
    <n v="7.5"/>
  </r>
  <r>
    <x v="3"/>
    <x v="2"/>
    <d v="2011-05-22T00:00:00"/>
    <n v="0"/>
    <n v="0"/>
    <n v="0"/>
    <n v="0"/>
    <n v="0"/>
    <n v="0"/>
    <n v="0"/>
    <n v="0"/>
    <n v="0"/>
    <n v="0"/>
    <n v="0"/>
    <n v="0"/>
    <n v="0"/>
    <n v="14"/>
    <n v="0"/>
    <n v="0"/>
    <n v="0"/>
    <n v="0"/>
    <n v="14"/>
    <n v="0"/>
    <n v="14"/>
  </r>
  <r>
    <x v="3"/>
    <x v="2"/>
    <d v="2011-05-23T00:00:0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4"/>
    <n v="0"/>
    <n v="4"/>
  </r>
  <r>
    <x v="3"/>
    <x v="2"/>
    <d v="2011-05-24T00:00:00"/>
    <n v="0"/>
    <n v="0"/>
    <n v="0"/>
    <n v="0"/>
    <n v="0"/>
    <n v="0"/>
    <n v="0"/>
    <n v="0"/>
    <n v="0"/>
    <n v="0"/>
    <n v="0"/>
    <n v="0"/>
    <n v="0"/>
    <n v="7"/>
    <n v="0"/>
    <n v="0"/>
    <n v="0"/>
    <n v="0"/>
    <n v="7"/>
    <n v="0"/>
    <n v="7"/>
  </r>
  <r>
    <x v="3"/>
    <x v="2"/>
    <d v="2011-05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2"/>
    <d v="2011-05-26T00:00:00"/>
    <n v="0"/>
    <n v="0"/>
    <n v="0"/>
    <n v="0"/>
    <n v="0"/>
    <n v="0"/>
    <n v="0"/>
    <n v="0"/>
    <n v="0.25"/>
    <n v="0"/>
    <n v="0"/>
    <n v="0"/>
    <n v="0"/>
    <n v="0"/>
    <n v="0"/>
    <n v="0"/>
    <n v="0"/>
    <n v="0"/>
    <n v="0.25"/>
    <n v="0.25"/>
    <n v="0.5"/>
  </r>
  <r>
    <x v="3"/>
    <x v="2"/>
    <d v="2011-05-27T00:00:00"/>
    <n v="0"/>
    <n v="0"/>
    <n v="0"/>
    <n v="0"/>
    <n v="0"/>
    <n v="0"/>
    <n v="0"/>
    <n v="0"/>
    <n v="0.25"/>
    <n v="0"/>
    <n v="0"/>
    <n v="0"/>
    <n v="0"/>
    <n v="0"/>
    <n v="0"/>
    <n v="0"/>
    <n v="0"/>
    <n v="0"/>
    <n v="0.25"/>
    <n v="0.25"/>
    <n v="0.5"/>
  </r>
  <r>
    <x v="3"/>
    <x v="2"/>
    <d v="2011-05-28T00:00:00"/>
    <n v="0"/>
    <n v="0"/>
    <n v="0"/>
    <n v="0"/>
    <n v="0"/>
    <n v="0"/>
    <n v="0"/>
    <n v="0"/>
    <n v="0.25"/>
    <n v="0"/>
    <n v="0"/>
    <n v="0"/>
    <n v="0"/>
    <n v="0"/>
    <n v="0"/>
    <n v="0"/>
    <n v="0"/>
    <n v="0"/>
    <n v="0.25"/>
    <n v="0.25"/>
    <n v="0.5"/>
  </r>
  <r>
    <x v="4"/>
    <x v="2"/>
    <d v="2011-05-29T00:00:00"/>
    <n v="0"/>
    <n v="0"/>
    <n v="0"/>
    <n v="0"/>
    <n v="0"/>
    <n v="0"/>
    <n v="0"/>
    <n v="0"/>
    <n v="0.25"/>
    <n v="0"/>
    <n v="0"/>
    <n v="0"/>
    <n v="0"/>
    <n v="0"/>
    <n v="0"/>
    <n v="0"/>
    <n v="0"/>
    <n v="0"/>
    <n v="0.25"/>
    <n v="0.25"/>
    <n v="0.5"/>
  </r>
  <r>
    <x v="4"/>
    <x v="2"/>
    <d v="2011-05-3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"/>
    <d v="2011-05-31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4"/>
    <x v="2"/>
    <d v="2011-06-0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"/>
    <d v="2011-06-02T00:00:00"/>
    <n v="0"/>
    <n v="0"/>
    <n v="0"/>
    <n v="0"/>
    <n v="0"/>
    <n v="0"/>
    <n v="0"/>
    <n v="0"/>
    <n v="0"/>
    <n v="0"/>
    <n v="0"/>
    <n v="0"/>
    <n v="0"/>
    <n v="0.33"/>
    <n v="0"/>
    <n v="0"/>
    <n v="0"/>
    <n v="0"/>
    <n v="0.33"/>
    <n v="0"/>
    <n v="0.33"/>
  </r>
  <r>
    <x v="4"/>
    <x v="2"/>
    <d v="2011-06-03T00:00:00"/>
    <n v="0"/>
    <n v="0"/>
    <n v="0"/>
    <n v="0"/>
    <n v="0"/>
    <n v="0"/>
    <n v="0"/>
    <n v="0"/>
    <n v="0"/>
    <n v="0"/>
    <n v="0"/>
    <n v="0"/>
    <n v="0"/>
    <n v="0.33"/>
    <n v="0"/>
    <n v="0"/>
    <n v="0"/>
    <n v="0"/>
    <n v="0.33"/>
    <n v="0"/>
    <n v="0.33"/>
  </r>
  <r>
    <x v="4"/>
    <x v="2"/>
    <d v="2011-06-04T00:00:00"/>
    <n v="0"/>
    <n v="0"/>
    <n v="0"/>
    <n v="0"/>
    <n v="0"/>
    <n v="0"/>
    <n v="0"/>
    <n v="0"/>
    <n v="0"/>
    <n v="0"/>
    <n v="0"/>
    <n v="0"/>
    <n v="0"/>
    <n v="0.33"/>
    <n v="0"/>
    <n v="0"/>
    <n v="0"/>
    <n v="0"/>
    <n v="0.33"/>
    <n v="0"/>
    <n v="0.33"/>
  </r>
  <r>
    <x v="5"/>
    <x v="2"/>
    <d v="2011-06-05T00:00:00"/>
    <n v="1"/>
    <n v="0"/>
    <n v="0"/>
    <n v="0"/>
    <n v="0"/>
    <n v="0"/>
    <n v="0"/>
    <n v="0"/>
    <n v="0"/>
    <n v="0"/>
    <n v="1"/>
    <n v="0"/>
    <n v="0"/>
    <n v="6"/>
    <n v="0"/>
    <n v="0"/>
    <n v="0"/>
    <n v="0"/>
    <n v="8"/>
    <n v="0"/>
    <n v="8"/>
  </r>
  <r>
    <x v="5"/>
    <x v="2"/>
    <d v="2011-06-06T00:00:00"/>
    <n v="0"/>
    <n v="0"/>
    <n v="0"/>
    <n v="0"/>
    <n v="0"/>
    <n v="0"/>
    <n v="0"/>
    <n v="0"/>
    <n v="0"/>
    <n v="0"/>
    <n v="0"/>
    <n v="0"/>
    <n v="0"/>
    <n v="20"/>
    <n v="0"/>
    <n v="0"/>
    <n v="0"/>
    <n v="0"/>
    <n v="20"/>
    <n v="2"/>
    <n v="22"/>
  </r>
  <r>
    <x v="5"/>
    <x v="2"/>
    <d v="2011-06-07T00:00:00"/>
    <n v="0"/>
    <n v="0"/>
    <n v="0"/>
    <n v="0"/>
    <n v="0"/>
    <n v="0"/>
    <n v="0"/>
    <n v="0"/>
    <n v="0"/>
    <n v="0"/>
    <n v="0"/>
    <n v="0"/>
    <n v="0"/>
    <n v="6"/>
    <n v="0"/>
    <n v="0"/>
    <n v="0"/>
    <n v="0"/>
    <n v="6"/>
    <n v="0"/>
    <n v="6"/>
  </r>
  <r>
    <x v="5"/>
    <x v="2"/>
    <d v="2011-06-08T00:00:0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4"/>
    <n v="3"/>
    <n v="7"/>
  </r>
  <r>
    <x v="5"/>
    <x v="2"/>
    <d v="2011-06-09T00:00:00"/>
    <n v="0.66"/>
    <n v="0"/>
    <n v="0"/>
    <n v="0"/>
    <n v="0"/>
    <n v="0"/>
    <n v="0"/>
    <n v="0"/>
    <n v="0"/>
    <n v="0"/>
    <n v="0"/>
    <n v="0"/>
    <n v="0"/>
    <n v="3"/>
    <n v="0"/>
    <n v="0"/>
    <n v="0"/>
    <n v="0"/>
    <n v="3.66"/>
    <n v="1.66"/>
    <n v="5.32"/>
  </r>
  <r>
    <x v="5"/>
    <x v="2"/>
    <d v="2011-06-10T00:00:00"/>
    <n v="0.66"/>
    <n v="0"/>
    <n v="0"/>
    <n v="0"/>
    <n v="0"/>
    <n v="0"/>
    <n v="0"/>
    <n v="0"/>
    <n v="0"/>
    <n v="0"/>
    <n v="0"/>
    <n v="0"/>
    <n v="0"/>
    <n v="3"/>
    <n v="0"/>
    <n v="0"/>
    <n v="0"/>
    <n v="0"/>
    <n v="3.66"/>
    <n v="1.66"/>
    <n v="5.32"/>
  </r>
  <r>
    <x v="5"/>
    <x v="2"/>
    <d v="2011-06-11T00:00:00"/>
    <n v="0.66"/>
    <n v="0"/>
    <n v="0"/>
    <n v="0"/>
    <n v="0"/>
    <n v="0"/>
    <n v="0"/>
    <n v="0"/>
    <n v="0"/>
    <n v="0"/>
    <n v="0"/>
    <n v="0"/>
    <n v="0"/>
    <n v="3"/>
    <n v="0"/>
    <n v="0"/>
    <n v="0"/>
    <n v="0"/>
    <n v="3.66"/>
    <n v="1.66"/>
    <n v="5.32"/>
  </r>
  <r>
    <x v="6"/>
    <x v="2"/>
    <d v="2011-06-12T00:00:00"/>
    <n v="1"/>
    <n v="0"/>
    <n v="0"/>
    <n v="0"/>
    <n v="0"/>
    <n v="0"/>
    <n v="0"/>
    <n v="1"/>
    <n v="0"/>
    <n v="0"/>
    <n v="0"/>
    <n v="0"/>
    <n v="0"/>
    <n v="1"/>
    <n v="0"/>
    <n v="0"/>
    <n v="0"/>
    <n v="0"/>
    <n v="3"/>
    <n v="0"/>
    <n v="3"/>
  </r>
  <r>
    <x v="6"/>
    <x v="2"/>
    <d v="2011-06-13T00:00:0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5"/>
    <n v="0"/>
    <n v="5"/>
  </r>
  <r>
    <x v="6"/>
    <x v="2"/>
    <d v="2011-06-14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6"/>
    <x v="2"/>
    <d v="2011-06-15T00:00:00"/>
    <n v="2"/>
    <n v="0"/>
    <n v="0"/>
    <n v="0"/>
    <n v="0"/>
    <n v="0"/>
    <n v="0"/>
    <n v="1"/>
    <n v="0"/>
    <n v="0"/>
    <n v="2"/>
    <n v="0"/>
    <n v="0"/>
    <n v="2"/>
    <n v="0"/>
    <n v="0"/>
    <n v="0"/>
    <n v="0"/>
    <n v="7"/>
    <n v="0"/>
    <n v="7"/>
  </r>
  <r>
    <x v="6"/>
    <x v="2"/>
    <d v="2011-06-16T00:00:00"/>
    <n v="0"/>
    <n v="0"/>
    <n v="0"/>
    <n v="0"/>
    <n v="0"/>
    <n v="0"/>
    <n v="0"/>
    <n v="0.33"/>
    <n v="0"/>
    <n v="0"/>
    <n v="0"/>
    <n v="0"/>
    <n v="0"/>
    <n v="2.33"/>
    <n v="0"/>
    <n v="0"/>
    <n v="0"/>
    <n v="0"/>
    <n v="2.66"/>
    <n v="1.66"/>
    <n v="4.32"/>
  </r>
  <r>
    <x v="6"/>
    <x v="2"/>
    <d v="2011-06-17T00:00:00"/>
    <n v="0"/>
    <n v="0"/>
    <n v="0"/>
    <n v="0"/>
    <n v="0"/>
    <n v="0"/>
    <n v="0"/>
    <n v="0.33"/>
    <n v="0"/>
    <n v="0"/>
    <n v="0"/>
    <n v="0"/>
    <n v="0"/>
    <n v="2.33"/>
    <n v="0"/>
    <n v="0"/>
    <n v="0"/>
    <n v="0"/>
    <n v="2.66"/>
    <n v="1.66"/>
    <n v="4.32"/>
  </r>
  <r>
    <x v="6"/>
    <x v="2"/>
    <d v="2011-06-18T00:00:00"/>
    <n v="0"/>
    <n v="0"/>
    <n v="0"/>
    <n v="0"/>
    <n v="0"/>
    <n v="0"/>
    <n v="0"/>
    <n v="0.33"/>
    <n v="0"/>
    <n v="0"/>
    <n v="0"/>
    <n v="0"/>
    <n v="0"/>
    <n v="2.33"/>
    <n v="0"/>
    <n v="0"/>
    <n v="0"/>
    <n v="0"/>
    <n v="2.66"/>
    <n v="1.66"/>
    <n v="4.32"/>
  </r>
  <r>
    <x v="7"/>
    <x v="2"/>
    <d v="2011-06-19T00:00:0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2"/>
    <n v="3"/>
  </r>
  <r>
    <x v="7"/>
    <x v="2"/>
    <d v="2011-06-2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2"/>
    <d v="2011-06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2"/>
    <d v="2011-06-22T00:00:00"/>
    <n v="1"/>
    <n v="0"/>
    <n v="0"/>
    <n v="0"/>
    <n v="0"/>
    <n v="0"/>
    <n v="0"/>
    <n v="0"/>
    <n v="1"/>
    <n v="0"/>
    <n v="1"/>
    <n v="0"/>
    <n v="0"/>
    <n v="2"/>
    <n v="0"/>
    <n v="0"/>
    <n v="0"/>
    <n v="0"/>
    <n v="5"/>
    <n v="1"/>
    <n v="6"/>
  </r>
  <r>
    <x v="7"/>
    <x v="2"/>
    <d v="2011-06-23T00:00:00"/>
    <n v="1.33"/>
    <n v="0"/>
    <n v="0"/>
    <n v="0"/>
    <n v="0"/>
    <n v="0"/>
    <n v="0"/>
    <n v="0.33"/>
    <n v="0"/>
    <n v="0"/>
    <n v="0.33"/>
    <n v="0"/>
    <n v="0"/>
    <n v="0.66"/>
    <n v="0"/>
    <n v="0"/>
    <n v="0"/>
    <n v="0"/>
    <n v="2.6500000000000004"/>
    <n v="1"/>
    <n v="3.6500000000000004"/>
  </r>
  <r>
    <x v="7"/>
    <x v="2"/>
    <d v="2011-06-24T00:00:00"/>
    <n v="1.33"/>
    <n v="0"/>
    <n v="0"/>
    <n v="0"/>
    <n v="0"/>
    <n v="0"/>
    <n v="0"/>
    <n v="0.33"/>
    <n v="0"/>
    <n v="0"/>
    <n v="0.33"/>
    <n v="0"/>
    <n v="0"/>
    <n v="0.66"/>
    <n v="0"/>
    <n v="0"/>
    <n v="0"/>
    <n v="0"/>
    <n v="2.6500000000000004"/>
    <n v="1"/>
    <n v="3.6500000000000004"/>
  </r>
  <r>
    <x v="7"/>
    <x v="2"/>
    <d v="2011-06-25T00:00:00"/>
    <n v="1.33"/>
    <n v="0"/>
    <n v="0"/>
    <n v="0"/>
    <n v="0"/>
    <n v="0"/>
    <n v="0"/>
    <n v="0.33"/>
    <n v="0"/>
    <n v="0"/>
    <n v="0.33"/>
    <n v="0"/>
    <n v="0"/>
    <n v="0.66"/>
    <n v="0"/>
    <n v="0"/>
    <n v="0"/>
    <n v="0"/>
    <n v="2.6500000000000004"/>
    <n v="1"/>
    <n v="3.6500000000000004"/>
  </r>
  <r>
    <x v="8"/>
    <x v="2"/>
    <d v="2011-06-26T00:00:00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18"/>
    <n v="1"/>
    <n v="19"/>
  </r>
  <r>
    <x v="8"/>
    <x v="2"/>
    <d v="2011-06-27T00:00:00"/>
    <n v="6"/>
    <n v="0"/>
    <n v="0"/>
    <n v="0"/>
    <n v="0"/>
    <n v="0"/>
    <n v="0"/>
    <n v="0"/>
    <n v="0"/>
    <n v="0"/>
    <n v="0"/>
    <n v="0"/>
    <n v="0"/>
    <n v="1"/>
    <n v="0"/>
    <n v="0"/>
    <n v="0"/>
    <n v="0"/>
    <n v="7"/>
    <n v="1"/>
    <n v="8"/>
  </r>
  <r>
    <x v="8"/>
    <x v="2"/>
    <d v="2011-06-28T00:00:00"/>
    <n v="2"/>
    <n v="0"/>
    <n v="0"/>
    <n v="0"/>
    <n v="0"/>
    <n v="0"/>
    <n v="0"/>
    <n v="0"/>
    <n v="0"/>
    <n v="0"/>
    <n v="0"/>
    <n v="0"/>
    <n v="0"/>
    <n v="1"/>
    <n v="0"/>
    <n v="0"/>
    <n v="0"/>
    <n v="0"/>
    <n v="3"/>
    <n v="1"/>
    <n v="4"/>
  </r>
  <r>
    <x v="8"/>
    <x v="2"/>
    <d v="2011-06-29T00:00:00"/>
    <n v="3"/>
    <n v="0"/>
    <n v="0"/>
    <n v="0"/>
    <n v="0"/>
    <n v="0"/>
    <n v="0"/>
    <n v="0"/>
    <n v="0"/>
    <n v="0"/>
    <n v="1"/>
    <n v="0"/>
    <n v="0"/>
    <n v="1"/>
    <n v="0"/>
    <n v="0"/>
    <n v="0"/>
    <n v="0"/>
    <n v="5"/>
    <n v="3"/>
    <n v="8"/>
  </r>
  <r>
    <x v="8"/>
    <x v="2"/>
    <d v="2011-06-30T00:00:00"/>
    <n v="6.66"/>
    <n v="0"/>
    <n v="0"/>
    <n v="0"/>
    <n v="0"/>
    <n v="0"/>
    <n v="0"/>
    <n v="0.66"/>
    <n v="0"/>
    <n v="0"/>
    <n v="0"/>
    <n v="0"/>
    <n v="0"/>
    <n v="0.33"/>
    <n v="0"/>
    <n v="0"/>
    <n v="0.33"/>
    <n v="0"/>
    <n v="7.98"/>
    <n v="11.33"/>
    <n v="19.310000000000002"/>
  </r>
  <r>
    <x v="8"/>
    <x v="2"/>
    <d v="2011-07-01T00:00:00"/>
    <n v="6.66"/>
    <n v="0"/>
    <n v="0"/>
    <n v="0"/>
    <n v="0"/>
    <n v="0"/>
    <n v="0"/>
    <n v="0.66"/>
    <n v="0"/>
    <n v="0"/>
    <n v="0"/>
    <n v="0"/>
    <n v="0"/>
    <n v="0.33"/>
    <n v="0"/>
    <n v="0"/>
    <n v="0.33"/>
    <n v="0"/>
    <n v="7.98"/>
    <n v="11.33"/>
    <n v="19.310000000000002"/>
  </r>
  <r>
    <x v="8"/>
    <x v="2"/>
    <d v="2011-07-02T00:00:00"/>
    <n v="6.66"/>
    <n v="0"/>
    <n v="0"/>
    <n v="0"/>
    <n v="0"/>
    <n v="0"/>
    <n v="0"/>
    <n v="0.66"/>
    <n v="0"/>
    <n v="0"/>
    <n v="0"/>
    <n v="0"/>
    <n v="0"/>
    <n v="0.33"/>
    <n v="0"/>
    <n v="0"/>
    <n v="0.33"/>
    <n v="0"/>
    <n v="7.98"/>
    <n v="11.33"/>
    <n v="19.310000000000002"/>
  </r>
  <r>
    <x v="9"/>
    <x v="2"/>
    <d v="2011-07-03T00:00:0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2"/>
    <n v="5"/>
    <n v="7"/>
  </r>
  <r>
    <x v="9"/>
    <x v="2"/>
    <d v="2011-07-04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5"/>
    <n v="2.5"/>
  </r>
  <r>
    <x v="9"/>
    <x v="2"/>
    <d v="2011-07-05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5"/>
    <n v="2.5"/>
  </r>
  <r>
    <x v="9"/>
    <x v="2"/>
    <d v="2011-07-06T00:00:00"/>
    <n v="4"/>
    <n v="0"/>
    <n v="0"/>
    <n v="0"/>
    <n v="0"/>
    <n v="0"/>
    <n v="0"/>
    <n v="0"/>
    <n v="0"/>
    <n v="0"/>
    <n v="0"/>
    <n v="0"/>
    <n v="0"/>
    <n v="0"/>
    <n v="0"/>
    <n v="0"/>
    <n v="1"/>
    <n v="0"/>
    <n v="5"/>
    <n v="1"/>
    <n v="6"/>
  </r>
  <r>
    <x v="9"/>
    <x v="2"/>
    <d v="2011-07-07T00:00:00"/>
    <n v="0"/>
    <n v="0"/>
    <n v="0"/>
    <n v="0"/>
    <n v="0"/>
    <n v="0"/>
    <n v="0"/>
    <n v="0"/>
    <n v="0"/>
    <n v="0"/>
    <n v="0"/>
    <n v="0"/>
    <n v="0"/>
    <n v="0"/>
    <n v="0"/>
    <n v="0"/>
    <n v="0.33"/>
    <n v="0"/>
    <n v="0.33"/>
    <n v="1.33"/>
    <n v="1.6600000000000001"/>
  </r>
  <r>
    <x v="9"/>
    <x v="2"/>
    <d v="2011-07-08T00:00:00"/>
    <n v="0"/>
    <n v="0"/>
    <n v="0"/>
    <n v="0"/>
    <n v="0"/>
    <n v="0"/>
    <n v="0"/>
    <n v="0"/>
    <n v="0"/>
    <n v="0"/>
    <n v="0"/>
    <n v="0"/>
    <n v="0"/>
    <n v="0"/>
    <n v="0"/>
    <n v="0"/>
    <n v="0.33"/>
    <n v="0"/>
    <n v="0.33"/>
    <n v="1.33"/>
    <n v="1.6600000000000001"/>
  </r>
  <r>
    <x v="9"/>
    <x v="2"/>
    <d v="2011-07-09T00:00:00"/>
    <n v="0"/>
    <n v="0"/>
    <n v="0"/>
    <n v="0"/>
    <n v="0"/>
    <n v="0"/>
    <n v="0"/>
    <n v="0"/>
    <n v="0"/>
    <n v="0"/>
    <n v="0"/>
    <n v="0"/>
    <n v="0"/>
    <n v="0"/>
    <n v="0"/>
    <n v="0"/>
    <n v="0.33"/>
    <n v="0"/>
    <n v="0.33"/>
    <n v="1.33"/>
    <n v="1.6600000000000001"/>
  </r>
  <r>
    <x v="10"/>
    <x v="2"/>
    <d v="2011-07-1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2"/>
    <d v="2011-07-11T00:00:0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2"/>
    <n v="6"/>
    <n v="8"/>
  </r>
  <r>
    <x v="10"/>
    <x v="2"/>
    <d v="2011-07-12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3"/>
  </r>
  <r>
    <x v="10"/>
    <x v="2"/>
    <d v="2011-07-13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5"/>
    <n v="6"/>
  </r>
  <r>
    <x v="10"/>
    <x v="2"/>
    <d v="2011-07-14T00:00:00"/>
    <n v="1.66"/>
    <n v="0"/>
    <n v="0"/>
    <n v="0"/>
    <n v="0"/>
    <n v="0"/>
    <n v="0"/>
    <n v="0"/>
    <n v="0.66"/>
    <n v="0"/>
    <n v="0"/>
    <n v="0"/>
    <n v="0"/>
    <n v="0"/>
    <n v="0"/>
    <n v="0"/>
    <n v="0.33"/>
    <n v="0"/>
    <n v="2.65"/>
    <n v="5"/>
    <n v="7.65"/>
  </r>
  <r>
    <x v="10"/>
    <x v="2"/>
    <d v="2011-07-15T00:00:00"/>
    <n v="1.66"/>
    <n v="0"/>
    <n v="0"/>
    <n v="0"/>
    <n v="0"/>
    <n v="0"/>
    <n v="0"/>
    <n v="0"/>
    <n v="0.66"/>
    <n v="0"/>
    <n v="0"/>
    <n v="0"/>
    <n v="0"/>
    <n v="0"/>
    <n v="0"/>
    <n v="0"/>
    <n v="0.33"/>
    <n v="0"/>
    <n v="2.65"/>
    <n v="5"/>
    <n v="7.65"/>
  </r>
  <r>
    <x v="10"/>
    <x v="2"/>
    <d v="2011-07-16T00:00:00"/>
    <n v="1.66"/>
    <n v="0"/>
    <n v="0"/>
    <n v="0"/>
    <n v="0"/>
    <n v="0"/>
    <n v="0"/>
    <n v="0"/>
    <n v="0.66"/>
    <n v="0"/>
    <n v="0"/>
    <n v="0"/>
    <n v="0"/>
    <n v="0"/>
    <n v="0"/>
    <n v="0"/>
    <n v="0.33"/>
    <n v="0"/>
    <n v="2.65"/>
    <n v="5"/>
    <n v="7.65"/>
  </r>
  <r>
    <x v="11"/>
    <x v="2"/>
    <d v="2011-07-1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1"/>
    <x v="2"/>
    <d v="2011-07-18T00:00:00"/>
    <n v="1"/>
    <n v="0"/>
    <n v="0"/>
    <n v="0"/>
    <n v="0"/>
    <n v="0"/>
    <n v="0"/>
    <n v="1"/>
    <n v="0"/>
    <n v="0"/>
    <n v="1"/>
    <n v="0"/>
    <n v="0"/>
    <n v="0"/>
    <n v="0"/>
    <n v="0"/>
    <n v="3"/>
    <n v="0"/>
    <n v="6"/>
    <n v="4"/>
    <n v="10"/>
  </r>
  <r>
    <x v="11"/>
    <x v="2"/>
    <d v="2011-07-19T00:00:0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2"/>
    <n v="2"/>
    <n v="4"/>
  </r>
  <r>
    <x v="11"/>
    <x v="2"/>
    <d v="2011-07-20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8"/>
    <n v="9"/>
  </r>
  <r>
    <x v="11"/>
    <x v="2"/>
    <d v="2011-07-21T00:00:00"/>
    <n v="0.66"/>
    <n v="0"/>
    <n v="0"/>
    <n v="0"/>
    <n v="0"/>
    <n v="0"/>
    <n v="0"/>
    <n v="1"/>
    <n v="0"/>
    <n v="0"/>
    <n v="0.33"/>
    <n v="0"/>
    <n v="0"/>
    <n v="0"/>
    <n v="0"/>
    <n v="0"/>
    <n v="0.33"/>
    <n v="0"/>
    <n v="2.3200000000000003"/>
    <n v="3"/>
    <n v="5.32"/>
  </r>
  <r>
    <x v="11"/>
    <x v="2"/>
    <d v="2011-07-22T00:00:00"/>
    <n v="0.66"/>
    <n v="0"/>
    <n v="0"/>
    <n v="0"/>
    <n v="0"/>
    <n v="0"/>
    <n v="0"/>
    <n v="1"/>
    <n v="0"/>
    <n v="0"/>
    <n v="0.33"/>
    <n v="0"/>
    <n v="0"/>
    <n v="0"/>
    <n v="0"/>
    <n v="0"/>
    <n v="0.33"/>
    <n v="0"/>
    <n v="2.3200000000000003"/>
    <n v="3"/>
    <n v="5.32"/>
  </r>
  <r>
    <x v="11"/>
    <x v="2"/>
    <d v="2011-07-23T00:00:00"/>
    <n v="0.66"/>
    <n v="0"/>
    <n v="0"/>
    <n v="0"/>
    <n v="0"/>
    <n v="0"/>
    <n v="0"/>
    <n v="1"/>
    <n v="0"/>
    <n v="0"/>
    <n v="0.33"/>
    <n v="0"/>
    <n v="0"/>
    <n v="0"/>
    <n v="0"/>
    <n v="0"/>
    <n v="0.33"/>
    <n v="0"/>
    <n v="2.3200000000000003"/>
    <n v="3"/>
    <n v="5.32"/>
  </r>
  <r>
    <x v="12"/>
    <x v="2"/>
    <d v="2011-07-24T00:00:00"/>
    <n v="1"/>
    <n v="0"/>
    <n v="0"/>
    <n v="0"/>
    <n v="0"/>
    <n v="0"/>
    <n v="0"/>
    <n v="5"/>
    <n v="0"/>
    <n v="0"/>
    <n v="0"/>
    <n v="0"/>
    <n v="0"/>
    <n v="0"/>
    <n v="0"/>
    <n v="0"/>
    <n v="0"/>
    <n v="0"/>
    <n v="6"/>
    <n v="5"/>
    <n v="11"/>
  </r>
  <r>
    <x v="12"/>
    <x v="2"/>
    <d v="2011-07-25T00:00:0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2"/>
    <n v="3"/>
  </r>
  <r>
    <x v="12"/>
    <x v="2"/>
    <d v="2011-07-26T00:00:00"/>
    <n v="0"/>
    <n v="0"/>
    <n v="0"/>
    <n v="0"/>
    <n v="0"/>
    <n v="0"/>
    <n v="0"/>
    <n v="1"/>
    <n v="0"/>
    <n v="0"/>
    <n v="2"/>
    <n v="0"/>
    <n v="0"/>
    <n v="0"/>
    <n v="0"/>
    <n v="0"/>
    <n v="0"/>
    <n v="0"/>
    <n v="3"/>
    <n v="0"/>
    <n v="3"/>
  </r>
  <r>
    <x v="12"/>
    <x v="2"/>
    <d v="2011-07-27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2"/>
    <n v="3"/>
  </r>
  <r>
    <x v="12"/>
    <x v="2"/>
    <d v="2011-07-28T00:00:00"/>
    <n v="0.33"/>
    <n v="0"/>
    <n v="0"/>
    <n v="0"/>
    <n v="0"/>
    <n v="0"/>
    <n v="0"/>
    <n v="4"/>
    <n v="0"/>
    <n v="0"/>
    <n v="2.33"/>
    <n v="0"/>
    <n v="0"/>
    <n v="0"/>
    <n v="0"/>
    <n v="0"/>
    <n v="0"/>
    <n v="0"/>
    <n v="6.66"/>
    <n v="2"/>
    <n v="8.66"/>
  </r>
  <r>
    <x v="12"/>
    <x v="2"/>
    <d v="2011-07-29T00:00:00"/>
    <n v="0.33"/>
    <n v="0"/>
    <n v="0"/>
    <n v="0"/>
    <n v="0"/>
    <n v="0"/>
    <n v="0"/>
    <n v="4"/>
    <n v="0"/>
    <n v="0"/>
    <n v="2.33"/>
    <n v="0"/>
    <n v="0"/>
    <n v="0"/>
    <n v="0"/>
    <n v="0"/>
    <n v="0"/>
    <n v="0"/>
    <n v="6.66"/>
    <n v="2"/>
    <n v="8.66"/>
  </r>
  <r>
    <x v="12"/>
    <x v="2"/>
    <d v="2011-07-30T00:00:00"/>
    <n v="0.33"/>
    <n v="0"/>
    <n v="0"/>
    <n v="0"/>
    <n v="0"/>
    <n v="0"/>
    <n v="0"/>
    <n v="4"/>
    <n v="0"/>
    <n v="0"/>
    <n v="2.33"/>
    <n v="0"/>
    <n v="0"/>
    <n v="0"/>
    <n v="0"/>
    <n v="0"/>
    <n v="0"/>
    <n v="0"/>
    <n v="6.66"/>
    <n v="2"/>
    <n v="8.66"/>
  </r>
  <r>
    <x v="13"/>
    <x v="2"/>
    <d v="2011-07-31T00:00:0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3"/>
    <n v="5"/>
    <n v="8"/>
  </r>
  <r>
    <x v="13"/>
    <x v="2"/>
    <d v="2011-08-0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</r>
  <r>
    <x v="13"/>
    <x v="2"/>
    <d v="2011-08-02T00:00:00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n v="0"/>
    <s v="N/A"/>
    <n v="0"/>
  </r>
  <r>
    <x v="13"/>
    <x v="2"/>
    <d v="2011-08-03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2"/>
  </r>
  <r>
    <x v="13"/>
    <x v="2"/>
    <d v="2011-08-04T00:00:00"/>
    <n v="0.33"/>
    <n v="0"/>
    <n v="0"/>
    <n v="0"/>
    <n v="0"/>
    <n v="0"/>
    <n v="0"/>
    <n v="1.66"/>
    <n v="0"/>
    <n v="0"/>
    <n v="0.33"/>
    <n v="0"/>
    <n v="0"/>
    <n v="0"/>
    <n v="0"/>
    <n v="0"/>
    <n v="0"/>
    <n v="0"/>
    <n v="2.3199999999999998"/>
    <n v="1.66"/>
    <n v="3.9799999999999995"/>
  </r>
  <r>
    <x v="13"/>
    <x v="2"/>
    <d v="2011-08-05T00:00:00"/>
    <n v="0.33"/>
    <n v="0"/>
    <n v="0"/>
    <n v="0"/>
    <n v="0"/>
    <n v="0"/>
    <n v="0"/>
    <n v="1.66"/>
    <n v="0"/>
    <n v="0"/>
    <n v="0.33"/>
    <n v="0"/>
    <n v="0"/>
    <n v="0"/>
    <n v="0"/>
    <n v="0"/>
    <n v="0"/>
    <n v="0"/>
    <n v="2.3199999999999998"/>
    <n v="1.66"/>
    <n v="3.9799999999999995"/>
  </r>
  <r>
    <x v="13"/>
    <x v="2"/>
    <d v="2011-08-06T00:00:00"/>
    <n v="0.33"/>
    <n v="0"/>
    <n v="0"/>
    <n v="0"/>
    <n v="0"/>
    <n v="0"/>
    <n v="0"/>
    <n v="1.66"/>
    <n v="0"/>
    <n v="0"/>
    <n v="0.33"/>
    <n v="0"/>
    <n v="0"/>
    <n v="0"/>
    <n v="0"/>
    <n v="0"/>
    <n v="0"/>
    <n v="0"/>
    <n v="2.3199999999999998"/>
    <n v="1.66"/>
    <n v="3.9799999999999995"/>
  </r>
  <r>
    <x v="14"/>
    <x v="2"/>
    <d v="2011-08-07T00:00:00"/>
    <n v="0"/>
    <n v="0"/>
    <n v="0"/>
    <n v="0"/>
    <n v="0"/>
    <n v="0"/>
    <n v="0"/>
    <n v="9"/>
    <n v="0"/>
    <n v="0"/>
    <n v="3"/>
    <n v="0"/>
    <n v="0"/>
    <n v="0"/>
    <n v="0"/>
    <n v="0"/>
    <n v="0"/>
    <n v="0"/>
    <n v="12"/>
    <n v="3"/>
    <n v="15"/>
  </r>
  <r>
    <x v="14"/>
    <x v="2"/>
    <d v="2011-08-08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14"/>
    <x v="2"/>
    <d v="2011-08-09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14"/>
    <x v="2"/>
    <d v="2011-08-10T00:00:0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2"/>
    <n v="0"/>
    <n v="2"/>
  </r>
  <r>
    <x v="14"/>
    <x v="2"/>
    <d v="2011-08-1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14"/>
    <x v="2"/>
    <d v="2011-08-12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14"/>
    <x v="2"/>
    <d v="2011-08-13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15"/>
    <x v="2"/>
    <d v="2011-08-14T00:00:0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0"/>
    <n v="2"/>
  </r>
  <r>
    <x v="15"/>
    <x v="2"/>
    <d v="2011-08-15T00:00:0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2"/>
    <n v="0"/>
    <n v="2"/>
  </r>
  <r>
    <x v="15"/>
    <x v="2"/>
    <d v="2011-08-1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2"/>
    <d v="2011-08-17T00:00:00"/>
    <n v="1"/>
    <n v="0"/>
    <n v="0"/>
    <n v="0"/>
    <n v="0"/>
    <n v="0"/>
    <n v="0"/>
    <n v="4"/>
    <n v="0"/>
    <n v="0"/>
    <n v="0"/>
    <n v="0"/>
    <n v="0"/>
    <n v="0"/>
    <n v="0"/>
    <n v="0"/>
    <n v="0"/>
    <n v="0"/>
    <n v="5"/>
    <n v="0"/>
    <n v="5"/>
  </r>
  <r>
    <x v="0"/>
    <x v="3"/>
    <d v="2011-05-05T00:00:00"/>
    <m/>
    <m/>
    <m/>
    <m/>
    <m/>
    <m/>
    <m/>
    <m/>
    <m/>
    <m/>
    <m/>
    <m/>
    <m/>
    <m/>
    <m/>
    <m/>
    <m/>
    <m/>
    <n v="0"/>
    <m/>
    <n v="0"/>
  </r>
  <r>
    <x v="0"/>
    <x v="3"/>
    <d v="2011-05-06T00:00:00"/>
    <m/>
    <m/>
    <m/>
    <m/>
    <m/>
    <m/>
    <m/>
    <m/>
    <m/>
    <m/>
    <m/>
    <m/>
    <m/>
    <m/>
    <m/>
    <m/>
    <m/>
    <m/>
    <n v="0"/>
    <m/>
    <n v="0"/>
  </r>
  <r>
    <x v="0"/>
    <x v="3"/>
    <d v="2011-05-07T00:00:00"/>
    <m/>
    <m/>
    <m/>
    <m/>
    <m/>
    <m/>
    <m/>
    <m/>
    <m/>
    <m/>
    <m/>
    <m/>
    <m/>
    <m/>
    <m/>
    <m/>
    <m/>
    <m/>
    <n v="0"/>
    <m/>
    <n v="0"/>
  </r>
  <r>
    <x v="1"/>
    <x v="3"/>
    <d v="2011-05-08T00:00:00"/>
    <m/>
    <m/>
    <m/>
    <m/>
    <m/>
    <m/>
    <m/>
    <m/>
    <m/>
    <m/>
    <m/>
    <m/>
    <m/>
    <m/>
    <m/>
    <m/>
    <m/>
    <m/>
    <n v="0"/>
    <m/>
    <n v="0"/>
  </r>
  <r>
    <x v="1"/>
    <x v="3"/>
    <d v="2011-05-09T00:00:00"/>
    <m/>
    <m/>
    <m/>
    <m/>
    <m/>
    <m/>
    <m/>
    <m/>
    <m/>
    <m/>
    <m/>
    <m/>
    <m/>
    <m/>
    <m/>
    <m/>
    <m/>
    <m/>
    <n v="0"/>
    <m/>
    <n v="0"/>
  </r>
  <r>
    <x v="1"/>
    <x v="3"/>
    <d v="2011-05-10T00:00:00"/>
    <m/>
    <m/>
    <m/>
    <m/>
    <m/>
    <m/>
    <m/>
    <m/>
    <m/>
    <m/>
    <m/>
    <m/>
    <m/>
    <m/>
    <m/>
    <m/>
    <m/>
    <m/>
    <n v="0"/>
    <m/>
    <n v="0"/>
  </r>
  <r>
    <x v="1"/>
    <x v="3"/>
    <d v="2011-05-11T00:00:00"/>
    <m/>
    <m/>
    <m/>
    <m/>
    <m/>
    <m/>
    <m/>
    <m/>
    <m/>
    <m/>
    <m/>
    <m/>
    <m/>
    <m/>
    <m/>
    <m/>
    <m/>
    <m/>
    <n v="0"/>
    <m/>
    <n v="0"/>
  </r>
  <r>
    <x v="1"/>
    <x v="3"/>
    <d v="2011-05-12T00:00:00"/>
    <m/>
    <m/>
    <m/>
    <m/>
    <m/>
    <m/>
    <m/>
    <m/>
    <m/>
    <m/>
    <m/>
    <m/>
    <m/>
    <m/>
    <m/>
    <m/>
    <m/>
    <m/>
    <n v="0"/>
    <m/>
    <n v="0"/>
  </r>
  <r>
    <x v="1"/>
    <x v="3"/>
    <d v="2011-05-13T00:00:00"/>
    <m/>
    <m/>
    <m/>
    <m/>
    <m/>
    <m/>
    <m/>
    <m/>
    <m/>
    <m/>
    <m/>
    <m/>
    <m/>
    <m/>
    <m/>
    <m/>
    <m/>
    <m/>
    <n v="0"/>
    <m/>
    <n v="0"/>
  </r>
  <r>
    <x v="1"/>
    <x v="3"/>
    <d v="2011-05-14T00:00:00"/>
    <m/>
    <m/>
    <m/>
    <m/>
    <m/>
    <m/>
    <m/>
    <m/>
    <m/>
    <m/>
    <m/>
    <m/>
    <m/>
    <m/>
    <m/>
    <m/>
    <m/>
    <m/>
    <n v="0"/>
    <m/>
    <n v="0"/>
  </r>
  <r>
    <x v="2"/>
    <x v="3"/>
    <d v="2011-05-15T00:00:00"/>
    <m/>
    <m/>
    <m/>
    <m/>
    <m/>
    <m/>
    <m/>
    <m/>
    <m/>
    <m/>
    <m/>
    <m/>
    <m/>
    <m/>
    <m/>
    <m/>
    <m/>
    <m/>
    <n v="0"/>
    <m/>
    <n v="0"/>
  </r>
  <r>
    <x v="2"/>
    <x v="3"/>
    <d v="2011-05-16T00:00:00"/>
    <m/>
    <m/>
    <m/>
    <m/>
    <m/>
    <m/>
    <m/>
    <m/>
    <m/>
    <m/>
    <m/>
    <m/>
    <m/>
    <m/>
    <m/>
    <m/>
    <m/>
    <m/>
    <n v="0"/>
    <m/>
    <n v="0"/>
  </r>
  <r>
    <x v="2"/>
    <x v="3"/>
    <d v="2011-05-17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</r>
  <r>
    <x v="2"/>
    <x v="3"/>
    <d v="2011-05-18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</r>
  <r>
    <x v="2"/>
    <x v="3"/>
    <d v="2011-05-19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</r>
  <r>
    <x v="2"/>
    <x v="3"/>
    <d v="2011-05-20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</r>
  <r>
    <x v="2"/>
    <x v="3"/>
    <d v="2011-05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"/>
    <d v="2011-05-2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"/>
    <d v="2011-05-23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</r>
  <r>
    <x v="3"/>
    <x v="3"/>
    <d v="2011-05-24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</r>
  <r>
    <x v="3"/>
    <x v="3"/>
    <d v="2011-05-25T00:00:00"/>
    <n v="0.25"/>
    <n v="0"/>
    <n v="0"/>
    <n v="0"/>
    <n v="0"/>
    <n v="0"/>
    <n v="0"/>
    <n v="0"/>
    <n v="0"/>
    <n v="0"/>
    <n v="0"/>
    <n v="0"/>
    <n v="0"/>
    <n v="0"/>
    <n v="0"/>
    <n v="0"/>
    <n v="0"/>
    <n v="0"/>
    <n v="0.25"/>
    <n v="0"/>
    <n v="0.25"/>
  </r>
  <r>
    <x v="3"/>
    <x v="3"/>
    <d v="2011-05-26T00:00:00"/>
    <n v="0.25"/>
    <n v="0"/>
    <n v="0"/>
    <n v="0"/>
    <n v="0"/>
    <n v="0"/>
    <n v="0"/>
    <n v="0"/>
    <n v="0"/>
    <n v="0"/>
    <n v="0"/>
    <n v="0"/>
    <n v="0"/>
    <n v="0"/>
    <n v="0"/>
    <n v="0"/>
    <n v="0"/>
    <n v="0"/>
    <n v="0.25"/>
    <n v="0"/>
    <n v="0.25"/>
  </r>
  <r>
    <x v="3"/>
    <x v="3"/>
    <d v="2011-05-27T00:00:00"/>
    <n v="0.25"/>
    <n v="0"/>
    <n v="0"/>
    <n v="0"/>
    <n v="0"/>
    <n v="0"/>
    <n v="0"/>
    <n v="0"/>
    <n v="0"/>
    <n v="0"/>
    <n v="0"/>
    <n v="0"/>
    <n v="0"/>
    <n v="0"/>
    <n v="0"/>
    <n v="0"/>
    <n v="0"/>
    <n v="0"/>
    <n v="0.25"/>
    <n v="0"/>
    <n v="0.25"/>
  </r>
  <r>
    <x v="3"/>
    <x v="3"/>
    <d v="2011-05-28T00:00:00"/>
    <n v="0.25"/>
    <n v="0"/>
    <n v="0"/>
    <n v="0"/>
    <n v="0"/>
    <n v="0"/>
    <n v="0"/>
    <n v="0"/>
    <n v="0"/>
    <n v="0"/>
    <n v="0"/>
    <n v="0"/>
    <n v="0"/>
    <n v="0"/>
    <n v="0"/>
    <n v="0"/>
    <n v="0"/>
    <n v="0"/>
    <n v="0.25"/>
    <n v="0"/>
    <n v="0.25"/>
  </r>
  <r>
    <x v="4"/>
    <x v="3"/>
    <d v="2011-05-2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"/>
    <d v="2011-05-3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"/>
    <d v="2011-05-3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"/>
    <d v="2011-06-0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"/>
    <d v="2011-06-0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"/>
    <d v="2011-06-0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"/>
    <d v="2011-06-0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"/>
    <d v="2011-06-0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"/>
    <d v="2011-06-0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"/>
    <d v="2011-06-07T00:00:0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</r>
  <r>
    <x v="5"/>
    <x v="3"/>
    <d v="2011-06-08T00:00:00"/>
    <n v="1"/>
    <n v="0"/>
    <n v="0"/>
    <n v="0"/>
    <n v="0"/>
    <n v="0"/>
    <n v="0"/>
    <n v="0"/>
    <n v="0"/>
    <n v="0"/>
    <n v="1.33"/>
    <n v="0"/>
    <n v="0"/>
    <n v="0"/>
    <n v="0"/>
    <n v="0"/>
    <n v="0"/>
    <n v="0"/>
    <n v="2.33"/>
    <n v="3.66"/>
    <n v="5.99"/>
  </r>
  <r>
    <x v="5"/>
    <x v="3"/>
    <d v="2011-06-09T00:00:00"/>
    <n v="1"/>
    <n v="0"/>
    <n v="0"/>
    <n v="0"/>
    <n v="0"/>
    <n v="0"/>
    <n v="0"/>
    <n v="0"/>
    <n v="0"/>
    <n v="0"/>
    <n v="1.33"/>
    <n v="0"/>
    <n v="0"/>
    <n v="0"/>
    <n v="0"/>
    <n v="0"/>
    <n v="0"/>
    <n v="0"/>
    <n v="2.33"/>
    <n v="3.66"/>
    <n v="5.99"/>
  </r>
  <r>
    <x v="5"/>
    <x v="3"/>
    <d v="2011-06-10T00:00:00"/>
    <n v="1"/>
    <n v="0"/>
    <n v="0"/>
    <n v="0"/>
    <n v="0"/>
    <n v="0"/>
    <n v="0"/>
    <n v="0"/>
    <n v="0"/>
    <n v="0"/>
    <n v="1.33"/>
    <n v="0"/>
    <n v="0"/>
    <n v="0"/>
    <n v="0"/>
    <n v="0"/>
    <n v="0"/>
    <n v="0"/>
    <n v="2.33"/>
    <n v="3.66"/>
    <n v="5.99"/>
  </r>
  <r>
    <x v="5"/>
    <x v="3"/>
    <d v="2011-06-11T00:00:00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2"/>
    <n v="12"/>
  </r>
  <r>
    <x v="6"/>
    <x v="3"/>
    <d v="2011-06-12T00:00:00"/>
    <n v="52"/>
    <n v="0"/>
    <n v="0"/>
    <n v="0"/>
    <n v="0"/>
    <n v="0"/>
    <n v="0"/>
    <n v="0"/>
    <n v="0"/>
    <n v="0"/>
    <n v="7"/>
    <n v="0"/>
    <n v="0"/>
    <n v="1"/>
    <n v="0"/>
    <n v="0"/>
    <n v="0"/>
    <n v="0"/>
    <n v="60"/>
    <n v="4"/>
    <n v="64"/>
  </r>
  <r>
    <x v="6"/>
    <x v="3"/>
    <d v="2011-06-13T00:00:00"/>
    <n v="8"/>
    <n v="0"/>
    <n v="0"/>
    <n v="0"/>
    <n v="0"/>
    <n v="0"/>
    <n v="0"/>
    <n v="0"/>
    <n v="0"/>
    <n v="0"/>
    <n v="1"/>
    <n v="0"/>
    <n v="0"/>
    <n v="0"/>
    <n v="0"/>
    <n v="0"/>
    <n v="0"/>
    <n v="0"/>
    <n v="9"/>
    <n v="1"/>
    <n v="10"/>
  </r>
  <r>
    <x v="6"/>
    <x v="3"/>
    <d v="2011-06-14T00:00:00"/>
    <n v="12"/>
    <n v="0"/>
    <n v="0"/>
    <n v="0"/>
    <n v="0"/>
    <n v="0"/>
    <n v="0"/>
    <n v="0"/>
    <n v="0"/>
    <n v="0"/>
    <n v="0"/>
    <n v="0"/>
    <n v="0"/>
    <n v="1"/>
    <n v="0"/>
    <n v="0"/>
    <n v="0"/>
    <n v="0"/>
    <n v="13"/>
    <n v="2"/>
    <n v="15"/>
  </r>
  <r>
    <x v="6"/>
    <x v="3"/>
    <d v="2011-06-15T00:00:00"/>
    <n v="33.659999999999997"/>
    <n v="0.33"/>
    <n v="0"/>
    <n v="0"/>
    <n v="0"/>
    <n v="0"/>
    <n v="0"/>
    <n v="0"/>
    <n v="0"/>
    <n v="0"/>
    <n v="1.33"/>
    <n v="0"/>
    <n v="0"/>
    <n v="0.33"/>
    <n v="0"/>
    <n v="0"/>
    <n v="0"/>
    <n v="0"/>
    <n v="35.649999999999991"/>
    <n v="18"/>
    <n v="53.649999999999991"/>
  </r>
  <r>
    <x v="6"/>
    <x v="3"/>
    <d v="2011-06-16T00:00:00"/>
    <n v="33.659999999999997"/>
    <n v="0.33"/>
    <n v="0"/>
    <n v="0"/>
    <n v="0"/>
    <n v="0"/>
    <n v="0"/>
    <n v="0"/>
    <n v="0"/>
    <n v="0"/>
    <n v="1.33"/>
    <n v="0"/>
    <n v="0"/>
    <n v="0.33"/>
    <n v="0"/>
    <n v="0"/>
    <n v="0"/>
    <n v="0"/>
    <n v="35.649999999999991"/>
    <n v="18"/>
    <n v="53.649999999999991"/>
  </r>
  <r>
    <x v="6"/>
    <x v="3"/>
    <d v="2011-06-17T00:00:00"/>
    <n v="33.659999999999997"/>
    <n v="0.33"/>
    <n v="0"/>
    <n v="0"/>
    <n v="0"/>
    <n v="0"/>
    <n v="0"/>
    <n v="0"/>
    <n v="0"/>
    <n v="0"/>
    <n v="1.33"/>
    <n v="0"/>
    <n v="0"/>
    <n v="0.33"/>
    <n v="0"/>
    <n v="0"/>
    <n v="0"/>
    <n v="0"/>
    <n v="35.649999999999991"/>
    <n v="18"/>
    <n v="53.649999999999991"/>
  </r>
  <r>
    <x v="6"/>
    <x v="3"/>
    <d v="2011-06-18T00:00:00"/>
    <n v="33"/>
    <n v="0"/>
    <n v="0"/>
    <n v="0"/>
    <n v="0"/>
    <n v="0"/>
    <n v="0"/>
    <n v="0"/>
    <n v="0"/>
    <n v="0"/>
    <n v="0"/>
    <n v="0"/>
    <n v="0"/>
    <n v="1"/>
    <n v="0"/>
    <n v="0"/>
    <n v="0"/>
    <n v="0"/>
    <n v="34"/>
    <n v="25"/>
    <n v="59"/>
  </r>
  <r>
    <x v="7"/>
    <x v="3"/>
    <d v="2011-06-19T00:00:00"/>
    <n v="5"/>
    <n v="0"/>
    <n v="0"/>
    <n v="0"/>
    <n v="0"/>
    <n v="0"/>
    <n v="0"/>
    <n v="0"/>
    <n v="0"/>
    <n v="0"/>
    <n v="0"/>
    <n v="0"/>
    <n v="0"/>
    <n v="1"/>
    <n v="0"/>
    <n v="0"/>
    <n v="0"/>
    <n v="0"/>
    <n v="6"/>
    <n v="10"/>
    <n v="16"/>
  </r>
  <r>
    <x v="7"/>
    <x v="3"/>
    <d v="2011-06-20T00:00:00"/>
    <n v="2"/>
    <n v="0"/>
    <n v="0"/>
    <n v="0"/>
    <n v="0"/>
    <n v="0"/>
    <n v="0"/>
    <n v="0"/>
    <n v="0"/>
    <n v="0"/>
    <n v="0"/>
    <n v="0"/>
    <n v="0"/>
    <n v="2"/>
    <n v="0"/>
    <n v="0"/>
    <n v="0"/>
    <n v="0"/>
    <n v="4"/>
    <n v="3"/>
    <n v="7"/>
  </r>
  <r>
    <x v="7"/>
    <x v="3"/>
    <d v="2011-06-21T00:00:00"/>
    <n v="7"/>
    <n v="0"/>
    <n v="0"/>
    <n v="0"/>
    <n v="0"/>
    <n v="0"/>
    <n v="0"/>
    <n v="0"/>
    <n v="0"/>
    <n v="0"/>
    <n v="1"/>
    <n v="0"/>
    <n v="0"/>
    <n v="0"/>
    <n v="0"/>
    <n v="0"/>
    <n v="0"/>
    <n v="0"/>
    <n v="8"/>
    <n v="8"/>
    <n v="16"/>
  </r>
  <r>
    <x v="7"/>
    <x v="3"/>
    <d v="2011-06-22T00:00:00"/>
    <n v="13.66"/>
    <n v="0"/>
    <n v="0"/>
    <n v="0"/>
    <n v="0"/>
    <n v="0"/>
    <n v="0"/>
    <n v="0"/>
    <n v="0"/>
    <n v="0"/>
    <n v="0.33"/>
    <n v="0"/>
    <n v="0"/>
    <n v="0.66"/>
    <n v="0"/>
    <n v="0"/>
    <n v="0"/>
    <n v="0"/>
    <n v="14.65"/>
    <n v="2.33"/>
    <n v="16.98"/>
  </r>
  <r>
    <x v="7"/>
    <x v="3"/>
    <d v="2011-06-23T00:00:00"/>
    <n v="13.66"/>
    <n v="0"/>
    <n v="0"/>
    <n v="0"/>
    <n v="0"/>
    <n v="0"/>
    <n v="0"/>
    <n v="0"/>
    <n v="0"/>
    <n v="0"/>
    <n v="0.33"/>
    <n v="0"/>
    <n v="0"/>
    <n v="0.66"/>
    <n v="0"/>
    <n v="0"/>
    <n v="0"/>
    <n v="0"/>
    <n v="14.65"/>
    <n v="2.33"/>
    <n v="16.98"/>
  </r>
  <r>
    <x v="7"/>
    <x v="3"/>
    <d v="2011-06-24T00:00:00"/>
    <n v="13.66"/>
    <n v="0"/>
    <n v="0"/>
    <n v="0"/>
    <n v="0"/>
    <n v="0"/>
    <n v="0"/>
    <n v="0"/>
    <n v="0"/>
    <n v="0"/>
    <n v="0.33"/>
    <n v="0"/>
    <n v="0"/>
    <n v="0.66"/>
    <n v="0"/>
    <n v="0"/>
    <n v="0"/>
    <n v="0"/>
    <n v="14.65"/>
    <n v="2.33"/>
    <n v="16.98"/>
  </r>
  <r>
    <x v="7"/>
    <x v="3"/>
    <d v="2011-06-25T00:00:00"/>
    <n v="19"/>
    <n v="0"/>
    <n v="0"/>
    <n v="0"/>
    <n v="0"/>
    <n v="0"/>
    <n v="0"/>
    <n v="0"/>
    <n v="0"/>
    <n v="0"/>
    <n v="0"/>
    <n v="0"/>
    <n v="0"/>
    <n v="3"/>
    <n v="0"/>
    <n v="0"/>
    <n v="0"/>
    <n v="0"/>
    <n v="22"/>
    <n v="3"/>
    <n v="25"/>
  </r>
  <r>
    <x v="8"/>
    <x v="3"/>
    <d v="2011-06-26T00:00:00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18"/>
    <n v="0"/>
    <n v="18"/>
  </r>
  <r>
    <x v="8"/>
    <x v="3"/>
    <d v="2011-06-27T00:00:00"/>
    <n v="8"/>
    <n v="0"/>
    <n v="0"/>
    <n v="0"/>
    <n v="0"/>
    <n v="0"/>
    <n v="0"/>
    <n v="0"/>
    <n v="0"/>
    <n v="0"/>
    <n v="0"/>
    <n v="0"/>
    <n v="0"/>
    <n v="4"/>
    <n v="0"/>
    <n v="0"/>
    <n v="0"/>
    <n v="0"/>
    <n v="12"/>
    <n v="0"/>
    <n v="12"/>
  </r>
  <r>
    <x v="8"/>
    <x v="3"/>
    <d v="2011-06-28T00:00:00"/>
    <n v="6"/>
    <n v="0"/>
    <n v="0"/>
    <n v="0"/>
    <n v="0"/>
    <n v="0"/>
    <n v="0"/>
    <n v="0"/>
    <n v="0"/>
    <n v="0"/>
    <n v="0"/>
    <n v="0"/>
    <n v="0"/>
    <n v="1"/>
    <n v="0"/>
    <n v="0"/>
    <n v="0"/>
    <n v="0"/>
    <n v="7"/>
    <n v="0"/>
    <n v="7"/>
  </r>
  <r>
    <x v="8"/>
    <x v="3"/>
    <d v="2011-06-29T00:00:00"/>
    <n v="13.33"/>
    <n v="0"/>
    <n v="0"/>
    <n v="0"/>
    <n v="0"/>
    <n v="0"/>
    <n v="0"/>
    <n v="1"/>
    <n v="0"/>
    <n v="0"/>
    <n v="0.67"/>
    <n v="0"/>
    <n v="0"/>
    <n v="0.67"/>
    <n v="0"/>
    <n v="0"/>
    <n v="0"/>
    <n v="0"/>
    <n v="15.67"/>
    <n v="1.67"/>
    <n v="17.34"/>
  </r>
  <r>
    <x v="8"/>
    <x v="3"/>
    <d v="2011-06-30T00:00:00"/>
    <n v="13.33"/>
    <n v="0"/>
    <n v="0"/>
    <n v="0"/>
    <n v="0"/>
    <n v="0"/>
    <n v="0"/>
    <n v="1"/>
    <n v="0"/>
    <n v="0"/>
    <n v="0.67"/>
    <n v="0"/>
    <n v="0"/>
    <n v="0.67"/>
    <n v="0"/>
    <n v="0"/>
    <n v="0"/>
    <n v="0"/>
    <n v="15.67"/>
    <n v="1.67"/>
    <n v="17.34"/>
  </r>
  <r>
    <x v="8"/>
    <x v="3"/>
    <d v="2011-07-01T00:00:00"/>
    <n v="13.33"/>
    <n v="0"/>
    <n v="0"/>
    <n v="0"/>
    <n v="0"/>
    <n v="0"/>
    <n v="0"/>
    <n v="1"/>
    <n v="0"/>
    <n v="0"/>
    <n v="0.67"/>
    <n v="0"/>
    <n v="0"/>
    <n v="0.67"/>
    <n v="0"/>
    <n v="0"/>
    <n v="0"/>
    <n v="0"/>
    <n v="15.67"/>
    <n v="1.67"/>
    <n v="17.34"/>
  </r>
  <r>
    <x v="8"/>
    <x v="3"/>
    <d v="2011-07-02T00:00:00"/>
    <n v="14"/>
    <n v="0"/>
    <n v="0"/>
    <n v="0"/>
    <n v="0"/>
    <n v="0"/>
    <n v="0"/>
    <n v="0"/>
    <n v="0"/>
    <n v="0"/>
    <n v="1"/>
    <n v="0"/>
    <n v="0"/>
    <n v="0"/>
    <n v="0"/>
    <n v="0"/>
    <n v="0"/>
    <n v="0"/>
    <n v="15"/>
    <n v="2"/>
    <n v="17"/>
  </r>
  <r>
    <x v="9"/>
    <x v="3"/>
    <d v="2011-07-03T00:00:00"/>
    <n v="13"/>
    <n v="0"/>
    <n v="0"/>
    <n v="0"/>
    <n v="0"/>
    <n v="0"/>
    <n v="0"/>
    <n v="0"/>
    <n v="0"/>
    <n v="0"/>
    <n v="1"/>
    <n v="0"/>
    <n v="0"/>
    <n v="1"/>
    <n v="0"/>
    <n v="0"/>
    <n v="0"/>
    <n v="0"/>
    <n v="15"/>
    <n v="3"/>
    <n v="18"/>
  </r>
  <r>
    <x v="9"/>
    <x v="3"/>
    <d v="2011-07-04T00:00:00"/>
    <n v="6.5"/>
    <n v="0"/>
    <n v="0"/>
    <n v="0"/>
    <n v="0"/>
    <n v="0"/>
    <n v="0"/>
    <n v="1"/>
    <n v="0"/>
    <n v="0"/>
    <n v="0.5"/>
    <n v="0"/>
    <n v="0"/>
    <n v="6.5"/>
    <n v="0"/>
    <n v="0"/>
    <n v="0"/>
    <n v="0"/>
    <n v="14.5"/>
    <n v="24.5"/>
    <n v="39"/>
  </r>
  <r>
    <x v="9"/>
    <x v="3"/>
    <d v="2011-07-05T00:00:00"/>
    <n v="6.5"/>
    <n v="0"/>
    <n v="0"/>
    <n v="0"/>
    <n v="0"/>
    <n v="0"/>
    <n v="0"/>
    <n v="1"/>
    <n v="0"/>
    <n v="0"/>
    <n v="0.5"/>
    <n v="0"/>
    <n v="0"/>
    <n v="6.5"/>
    <n v="0"/>
    <n v="0"/>
    <n v="0"/>
    <n v="0"/>
    <n v="14.5"/>
    <n v="24.5"/>
    <n v="39"/>
  </r>
  <r>
    <x v="9"/>
    <x v="3"/>
    <d v="2011-07-06T00:00:00"/>
    <n v="12"/>
    <n v="0"/>
    <n v="0"/>
    <n v="0"/>
    <n v="0"/>
    <n v="0"/>
    <n v="0"/>
    <n v="0"/>
    <n v="0"/>
    <n v="0"/>
    <n v="2.67"/>
    <n v="0"/>
    <n v="0"/>
    <n v="4.67"/>
    <n v="0"/>
    <n v="0"/>
    <n v="0"/>
    <n v="0"/>
    <n v="19.34"/>
    <n v="14.3"/>
    <n v="33.64"/>
  </r>
  <r>
    <x v="9"/>
    <x v="3"/>
    <d v="2011-07-07T00:00:00"/>
    <n v="12"/>
    <n v="0"/>
    <n v="0"/>
    <n v="0"/>
    <n v="0"/>
    <n v="0"/>
    <n v="0"/>
    <n v="0"/>
    <n v="0"/>
    <n v="0"/>
    <n v="2.67"/>
    <n v="0"/>
    <n v="0"/>
    <n v="4.67"/>
    <n v="0"/>
    <n v="0"/>
    <n v="0"/>
    <n v="0"/>
    <n v="19.34"/>
    <n v="14.3"/>
    <n v="33.64"/>
  </r>
  <r>
    <x v="9"/>
    <x v="3"/>
    <d v="2011-07-08T00:00:00"/>
    <n v="12"/>
    <n v="0"/>
    <n v="0"/>
    <n v="0"/>
    <n v="0"/>
    <n v="0"/>
    <n v="0"/>
    <n v="0"/>
    <n v="0"/>
    <n v="0"/>
    <n v="2.67"/>
    <n v="0"/>
    <n v="0"/>
    <n v="4.67"/>
    <n v="0"/>
    <n v="0"/>
    <n v="0"/>
    <n v="0"/>
    <n v="19.34"/>
    <n v="14.3"/>
    <n v="33.64"/>
  </r>
  <r>
    <x v="9"/>
    <x v="3"/>
    <d v="2011-07-09T00:00:00"/>
    <n v="7"/>
    <n v="0"/>
    <n v="0"/>
    <n v="0"/>
    <n v="0"/>
    <n v="0"/>
    <n v="0"/>
    <n v="14"/>
    <n v="0"/>
    <n v="0"/>
    <n v="0"/>
    <n v="0"/>
    <n v="0"/>
    <n v="10"/>
    <n v="0"/>
    <n v="0"/>
    <n v="0"/>
    <n v="0"/>
    <n v="31"/>
    <n v="17"/>
    <n v="48"/>
  </r>
  <r>
    <x v="10"/>
    <x v="3"/>
    <d v="2011-07-10T00:00:00"/>
    <n v="1"/>
    <n v="0"/>
    <n v="0"/>
    <n v="0"/>
    <n v="0"/>
    <n v="0"/>
    <n v="0"/>
    <n v="7"/>
    <n v="0"/>
    <n v="0"/>
    <n v="3"/>
    <n v="0"/>
    <n v="0"/>
    <n v="6"/>
    <n v="0"/>
    <n v="0"/>
    <n v="0"/>
    <n v="0"/>
    <n v="17"/>
    <n v="6"/>
    <n v="23"/>
  </r>
  <r>
    <x v="10"/>
    <x v="3"/>
    <d v="2011-07-11T00:00:00"/>
    <n v="4"/>
    <n v="0"/>
    <n v="0"/>
    <n v="0"/>
    <n v="0"/>
    <n v="0"/>
    <n v="0"/>
    <n v="4"/>
    <n v="0"/>
    <n v="0"/>
    <n v="0"/>
    <n v="0"/>
    <n v="0"/>
    <n v="3"/>
    <n v="0"/>
    <n v="0"/>
    <n v="0"/>
    <n v="0"/>
    <n v="11"/>
    <n v="7"/>
    <n v="18"/>
  </r>
  <r>
    <x v="10"/>
    <x v="3"/>
    <d v="2011-07-12T00:00:00"/>
    <n v="8"/>
    <n v="0"/>
    <n v="0"/>
    <n v="0"/>
    <n v="0"/>
    <n v="0"/>
    <n v="0"/>
    <n v="9"/>
    <n v="0"/>
    <n v="0"/>
    <n v="2"/>
    <n v="0"/>
    <n v="0"/>
    <n v="8"/>
    <n v="0"/>
    <n v="0"/>
    <n v="0"/>
    <n v="0"/>
    <n v="27"/>
    <n v="6"/>
    <n v="33"/>
  </r>
  <r>
    <x v="10"/>
    <x v="3"/>
    <d v="2011-07-13T00:00:00"/>
    <n v="6"/>
    <n v="0"/>
    <n v="0"/>
    <n v="0"/>
    <n v="0"/>
    <n v="0"/>
    <n v="0"/>
    <n v="14.66"/>
    <n v="0"/>
    <n v="0"/>
    <n v="1"/>
    <n v="0"/>
    <n v="0"/>
    <n v="2.33"/>
    <n v="0"/>
    <n v="0"/>
    <n v="0"/>
    <n v="0"/>
    <n v="23.990000000000002"/>
    <n v="3.33"/>
    <n v="27.32"/>
  </r>
  <r>
    <x v="10"/>
    <x v="3"/>
    <d v="2011-07-14T00:00:00"/>
    <n v="6"/>
    <n v="0"/>
    <n v="0"/>
    <n v="0"/>
    <n v="0"/>
    <n v="0"/>
    <n v="0"/>
    <n v="14.66"/>
    <n v="0"/>
    <n v="0"/>
    <n v="1"/>
    <n v="0"/>
    <n v="0"/>
    <n v="2.33"/>
    <n v="0"/>
    <n v="0"/>
    <n v="0"/>
    <n v="0"/>
    <n v="23.990000000000002"/>
    <n v="3.33"/>
    <n v="27.32"/>
  </r>
  <r>
    <x v="10"/>
    <x v="3"/>
    <d v="2011-07-15T00:00:00"/>
    <n v="6"/>
    <n v="0"/>
    <n v="0"/>
    <n v="0"/>
    <n v="0"/>
    <n v="0"/>
    <n v="0"/>
    <n v="14.66"/>
    <n v="0"/>
    <n v="0"/>
    <n v="1"/>
    <n v="0"/>
    <n v="0"/>
    <n v="2.33"/>
    <n v="0"/>
    <n v="0"/>
    <n v="0"/>
    <n v="0"/>
    <n v="23.990000000000002"/>
    <n v="3.33"/>
    <n v="27.32"/>
  </r>
  <r>
    <x v="10"/>
    <x v="3"/>
    <d v="2011-07-16T00:00:00"/>
    <n v="3"/>
    <n v="0"/>
    <n v="0"/>
    <n v="0"/>
    <n v="0"/>
    <n v="0"/>
    <n v="0"/>
    <n v="25"/>
    <n v="0"/>
    <n v="0"/>
    <n v="2"/>
    <n v="0"/>
    <n v="0"/>
    <n v="0"/>
    <n v="0"/>
    <n v="0"/>
    <n v="0"/>
    <n v="0"/>
    <n v="30"/>
    <n v="0"/>
    <n v="30"/>
  </r>
  <r>
    <x v="11"/>
    <x v="3"/>
    <d v="2011-07-17T00:00:00"/>
    <n v="14"/>
    <n v="0"/>
    <n v="0"/>
    <n v="0"/>
    <n v="0"/>
    <n v="0"/>
    <n v="0"/>
    <n v="35"/>
    <n v="0"/>
    <n v="0"/>
    <n v="1"/>
    <n v="0"/>
    <n v="0"/>
    <n v="1"/>
    <n v="0"/>
    <n v="0"/>
    <n v="0"/>
    <n v="0"/>
    <n v="51"/>
    <n v="5"/>
    <n v="56"/>
  </r>
  <r>
    <x v="11"/>
    <x v="3"/>
    <d v="2011-07-18T00:00:00"/>
    <n v="8"/>
    <n v="0"/>
    <n v="0"/>
    <n v="0"/>
    <n v="0"/>
    <n v="0"/>
    <n v="0"/>
    <n v="34"/>
    <n v="0"/>
    <n v="0"/>
    <n v="3"/>
    <n v="0"/>
    <n v="0"/>
    <n v="3"/>
    <n v="0"/>
    <n v="0"/>
    <n v="0"/>
    <n v="0"/>
    <n v="48"/>
    <n v="8"/>
    <n v="56"/>
  </r>
  <r>
    <x v="11"/>
    <x v="3"/>
    <d v="2011-07-19T00:00:00"/>
    <n v="4"/>
    <n v="0"/>
    <n v="0"/>
    <n v="0"/>
    <n v="0"/>
    <n v="0"/>
    <n v="0"/>
    <n v="42"/>
    <n v="0"/>
    <n v="0"/>
    <n v="0"/>
    <n v="0"/>
    <n v="0"/>
    <n v="0"/>
    <n v="0"/>
    <n v="0"/>
    <n v="1"/>
    <n v="0"/>
    <n v="47"/>
    <n v="16"/>
    <n v="63"/>
  </r>
  <r>
    <x v="11"/>
    <x v="3"/>
    <d v="2011-07-20T00:00:00"/>
    <n v="1.33"/>
    <n v="0"/>
    <n v="0"/>
    <n v="0"/>
    <n v="0"/>
    <n v="0"/>
    <n v="0"/>
    <n v="35.6"/>
    <n v="0"/>
    <n v="0"/>
    <n v="0"/>
    <n v="0"/>
    <n v="0"/>
    <n v="1.33"/>
    <n v="0"/>
    <n v="0"/>
    <n v="0.33"/>
    <n v="0"/>
    <n v="38.589999999999996"/>
    <n v="6.33"/>
    <n v="44.919999999999995"/>
  </r>
  <r>
    <x v="11"/>
    <x v="3"/>
    <d v="2011-07-21T00:00:00"/>
    <n v="1.33"/>
    <n v="0"/>
    <n v="0"/>
    <n v="0"/>
    <n v="0"/>
    <n v="0"/>
    <n v="0"/>
    <n v="35.6"/>
    <n v="0"/>
    <n v="0"/>
    <n v="0"/>
    <n v="0"/>
    <n v="0"/>
    <n v="1.33"/>
    <n v="0"/>
    <n v="0"/>
    <n v="0.33"/>
    <n v="0"/>
    <n v="38.589999999999996"/>
    <n v="6.33"/>
    <n v="44.919999999999995"/>
  </r>
  <r>
    <x v="11"/>
    <x v="3"/>
    <d v="2011-07-22T00:00:00"/>
    <n v="1.33"/>
    <n v="0"/>
    <n v="0"/>
    <n v="0"/>
    <n v="0"/>
    <n v="0"/>
    <n v="0"/>
    <n v="35.6"/>
    <n v="0"/>
    <n v="0"/>
    <n v="0"/>
    <n v="0"/>
    <n v="0"/>
    <n v="1.33"/>
    <n v="0"/>
    <n v="0"/>
    <n v="0.33"/>
    <n v="0"/>
    <n v="38.589999999999996"/>
    <n v="6.33"/>
    <n v="44.919999999999995"/>
  </r>
  <r>
    <x v="11"/>
    <x v="3"/>
    <d v="2011-07-23T00:00:00"/>
    <n v="2"/>
    <n v="0"/>
    <n v="0"/>
    <n v="0"/>
    <n v="0"/>
    <n v="0"/>
    <n v="0"/>
    <n v="14"/>
    <n v="0"/>
    <n v="0"/>
    <n v="0"/>
    <n v="0"/>
    <n v="0"/>
    <n v="1"/>
    <n v="0"/>
    <n v="0"/>
    <n v="0"/>
    <n v="0"/>
    <n v="17"/>
    <n v="3"/>
    <n v="20"/>
  </r>
  <r>
    <x v="12"/>
    <x v="3"/>
    <d v="2011-07-24T00:00:00"/>
    <n v="4"/>
    <n v="0"/>
    <n v="0"/>
    <n v="0"/>
    <n v="0"/>
    <n v="0"/>
    <n v="0"/>
    <n v="13"/>
    <n v="0"/>
    <n v="0"/>
    <n v="0"/>
    <n v="0"/>
    <n v="0"/>
    <n v="0"/>
    <n v="0"/>
    <n v="0"/>
    <n v="0"/>
    <n v="0"/>
    <n v="17"/>
    <n v="9"/>
    <n v="26"/>
  </r>
  <r>
    <x v="12"/>
    <x v="3"/>
    <d v="2011-07-25T00:00:00"/>
    <n v="2"/>
    <n v="0"/>
    <n v="0"/>
    <n v="0"/>
    <n v="0"/>
    <n v="0"/>
    <n v="0"/>
    <n v="4"/>
    <n v="0"/>
    <n v="0"/>
    <n v="0"/>
    <n v="0"/>
    <n v="0"/>
    <n v="0"/>
    <n v="0"/>
    <n v="0"/>
    <n v="0"/>
    <n v="0"/>
    <n v="6"/>
    <n v="9"/>
    <n v="15"/>
  </r>
  <r>
    <x v="12"/>
    <x v="3"/>
    <d v="2011-07-2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2"/>
    <x v="3"/>
    <d v="2011-07-27T00:00:00"/>
    <n v="0.33"/>
    <n v="0"/>
    <n v="0"/>
    <n v="0"/>
    <n v="0"/>
    <n v="0"/>
    <n v="0"/>
    <n v="2.67"/>
    <n v="0"/>
    <n v="0"/>
    <n v="0"/>
    <n v="0"/>
    <n v="0"/>
    <n v="0"/>
    <n v="0"/>
    <n v="0"/>
    <n v="0.67"/>
    <n v="0"/>
    <n v="3.67"/>
    <n v="1.33"/>
    <n v="5"/>
  </r>
  <r>
    <x v="12"/>
    <x v="3"/>
    <d v="2011-07-28T00:00:00"/>
    <n v="0.33"/>
    <n v="0"/>
    <n v="0"/>
    <n v="0"/>
    <n v="0"/>
    <n v="0"/>
    <n v="0"/>
    <n v="2.67"/>
    <n v="0"/>
    <n v="0"/>
    <n v="0"/>
    <n v="0"/>
    <n v="0"/>
    <n v="0"/>
    <n v="0"/>
    <n v="0"/>
    <n v="0.67"/>
    <n v="0"/>
    <n v="3.67"/>
    <n v="1.33"/>
    <n v="5"/>
  </r>
  <r>
    <x v="12"/>
    <x v="3"/>
    <d v="2011-07-29T00:00:00"/>
    <n v="0.33"/>
    <n v="0"/>
    <n v="0"/>
    <n v="0"/>
    <n v="0"/>
    <n v="0"/>
    <n v="0"/>
    <n v="2.67"/>
    <n v="0"/>
    <n v="0"/>
    <n v="0"/>
    <n v="0"/>
    <n v="0"/>
    <n v="0"/>
    <n v="0"/>
    <n v="0"/>
    <n v="0.67"/>
    <n v="0"/>
    <n v="3.67"/>
    <n v="1.33"/>
    <n v="5"/>
  </r>
  <r>
    <x v="12"/>
    <x v="3"/>
    <d v="2011-07-30T00:00:00"/>
    <n v="2"/>
    <n v="0"/>
    <n v="0"/>
    <n v="0"/>
    <n v="0"/>
    <n v="0"/>
    <n v="0"/>
    <n v="3"/>
    <n v="0"/>
    <n v="0"/>
    <n v="0"/>
    <n v="0"/>
    <n v="0"/>
    <n v="0"/>
    <n v="0"/>
    <n v="0"/>
    <n v="0"/>
    <n v="0"/>
    <n v="5"/>
    <n v="2"/>
    <n v="7"/>
  </r>
  <r>
    <x v="13"/>
    <x v="3"/>
    <d v="2011-07-31T00:00:00"/>
    <n v="1"/>
    <n v="0"/>
    <n v="0"/>
    <n v="0"/>
    <n v="0"/>
    <n v="0"/>
    <n v="0"/>
    <n v="3"/>
    <n v="0"/>
    <n v="0"/>
    <n v="1"/>
    <n v="0"/>
    <n v="0"/>
    <n v="0"/>
    <n v="0"/>
    <n v="0"/>
    <n v="0"/>
    <n v="0"/>
    <n v="5"/>
    <n v="2"/>
    <n v="7"/>
  </r>
  <r>
    <x v="13"/>
    <x v="3"/>
    <d v="2011-08-01T00:00:00"/>
    <n v="2"/>
    <n v="0"/>
    <n v="0"/>
    <n v="0"/>
    <n v="0"/>
    <n v="0"/>
    <n v="0"/>
    <n v="3"/>
    <n v="0"/>
    <n v="0"/>
    <n v="0"/>
    <n v="0"/>
    <n v="0"/>
    <n v="0"/>
    <n v="0"/>
    <n v="0"/>
    <n v="0"/>
    <n v="0"/>
    <n v="5"/>
    <n v="0"/>
    <n v="5"/>
  </r>
  <r>
    <x v="13"/>
    <x v="3"/>
    <d v="2011-08-02T00:00:00"/>
    <n v="7"/>
    <n v="1"/>
    <n v="0"/>
    <n v="0"/>
    <n v="0"/>
    <n v="0"/>
    <n v="0"/>
    <n v="4"/>
    <n v="1"/>
    <n v="0"/>
    <n v="3"/>
    <n v="0"/>
    <n v="0"/>
    <n v="0"/>
    <n v="0"/>
    <n v="0"/>
    <n v="0"/>
    <n v="0"/>
    <n v="16"/>
    <n v="4"/>
    <n v="20"/>
  </r>
  <r>
    <x v="13"/>
    <x v="3"/>
    <d v="2011-08-03T00:00:00"/>
    <n v="1"/>
    <n v="0"/>
    <n v="0"/>
    <n v="0"/>
    <n v="0"/>
    <n v="0"/>
    <n v="0"/>
    <n v="4.66"/>
    <n v="0"/>
    <n v="0"/>
    <n v="0"/>
    <n v="0"/>
    <n v="0"/>
    <n v="0"/>
    <n v="0"/>
    <n v="0"/>
    <n v="0.33"/>
    <n v="0"/>
    <n v="5.99"/>
    <n v="3"/>
    <n v="8.99"/>
  </r>
  <r>
    <x v="13"/>
    <x v="3"/>
    <d v="2011-08-04T00:00:00"/>
    <n v="1"/>
    <n v="0"/>
    <n v="0"/>
    <n v="0"/>
    <n v="0"/>
    <n v="0"/>
    <n v="0"/>
    <n v="4.66"/>
    <n v="0"/>
    <n v="0"/>
    <n v="0"/>
    <n v="0"/>
    <n v="0"/>
    <n v="0"/>
    <n v="0"/>
    <n v="0"/>
    <n v="0.33"/>
    <n v="0"/>
    <n v="5.99"/>
    <n v="3"/>
    <n v="8.99"/>
  </r>
  <r>
    <x v="13"/>
    <x v="3"/>
    <d v="2011-08-05T00:00:00"/>
    <n v="1"/>
    <n v="0"/>
    <n v="0"/>
    <n v="0"/>
    <n v="0"/>
    <n v="0"/>
    <n v="0"/>
    <n v="4.66"/>
    <n v="0"/>
    <n v="0"/>
    <n v="0"/>
    <n v="0"/>
    <n v="0"/>
    <n v="0"/>
    <n v="0"/>
    <n v="0"/>
    <n v="0.33"/>
    <n v="0"/>
    <n v="5.99"/>
    <n v="3"/>
    <n v="8.99"/>
  </r>
  <r>
    <x v="13"/>
    <x v="3"/>
    <d v="2011-08-0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4"/>
    <x v="3"/>
    <d v="2011-08-07T00:00:00"/>
    <n v="0"/>
    <n v="1"/>
    <n v="0"/>
    <n v="0"/>
    <n v="0"/>
    <n v="0"/>
    <n v="0"/>
    <n v="2"/>
    <n v="0"/>
    <n v="0"/>
    <n v="0"/>
    <n v="0"/>
    <n v="0"/>
    <n v="0"/>
    <n v="0"/>
    <n v="0"/>
    <n v="0"/>
    <n v="0"/>
    <n v="3"/>
    <n v="1"/>
    <n v="4"/>
  </r>
  <r>
    <x v="14"/>
    <x v="3"/>
    <d v="2011-08-08T00:00:00"/>
    <n v="1"/>
    <n v="0"/>
    <n v="0"/>
    <n v="0"/>
    <n v="0"/>
    <n v="0"/>
    <n v="0"/>
    <n v="4"/>
    <n v="0"/>
    <n v="0"/>
    <n v="0"/>
    <n v="0"/>
    <n v="0"/>
    <n v="0"/>
    <n v="0"/>
    <n v="0"/>
    <n v="0"/>
    <n v="0"/>
    <n v="5"/>
    <n v="2"/>
    <n v="7"/>
  </r>
  <r>
    <x v="14"/>
    <x v="3"/>
    <d v="2011-08-09T00:00:00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3"/>
    <n v="0"/>
    <n v="3"/>
  </r>
  <r>
    <x v="14"/>
    <x v="3"/>
    <d v="2011-08-10T00:00:00"/>
    <n v="0.33"/>
    <n v="0"/>
    <n v="0"/>
    <n v="0"/>
    <n v="0"/>
    <n v="0"/>
    <n v="0"/>
    <n v="2"/>
    <n v="0"/>
    <n v="0"/>
    <n v="0.33"/>
    <n v="0"/>
    <n v="0"/>
    <n v="0.33"/>
    <n v="0"/>
    <n v="0"/>
    <n v="0"/>
    <n v="0"/>
    <n v="2.99"/>
    <n v="1.66"/>
    <n v="4.6500000000000004"/>
  </r>
  <r>
    <x v="14"/>
    <x v="3"/>
    <d v="2011-08-11T00:00:00"/>
    <n v="0.33"/>
    <n v="0"/>
    <n v="0"/>
    <n v="0"/>
    <n v="0"/>
    <n v="0"/>
    <n v="0"/>
    <n v="2"/>
    <n v="0"/>
    <n v="0"/>
    <n v="0.33"/>
    <n v="0"/>
    <n v="0"/>
    <n v="0.33"/>
    <n v="0"/>
    <n v="0"/>
    <n v="0"/>
    <n v="0"/>
    <n v="2.99"/>
    <n v="1.66"/>
    <n v="4.6500000000000004"/>
  </r>
  <r>
    <x v="14"/>
    <x v="3"/>
    <d v="2011-08-12T00:00:00"/>
    <n v="0.33"/>
    <n v="0"/>
    <n v="0"/>
    <n v="0"/>
    <n v="0"/>
    <n v="0"/>
    <n v="0"/>
    <n v="2"/>
    <n v="0"/>
    <n v="0"/>
    <n v="0.33"/>
    <n v="0"/>
    <n v="0"/>
    <n v="0.33"/>
    <n v="0"/>
    <n v="0"/>
    <n v="0"/>
    <n v="0"/>
    <n v="2.99"/>
    <n v="1.66"/>
    <n v="4.6500000000000004"/>
  </r>
  <r>
    <x v="14"/>
    <x v="3"/>
    <d v="2011-08-13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4"/>
  </r>
  <r>
    <x v="15"/>
    <x v="3"/>
    <d v="2011-08-14T00:00:00"/>
    <n v="2"/>
    <n v="0"/>
    <n v="0"/>
    <n v="0"/>
    <n v="0"/>
    <n v="0"/>
    <n v="0"/>
    <n v="2"/>
    <n v="0"/>
    <n v="0"/>
    <n v="0"/>
    <n v="0"/>
    <n v="0"/>
    <n v="0"/>
    <n v="0"/>
    <n v="0"/>
    <n v="0"/>
    <n v="0"/>
    <n v="4"/>
    <n v="0"/>
    <n v="4"/>
  </r>
  <r>
    <x v="15"/>
    <x v="3"/>
    <d v="2011-08-1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</r>
  <r>
    <x v="15"/>
    <x v="3"/>
    <d v="2011-08-16T00:00:0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1"/>
    <n v="3"/>
  </r>
  <r>
    <x v="15"/>
    <x v="3"/>
    <d v="2011-08-17T00:00:00"/>
    <n v="0.67"/>
    <n v="0"/>
    <n v="0"/>
    <n v="0"/>
    <n v="0"/>
    <n v="0"/>
    <n v="0"/>
    <n v="1"/>
    <n v="0"/>
    <n v="0"/>
    <n v="0"/>
    <n v="0"/>
    <n v="0"/>
    <n v="0"/>
    <n v="0"/>
    <n v="0"/>
    <n v="0"/>
    <n v="0"/>
    <n v="1.67"/>
    <n v="3"/>
    <n v="4.67"/>
  </r>
  <r>
    <x v="15"/>
    <x v="3"/>
    <d v="2011-08-18T00:00:00"/>
    <n v="0.67"/>
    <n v="0"/>
    <n v="0"/>
    <n v="0"/>
    <n v="0"/>
    <n v="0"/>
    <n v="0"/>
    <n v="1"/>
    <n v="0"/>
    <n v="0"/>
    <n v="0"/>
    <n v="0"/>
    <n v="0"/>
    <n v="0"/>
    <n v="0"/>
    <n v="0"/>
    <n v="0"/>
    <n v="0"/>
    <n v="1.67"/>
    <n v="3"/>
    <n v="4.67"/>
  </r>
  <r>
    <x v="15"/>
    <x v="3"/>
    <d v="2011-08-19T00:00:00"/>
    <n v="0.67"/>
    <n v="0"/>
    <n v="0"/>
    <n v="0"/>
    <n v="0"/>
    <n v="0"/>
    <n v="0"/>
    <n v="1"/>
    <n v="0"/>
    <n v="0"/>
    <n v="0"/>
    <n v="0"/>
    <n v="0"/>
    <n v="0"/>
    <n v="0"/>
    <n v="0"/>
    <n v="0"/>
    <n v="0"/>
    <n v="1.67"/>
    <n v="3"/>
    <n v="4.67"/>
  </r>
  <r>
    <x v="15"/>
    <x v="3"/>
    <d v="2011-08-2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</r>
  <r>
    <x v="16"/>
    <x v="3"/>
    <d v="2011-08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6"/>
    <x v="3"/>
    <d v="2011-08-2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</r>
  <r>
    <x v="16"/>
    <x v="3"/>
    <d v="2011-08-2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3"/>
    <d v="2011-08-24T00:00:00"/>
    <n v="0.67"/>
    <n v="0"/>
    <n v="0"/>
    <n v="0"/>
    <n v="0"/>
    <n v="0"/>
    <n v="0"/>
    <n v="0.67"/>
    <n v="0"/>
    <n v="0"/>
    <n v="0"/>
    <n v="0"/>
    <n v="0"/>
    <n v="0"/>
    <n v="0"/>
    <n v="0"/>
    <n v="0"/>
    <n v="0"/>
    <n v="1.34"/>
    <n v="0.33"/>
    <n v="1.6700000000000002"/>
  </r>
  <r>
    <x v="16"/>
    <x v="3"/>
    <d v="2011-08-25T00:00:00"/>
    <n v="0.67"/>
    <n v="0"/>
    <n v="0"/>
    <n v="0"/>
    <n v="0"/>
    <n v="0"/>
    <n v="0"/>
    <n v="0.67"/>
    <n v="0"/>
    <n v="0"/>
    <n v="0"/>
    <n v="0"/>
    <n v="0"/>
    <n v="0"/>
    <n v="0"/>
    <n v="0"/>
    <n v="0"/>
    <n v="0"/>
    <n v="1.34"/>
    <n v="0.33"/>
    <n v="1.6700000000000002"/>
  </r>
  <r>
    <x v="16"/>
    <x v="3"/>
    <d v="2011-08-26T00:00:00"/>
    <n v="0.67"/>
    <n v="0"/>
    <n v="0"/>
    <n v="0"/>
    <n v="0"/>
    <n v="0"/>
    <n v="0"/>
    <n v="0.67"/>
    <n v="0"/>
    <n v="0"/>
    <n v="0"/>
    <n v="0"/>
    <n v="0"/>
    <n v="0"/>
    <n v="0"/>
    <n v="0"/>
    <n v="0"/>
    <n v="0"/>
    <n v="1.34"/>
    <n v="0.33"/>
    <n v="1.6700000000000002"/>
  </r>
  <r>
    <x v="16"/>
    <x v="3"/>
    <d v="2011-08-2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3"/>
    <d v="2011-08-28T00:00:0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3"/>
    <n v="0"/>
    <n v="3"/>
  </r>
  <r>
    <x v="17"/>
    <x v="3"/>
    <d v="2011-08-2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3"/>
    <d v="2011-08-30T00:00:0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2"/>
    <n v="1"/>
    <n v="3"/>
  </r>
  <r>
    <x v="17"/>
    <x v="3"/>
    <d v="2011-08-31T00:00:00"/>
    <n v="0.5"/>
    <n v="0"/>
    <n v="0"/>
    <n v="0"/>
    <n v="0"/>
    <n v="0"/>
    <n v="0"/>
    <n v="2.75"/>
    <n v="0"/>
    <n v="0"/>
    <n v="0"/>
    <n v="0"/>
    <n v="0"/>
    <n v="1.5"/>
    <n v="0"/>
    <n v="0"/>
    <n v="0"/>
    <n v="0"/>
    <n v="4.75"/>
    <n v="1"/>
    <n v="5.75"/>
  </r>
  <r>
    <x v="17"/>
    <x v="3"/>
    <d v="2011-09-01T00:00:00"/>
    <n v="0.5"/>
    <n v="0"/>
    <n v="0"/>
    <n v="0"/>
    <n v="0"/>
    <n v="0"/>
    <n v="0"/>
    <n v="2.75"/>
    <n v="0"/>
    <n v="0"/>
    <n v="0"/>
    <n v="0"/>
    <n v="0"/>
    <n v="1.5"/>
    <n v="0"/>
    <n v="0"/>
    <n v="0"/>
    <n v="0"/>
    <n v="4.75"/>
    <n v="1"/>
    <n v="5.75"/>
  </r>
  <r>
    <x v="17"/>
    <x v="3"/>
    <d v="2011-09-02T00:00:00"/>
    <n v="0.5"/>
    <n v="0"/>
    <n v="0"/>
    <n v="0"/>
    <n v="0"/>
    <n v="0"/>
    <n v="0"/>
    <n v="2.75"/>
    <n v="0"/>
    <n v="0"/>
    <n v="0"/>
    <n v="0"/>
    <n v="0"/>
    <n v="1.5"/>
    <n v="0"/>
    <n v="0"/>
    <n v="0"/>
    <n v="0"/>
    <n v="4.75"/>
    <n v="1"/>
    <n v="5.75"/>
  </r>
  <r>
    <x v="17"/>
    <x v="3"/>
    <d v="2011-09-03T00:00:00"/>
    <n v="0.5"/>
    <n v="0"/>
    <n v="0"/>
    <n v="0"/>
    <n v="0"/>
    <n v="0"/>
    <n v="0"/>
    <n v="2.75"/>
    <n v="0"/>
    <n v="0"/>
    <n v="0"/>
    <n v="0"/>
    <n v="0"/>
    <n v="1.5"/>
    <n v="0"/>
    <n v="0"/>
    <n v="0"/>
    <n v="0"/>
    <n v="4.75"/>
    <n v="1"/>
    <n v="5.75"/>
  </r>
  <r>
    <x v="18"/>
    <x v="3"/>
    <d v="2011-09-04T00:00:00"/>
    <n v="2"/>
    <n v="0"/>
    <n v="0"/>
    <n v="0"/>
    <n v="0"/>
    <n v="0"/>
    <n v="0"/>
    <n v="3"/>
    <n v="0"/>
    <n v="0"/>
    <n v="0"/>
    <n v="0"/>
    <n v="0"/>
    <n v="1"/>
    <n v="0"/>
    <n v="0"/>
    <n v="0"/>
    <n v="0"/>
    <n v="6"/>
    <n v="1"/>
    <n v="7"/>
  </r>
  <r>
    <x v="18"/>
    <x v="3"/>
    <d v="2011-09-05T00:00:00"/>
    <n v="3"/>
    <n v="0"/>
    <n v="0"/>
    <n v="0"/>
    <n v="0"/>
    <n v="0"/>
    <n v="0"/>
    <n v="1"/>
    <n v="0"/>
    <n v="0"/>
    <n v="1"/>
    <n v="0"/>
    <n v="0"/>
    <n v="4"/>
    <n v="0"/>
    <n v="0"/>
    <n v="0"/>
    <n v="0"/>
    <n v="9"/>
    <n v="1"/>
    <n v="10"/>
  </r>
  <r>
    <x v="18"/>
    <x v="3"/>
    <d v="2011-09-06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3"/>
    <n v="5"/>
  </r>
  <r>
    <x v="18"/>
    <x v="3"/>
    <d v="2011-09-07T00:00:00"/>
    <n v="0.3"/>
    <n v="0"/>
    <n v="0"/>
    <n v="0"/>
    <n v="0"/>
    <n v="0"/>
    <n v="0"/>
    <n v="0"/>
    <n v="0"/>
    <n v="0"/>
    <n v="0"/>
    <n v="0"/>
    <n v="0"/>
    <n v="1"/>
    <n v="0"/>
    <n v="0"/>
    <n v="0"/>
    <n v="0"/>
    <n v="1.3"/>
    <n v="1.7"/>
    <n v="3"/>
  </r>
  <r>
    <x v="18"/>
    <x v="3"/>
    <d v="2011-09-08T00:00:00"/>
    <n v="0.3"/>
    <n v="0"/>
    <n v="0"/>
    <n v="0"/>
    <n v="0"/>
    <n v="0"/>
    <n v="0"/>
    <n v="0"/>
    <n v="0"/>
    <n v="0"/>
    <n v="0"/>
    <n v="0"/>
    <n v="0"/>
    <n v="1"/>
    <n v="0"/>
    <n v="0"/>
    <n v="0"/>
    <n v="0"/>
    <n v="1.3"/>
    <n v="1.7"/>
    <n v="3"/>
  </r>
  <r>
    <x v="18"/>
    <x v="3"/>
    <d v="2011-09-09T00:00:00"/>
    <n v="0.3"/>
    <n v="0"/>
    <n v="0"/>
    <n v="0"/>
    <n v="0"/>
    <n v="0"/>
    <n v="0"/>
    <n v="0"/>
    <n v="0"/>
    <n v="0"/>
    <n v="0"/>
    <n v="0"/>
    <n v="0"/>
    <n v="1"/>
    <n v="0"/>
    <n v="0"/>
    <n v="0"/>
    <n v="0"/>
    <n v="1.3"/>
    <n v="1.7"/>
    <n v="3"/>
  </r>
  <r>
    <x v="18"/>
    <x v="3"/>
    <d v="2011-09-10T00:00:0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2"/>
    <n v="4"/>
  </r>
  <r>
    <x v="19"/>
    <x v="3"/>
    <d v="2011-09-11T00:00:00"/>
    <n v="4"/>
    <n v="0"/>
    <n v="0"/>
    <n v="0"/>
    <n v="0"/>
    <n v="0"/>
    <n v="0"/>
    <n v="12"/>
    <n v="3"/>
    <n v="0"/>
    <n v="0"/>
    <n v="0"/>
    <n v="0"/>
    <n v="2"/>
    <n v="0"/>
    <n v="0"/>
    <n v="0"/>
    <n v="0"/>
    <n v="21"/>
    <n v="4"/>
    <n v="25"/>
  </r>
  <r>
    <x v="19"/>
    <x v="3"/>
    <d v="2011-09-12T00:00:00"/>
    <n v="2"/>
    <n v="0"/>
    <n v="0"/>
    <n v="0"/>
    <n v="0"/>
    <n v="0"/>
    <n v="0"/>
    <n v="0"/>
    <n v="0"/>
    <n v="0"/>
    <n v="0"/>
    <n v="0"/>
    <n v="0"/>
    <n v="2"/>
    <n v="0"/>
    <n v="0"/>
    <n v="0"/>
    <n v="0"/>
    <n v="4"/>
    <n v="4"/>
    <n v="8"/>
  </r>
  <r>
    <x v="19"/>
    <x v="3"/>
    <d v="2011-09-13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5"/>
    <n v="7"/>
  </r>
  <r>
    <x v="0"/>
    <x v="4"/>
    <d v="2011-05-05T00:00:00"/>
    <m/>
    <m/>
    <m/>
    <m/>
    <m/>
    <m/>
    <m/>
    <m/>
    <m/>
    <m/>
    <m/>
    <m/>
    <m/>
    <m/>
    <m/>
    <m/>
    <m/>
    <m/>
    <e v="#N/A"/>
    <m/>
    <e v="#N/A"/>
  </r>
  <r>
    <x v="0"/>
    <x v="4"/>
    <d v="2011-05-06T00:00:00"/>
    <m/>
    <m/>
    <m/>
    <m/>
    <m/>
    <m/>
    <m/>
    <m/>
    <m/>
    <m/>
    <m/>
    <m/>
    <m/>
    <m/>
    <m/>
    <m/>
    <m/>
    <m/>
    <e v="#N/A"/>
    <m/>
    <e v="#N/A"/>
  </r>
  <r>
    <x v="0"/>
    <x v="4"/>
    <d v="2011-05-07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08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09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0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1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2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3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4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5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6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7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8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9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20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21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2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3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4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5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6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7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8T00:00:00"/>
    <n v="3"/>
    <n v="0"/>
    <n v="0"/>
    <n v="0"/>
    <n v="0"/>
    <n v="0"/>
    <n v="0"/>
    <n v="0"/>
    <n v="0"/>
    <n v="0"/>
    <n v="0"/>
    <n v="0"/>
    <n v="0"/>
    <n v="2"/>
    <n v="0"/>
    <n v="0"/>
    <n v="0"/>
    <n v="0"/>
    <n v="5"/>
    <n v="3"/>
    <n v="8"/>
  </r>
  <r>
    <x v="4"/>
    <x v="4"/>
    <d v="2011-05-29T00:00:00"/>
    <n v="7"/>
    <n v="2"/>
    <n v="0"/>
    <n v="0"/>
    <n v="0"/>
    <n v="0"/>
    <n v="0"/>
    <n v="0"/>
    <n v="0"/>
    <n v="0"/>
    <n v="0"/>
    <n v="0"/>
    <n v="0"/>
    <n v="12"/>
    <n v="0"/>
    <n v="0"/>
    <n v="0"/>
    <n v="0"/>
    <n v="21"/>
    <n v="3"/>
    <n v="24"/>
  </r>
  <r>
    <x v="4"/>
    <x v="4"/>
    <d v="2011-05-30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e v="#N/A"/>
    <m/>
    <e v="#N/A"/>
  </r>
  <r>
    <x v="4"/>
    <x v="4"/>
    <d v="2011-05-31T00:00:00"/>
    <n v="7.33"/>
    <n v="0"/>
    <n v="0"/>
    <n v="0"/>
    <n v="0"/>
    <n v="0"/>
    <n v="0"/>
    <n v="0"/>
    <n v="0"/>
    <n v="0"/>
    <n v="0"/>
    <n v="0"/>
    <n v="0"/>
    <n v="0"/>
    <n v="0"/>
    <n v="0"/>
    <n v="0"/>
    <n v="0"/>
    <n v="7.33"/>
    <n v="2"/>
    <n v="9.33"/>
  </r>
  <r>
    <x v="4"/>
    <x v="4"/>
    <d v="2011-06-01T00:00:00"/>
    <n v="7.33"/>
    <n v="0"/>
    <n v="0"/>
    <n v="0"/>
    <n v="0"/>
    <n v="0"/>
    <n v="0"/>
    <n v="0"/>
    <n v="0"/>
    <n v="0"/>
    <n v="0"/>
    <n v="0"/>
    <n v="0"/>
    <n v="0"/>
    <n v="0"/>
    <n v="0"/>
    <n v="0"/>
    <n v="0"/>
    <n v="7.33"/>
    <n v="2"/>
    <n v="9.33"/>
  </r>
  <r>
    <x v="4"/>
    <x v="4"/>
    <d v="2011-06-02T00:00:00"/>
    <n v="7.33"/>
    <n v="0"/>
    <n v="0"/>
    <n v="0"/>
    <n v="0"/>
    <n v="0"/>
    <n v="0"/>
    <n v="0"/>
    <n v="0"/>
    <n v="0"/>
    <n v="0"/>
    <n v="0"/>
    <n v="0"/>
    <n v="0"/>
    <n v="0"/>
    <n v="0"/>
    <n v="0"/>
    <n v="0"/>
    <n v="7.33"/>
    <n v="2"/>
    <n v="9.33"/>
  </r>
  <r>
    <x v="4"/>
    <x v="4"/>
    <d v="2011-06-03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4"/>
    <x v="4"/>
    <d v="2011-06-04T00:00:00"/>
    <n v="3"/>
    <n v="0"/>
    <n v="0"/>
    <n v="0"/>
    <n v="0"/>
    <n v="0"/>
    <n v="0"/>
    <n v="0"/>
    <n v="0"/>
    <n v="0"/>
    <n v="0"/>
    <n v="0"/>
    <n v="0"/>
    <n v="1"/>
    <n v="0"/>
    <n v="0"/>
    <n v="0"/>
    <n v="0"/>
    <n v="4"/>
    <n v="0"/>
    <n v="4"/>
  </r>
  <r>
    <x v="5"/>
    <x v="4"/>
    <d v="2011-06-05T00:00:00"/>
    <n v="0"/>
    <n v="0"/>
    <n v="0"/>
    <n v="0"/>
    <n v="0"/>
    <n v="0"/>
    <n v="0"/>
    <n v="0"/>
    <n v="0"/>
    <n v="0"/>
    <n v="1"/>
    <n v="0"/>
    <n v="0"/>
    <n v="11"/>
    <n v="0"/>
    <n v="0"/>
    <n v="0"/>
    <n v="0"/>
    <n v="12"/>
    <n v="1"/>
    <n v="13"/>
  </r>
  <r>
    <x v="5"/>
    <x v="4"/>
    <d v="2011-06-06T00:00:00"/>
    <n v="3"/>
    <n v="0"/>
    <n v="0"/>
    <n v="0"/>
    <n v="0"/>
    <n v="0"/>
    <n v="0"/>
    <n v="0"/>
    <n v="1"/>
    <n v="0"/>
    <n v="1"/>
    <n v="0"/>
    <n v="0"/>
    <n v="3"/>
    <n v="0"/>
    <n v="0"/>
    <n v="0"/>
    <n v="0"/>
    <n v="8"/>
    <n v="1"/>
    <n v="9"/>
  </r>
  <r>
    <x v="5"/>
    <x v="4"/>
    <d v="2011-06-07T00:00:00"/>
    <n v="1"/>
    <n v="0"/>
    <n v="0"/>
    <n v="0"/>
    <n v="0"/>
    <n v="0"/>
    <n v="0"/>
    <n v="0"/>
    <n v="0"/>
    <n v="0"/>
    <n v="0"/>
    <n v="0"/>
    <n v="0"/>
    <n v="3"/>
    <n v="0"/>
    <n v="0"/>
    <n v="0"/>
    <n v="0"/>
    <n v="4"/>
    <n v="4"/>
    <n v="8"/>
  </r>
  <r>
    <x v="5"/>
    <x v="4"/>
    <d v="2011-06-08T00:00:00"/>
    <n v="1"/>
    <n v="0"/>
    <n v="0"/>
    <n v="0"/>
    <n v="0"/>
    <n v="0"/>
    <n v="0"/>
    <n v="0"/>
    <n v="0"/>
    <n v="0"/>
    <n v="0"/>
    <n v="0"/>
    <n v="0"/>
    <n v="3"/>
    <n v="0"/>
    <n v="0"/>
    <n v="0"/>
    <n v="0"/>
    <n v="4"/>
    <n v="5"/>
    <n v="9"/>
  </r>
  <r>
    <x v="5"/>
    <x v="4"/>
    <d v="2011-06-09T00:00:00"/>
    <n v="1"/>
    <n v="0"/>
    <n v="0"/>
    <n v="0"/>
    <n v="0"/>
    <n v="0"/>
    <n v="0"/>
    <n v="0"/>
    <n v="0"/>
    <n v="0"/>
    <n v="0"/>
    <n v="0"/>
    <n v="0"/>
    <n v="3"/>
    <n v="0"/>
    <n v="0"/>
    <n v="0"/>
    <n v="0"/>
    <n v="4"/>
    <n v="6"/>
    <n v="10"/>
  </r>
  <r>
    <x v="5"/>
    <x v="4"/>
    <d v="2011-06-10T00:00:00"/>
    <n v="0"/>
    <n v="0"/>
    <n v="0"/>
    <n v="0"/>
    <n v="0"/>
    <n v="0"/>
    <n v="0"/>
    <n v="0"/>
    <n v="0"/>
    <n v="0"/>
    <n v="0"/>
    <n v="0"/>
    <n v="0"/>
    <n v="13"/>
    <n v="0"/>
    <n v="0"/>
    <n v="0"/>
    <n v="0"/>
    <n v="13"/>
    <n v="6"/>
    <n v="19"/>
  </r>
  <r>
    <x v="5"/>
    <x v="4"/>
    <d v="2011-06-11T00:00:00"/>
    <n v="1"/>
    <n v="0"/>
    <n v="0"/>
    <n v="0"/>
    <n v="0"/>
    <n v="0"/>
    <n v="0"/>
    <n v="0"/>
    <n v="0"/>
    <n v="0"/>
    <n v="0"/>
    <n v="0"/>
    <n v="0"/>
    <n v="4"/>
    <n v="0"/>
    <n v="0"/>
    <n v="0"/>
    <n v="0"/>
    <n v="5"/>
    <n v="5"/>
    <n v="10"/>
  </r>
  <r>
    <x v="6"/>
    <x v="4"/>
    <d v="2011-06-1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N/A"/>
    <n v="0"/>
    <e v="#N/A"/>
  </r>
  <r>
    <x v="6"/>
    <x v="4"/>
    <d v="2011-06-13T00:00:0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5"/>
    <n v="7"/>
  </r>
  <r>
    <x v="6"/>
    <x v="4"/>
    <d v="2011-06-14T00:00:00"/>
    <n v="2.66"/>
    <n v="0"/>
    <n v="0"/>
    <n v="0"/>
    <n v="0"/>
    <n v="0"/>
    <n v="0"/>
    <n v="0"/>
    <n v="0"/>
    <n v="0"/>
    <n v="0"/>
    <n v="0"/>
    <n v="0"/>
    <n v="1.66"/>
    <n v="0"/>
    <n v="0"/>
    <n v="0"/>
    <n v="0"/>
    <n v="4.32"/>
    <n v="4"/>
    <n v="8.32"/>
  </r>
  <r>
    <x v="6"/>
    <x v="4"/>
    <d v="2011-06-15T00:00:00"/>
    <n v="2.66"/>
    <n v="0"/>
    <n v="0"/>
    <n v="0"/>
    <n v="0"/>
    <n v="0"/>
    <n v="0"/>
    <n v="0"/>
    <n v="0"/>
    <n v="0"/>
    <n v="0"/>
    <n v="0"/>
    <n v="0"/>
    <n v="1.66"/>
    <n v="0"/>
    <n v="0"/>
    <n v="0"/>
    <n v="0"/>
    <n v="4.32"/>
    <n v="5"/>
    <n v="9.32"/>
  </r>
  <r>
    <x v="6"/>
    <x v="4"/>
    <d v="2011-06-16T00:00:00"/>
    <n v="2.66"/>
    <n v="0"/>
    <n v="0"/>
    <n v="0"/>
    <n v="0"/>
    <n v="0"/>
    <n v="0"/>
    <n v="0"/>
    <n v="0"/>
    <n v="0"/>
    <n v="0"/>
    <n v="0"/>
    <n v="0"/>
    <n v="1.66"/>
    <n v="0"/>
    <n v="0"/>
    <n v="0"/>
    <n v="0"/>
    <n v="4.32"/>
    <n v="6"/>
    <n v="10.32"/>
  </r>
  <r>
    <x v="6"/>
    <x v="4"/>
    <d v="2011-06-17T00:00:00"/>
    <n v="7"/>
    <n v="0"/>
    <n v="0"/>
    <n v="0"/>
    <n v="0"/>
    <n v="0"/>
    <n v="0"/>
    <n v="2"/>
    <n v="0"/>
    <n v="0"/>
    <n v="0"/>
    <n v="0"/>
    <n v="0"/>
    <n v="3"/>
    <n v="0"/>
    <n v="0"/>
    <n v="0"/>
    <n v="0"/>
    <n v="12"/>
    <n v="7"/>
    <n v="19"/>
  </r>
  <r>
    <x v="6"/>
    <x v="4"/>
    <d v="2011-06-18T00:00:00"/>
    <n v="23"/>
    <n v="0"/>
    <n v="0"/>
    <n v="0"/>
    <n v="2"/>
    <n v="1"/>
    <n v="0"/>
    <n v="1"/>
    <n v="1"/>
    <n v="0"/>
    <n v="1"/>
    <n v="0"/>
    <n v="0"/>
    <n v="0"/>
    <n v="0"/>
    <n v="0"/>
    <n v="0"/>
    <n v="0"/>
    <n v="29"/>
    <n v="27"/>
    <n v="56"/>
  </r>
  <r>
    <x v="7"/>
    <x v="4"/>
    <d v="2011-06-19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8"/>
    <n v="11"/>
  </r>
  <r>
    <x v="7"/>
    <x v="4"/>
    <d v="2011-06-20T00:00:0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12"/>
    <n v="21"/>
  </r>
  <r>
    <x v="7"/>
    <x v="4"/>
    <d v="2011-06-21T00:00:00"/>
    <n v="11.3"/>
    <n v="0"/>
    <n v="0"/>
    <n v="0"/>
    <n v="0.3"/>
    <n v="0"/>
    <n v="0"/>
    <n v="0.3"/>
    <n v="0"/>
    <n v="0"/>
    <n v="0"/>
    <n v="0"/>
    <n v="0"/>
    <n v="1"/>
    <n v="0"/>
    <n v="0"/>
    <n v="0"/>
    <n v="0"/>
    <n v="12.900000000000002"/>
    <n v="3"/>
    <n v="15.900000000000002"/>
  </r>
  <r>
    <x v="7"/>
    <x v="4"/>
    <d v="2011-06-22T00:00:00"/>
    <n v="11.3"/>
    <n v="0"/>
    <n v="0"/>
    <n v="0"/>
    <n v="0.3"/>
    <n v="0"/>
    <n v="0"/>
    <n v="0.3"/>
    <n v="0"/>
    <n v="0"/>
    <n v="0"/>
    <n v="0"/>
    <n v="0"/>
    <n v="1"/>
    <n v="0"/>
    <n v="0"/>
    <n v="0"/>
    <n v="0"/>
    <n v="12.900000000000002"/>
    <n v="4"/>
    <n v="16.900000000000002"/>
  </r>
  <r>
    <x v="7"/>
    <x v="4"/>
    <d v="2011-06-23T00:00:00"/>
    <n v="11.3"/>
    <n v="0"/>
    <n v="0"/>
    <n v="0"/>
    <n v="0.3"/>
    <n v="0"/>
    <n v="0"/>
    <n v="0.3"/>
    <n v="0"/>
    <n v="0"/>
    <n v="0"/>
    <n v="0"/>
    <n v="0"/>
    <n v="1"/>
    <n v="0"/>
    <n v="0"/>
    <n v="0"/>
    <n v="0"/>
    <n v="12.900000000000002"/>
    <n v="5"/>
    <n v="17.900000000000002"/>
  </r>
  <r>
    <x v="7"/>
    <x v="4"/>
    <d v="2011-06-24T00:00:00"/>
    <n v="12"/>
    <n v="0"/>
    <n v="0"/>
    <n v="0"/>
    <n v="0"/>
    <n v="0"/>
    <n v="0"/>
    <n v="0"/>
    <n v="0"/>
    <n v="0"/>
    <n v="0"/>
    <n v="0"/>
    <n v="0"/>
    <n v="5"/>
    <n v="0"/>
    <n v="0"/>
    <n v="0"/>
    <n v="0"/>
    <n v="17"/>
    <n v="5"/>
    <n v="22"/>
  </r>
  <r>
    <x v="7"/>
    <x v="4"/>
    <d v="2011-06-25T00:00:00"/>
    <n v="6"/>
    <n v="0"/>
    <n v="0"/>
    <n v="0"/>
    <n v="0"/>
    <n v="0"/>
    <n v="0"/>
    <n v="0"/>
    <n v="0"/>
    <n v="0"/>
    <n v="0"/>
    <n v="0"/>
    <n v="0"/>
    <n v="1"/>
    <n v="0"/>
    <n v="0"/>
    <n v="0"/>
    <n v="0"/>
    <n v="7"/>
    <n v="2"/>
    <n v="9"/>
  </r>
  <r>
    <x v="8"/>
    <x v="4"/>
    <d v="2011-06-26T00:00:0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5"/>
    <n v="10"/>
  </r>
  <r>
    <x v="8"/>
    <x v="4"/>
    <d v="2011-06-27T00:00:00"/>
    <n v="18"/>
    <n v="0"/>
    <n v="0"/>
    <n v="0"/>
    <n v="0"/>
    <n v="0"/>
    <n v="0"/>
    <n v="0"/>
    <n v="0"/>
    <n v="0"/>
    <n v="0"/>
    <n v="0"/>
    <n v="0"/>
    <n v="3"/>
    <n v="0"/>
    <n v="0"/>
    <n v="0"/>
    <n v="0"/>
    <n v="21"/>
    <n v="50"/>
    <n v="71"/>
  </r>
  <r>
    <x v="8"/>
    <x v="4"/>
    <d v="2011-06-28T00:00:00"/>
    <n v="25.3"/>
    <n v="2"/>
    <n v="0"/>
    <n v="0"/>
    <n v="0"/>
    <n v="2"/>
    <n v="0"/>
    <n v="1.3"/>
    <n v="4"/>
    <n v="0"/>
    <n v="0"/>
    <n v="0"/>
    <n v="0"/>
    <n v="3.3"/>
    <n v="0"/>
    <n v="0"/>
    <n v="0"/>
    <n v="0"/>
    <n v="37.9"/>
    <n v="83.3"/>
    <n v="121.19999999999999"/>
  </r>
  <r>
    <x v="8"/>
    <x v="4"/>
    <d v="2011-06-29T00:00:00"/>
    <n v="25.3"/>
    <n v="2"/>
    <n v="0"/>
    <n v="0"/>
    <n v="0"/>
    <n v="2"/>
    <n v="0"/>
    <n v="1.3"/>
    <n v="4"/>
    <n v="0"/>
    <n v="0"/>
    <n v="0"/>
    <n v="0"/>
    <n v="3.3"/>
    <n v="0"/>
    <n v="0"/>
    <n v="0"/>
    <n v="0"/>
    <n v="37.9"/>
    <n v="83.3"/>
    <n v="121.19999999999999"/>
  </r>
  <r>
    <x v="8"/>
    <x v="4"/>
    <d v="2011-06-30T00:00:00"/>
    <n v="25.3"/>
    <n v="2"/>
    <n v="0"/>
    <n v="0"/>
    <n v="0"/>
    <n v="2"/>
    <n v="0"/>
    <n v="1.3"/>
    <n v="4"/>
    <n v="0"/>
    <n v="0"/>
    <n v="0"/>
    <n v="0"/>
    <n v="3.3"/>
    <n v="0"/>
    <n v="0"/>
    <n v="0"/>
    <n v="0"/>
    <n v="37.9"/>
    <n v="83.3"/>
    <n v="121.19999999999999"/>
  </r>
  <r>
    <x v="8"/>
    <x v="4"/>
    <d v="2011-07-01T00:00:00"/>
    <n v="13"/>
    <n v="4"/>
    <n v="0"/>
    <n v="0"/>
    <n v="0"/>
    <n v="0"/>
    <n v="0"/>
    <n v="2"/>
    <n v="0"/>
    <n v="0"/>
    <n v="0"/>
    <n v="0"/>
    <n v="0"/>
    <n v="1"/>
    <n v="0"/>
    <n v="0"/>
    <n v="0"/>
    <n v="0"/>
    <n v="20"/>
    <n v="77"/>
    <n v="97"/>
  </r>
  <r>
    <x v="8"/>
    <x v="4"/>
    <d v="2011-07-02T00:00:00"/>
    <n v="10"/>
    <n v="0"/>
    <n v="0"/>
    <n v="0"/>
    <n v="0"/>
    <n v="0"/>
    <n v="0"/>
    <n v="0"/>
    <n v="0"/>
    <n v="0"/>
    <n v="0"/>
    <n v="0"/>
    <n v="0"/>
    <n v="3"/>
    <n v="0"/>
    <n v="0"/>
    <n v="0"/>
    <n v="0"/>
    <n v="13"/>
    <n v="15"/>
    <n v="28"/>
  </r>
  <r>
    <x v="9"/>
    <x v="4"/>
    <d v="2011-07-03T00:00:00"/>
    <n v="9"/>
    <n v="0"/>
    <n v="0"/>
    <n v="0"/>
    <n v="0"/>
    <n v="0"/>
    <n v="0"/>
    <n v="0"/>
    <n v="0"/>
    <n v="0"/>
    <n v="0"/>
    <n v="0"/>
    <n v="0"/>
    <n v="2"/>
    <n v="0"/>
    <n v="0"/>
    <n v="0"/>
    <n v="0"/>
    <n v="11"/>
    <n v="19"/>
    <n v="30"/>
  </r>
  <r>
    <x v="9"/>
    <x v="4"/>
    <d v="2011-07-04T00:00:00"/>
    <n v="22"/>
    <n v="1.25"/>
    <n v="0"/>
    <n v="0"/>
    <n v="0"/>
    <n v="0.25"/>
    <n v="0"/>
    <n v="3.5"/>
    <n v="0.5"/>
    <n v="0"/>
    <n v="0.5"/>
    <n v="0"/>
    <n v="0"/>
    <n v="2.75"/>
    <n v="0"/>
    <n v="0"/>
    <n v="0"/>
    <n v="0"/>
    <n v="30.75"/>
    <n v="22"/>
    <n v="52.75"/>
  </r>
  <r>
    <x v="9"/>
    <x v="4"/>
    <d v="2011-07-05T00:00:00"/>
    <n v="22"/>
    <n v="1.25"/>
    <n v="0"/>
    <n v="0"/>
    <n v="0"/>
    <n v="0.25"/>
    <n v="0"/>
    <n v="3.5"/>
    <n v="0.5"/>
    <n v="0"/>
    <n v="0.5"/>
    <n v="0"/>
    <n v="0"/>
    <n v="2.75"/>
    <n v="0"/>
    <n v="0"/>
    <n v="0"/>
    <n v="0"/>
    <n v="30.75"/>
    <n v="22"/>
    <n v="52.75"/>
  </r>
  <r>
    <x v="9"/>
    <x v="4"/>
    <d v="2011-07-06T00:00:00"/>
    <n v="22"/>
    <n v="1.25"/>
    <n v="0"/>
    <n v="0"/>
    <n v="0"/>
    <n v="0.25"/>
    <n v="0"/>
    <n v="3.5"/>
    <n v="0.5"/>
    <n v="0"/>
    <n v="0.5"/>
    <n v="0"/>
    <n v="0"/>
    <n v="2.75"/>
    <n v="0"/>
    <n v="0"/>
    <n v="0"/>
    <n v="0"/>
    <n v="30.75"/>
    <n v="22"/>
    <n v="52.75"/>
  </r>
  <r>
    <x v="9"/>
    <x v="4"/>
    <d v="2011-07-07T00:00:00"/>
    <n v="22"/>
    <n v="1.25"/>
    <n v="0"/>
    <n v="0"/>
    <n v="0"/>
    <n v="0.25"/>
    <n v="0"/>
    <n v="3.5"/>
    <n v="0.5"/>
    <n v="0"/>
    <n v="0.5"/>
    <n v="0"/>
    <n v="0"/>
    <n v="2.75"/>
    <n v="0"/>
    <n v="0"/>
    <n v="0"/>
    <n v="0"/>
    <n v="30.75"/>
    <n v="22"/>
    <n v="52.75"/>
  </r>
  <r>
    <x v="9"/>
    <x v="4"/>
    <d v="2011-07-08T00:00:00"/>
    <n v="10"/>
    <n v="3"/>
    <n v="0"/>
    <n v="0"/>
    <n v="1"/>
    <n v="0"/>
    <n v="0"/>
    <n v="4"/>
    <n v="0"/>
    <n v="0"/>
    <n v="0"/>
    <n v="0"/>
    <n v="0"/>
    <n v="1"/>
    <n v="0"/>
    <n v="0"/>
    <n v="0"/>
    <n v="0"/>
    <n v="19"/>
    <n v="5"/>
    <n v="24"/>
  </r>
  <r>
    <x v="9"/>
    <x v="4"/>
    <d v="2011-07-09T00:00:00"/>
    <n v="10"/>
    <n v="0"/>
    <n v="0"/>
    <n v="1"/>
    <n v="0"/>
    <n v="0"/>
    <n v="0"/>
    <n v="3"/>
    <n v="0"/>
    <n v="0"/>
    <n v="0"/>
    <n v="0"/>
    <n v="0"/>
    <n v="0"/>
    <n v="0"/>
    <n v="0"/>
    <n v="0"/>
    <n v="0"/>
    <n v="14"/>
    <n v="3"/>
    <n v="17"/>
  </r>
  <r>
    <x v="10"/>
    <x v="4"/>
    <d v="2011-07-10T00:00:00"/>
    <n v="8"/>
    <n v="1"/>
    <n v="0"/>
    <n v="0"/>
    <n v="0"/>
    <n v="0"/>
    <n v="0"/>
    <n v="1"/>
    <n v="0"/>
    <n v="0"/>
    <n v="0"/>
    <n v="0"/>
    <n v="0"/>
    <n v="2"/>
    <n v="0"/>
    <n v="0"/>
    <n v="0"/>
    <n v="0"/>
    <n v="12"/>
    <n v="0"/>
    <n v="12"/>
  </r>
  <r>
    <x v="10"/>
    <x v="4"/>
    <d v="2011-07-11T00:00:00"/>
    <n v="4"/>
    <n v="0"/>
    <n v="0"/>
    <n v="0"/>
    <n v="0"/>
    <n v="0"/>
    <n v="0"/>
    <n v="4"/>
    <n v="0"/>
    <n v="0"/>
    <n v="0"/>
    <n v="0"/>
    <n v="0"/>
    <n v="1"/>
    <n v="0"/>
    <n v="0"/>
    <n v="0"/>
    <n v="0"/>
    <n v="9"/>
    <n v="1"/>
    <n v="10"/>
  </r>
  <r>
    <x v="10"/>
    <x v="4"/>
    <d v="2011-07-12T00:00:00"/>
    <n v="3"/>
    <n v="0.66"/>
    <n v="0"/>
    <n v="0.33"/>
    <n v="0"/>
    <n v="0"/>
    <n v="0"/>
    <n v="3"/>
    <n v="0"/>
    <n v="0"/>
    <n v="0"/>
    <n v="0"/>
    <n v="0"/>
    <n v="0"/>
    <n v="0"/>
    <n v="0"/>
    <n v="0.66"/>
    <n v="0"/>
    <n v="7.65"/>
    <n v="5.33"/>
    <n v="12.98"/>
  </r>
  <r>
    <x v="10"/>
    <x v="4"/>
    <d v="2011-07-13T00:00:00"/>
    <n v="3"/>
    <n v="0.66"/>
    <n v="0"/>
    <n v="0.33"/>
    <n v="0"/>
    <n v="0"/>
    <n v="0"/>
    <n v="3"/>
    <n v="0"/>
    <n v="0"/>
    <n v="0"/>
    <n v="0"/>
    <n v="0"/>
    <n v="0"/>
    <n v="0"/>
    <n v="0"/>
    <n v="0.66"/>
    <n v="0"/>
    <n v="7.65"/>
    <n v="5.33"/>
    <n v="12.98"/>
  </r>
  <r>
    <x v="10"/>
    <x v="4"/>
    <d v="2011-07-14T00:00:00"/>
    <n v="3"/>
    <n v="0.66"/>
    <n v="0"/>
    <n v="0.33"/>
    <n v="0"/>
    <n v="0"/>
    <n v="0"/>
    <n v="3"/>
    <n v="0"/>
    <n v="0"/>
    <n v="0"/>
    <n v="0"/>
    <n v="0"/>
    <n v="0"/>
    <n v="0"/>
    <n v="0"/>
    <n v="0.66"/>
    <n v="0"/>
    <n v="7.65"/>
    <n v="5.33"/>
    <n v="12.98"/>
  </r>
  <r>
    <x v="10"/>
    <x v="4"/>
    <d v="2011-07-15T00:00:00"/>
    <n v="3"/>
    <n v="1"/>
    <n v="0"/>
    <n v="0"/>
    <n v="0"/>
    <n v="0"/>
    <n v="0"/>
    <n v="5"/>
    <n v="0"/>
    <n v="0"/>
    <n v="0"/>
    <n v="0"/>
    <n v="0"/>
    <n v="0"/>
    <n v="0"/>
    <n v="0"/>
    <n v="0"/>
    <n v="0"/>
    <n v="9"/>
    <n v="4"/>
    <n v="13"/>
  </r>
  <r>
    <x v="10"/>
    <x v="4"/>
    <d v="2011-07-16T00:00:00"/>
    <n v="8"/>
    <n v="0"/>
    <n v="0"/>
    <n v="0"/>
    <n v="0"/>
    <n v="0"/>
    <n v="0"/>
    <n v="1"/>
    <n v="0"/>
    <n v="0"/>
    <n v="0"/>
    <n v="0"/>
    <n v="0"/>
    <n v="1"/>
    <n v="0"/>
    <n v="0"/>
    <n v="0"/>
    <n v="0"/>
    <n v="10"/>
    <n v="10"/>
    <n v="20"/>
  </r>
  <r>
    <x v="11"/>
    <x v="4"/>
    <d v="2011-07-17T00:00:00"/>
    <n v="17"/>
    <n v="0"/>
    <n v="0"/>
    <n v="0"/>
    <n v="0"/>
    <n v="0"/>
    <n v="0"/>
    <n v="1"/>
    <n v="0"/>
    <n v="0"/>
    <n v="0"/>
    <n v="0"/>
    <n v="0"/>
    <n v="0"/>
    <n v="0"/>
    <n v="0"/>
    <n v="0"/>
    <n v="0"/>
    <n v="18"/>
    <n v="1"/>
    <n v="19"/>
  </r>
  <r>
    <x v="11"/>
    <x v="4"/>
    <d v="2011-07-18T00:00:00"/>
    <n v="6"/>
    <n v="0"/>
    <n v="0"/>
    <n v="0"/>
    <n v="0"/>
    <n v="0"/>
    <n v="0"/>
    <n v="1"/>
    <n v="0"/>
    <n v="0"/>
    <n v="0"/>
    <n v="0"/>
    <n v="0"/>
    <n v="1"/>
    <n v="0"/>
    <n v="0"/>
    <n v="0"/>
    <n v="0"/>
    <n v="8"/>
    <n v="3"/>
    <n v="11"/>
  </r>
  <r>
    <x v="11"/>
    <x v="4"/>
    <d v="2011-07-19T00:00:00"/>
    <n v="4.66"/>
    <n v="0.66"/>
    <n v="0"/>
    <n v="0"/>
    <n v="0"/>
    <n v="0.33"/>
    <n v="0"/>
    <n v="2.66"/>
    <n v="0.33"/>
    <n v="0"/>
    <n v="0"/>
    <n v="0"/>
    <n v="0"/>
    <n v="1"/>
    <n v="0"/>
    <n v="0"/>
    <n v="0"/>
    <n v="0"/>
    <n v="9.64"/>
    <n v="7"/>
    <n v="16.64"/>
  </r>
  <r>
    <x v="11"/>
    <x v="4"/>
    <d v="2011-07-20T00:00:00"/>
    <n v="4.66"/>
    <n v="0.66"/>
    <n v="0"/>
    <n v="0"/>
    <n v="0"/>
    <n v="0.33"/>
    <n v="0"/>
    <n v="2.66"/>
    <n v="0.33"/>
    <n v="0"/>
    <n v="0"/>
    <n v="0"/>
    <n v="0"/>
    <n v="1"/>
    <n v="0"/>
    <n v="0"/>
    <n v="0"/>
    <n v="0"/>
    <n v="9.64"/>
    <n v="7"/>
    <n v="16.64"/>
  </r>
  <r>
    <x v="11"/>
    <x v="4"/>
    <d v="2011-07-21T00:00:00"/>
    <n v="4.66"/>
    <n v="0.66"/>
    <n v="0"/>
    <n v="0"/>
    <n v="0"/>
    <n v="0.33"/>
    <n v="0"/>
    <n v="2.66"/>
    <n v="0.33"/>
    <n v="0"/>
    <n v="0"/>
    <n v="0"/>
    <n v="0"/>
    <n v="1"/>
    <n v="0"/>
    <n v="0"/>
    <n v="0"/>
    <n v="0"/>
    <n v="9.64"/>
    <n v="7"/>
    <n v="16.64"/>
  </r>
  <r>
    <x v="11"/>
    <x v="4"/>
    <d v="2011-07-22T00:00:00"/>
    <n v="12"/>
    <n v="0"/>
    <n v="0"/>
    <n v="0"/>
    <n v="0"/>
    <n v="0"/>
    <n v="0"/>
    <n v="6"/>
    <n v="0"/>
    <n v="0"/>
    <n v="0"/>
    <n v="0"/>
    <n v="0"/>
    <n v="1"/>
    <n v="0"/>
    <n v="0"/>
    <n v="0"/>
    <n v="0"/>
    <n v="19"/>
    <n v="8"/>
    <n v="27"/>
  </r>
  <r>
    <x v="11"/>
    <x v="4"/>
    <d v="2011-07-23T00:00:00"/>
    <n v="6"/>
    <n v="0"/>
    <n v="0"/>
    <n v="0"/>
    <n v="0"/>
    <n v="0"/>
    <n v="0"/>
    <n v="1"/>
    <n v="0"/>
    <n v="0"/>
    <n v="0"/>
    <n v="0"/>
    <n v="0"/>
    <n v="0"/>
    <n v="0"/>
    <n v="0"/>
    <n v="0"/>
    <n v="0"/>
    <n v="7"/>
    <n v="4"/>
    <n v="11"/>
  </r>
  <r>
    <x v="12"/>
    <x v="4"/>
    <d v="2011-07-24T00:00:00"/>
    <n v="6"/>
    <n v="1"/>
    <n v="0"/>
    <n v="0"/>
    <n v="0"/>
    <n v="1"/>
    <n v="0"/>
    <n v="2"/>
    <n v="0"/>
    <n v="0"/>
    <n v="0"/>
    <n v="0"/>
    <n v="0"/>
    <n v="0"/>
    <n v="0"/>
    <n v="0"/>
    <n v="0"/>
    <n v="0"/>
    <n v="10"/>
    <n v="1"/>
    <n v="11"/>
  </r>
  <r>
    <x v="12"/>
    <x v="4"/>
    <d v="2011-07-25T00:00:00"/>
    <n v="0"/>
    <n v="1"/>
    <n v="0"/>
    <n v="0"/>
    <n v="0"/>
    <n v="0"/>
    <n v="0"/>
    <n v="2"/>
    <n v="0"/>
    <n v="0"/>
    <n v="0"/>
    <n v="0"/>
    <n v="0"/>
    <n v="0"/>
    <n v="0"/>
    <n v="0"/>
    <n v="1"/>
    <n v="0"/>
    <n v="4"/>
    <n v="1"/>
    <n v="5"/>
  </r>
  <r>
    <x v="12"/>
    <x v="4"/>
    <d v="2011-07-26T00:00:00"/>
    <n v="3"/>
    <n v="0"/>
    <n v="0"/>
    <n v="0"/>
    <n v="0"/>
    <n v="0"/>
    <n v="0"/>
    <n v="0.3"/>
    <n v="0.6"/>
    <n v="0"/>
    <n v="0"/>
    <n v="0"/>
    <n v="0"/>
    <n v="0"/>
    <n v="0"/>
    <n v="0"/>
    <n v="0"/>
    <n v="0"/>
    <n v="3.9"/>
    <n v="0.6"/>
    <n v="4.5"/>
  </r>
  <r>
    <x v="12"/>
    <x v="4"/>
    <d v="2011-07-27T00:00:00"/>
    <n v="3"/>
    <n v="0"/>
    <n v="0"/>
    <n v="0"/>
    <n v="0"/>
    <n v="0"/>
    <n v="0"/>
    <n v="0.3"/>
    <n v="0.6"/>
    <n v="0"/>
    <n v="0"/>
    <n v="0"/>
    <n v="0"/>
    <n v="0"/>
    <n v="0"/>
    <n v="0"/>
    <n v="0"/>
    <n v="0"/>
    <n v="3.9"/>
    <n v="1.6"/>
    <n v="5.5"/>
  </r>
  <r>
    <x v="12"/>
    <x v="4"/>
    <d v="2011-07-28T00:00:00"/>
    <n v="3"/>
    <n v="0"/>
    <n v="0"/>
    <n v="0"/>
    <n v="0"/>
    <n v="0"/>
    <n v="0"/>
    <n v="0.3"/>
    <n v="0.6"/>
    <n v="0"/>
    <n v="0"/>
    <n v="0"/>
    <n v="0"/>
    <n v="0"/>
    <n v="0"/>
    <n v="0"/>
    <n v="0"/>
    <n v="0"/>
    <n v="3.9"/>
    <n v="2.6"/>
    <n v="6.5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591">
  <r>
    <x v="0"/>
    <x v="0"/>
    <d v="2010-05-05T00:00:00"/>
    <m/>
    <m/>
    <m/>
    <m/>
    <m/>
    <m/>
    <m/>
    <m/>
    <m/>
    <m/>
    <m/>
    <m/>
    <m/>
    <m/>
    <m/>
    <m/>
    <m/>
    <m/>
    <n v="0"/>
    <m/>
    <n v="0"/>
  </r>
  <r>
    <x v="0"/>
    <x v="0"/>
    <d v="2010-05-06T00:00:00"/>
    <m/>
    <m/>
    <m/>
    <m/>
    <m/>
    <m/>
    <m/>
    <m/>
    <m/>
    <m/>
    <m/>
    <m/>
    <m/>
    <m/>
    <m/>
    <m/>
    <m/>
    <m/>
    <n v="0"/>
    <m/>
    <n v="0"/>
  </r>
  <r>
    <x v="0"/>
    <x v="0"/>
    <d v="2010-05-07T00:00:00"/>
    <m/>
    <m/>
    <m/>
    <m/>
    <m/>
    <m/>
    <m/>
    <m/>
    <m/>
    <m/>
    <m/>
    <m/>
    <m/>
    <m/>
    <m/>
    <m/>
    <m/>
    <m/>
    <n v="0"/>
    <m/>
    <n v="0"/>
  </r>
  <r>
    <x v="0"/>
    <x v="0"/>
    <d v="2010-05-08T00:00:00"/>
    <m/>
    <m/>
    <m/>
    <m/>
    <m/>
    <m/>
    <m/>
    <m/>
    <m/>
    <m/>
    <m/>
    <m/>
    <m/>
    <m/>
    <m/>
    <m/>
    <m/>
    <m/>
    <n v="0"/>
    <m/>
    <n v="0"/>
  </r>
  <r>
    <x v="1"/>
    <x v="0"/>
    <d v="2010-05-09T00:00:00"/>
    <m/>
    <m/>
    <m/>
    <m/>
    <m/>
    <m/>
    <m/>
    <m/>
    <m/>
    <m/>
    <m/>
    <m/>
    <m/>
    <m/>
    <m/>
    <m/>
    <m/>
    <m/>
    <n v="0"/>
    <m/>
    <n v="0"/>
  </r>
  <r>
    <x v="1"/>
    <x v="0"/>
    <d v="2010-05-10T00:00:00"/>
    <m/>
    <m/>
    <m/>
    <m/>
    <m/>
    <m/>
    <m/>
    <m/>
    <m/>
    <m/>
    <m/>
    <m/>
    <m/>
    <m/>
    <m/>
    <m/>
    <m/>
    <m/>
    <n v="0"/>
    <m/>
    <n v="0"/>
  </r>
  <r>
    <x v="1"/>
    <x v="0"/>
    <d v="2010-05-11T00:00:00"/>
    <m/>
    <m/>
    <m/>
    <m/>
    <m/>
    <m/>
    <m/>
    <m/>
    <m/>
    <m/>
    <m/>
    <m/>
    <m/>
    <m/>
    <m/>
    <m/>
    <m/>
    <m/>
    <n v="0"/>
    <m/>
    <n v="0"/>
  </r>
  <r>
    <x v="1"/>
    <x v="0"/>
    <d v="2010-05-12T00:00:00"/>
    <m/>
    <m/>
    <m/>
    <m/>
    <m/>
    <m/>
    <m/>
    <m/>
    <m/>
    <m/>
    <m/>
    <m/>
    <m/>
    <m/>
    <m/>
    <m/>
    <m/>
    <m/>
    <n v="0"/>
    <m/>
    <n v="0"/>
  </r>
  <r>
    <x v="1"/>
    <x v="0"/>
    <d v="2010-05-13T00:00:00"/>
    <m/>
    <m/>
    <m/>
    <m/>
    <m/>
    <m/>
    <m/>
    <m/>
    <m/>
    <m/>
    <m/>
    <m/>
    <m/>
    <m/>
    <m/>
    <m/>
    <m/>
    <m/>
    <n v="0"/>
    <m/>
    <n v="0"/>
  </r>
  <r>
    <x v="1"/>
    <x v="0"/>
    <d v="2010-05-14T00:00:00"/>
    <m/>
    <m/>
    <m/>
    <m/>
    <m/>
    <m/>
    <m/>
    <m/>
    <m/>
    <m/>
    <m/>
    <m/>
    <m/>
    <m/>
    <m/>
    <m/>
    <m/>
    <m/>
    <n v="0"/>
    <m/>
    <n v="0"/>
  </r>
  <r>
    <x v="1"/>
    <x v="0"/>
    <d v="2010-05-15T00:00:00"/>
    <m/>
    <m/>
    <m/>
    <m/>
    <m/>
    <m/>
    <m/>
    <m/>
    <m/>
    <m/>
    <m/>
    <m/>
    <m/>
    <m/>
    <m/>
    <m/>
    <m/>
    <m/>
    <n v="0"/>
    <m/>
    <n v="0"/>
  </r>
  <r>
    <x v="2"/>
    <x v="0"/>
    <d v="2010-05-16T00:00:00"/>
    <m/>
    <m/>
    <m/>
    <m/>
    <m/>
    <m/>
    <m/>
    <m/>
    <m/>
    <m/>
    <m/>
    <m/>
    <m/>
    <m/>
    <m/>
    <m/>
    <m/>
    <m/>
    <n v="0"/>
    <m/>
    <n v="0"/>
  </r>
  <r>
    <x v="2"/>
    <x v="0"/>
    <d v="2010-05-17T00:00:00"/>
    <m/>
    <m/>
    <m/>
    <m/>
    <m/>
    <m/>
    <m/>
    <m/>
    <m/>
    <m/>
    <m/>
    <m/>
    <m/>
    <m/>
    <m/>
    <m/>
    <m/>
    <m/>
    <n v="0"/>
    <m/>
    <n v="0"/>
  </r>
  <r>
    <x v="2"/>
    <x v="0"/>
    <d v="2010-05-18T00:00:00"/>
    <m/>
    <m/>
    <m/>
    <m/>
    <m/>
    <m/>
    <m/>
    <m/>
    <m/>
    <m/>
    <m/>
    <m/>
    <m/>
    <m/>
    <m/>
    <m/>
    <m/>
    <m/>
    <n v="0"/>
    <m/>
    <n v="0"/>
  </r>
  <r>
    <x v="2"/>
    <x v="0"/>
    <d v="2010-05-19T00:00:00"/>
    <m/>
    <m/>
    <m/>
    <m/>
    <m/>
    <m/>
    <m/>
    <m/>
    <m/>
    <m/>
    <m/>
    <m/>
    <m/>
    <m/>
    <m/>
    <m/>
    <m/>
    <m/>
    <n v="0"/>
    <m/>
    <n v="0"/>
  </r>
  <r>
    <x v="2"/>
    <x v="0"/>
    <d v="2010-05-20T00:00:00"/>
    <n v="0.2"/>
    <n v="0.4"/>
    <n v="0"/>
    <n v="0"/>
    <n v="0"/>
    <n v="0"/>
    <n v="0"/>
    <n v="0"/>
    <n v="0"/>
    <n v="0"/>
    <n v="0"/>
    <n v="0"/>
    <n v="0"/>
    <n v="17.399999999999999"/>
    <n v="0"/>
    <n v="0"/>
    <n v="0"/>
    <n v="0"/>
    <n v="18"/>
    <n v="1"/>
    <n v="19"/>
  </r>
  <r>
    <x v="2"/>
    <x v="0"/>
    <d v="2010-05-21T00:00:00"/>
    <n v="0.2"/>
    <n v="0.4"/>
    <n v="0"/>
    <n v="0"/>
    <n v="0"/>
    <n v="0"/>
    <n v="0"/>
    <n v="0"/>
    <n v="0"/>
    <n v="0"/>
    <n v="0"/>
    <n v="0"/>
    <n v="0"/>
    <n v="17.399999999999999"/>
    <n v="0"/>
    <n v="0"/>
    <n v="0"/>
    <n v="0"/>
    <n v="18"/>
    <n v="1"/>
    <n v="19"/>
  </r>
  <r>
    <x v="2"/>
    <x v="0"/>
    <d v="2010-05-22T00:00:00"/>
    <n v="0.2"/>
    <n v="0.4"/>
    <n v="0"/>
    <n v="0"/>
    <n v="0"/>
    <n v="0"/>
    <n v="0"/>
    <n v="0"/>
    <n v="0"/>
    <n v="0"/>
    <n v="0"/>
    <n v="0"/>
    <n v="0"/>
    <n v="17.399999999999999"/>
    <n v="0"/>
    <n v="0"/>
    <n v="0"/>
    <n v="0"/>
    <n v="18"/>
    <n v="1"/>
    <n v="19"/>
  </r>
  <r>
    <x v="3"/>
    <x v="0"/>
    <d v="2010-05-23T00:00:00"/>
    <n v="0.2"/>
    <n v="0.4"/>
    <n v="0"/>
    <n v="0"/>
    <n v="0"/>
    <n v="0"/>
    <n v="0"/>
    <n v="0"/>
    <n v="0"/>
    <n v="0"/>
    <n v="0"/>
    <n v="0"/>
    <n v="0"/>
    <n v="17.399999999999999"/>
    <n v="0"/>
    <n v="0"/>
    <n v="0"/>
    <n v="0"/>
    <n v="18"/>
    <n v="1"/>
    <n v="19"/>
  </r>
  <r>
    <x v="3"/>
    <x v="0"/>
    <d v="2010-05-24T00:00:00"/>
    <n v="0.2"/>
    <n v="0.4"/>
    <n v="0"/>
    <n v="0"/>
    <n v="0"/>
    <n v="0"/>
    <n v="0"/>
    <n v="0"/>
    <n v="0"/>
    <n v="0"/>
    <n v="0"/>
    <n v="0"/>
    <n v="0"/>
    <n v="17.399999999999999"/>
    <n v="0"/>
    <n v="0"/>
    <n v="0"/>
    <n v="0"/>
    <n v="18"/>
    <n v="1"/>
    <n v="19"/>
  </r>
  <r>
    <x v="3"/>
    <x v="0"/>
    <d v="2010-05-25T00:00:00"/>
    <n v="0"/>
    <n v="2"/>
    <n v="0"/>
    <n v="0"/>
    <n v="0"/>
    <n v="0"/>
    <n v="0"/>
    <n v="0"/>
    <n v="1"/>
    <n v="0"/>
    <n v="0"/>
    <n v="0"/>
    <n v="0"/>
    <n v="45"/>
    <n v="0"/>
    <n v="0"/>
    <n v="0"/>
    <n v="0"/>
    <n v="48"/>
    <n v="0"/>
    <n v="48"/>
  </r>
  <r>
    <x v="3"/>
    <x v="0"/>
    <d v="2010-05-26T00:00:0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5"/>
    <n v="0"/>
    <n v="5"/>
  </r>
  <r>
    <x v="3"/>
    <x v="0"/>
    <d v="2010-05-27T00:00:00"/>
    <n v="6"/>
    <n v="0"/>
    <n v="0"/>
    <n v="0"/>
    <n v="0"/>
    <n v="0"/>
    <n v="0"/>
    <n v="0"/>
    <n v="0"/>
    <n v="0"/>
    <n v="0"/>
    <n v="0"/>
    <n v="0"/>
    <n v="11"/>
    <n v="0"/>
    <n v="0"/>
    <n v="0"/>
    <n v="0"/>
    <n v="17"/>
    <n v="4"/>
    <n v="21"/>
  </r>
  <r>
    <x v="3"/>
    <x v="0"/>
    <d v="2010-05-28T00:00:00"/>
    <n v="7"/>
    <n v="0"/>
    <n v="0"/>
    <n v="0"/>
    <n v="0"/>
    <n v="0"/>
    <n v="0"/>
    <n v="0"/>
    <n v="0"/>
    <n v="0"/>
    <n v="0"/>
    <n v="0"/>
    <n v="0"/>
    <n v="13"/>
    <n v="0"/>
    <n v="0"/>
    <n v="0"/>
    <n v="0"/>
    <n v="20"/>
    <n v="5"/>
    <n v="25"/>
  </r>
  <r>
    <x v="3"/>
    <x v="0"/>
    <d v="2010-05-29T00:00:00"/>
    <n v="7.75"/>
    <n v="0.75"/>
    <n v="0"/>
    <n v="0"/>
    <n v="0"/>
    <n v="0"/>
    <n v="0"/>
    <n v="0"/>
    <n v="0"/>
    <n v="0"/>
    <n v="0"/>
    <n v="0"/>
    <n v="0"/>
    <n v="10.25"/>
    <n v="0"/>
    <n v="0"/>
    <n v="0"/>
    <n v="0"/>
    <n v="18.75"/>
    <n v="10.5"/>
    <n v="29.25"/>
  </r>
  <r>
    <x v="4"/>
    <x v="0"/>
    <d v="2010-05-30T00:00:00"/>
    <n v="7.75"/>
    <n v="0.75"/>
    <n v="0"/>
    <n v="0"/>
    <n v="0"/>
    <n v="0"/>
    <n v="0"/>
    <n v="0"/>
    <n v="0"/>
    <n v="0"/>
    <n v="0"/>
    <n v="0"/>
    <n v="0"/>
    <n v="10.25"/>
    <n v="0"/>
    <n v="0"/>
    <n v="0"/>
    <n v="0"/>
    <n v="18.75"/>
    <n v="10.5"/>
    <n v="29.25"/>
  </r>
  <r>
    <x v="4"/>
    <x v="0"/>
    <d v="2010-05-31T00:00:00"/>
    <n v="7.75"/>
    <n v="0.75"/>
    <n v="0"/>
    <n v="0"/>
    <n v="0"/>
    <n v="0"/>
    <n v="0"/>
    <n v="0"/>
    <n v="0"/>
    <n v="0"/>
    <n v="0"/>
    <n v="0"/>
    <n v="0"/>
    <n v="10.25"/>
    <n v="0"/>
    <n v="0"/>
    <n v="0"/>
    <n v="0"/>
    <n v="18.75"/>
    <n v="10.5"/>
    <n v="29.25"/>
  </r>
  <r>
    <x v="4"/>
    <x v="0"/>
    <d v="2010-06-01T00:00:00"/>
    <n v="7.75"/>
    <n v="0.75"/>
    <n v="0"/>
    <n v="0"/>
    <n v="0"/>
    <n v="0"/>
    <n v="0"/>
    <n v="0"/>
    <n v="0"/>
    <n v="0"/>
    <n v="0"/>
    <n v="0"/>
    <n v="0"/>
    <n v="10.25"/>
    <n v="0"/>
    <n v="0"/>
    <n v="0"/>
    <n v="0"/>
    <n v="18.75"/>
    <n v="10.5"/>
    <n v="29.25"/>
  </r>
  <r>
    <x v="4"/>
    <x v="0"/>
    <d v="2010-06-0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d v="2010-06-03T00:00:00"/>
    <n v="2"/>
    <n v="0"/>
    <n v="0"/>
    <n v="0"/>
    <n v="0"/>
    <n v="0"/>
    <n v="0"/>
    <n v="0"/>
    <n v="0"/>
    <n v="0"/>
    <n v="1"/>
    <n v="0"/>
    <n v="0"/>
    <n v="2"/>
    <n v="0"/>
    <n v="0"/>
    <n v="0"/>
    <n v="0"/>
    <n v="5"/>
    <n v="6"/>
    <n v="0"/>
  </r>
  <r>
    <x v="4"/>
    <x v="0"/>
    <d v="2010-06-04T00:00:00"/>
    <n v="4"/>
    <n v="0"/>
    <n v="0"/>
    <n v="0"/>
    <n v="0"/>
    <n v="0"/>
    <n v="0"/>
    <n v="0"/>
    <n v="0"/>
    <n v="0"/>
    <n v="0"/>
    <n v="0"/>
    <n v="0"/>
    <n v="3"/>
    <n v="0"/>
    <n v="0"/>
    <n v="0"/>
    <n v="0"/>
    <n v="7"/>
    <n v="0"/>
    <n v="7"/>
  </r>
  <r>
    <x v="4"/>
    <x v="0"/>
    <d v="2010-06-05T00:00:00"/>
    <n v="6.33"/>
    <n v="0"/>
    <n v="0"/>
    <n v="0"/>
    <n v="0.33"/>
    <n v="0"/>
    <n v="0"/>
    <n v="0"/>
    <n v="0"/>
    <n v="0"/>
    <n v="0"/>
    <n v="0"/>
    <n v="0"/>
    <n v="4.33"/>
    <n v="0"/>
    <n v="0"/>
    <n v="0"/>
    <n v="0"/>
    <n v="10.99"/>
    <n v="4.67"/>
    <n v="15.66"/>
  </r>
  <r>
    <x v="5"/>
    <x v="0"/>
    <d v="2010-06-06T00:00:00"/>
    <n v="6.33"/>
    <n v="0"/>
    <n v="0"/>
    <n v="0"/>
    <n v="0.33"/>
    <n v="0"/>
    <n v="0"/>
    <n v="0"/>
    <n v="0"/>
    <n v="0"/>
    <n v="0"/>
    <n v="0"/>
    <n v="0"/>
    <n v="4.33"/>
    <n v="0"/>
    <n v="0"/>
    <n v="0"/>
    <n v="0"/>
    <n v="10.99"/>
    <n v="4.67"/>
    <n v="15.66"/>
  </r>
  <r>
    <x v="5"/>
    <x v="0"/>
    <d v="2010-06-07T00:00:00"/>
    <n v="6.33"/>
    <n v="0"/>
    <n v="0"/>
    <n v="0"/>
    <n v="0.33"/>
    <n v="0"/>
    <n v="0"/>
    <n v="0"/>
    <n v="0"/>
    <n v="0"/>
    <n v="0"/>
    <n v="0"/>
    <n v="0"/>
    <n v="4.33"/>
    <n v="0"/>
    <n v="0"/>
    <n v="0"/>
    <n v="0"/>
    <n v="10.99"/>
    <n v="4.67"/>
    <n v="15.66"/>
  </r>
  <r>
    <x v="5"/>
    <x v="0"/>
    <d v="2010-06-08T00:00:00"/>
    <n v="22"/>
    <n v="1"/>
    <n v="0"/>
    <n v="1"/>
    <n v="0"/>
    <n v="0"/>
    <n v="0"/>
    <n v="0"/>
    <n v="0"/>
    <n v="0"/>
    <n v="1"/>
    <n v="0"/>
    <n v="0"/>
    <n v="53"/>
    <n v="0"/>
    <n v="0"/>
    <n v="0"/>
    <n v="0"/>
    <n v="78"/>
    <n v="7"/>
    <n v="85"/>
  </r>
  <r>
    <x v="5"/>
    <x v="0"/>
    <d v="2010-06-09T00:00:00"/>
    <n v="2"/>
    <n v="1"/>
    <n v="0"/>
    <n v="0"/>
    <n v="0"/>
    <n v="0"/>
    <n v="0"/>
    <n v="0"/>
    <n v="0"/>
    <n v="0"/>
    <n v="2"/>
    <n v="0"/>
    <n v="0"/>
    <n v="11"/>
    <n v="0"/>
    <n v="0"/>
    <n v="0"/>
    <n v="0"/>
    <n v="16"/>
    <n v="1"/>
    <n v="17"/>
  </r>
  <r>
    <x v="5"/>
    <x v="0"/>
    <d v="2010-06-10T00:00:00"/>
    <n v="2"/>
    <n v="0"/>
    <n v="0"/>
    <n v="0"/>
    <n v="1"/>
    <n v="0"/>
    <n v="0"/>
    <n v="0"/>
    <n v="0"/>
    <n v="0"/>
    <n v="0"/>
    <n v="0"/>
    <n v="0"/>
    <n v="7"/>
    <n v="0"/>
    <n v="0"/>
    <n v="0"/>
    <n v="0"/>
    <n v="10"/>
    <n v="1"/>
    <n v="11"/>
  </r>
  <r>
    <x v="5"/>
    <x v="0"/>
    <d v="2010-06-11T00:00:00"/>
    <n v="1"/>
    <n v="0"/>
    <n v="0"/>
    <n v="0"/>
    <n v="0"/>
    <n v="0"/>
    <n v="0"/>
    <n v="0"/>
    <n v="0"/>
    <n v="0"/>
    <n v="0"/>
    <n v="0"/>
    <n v="0"/>
    <n v="2"/>
    <n v="0"/>
    <n v="0"/>
    <n v="0"/>
    <n v="0"/>
    <n v="3"/>
    <n v="2"/>
    <n v="5"/>
  </r>
  <r>
    <x v="5"/>
    <x v="0"/>
    <d v="2010-06-12T00:00:00"/>
    <n v="26.33"/>
    <n v="0.33"/>
    <n v="0"/>
    <n v="0"/>
    <n v="0"/>
    <n v="0"/>
    <n v="0"/>
    <n v="0"/>
    <n v="0"/>
    <n v="0"/>
    <n v="0.66"/>
    <n v="0"/>
    <n v="0"/>
    <n v="2"/>
    <n v="0"/>
    <n v="0"/>
    <n v="0"/>
    <n v="0"/>
    <n v="29.319999999999997"/>
    <n v="4.66"/>
    <n v="33.979999999999997"/>
  </r>
  <r>
    <x v="6"/>
    <x v="0"/>
    <d v="2010-06-13T00:00:00"/>
    <n v="26.33"/>
    <n v="0.33"/>
    <n v="0"/>
    <n v="0"/>
    <n v="0"/>
    <n v="0"/>
    <n v="0"/>
    <n v="0"/>
    <n v="0"/>
    <n v="0"/>
    <n v="0.66"/>
    <n v="0"/>
    <n v="0"/>
    <n v="2"/>
    <n v="0"/>
    <n v="0"/>
    <n v="0"/>
    <n v="0"/>
    <n v="29.319999999999997"/>
    <n v="4.66"/>
    <n v="33.979999999999997"/>
  </r>
  <r>
    <x v="6"/>
    <x v="0"/>
    <d v="2010-06-14T00:00:00"/>
    <n v="26.33"/>
    <n v="0.33"/>
    <n v="0"/>
    <n v="0"/>
    <n v="0"/>
    <n v="0"/>
    <n v="0"/>
    <n v="0"/>
    <n v="0"/>
    <n v="0"/>
    <n v="0.66"/>
    <n v="0"/>
    <n v="0"/>
    <n v="2"/>
    <n v="0"/>
    <n v="0"/>
    <n v="0"/>
    <n v="0"/>
    <n v="29.319999999999997"/>
    <n v="4.66"/>
    <n v="33.979999999999997"/>
  </r>
  <r>
    <x v="6"/>
    <x v="0"/>
    <d v="2010-06-15T00:00:00"/>
    <n v="148"/>
    <n v="1"/>
    <n v="0"/>
    <n v="0"/>
    <n v="0"/>
    <n v="0"/>
    <n v="0"/>
    <n v="0"/>
    <n v="0"/>
    <n v="0"/>
    <n v="1"/>
    <n v="0"/>
    <n v="0"/>
    <n v="5"/>
    <n v="0"/>
    <n v="0"/>
    <n v="0"/>
    <n v="0"/>
    <n v="155"/>
    <n v="20"/>
    <n v="175"/>
  </r>
  <r>
    <x v="6"/>
    <x v="0"/>
    <d v="2010-06-16T00:00:00"/>
    <n v="27"/>
    <n v="0"/>
    <n v="0"/>
    <n v="0"/>
    <n v="0"/>
    <n v="0"/>
    <n v="0"/>
    <n v="0"/>
    <n v="0"/>
    <n v="0"/>
    <n v="0"/>
    <n v="0"/>
    <n v="0"/>
    <n v="0"/>
    <n v="0"/>
    <n v="0"/>
    <n v="0"/>
    <n v="0"/>
    <n v="27"/>
    <n v="10"/>
    <n v="37"/>
  </r>
  <r>
    <x v="6"/>
    <x v="0"/>
    <d v="2010-06-17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</r>
  <r>
    <x v="6"/>
    <x v="0"/>
    <d v="2010-06-18T00:00:00"/>
    <n v="12"/>
    <n v="0"/>
    <n v="0"/>
    <n v="0"/>
    <n v="0"/>
    <n v="0"/>
    <n v="0"/>
    <n v="0"/>
    <n v="0"/>
    <n v="0"/>
    <n v="0"/>
    <n v="0"/>
    <n v="0"/>
    <n v="7"/>
    <n v="0"/>
    <n v="0"/>
    <n v="0"/>
    <n v="0"/>
    <n v="19"/>
    <n v="5"/>
    <n v="24"/>
  </r>
  <r>
    <x v="6"/>
    <x v="0"/>
    <d v="2010-06-19T00:00:00"/>
    <n v="62"/>
    <n v="0"/>
    <n v="0"/>
    <n v="0"/>
    <n v="0.33"/>
    <n v="0"/>
    <n v="0"/>
    <n v="0"/>
    <n v="0"/>
    <n v="0"/>
    <n v="0"/>
    <n v="0"/>
    <n v="0"/>
    <n v="2.33"/>
    <n v="0"/>
    <n v="0"/>
    <n v="1"/>
    <n v="0"/>
    <n v="65.66"/>
    <n v="6.33"/>
    <n v="71.989999999999995"/>
  </r>
  <r>
    <x v="7"/>
    <x v="0"/>
    <d v="2010-06-20T00:00:00"/>
    <n v="62"/>
    <n v="0"/>
    <n v="0"/>
    <n v="0"/>
    <n v="0.33"/>
    <n v="0"/>
    <n v="0"/>
    <n v="0"/>
    <n v="0"/>
    <n v="0"/>
    <n v="0"/>
    <n v="0"/>
    <n v="0"/>
    <n v="2.33"/>
    <n v="0"/>
    <n v="0"/>
    <n v="1"/>
    <n v="0"/>
    <n v="65.66"/>
    <n v="6.33"/>
    <n v="71.989999999999995"/>
  </r>
  <r>
    <x v="7"/>
    <x v="0"/>
    <d v="2010-06-21T00:00:00"/>
    <n v="62"/>
    <n v="0"/>
    <n v="0"/>
    <n v="0"/>
    <n v="0.33"/>
    <n v="0"/>
    <n v="0"/>
    <n v="0"/>
    <n v="0"/>
    <n v="0"/>
    <n v="0"/>
    <n v="0"/>
    <n v="0"/>
    <n v="2.33"/>
    <n v="0"/>
    <n v="0"/>
    <n v="1"/>
    <n v="0"/>
    <n v="65.66"/>
    <n v="6.33"/>
    <n v="71.989999999999995"/>
  </r>
  <r>
    <x v="7"/>
    <x v="0"/>
    <d v="2010-06-22T00:00:00"/>
    <n v="65"/>
    <n v="0"/>
    <n v="0"/>
    <n v="0"/>
    <n v="0"/>
    <n v="0"/>
    <n v="0"/>
    <n v="0"/>
    <n v="0"/>
    <n v="0"/>
    <n v="0"/>
    <n v="0"/>
    <n v="0"/>
    <n v="1"/>
    <n v="0"/>
    <n v="0"/>
    <n v="0"/>
    <n v="0"/>
    <n v="66"/>
    <n v="8"/>
    <n v="74"/>
  </r>
  <r>
    <x v="7"/>
    <x v="0"/>
    <d v="2010-06-23T00:00:00"/>
    <n v="123"/>
    <n v="0"/>
    <n v="0"/>
    <n v="0"/>
    <n v="0"/>
    <n v="0"/>
    <n v="0"/>
    <n v="0"/>
    <n v="0"/>
    <n v="0"/>
    <n v="3"/>
    <n v="0"/>
    <n v="0"/>
    <n v="4"/>
    <n v="0"/>
    <n v="0"/>
    <n v="0"/>
    <n v="0"/>
    <n v="130"/>
    <n v="6"/>
    <n v="136"/>
  </r>
  <r>
    <x v="7"/>
    <x v="0"/>
    <d v="2010-06-24T00:00:00"/>
    <n v="64"/>
    <n v="0"/>
    <n v="0"/>
    <n v="0"/>
    <n v="0"/>
    <n v="0"/>
    <n v="0"/>
    <n v="0"/>
    <n v="0"/>
    <n v="0"/>
    <n v="0"/>
    <n v="0"/>
    <n v="0"/>
    <n v="0"/>
    <n v="0"/>
    <n v="0"/>
    <n v="0"/>
    <n v="0"/>
    <n v="64"/>
    <n v="5"/>
    <n v="69"/>
  </r>
  <r>
    <x v="7"/>
    <x v="0"/>
    <d v="2010-06-25T00:00:00"/>
    <n v="63"/>
    <n v="0"/>
    <n v="0"/>
    <n v="0"/>
    <n v="0"/>
    <n v="0"/>
    <n v="0"/>
    <n v="0"/>
    <n v="1"/>
    <n v="0"/>
    <n v="0"/>
    <n v="0"/>
    <n v="0"/>
    <n v="5"/>
    <n v="0"/>
    <n v="0"/>
    <n v="0"/>
    <n v="0"/>
    <n v="69"/>
    <n v="15"/>
    <n v="84"/>
  </r>
  <r>
    <x v="7"/>
    <x v="0"/>
    <d v="2010-06-26T00:00:00"/>
    <n v="50"/>
    <n v="0"/>
    <n v="0"/>
    <n v="0"/>
    <n v="0.33"/>
    <n v="0"/>
    <n v="0"/>
    <n v="0"/>
    <n v="0.33"/>
    <n v="1"/>
    <n v="0"/>
    <n v="0"/>
    <n v="0"/>
    <n v="0.33"/>
    <n v="0"/>
    <n v="0"/>
    <n v="0"/>
    <n v="0"/>
    <n v="51.989999999999995"/>
    <n v="4.33"/>
    <n v="56.319999999999993"/>
  </r>
  <r>
    <x v="8"/>
    <x v="0"/>
    <d v="2010-06-27T00:00:00"/>
    <n v="50"/>
    <n v="0"/>
    <n v="0"/>
    <n v="0"/>
    <n v="0.33"/>
    <n v="0"/>
    <n v="0"/>
    <n v="0"/>
    <n v="0.33"/>
    <n v="1"/>
    <n v="0"/>
    <n v="0"/>
    <n v="0"/>
    <n v="0.33"/>
    <n v="0"/>
    <n v="0"/>
    <n v="0"/>
    <n v="0"/>
    <n v="51.989999999999995"/>
    <n v="4.33"/>
    <n v="56.319999999999993"/>
  </r>
  <r>
    <x v="8"/>
    <x v="0"/>
    <d v="2010-06-28T00:00:00"/>
    <n v="50"/>
    <n v="0"/>
    <n v="0"/>
    <n v="0"/>
    <n v="0.33"/>
    <n v="0"/>
    <n v="0"/>
    <n v="0"/>
    <n v="0.33"/>
    <n v="1"/>
    <n v="0"/>
    <n v="0"/>
    <n v="0"/>
    <n v="0.33"/>
    <n v="0"/>
    <n v="0"/>
    <n v="0"/>
    <n v="0"/>
    <n v="51.989999999999995"/>
    <n v="4.33"/>
    <n v="56.319999999999993"/>
  </r>
  <r>
    <x v="8"/>
    <x v="0"/>
    <d v="2010-06-29T00:00:00"/>
    <n v="19"/>
    <n v="1"/>
    <n v="0"/>
    <n v="0"/>
    <n v="0"/>
    <n v="0"/>
    <n v="0"/>
    <n v="0"/>
    <n v="1"/>
    <n v="0"/>
    <n v="0"/>
    <n v="0"/>
    <n v="0"/>
    <n v="1"/>
    <n v="0"/>
    <n v="0"/>
    <n v="0"/>
    <n v="0"/>
    <n v="22"/>
    <n v="7"/>
    <n v="29"/>
  </r>
  <r>
    <x v="8"/>
    <x v="0"/>
    <d v="2010-06-30T00:00:00"/>
    <n v="11"/>
    <n v="1"/>
    <n v="0"/>
    <n v="0"/>
    <n v="0"/>
    <n v="0"/>
    <n v="0"/>
    <n v="0"/>
    <n v="0"/>
    <n v="0"/>
    <n v="0"/>
    <n v="0"/>
    <n v="0"/>
    <n v="2"/>
    <n v="0"/>
    <n v="0"/>
    <n v="0"/>
    <n v="0"/>
    <n v="14"/>
    <n v="0"/>
    <n v="14"/>
  </r>
  <r>
    <x v="8"/>
    <x v="0"/>
    <d v="2010-07-01T00:00:00"/>
    <n v="46"/>
    <n v="6"/>
    <n v="0"/>
    <n v="2"/>
    <n v="0"/>
    <n v="0"/>
    <n v="0"/>
    <n v="0"/>
    <n v="0"/>
    <n v="0"/>
    <n v="0"/>
    <n v="0"/>
    <n v="0"/>
    <n v="3"/>
    <n v="0"/>
    <n v="0"/>
    <n v="2"/>
    <n v="0"/>
    <n v="59"/>
    <n v="18"/>
    <n v="77"/>
  </r>
  <r>
    <x v="8"/>
    <x v="0"/>
    <d v="2010-07-02T00:00:00"/>
    <n v="45"/>
    <n v="6"/>
    <n v="0"/>
    <n v="2"/>
    <n v="0"/>
    <n v="0"/>
    <n v="0"/>
    <n v="0"/>
    <n v="0"/>
    <n v="0"/>
    <n v="1"/>
    <n v="3"/>
    <n v="0"/>
    <n v="5"/>
    <n v="0"/>
    <n v="0"/>
    <n v="0"/>
    <n v="0"/>
    <n v="62"/>
    <n v="34"/>
    <n v="96"/>
  </r>
  <r>
    <x v="8"/>
    <x v="0"/>
    <d v="2010-07-03T00:00:00"/>
    <n v="61.5"/>
    <n v="3.75"/>
    <n v="0"/>
    <n v="2.5"/>
    <n v="0"/>
    <n v="0"/>
    <n v="0"/>
    <n v="1.75"/>
    <n v="0"/>
    <n v="0"/>
    <n v="0"/>
    <n v="0"/>
    <n v="0"/>
    <n v="3"/>
    <n v="0"/>
    <n v="0"/>
    <n v="0"/>
    <n v="0"/>
    <n v="72.5"/>
    <n v="12"/>
    <n v="84.5"/>
  </r>
  <r>
    <x v="9"/>
    <x v="0"/>
    <d v="2010-07-04T00:00:00"/>
    <n v="61.5"/>
    <n v="3.75"/>
    <n v="0"/>
    <n v="2.5"/>
    <n v="0"/>
    <n v="0"/>
    <n v="0"/>
    <n v="1.75"/>
    <n v="0"/>
    <n v="0"/>
    <n v="0"/>
    <n v="0"/>
    <n v="0"/>
    <n v="3"/>
    <n v="0"/>
    <n v="0"/>
    <n v="0"/>
    <n v="0"/>
    <n v="72.5"/>
    <n v="12"/>
    <n v="84.5"/>
  </r>
  <r>
    <x v="9"/>
    <x v="0"/>
    <d v="2010-07-05T00:00:00"/>
    <n v="61.5"/>
    <n v="3.75"/>
    <n v="0"/>
    <n v="2.5"/>
    <n v="0"/>
    <n v="0"/>
    <n v="0"/>
    <n v="1.75"/>
    <n v="0"/>
    <n v="0"/>
    <n v="0"/>
    <n v="0"/>
    <n v="0"/>
    <n v="3"/>
    <n v="0"/>
    <n v="0"/>
    <n v="0"/>
    <n v="0"/>
    <n v="72.5"/>
    <n v="12"/>
    <n v="84.5"/>
  </r>
  <r>
    <x v="9"/>
    <x v="0"/>
    <d v="2010-07-06T00:00:00"/>
    <n v="61.5"/>
    <n v="3.75"/>
    <n v="0"/>
    <n v="2.5"/>
    <n v="0"/>
    <n v="0"/>
    <n v="0"/>
    <n v="1.75"/>
    <n v="0"/>
    <n v="0"/>
    <n v="0"/>
    <n v="0"/>
    <n v="0"/>
    <n v="3"/>
    <n v="0"/>
    <n v="0"/>
    <n v="0"/>
    <n v="0"/>
    <n v="72.5"/>
    <n v="12"/>
    <n v="84.5"/>
  </r>
  <r>
    <x v="9"/>
    <x v="0"/>
    <d v="2010-07-07T00:00:00"/>
    <n v="56"/>
    <n v="0"/>
    <n v="0"/>
    <n v="0"/>
    <n v="0"/>
    <n v="0"/>
    <n v="0"/>
    <n v="3"/>
    <n v="0"/>
    <n v="0"/>
    <n v="0"/>
    <n v="0"/>
    <n v="0"/>
    <n v="8"/>
    <n v="0"/>
    <n v="0"/>
    <n v="0"/>
    <n v="0"/>
    <n v="67"/>
    <n v="5"/>
    <n v="72"/>
  </r>
  <r>
    <x v="9"/>
    <x v="0"/>
    <d v="2010-07-08T00:00:00"/>
    <n v="36"/>
    <n v="0"/>
    <n v="0"/>
    <n v="0"/>
    <n v="0"/>
    <n v="0"/>
    <n v="0"/>
    <n v="2"/>
    <n v="0"/>
    <n v="0"/>
    <n v="0"/>
    <n v="0"/>
    <n v="0"/>
    <n v="1"/>
    <n v="0"/>
    <n v="0"/>
    <n v="0"/>
    <n v="0"/>
    <n v="39"/>
    <n v="2"/>
    <n v="41"/>
  </r>
  <r>
    <x v="9"/>
    <x v="0"/>
    <d v="2010-07-09T00:00:00"/>
    <n v="28"/>
    <n v="0"/>
    <n v="0"/>
    <n v="1"/>
    <n v="0"/>
    <n v="0"/>
    <n v="0"/>
    <n v="0"/>
    <n v="0"/>
    <n v="0"/>
    <n v="0"/>
    <n v="0"/>
    <n v="0"/>
    <n v="1"/>
    <n v="0"/>
    <n v="0"/>
    <n v="0"/>
    <n v="0"/>
    <n v="30"/>
    <n v="12"/>
    <n v="42"/>
  </r>
  <r>
    <x v="9"/>
    <x v="0"/>
    <d v="2010-07-10T00:00:00"/>
    <n v="30"/>
    <n v="0.33"/>
    <n v="0"/>
    <n v="0.33"/>
    <n v="0"/>
    <n v="0"/>
    <n v="0"/>
    <n v="1.33"/>
    <n v="0"/>
    <n v="0"/>
    <n v="0"/>
    <n v="0"/>
    <n v="0"/>
    <n v="2.33"/>
    <n v="0"/>
    <n v="0"/>
    <n v="0"/>
    <n v="0"/>
    <n v="34.319999999999993"/>
    <n v="9"/>
    <n v="43.319999999999993"/>
  </r>
  <r>
    <x v="10"/>
    <x v="0"/>
    <d v="2010-07-11T00:00:00"/>
    <n v="30"/>
    <n v="0.33"/>
    <n v="0"/>
    <n v="0.33"/>
    <n v="0"/>
    <n v="0"/>
    <n v="0"/>
    <n v="1.33"/>
    <n v="0"/>
    <n v="0"/>
    <n v="0"/>
    <n v="0"/>
    <n v="0"/>
    <n v="2.33"/>
    <n v="0"/>
    <n v="0"/>
    <n v="0"/>
    <n v="0"/>
    <n v="34.319999999999993"/>
    <n v="9"/>
    <n v="43.319999999999993"/>
  </r>
  <r>
    <x v="10"/>
    <x v="0"/>
    <d v="2010-07-12T00:00:00"/>
    <n v="30"/>
    <n v="0.33"/>
    <n v="0"/>
    <n v="0.33"/>
    <n v="0"/>
    <n v="0"/>
    <n v="0"/>
    <n v="1.33"/>
    <n v="0"/>
    <n v="0"/>
    <n v="0"/>
    <n v="0"/>
    <n v="0"/>
    <n v="2.33"/>
    <n v="0"/>
    <n v="0"/>
    <n v="0"/>
    <n v="0"/>
    <n v="34.319999999999993"/>
    <n v="9"/>
    <n v="43.319999999999993"/>
  </r>
  <r>
    <x v="10"/>
    <x v="0"/>
    <d v="2010-07-13T00:00:00"/>
    <n v="16"/>
    <n v="0"/>
    <n v="0"/>
    <n v="0"/>
    <n v="0"/>
    <n v="0"/>
    <n v="0"/>
    <n v="5"/>
    <n v="0"/>
    <n v="0"/>
    <n v="1"/>
    <n v="0"/>
    <n v="0"/>
    <n v="12"/>
    <n v="0"/>
    <n v="0"/>
    <n v="0"/>
    <n v="0"/>
    <n v="34"/>
    <n v="6"/>
    <n v="40"/>
  </r>
  <r>
    <x v="10"/>
    <x v="0"/>
    <d v="2010-07-14T00:00:00"/>
    <n v="5"/>
    <n v="0"/>
    <n v="0"/>
    <n v="0"/>
    <n v="0"/>
    <n v="0"/>
    <n v="0"/>
    <n v="7"/>
    <n v="0"/>
    <n v="0"/>
    <n v="0"/>
    <n v="0"/>
    <n v="0"/>
    <n v="1"/>
    <n v="0"/>
    <n v="0"/>
    <n v="0"/>
    <n v="0"/>
    <n v="13"/>
    <n v="4"/>
    <n v="17"/>
  </r>
  <r>
    <x v="10"/>
    <x v="0"/>
    <d v="2010-07-15T00:00:00"/>
    <n v="12"/>
    <n v="0"/>
    <n v="0"/>
    <n v="0"/>
    <n v="0"/>
    <n v="0"/>
    <n v="0"/>
    <n v="6"/>
    <n v="0"/>
    <n v="0"/>
    <n v="0"/>
    <n v="0"/>
    <n v="0"/>
    <n v="3"/>
    <n v="0"/>
    <n v="0"/>
    <n v="0"/>
    <n v="0"/>
    <n v="21"/>
    <n v="1"/>
    <n v="22"/>
  </r>
  <r>
    <x v="10"/>
    <x v="0"/>
    <d v="2010-07-16T00:00:00"/>
    <n v="30"/>
    <n v="0"/>
    <n v="0"/>
    <n v="1"/>
    <n v="0"/>
    <n v="0"/>
    <n v="0"/>
    <n v="2"/>
    <n v="0"/>
    <n v="0"/>
    <n v="1"/>
    <n v="0"/>
    <n v="0"/>
    <n v="4"/>
    <n v="0"/>
    <n v="0"/>
    <n v="0"/>
    <n v="1"/>
    <n v="39"/>
    <n v="9"/>
    <n v="48"/>
  </r>
  <r>
    <x v="10"/>
    <x v="0"/>
    <d v="2010-07-17T00:00:00"/>
    <n v="41.66"/>
    <n v="0"/>
    <n v="0"/>
    <n v="0"/>
    <n v="0"/>
    <n v="0"/>
    <n v="0"/>
    <n v="1.66"/>
    <n v="0.33"/>
    <n v="0"/>
    <n v="0"/>
    <n v="0"/>
    <n v="0"/>
    <n v="2"/>
    <n v="0"/>
    <n v="0"/>
    <n v="0"/>
    <n v="0"/>
    <n v="45.649999999999991"/>
    <n v="5"/>
    <n v="50.649999999999991"/>
  </r>
  <r>
    <x v="11"/>
    <x v="0"/>
    <d v="2010-07-18T00:00:00"/>
    <n v="41.66"/>
    <n v="0"/>
    <n v="0"/>
    <n v="0"/>
    <n v="0"/>
    <n v="0"/>
    <n v="0"/>
    <n v="1.66"/>
    <n v="0.33"/>
    <n v="0"/>
    <n v="0"/>
    <n v="0"/>
    <n v="0"/>
    <n v="2"/>
    <n v="0"/>
    <n v="0"/>
    <n v="0"/>
    <n v="0"/>
    <n v="45.649999999999991"/>
    <n v="5"/>
    <n v="50.649999999999991"/>
  </r>
  <r>
    <x v="11"/>
    <x v="0"/>
    <d v="2010-07-19T00:00:00"/>
    <n v="41.66"/>
    <n v="0"/>
    <n v="0"/>
    <n v="0"/>
    <n v="0"/>
    <n v="0"/>
    <n v="0"/>
    <n v="1.66"/>
    <n v="0.33"/>
    <n v="0"/>
    <n v="0"/>
    <n v="0"/>
    <n v="0"/>
    <n v="2"/>
    <n v="0"/>
    <n v="0"/>
    <n v="0"/>
    <n v="0"/>
    <n v="45.649999999999991"/>
    <n v="5"/>
    <n v="50.649999999999991"/>
  </r>
  <r>
    <x v="11"/>
    <x v="0"/>
    <d v="2010-07-20T00:00:00"/>
    <n v="52"/>
    <n v="0"/>
    <n v="0"/>
    <n v="0"/>
    <n v="0"/>
    <n v="0"/>
    <n v="0"/>
    <n v="2"/>
    <n v="0"/>
    <n v="0"/>
    <n v="0"/>
    <n v="0"/>
    <n v="0"/>
    <n v="1"/>
    <n v="0"/>
    <n v="0"/>
    <n v="0"/>
    <n v="0"/>
    <n v="55"/>
    <n v="1"/>
    <n v="56"/>
  </r>
  <r>
    <x v="11"/>
    <x v="0"/>
    <d v="2010-07-21T00:00:00"/>
    <n v="42"/>
    <n v="0"/>
    <n v="0"/>
    <n v="0"/>
    <n v="0"/>
    <n v="0"/>
    <n v="0"/>
    <n v="1"/>
    <n v="1"/>
    <n v="0"/>
    <n v="0"/>
    <n v="0"/>
    <n v="0"/>
    <n v="1"/>
    <n v="0"/>
    <n v="0"/>
    <n v="0"/>
    <n v="0"/>
    <n v="45"/>
    <n v="4"/>
    <n v="49"/>
  </r>
  <r>
    <x v="11"/>
    <x v="0"/>
    <d v="2010-07-22T00:00:00"/>
    <n v="37"/>
    <n v="1"/>
    <n v="0"/>
    <n v="0"/>
    <n v="0"/>
    <n v="0"/>
    <n v="0"/>
    <n v="0"/>
    <n v="0"/>
    <n v="0"/>
    <n v="0"/>
    <n v="0"/>
    <n v="0"/>
    <n v="3"/>
    <n v="0"/>
    <n v="0"/>
    <n v="0"/>
    <n v="0"/>
    <n v="41"/>
    <n v="9"/>
    <n v="50"/>
  </r>
  <r>
    <x v="11"/>
    <x v="0"/>
    <d v="2010-07-23T00:00:00"/>
    <n v="21"/>
    <n v="0"/>
    <n v="0"/>
    <n v="0"/>
    <n v="0"/>
    <n v="0"/>
    <n v="0"/>
    <n v="0"/>
    <n v="0"/>
    <n v="0"/>
    <n v="0"/>
    <n v="0"/>
    <n v="0"/>
    <n v="2"/>
    <n v="0"/>
    <n v="0"/>
    <n v="0"/>
    <n v="0"/>
    <n v="23"/>
    <n v="4"/>
    <n v="27"/>
  </r>
  <r>
    <x v="11"/>
    <x v="0"/>
    <d v="2010-07-24T00:00:00"/>
    <n v="12.6"/>
    <n v="0.66"/>
    <n v="0"/>
    <n v="0.33"/>
    <n v="0"/>
    <n v="0"/>
    <n v="0"/>
    <n v="1.33"/>
    <n v="0"/>
    <n v="0"/>
    <n v="0.66"/>
    <n v="0"/>
    <n v="0"/>
    <n v="0.33"/>
    <n v="0"/>
    <n v="0"/>
    <n v="0"/>
    <n v="0"/>
    <n v="15.91"/>
    <n v="6"/>
    <n v="21.91"/>
  </r>
  <r>
    <x v="12"/>
    <x v="0"/>
    <d v="2010-07-25T00:00:00"/>
    <n v="12.6"/>
    <n v="0.66"/>
    <n v="0"/>
    <n v="0.33"/>
    <n v="0"/>
    <n v="0"/>
    <n v="0"/>
    <n v="1.33"/>
    <n v="0"/>
    <n v="0"/>
    <n v="0.66"/>
    <n v="0"/>
    <n v="0"/>
    <n v="0.33"/>
    <n v="0"/>
    <n v="0"/>
    <n v="0"/>
    <n v="0"/>
    <n v="15.91"/>
    <n v="6"/>
    <n v="21.91"/>
  </r>
  <r>
    <x v="12"/>
    <x v="0"/>
    <d v="2010-07-26T00:00:00"/>
    <n v="12.6"/>
    <n v="0.66"/>
    <n v="0"/>
    <n v="0.33"/>
    <n v="0"/>
    <n v="0"/>
    <n v="0"/>
    <n v="1.33"/>
    <n v="0"/>
    <n v="0"/>
    <n v="0.66"/>
    <n v="0"/>
    <n v="0"/>
    <n v="0.33"/>
    <n v="0"/>
    <n v="0"/>
    <n v="0"/>
    <n v="0"/>
    <n v="15.91"/>
    <n v="6"/>
    <n v="21.91"/>
  </r>
  <r>
    <x v="12"/>
    <x v="0"/>
    <d v="2010-07-27T00:00:00"/>
    <n v="62"/>
    <n v="2"/>
    <n v="0"/>
    <n v="0"/>
    <n v="0"/>
    <n v="0"/>
    <n v="0"/>
    <n v="4"/>
    <n v="0"/>
    <n v="0"/>
    <n v="0"/>
    <n v="0"/>
    <n v="0"/>
    <n v="1"/>
    <n v="0"/>
    <n v="0"/>
    <n v="0"/>
    <n v="0"/>
    <n v="69"/>
    <n v="12"/>
    <n v="81"/>
  </r>
  <r>
    <x v="12"/>
    <x v="0"/>
    <d v="2010-07-28T00:00:00"/>
    <n v="33"/>
    <n v="3"/>
    <n v="0"/>
    <n v="2"/>
    <n v="0"/>
    <n v="0"/>
    <n v="0"/>
    <n v="3"/>
    <n v="0"/>
    <n v="0"/>
    <n v="0"/>
    <n v="0"/>
    <n v="0"/>
    <n v="0"/>
    <n v="0"/>
    <n v="0"/>
    <n v="0"/>
    <n v="0"/>
    <n v="41"/>
    <n v="17"/>
    <n v="58"/>
  </r>
  <r>
    <x v="12"/>
    <x v="0"/>
    <d v="2010-07-29T00:00:00"/>
    <n v="37"/>
    <n v="0"/>
    <n v="0"/>
    <n v="1"/>
    <n v="0"/>
    <n v="0"/>
    <n v="0"/>
    <n v="1"/>
    <n v="0"/>
    <n v="0"/>
    <n v="1"/>
    <n v="0"/>
    <n v="0"/>
    <n v="0"/>
    <n v="0"/>
    <n v="0"/>
    <n v="0"/>
    <n v="0"/>
    <n v="40"/>
    <n v="8"/>
    <n v="48"/>
  </r>
  <r>
    <x v="12"/>
    <x v="0"/>
    <d v="2010-07-30T00:00:00"/>
    <n v="45"/>
    <n v="6"/>
    <n v="0"/>
    <n v="0"/>
    <n v="0"/>
    <n v="0"/>
    <n v="0"/>
    <n v="8"/>
    <n v="0"/>
    <n v="0"/>
    <n v="0"/>
    <n v="0"/>
    <n v="0"/>
    <n v="0"/>
    <n v="0"/>
    <n v="0"/>
    <n v="0"/>
    <n v="0"/>
    <n v="59"/>
    <n v="27"/>
    <n v="86"/>
  </r>
  <r>
    <x v="12"/>
    <x v="0"/>
    <d v="2010-07-31T00:00:00"/>
    <n v="43.3"/>
    <n v="2.33"/>
    <n v="0"/>
    <n v="1"/>
    <n v="0"/>
    <n v="0"/>
    <n v="0"/>
    <n v="4.33"/>
    <n v="0"/>
    <n v="0"/>
    <n v="0"/>
    <n v="0"/>
    <n v="0"/>
    <n v="0.33"/>
    <n v="0"/>
    <n v="0"/>
    <n v="0"/>
    <n v="0"/>
    <n v="51.289999999999992"/>
    <n v="5.33"/>
    <n v="56.61999999999999"/>
  </r>
  <r>
    <x v="13"/>
    <x v="0"/>
    <d v="2010-08-01T00:00:00"/>
    <n v="43.3"/>
    <n v="2.33"/>
    <n v="0"/>
    <n v="1"/>
    <n v="0"/>
    <n v="0"/>
    <n v="0"/>
    <n v="4.33"/>
    <n v="0"/>
    <n v="0"/>
    <n v="0"/>
    <n v="0"/>
    <n v="0"/>
    <n v="0.33"/>
    <n v="0"/>
    <n v="0"/>
    <n v="0"/>
    <n v="0"/>
    <n v="51.289999999999992"/>
    <n v="5.33"/>
    <n v="56.61999999999999"/>
  </r>
  <r>
    <x v="13"/>
    <x v="0"/>
    <d v="2010-08-02T00:00:00"/>
    <n v="43.3"/>
    <n v="2.33"/>
    <n v="0"/>
    <n v="1"/>
    <n v="0"/>
    <n v="0"/>
    <n v="0"/>
    <n v="4.33"/>
    <n v="0"/>
    <n v="0"/>
    <n v="0"/>
    <n v="0"/>
    <n v="0"/>
    <n v="0.33"/>
    <n v="0"/>
    <n v="0"/>
    <n v="0"/>
    <n v="0"/>
    <n v="51.289999999999992"/>
    <n v="5.33"/>
    <n v="56.61999999999999"/>
  </r>
  <r>
    <x v="13"/>
    <x v="0"/>
    <d v="2010-08-03T00:00:00"/>
    <n v="34"/>
    <n v="0"/>
    <n v="0"/>
    <n v="0"/>
    <n v="0"/>
    <n v="0"/>
    <n v="0"/>
    <n v="1"/>
    <n v="0"/>
    <n v="0"/>
    <n v="0"/>
    <n v="0"/>
    <n v="0"/>
    <n v="0"/>
    <n v="0"/>
    <n v="0"/>
    <n v="0"/>
    <n v="0"/>
    <n v="35"/>
    <n v="2"/>
    <n v="37"/>
  </r>
  <r>
    <x v="13"/>
    <x v="0"/>
    <d v="2010-08-04T00:00:00"/>
    <n v="62"/>
    <n v="7"/>
    <n v="0"/>
    <n v="0"/>
    <n v="0"/>
    <n v="0"/>
    <n v="0"/>
    <n v="27"/>
    <n v="0"/>
    <n v="0"/>
    <n v="0"/>
    <n v="0"/>
    <n v="0"/>
    <n v="0"/>
    <n v="0"/>
    <n v="0"/>
    <n v="0"/>
    <n v="0"/>
    <n v="96"/>
    <n v="18"/>
    <n v="114"/>
  </r>
  <r>
    <x v="13"/>
    <x v="0"/>
    <d v="2010-08-05T00:00:00"/>
    <n v="21"/>
    <n v="4"/>
    <n v="0"/>
    <n v="1"/>
    <n v="0"/>
    <n v="0"/>
    <n v="0"/>
    <n v="24"/>
    <n v="0"/>
    <n v="0"/>
    <n v="0"/>
    <n v="0"/>
    <n v="0"/>
    <n v="5"/>
    <n v="0"/>
    <n v="0"/>
    <n v="0"/>
    <n v="0"/>
    <n v="55"/>
    <n v="18"/>
    <n v="73"/>
  </r>
  <r>
    <x v="13"/>
    <x v="0"/>
    <d v="2010-08-06T00:00:00"/>
    <n v="23"/>
    <n v="0"/>
    <n v="0"/>
    <n v="1"/>
    <n v="0"/>
    <n v="0"/>
    <n v="0"/>
    <n v="6"/>
    <n v="0"/>
    <n v="0"/>
    <n v="0"/>
    <n v="0"/>
    <n v="0"/>
    <n v="3"/>
    <n v="0"/>
    <n v="0"/>
    <n v="0"/>
    <n v="0"/>
    <n v="33"/>
    <n v="24"/>
    <n v="57"/>
  </r>
  <r>
    <x v="13"/>
    <x v="0"/>
    <d v="2010-08-07T00:00:00"/>
    <n v="109.6"/>
    <n v="2.33"/>
    <n v="0"/>
    <n v="0.66"/>
    <n v="0"/>
    <n v="0"/>
    <n v="0"/>
    <n v="2"/>
    <n v="0"/>
    <n v="0"/>
    <n v="0"/>
    <n v="0"/>
    <n v="0"/>
    <n v="0.66"/>
    <n v="0"/>
    <n v="0"/>
    <n v="0"/>
    <n v="0"/>
    <n v="115.24999999999999"/>
    <n v="31.3"/>
    <n v="146.54999999999998"/>
  </r>
  <r>
    <x v="14"/>
    <x v="0"/>
    <d v="2010-08-08T00:00:00"/>
    <n v="109.6"/>
    <n v="2.33"/>
    <n v="0"/>
    <n v="0.66"/>
    <n v="0"/>
    <n v="0"/>
    <n v="0"/>
    <n v="2"/>
    <n v="0"/>
    <n v="0"/>
    <n v="0"/>
    <n v="0"/>
    <n v="0"/>
    <n v="0.66"/>
    <n v="0"/>
    <n v="0"/>
    <n v="0"/>
    <n v="0"/>
    <n v="115.24999999999999"/>
    <n v="31.3"/>
    <n v="146.54999999999998"/>
  </r>
  <r>
    <x v="14"/>
    <x v="0"/>
    <d v="2010-08-09T00:00:00"/>
    <n v="109.6"/>
    <n v="2.33"/>
    <n v="0"/>
    <n v="0.66"/>
    <n v="0"/>
    <n v="0"/>
    <n v="0"/>
    <n v="2"/>
    <n v="0"/>
    <n v="0"/>
    <n v="0"/>
    <n v="0"/>
    <n v="0"/>
    <n v="0.66"/>
    <n v="0"/>
    <n v="0"/>
    <n v="0"/>
    <n v="0"/>
    <n v="115.24999999999999"/>
    <n v="31.3"/>
    <n v="146.54999999999998"/>
  </r>
  <r>
    <x v="14"/>
    <x v="0"/>
    <d v="2010-08-10T00:00:00"/>
    <n v="138"/>
    <n v="1"/>
    <n v="0"/>
    <n v="1"/>
    <n v="0"/>
    <n v="0"/>
    <n v="0"/>
    <n v="1"/>
    <n v="0"/>
    <n v="0"/>
    <n v="0"/>
    <n v="0"/>
    <n v="0"/>
    <n v="1"/>
    <n v="0"/>
    <n v="0"/>
    <n v="0"/>
    <n v="0"/>
    <n v="142"/>
    <n v="90"/>
    <n v="232"/>
  </r>
  <r>
    <x v="14"/>
    <x v="0"/>
    <d v="2010-08-11T00:00:00"/>
    <n v="65"/>
    <n v="0"/>
    <n v="0"/>
    <n v="1"/>
    <n v="0"/>
    <n v="0"/>
    <n v="0"/>
    <n v="0"/>
    <n v="0"/>
    <n v="0"/>
    <n v="0"/>
    <n v="0"/>
    <n v="0"/>
    <n v="0"/>
    <n v="0"/>
    <n v="0"/>
    <n v="0"/>
    <n v="0"/>
    <n v="66"/>
    <n v="21"/>
    <n v="87"/>
  </r>
  <r>
    <x v="14"/>
    <x v="0"/>
    <d v="2010-08-12T00:00:00"/>
    <n v="76"/>
    <n v="0"/>
    <n v="0"/>
    <n v="0"/>
    <n v="0"/>
    <n v="0"/>
    <n v="0"/>
    <n v="11"/>
    <n v="0"/>
    <n v="0"/>
    <n v="0"/>
    <n v="0"/>
    <n v="0"/>
    <n v="0"/>
    <n v="0"/>
    <n v="0"/>
    <n v="0"/>
    <n v="0"/>
    <n v="87"/>
    <n v="16"/>
    <n v="103"/>
  </r>
  <r>
    <x v="14"/>
    <x v="0"/>
    <d v="2010-08-13T00:00:00"/>
    <n v="41"/>
    <n v="0"/>
    <n v="0"/>
    <n v="0"/>
    <n v="0"/>
    <n v="0"/>
    <n v="0"/>
    <n v="5"/>
    <n v="0"/>
    <n v="0"/>
    <n v="0"/>
    <n v="0"/>
    <n v="0"/>
    <n v="2"/>
    <n v="0"/>
    <n v="0"/>
    <n v="0"/>
    <n v="0"/>
    <n v="48"/>
    <n v="4"/>
    <n v="52"/>
  </r>
  <r>
    <x v="14"/>
    <x v="0"/>
    <d v="2010-08-14T00:00:00"/>
    <n v="8.5"/>
    <n v="0"/>
    <n v="0"/>
    <n v="0"/>
    <n v="0"/>
    <n v="0"/>
    <n v="0"/>
    <n v="3.25"/>
    <n v="0"/>
    <n v="0"/>
    <n v="0"/>
    <n v="0"/>
    <n v="0"/>
    <n v="7.5"/>
    <n v="0"/>
    <n v="0"/>
    <n v="0"/>
    <n v="0"/>
    <n v="19.25"/>
    <n v="2.5"/>
    <n v="21.75"/>
  </r>
  <r>
    <x v="15"/>
    <x v="0"/>
    <d v="2010-08-15T00:00:00"/>
    <n v="8.5"/>
    <n v="0"/>
    <n v="0"/>
    <n v="0"/>
    <n v="0"/>
    <n v="0"/>
    <n v="0"/>
    <n v="3.25"/>
    <n v="0"/>
    <n v="0"/>
    <n v="0"/>
    <n v="0"/>
    <n v="0"/>
    <n v="7.5"/>
    <n v="0"/>
    <n v="0"/>
    <n v="0"/>
    <n v="0"/>
    <n v="19.25"/>
    <n v="2.5"/>
    <n v="21.75"/>
  </r>
  <r>
    <x v="15"/>
    <x v="0"/>
    <d v="2010-08-16T00:00:00"/>
    <n v="8.5"/>
    <n v="0"/>
    <n v="0"/>
    <n v="0"/>
    <n v="0"/>
    <n v="0"/>
    <n v="0"/>
    <n v="3.25"/>
    <n v="0"/>
    <n v="0"/>
    <n v="0"/>
    <n v="0"/>
    <n v="0"/>
    <n v="7.5"/>
    <n v="0"/>
    <n v="0"/>
    <n v="0"/>
    <n v="0"/>
    <n v="19.25"/>
    <n v="2.5"/>
    <n v="21.75"/>
  </r>
  <r>
    <x v="15"/>
    <x v="0"/>
    <d v="2010-08-17T00:00:00"/>
    <n v="8.5"/>
    <n v="0"/>
    <n v="0"/>
    <n v="0"/>
    <n v="0"/>
    <n v="0"/>
    <n v="0"/>
    <n v="3.25"/>
    <n v="0"/>
    <n v="0"/>
    <n v="0"/>
    <n v="0"/>
    <n v="0"/>
    <n v="7.5"/>
    <n v="0"/>
    <n v="0"/>
    <n v="0"/>
    <n v="0"/>
    <n v="19.25"/>
    <n v="2.5"/>
    <n v="21.75"/>
  </r>
  <r>
    <x v="15"/>
    <x v="0"/>
    <d v="2010-08-18T00:00:00"/>
    <n v="27"/>
    <n v="0"/>
    <n v="0"/>
    <n v="0"/>
    <n v="0"/>
    <n v="0"/>
    <n v="0"/>
    <n v="20"/>
    <n v="0"/>
    <n v="0"/>
    <n v="0"/>
    <n v="0"/>
    <n v="0"/>
    <n v="32"/>
    <n v="0"/>
    <n v="0"/>
    <n v="0"/>
    <n v="0"/>
    <n v="79"/>
    <n v="13"/>
    <n v="92"/>
  </r>
  <r>
    <x v="15"/>
    <x v="0"/>
    <d v="2010-08-19T00:00:00"/>
    <n v="4"/>
    <n v="0"/>
    <n v="0"/>
    <n v="0"/>
    <n v="0"/>
    <n v="0"/>
    <n v="0"/>
    <n v="3"/>
    <n v="0"/>
    <n v="0"/>
    <n v="2"/>
    <n v="0"/>
    <n v="0"/>
    <n v="17"/>
    <n v="0"/>
    <n v="0"/>
    <n v="0"/>
    <n v="0"/>
    <n v="26"/>
    <n v="4"/>
    <n v="30"/>
  </r>
  <r>
    <x v="15"/>
    <x v="0"/>
    <d v="2010-08-20T00:00:00"/>
    <n v="31"/>
    <n v="2"/>
    <n v="0"/>
    <n v="0"/>
    <n v="0"/>
    <n v="0"/>
    <n v="0"/>
    <n v="3"/>
    <n v="0"/>
    <n v="0"/>
    <n v="1"/>
    <n v="0"/>
    <n v="0"/>
    <n v="3"/>
    <n v="0"/>
    <n v="0"/>
    <n v="0"/>
    <n v="0"/>
    <n v="40"/>
    <n v="4"/>
    <n v="44"/>
  </r>
  <r>
    <x v="15"/>
    <x v="0"/>
    <d v="2010-08-21T00:00:00"/>
    <n v="0"/>
    <m/>
    <m/>
    <m/>
    <m/>
    <m/>
    <m/>
    <m/>
    <m/>
    <m/>
    <m/>
    <m/>
    <m/>
    <m/>
    <m/>
    <m/>
    <m/>
    <m/>
    <n v="37.33"/>
    <n v="6.33"/>
    <n v="43.66"/>
  </r>
  <r>
    <x v="16"/>
    <x v="0"/>
    <d v="2010-08-22T00:00:00"/>
    <m/>
    <m/>
    <m/>
    <m/>
    <m/>
    <m/>
    <m/>
    <m/>
    <m/>
    <m/>
    <m/>
    <m/>
    <m/>
    <m/>
    <m/>
    <m/>
    <m/>
    <m/>
    <n v="37.33"/>
    <n v="6.33"/>
    <n v="43.66"/>
  </r>
  <r>
    <x v="16"/>
    <x v="0"/>
    <d v="2010-08-23T00:00:00"/>
    <m/>
    <m/>
    <m/>
    <m/>
    <m/>
    <m/>
    <m/>
    <m/>
    <m/>
    <m/>
    <m/>
    <m/>
    <m/>
    <m/>
    <m/>
    <m/>
    <m/>
    <m/>
    <n v="37.33"/>
    <n v="6.33"/>
    <n v="43.66"/>
  </r>
  <r>
    <x v="16"/>
    <x v="0"/>
    <d v="2010-08-24T00:00:00"/>
    <n v="16"/>
    <n v="0"/>
    <n v="0"/>
    <n v="1"/>
    <n v="0"/>
    <n v="0"/>
    <n v="0"/>
    <n v="3"/>
    <n v="0"/>
    <n v="0"/>
    <n v="0"/>
    <n v="0"/>
    <n v="0"/>
    <n v="2"/>
    <n v="0"/>
    <n v="0"/>
    <n v="0"/>
    <n v="0"/>
    <n v="22"/>
    <n v="9"/>
    <n v="31"/>
  </r>
  <r>
    <x v="16"/>
    <x v="0"/>
    <d v="2010-08-25T00:00:00"/>
    <n v="15"/>
    <n v="0"/>
    <n v="0"/>
    <n v="0"/>
    <n v="0"/>
    <n v="0"/>
    <n v="0"/>
    <n v="4"/>
    <n v="0"/>
    <n v="0"/>
    <n v="0"/>
    <n v="0"/>
    <n v="0"/>
    <n v="5"/>
    <n v="0"/>
    <n v="0"/>
    <n v="0"/>
    <n v="0"/>
    <n v="24"/>
    <n v="25"/>
    <n v="49"/>
  </r>
  <r>
    <x v="16"/>
    <x v="0"/>
    <d v="2010-08-26T00:00:00"/>
    <n v="9"/>
    <n v="0"/>
    <n v="0"/>
    <n v="1"/>
    <n v="0"/>
    <n v="0"/>
    <n v="0"/>
    <n v="3"/>
    <n v="0"/>
    <n v="0"/>
    <n v="0"/>
    <n v="0"/>
    <n v="0"/>
    <n v="2"/>
    <n v="0"/>
    <n v="0"/>
    <n v="0"/>
    <n v="0"/>
    <n v="15"/>
    <n v="5"/>
    <n v="20"/>
  </r>
  <r>
    <x v="16"/>
    <x v="0"/>
    <d v="2010-08-27T00:00:00"/>
    <n v="14"/>
    <n v="3"/>
    <n v="0"/>
    <n v="0"/>
    <n v="0"/>
    <n v="0"/>
    <n v="0"/>
    <n v="0"/>
    <n v="0"/>
    <n v="0"/>
    <n v="0"/>
    <n v="0"/>
    <n v="0"/>
    <n v="4"/>
    <n v="0"/>
    <n v="0"/>
    <n v="0"/>
    <n v="0"/>
    <n v="21"/>
    <n v="18"/>
    <n v="39"/>
  </r>
  <r>
    <x v="16"/>
    <x v="0"/>
    <d v="2010-08-2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76"/>
    <n v="341.3"/>
    <n v="517.29999999999995"/>
  </r>
  <r>
    <x v="17"/>
    <x v="0"/>
    <d v="2010-08-2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76"/>
    <n v="341.3"/>
    <n v="517.29999999999995"/>
  </r>
  <r>
    <x v="17"/>
    <x v="0"/>
    <d v="2010-08-30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176"/>
    <n v="341.3"/>
    <n v="517.29999999999995"/>
  </r>
  <r>
    <x v="17"/>
    <x v="0"/>
    <d v="2010-08-31T00:00:00"/>
    <n v="26"/>
    <n v="2"/>
    <n v="0"/>
    <n v="1"/>
    <n v="0"/>
    <n v="0"/>
    <n v="0"/>
    <n v="0"/>
    <n v="0"/>
    <n v="0"/>
    <n v="0"/>
    <n v="0"/>
    <n v="0"/>
    <n v="1"/>
    <n v="0"/>
    <n v="0"/>
    <n v="0"/>
    <n v="0"/>
    <n v="30"/>
    <n v="15"/>
    <n v="45"/>
  </r>
  <r>
    <x v="17"/>
    <x v="0"/>
    <d v="2010-09-01T00:00:00"/>
    <n v="56"/>
    <n v="3"/>
    <n v="0"/>
    <n v="0"/>
    <n v="0"/>
    <n v="0"/>
    <n v="0"/>
    <n v="1"/>
    <n v="0"/>
    <n v="0"/>
    <n v="0"/>
    <n v="0"/>
    <n v="0"/>
    <n v="3"/>
    <n v="0"/>
    <n v="0"/>
    <n v="0"/>
    <n v="0"/>
    <n v="63"/>
    <n v="38"/>
    <n v="101"/>
  </r>
  <r>
    <x v="17"/>
    <x v="0"/>
    <d v="2010-09-02T00:00:00"/>
    <n v="13"/>
    <n v="1"/>
    <n v="0"/>
    <n v="0"/>
    <n v="0"/>
    <n v="0"/>
    <n v="0"/>
    <n v="2"/>
    <n v="0"/>
    <n v="0"/>
    <n v="0"/>
    <n v="0"/>
    <n v="0"/>
    <n v="1"/>
    <n v="0"/>
    <n v="0"/>
    <n v="0"/>
    <n v="0"/>
    <n v="17"/>
    <n v="7"/>
    <n v="24"/>
  </r>
  <r>
    <x v="17"/>
    <x v="0"/>
    <d v="2010-09-03T00:00:00"/>
    <n v="4"/>
    <n v="1"/>
    <n v="0"/>
    <n v="0"/>
    <n v="0"/>
    <n v="0"/>
    <n v="0"/>
    <n v="0"/>
    <n v="0"/>
    <n v="0"/>
    <n v="0"/>
    <n v="0"/>
    <n v="0"/>
    <n v="2"/>
    <m/>
    <m/>
    <m/>
    <m/>
    <n v="7"/>
    <n v="4"/>
    <n v="11"/>
  </r>
  <r>
    <x v="17"/>
    <x v="0"/>
    <d v="2010-09-04T00:00:00"/>
    <n v="2"/>
    <n v="0"/>
    <n v="0"/>
    <n v="0"/>
    <n v="0"/>
    <n v="0"/>
    <n v="0"/>
    <n v="0.25"/>
    <n v="0"/>
    <n v="0"/>
    <n v="0"/>
    <n v="0"/>
    <n v="0"/>
    <n v="0.75"/>
    <n v="0"/>
    <n v="0"/>
    <n v="0"/>
    <n v="0"/>
    <n v="3"/>
    <n v="0.75"/>
    <n v="3.75"/>
  </r>
  <r>
    <x v="18"/>
    <x v="0"/>
    <d v="2010-09-05T00:00:00"/>
    <n v="2"/>
    <n v="0"/>
    <n v="0"/>
    <n v="0"/>
    <n v="0"/>
    <n v="0"/>
    <n v="0"/>
    <n v="0.25"/>
    <n v="0"/>
    <n v="0"/>
    <n v="0"/>
    <n v="0"/>
    <n v="0"/>
    <n v="0.75"/>
    <n v="0"/>
    <n v="0"/>
    <n v="0"/>
    <n v="0"/>
    <n v="3"/>
    <n v="0.75"/>
    <n v="3.75"/>
  </r>
  <r>
    <x v="18"/>
    <x v="0"/>
    <d v="2010-09-06T00:00:00"/>
    <n v="2"/>
    <n v="0"/>
    <n v="0"/>
    <n v="0"/>
    <n v="0"/>
    <n v="0"/>
    <n v="0"/>
    <n v="0.25"/>
    <n v="0"/>
    <n v="0"/>
    <n v="0"/>
    <n v="0"/>
    <n v="0"/>
    <n v="0.75"/>
    <n v="0"/>
    <n v="0"/>
    <n v="0"/>
    <n v="0"/>
    <n v="3"/>
    <n v="0.75"/>
    <n v="3.75"/>
  </r>
  <r>
    <x v="18"/>
    <x v="0"/>
    <d v="2010-09-07T00:00:00"/>
    <n v="2"/>
    <n v="0"/>
    <n v="0"/>
    <n v="0"/>
    <n v="0"/>
    <n v="0"/>
    <n v="0"/>
    <n v="0.25"/>
    <n v="0"/>
    <n v="0"/>
    <n v="0"/>
    <n v="0"/>
    <n v="0"/>
    <n v="0.75"/>
    <n v="0"/>
    <n v="0"/>
    <n v="0"/>
    <n v="0"/>
    <n v="3"/>
    <n v="0.75"/>
    <n v="3.75"/>
  </r>
  <r>
    <x v="18"/>
    <x v="0"/>
    <d v="2010-09-0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d v="2010-09-09T00:00:0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2"/>
  </r>
  <r>
    <x v="18"/>
    <x v="0"/>
    <d v="2010-09-1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d v="2010-09-11T00:00:00"/>
    <n v="12.33"/>
    <n v="0"/>
    <n v="0"/>
    <n v="0"/>
    <n v="0"/>
    <n v="0"/>
    <n v="0"/>
    <n v="0.33"/>
    <n v="0"/>
    <n v="0"/>
    <n v="0"/>
    <n v="0"/>
    <n v="0"/>
    <n v="6.66"/>
    <n v="0"/>
    <n v="0"/>
    <n v="0"/>
    <n v="0"/>
    <n v="19.32"/>
    <n v="3.33"/>
    <n v="22.65"/>
  </r>
  <r>
    <x v="19"/>
    <x v="0"/>
    <d v="2010-09-12T00:00:00"/>
    <n v="12.33"/>
    <n v="0"/>
    <n v="0"/>
    <n v="0"/>
    <n v="0"/>
    <n v="0"/>
    <n v="0"/>
    <n v="0.33"/>
    <n v="0"/>
    <n v="0"/>
    <n v="0"/>
    <n v="0"/>
    <n v="0"/>
    <n v="6.66"/>
    <n v="0"/>
    <n v="0"/>
    <n v="0"/>
    <n v="0"/>
    <n v="19.32"/>
    <n v="3.33"/>
    <n v="22.65"/>
  </r>
  <r>
    <x v="19"/>
    <x v="0"/>
    <d v="2010-09-13T00:00:00"/>
    <n v="12.33"/>
    <n v="0"/>
    <n v="0"/>
    <n v="0"/>
    <n v="0"/>
    <n v="0"/>
    <n v="0"/>
    <n v="0.33"/>
    <n v="0"/>
    <n v="0"/>
    <n v="0"/>
    <n v="0"/>
    <n v="0"/>
    <n v="6.66"/>
    <n v="0"/>
    <n v="0"/>
    <n v="0"/>
    <n v="0"/>
    <n v="19.32"/>
    <n v="3.33"/>
    <n v="22.65"/>
  </r>
  <r>
    <x v="19"/>
    <x v="0"/>
    <d v="2010-09-14T00:00:00"/>
    <n v="14"/>
    <n v="0"/>
    <n v="0"/>
    <n v="0"/>
    <n v="0"/>
    <n v="0"/>
    <n v="0"/>
    <n v="0"/>
    <n v="0"/>
    <n v="0"/>
    <n v="0"/>
    <n v="0"/>
    <n v="0"/>
    <n v="11"/>
    <n v="0"/>
    <n v="0"/>
    <n v="0"/>
    <n v="0"/>
    <n v="25"/>
    <n v="5"/>
    <n v="30"/>
  </r>
  <r>
    <x v="19"/>
    <x v="0"/>
    <d v="2010-09-15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19"/>
    <x v="0"/>
    <d v="2010-09-16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0"/>
    <x v="1"/>
    <d v="2011-05-05T00:00:00"/>
    <m/>
    <m/>
    <m/>
    <m/>
    <m/>
    <m/>
    <m/>
    <m/>
    <m/>
    <m/>
    <m/>
    <m/>
    <m/>
    <m/>
    <m/>
    <m/>
    <m/>
    <m/>
    <n v="0"/>
    <n v="0"/>
    <n v="0"/>
  </r>
  <r>
    <x v="0"/>
    <x v="1"/>
    <d v="2011-05-06T00:00:00"/>
    <m/>
    <m/>
    <m/>
    <m/>
    <m/>
    <m/>
    <m/>
    <m/>
    <m/>
    <m/>
    <m/>
    <m/>
    <m/>
    <m/>
    <m/>
    <m/>
    <m/>
    <m/>
    <n v="0"/>
    <n v="0"/>
    <n v="0"/>
  </r>
  <r>
    <x v="0"/>
    <x v="1"/>
    <d v="2011-05-07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08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09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0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1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2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3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4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5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6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7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8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"/>
  </r>
  <r>
    <x v="2"/>
    <x v="1"/>
    <d v="2011-05-19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</r>
  <r>
    <x v="2"/>
    <x v="1"/>
    <d v="2011-05-20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</r>
  <r>
    <x v="2"/>
    <x v="1"/>
    <d v="2011-05-21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</r>
  <r>
    <x v="3"/>
    <x v="1"/>
    <d v="2011-05-22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</r>
  <r>
    <x v="3"/>
    <x v="1"/>
    <d v="2011-05-2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4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</r>
  <r>
    <x v="3"/>
    <x v="1"/>
    <d v="2011-05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7T00:00:00"/>
    <n v="0"/>
    <n v="0"/>
    <n v="0"/>
    <n v="0"/>
    <n v="0"/>
    <n v="0"/>
    <n v="0"/>
    <n v="0"/>
    <n v="0"/>
    <n v="0"/>
    <n v="0"/>
    <n v="0"/>
    <n v="0"/>
    <n v="0.75"/>
    <n v="0"/>
    <n v="0"/>
    <n v="0"/>
    <n v="0"/>
    <n v="0.75"/>
    <n v="0.25"/>
    <n v="1"/>
  </r>
  <r>
    <x v="3"/>
    <x v="1"/>
    <d v="2011-05-28T00:00:00"/>
    <n v="0"/>
    <n v="0"/>
    <n v="0"/>
    <n v="0"/>
    <n v="0"/>
    <n v="0"/>
    <n v="0"/>
    <n v="0"/>
    <n v="0"/>
    <n v="0"/>
    <n v="0"/>
    <n v="0"/>
    <n v="0"/>
    <n v="0.75"/>
    <n v="0"/>
    <n v="0"/>
    <n v="0"/>
    <n v="0"/>
    <n v="0.75"/>
    <n v="0.25"/>
    <n v="1"/>
  </r>
  <r>
    <x v="4"/>
    <x v="1"/>
    <d v="2011-05-29T00:00:00"/>
    <n v="0"/>
    <n v="0"/>
    <n v="0"/>
    <n v="0"/>
    <n v="0"/>
    <n v="0"/>
    <n v="0"/>
    <n v="0"/>
    <n v="0"/>
    <n v="0"/>
    <n v="0"/>
    <n v="0"/>
    <n v="0"/>
    <n v="0.75"/>
    <n v="0"/>
    <n v="0"/>
    <n v="0"/>
    <n v="0"/>
    <n v="0.75"/>
    <n v="0.25"/>
    <n v="1"/>
  </r>
  <r>
    <x v="4"/>
    <x v="1"/>
    <d v="2011-05-30T00:00:00"/>
    <n v="0"/>
    <n v="0"/>
    <n v="0"/>
    <n v="0"/>
    <n v="0"/>
    <n v="0"/>
    <n v="0"/>
    <n v="0"/>
    <n v="0"/>
    <n v="0"/>
    <n v="0"/>
    <n v="0"/>
    <n v="0"/>
    <n v="0.75"/>
    <n v="0"/>
    <n v="0"/>
    <n v="0"/>
    <n v="0"/>
    <n v="0.75"/>
    <n v="0.25"/>
    <n v="1"/>
  </r>
  <r>
    <x v="4"/>
    <x v="1"/>
    <d v="2011-05-3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"/>
    <d v="2011-06-0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"/>
    <d v="2011-06-02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4"/>
    <x v="1"/>
    <d v="2011-06-03T00:00:00"/>
    <n v="0"/>
    <n v="0.33"/>
    <n v="0"/>
    <n v="0"/>
    <n v="0"/>
    <n v="0"/>
    <n v="0"/>
    <n v="0"/>
    <n v="0"/>
    <n v="0"/>
    <n v="0.33"/>
    <n v="0"/>
    <n v="0"/>
    <n v="9.67"/>
    <n v="0"/>
    <n v="0"/>
    <n v="0"/>
    <n v="0"/>
    <n v="10.33"/>
    <n v="0.67"/>
    <n v="0"/>
  </r>
  <r>
    <x v="4"/>
    <x v="1"/>
    <d v="2011-06-04T00:00:00"/>
    <n v="0"/>
    <n v="0.33"/>
    <n v="0"/>
    <n v="0"/>
    <n v="0"/>
    <n v="0"/>
    <n v="0"/>
    <n v="0"/>
    <n v="0"/>
    <n v="0"/>
    <n v="0.33"/>
    <n v="0"/>
    <n v="0"/>
    <n v="9.67"/>
    <n v="0"/>
    <n v="0"/>
    <n v="0"/>
    <n v="0"/>
    <n v="10.33"/>
    <n v="0.67"/>
    <n v="11"/>
  </r>
  <r>
    <x v="5"/>
    <x v="1"/>
    <d v="2011-06-05T00:00:00"/>
    <n v="0"/>
    <n v="0.33"/>
    <n v="0"/>
    <n v="0"/>
    <n v="0"/>
    <n v="0"/>
    <n v="0"/>
    <n v="0"/>
    <n v="0"/>
    <n v="0"/>
    <n v="0.33"/>
    <n v="0"/>
    <n v="0"/>
    <n v="9.67"/>
    <n v="0"/>
    <n v="0"/>
    <n v="0"/>
    <n v="0"/>
    <n v="10.33"/>
    <n v="0.67"/>
    <n v="11"/>
  </r>
  <r>
    <x v="5"/>
    <x v="1"/>
    <d v="2011-06-06T00:00:00"/>
    <n v="2"/>
    <n v="0"/>
    <n v="0"/>
    <n v="0"/>
    <n v="0"/>
    <n v="0"/>
    <n v="0"/>
    <n v="0"/>
    <n v="0"/>
    <n v="0"/>
    <n v="0"/>
    <n v="0"/>
    <n v="0"/>
    <n v="2"/>
    <n v="0"/>
    <n v="0"/>
    <n v="0"/>
    <n v="0"/>
    <n v="4"/>
    <n v="1"/>
    <n v="5"/>
  </r>
  <r>
    <x v="5"/>
    <x v="1"/>
    <d v="2011-06-07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3"/>
  </r>
  <r>
    <x v="5"/>
    <x v="1"/>
    <d v="2011-06-08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5"/>
    <x v="1"/>
    <d v="2011-06-0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"/>
    <d v="2011-06-1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7"/>
    <n v="0.67"/>
  </r>
  <r>
    <x v="5"/>
    <x v="1"/>
    <d v="2011-06-1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7"/>
    <n v="0.67"/>
  </r>
  <r>
    <x v="6"/>
    <x v="1"/>
    <d v="2011-06-1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7"/>
    <n v="0.67"/>
  </r>
  <r>
    <x v="6"/>
    <x v="1"/>
    <d v="2011-06-13T00:00:00"/>
    <n v="1"/>
    <n v="0"/>
    <n v="0"/>
    <n v="0"/>
    <n v="0"/>
    <n v="0"/>
    <n v="0"/>
    <n v="0"/>
    <n v="0"/>
    <n v="0"/>
    <n v="0"/>
    <n v="0"/>
    <n v="0"/>
    <n v="2"/>
    <n v="0"/>
    <n v="0"/>
    <n v="0"/>
    <n v="0"/>
    <n v="3"/>
    <n v="1"/>
    <n v="4"/>
  </r>
  <r>
    <x v="6"/>
    <x v="1"/>
    <d v="2011-06-14T00:00:0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</r>
  <r>
    <x v="6"/>
    <x v="1"/>
    <d v="2011-06-15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6"/>
    <x v="1"/>
    <d v="2011-06-16T00:00:00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3"/>
  </r>
  <r>
    <x v="6"/>
    <x v="1"/>
    <d v="2011-06-17T00:00:00"/>
    <n v="2.33"/>
    <n v="0"/>
    <n v="0"/>
    <n v="0"/>
    <n v="0"/>
    <n v="0"/>
    <n v="0"/>
    <n v="0"/>
    <n v="0"/>
    <n v="0"/>
    <n v="0"/>
    <n v="0"/>
    <n v="0"/>
    <n v="0.33"/>
    <n v="0"/>
    <n v="0"/>
    <n v="0"/>
    <n v="0"/>
    <n v="2.66"/>
    <n v="1"/>
    <n v="3.66"/>
  </r>
  <r>
    <x v="6"/>
    <x v="1"/>
    <d v="2011-06-18T00:00:00"/>
    <n v="2.33"/>
    <n v="0"/>
    <n v="0"/>
    <n v="0"/>
    <n v="0"/>
    <n v="0"/>
    <n v="0"/>
    <n v="0"/>
    <n v="0"/>
    <n v="0"/>
    <n v="0"/>
    <n v="0"/>
    <n v="0"/>
    <n v="0.33"/>
    <n v="0"/>
    <n v="0"/>
    <n v="0"/>
    <n v="0"/>
    <n v="2.66"/>
    <n v="1"/>
    <n v="3.66"/>
  </r>
  <r>
    <x v="7"/>
    <x v="1"/>
    <d v="2011-06-19T00:00:00"/>
    <n v="2.33"/>
    <n v="0"/>
    <n v="0"/>
    <n v="0"/>
    <n v="0"/>
    <n v="0"/>
    <n v="0"/>
    <n v="0"/>
    <n v="0"/>
    <n v="0"/>
    <n v="0"/>
    <n v="0"/>
    <n v="0"/>
    <n v="0.33"/>
    <n v="0"/>
    <n v="0"/>
    <n v="0"/>
    <n v="0"/>
    <n v="2.66"/>
    <n v="1"/>
    <n v="3.66"/>
  </r>
  <r>
    <x v="7"/>
    <x v="1"/>
    <d v="2011-06-20T00:00:0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2"/>
    <n v="0"/>
    <n v="2"/>
  </r>
  <r>
    <x v="7"/>
    <x v="1"/>
    <d v="2011-06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1"/>
    <d v="2011-06-22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7"/>
    <x v="1"/>
    <d v="2011-06-2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</r>
  <r>
    <x v="7"/>
    <x v="1"/>
    <d v="2011-06-2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7"/>
    <x v="1"/>
    <d v="2011-06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8"/>
    <x v="1"/>
    <d v="2011-06-2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8"/>
    <x v="1"/>
    <d v="2011-06-2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1"/>
    <d v="2011-06-28T00:00:00"/>
    <n v="3"/>
    <n v="0"/>
    <n v="0"/>
    <n v="0"/>
    <n v="0"/>
    <n v="0"/>
    <n v="0"/>
    <n v="0"/>
    <n v="0"/>
    <n v="0"/>
    <n v="0"/>
    <n v="2"/>
    <n v="0"/>
    <n v="0"/>
    <n v="0"/>
    <n v="0"/>
    <n v="0"/>
    <n v="0"/>
    <n v="5"/>
    <n v="1"/>
    <n v="6"/>
  </r>
  <r>
    <x v="8"/>
    <x v="1"/>
    <d v="2011-06-29T00:00:00"/>
    <n v="1"/>
    <n v="0"/>
    <n v="0"/>
    <n v="0"/>
    <n v="0"/>
    <n v="0"/>
    <n v="0"/>
    <n v="0"/>
    <n v="0"/>
    <n v="0"/>
    <n v="0"/>
    <n v="0"/>
    <n v="0"/>
    <n v="0"/>
    <n v="0"/>
    <n v="0"/>
    <n v="2"/>
    <n v="0"/>
    <n v="3"/>
    <n v="1"/>
    <n v="4"/>
  </r>
  <r>
    <x v="8"/>
    <x v="1"/>
    <d v="2011-06-30T00:00:00"/>
    <n v="25"/>
    <n v="0"/>
    <n v="0"/>
    <n v="0"/>
    <n v="0"/>
    <n v="0"/>
    <n v="0"/>
    <n v="2"/>
    <n v="0"/>
    <n v="0"/>
    <n v="0"/>
    <n v="0"/>
    <n v="0"/>
    <n v="0"/>
    <n v="0"/>
    <n v="0"/>
    <n v="3"/>
    <n v="0"/>
    <n v="30"/>
    <n v="3"/>
    <n v="33"/>
  </r>
  <r>
    <x v="8"/>
    <x v="1"/>
    <d v="2011-07-01T00:00:00"/>
    <n v="12.25"/>
    <n v="1"/>
    <n v="0"/>
    <n v="0"/>
    <n v="0.5"/>
    <n v="0"/>
    <n v="0"/>
    <n v="0.5"/>
    <n v="0"/>
    <n v="0"/>
    <n v="0"/>
    <n v="0"/>
    <n v="0"/>
    <n v="0.5"/>
    <n v="0"/>
    <n v="0"/>
    <n v="0"/>
    <n v="0"/>
    <n v="14.75"/>
    <n v="6.75"/>
    <n v="21.5"/>
  </r>
  <r>
    <x v="8"/>
    <x v="1"/>
    <d v="2011-07-02T00:00:00"/>
    <n v="12.25"/>
    <n v="1"/>
    <n v="0"/>
    <n v="0"/>
    <n v="0.5"/>
    <n v="0"/>
    <n v="0"/>
    <n v="0.5"/>
    <n v="0"/>
    <n v="0"/>
    <n v="0"/>
    <n v="0"/>
    <n v="0"/>
    <n v="0.5"/>
    <n v="0"/>
    <n v="0"/>
    <n v="0"/>
    <n v="0"/>
    <n v="14.75"/>
    <n v="6.75"/>
    <n v="21.5"/>
  </r>
  <r>
    <x v="9"/>
    <x v="1"/>
    <d v="2011-07-03T00:00:00"/>
    <n v="12.25"/>
    <n v="1"/>
    <n v="0"/>
    <n v="0"/>
    <n v="0.5"/>
    <n v="0"/>
    <n v="0"/>
    <n v="0.5"/>
    <n v="0"/>
    <n v="0"/>
    <n v="0"/>
    <n v="0"/>
    <n v="0"/>
    <n v="0.5"/>
    <n v="0"/>
    <n v="0"/>
    <n v="0"/>
    <n v="0"/>
    <n v="14.75"/>
    <n v="6.75"/>
    <n v="21.5"/>
  </r>
  <r>
    <x v="9"/>
    <x v="1"/>
    <d v="2011-07-04T00:00:00"/>
    <n v="12.25"/>
    <n v="1"/>
    <n v="0"/>
    <n v="0"/>
    <n v="0.5"/>
    <n v="0"/>
    <n v="0"/>
    <n v="0.5"/>
    <n v="0"/>
    <n v="0"/>
    <n v="0"/>
    <n v="0"/>
    <n v="0"/>
    <n v="0.5"/>
    <n v="0"/>
    <n v="0"/>
    <n v="0"/>
    <n v="0"/>
    <n v="14.75"/>
    <n v="6.75"/>
    <n v="21.5"/>
  </r>
  <r>
    <x v="9"/>
    <x v="1"/>
    <d v="2011-07-05T00:00:0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8"/>
  </r>
  <r>
    <x v="9"/>
    <x v="1"/>
    <d v="2011-07-06T00:00:00"/>
    <n v="25"/>
    <n v="3"/>
    <n v="0"/>
    <n v="0"/>
    <n v="1"/>
    <n v="0"/>
    <n v="0"/>
    <n v="0"/>
    <n v="0"/>
    <n v="0"/>
    <n v="0"/>
    <n v="0"/>
    <n v="0"/>
    <n v="0"/>
    <n v="0"/>
    <n v="0"/>
    <n v="0"/>
    <n v="0"/>
    <n v="29"/>
    <n v="9"/>
    <n v="38"/>
  </r>
  <r>
    <x v="9"/>
    <x v="1"/>
    <d v="2011-07-07T00:00:00"/>
    <n v="17"/>
    <n v="0"/>
    <n v="0"/>
    <n v="1"/>
    <n v="0"/>
    <n v="0"/>
    <n v="0"/>
    <n v="0"/>
    <n v="0"/>
    <n v="0"/>
    <n v="0"/>
    <n v="0"/>
    <n v="0"/>
    <n v="1"/>
    <n v="0"/>
    <n v="0"/>
    <n v="0"/>
    <n v="0"/>
    <n v="19"/>
    <n v="7"/>
    <n v="26"/>
  </r>
  <r>
    <x v="9"/>
    <x v="1"/>
    <d v="2011-07-08T00:00:00"/>
    <n v="7"/>
    <n v="0"/>
    <n v="0"/>
    <n v="0.33"/>
    <n v="0"/>
    <n v="0"/>
    <n v="0"/>
    <n v="0"/>
    <n v="0"/>
    <n v="0"/>
    <n v="0"/>
    <n v="0"/>
    <n v="0"/>
    <n v="0"/>
    <n v="0"/>
    <n v="0"/>
    <n v="0"/>
    <n v="0"/>
    <n v="7.33"/>
    <n v="1.33"/>
    <n v="8.66"/>
  </r>
  <r>
    <x v="9"/>
    <x v="1"/>
    <d v="2011-07-09T00:00:00"/>
    <n v="7"/>
    <n v="0"/>
    <n v="0"/>
    <n v="0.33"/>
    <n v="0"/>
    <n v="0"/>
    <n v="0"/>
    <n v="0"/>
    <n v="0"/>
    <n v="0"/>
    <n v="0"/>
    <n v="0"/>
    <n v="0"/>
    <n v="0"/>
    <n v="0"/>
    <n v="0"/>
    <n v="0"/>
    <n v="0"/>
    <n v="7.33"/>
    <n v="1.33"/>
    <n v="8.66"/>
  </r>
  <r>
    <x v="10"/>
    <x v="1"/>
    <d v="2011-07-10T00:00:00"/>
    <n v="7"/>
    <n v="0"/>
    <n v="0"/>
    <n v="0.33"/>
    <n v="0"/>
    <n v="0"/>
    <n v="0"/>
    <n v="0"/>
    <n v="0"/>
    <n v="0"/>
    <n v="0"/>
    <n v="0"/>
    <n v="0"/>
    <n v="0"/>
    <n v="0"/>
    <n v="0"/>
    <n v="0"/>
    <n v="0"/>
    <n v="7.33"/>
    <n v="1.33"/>
    <n v="8.66"/>
  </r>
  <r>
    <x v="10"/>
    <x v="1"/>
    <d v="2011-07-11T00:00:00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14"/>
    <n v="2"/>
    <n v="16"/>
  </r>
  <r>
    <x v="10"/>
    <x v="1"/>
    <d v="2011-07-12T00:00:00"/>
    <n v="2"/>
    <n v="0"/>
    <n v="0"/>
    <n v="0"/>
    <n v="1"/>
    <n v="0"/>
    <n v="0"/>
    <n v="1"/>
    <n v="0"/>
    <n v="0"/>
    <n v="0"/>
    <n v="0"/>
    <n v="0"/>
    <n v="0"/>
    <n v="0"/>
    <n v="0"/>
    <n v="0"/>
    <n v="0"/>
    <n v="4"/>
    <n v="2"/>
    <n v="6"/>
  </r>
  <r>
    <x v="10"/>
    <x v="1"/>
    <d v="2011-07-13T00:00:00"/>
    <n v="6"/>
    <n v="0"/>
    <n v="0"/>
    <n v="0"/>
    <n v="0"/>
    <n v="0"/>
    <n v="0"/>
    <n v="0"/>
    <n v="0"/>
    <n v="0"/>
    <n v="0"/>
    <n v="0"/>
    <n v="0"/>
    <n v="0"/>
    <n v="0"/>
    <n v="0"/>
    <n v="2"/>
    <n v="0"/>
    <n v="8"/>
    <n v="2"/>
    <n v="10"/>
  </r>
  <r>
    <x v="10"/>
    <x v="1"/>
    <d v="2011-07-14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0"/>
    <x v="1"/>
    <d v="2011-07-15T00:00:00"/>
    <n v="4.66"/>
    <n v="0"/>
    <n v="0"/>
    <n v="0"/>
    <n v="0"/>
    <n v="0"/>
    <n v="0"/>
    <n v="0.66"/>
    <n v="0"/>
    <n v="0"/>
    <n v="0"/>
    <n v="0"/>
    <n v="0"/>
    <n v="0"/>
    <n v="0"/>
    <n v="0"/>
    <n v="0"/>
    <n v="0"/>
    <n v="5.32"/>
    <n v="0.33"/>
    <n v="5.65"/>
  </r>
  <r>
    <x v="10"/>
    <x v="1"/>
    <d v="2011-07-16T00:00:00"/>
    <n v="4.66"/>
    <n v="0"/>
    <n v="0"/>
    <n v="0"/>
    <n v="0"/>
    <n v="0"/>
    <n v="0"/>
    <n v="0.66"/>
    <n v="0"/>
    <n v="0"/>
    <n v="0"/>
    <n v="0"/>
    <n v="0"/>
    <n v="0"/>
    <n v="0"/>
    <n v="0"/>
    <n v="0"/>
    <n v="0"/>
    <n v="5.32"/>
    <n v="0.33"/>
    <n v="5.65"/>
  </r>
  <r>
    <x v="11"/>
    <x v="1"/>
    <d v="2011-07-17T00:00:00"/>
    <n v="4.66"/>
    <n v="0"/>
    <n v="0"/>
    <n v="0"/>
    <n v="0"/>
    <n v="0"/>
    <n v="0"/>
    <n v="0.66"/>
    <n v="0"/>
    <n v="0"/>
    <n v="0"/>
    <n v="0"/>
    <n v="0"/>
    <n v="0"/>
    <n v="0"/>
    <n v="0"/>
    <n v="0"/>
    <n v="0"/>
    <n v="5.32"/>
    <n v="0.33"/>
    <n v="5.65"/>
  </r>
  <r>
    <x v="11"/>
    <x v="1"/>
    <d v="2011-07-18T00:00:0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0"/>
    <n v="8"/>
  </r>
  <r>
    <x v="11"/>
    <x v="1"/>
    <d v="2011-07-19T00:00:00"/>
    <n v="8"/>
    <n v="0"/>
    <n v="0"/>
    <n v="0"/>
    <n v="0"/>
    <n v="0"/>
    <n v="0"/>
    <n v="1"/>
    <n v="0"/>
    <n v="0"/>
    <n v="1"/>
    <n v="0"/>
    <n v="0"/>
    <n v="0"/>
    <n v="0"/>
    <n v="0"/>
    <n v="6"/>
    <n v="0"/>
    <n v="16"/>
    <n v="0"/>
    <n v="16"/>
  </r>
  <r>
    <x v="11"/>
    <x v="1"/>
    <d v="2011-07-20T00:00:00"/>
    <n v="10"/>
    <n v="1"/>
    <n v="0"/>
    <n v="1"/>
    <n v="0"/>
    <n v="0"/>
    <n v="4"/>
    <n v="0"/>
    <n v="0"/>
    <n v="0"/>
    <n v="0"/>
    <n v="0"/>
    <n v="0"/>
    <n v="0"/>
    <n v="0"/>
    <n v="0"/>
    <n v="1"/>
    <n v="0"/>
    <n v="17"/>
    <n v="0"/>
    <n v="17"/>
  </r>
  <r>
    <x v="11"/>
    <x v="1"/>
    <d v="2011-07-21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3"/>
  </r>
  <r>
    <x v="11"/>
    <x v="1"/>
    <d v="2011-07-22T00:00:00"/>
    <n v="3"/>
    <n v="0"/>
    <n v="0"/>
    <n v="0"/>
    <n v="0"/>
    <n v="0"/>
    <n v="0"/>
    <n v="0"/>
    <n v="0"/>
    <n v="0"/>
    <n v="0.33"/>
    <n v="0"/>
    <n v="0"/>
    <n v="0"/>
    <n v="0"/>
    <n v="0"/>
    <n v="0"/>
    <n v="0"/>
    <n v="3.33"/>
    <n v="0"/>
    <n v="3.33"/>
  </r>
  <r>
    <x v="11"/>
    <x v="1"/>
    <d v="2011-07-23T00:00:00"/>
    <n v="3"/>
    <n v="0"/>
    <n v="0"/>
    <n v="0"/>
    <n v="0"/>
    <n v="0"/>
    <n v="0"/>
    <n v="0"/>
    <n v="0"/>
    <n v="0"/>
    <n v="0.33"/>
    <n v="0"/>
    <n v="0"/>
    <n v="0"/>
    <n v="0"/>
    <n v="0"/>
    <n v="0"/>
    <n v="0"/>
    <n v="3.33"/>
    <n v="0"/>
    <n v="3.33"/>
  </r>
  <r>
    <x v="12"/>
    <x v="1"/>
    <d v="2011-07-24T00:00:00"/>
    <n v="3"/>
    <n v="0"/>
    <n v="0"/>
    <n v="0"/>
    <n v="0"/>
    <n v="0"/>
    <n v="0"/>
    <n v="0"/>
    <n v="0"/>
    <n v="0"/>
    <n v="0.33"/>
    <n v="0"/>
    <n v="0"/>
    <n v="0"/>
    <n v="0"/>
    <n v="0"/>
    <n v="0"/>
    <n v="0"/>
    <n v="3.33"/>
    <n v="0"/>
    <n v="3.33"/>
  </r>
  <r>
    <x v="12"/>
    <x v="1"/>
    <d v="2011-07-25T00:00:00"/>
    <n v="6"/>
    <n v="0"/>
    <n v="0"/>
    <n v="1"/>
    <n v="0"/>
    <n v="0"/>
    <n v="0"/>
    <n v="0"/>
    <n v="0"/>
    <n v="0"/>
    <n v="0"/>
    <n v="0"/>
    <n v="0"/>
    <n v="0"/>
    <n v="0"/>
    <n v="0"/>
    <n v="0"/>
    <n v="0"/>
    <n v="7"/>
    <n v="1"/>
    <n v="8"/>
  </r>
  <r>
    <x v="12"/>
    <x v="1"/>
    <d v="2011-07-26T00:00:00"/>
    <n v="16"/>
    <n v="0"/>
    <n v="0"/>
    <n v="2"/>
    <n v="0"/>
    <n v="0"/>
    <n v="0"/>
    <n v="0"/>
    <n v="0"/>
    <n v="0"/>
    <n v="0"/>
    <n v="0"/>
    <n v="0"/>
    <n v="0"/>
    <n v="0"/>
    <n v="0"/>
    <n v="0"/>
    <n v="0"/>
    <n v="18"/>
    <n v="4"/>
    <n v="22"/>
  </r>
  <r>
    <x v="12"/>
    <x v="1"/>
    <d v="2011-07-27T00:00:00"/>
    <n v="12"/>
    <n v="0"/>
    <n v="0"/>
    <n v="0"/>
    <n v="0"/>
    <n v="0"/>
    <n v="0"/>
    <n v="0"/>
    <n v="0"/>
    <n v="0"/>
    <n v="1"/>
    <n v="0"/>
    <n v="0"/>
    <n v="0"/>
    <n v="0"/>
    <n v="0"/>
    <n v="4"/>
    <n v="0"/>
    <n v="17"/>
    <n v="1"/>
    <n v="18"/>
  </r>
  <r>
    <x v="12"/>
    <x v="1"/>
    <d v="2011-07-28T00:00:0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0"/>
    <n v="9"/>
  </r>
  <r>
    <x v="12"/>
    <x v="1"/>
    <d v="2011-07-29T00:00:00"/>
    <n v="3.66"/>
    <n v="0.66"/>
    <n v="0"/>
    <n v="0"/>
    <n v="0"/>
    <n v="0"/>
    <n v="0"/>
    <n v="0.33"/>
    <n v="0"/>
    <n v="0"/>
    <n v="0"/>
    <n v="0"/>
    <n v="0"/>
    <n v="0"/>
    <n v="0"/>
    <n v="0"/>
    <n v="0"/>
    <n v="0"/>
    <n v="4.6500000000000004"/>
    <n v="0.33"/>
    <n v="4.9800000000000004"/>
  </r>
  <r>
    <x v="12"/>
    <x v="1"/>
    <d v="2011-07-30T00:00:00"/>
    <n v="3.66"/>
    <n v="0.66"/>
    <n v="0"/>
    <n v="0"/>
    <n v="0"/>
    <n v="0"/>
    <n v="0"/>
    <n v="0.33"/>
    <n v="0"/>
    <n v="0"/>
    <n v="0"/>
    <n v="0"/>
    <n v="0"/>
    <n v="0"/>
    <n v="0"/>
    <n v="0"/>
    <n v="0"/>
    <n v="0"/>
    <n v="4.6500000000000004"/>
    <n v="0.33"/>
    <n v="4.9800000000000004"/>
  </r>
  <r>
    <x v="13"/>
    <x v="1"/>
    <d v="2011-07-31T00:00:00"/>
    <n v="3.66"/>
    <n v="0.66"/>
    <n v="0"/>
    <n v="0"/>
    <n v="0"/>
    <n v="0"/>
    <n v="0"/>
    <n v="0.33"/>
    <n v="0"/>
    <n v="0"/>
    <n v="0"/>
    <n v="0"/>
    <n v="0"/>
    <n v="0"/>
    <n v="0"/>
    <n v="0"/>
    <n v="0"/>
    <n v="0"/>
    <n v="4.6500000000000004"/>
    <n v="0.33"/>
    <n v="4.9800000000000004"/>
  </r>
  <r>
    <x v="13"/>
    <x v="1"/>
    <d v="2011-08-01T00:00:0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5"/>
  </r>
  <r>
    <x v="13"/>
    <x v="1"/>
    <d v="2011-08-0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d v="2011-08-03T00:00:00"/>
    <n v="6"/>
    <n v="0"/>
    <n v="0"/>
    <n v="0"/>
    <n v="0"/>
    <n v="0"/>
    <n v="0"/>
    <n v="0"/>
    <n v="0"/>
    <n v="0"/>
    <n v="0"/>
    <n v="1"/>
    <n v="0"/>
    <n v="0"/>
    <n v="0"/>
    <n v="0"/>
    <n v="0"/>
    <n v="0"/>
    <n v="7"/>
    <n v="0"/>
    <n v="7"/>
  </r>
  <r>
    <x v="13"/>
    <x v="1"/>
    <d v="2011-08-04T00:00:00"/>
    <n v="5"/>
    <m/>
    <n v="0"/>
    <n v="0"/>
    <n v="0"/>
    <n v="0"/>
    <n v="0"/>
    <n v="1"/>
    <n v="0"/>
    <n v="0"/>
    <n v="0"/>
    <n v="0"/>
    <n v="0"/>
    <n v="0"/>
    <n v="0"/>
    <n v="0"/>
    <n v="0"/>
    <n v="0"/>
    <n v="6"/>
    <n v="0"/>
    <n v="6"/>
  </r>
  <r>
    <x v="13"/>
    <x v="1"/>
    <d v="2011-08-05T00:00:0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d v="2011-08-0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1"/>
    <d v="2011-08-0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1"/>
    <d v="2011-08-08T00:00:00"/>
    <n v="8"/>
    <n v="0"/>
    <n v="0"/>
    <n v="0"/>
    <n v="0"/>
    <n v="0"/>
    <n v="0"/>
    <n v="1"/>
    <n v="0"/>
    <n v="0"/>
    <n v="0"/>
    <n v="0"/>
    <n v="0"/>
    <n v="1"/>
    <n v="0"/>
    <n v="0"/>
    <n v="0"/>
    <n v="0"/>
    <n v="10"/>
    <n v="0"/>
    <n v="10"/>
  </r>
  <r>
    <x v="14"/>
    <x v="1"/>
    <d v="2011-08-09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14"/>
    <x v="1"/>
    <d v="2011-08-10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4"/>
    <x v="1"/>
    <d v="2011-08-11T00:00:00"/>
    <n v="3"/>
    <n v="0"/>
    <n v="0"/>
    <n v="0"/>
    <n v="0"/>
    <n v="0"/>
    <n v="0"/>
    <n v="0"/>
    <n v="0"/>
    <n v="0"/>
    <n v="0"/>
    <n v="0"/>
    <n v="0"/>
    <n v="1"/>
    <n v="0"/>
    <n v="0"/>
    <n v="0"/>
    <n v="0"/>
    <n v="4"/>
    <n v="0"/>
    <n v="4"/>
  </r>
  <r>
    <x v="14"/>
    <x v="1"/>
    <d v="2011-08-12T00:00:00"/>
    <n v="2.33"/>
    <n v="0"/>
    <n v="0"/>
    <n v="0"/>
    <n v="0"/>
    <n v="0"/>
    <n v="0"/>
    <n v="0"/>
    <n v="0"/>
    <n v="0"/>
    <n v="0"/>
    <n v="0"/>
    <n v="0"/>
    <n v="0"/>
    <n v="0"/>
    <n v="0"/>
    <n v="0"/>
    <n v="0"/>
    <n v="2.33"/>
    <n v="0"/>
    <n v="2.33"/>
  </r>
  <r>
    <x v="14"/>
    <x v="1"/>
    <d v="2011-08-13T00:00:00"/>
    <n v="2.33"/>
    <n v="0"/>
    <n v="0"/>
    <n v="0"/>
    <n v="0"/>
    <n v="0"/>
    <n v="0"/>
    <n v="0"/>
    <n v="0"/>
    <n v="0"/>
    <n v="0"/>
    <n v="0"/>
    <n v="0"/>
    <n v="0"/>
    <n v="0"/>
    <n v="0"/>
    <n v="0"/>
    <n v="0"/>
    <n v="2.33"/>
    <n v="0"/>
    <n v="2.33"/>
  </r>
  <r>
    <x v="15"/>
    <x v="1"/>
    <d v="2011-08-14T00:00:00"/>
    <n v="2.33"/>
    <n v="0"/>
    <n v="0"/>
    <n v="0"/>
    <n v="0"/>
    <n v="0"/>
    <n v="0"/>
    <n v="0"/>
    <n v="0"/>
    <n v="0"/>
    <n v="0"/>
    <n v="0"/>
    <n v="0"/>
    <n v="0"/>
    <n v="0"/>
    <n v="0"/>
    <n v="0"/>
    <n v="0"/>
    <n v="2.33"/>
    <n v="0"/>
    <n v="2.33"/>
  </r>
  <r>
    <x v="15"/>
    <x v="1"/>
    <d v="2011-08-15T00:00:0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0"/>
    <n v="9"/>
  </r>
  <r>
    <x v="15"/>
    <x v="1"/>
    <d v="2011-08-16T00:00:00"/>
    <n v="5"/>
    <n v="0"/>
    <n v="0"/>
    <n v="1"/>
    <n v="0"/>
    <n v="0"/>
    <n v="0"/>
    <n v="0"/>
    <n v="0"/>
    <n v="0"/>
    <n v="0"/>
    <n v="0"/>
    <n v="0"/>
    <n v="0"/>
    <n v="0"/>
    <n v="0"/>
    <n v="0"/>
    <n v="0"/>
    <n v="6"/>
    <n v="0"/>
    <n v="6"/>
  </r>
  <r>
    <x v="15"/>
    <x v="1"/>
    <d v="2011-08-17T00:00:0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0"/>
    <n v="7"/>
  </r>
  <r>
    <x v="15"/>
    <x v="1"/>
    <d v="2011-08-18T00:00:00"/>
    <n v="8"/>
    <n v="0"/>
    <n v="0"/>
    <n v="0"/>
    <n v="0"/>
    <n v="0"/>
    <n v="0"/>
    <n v="4"/>
    <n v="0"/>
    <n v="0"/>
    <n v="0"/>
    <n v="0"/>
    <n v="0"/>
    <n v="0"/>
    <n v="0"/>
    <n v="0"/>
    <n v="0"/>
    <n v="0"/>
    <n v="12"/>
    <n v="0"/>
    <n v="12"/>
  </r>
  <r>
    <x v="15"/>
    <x v="1"/>
    <d v="2011-08-19T00:00:00"/>
    <n v="0.67"/>
    <n v="0"/>
    <n v="0"/>
    <n v="0"/>
    <n v="0"/>
    <n v="0"/>
    <n v="0"/>
    <n v="0.67"/>
    <n v="0"/>
    <n v="0"/>
    <n v="0"/>
    <n v="0"/>
    <n v="0"/>
    <n v="0.67"/>
    <n v="0"/>
    <n v="0"/>
    <n v="0"/>
    <n v="0"/>
    <n v="2.0100000000000002"/>
    <n v="0.33"/>
    <n v="2.3400000000000003"/>
  </r>
  <r>
    <x v="15"/>
    <x v="1"/>
    <d v="2011-08-20T00:00:00"/>
    <n v="0.67"/>
    <n v="0"/>
    <n v="0"/>
    <n v="0"/>
    <n v="0"/>
    <n v="0"/>
    <n v="0"/>
    <n v="0.67"/>
    <n v="0"/>
    <n v="0"/>
    <n v="0"/>
    <n v="0"/>
    <n v="0"/>
    <n v="0.67"/>
    <n v="0"/>
    <n v="0"/>
    <n v="0"/>
    <n v="0"/>
    <n v="2.0100000000000002"/>
    <n v="0.33"/>
    <n v="2.3400000000000003"/>
  </r>
  <r>
    <x v="16"/>
    <x v="1"/>
    <d v="2011-08-21T00:00:00"/>
    <n v="0.67"/>
    <n v="0"/>
    <n v="0"/>
    <n v="0"/>
    <n v="0"/>
    <n v="0"/>
    <n v="0"/>
    <n v="0.67"/>
    <n v="0"/>
    <n v="0"/>
    <n v="0"/>
    <n v="0"/>
    <n v="0"/>
    <n v="0.67"/>
    <n v="0"/>
    <n v="0"/>
    <n v="0"/>
    <n v="0"/>
    <n v="2.0100000000000002"/>
    <n v="0.33"/>
    <n v="2.3400000000000003"/>
  </r>
  <r>
    <x v="16"/>
    <x v="1"/>
    <d v="2011-08-22T00:00:00"/>
    <n v="5"/>
    <n v="0"/>
    <n v="0"/>
    <n v="1"/>
    <n v="0"/>
    <n v="0"/>
    <n v="0"/>
    <n v="3"/>
    <n v="0"/>
    <n v="0"/>
    <n v="0"/>
    <n v="0"/>
    <n v="0"/>
    <n v="0"/>
    <n v="0"/>
    <n v="0"/>
    <n v="0"/>
    <n v="0"/>
    <n v="9"/>
    <n v="0"/>
    <n v="9"/>
  </r>
  <r>
    <x v="16"/>
    <x v="1"/>
    <d v="2011-08-23T00:00:00"/>
    <n v="8"/>
    <n v="0"/>
    <n v="0"/>
    <n v="0"/>
    <n v="0"/>
    <n v="0"/>
    <n v="0"/>
    <n v="3"/>
    <n v="0"/>
    <n v="0"/>
    <n v="0"/>
    <n v="0"/>
    <n v="0"/>
    <n v="5"/>
    <n v="0"/>
    <n v="0"/>
    <n v="0"/>
    <n v="0"/>
    <n v="16"/>
    <n v="0"/>
    <n v="16"/>
  </r>
  <r>
    <x v="16"/>
    <x v="1"/>
    <d v="2011-08-24T00:00:00"/>
    <n v="1"/>
    <n v="0"/>
    <n v="0"/>
    <n v="0"/>
    <n v="0"/>
    <n v="0"/>
    <n v="0"/>
    <n v="0"/>
    <n v="0"/>
    <n v="0"/>
    <n v="0"/>
    <n v="0"/>
    <n v="0"/>
    <n v="2"/>
    <n v="0"/>
    <n v="0"/>
    <n v="0"/>
    <n v="0"/>
    <n v="3"/>
    <n v="0"/>
    <n v="3"/>
  </r>
  <r>
    <x v="16"/>
    <x v="1"/>
    <d v="2011-08-25T00:00:00"/>
    <n v="2"/>
    <n v="1"/>
    <n v="0"/>
    <n v="0"/>
    <n v="0"/>
    <n v="0"/>
    <n v="0"/>
    <n v="5"/>
    <n v="0"/>
    <n v="0"/>
    <n v="0"/>
    <n v="0"/>
    <n v="0"/>
    <n v="6"/>
    <n v="0"/>
    <n v="0"/>
    <n v="0"/>
    <n v="0"/>
    <n v="14"/>
    <n v="0"/>
    <n v="14"/>
  </r>
  <r>
    <x v="16"/>
    <x v="1"/>
    <d v="2011-08-26T00:00:00"/>
    <n v="1.66"/>
    <n v="0"/>
    <n v="0"/>
    <n v="0"/>
    <n v="0"/>
    <n v="0"/>
    <n v="0"/>
    <n v="0"/>
    <n v="0"/>
    <n v="0"/>
    <n v="0"/>
    <n v="0"/>
    <n v="0"/>
    <n v="1"/>
    <n v="0"/>
    <n v="0"/>
    <n v="0"/>
    <n v="0"/>
    <n v="2.66"/>
    <n v="0"/>
    <n v="2.66"/>
  </r>
  <r>
    <x v="16"/>
    <x v="1"/>
    <d v="2011-08-27T00:00:00"/>
    <n v="1.66"/>
    <n v="0"/>
    <n v="0"/>
    <n v="0"/>
    <n v="0"/>
    <n v="0"/>
    <n v="0"/>
    <n v="0"/>
    <n v="0"/>
    <n v="0"/>
    <n v="0"/>
    <n v="0"/>
    <n v="0"/>
    <n v="1"/>
    <n v="0"/>
    <n v="0"/>
    <n v="0"/>
    <n v="0"/>
    <n v="2.66"/>
    <n v="0"/>
    <n v="2.66"/>
  </r>
  <r>
    <x v="17"/>
    <x v="1"/>
    <d v="2011-08-28T00:00:00"/>
    <n v="1.66"/>
    <n v="0"/>
    <n v="0"/>
    <n v="0"/>
    <n v="0"/>
    <n v="0"/>
    <n v="0"/>
    <n v="0"/>
    <n v="0"/>
    <n v="0"/>
    <n v="0"/>
    <n v="0"/>
    <n v="0"/>
    <n v="1"/>
    <n v="0"/>
    <n v="0"/>
    <n v="0"/>
    <n v="0"/>
    <n v="2.66"/>
    <n v="0"/>
    <n v="2.66"/>
  </r>
  <r>
    <x v="17"/>
    <x v="1"/>
    <d v="2011-08-29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7"/>
    <x v="1"/>
    <d v="2011-08-30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17"/>
    <x v="1"/>
    <d v="2011-08-31T00:00:00"/>
    <n v="3"/>
    <n v="0"/>
    <n v="0"/>
    <n v="0"/>
    <n v="0"/>
    <n v="0"/>
    <n v="0"/>
    <n v="0"/>
    <n v="0"/>
    <n v="0"/>
    <n v="0"/>
    <n v="0"/>
    <n v="0"/>
    <n v="1"/>
    <n v="0"/>
    <n v="0"/>
    <n v="0"/>
    <n v="0"/>
    <n v="4"/>
    <n v="1"/>
    <n v="5"/>
  </r>
  <r>
    <x v="17"/>
    <x v="1"/>
    <d v="2011-09-01T00:00:00"/>
    <n v="4"/>
    <n v="0"/>
    <n v="0"/>
    <n v="1"/>
    <n v="0"/>
    <n v="0"/>
    <n v="0"/>
    <n v="3"/>
    <n v="0"/>
    <n v="0"/>
    <n v="0"/>
    <n v="0"/>
    <n v="0"/>
    <n v="0"/>
    <n v="0"/>
    <n v="0"/>
    <n v="0"/>
    <n v="0"/>
    <n v="8"/>
    <n v="0"/>
    <n v="8"/>
  </r>
  <r>
    <x v="17"/>
    <x v="1"/>
    <d v="2011-09-02T00:00:00"/>
    <n v="0.25"/>
    <n v="0.25"/>
    <n v="0"/>
    <n v="0"/>
    <n v="0"/>
    <n v="0"/>
    <n v="0"/>
    <n v="0.25"/>
    <n v="0"/>
    <n v="0"/>
    <n v="0"/>
    <n v="0"/>
    <n v="0"/>
    <n v="0.25"/>
    <n v="0"/>
    <n v="0"/>
    <n v="0"/>
    <n v="0"/>
    <n v="1"/>
    <n v="0.25"/>
    <n v="1.25"/>
  </r>
  <r>
    <x v="17"/>
    <x v="1"/>
    <d v="2011-09-03T00:00:00"/>
    <n v="0.25"/>
    <n v="0.25"/>
    <n v="0"/>
    <n v="0"/>
    <n v="0"/>
    <n v="0"/>
    <n v="0"/>
    <n v="0.25"/>
    <n v="0"/>
    <n v="0"/>
    <n v="0"/>
    <n v="0"/>
    <n v="0"/>
    <n v="0.25"/>
    <n v="0"/>
    <n v="0"/>
    <n v="0"/>
    <n v="0"/>
    <n v="1"/>
    <n v="0.25"/>
    <n v="1.25"/>
  </r>
  <r>
    <x v="18"/>
    <x v="1"/>
    <d v="2011-09-04T00:00:00"/>
    <n v="0.25"/>
    <n v="0.25"/>
    <n v="0"/>
    <n v="0"/>
    <n v="0"/>
    <n v="0"/>
    <n v="0"/>
    <n v="0.25"/>
    <n v="0"/>
    <n v="0"/>
    <n v="0"/>
    <n v="0"/>
    <n v="0"/>
    <n v="0.25"/>
    <n v="0"/>
    <n v="0"/>
    <n v="0"/>
    <n v="0"/>
    <n v="1"/>
    <n v="0.25"/>
    <n v="1.25"/>
  </r>
  <r>
    <x v="18"/>
    <x v="1"/>
    <d v="2011-09-05T00:00:00"/>
    <n v="0.25"/>
    <n v="0.25"/>
    <n v="0"/>
    <n v="0"/>
    <n v="0"/>
    <n v="0"/>
    <n v="0"/>
    <n v="0.25"/>
    <n v="0"/>
    <n v="0"/>
    <n v="0"/>
    <n v="0"/>
    <n v="0"/>
    <n v="0.25"/>
    <n v="0"/>
    <n v="0"/>
    <n v="0"/>
    <n v="0"/>
    <n v="1"/>
    <n v="0.25"/>
    <n v="1.25"/>
  </r>
  <r>
    <x v="18"/>
    <x v="1"/>
    <d v="2011-09-06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2"/>
  </r>
  <r>
    <x v="18"/>
    <x v="1"/>
    <d v="2011-09-07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18"/>
    <x v="1"/>
    <d v="2011-09-0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1"/>
    <d v="2011-09-09T00:00:00"/>
    <n v="0.33"/>
    <n v="0"/>
    <n v="0"/>
    <n v="0"/>
    <n v="0"/>
    <n v="0"/>
    <n v="0"/>
    <n v="0"/>
    <n v="0"/>
    <n v="0"/>
    <n v="0"/>
    <n v="0"/>
    <n v="0"/>
    <n v="0.33"/>
    <n v="0"/>
    <n v="0"/>
    <n v="0"/>
    <n v="0"/>
    <n v="0.66"/>
    <n v="0"/>
    <n v="0.66"/>
  </r>
  <r>
    <x v="18"/>
    <x v="1"/>
    <d v="2011-09-10T00:00:00"/>
    <n v="0.33"/>
    <n v="0"/>
    <n v="0"/>
    <n v="0"/>
    <n v="0"/>
    <n v="0"/>
    <n v="0"/>
    <n v="0"/>
    <n v="0"/>
    <n v="0"/>
    <n v="0"/>
    <n v="0"/>
    <n v="0"/>
    <n v="0.33"/>
    <n v="0"/>
    <n v="0"/>
    <n v="0"/>
    <n v="0"/>
    <n v="0.66"/>
    <n v="0"/>
    <n v="0.66"/>
  </r>
  <r>
    <x v="19"/>
    <x v="1"/>
    <d v="2011-09-11T00:00:00"/>
    <n v="0.33"/>
    <n v="0"/>
    <n v="0"/>
    <n v="0"/>
    <n v="0"/>
    <n v="0"/>
    <n v="0"/>
    <n v="0"/>
    <n v="0"/>
    <n v="0"/>
    <n v="0"/>
    <n v="0"/>
    <n v="0"/>
    <n v="0.33"/>
    <n v="0"/>
    <n v="0"/>
    <n v="0"/>
    <n v="0"/>
    <n v="0.66"/>
    <n v="0"/>
    <n v="0.66"/>
  </r>
  <r>
    <x v="19"/>
    <x v="1"/>
    <d v="2011-09-1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d v="2011-09-1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d v="2011-09-1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d v="2011-09-1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2"/>
    <d v="2011-05-05T00:00:00"/>
    <m/>
    <m/>
    <m/>
    <m/>
    <m/>
    <m/>
    <m/>
    <m/>
    <m/>
    <m/>
    <m/>
    <m/>
    <m/>
    <m/>
    <m/>
    <m/>
    <m/>
    <m/>
    <n v="0"/>
    <m/>
    <n v="0"/>
  </r>
  <r>
    <x v="0"/>
    <x v="2"/>
    <d v="2011-05-06T00:00:00"/>
    <m/>
    <m/>
    <m/>
    <m/>
    <m/>
    <m/>
    <m/>
    <m/>
    <m/>
    <m/>
    <m/>
    <m/>
    <m/>
    <m/>
    <m/>
    <m/>
    <m/>
    <m/>
    <n v="0"/>
    <m/>
    <n v="0"/>
  </r>
  <r>
    <x v="0"/>
    <x v="2"/>
    <d v="2011-05-07T00:00:00"/>
    <m/>
    <m/>
    <m/>
    <m/>
    <m/>
    <m/>
    <m/>
    <m/>
    <m/>
    <m/>
    <m/>
    <m/>
    <m/>
    <m/>
    <m/>
    <m/>
    <m/>
    <m/>
    <n v="0"/>
    <m/>
    <n v="0"/>
  </r>
  <r>
    <x v="1"/>
    <x v="2"/>
    <d v="2011-05-08T00:00:00"/>
    <m/>
    <m/>
    <m/>
    <m/>
    <m/>
    <m/>
    <m/>
    <m/>
    <m/>
    <m/>
    <m/>
    <m/>
    <m/>
    <m/>
    <m/>
    <m/>
    <m/>
    <m/>
    <n v="0"/>
    <m/>
    <n v="0"/>
  </r>
  <r>
    <x v="1"/>
    <x v="2"/>
    <d v="2011-05-09T00:00:00"/>
    <m/>
    <m/>
    <m/>
    <m/>
    <m/>
    <m/>
    <m/>
    <m/>
    <m/>
    <m/>
    <m/>
    <m/>
    <m/>
    <m/>
    <m/>
    <m/>
    <m/>
    <m/>
    <n v="0"/>
    <m/>
    <n v="0"/>
  </r>
  <r>
    <x v="1"/>
    <x v="2"/>
    <d v="2011-05-10T00:00:00"/>
    <m/>
    <m/>
    <m/>
    <m/>
    <m/>
    <m/>
    <m/>
    <m/>
    <m/>
    <m/>
    <m/>
    <m/>
    <m/>
    <m/>
    <m/>
    <m/>
    <m/>
    <m/>
    <n v="0"/>
    <m/>
    <n v="0"/>
  </r>
  <r>
    <x v="1"/>
    <x v="2"/>
    <d v="2011-05-11T00:00:00"/>
    <m/>
    <m/>
    <m/>
    <m/>
    <m/>
    <m/>
    <m/>
    <m/>
    <m/>
    <m/>
    <m/>
    <m/>
    <m/>
    <m/>
    <m/>
    <m/>
    <m/>
    <m/>
    <n v="0"/>
    <m/>
    <n v="0"/>
  </r>
  <r>
    <x v="1"/>
    <x v="2"/>
    <d v="2011-05-12T00:00:00"/>
    <m/>
    <m/>
    <m/>
    <m/>
    <m/>
    <m/>
    <m/>
    <m/>
    <m/>
    <m/>
    <m/>
    <m/>
    <m/>
    <m/>
    <m/>
    <m/>
    <m/>
    <m/>
    <n v="0"/>
    <m/>
    <n v="0"/>
  </r>
  <r>
    <x v="1"/>
    <x v="2"/>
    <d v="2011-05-13T00:00:00"/>
    <m/>
    <m/>
    <m/>
    <m/>
    <m/>
    <m/>
    <m/>
    <m/>
    <m/>
    <m/>
    <m/>
    <m/>
    <m/>
    <m/>
    <m/>
    <m/>
    <m/>
    <m/>
    <n v="0"/>
    <m/>
    <n v="0"/>
  </r>
  <r>
    <x v="1"/>
    <x v="2"/>
    <d v="2011-05-14T00:00:00"/>
    <m/>
    <m/>
    <m/>
    <m/>
    <m/>
    <m/>
    <m/>
    <m/>
    <m/>
    <m/>
    <m/>
    <m/>
    <m/>
    <m/>
    <m/>
    <m/>
    <m/>
    <m/>
    <n v="0"/>
    <m/>
    <n v="0"/>
  </r>
  <r>
    <x v="2"/>
    <x v="2"/>
    <d v="2011-05-15T00:00:00"/>
    <m/>
    <m/>
    <m/>
    <m/>
    <m/>
    <m/>
    <m/>
    <m/>
    <m/>
    <m/>
    <m/>
    <m/>
    <m/>
    <m/>
    <m/>
    <m/>
    <m/>
    <m/>
    <n v="0"/>
    <m/>
    <n v="0"/>
  </r>
  <r>
    <x v="2"/>
    <x v="2"/>
    <d v="2011-05-16T00:00:00"/>
    <n v="10.5"/>
    <n v="0"/>
    <n v="0"/>
    <n v="0"/>
    <n v="0"/>
    <n v="0"/>
    <n v="0"/>
    <n v="0"/>
    <n v="0"/>
    <n v="0"/>
    <n v="0.5"/>
    <n v="0"/>
    <n v="0"/>
    <n v="0"/>
    <n v="0"/>
    <n v="0"/>
    <n v="0"/>
    <n v="0"/>
    <n v="11"/>
    <n v="0.5"/>
    <n v="11.5"/>
  </r>
  <r>
    <x v="2"/>
    <x v="2"/>
    <d v="2011-05-17T00:00:00"/>
    <n v="10.5"/>
    <n v="0"/>
    <n v="0"/>
    <n v="0"/>
    <n v="0"/>
    <n v="0"/>
    <n v="0"/>
    <n v="0"/>
    <n v="0"/>
    <n v="0"/>
    <n v="0.5"/>
    <n v="0"/>
    <n v="0"/>
    <n v="0"/>
    <n v="0"/>
    <n v="0"/>
    <n v="0"/>
    <n v="0"/>
    <n v="11"/>
    <n v="0.5"/>
    <n v="11.5"/>
  </r>
  <r>
    <x v="2"/>
    <x v="2"/>
    <d v="2011-05-18T00:00:00"/>
    <n v="27.75"/>
    <n v="0"/>
    <n v="0"/>
    <n v="0"/>
    <n v="0"/>
    <n v="0"/>
    <n v="0"/>
    <n v="0"/>
    <n v="0"/>
    <n v="0"/>
    <n v="0"/>
    <n v="0"/>
    <n v="0"/>
    <n v="0.5"/>
    <n v="0"/>
    <n v="0"/>
    <n v="0"/>
    <n v="0"/>
    <n v="28.25"/>
    <n v="0"/>
    <n v="28.25"/>
  </r>
  <r>
    <x v="2"/>
    <x v="2"/>
    <d v="2011-05-19T00:00:00"/>
    <n v="27.75"/>
    <n v="0"/>
    <n v="0"/>
    <n v="0"/>
    <n v="0"/>
    <n v="0"/>
    <n v="0"/>
    <n v="0"/>
    <n v="0"/>
    <n v="0"/>
    <n v="0"/>
    <n v="0"/>
    <n v="0"/>
    <n v="0.5"/>
    <n v="0"/>
    <n v="0"/>
    <n v="0"/>
    <n v="0"/>
    <n v="28.25"/>
    <n v="0"/>
    <n v="28.25"/>
  </r>
  <r>
    <x v="2"/>
    <x v="2"/>
    <d v="2011-05-20T00:00:00"/>
    <n v="27.75"/>
    <n v="0"/>
    <n v="0"/>
    <n v="0"/>
    <n v="0"/>
    <n v="0"/>
    <n v="0"/>
    <n v="0"/>
    <n v="0"/>
    <n v="0"/>
    <n v="0"/>
    <n v="0"/>
    <n v="0"/>
    <n v="0.5"/>
    <n v="0"/>
    <n v="0"/>
    <n v="0"/>
    <n v="0"/>
    <n v="28.25"/>
    <n v="0"/>
    <n v="28.25"/>
  </r>
  <r>
    <x v="2"/>
    <x v="2"/>
    <d v="2011-05-21T00:00:00"/>
    <n v="27.75"/>
    <n v="0"/>
    <n v="0"/>
    <n v="0"/>
    <n v="0"/>
    <n v="0"/>
    <n v="0"/>
    <n v="0"/>
    <n v="0"/>
    <n v="0"/>
    <n v="0"/>
    <n v="0"/>
    <n v="0"/>
    <n v="0.5"/>
    <n v="0"/>
    <n v="0"/>
    <n v="0"/>
    <n v="0"/>
    <n v="28.25"/>
    <n v="0"/>
    <n v="28.25"/>
  </r>
  <r>
    <x v="3"/>
    <x v="2"/>
    <d v="2011-05-22T00:00:00"/>
    <n v="0"/>
    <n v="0"/>
    <n v="0"/>
    <n v="0"/>
    <n v="0"/>
    <n v="0"/>
    <n v="0"/>
    <n v="0"/>
    <n v="0"/>
    <n v="0"/>
    <n v="0"/>
    <n v="0"/>
    <n v="0"/>
    <n v="92"/>
    <n v="0"/>
    <n v="0"/>
    <n v="0"/>
    <n v="0"/>
    <n v="92"/>
    <n v="7"/>
    <n v="99"/>
  </r>
  <r>
    <x v="3"/>
    <x v="2"/>
    <d v="2011-05-23T00:00:00"/>
    <n v="0"/>
    <n v="0"/>
    <n v="0"/>
    <n v="0"/>
    <n v="0"/>
    <n v="0"/>
    <n v="0"/>
    <n v="0"/>
    <n v="0"/>
    <n v="0"/>
    <n v="0"/>
    <n v="0"/>
    <n v="0"/>
    <n v="28"/>
    <n v="0"/>
    <n v="0"/>
    <n v="0"/>
    <n v="0"/>
    <n v="28"/>
    <n v="0"/>
    <n v="28"/>
  </r>
  <r>
    <x v="3"/>
    <x v="2"/>
    <d v="2011-05-24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3"/>
    <x v="2"/>
    <d v="2011-05-25T00:00:0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3"/>
    <n v="0"/>
    <n v="3"/>
  </r>
  <r>
    <x v="3"/>
    <x v="2"/>
    <d v="2011-05-26T00:00:00"/>
    <n v="0"/>
    <n v="0"/>
    <n v="0"/>
    <n v="0"/>
    <n v="0"/>
    <n v="0"/>
    <n v="0"/>
    <n v="0"/>
    <n v="0"/>
    <n v="0"/>
    <n v="0"/>
    <n v="0"/>
    <n v="0"/>
    <n v="6.25"/>
    <n v="0"/>
    <n v="0"/>
    <n v="0"/>
    <n v="0"/>
    <n v="6.25"/>
    <n v="1"/>
    <n v="7.25"/>
  </r>
  <r>
    <x v="3"/>
    <x v="2"/>
    <d v="2011-05-27T00:00:00"/>
    <n v="0"/>
    <n v="0"/>
    <n v="0"/>
    <n v="0"/>
    <n v="0"/>
    <n v="0"/>
    <n v="0"/>
    <n v="0"/>
    <n v="0"/>
    <n v="0"/>
    <n v="0"/>
    <n v="0"/>
    <n v="0"/>
    <n v="6.25"/>
    <n v="0"/>
    <n v="0"/>
    <n v="0"/>
    <n v="0"/>
    <n v="6.25"/>
    <n v="1"/>
    <n v="7.25"/>
  </r>
  <r>
    <x v="3"/>
    <x v="2"/>
    <d v="2011-05-28T00:00:00"/>
    <n v="0"/>
    <n v="0"/>
    <n v="0"/>
    <n v="0"/>
    <n v="0"/>
    <n v="0"/>
    <n v="0"/>
    <n v="0"/>
    <n v="0"/>
    <n v="0"/>
    <n v="0"/>
    <n v="0"/>
    <n v="0"/>
    <n v="6.25"/>
    <n v="0"/>
    <n v="0"/>
    <n v="0"/>
    <n v="0"/>
    <n v="6.25"/>
    <n v="1"/>
    <n v="7.25"/>
  </r>
  <r>
    <x v="4"/>
    <x v="2"/>
    <d v="2011-05-29T00:00:00"/>
    <n v="0"/>
    <n v="0"/>
    <n v="0"/>
    <n v="0"/>
    <n v="0"/>
    <n v="0"/>
    <n v="0"/>
    <n v="0"/>
    <n v="0"/>
    <n v="0"/>
    <n v="0"/>
    <n v="0"/>
    <n v="0"/>
    <n v="6.25"/>
    <n v="0"/>
    <n v="0"/>
    <n v="0"/>
    <n v="0"/>
    <n v="6.25"/>
    <n v="1"/>
    <n v="7.25"/>
  </r>
  <r>
    <x v="4"/>
    <x v="2"/>
    <d v="2011-05-30T00:00:0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4"/>
    <n v="0"/>
    <n v="4"/>
  </r>
  <r>
    <x v="4"/>
    <x v="2"/>
    <d v="2011-05-31T00:00:0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3"/>
    <n v="0"/>
    <n v="3"/>
  </r>
  <r>
    <x v="4"/>
    <x v="2"/>
    <d v="2011-06-01T00:00:0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5"/>
    <n v="1"/>
    <n v="6"/>
  </r>
  <r>
    <x v="4"/>
    <x v="2"/>
    <d v="2011-06-02T00:00:00"/>
    <n v="0"/>
    <n v="0"/>
    <n v="0"/>
    <n v="0"/>
    <n v="0"/>
    <n v="0"/>
    <n v="0"/>
    <n v="0"/>
    <n v="0"/>
    <n v="0"/>
    <n v="0"/>
    <n v="0"/>
    <n v="0"/>
    <n v="3.33"/>
    <n v="0"/>
    <n v="0"/>
    <n v="0"/>
    <n v="0"/>
    <n v="3.33"/>
    <n v="0"/>
    <n v="3.33"/>
  </r>
  <r>
    <x v="4"/>
    <x v="2"/>
    <d v="2011-06-03T00:00:00"/>
    <n v="0"/>
    <n v="0"/>
    <n v="0"/>
    <n v="0"/>
    <n v="0"/>
    <n v="0"/>
    <n v="0"/>
    <n v="0"/>
    <n v="0"/>
    <n v="0"/>
    <n v="0"/>
    <n v="0"/>
    <n v="0"/>
    <n v="3.33"/>
    <n v="0"/>
    <n v="0"/>
    <n v="0"/>
    <n v="0"/>
    <n v="3.33"/>
    <n v="0"/>
    <n v="0"/>
  </r>
  <r>
    <x v="4"/>
    <x v="2"/>
    <d v="2011-06-04T00:00:00"/>
    <n v="0"/>
    <n v="0"/>
    <n v="0"/>
    <n v="0"/>
    <n v="0"/>
    <n v="0"/>
    <n v="0"/>
    <n v="0"/>
    <n v="0"/>
    <n v="0"/>
    <n v="0"/>
    <n v="0"/>
    <n v="0"/>
    <n v="3.33"/>
    <n v="0"/>
    <n v="0"/>
    <n v="0"/>
    <n v="0"/>
    <n v="3.33"/>
    <n v="0"/>
    <n v="3.33"/>
  </r>
  <r>
    <x v="5"/>
    <x v="2"/>
    <d v="2011-06-05T00:00:00"/>
    <n v="0"/>
    <n v="0"/>
    <n v="0"/>
    <n v="0"/>
    <n v="0"/>
    <n v="0"/>
    <n v="0"/>
    <n v="0"/>
    <n v="0"/>
    <n v="0"/>
    <n v="0"/>
    <n v="0"/>
    <n v="0"/>
    <n v="30"/>
    <n v="0"/>
    <n v="0"/>
    <n v="0"/>
    <n v="0"/>
    <n v="30"/>
    <n v="1"/>
    <n v="31"/>
  </r>
  <r>
    <x v="5"/>
    <x v="2"/>
    <d v="2011-06-06T00:00:00"/>
    <n v="2"/>
    <n v="0"/>
    <n v="0"/>
    <n v="0"/>
    <n v="0"/>
    <n v="0"/>
    <n v="0"/>
    <n v="0"/>
    <n v="0"/>
    <n v="0"/>
    <n v="0"/>
    <n v="0"/>
    <n v="0"/>
    <n v="57"/>
    <n v="0"/>
    <n v="0"/>
    <n v="0"/>
    <n v="0"/>
    <n v="59"/>
    <n v="5"/>
    <n v="64"/>
  </r>
  <r>
    <x v="5"/>
    <x v="2"/>
    <d v="2011-06-07T00:00:00"/>
    <n v="2"/>
    <n v="0"/>
    <n v="0"/>
    <n v="0"/>
    <n v="0"/>
    <n v="0"/>
    <n v="0"/>
    <n v="0"/>
    <n v="0"/>
    <n v="0"/>
    <n v="1"/>
    <n v="0"/>
    <n v="0"/>
    <n v="27"/>
    <n v="0"/>
    <n v="0"/>
    <n v="0"/>
    <n v="0"/>
    <n v="30"/>
    <n v="6"/>
    <n v="36"/>
  </r>
  <r>
    <x v="5"/>
    <x v="2"/>
    <d v="2011-06-08T00:00:00"/>
    <n v="1"/>
    <n v="0"/>
    <n v="0"/>
    <n v="0"/>
    <n v="0"/>
    <n v="0"/>
    <n v="0"/>
    <n v="0"/>
    <n v="0"/>
    <n v="0"/>
    <n v="0"/>
    <n v="0"/>
    <n v="0"/>
    <n v="6"/>
    <n v="0"/>
    <n v="0"/>
    <n v="0"/>
    <n v="0"/>
    <n v="7"/>
    <n v="0"/>
    <n v="7"/>
  </r>
  <r>
    <x v="5"/>
    <x v="2"/>
    <d v="2011-06-09T00:00:00"/>
    <n v="3.33"/>
    <n v="0"/>
    <n v="0"/>
    <n v="0"/>
    <n v="0"/>
    <n v="0"/>
    <n v="0"/>
    <n v="0.33"/>
    <n v="0"/>
    <n v="0"/>
    <n v="0"/>
    <n v="0"/>
    <n v="0"/>
    <n v="4.66"/>
    <n v="0"/>
    <n v="0"/>
    <n v="0"/>
    <n v="0"/>
    <n v="8.32"/>
    <n v="4.33"/>
    <n v="12.65"/>
  </r>
  <r>
    <x v="5"/>
    <x v="2"/>
    <d v="2011-06-10T00:00:00"/>
    <n v="3.33"/>
    <n v="0"/>
    <n v="0"/>
    <n v="0"/>
    <n v="0"/>
    <n v="0"/>
    <n v="0"/>
    <n v="0.33"/>
    <n v="0"/>
    <n v="0"/>
    <n v="0"/>
    <n v="0"/>
    <n v="0"/>
    <n v="4.66"/>
    <n v="0"/>
    <n v="0"/>
    <n v="0"/>
    <n v="0"/>
    <n v="8.32"/>
    <n v="4.33"/>
    <n v="12.65"/>
  </r>
  <r>
    <x v="5"/>
    <x v="2"/>
    <d v="2011-06-11T00:00:00"/>
    <n v="3.33"/>
    <n v="0"/>
    <n v="0"/>
    <n v="0"/>
    <n v="0"/>
    <n v="0"/>
    <n v="0"/>
    <n v="0.33"/>
    <n v="0"/>
    <n v="0"/>
    <n v="0"/>
    <n v="0"/>
    <n v="0"/>
    <n v="4.66"/>
    <n v="0"/>
    <n v="0"/>
    <n v="0"/>
    <n v="0"/>
    <n v="8.32"/>
    <n v="4.33"/>
    <n v="12.65"/>
  </r>
  <r>
    <x v="6"/>
    <x v="2"/>
    <d v="2011-06-12T00:00:0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3"/>
    <n v="0"/>
    <n v="3"/>
  </r>
  <r>
    <x v="6"/>
    <x v="2"/>
    <d v="2011-06-13T00:00:00"/>
    <n v="0"/>
    <n v="0"/>
    <n v="0"/>
    <n v="0"/>
    <n v="0"/>
    <n v="0"/>
    <n v="0"/>
    <n v="0"/>
    <n v="0"/>
    <n v="0"/>
    <n v="1"/>
    <n v="0"/>
    <n v="0"/>
    <n v="11"/>
    <n v="0"/>
    <n v="0"/>
    <n v="0"/>
    <n v="0"/>
    <n v="12"/>
    <n v="8"/>
    <n v="20"/>
  </r>
  <r>
    <x v="6"/>
    <x v="2"/>
    <d v="2011-06-14T00:00:00"/>
    <n v="0"/>
    <n v="0"/>
    <n v="0"/>
    <n v="0"/>
    <n v="0"/>
    <n v="0"/>
    <n v="0"/>
    <n v="1"/>
    <n v="0"/>
    <n v="0"/>
    <n v="0"/>
    <n v="0"/>
    <n v="0"/>
    <n v="3"/>
    <n v="0"/>
    <n v="0"/>
    <n v="0"/>
    <n v="0"/>
    <n v="4"/>
    <n v="5"/>
    <n v="9"/>
  </r>
  <r>
    <x v="6"/>
    <x v="2"/>
    <d v="2011-06-15T00:00:0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1"/>
    <n v="3"/>
  </r>
  <r>
    <x v="6"/>
    <x v="2"/>
    <d v="2011-06-16T00:00:00"/>
    <n v="0.33"/>
    <n v="0"/>
    <n v="0"/>
    <n v="0"/>
    <n v="0"/>
    <n v="0"/>
    <n v="0"/>
    <n v="0.33"/>
    <n v="0"/>
    <n v="0"/>
    <n v="0.33"/>
    <n v="0"/>
    <n v="0"/>
    <n v="0.33"/>
    <n v="0"/>
    <n v="0"/>
    <n v="0"/>
    <n v="0"/>
    <n v="1.32"/>
    <n v="2"/>
    <n v="3.3200000000000003"/>
  </r>
  <r>
    <x v="6"/>
    <x v="2"/>
    <d v="2011-06-17T00:00:00"/>
    <n v="0.33"/>
    <n v="0"/>
    <n v="0"/>
    <n v="0"/>
    <n v="0"/>
    <n v="0"/>
    <n v="0"/>
    <n v="0.33"/>
    <n v="0"/>
    <n v="0"/>
    <n v="0.33"/>
    <n v="0"/>
    <n v="0"/>
    <n v="0.33"/>
    <n v="0"/>
    <n v="0"/>
    <n v="0"/>
    <n v="0"/>
    <n v="1.32"/>
    <n v="2"/>
    <n v="3.3200000000000003"/>
  </r>
  <r>
    <x v="6"/>
    <x v="2"/>
    <d v="2011-06-18T00:00:00"/>
    <n v="0.33"/>
    <n v="0"/>
    <n v="0"/>
    <n v="0"/>
    <n v="0"/>
    <n v="0"/>
    <n v="0"/>
    <n v="0.33"/>
    <n v="0"/>
    <n v="0"/>
    <n v="0.33"/>
    <n v="0"/>
    <n v="0"/>
    <n v="0.33"/>
    <n v="0"/>
    <n v="0"/>
    <n v="0"/>
    <n v="0"/>
    <n v="1.32"/>
    <n v="2"/>
    <n v="3.3200000000000003"/>
  </r>
  <r>
    <x v="7"/>
    <x v="2"/>
    <d v="2011-06-19T00:00:00"/>
    <n v="0"/>
    <n v="0"/>
    <n v="0"/>
    <n v="0"/>
    <n v="0"/>
    <n v="0"/>
    <n v="0"/>
    <n v="0"/>
    <n v="0"/>
    <n v="0"/>
    <n v="0"/>
    <n v="0"/>
    <n v="0"/>
    <n v="2"/>
    <n v="0"/>
    <n v="0"/>
    <n v="1"/>
    <n v="0"/>
    <n v="3"/>
    <n v="2"/>
    <n v="5"/>
  </r>
  <r>
    <x v="7"/>
    <x v="2"/>
    <d v="2011-06-20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7"/>
    <x v="2"/>
    <d v="2011-06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</r>
  <r>
    <x v="7"/>
    <x v="2"/>
    <d v="2011-06-2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</r>
  <r>
    <x v="7"/>
    <x v="2"/>
    <d v="2011-06-23T00:00:00"/>
    <n v="1"/>
    <n v="0"/>
    <n v="0"/>
    <n v="0"/>
    <n v="0"/>
    <n v="0"/>
    <n v="0"/>
    <n v="0"/>
    <n v="0"/>
    <n v="0"/>
    <n v="0"/>
    <n v="0"/>
    <n v="0"/>
    <n v="0.66"/>
    <n v="0"/>
    <n v="0"/>
    <n v="0.66"/>
    <n v="0"/>
    <n v="2.3200000000000003"/>
    <n v="3.33"/>
    <n v="5.65"/>
  </r>
  <r>
    <x v="7"/>
    <x v="2"/>
    <d v="2011-06-24T00:00:00"/>
    <n v="1"/>
    <n v="0"/>
    <n v="0"/>
    <n v="0"/>
    <n v="0"/>
    <n v="0"/>
    <n v="0"/>
    <n v="0"/>
    <n v="0"/>
    <n v="0"/>
    <n v="0"/>
    <n v="0"/>
    <n v="0"/>
    <n v="0.66"/>
    <n v="0"/>
    <n v="0"/>
    <n v="0.66"/>
    <n v="0"/>
    <n v="2.3200000000000003"/>
    <n v="3.33"/>
    <n v="5.65"/>
  </r>
  <r>
    <x v="7"/>
    <x v="2"/>
    <d v="2011-06-25T00:00:00"/>
    <n v="1"/>
    <n v="0"/>
    <n v="0"/>
    <n v="0"/>
    <n v="0"/>
    <n v="0"/>
    <n v="0"/>
    <n v="0"/>
    <n v="0"/>
    <n v="0"/>
    <n v="0"/>
    <n v="0"/>
    <n v="0"/>
    <n v="0.66"/>
    <n v="0"/>
    <n v="0"/>
    <n v="0.66"/>
    <n v="0"/>
    <n v="2.3200000000000003"/>
    <n v="3.33"/>
    <n v="5.65"/>
  </r>
  <r>
    <x v="8"/>
    <x v="2"/>
    <d v="2011-06-26T00:00:00"/>
    <n v="141"/>
    <n v="0"/>
    <n v="0"/>
    <n v="0"/>
    <n v="0"/>
    <n v="0"/>
    <n v="0"/>
    <n v="0"/>
    <n v="0"/>
    <n v="0"/>
    <n v="0"/>
    <n v="0"/>
    <n v="0"/>
    <n v="2"/>
    <n v="0"/>
    <n v="0"/>
    <n v="4"/>
    <n v="0"/>
    <n v="147"/>
    <n v="11"/>
    <n v="158"/>
  </r>
  <r>
    <x v="8"/>
    <x v="2"/>
    <d v="2011-06-27T00:00:00"/>
    <n v="82"/>
    <n v="0"/>
    <n v="0"/>
    <n v="0"/>
    <n v="0"/>
    <n v="0"/>
    <n v="0"/>
    <n v="2"/>
    <n v="0"/>
    <n v="0"/>
    <n v="0"/>
    <n v="1"/>
    <n v="0"/>
    <n v="0"/>
    <n v="0"/>
    <n v="0"/>
    <n v="3"/>
    <n v="0"/>
    <n v="88"/>
    <n v="8"/>
    <n v="96"/>
  </r>
  <r>
    <x v="8"/>
    <x v="2"/>
    <d v="2011-06-28T00:00:0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3"/>
    <n v="15"/>
  </r>
  <r>
    <x v="8"/>
    <x v="2"/>
    <d v="2011-06-29T00:00:0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"/>
    <n v="6"/>
  </r>
  <r>
    <x v="8"/>
    <x v="2"/>
    <d v="2011-06-30T00:00:00"/>
    <n v="4.33"/>
    <n v="0"/>
    <n v="0"/>
    <n v="0"/>
    <n v="0"/>
    <n v="0"/>
    <n v="0"/>
    <n v="0"/>
    <n v="0"/>
    <n v="0"/>
    <n v="0"/>
    <n v="0"/>
    <n v="0"/>
    <n v="0"/>
    <n v="0"/>
    <n v="0"/>
    <n v="0.33"/>
    <n v="0"/>
    <n v="4.66"/>
    <n v="1.33"/>
    <n v="5.99"/>
  </r>
  <r>
    <x v="8"/>
    <x v="2"/>
    <d v="2011-07-01T00:00:00"/>
    <n v="4.33"/>
    <n v="0"/>
    <n v="0"/>
    <n v="0"/>
    <n v="0"/>
    <n v="0"/>
    <n v="0"/>
    <n v="0"/>
    <n v="0"/>
    <n v="0"/>
    <n v="0"/>
    <n v="0"/>
    <n v="0"/>
    <n v="0"/>
    <n v="0"/>
    <n v="0"/>
    <n v="0.33"/>
    <n v="0"/>
    <n v="4.66"/>
    <n v="1.33"/>
    <n v="5.99"/>
  </r>
  <r>
    <x v="8"/>
    <x v="2"/>
    <d v="2011-07-02T00:00:00"/>
    <n v="4.33"/>
    <n v="0"/>
    <n v="0"/>
    <n v="0"/>
    <n v="0"/>
    <n v="0"/>
    <n v="0"/>
    <n v="0"/>
    <n v="0"/>
    <n v="0"/>
    <n v="0"/>
    <n v="0"/>
    <n v="0"/>
    <n v="0"/>
    <n v="0"/>
    <n v="0"/>
    <n v="0.33"/>
    <n v="0"/>
    <n v="4.66"/>
    <n v="1.33"/>
    <n v="5.99"/>
  </r>
  <r>
    <x v="9"/>
    <x v="2"/>
    <d v="2011-07-03T00:00:0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5"/>
  </r>
  <r>
    <x v="9"/>
    <x v="2"/>
    <d v="2011-07-04T00:00:00"/>
    <n v="1"/>
    <n v="0"/>
    <n v="0"/>
    <n v="0"/>
    <n v="0"/>
    <n v="0"/>
    <n v="0"/>
    <n v="0.5"/>
    <n v="0"/>
    <n v="0"/>
    <n v="0.5"/>
    <n v="0"/>
    <n v="0"/>
    <n v="0.5"/>
    <n v="0"/>
    <n v="0"/>
    <n v="0.5"/>
    <n v="0"/>
    <n v="3"/>
    <n v="2.5"/>
    <n v="5.5"/>
  </r>
  <r>
    <x v="9"/>
    <x v="2"/>
    <d v="2011-07-05T00:00:00"/>
    <n v="1"/>
    <n v="0"/>
    <n v="0"/>
    <n v="0"/>
    <n v="0"/>
    <n v="0"/>
    <n v="0"/>
    <n v="0.5"/>
    <n v="0"/>
    <n v="0"/>
    <n v="0.5"/>
    <n v="0"/>
    <n v="0"/>
    <n v="0.5"/>
    <n v="0"/>
    <n v="0"/>
    <n v="0.5"/>
    <n v="0"/>
    <n v="3"/>
    <n v="2.5"/>
    <n v="5.5"/>
  </r>
  <r>
    <x v="9"/>
    <x v="2"/>
    <d v="2011-07-0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2"/>
    <d v="2011-07-07T00:00:00"/>
    <n v="0.33"/>
    <n v="0"/>
    <n v="0"/>
    <n v="0"/>
    <n v="0"/>
    <n v="0"/>
    <n v="0"/>
    <n v="0"/>
    <n v="0"/>
    <n v="0"/>
    <n v="0"/>
    <n v="0"/>
    <n v="0"/>
    <n v="0"/>
    <n v="0"/>
    <n v="0"/>
    <n v="0"/>
    <n v="0"/>
    <n v="0.33"/>
    <n v="1.33"/>
    <n v="1.6600000000000001"/>
  </r>
  <r>
    <x v="9"/>
    <x v="2"/>
    <d v="2011-07-08T00:00:00"/>
    <n v="0.33"/>
    <n v="0"/>
    <n v="0"/>
    <n v="0"/>
    <n v="0"/>
    <n v="0"/>
    <n v="0"/>
    <n v="0"/>
    <n v="0"/>
    <n v="0"/>
    <n v="0"/>
    <n v="0"/>
    <n v="0"/>
    <n v="0"/>
    <n v="0"/>
    <n v="0"/>
    <n v="0"/>
    <n v="0"/>
    <n v="0.33"/>
    <n v="1.33"/>
    <n v="1.6600000000000001"/>
  </r>
  <r>
    <x v="9"/>
    <x v="2"/>
    <d v="2011-07-09T00:00:00"/>
    <n v="0.33"/>
    <n v="0"/>
    <n v="0"/>
    <n v="0"/>
    <n v="0"/>
    <n v="0"/>
    <n v="0"/>
    <n v="0"/>
    <n v="0"/>
    <n v="0"/>
    <n v="0"/>
    <n v="0"/>
    <n v="0"/>
    <n v="0"/>
    <n v="0"/>
    <n v="0"/>
    <n v="0"/>
    <n v="0"/>
    <n v="0.33"/>
    <n v="1.33"/>
    <n v="1.6600000000000001"/>
  </r>
  <r>
    <x v="10"/>
    <x v="2"/>
    <d v="2011-07-10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10"/>
    <x v="2"/>
    <d v="2011-07-11T00:00:0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7"/>
    <n v="9"/>
  </r>
  <r>
    <x v="10"/>
    <x v="2"/>
    <d v="2011-07-12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"/>
    <n v="5"/>
  </r>
  <r>
    <x v="10"/>
    <x v="2"/>
    <d v="2011-07-13T00:00:0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2"/>
    <n v="4"/>
  </r>
  <r>
    <x v="10"/>
    <x v="2"/>
    <d v="2011-07-14T00:00:00"/>
    <n v="1.66"/>
    <n v="0"/>
    <n v="0"/>
    <n v="0"/>
    <n v="0"/>
    <n v="0"/>
    <n v="0"/>
    <n v="0.66"/>
    <n v="0"/>
    <n v="0"/>
    <n v="0"/>
    <n v="0"/>
    <n v="0"/>
    <n v="0"/>
    <n v="0"/>
    <n v="0"/>
    <n v="0.33"/>
    <n v="0"/>
    <n v="2.65"/>
    <n v="2.66"/>
    <n v="5.3100000000000005"/>
  </r>
  <r>
    <x v="10"/>
    <x v="2"/>
    <d v="2011-07-15T00:00:00"/>
    <n v="1.66"/>
    <n v="0"/>
    <n v="0"/>
    <n v="0"/>
    <n v="0"/>
    <n v="0"/>
    <n v="0"/>
    <n v="0.66"/>
    <n v="0"/>
    <n v="0"/>
    <n v="0"/>
    <n v="0"/>
    <n v="0"/>
    <n v="0"/>
    <n v="0"/>
    <n v="0"/>
    <n v="0.33"/>
    <n v="0"/>
    <n v="2.65"/>
    <n v="2.66"/>
    <n v="5.3100000000000005"/>
  </r>
  <r>
    <x v="10"/>
    <x v="2"/>
    <d v="2011-07-16T00:00:00"/>
    <n v="1.66"/>
    <n v="0"/>
    <n v="0"/>
    <n v="0"/>
    <n v="0"/>
    <n v="0"/>
    <n v="0"/>
    <n v="0.66"/>
    <n v="0"/>
    <n v="0"/>
    <n v="0"/>
    <n v="0"/>
    <n v="0"/>
    <n v="0"/>
    <n v="0"/>
    <n v="0"/>
    <n v="0.33"/>
    <n v="0"/>
    <n v="2.65"/>
    <n v="2.66"/>
    <n v="5.3100000000000005"/>
  </r>
  <r>
    <x v="11"/>
    <x v="2"/>
    <d v="2011-07-17T00:00:00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3"/>
    <n v="0"/>
    <n v="3"/>
  </r>
  <r>
    <x v="11"/>
    <x v="2"/>
    <d v="2011-07-18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6"/>
  </r>
  <r>
    <x v="11"/>
    <x v="2"/>
    <d v="2011-07-19T00:00:0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3"/>
    <n v="4"/>
    <n v="7"/>
  </r>
  <r>
    <x v="11"/>
    <x v="2"/>
    <d v="2011-07-20T00:00:00"/>
    <n v="2"/>
    <n v="0"/>
    <n v="0"/>
    <n v="0"/>
    <n v="0"/>
    <n v="0"/>
    <n v="0"/>
    <n v="1"/>
    <n v="0"/>
    <n v="0"/>
    <n v="0"/>
    <n v="0"/>
    <n v="0"/>
    <n v="0"/>
    <n v="0"/>
    <n v="0"/>
    <n v="0"/>
    <n v="0"/>
    <n v="3"/>
    <n v="4"/>
    <n v="7"/>
  </r>
  <r>
    <x v="11"/>
    <x v="2"/>
    <d v="2011-07-21T00:00:00"/>
    <n v="1"/>
    <n v="0"/>
    <n v="0"/>
    <n v="0"/>
    <n v="0"/>
    <n v="0"/>
    <n v="0"/>
    <n v="1"/>
    <n v="0"/>
    <n v="0"/>
    <n v="0.66"/>
    <n v="0"/>
    <n v="0"/>
    <n v="0"/>
    <n v="0"/>
    <n v="0"/>
    <n v="0"/>
    <n v="0"/>
    <n v="2.66"/>
    <n v="1"/>
    <n v="3.66"/>
  </r>
  <r>
    <x v="11"/>
    <x v="2"/>
    <d v="2011-07-22T00:00:00"/>
    <n v="1"/>
    <n v="0"/>
    <n v="0"/>
    <n v="0"/>
    <n v="0"/>
    <n v="0"/>
    <n v="0"/>
    <n v="1"/>
    <n v="0"/>
    <n v="0"/>
    <n v="0.66"/>
    <n v="0"/>
    <n v="0"/>
    <n v="0"/>
    <n v="0"/>
    <n v="0"/>
    <n v="0"/>
    <n v="0"/>
    <n v="2.66"/>
    <n v="1"/>
    <n v="3.66"/>
  </r>
  <r>
    <x v="11"/>
    <x v="2"/>
    <d v="2011-07-23T00:00:00"/>
    <n v="1"/>
    <n v="0"/>
    <n v="0"/>
    <n v="0"/>
    <n v="0"/>
    <n v="0"/>
    <n v="0"/>
    <n v="1"/>
    <n v="0"/>
    <n v="0"/>
    <n v="0.66"/>
    <n v="0"/>
    <n v="0"/>
    <n v="0"/>
    <n v="0"/>
    <n v="0"/>
    <n v="0"/>
    <n v="0"/>
    <n v="2.66"/>
    <n v="1"/>
    <n v="3.66"/>
  </r>
  <r>
    <x v="12"/>
    <x v="2"/>
    <d v="2011-07-24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3"/>
  </r>
  <r>
    <x v="12"/>
    <x v="2"/>
    <d v="2011-07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2"/>
    <d v="2011-07-26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2"/>
    <x v="2"/>
    <d v="2011-07-27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12"/>
    <x v="2"/>
    <d v="2011-07-2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2"/>
    <d v="2011-07-2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2"/>
    <d v="2011-07-3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"/>
    <d v="2011-07-31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13"/>
    <x v="2"/>
    <d v="2011-08-0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"/>
    <d v="2011-08-0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"/>
    <d v="2011-08-0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"/>
    <d v="2011-08-04T00:00:00"/>
    <n v="0.33"/>
    <n v="0"/>
    <n v="0"/>
    <n v="0"/>
    <n v="0"/>
    <n v="0"/>
    <n v="0"/>
    <n v="2"/>
    <n v="0"/>
    <n v="0"/>
    <n v="0"/>
    <n v="0"/>
    <n v="0"/>
    <n v="0"/>
    <n v="0"/>
    <n v="0"/>
    <n v="0"/>
    <n v="0"/>
    <n v="2.33"/>
    <n v="0"/>
    <n v="2.33"/>
  </r>
  <r>
    <x v="13"/>
    <x v="2"/>
    <d v="2011-08-05T00:00:00"/>
    <n v="0.33"/>
    <n v="0"/>
    <n v="0"/>
    <n v="0"/>
    <n v="0"/>
    <n v="0"/>
    <n v="0"/>
    <n v="2"/>
    <n v="0"/>
    <n v="0"/>
    <n v="0"/>
    <n v="0"/>
    <n v="0"/>
    <n v="0"/>
    <n v="0"/>
    <n v="0"/>
    <n v="0"/>
    <n v="0"/>
    <n v="2.33"/>
    <n v="0"/>
    <n v="2.33"/>
  </r>
  <r>
    <x v="13"/>
    <x v="2"/>
    <d v="2011-08-06T00:00:00"/>
    <n v="0.33"/>
    <n v="0"/>
    <n v="0"/>
    <n v="0"/>
    <n v="0"/>
    <n v="0"/>
    <n v="0"/>
    <n v="2"/>
    <n v="0"/>
    <n v="0"/>
    <n v="0"/>
    <n v="0"/>
    <n v="0"/>
    <n v="0"/>
    <n v="0"/>
    <n v="0"/>
    <n v="0"/>
    <n v="0"/>
    <n v="2.33"/>
    <n v="0"/>
    <n v="2.33"/>
  </r>
  <r>
    <x v="14"/>
    <x v="2"/>
    <d v="2011-08-07T00:00:00"/>
    <n v="0"/>
    <n v="0"/>
    <n v="0"/>
    <n v="0"/>
    <n v="0"/>
    <n v="0"/>
    <n v="0"/>
    <n v="9"/>
    <n v="0"/>
    <n v="0"/>
    <n v="0"/>
    <n v="0"/>
    <n v="0"/>
    <n v="0"/>
    <n v="0"/>
    <n v="0"/>
    <n v="0"/>
    <n v="0"/>
    <n v="9"/>
    <n v="1"/>
    <n v="10"/>
  </r>
  <r>
    <x v="14"/>
    <x v="2"/>
    <d v="2011-08-0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"/>
    <d v="2011-08-09T00:00:00"/>
    <n v="1"/>
    <n v="0"/>
    <n v="0"/>
    <n v="0"/>
    <n v="0"/>
    <n v="0"/>
    <n v="0"/>
    <n v="3"/>
    <n v="0"/>
    <n v="0"/>
    <n v="0"/>
    <n v="0"/>
    <n v="0"/>
    <n v="0"/>
    <n v="0"/>
    <n v="0"/>
    <n v="0"/>
    <n v="0"/>
    <n v="4"/>
    <n v="1"/>
    <n v="5"/>
  </r>
  <r>
    <x v="14"/>
    <x v="2"/>
    <d v="2011-08-10T00:00:0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1"/>
    <n v="3"/>
  </r>
  <r>
    <x v="14"/>
    <x v="2"/>
    <d v="2011-08-11T00:00:00"/>
    <n v="0"/>
    <n v="0"/>
    <n v="0"/>
    <n v="0"/>
    <n v="0"/>
    <n v="0"/>
    <n v="0"/>
    <n v="0.33"/>
    <n v="0"/>
    <n v="0"/>
    <n v="0"/>
    <n v="0"/>
    <n v="0"/>
    <n v="0"/>
    <n v="0"/>
    <n v="0"/>
    <n v="0"/>
    <n v="0"/>
    <n v="0.33"/>
    <n v="0"/>
    <n v="0.33"/>
  </r>
  <r>
    <x v="14"/>
    <x v="2"/>
    <d v="2011-08-12T00:00:00"/>
    <n v="0"/>
    <n v="0"/>
    <n v="0"/>
    <n v="0"/>
    <n v="0"/>
    <n v="0"/>
    <n v="0"/>
    <n v="0.33"/>
    <n v="0"/>
    <n v="0"/>
    <n v="0"/>
    <n v="0"/>
    <n v="0"/>
    <n v="0"/>
    <n v="0"/>
    <n v="0"/>
    <n v="0"/>
    <n v="0"/>
    <n v="0.33"/>
    <n v="0"/>
    <n v="0.33"/>
  </r>
  <r>
    <x v="14"/>
    <x v="2"/>
    <d v="2011-08-13T00:00:00"/>
    <n v="0"/>
    <n v="0"/>
    <n v="0"/>
    <n v="0"/>
    <n v="0"/>
    <n v="0"/>
    <n v="0"/>
    <n v="0.33"/>
    <n v="0"/>
    <n v="0"/>
    <n v="0"/>
    <n v="0"/>
    <n v="0"/>
    <n v="0"/>
    <n v="0"/>
    <n v="0"/>
    <n v="0"/>
    <n v="0"/>
    <n v="0.33"/>
    <n v="0"/>
    <n v="0.33"/>
  </r>
  <r>
    <x v="15"/>
    <x v="2"/>
    <d v="2011-08-1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2"/>
    <d v="2011-08-1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2"/>
    <d v="2011-08-1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5"/>
    <x v="2"/>
    <d v="2011-08-17T00:00:0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3"/>
    <n v="0"/>
    <n v="3"/>
  </r>
  <r>
    <x v="0"/>
    <x v="3"/>
    <d v="2011-05-05T00:00:00"/>
    <m/>
    <m/>
    <m/>
    <m/>
    <m/>
    <m/>
    <m/>
    <m/>
    <m/>
    <m/>
    <m/>
    <m/>
    <m/>
    <m/>
    <m/>
    <m/>
    <m/>
    <m/>
    <n v="0"/>
    <m/>
    <n v="0"/>
  </r>
  <r>
    <x v="0"/>
    <x v="3"/>
    <d v="2011-05-06T00:00:00"/>
    <m/>
    <m/>
    <m/>
    <m/>
    <m/>
    <m/>
    <m/>
    <m/>
    <m/>
    <m/>
    <m/>
    <m/>
    <m/>
    <m/>
    <m/>
    <m/>
    <m/>
    <m/>
    <n v="0"/>
    <m/>
    <n v="0"/>
  </r>
  <r>
    <x v="0"/>
    <x v="3"/>
    <d v="2011-05-07T00:00:00"/>
    <m/>
    <m/>
    <m/>
    <m/>
    <m/>
    <m/>
    <m/>
    <m/>
    <m/>
    <m/>
    <m/>
    <m/>
    <m/>
    <m/>
    <m/>
    <m/>
    <m/>
    <m/>
    <n v="0"/>
    <m/>
    <n v="0"/>
  </r>
  <r>
    <x v="1"/>
    <x v="3"/>
    <d v="2011-05-08T00:00:00"/>
    <m/>
    <m/>
    <m/>
    <m/>
    <m/>
    <m/>
    <m/>
    <m/>
    <m/>
    <m/>
    <m/>
    <m/>
    <m/>
    <m/>
    <m/>
    <m/>
    <m/>
    <m/>
    <n v="0"/>
    <m/>
    <n v="0"/>
  </r>
  <r>
    <x v="1"/>
    <x v="3"/>
    <d v="2011-05-09T00:00:00"/>
    <m/>
    <m/>
    <m/>
    <m/>
    <m/>
    <m/>
    <m/>
    <m/>
    <m/>
    <m/>
    <m/>
    <m/>
    <m/>
    <m/>
    <m/>
    <m/>
    <m/>
    <m/>
    <n v="0"/>
    <m/>
    <n v="0"/>
  </r>
  <r>
    <x v="1"/>
    <x v="3"/>
    <d v="2011-05-10T00:00:00"/>
    <m/>
    <m/>
    <m/>
    <m/>
    <m/>
    <m/>
    <m/>
    <m/>
    <m/>
    <m/>
    <m/>
    <m/>
    <m/>
    <m/>
    <m/>
    <m/>
    <m/>
    <m/>
    <n v="0"/>
    <m/>
    <n v="0"/>
  </r>
  <r>
    <x v="1"/>
    <x v="3"/>
    <d v="2011-05-11T00:00:00"/>
    <m/>
    <m/>
    <m/>
    <m/>
    <m/>
    <m/>
    <m/>
    <m/>
    <m/>
    <m/>
    <m/>
    <m/>
    <m/>
    <m/>
    <m/>
    <m/>
    <m/>
    <m/>
    <n v="0"/>
    <m/>
    <n v="0"/>
  </r>
  <r>
    <x v="1"/>
    <x v="3"/>
    <d v="2011-05-12T00:00:00"/>
    <m/>
    <m/>
    <m/>
    <m/>
    <m/>
    <m/>
    <m/>
    <m/>
    <m/>
    <m/>
    <m/>
    <m/>
    <m/>
    <m/>
    <m/>
    <m/>
    <m/>
    <m/>
    <n v="0"/>
    <m/>
    <n v="0"/>
  </r>
  <r>
    <x v="1"/>
    <x v="3"/>
    <d v="2011-05-13T00:00:00"/>
    <m/>
    <m/>
    <m/>
    <m/>
    <m/>
    <m/>
    <m/>
    <m/>
    <m/>
    <m/>
    <m/>
    <m/>
    <m/>
    <m/>
    <m/>
    <m/>
    <m/>
    <m/>
    <n v="0"/>
    <m/>
    <n v="0"/>
  </r>
  <r>
    <x v="1"/>
    <x v="3"/>
    <d v="2011-05-14T00:00:00"/>
    <m/>
    <m/>
    <m/>
    <m/>
    <m/>
    <m/>
    <m/>
    <m/>
    <m/>
    <m/>
    <m/>
    <m/>
    <m/>
    <m/>
    <m/>
    <m/>
    <m/>
    <m/>
    <n v="0"/>
    <m/>
    <n v="0"/>
  </r>
  <r>
    <x v="2"/>
    <x v="3"/>
    <d v="2011-05-15T00:00:00"/>
    <m/>
    <m/>
    <m/>
    <m/>
    <m/>
    <m/>
    <m/>
    <m/>
    <m/>
    <m/>
    <m/>
    <m/>
    <m/>
    <m/>
    <m/>
    <m/>
    <m/>
    <m/>
    <n v="0"/>
    <m/>
    <n v="0"/>
  </r>
  <r>
    <x v="2"/>
    <x v="3"/>
    <d v="2011-05-16T00:00:00"/>
    <m/>
    <m/>
    <m/>
    <m/>
    <m/>
    <m/>
    <m/>
    <m/>
    <m/>
    <m/>
    <m/>
    <m/>
    <m/>
    <m/>
    <m/>
    <m/>
    <m/>
    <m/>
    <n v="0"/>
    <m/>
    <n v="0"/>
  </r>
  <r>
    <x v="2"/>
    <x v="3"/>
    <d v="2011-05-17T00:00:00"/>
    <n v="0"/>
    <n v="0"/>
    <n v="0"/>
    <n v="0"/>
    <n v="0"/>
    <n v="0"/>
    <n v="0"/>
    <n v="0"/>
    <n v="0"/>
    <n v="0"/>
    <n v="0"/>
    <n v="0"/>
    <n v="0"/>
    <n v="0.75"/>
    <n v="0"/>
    <n v="0"/>
    <n v="0"/>
    <n v="0"/>
    <n v="0.75"/>
    <n v="0"/>
    <n v="0.75"/>
  </r>
  <r>
    <x v="2"/>
    <x v="3"/>
    <d v="2011-05-18T00:00:00"/>
    <n v="0"/>
    <n v="0"/>
    <n v="0"/>
    <n v="0"/>
    <n v="0"/>
    <n v="0"/>
    <n v="0"/>
    <n v="0"/>
    <n v="0"/>
    <n v="0"/>
    <n v="0"/>
    <n v="0"/>
    <n v="0"/>
    <n v="0.75"/>
    <n v="0"/>
    <n v="0"/>
    <n v="0"/>
    <n v="0"/>
    <n v="0.75"/>
    <n v="0"/>
    <n v="0.75"/>
  </r>
  <r>
    <x v="2"/>
    <x v="3"/>
    <d v="2011-05-19T00:00:00"/>
    <n v="0"/>
    <n v="0"/>
    <n v="0"/>
    <n v="0"/>
    <n v="0"/>
    <n v="0"/>
    <n v="0"/>
    <n v="0"/>
    <n v="0"/>
    <n v="0"/>
    <n v="0"/>
    <n v="0"/>
    <n v="0"/>
    <n v="0.75"/>
    <n v="0"/>
    <n v="0"/>
    <n v="0"/>
    <n v="0"/>
    <n v="0.75"/>
    <n v="0"/>
    <n v="0.75"/>
  </r>
  <r>
    <x v="2"/>
    <x v="3"/>
    <d v="2011-05-20T00:00:00"/>
    <n v="0"/>
    <n v="0"/>
    <n v="0"/>
    <n v="0"/>
    <n v="0"/>
    <n v="0"/>
    <n v="0"/>
    <n v="0"/>
    <n v="0"/>
    <n v="0"/>
    <n v="0"/>
    <n v="0"/>
    <n v="0"/>
    <n v="0.75"/>
    <n v="0"/>
    <n v="0"/>
    <n v="0"/>
    <n v="0"/>
    <n v="0.75"/>
    <n v="0"/>
    <n v="0.75"/>
  </r>
  <r>
    <x v="2"/>
    <x v="3"/>
    <d v="2011-05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"/>
    <d v="2011-05-2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"/>
    <d v="2011-05-2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"/>
    <d v="2011-05-2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"/>
    <d v="2011-05-25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</r>
  <r>
    <x v="3"/>
    <x v="3"/>
    <d v="2011-05-26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</r>
  <r>
    <x v="3"/>
    <x v="3"/>
    <d v="2011-05-27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</r>
  <r>
    <x v="3"/>
    <x v="3"/>
    <d v="2011-05-28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</r>
  <r>
    <x v="4"/>
    <x v="3"/>
    <d v="2011-05-29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2"/>
    <n v="4"/>
  </r>
  <r>
    <x v="4"/>
    <x v="3"/>
    <d v="2011-05-30T00:00:0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2"/>
    <n v="1"/>
    <n v="3"/>
  </r>
  <r>
    <x v="4"/>
    <x v="3"/>
    <d v="2011-05-31T00:00:00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3"/>
    <n v="0"/>
    <n v="3"/>
  </r>
  <r>
    <x v="4"/>
    <x v="3"/>
    <d v="2011-06-01T00:00:00"/>
    <n v="0"/>
    <n v="0"/>
    <n v="0"/>
    <n v="0"/>
    <n v="0"/>
    <n v="0"/>
    <n v="0"/>
    <n v="0"/>
    <n v="0"/>
    <n v="0"/>
    <n v="0"/>
    <n v="0"/>
    <n v="0"/>
    <n v="0.33"/>
    <n v="0"/>
    <n v="0"/>
    <n v="0"/>
    <n v="0"/>
    <n v="0.33"/>
    <n v="0.33"/>
    <n v="0.66"/>
  </r>
  <r>
    <x v="4"/>
    <x v="3"/>
    <d v="2011-06-02T00:00:00"/>
    <n v="0"/>
    <n v="0"/>
    <n v="0"/>
    <n v="0"/>
    <n v="0"/>
    <n v="0"/>
    <n v="0"/>
    <n v="0"/>
    <n v="0"/>
    <n v="0"/>
    <n v="0"/>
    <n v="0"/>
    <n v="0"/>
    <n v="0.33"/>
    <n v="0"/>
    <n v="0"/>
    <n v="0"/>
    <n v="0"/>
    <n v="0.33"/>
    <n v="0.33"/>
    <n v="0.66"/>
  </r>
  <r>
    <x v="4"/>
    <x v="3"/>
    <d v="2011-06-03T00:00:00"/>
    <n v="0"/>
    <n v="0"/>
    <n v="0"/>
    <n v="0"/>
    <n v="0"/>
    <n v="0"/>
    <n v="0"/>
    <n v="0"/>
    <n v="0"/>
    <n v="0"/>
    <n v="0"/>
    <n v="0"/>
    <n v="0"/>
    <n v="0.33"/>
    <n v="0"/>
    <n v="0"/>
    <n v="0"/>
    <n v="0"/>
    <n v="0.33"/>
    <n v="0.33"/>
    <n v="0"/>
  </r>
  <r>
    <x v="4"/>
    <x v="3"/>
    <d v="2011-06-0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5"/>
    <x v="3"/>
    <d v="2011-06-0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"/>
    <d v="2011-06-06T00:00:0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2"/>
  </r>
  <r>
    <x v="5"/>
    <x v="3"/>
    <d v="2011-06-0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"/>
    <d v="2011-06-08T00:00:00"/>
    <n v="0.66"/>
    <n v="0"/>
    <n v="0"/>
    <n v="0"/>
    <n v="0"/>
    <n v="0"/>
    <n v="0"/>
    <n v="0"/>
    <n v="0"/>
    <n v="0"/>
    <n v="0"/>
    <n v="0"/>
    <n v="0"/>
    <n v="0"/>
    <n v="0"/>
    <n v="0"/>
    <n v="0"/>
    <n v="0"/>
    <n v="0.66"/>
    <n v="2.33"/>
    <n v="2.99"/>
  </r>
  <r>
    <x v="5"/>
    <x v="3"/>
    <d v="2011-06-09T00:00:00"/>
    <n v="0.66"/>
    <n v="0"/>
    <n v="0"/>
    <n v="0"/>
    <n v="0"/>
    <n v="0"/>
    <n v="0"/>
    <n v="0"/>
    <n v="0"/>
    <n v="0"/>
    <n v="0"/>
    <n v="0"/>
    <n v="0"/>
    <n v="0"/>
    <n v="0"/>
    <n v="0"/>
    <n v="0"/>
    <n v="0"/>
    <n v="0.66"/>
    <n v="2.33"/>
    <n v="2.99"/>
  </r>
  <r>
    <x v="5"/>
    <x v="3"/>
    <d v="2011-06-10T00:00:00"/>
    <n v="0.66"/>
    <n v="0"/>
    <n v="0"/>
    <n v="0"/>
    <n v="0"/>
    <n v="0"/>
    <n v="0"/>
    <n v="0"/>
    <n v="0"/>
    <n v="0"/>
    <n v="0"/>
    <n v="0"/>
    <n v="0"/>
    <n v="0"/>
    <n v="0"/>
    <n v="0"/>
    <n v="0"/>
    <n v="0"/>
    <n v="0.66"/>
    <n v="2.33"/>
    <n v="2.99"/>
  </r>
  <r>
    <x v="5"/>
    <x v="3"/>
    <d v="2011-06-11T00:00:00"/>
    <n v="6"/>
    <n v="0"/>
    <n v="0"/>
    <n v="0"/>
    <n v="0"/>
    <n v="0"/>
    <n v="0"/>
    <n v="0"/>
    <n v="0"/>
    <n v="0"/>
    <n v="1"/>
    <n v="0"/>
    <n v="0"/>
    <n v="2"/>
    <n v="0"/>
    <n v="0"/>
    <n v="0"/>
    <n v="0"/>
    <n v="9"/>
    <n v="4"/>
    <n v="13"/>
  </r>
  <r>
    <x v="6"/>
    <x v="3"/>
    <d v="2011-06-12T00:00:00"/>
    <n v="34"/>
    <n v="0"/>
    <n v="0"/>
    <n v="0"/>
    <n v="0"/>
    <n v="0"/>
    <n v="0"/>
    <n v="0"/>
    <n v="0"/>
    <n v="0"/>
    <n v="0"/>
    <n v="0"/>
    <n v="0"/>
    <n v="0"/>
    <n v="0"/>
    <n v="0"/>
    <n v="0"/>
    <n v="0"/>
    <n v="34"/>
    <n v="5"/>
    <n v="39"/>
  </r>
  <r>
    <x v="6"/>
    <x v="3"/>
    <d v="2011-06-13T00:00:00"/>
    <n v="15"/>
    <n v="0"/>
    <n v="0"/>
    <n v="0"/>
    <n v="0"/>
    <n v="0"/>
    <n v="0"/>
    <n v="0"/>
    <n v="0"/>
    <n v="0"/>
    <n v="2"/>
    <n v="0"/>
    <n v="0"/>
    <n v="0"/>
    <n v="0"/>
    <n v="0"/>
    <n v="0"/>
    <n v="0"/>
    <n v="17"/>
    <n v="2"/>
    <n v="19"/>
  </r>
  <r>
    <x v="6"/>
    <x v="3"/>
    <d v="2011-06-14T00:00:00"/>
    <n v="59"/>
    <n v="0"/>
    <n v="0"/>
    <n v="0"/>
    <n v="0"/>
    <n v="0"/>
    <n v="0"/>
    <n v="0"/>
    <n v="0"/>
    <n v="0"/>
    <n v="0"/>
    <n v="1"/>
    <n v="0"/>
    <n v="3"/>
    <n v="0"/>
    <n v="0"/>
    <n v="0"/>
    <n v="0"/>
    <n v="63"/>
    <n v="12"/>
    <n v="75"/>
  </r>
  <r>
    <x v="6"/>
    <x v="3"/>
    <d v="2011-06-15T00:00:00"/>
    <n v="69.66"/>
    <n v="0"/>
    <n v="0"/>
    <n v="0"/>
    <n v="0"/>
    <n v="0"/>
    <n v="0"/>
    <n v="0"/>
    <n v="0"/>
    <n v="0"/>
    <n v="1"/>
    <n v="0"/>
    <n v="0"/>
    <n v="2.33"/>
    <n v="0"/>
    <n v="0"/>
    <n v="0"/>
    <n v="0"/>
    <n v="72.989999999999995"/>
    <n v="35.659999999999997"/>
    <n v="108.64999999999999"/>
  </r>
  <r>
    <x v="6"/>
    <x v="3"/>
    <d v="2011-06-16T00:00:00"/>
    <n v="69.66"/>
    <n v="0"/>
    <n v="0"/>
    <n v="0"/>
    <n v="0"/>
    <n v="0"/>
    <n v="0"/>
    <n v="0"/>
    <n v="0"/>
    <n v="0"/>
    <n v="1"/>
    <n v="0"/>
    <n v="0"/>
    <n v="2.33"/>
    <n v="0"/>
    <n v="0"/>
    <n v="0"/>
    <n v="0"/>
    <n v="72.989999999999995"/>
    <n v="35.659999999999997"/>
    <n v="108.64999999999999"/>
  </r>
  <r>
    <x v="6"/>
    <x v="3"/>
    <d v="2011-06-17T00:00:00"/>
    <n v="69.66"/>
    <n v="0"/>
    <n v="0"/>
    <n v="0"/>
    <n v="0"/>
    <n v="0"/>
    <n v="0"/>
    <n v="0"/>
    <n v="0"/>
    <n v="0"/>
    <n v="1"/>
    <n v="0"/>
    <n v="0"/>
    <n v="2.33"/>
    <n v="0"/>
    <n v="0"/>
    <n v="0"/>
    <n v="0"/>
    <n v="72.989999999999995"/>
    <n v="35.659999999999997"/>
    <n v="108.64999999999999"/>
  </r>
  <r>
    <x v="6"/>
    <x v="3"/>
    <d v="2011-06-18T00:00:00"/>
    <n v="60"/>
    <n v="0"/>
    <n v="0"/>
    <n v="0"/>
    <n v="0"/>
    <n v="0"/>
    <n v="0"/>
    <n v="0"/>
    <n v="0"/>
    <n v="0"/>
    <n v="0"/>
    <n v="0"/>
    <n v="0"/>
    <n v="3"/>
    <n v="0"/>
    <n v="0"/>
    <n v="0"/>
    <n v="0"/>
    <n v="63"/>
    <n v="29"/>
    <n v="92"/>
  </r>
  <r>
    <x v="7"/>
    <x v="3"/>
    <d v="2011-06-19T00:00:00"/>
    <n v="47"/>
    <n v="0"/>
    <n v="0"/>
    <n v="0"/>
    <n v="0"/>
    <n v="0"/>
    <n v="0"/>
    <n v="0"/>
    <n v="0"/>
    <n v="0"/>
    <n v="0"/>
    <n v="0"/>
    <n v="0"/>
    <n v="7"/>
    <n v="0"/>
    <n v="0"/>
    <n v="0"/>
    <n v="0"/>
    <n v="54"/>
    <n v="40"/>
    <n v="94"/>
  </r>
  <r>
    <x v="7"/>
    <x v="3"/>
    <d v="2011-06-20T00:00:00"/>
    <n v="29"/>
    <n v="0"/>
    <n v="0"/>
    <n v="0"/>
    <n v="0"/>
    <n v="0"/>
    <n v="0"/>
    <n v="0"/>
    <n v="0"/>
    <n v="0"/>
    <n v="0"/>
    <n v="0"/>
    <n v="0"/>
    <n v="1"/>
    <n v="0"/>
    <n v="0"/>
    <n v="0"/>
    <n v="0"/>
    <n v="30"/>
    <n v="12"/>
    <n v="42"/>
  </r>
  <r>
    <x v="7"/>
    <x v="3"/>
    <d v="2011-06-21T00:00:00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0"/>
    <n v="13"/>
  </r>
  <r>
    <x v="7"/>
    <x v="3"/>
    <d v="2011-06-22T00:00:00"/>
    <n v="22.33"/>
    <n v="0"/>
    <n v="0"/>
    <n v="0"/>
    <n v="0"/>
    <n v="0"/>
    <n v="0"/>
    <n v="0"/>
    <n v="0"/>
    <n v="0"/>
    <n v="0.33"/>
    <n v="0"/>
    <n v="0"/>
    <n v="0"/>
    <n v="0"/>
    <n v="0"/>
    <n v="0"/>
    <n v="0"/>
    <n v="22.659999999999997"/>
    <n v="2.33"/>
    <n v="24.989999999999995"/>
  </r>
  <r>
    <x v="7"/>
    <x v="3"/>
    <d v="2011-06-23T00:00:00"/>
    <n v="22.33"/>
    <n v="0"/>
    <n v="0"/>
    <n v="0"/>
    <n v="0"/>
    <n v="0"/>
    <n v="0"/>
    <n v="0"/>
    <n v="0"/>
    <n v="0"/>
    <n v="0.33"/>
    <n v="0"/>
    <n v="0"/>
    <n v="0"/>
    <n v="0"/>
    <n v="0"/>
    <n v="0"/>
    <n v="0"/>
    <n v="22.659999999999997"/>
    <n v="2.33"/>
    <n v="24.989999999999995"/>
  </r>
  <r>
    <x v="7"/>
    <x v="3"/>
    <d v="2011-06-24T00:00:00"/>
    <n v="22.33"/>
    <n v="0"/>
    <n v="0"/>
    <n v="0"/>
    <n v="0"/>
    <n v="0"/>
    <n v="0"/>
    <n v="0"/>
    <n v="0"/>
    <n v="0"/>
    <n v="0.33"/>
    <n v="0"/>
    <n v="0"/>
    <n v="0"/>
    <n v="0"/>
    <n v="0"/>
    <n v="0"/>
    <n v="0"/>
    <n v="22.659999999999997"/>
    <n v="2.33"/>
    <n v="24.989999999999995"/>
  </r>
  <r>
    <x v="7"/>
    <x v="3"/>
    <d v="2011-06-25T00:00:00"/>
    <n v="71"/>
    <n v="0"/>
    <n v="0"/>
    <n v="0"/>
    <n v="0"/>
    <n v="0"/>
    <n v="0"/>
    <n v="0"/>
    <n v="0"/>
    <n v="0"/>
    <n v="3"/>
    <n v="0"/>
    <n v="0"/>
    <n v="5"/>
    <n v="0"/>
    <n v="0"/>
    <n v="0"/>
    <n v="0"/>
    <n v="79"/>
    <n v="1"/>
    <n v="80"/>
  </r>
  <r>
    <x v="8"/>
    <x v="3"/>
    <d v="2011-06-26T00:00:00"/>
    <n v="35"/>
    <n v="0"/>
    <n v="0"/>
    <n v="0"/>
    <n v="0"/>
    <n v="0"/>
    <n v="0"/>
    <n v="1"/>
    <n v="0"/>
    <n v="0"/>
    <n v="0"/>
    <n v="0"/>
    <n v="0"/>
    <n v="4"/>
    <n v="0"/>
    <n v="0"/>
    <n v="0"/>
    <n v="0"/>
    <n v="40"/>
    <n v="2"/>
    <n v="42"/>
  </r>
  <r>
    <x v="8"/>
    <x v="3"/>
    <d v="2011-06-27T00:00:00"/>
    <n v="38"/>
    <n v="0"/>
    <n v="0"/>
    <n v="0"/>
    <n v="0"/>
    <n v="0"/>
    <n v="0"/>
    <n v="2"/>
    <n v="0"/>
    <n v="0"/>
    <n v="0"/>
    <n v="0"/>
    <n v="0"/>
    <n v="2"/>
    <n v="0"/>
    <n v="0"/>
    <n v="0"/>
    <n v="0"/>
    <n v="42"/>
    <n v="2"/>
    <n v="44"/>
  </r>
  <r>
    <x v="8"/>
    <x v="3"/>
    <d v="2011-06-28T00:00:00"/>
    <n v="19"/>
    <n v="0"/>
    <n v="0"/>
    <n v="0"/>
    <n v="0"/>
    <n v="0"/>
    <n v="0"/>
    <n v="1"/>
    <n v="0"/>
    <n v="0"/>
    <n v="4"/>
    <n v="0"/>
    <n v="0"/>
    <n v="1"/>
    <n v="0"/>
    <n v="0"/>
    <n v="0"/>
    <n v="0"/>
    <n v="25"/>
    <n v="8"/>
    <n v="33"/>
  </r>
  <r>
    <x v="8"/>
    <x v="3"/>
    <d v="2011-06-29T00:00:00"/>
    <n v="34.67"/>
    <n v="0"/>
    <n v="0"/>
    <n v="0"/>
    <n v="0"/>
    <n v="0"/>
    <n v="0"/>
    <n v="0.33"/>
    <n v="0"/>
    <n v="0"/>
    <n v="4"/>
    <n v="0"/>
    <n v="0"/>
    <n v="0.33"/>
    <n v="0"/>
    <n v="0"/>
    <n v="0"/>
    <n v="0"/>
    <n v="39.33"/>
    <n v="13"/>
    <n v="52.33"/>
  </r>
  <r>
    <x v="8"/>
    <x v="3"/>
    <d v="2011-06-30T00:00:00"/>
    <n v="34.67"/>
    <n v="0"/>
    <n v="0"/>
    <n v="0"/>
    <n v="0"/>
    <n v="0"/>
    <n v="0"/>
    <n v="0.33"/>
    <n v="0"/>
    <n v="0"/>
    <n v="4"/>
    <n v="0"/>
    <n v="0"/>
    <n v="0.33"/>
    <n v="0"/>
    <n v="0"/>
    <n v="0"/>
    <n v="0"/>
    <n v="39.33"/>
    <n v="13"/>
    <n v="52.33"/>
  </r>
  <r>
    <x v="8"/>
    <x v="3"/>
    <d v="2011-07-01T00:00:00"/>
    <n v="34.67"/>
    <n v="0"/>
    <n v="0"/>
    <n v="0"/>
    <n v="0"/>
    <n v="0"/>
    <n v="0"/>
    <n v="0.33"/>
    <n v="0"/>
    <n v="0"/>
    <n v="4"/>
    <n v="0"/>
    <n v="0"/>
    <n v="0.33"/>
    <n v="0"/>
    <n v="0"/>
    <n v="0"/>
    <n v="0"/>
    <n v="39.33"/>
    <n v="13"/>
    <n v="52.33"/>
  </r>
  <r>
    <x v="8"/>
    <x v="3"/>
    <d v="2011-07-02T00:00:00"/>
    <n v="11"/>
    <n v="0"/>
    <n v="0"/>
    <n v="0"/>
    <n v="0"/>
    <n v="0"/>
    <n v="0"/>
    <n v="0"/>
    <n v="0"/>
    <n v="0"/>
    <n v="2"/>
    <n v="0"/>
    <n v="0"/>
    <n v="0"/>
    <n v="0"/>
    <n v="0"/>
    <n v="0"/>
    <n v="0"/>
    <n v="13"/>
    <n v="24"/>
    <n v="37"/>
  </r>
  <r>
    <x v="9"/>
    <x v="3"/>
    <d v="2011-07-03T00:00:00"/>
    <n v="47"/>
    <n v="0"/>
    <n v="0"/>
    <n v="0"/>
    <n v="0"/>
    <n v="0"/>
    <n v="0"/>
    <n v="0"/>
    <n v="0"/>
    <n v="0"/>
    <n v="2"/>
    <n v="0"/>
    <n v="0"/>
    <n v="1"/>
    <n v="0"/>
    <n v="0"/>
    <n v="0"/>
    <n v="0"/>
    <n v="50"/>
    <n v="8"/>
    <n v="58"/>
  </r>
  <r>
    <x v="9"/>
    <x v="3"/>
    <d v="2011-07-04T00:00:00"/>
    <n v="61"/>
    <n v="0"/>
    <n v="0"/>
    <n v="0"/>
    <n v="0"/>
    <n v="0"/>
    <n v="0"/>
    <n v="5"/>
    <n v="0"/>
    <n v="0"/>
    <n v="1"/>
    <n v="0"/>
    <n v="0"/>
    <n v="8.5"/>
    <n v="0"/>
    <n v="0"/>
    <n v="0"/>
    <n v="0"/>
    <n v="75.5"/>
    <n v="33"/>
    <n v="108.5"/>
  </r>
  <r>
    <x v="9"/>
    <x v="3"/>
    <d v="2011-07-05T00:00:00"/>
    <n v="61"/>
    <n v="0"/>
    <n v="0"/>
    <n v="0"/>
    <n v="0"/>
    <n v="0"/>
    <n v="0"/>
    <n v="5"/>
    <n v="0"/>
    <n v="0"/>
    <n v="1"/>
    <n v="0"/>
    <n v="0"/>
    <n v="8.5"/>
    <n v="0"/>
    <n v="0"/>
    <n v="0"/>
    <n v="0"/>
    <n v="75.5"/>
    <n v="33"/>
    <n v="108.5"/>
  </r>
  <r>
    <x v="9"/>
    <x v="3"/>
    <d v="2011-07-06T00:00:00"/>
    <n v="25"/>
    <n v="0"/>
    <n v="0"/>
    <n v="0"/>
    <n v="0"/>
    <n v="0"/>
    <n v="0"/>
    <n v="1.33"/>
    <n v="0"/>
    <n v="0"/>
    <n v="1.67"/>
    <n v="0"/>
    <n v="0"/>
    <n v="2.67"/>
    <n v="0"/>
    <n v="0"/>
    <n v="0"/>
    <n v="0"/>
    <n v="30.67"/>
    <n v="10.67"/>
    <n v="41.34"/>
  </r>
  <r>
    <x v="9"/>
    <x v="3"/>
    <d v="2011-07-07T00:00:00"/>
    <n v="25"/>
    <n v="0"/>
    <n v="0"/>
    <n v="0"/>
    <n v="0"/>
    <n v="0"/>
    <n v="0"/>
    <n v="1.33"/>
    <n v="0"/>
    <n v="0"/>
    <n v="1.67"/>
    <n v="0"/>
    <n v="0"/>
    <n v="2.67"/>
    <n v="0"/>
    <n v="0"/>
    <n v="0"/>
    <n v="0"/>
    <n v="30.67"/>
    <n v="10.67"/>
    <n v="41.34"/>
  </r>
  <r>
    <x v="9"/>
    <x v="3"/>
    <d v="2011-07-08T00:00:00"/>
    <n v="25"/>
    <n v="0"/>
    <n v="0"/>
    <n v="0"/>
    <n v="0"/>
    <n v="0"/>
    <n v="0"/>
    <n v="1.33"/>
    <n v="0"/>
    <n v="0"/>
    <n v="1.67"/>
    <n v="0"/>
    <n v="0"/>
    <n v="2.67"/>
    <n v="0"/>
    <n v="0"/>
    <n v="0"/>
    <n v="0"/>
    <n v="30.67"/>
    <n v="10.67"/>
    <n v="41.34"/>
  </r>
  <r>
    <x v="9"/>
    <x v="3"/>
    <d v="2011-07-09T00:00:00"/>
    <n v="36"/>
    <n v="2"/>
    <n v="0"/>
    <n v="0"/>
    <n v="0"/>
    <n v="0"/>
    <n v="0"/>
    <n v="8"/>
    <n v="0"/>
    <n v="0"/>
    <n v="2"/>
    <n v="0"/>
    <n v="0"/>
    <n v="7"/>
    <n v="0"/>
    <n v="0"/>
    <n v="0"/>
    <n v="0"/>
    <n v="55"/>
    <n v="18"/>
    <n v="73"/>
  </r>
  <r>
    <x v="10"/>
    <x v="3"/>
    <d v="2011-07-10T00:00:00"/>
    <n v="50"/>
    <n v="1"/>
    <n v="0"/>
    <n v="0"/>
    <n v="0"/>
    <n v="0"/>
    <n v="0"/>
    <n v="14"/>
    <n v="0"/>
    <n v="0"/>
    <n v="3"/>
    <n v="0"/>
    <n v="0"/>
    <n v="7"/>
    <n v="0"/>
    <n v="0"/>
    <n v="0"/>
    <n v="0"/>
    <n v="75"/>
    <n v="29"/>
    <n v="104"/>
  </r>
  <r>
    <x v="10"/>
    <x v="3"/>
    <d v="2011-07-11T00:00:00"/>
    <n v="9"/>
    <n v="0"/>
    <n v="0"/>
    <n v="0"/>
    <n v="0"/>
    <n v="0"/>
    <n v="0"/>
    <n v="3"/>
    <n v="0"/>
    <n v="0"/>
    <n v="5"/>
    <n v="0"/>
    <n v="0"/>
    <n v="1"/>
    <n v="0"/>
    <n v="0"/>
    <n v="0"/>
    <n v="0"/>
    <n v="18"/>
    <n v="18"/>
    <n v="36"/>
  </r>
  <r>
    <x v="10"/>
    <x v="3"/>
    <d v="2011-07-12T00:00:00"/>
    <n v="19"/>
    <n v="0"/>
    <n v="0"/>
    <n v="0"/>
    <n v="0"/>
    <n v="0"/>
    <n v="0"/>
    <n v="22"/>
    <n v="1"/>
    <n v="0"/>
    <n v="2"/>
    <n v="0"/>
    <n v="0"/>
    <n v="8"/>
    <n v="0"/>
    <n v="0"/>
    <n v="0"/>
    <n v="0"/>
    <n v="52"/>
    <n v="20"/>
    <n v="72"/>
  </r>
  <r>
    <x v="10"/>
    <x v="3"/>
    <d v="2011-07-13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10"/>
    <x v="3"/>
    <d v="2011-07-14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10"/>
    <x v="3"/>
    <d v="2011-07-15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10"/>
    <x v="3"/>
    <d v="2011-07-16T00:00:00"/>
    <n v="2"/>
    <n v="0"/>
    <n v="0"/>
    <n v="0"/>
    <n v="0"/>
    <n v="0"/>
    <n v="0"/>
    <n v="8"/>
    <n v="0"/>
    <n v="0"/>
    <n v="0"/>
    <n v="0"/>
    <n v="0"/>
    <n v="1"/>
    <n v="0"/>
    <n v="0"/>
    <n v="0"/>
    <n v="0"/>
    <n v="11"/>
    <n v="1"/>
    <n v="12"/>
  </r>
  <r>
    <x v="11"/>
    <x v="3"/>
    <d v="2011-07-17T00:00:00"/>
    <n v="25"/>
    <n v="0"/>
    <n v="0"/>
    <n v="0"/>
    <n v="0"/>
    <n v="0"/>
    <n v="0"/>
    <n v="9"/>
    <n v="0"/>
    <n v="0"/>
    <n v="1"/>
    <n v="0"/>
    <n v="0"/>
    <n v="0"/>
    <n v="0"/>
    <n v="0"/>
    <n v="0"/>
    <n v="0"/>
    <n v="35"/>
    <n v="10"/>
    <n v="45"/>
  </r>
  <r>
    <x v="11"/>
    <x v="3"/>
    <d v="2011-07-18T00:00:00"/>
    <n v="22"/>
    <n v="0"/>
    <n v="0"/>
    <n v="0"/>
    <n v="0"/>
    <n v="0"/>
    <n v="0"/>
    <n v="14"/>
    <n v="0"/>
    <n v="0"/>
    <n v="2"/>
    <n v="2"/>
    <n v="0"/>
    <n v="0"/>
    <n v="0"/>
    <n v="0"/>
    <n v="0"/>
    <n v="0"/>
    <n v="40"/>
    <n v="8"/>
    <n v="48"/>
  </r>
  <r>
    <x v="11"/>
    <x v="3"/>
    <d v="2011-07-19T00:00:00"/>
    <n v="37"/>
    <n v="1"/>
    <n v="0"/>
    <n v="0"/>
    <n v="0"/>
    <n v="0"/>
    <n v="0"/>
    <n v="41"/>
    <n v="0"/>
    <n v="0"/>
    <n v="2"/>
    <n v="0"/>
    <n v="0"/>
    <n v="6"/>
    <n v="0"/>
    <n v="0"/>
    <n v="0"/>
    <n v="0"/>
    <n v="87"/>
    <n v="37"/>
    <n v="124"/>
  </r>
  <r>
    <x v="11"/>
    <x v="3"/>
    <d v="2011-07-20T00:00:00"/>
    <n v="6"/>
    <n v="0"/>
    <n v="0"/>
    <n v="0"/>
    <n v="0"/>
    <n v="0"/>
    <n v="0"/>
    <n v="15.3"/>
    <n v="0.3"/>
    <n v="0"/>
    <n v="0.67"/>
    <n v="0"/>
    <n v="0"/>
    <n v="0.3"/>
    <n v="0"/>
    <n v="0"/>
    <n v="0"/>
    <n v="0"/>
    <n v="22.570000000000004"/>
    <n v="3"/>
    <n v="25.570000000000004"/>
  </r>
  <r>
    <x v="11"/>
    <x v="3"/>
    <d v="2011-07-21T00:00:00"/>
    <n v="6"/>
    <n v="0"/>
    <n v="0"/>
    <n v="0"/>
    <n v="0"/>
    <n v="0"/>
    <n v="0"/>
    <n v="15.3"/>
    <n v="0.3"/>
    <n v="0"/>
    <n v="0.67"/>
    <n v="0"/>
    <n v="0"/>
    <n v="0.3"/>
    <n v="0"/>
    <n v="0"/>
    <n v="0"/>
    <n v="0"/>
    <n v="22.570000000000004"/>
    <n v="3"/>
    <n v="25.570000000000004"/>
  </r>
  <r>
    <x v="11"/>
    <x v="3"/>
    <d v="2011-07-22T00:00:00"/>
    <n v="6"/>
    <n v="0"/>
    <n v="0"/>
    <n v="0"/>
    <n v="0"/>
    <n v="0"/>
    <n v="0"/>
    <n v="15.3"/>
    <n v="0.3"/>
    <n v="0"/>
    <n v="0.67"/>
    <n v="0"/>
    <n v="0"/>
    <n v="0.3"/>
    <n v="0"/>
    <n v="0"/>
    <n v="0"/>
    <n v="0"/>
    <n v="22.570000000000004"/>
    <n v="3"/>
    <n v="25.570000000000004"/>
  </r>
  <r>
    <x v="11"/>
    <x v="3"/>
    <d v="2011-07-23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12"/>
    <x v="3"/>
    <d v="2011-07-24T00:00:00"/>
    <n v="1"/>
    <n v="0"/>
    <n v="0"/>
    <n v="0"/>
    <n v="0"/>
    <n v="0"/>
    <n v="0"/>
    <n v="4"/>
    <n v="0"/>
    <n v="0"/>
    <n v="0"/>
    <n v="0"/>
    <n v="0"/>
    <n v="0"/>
    <n v="0"/>
    <n v="0"/>
    <n v="0"/>
    <n v="0"/>
    <n v="5"/>
    <n v="0"/>
    <n v="5"/>
  </r>
  <r>
    <x v="12"/>
    <x v="3"/>
    <d v="2011-07-25T00:00:00"/>
    <n v="1"/>
    <n v="0"/>
    <n v="0"/>
    <n v="0"/>
    <n v="0"/>
    <n v="0"/>
    <n v="0"/>
    <n v="3"/>
    <n v="0"/>
    <n v="0"/>
    <n v="1"/>
    <n v="0"/>
    <n v="0"/>
    <n v="0"/>
    <n v="0"/>
    <n v="0"/>
    <n v="0"/>
    <n v="0"/>
    <n v="5"/>
    <n v="0"/>
    <n v="5"/>
  </r>
  <r>
    <x v="12"/>
    <x v="3"/>
    <d v="2011-07-26T00:00:00"/>
    <n v="2"/>
    <n v="0"/>
    <n v="0"/>
    <n v="0"/>
    <n v="0"/>
    <n v="0"/>
    <n v="0"/>
    <n v="1"/>
    <n v="0"/>
    <n v="0"/>
    <n v="0"/>
    <n v="0"/>
    <n v="0"/>
    <n v="0"/>
    <n v="0"/>
    <n v="0"/>
    <n v="0"/>
    <n v="0"/>
    <n v="3"/>
    <n v="1"/>
    <n v="4"/>
  </r>
  <r>
    <x v="12"/>
    <x v="3"/>
    <d v="2011-07-27T00:00:00"/>
    <n v="0.33"/>
    <n v="0"/>
    <n v="0"/>
    <n v="0"/>
    <n v="0"/>
    <n v="0"/>
    <n v="0"/>
    <n v="1.67"/>
    <n v="0"/>
    <n v="0"/>
    <n v="0.33"/>
    <n v="0"/>
    <n v="0"/>
    <n v="0.33"/>
    <n v="0"/>
    <n v="0"/>
    <n v="0"/>
    <n v="0"/>
    <n v="2.66"/>
    <n v="1.33"/>
    <n v="3.99"/>
  </r>
  <r>
    <x v="12"/>
    <x v="3"/>
    <d v="2011-07-28T00:00:00"/>
    <n v="0.33"/>
    <n v="0"/>
    <n v="0"/>
    <n v="0"/>
    <n v="0"/>
    <n v="0"/>
    <n v="0"/>
    <n v="1.67"/>
    <n v="0"/>
    <n v="0"/>
    <n v="0.33"/>
    <n v="0"/>
    <n v="0"/>
    <n v="0.33"/>
    <n v="0"/>
    <n v="0"/>
    <n v="0"/>
    <n v="0"/>
    <n v="2.66"/>
    <n v="1.33"/>
    <n v="3.99"/>
  </r>
  <r>
    <x v="12"/>
    <x v="3"/>
    <d v="2011-07-29T00:00:00"/>
    <n v="0.33"/>
    <n v="0"/>
    <n v="0"/>
    <n v="0"/>
    <n v="0"/>
    <n v="0"/>
    <n v="0"/>
    <n v="1.67"/>
    <n v="0"/>
    <n v="0"/>
    <n v="0.33"/>
    <n v="0"/>
    <n v="0"/>
    <n v="0.33"/>
    <n v="0"/>
    <n v="0"/>
    <n v="0"/>
    <n v="0"/>
    <n v="2.66"/>
    <n v="1.33"/>
    <n v="3.99"/>
  </r>
  <r>
    <x v="12"/>
    <x v="3"/>
    <d v="2011-07-30T00:00:00"/>
    <n v="2"/>
    <n v="0"/>
    <n v="0"/>
    <n v="0"/>
    <n v="0"/>
    <n v="0"/>
    <n v="0"/>
    <n v="1"/>
    <n v="0"/>
    <n v="0"/>
    <n v="0"/>
    <n v="0"/>
    <n v="0"/>
    <n v="2"/>
    <n v="0"/>
    <n v="0"/>
    <n v="0"/>
    <n v="0"/>
    <n v="5"/>
    <n v="6"/>
    <n v="11"/>
  </r>
  <r>
    <x v="13"/>
    <x v="3"/>
    <d v="2011-07-31T00:00:0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6"/>
    <n v="13"/>
  </r>
  <r>
    <x v="13"/>
    <x v="3"/>
    <d v="2011-08-01T00:00:00"/>
    <n v="6"/>
    <n v="0"/>
    <n v="0"/>
    <n v="0"/>
    <n v="0"/>
    <n v="0"/>
    <n v="0"/>
    <n v="0"/>
    <n v="0"/>
    <n v="0"/>
    <n v="0"/>
    <n v="2"/>
    <n v="0"/>
    <n v="0"/>
    <n v="0"/>
    <n v="0"/>
    <n v="0"/>
    <n v="0"/>
    <n v="8"/>
    <n v="10"/>
    <n v="18"/>
  </r>
  <r>
    <x v="13"/>
    <x v="3"/>
    <d v="2011-08-02T00:00:00"/>
    <n v="9"/>
    <n v="0"/>
    <n v="0"/>
    <n v="0"/>
    <n v="0"/>
    <n v="0"/>
    <n v="0"/>
    <n v="5"/>
    <n v="0"/>
    <n v="0"/>
    <n v="4"/>
    <n v="0"/>
    <n v="0"/>
    <n v="0"/>
    <n v="0"/>
    <n v="0"/>
    <n v="0"/>
    <n v="0"/>
    <n v="18"/>
    <n v="17"/>
    <n v="35"/>
  </r>
  <r>
    <x v="13"/>
    <x v="3"/>
    <d v="2011-08-03T00:00:00"/>
    <n v="3.66"/>
    <n v="0"/>
    <n v="0"/>
    <n v="0"/>
    <n v="0"/>
    <n v="0"/>
    <n v="0"/>
    <n v="2"/>
    <n v="0.66"/>
    <n v="0"/>
    <n v="1"/>
    <n v="0"/>
    <n v="0"/>
    <n v="0.33"/>
    <n v="0"/>
    <n v="0"/>
    <n v="0"/>
    <n v="0"/>
    <n v="7.65"/>
    <n v="4"/>
    <n v="11.65"/>
  </r>
  <r>
    <x v="13"/>
    <x v="3"/>
    <d v="2011-08-04T00:00:00"/>
    <n v="3.66"/>
    <n v="0"/>
    <n v="0"/>
    <n v="0"/>
    <n v="0"/>
    <n v="0"/>
    <n v="0"/>
    <n v="2"/>
    <n v="0.66"/>
    <n v="0"/>
    <n v="1"/>
    <n v="0"/>
    <n v="0"/>
    <n v="0.33"/>
    <n v="0"/>
    <n v="0"/>
    <n v="0"/>
    <n v="0"/>
    <n v="7.65"/>
    <n v="4"/>
    <n v="11.65"/>
  </r>
  <r>
    <x v="13"/>
    <x v="3"/>
    <d v="2011-08-05T00:00:00"/>
    <n v="3.66"/>
    <n v="0"/>
    <n v="0"/>
    <n v="0"/>
    <n v="0"/>
    <n v="0"/>
    <n v="0"/>
    <n v="2"/>
    <n v="0.66"/>
    <n v="0"/>
    <n v="1"/>
    <n v="0"/>
    <n v="0"/>
    <n v="0.33"/>
    <n v="0"/>
    <n v="0"/>
    <n v="0"/>
    <n v="0"/>
    <n v="7.65"/>
    <n v="4"/>
    <n v="11.65"/>
  </r>
  <r>
    <x v="13"/>
    <x v="3"/>
    <d v="2011-08-06T00:00:00"/>
    <n v="3"/>
    <n v="0"/>
    <n v="0"/>
    <n v="0"/>
    <n v="0"/>
    <n v="0"/>
    <n v="0"/>
    <n v="3"/>
    <n v="0"/>
    <n v="0"/>
    <n v="0"/>
    <n v="0"/>
    <n v="0"/>
    <n v="0"/>
    <n v="0"/>
    <n v="0"/>
    <n v="0"/>
    <n v="0"/>
    <n v="6"/>
    <n v="1"/>
    <n v="7"/>
  </r>
  <r>
    <x v="14"/>
    <x v="3"/>
    <d v="2011-08-0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3"/>
    <d v="2011-08-08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14"/>
    <x v="3"/>
    <d v="2011-08-09T00:00:00"/>
    <n v="2"/>
    <n v="0"/>
    <n v="0"/>
    <n v="0"/>
    <n v="0"/>
    <n v="0"/>
    <n v="0"/>
    <n v="0"/>
    <n v="0"/>
    <n v="0"/>
    <n v="3"/>
    <n v="0"/>
    <n v="0"/>
    <n v="1"/>
    <n v="0"/>
    <n v="0"/>
    <n v="0"/>
    <n v="0"/>
    <n v="6"/>
    <n v="1"/>
    <n v="7"/>
  </r>
  <r>
    <x v="14"/>
    <x v="3"/>
    <d v="2011-08-10T00:00:00"/>
    <n v="3.33"/>
    <n v="0"/>
    <n v="0"/>
    <n v="0"/>
    <n v="0"/>
    <n v="0"/>
    <n v="0"/>
    <n v="3"/>
    <n v="0"/>
    <n v="0"/>
    <n v="0"/>
    <n v="0"/>
    <n v="0"/>
    <n v="0"/>
    <n v="0"/>
    <n v="0"/>
    <n v="0"/>
    <n v="0"/>
    <n v="6.33"/>
    <n v="2"/>
    <n v="8.33"/>
  </r>
  <r>
    <x v="14"/>
    <x v="3"/>
    <d v="2011-08-11T00:00:00"/>
    <n v="3.33"/>
    <n v="0"/>
    <n v="0"/>
    <n v="0"/>
    <n v="0"/>
    <n v="0"/>
    <n v="0"/>
    <n v="3"/>
    <n v="0"/>
    <n v="0"/>
    <n v="0"/>
    <n v="0"/>
    <n v="0"/>
    <n v="0"/>
    <n v="0"/>
    <n v="0"/>
    <n v="0"/>
    <n v="0"/>
    <n v="6.33"/>
    <n v="2"/>
    <n v="8.33"/>
  </r>
  <r>
    <x v="14"/>
    <x v="3"/>
    <d v="2011-08-12T00:00:00"/>
    <n v="3.33"/>
    <n v="0"/>
    <n v="0"/>
    <n v="0"/>
    <n v="0"/>
    <n v="0"/>
    <n v="0"/>
    <n v="3"/>
    <n v="0"/>
    <n v="0"/>
    <n v="0"/>
    <n v="0"/>
    <n v="0"/>
    <n v="0"/>
    <n v="0"/>
    <n v="0"/>
    <n v="0"/>
    <n v="0"/>
    <n v="6.33"/>
    <n v="2"/>
    <n v="8.33"/>
  </r>
  <r>
    <x v="14"/>
    <x v="3"/>
    <d v="2011-08-13T00:00:00"/>
    <n v="2"/>
    <n v="0"/>
    <n v="0"/>
    <n v="0"/>
    <n v="0"/>
    <n v="0"/>
    <n v="0"/>
    <n v="2"/>
    <n v="0"/>
    <n v="0"/>
    <n v="1"/>
    <n v="0"/>
    <n v="0"/>
    <n v="0"/>
    <n v="0"/>
    <n v="0"/>
    <n v="0"/>
    <n v="0"/>
    <n v="5"/>
    <n v="8"/>
    <n v="13"/>
  </r>
  <r>
    <x v="15"/>
    <x v="3"/>
    <d v="2011-08-14T00:00:00"/>
    <n v="5"/>
    <n v="0"/>
    <n v="0"/>
    <n v="0"/>
    <n v="0"/>
    <n v="0"/>
    <n v="0"/>
    <n v="0"/>
    <n v="0"/>
    <n v="0"/>
    <n v="2"/>
    <n v="0"/>
    <n v="0"/>
    <n v="0"/>
    <n v="0"/>
    <n v="0"/>
    <n v="0"/>
    <n v="0"/>
    <n v="7"/>
    <n v="4"/>
    <n v="11"/>
  </r>
  <r>
    <x v="15"/>
    <x v="3"/>
    <d v="2011-08-15T00:00:00"/>
    <n v="6"/>
    <n v="0"/>
    <n v="0"/>
    <n v="0"/>
    <n v="0"/>
    <n v="0"/>
    <n v="0"/>
    <n v="3"/>
    <n v="0"/>
    <n v="0"/>
    <n v="0"/>
    <n v="0"/>
    <n v="0"/>
    <n v="0"/>
    <n v="0"/>
    <n v="0"/>
    <n v="0"/>
    <n v="0"/>
    <n v="9"/>
    <n v="7"/>
    <n v="16"/>
  </r>
  <r>
    <x v="15"/>
    <x v="3"/>
    <d v="2011-08-16T00:00:00"/>
    <n v="1"/>
    <n v="0"/>
    <n v="0"/>
    <n v="0"/>
    <n v="0"/>
    <n v="0"/>
    <n v="0"/>
    <n v="1"/>
    <n v="0"/>
    <n v="0"/>
    <n v="0"/>
    <n v="0"/>
    <n v="0"/>
    <n v="1"/>
    <n v="0"/>
    <n v="0"/>
    <n v="0"/>
    <n v="0"/>
    <n v="3"/>
    <n v="0"/>
    <n v="3"/>
  </r>
  <r>
    <x v="15"/>
    <x v="3"/>
    <d v="2011-08-17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.33"/>
    <n v="4.33"/>
  </r>
  <r>
    <x v="15"/>
    <x v="3"/>
    <d v="2011-08-18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.33"/>
    <n v="4.33"/>
  </r>
  <r>
    <x v="15"/>
    <x v="3"/>
    <d v="2011-08-19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.33"/>
    <n v="4.33"/>
  </r>
  <r>
    <x v="15"/>
    <x v="3"/>
    <d v="2011-08-2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</r>
  <r>
    <x v="16"/>
    <x v="3"/>
    <d v="2011-08-21T00:00:0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2"/>
    <n v="0"/>
    <n v="2"/>
  </r>
  <r>
    <x v="16"/>
    <x v="3"/>
    <d v="2011-08-22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</r>
  <r>
    <x v="16"/>
    <x v="3"/>
    <d v="2011-08-23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6"/>
    <x v="3"/>
    <d v="2011-08-24T00:00:00"/>
    <n v="2.67"/>
    <n v="0"/>
    <n v="0"/>
    <n v="0"/>
    <n v="0"/>
    <n v="0"/>
    <n v="0"/>
    <n v="0.67"/>
    <n v="0"/>
    <n v="0"/>
    <n v="0"/>
    <n v="0"/>
    <n v="0"/>
    <n v="0"/>
    <n v="0"/>
    <n v="0"/>
    <n v="0"/>
    <n v="0"/>
    <n v="3.34"/>
    <n v="1.33"/>
    <n v="4.67"/>
  </r>
  <r>
    <x v="16"/>
    <x v="3"/>
    <d v="2011-08-25T00:00:00"/>
    <n v="2.67"/>
    <n v="0"/>
    <n v="0"/>
    <n v="0"/>
    <n v="0"/>
    <n v="0"/>
    <n v="0"/>
    <n v="0.67"/>
    <n v="0"/>
    <n v="0"/>
    <n v="0"/>
    <n v="0"/>
    <n v="0"/>
    <n v="0"/>
    <n v="0"/>
    <n v="0"/>
    <n v="0"/>
    <n v="0"/>
    <n v="3.34"/>
    <n v="1.33"/>
    <n v="4.67"/>
  </r>
  <r>
    <x v="16"/>
    <x v="3"/>
    <d v="2011-08-26T00:00:00"/>
    <n v="2.67"/>
    <n v="0"/>
    <n v="0"/>
    <n v="0"/>
    <n v="0"/>
    <n v="0"/>
    <n v="0"/>
    <n v="0.67"/>
    <n v="0"/>
    <n v="0"/>
    <n v="0"/>
    <n v="0"/>
    <n v="0"/>
    <n v="0"/>
    <n v="0"/>
    <n v="0"/>
    <n v="0"/>
    <n v="0"/>
    <n v="3.34"/>
    <n v="1.33"/>
    <n v="4.67"/>
  </r>
  <r>
    <x v="16"/>
    <x v="3"/>
    <d v="2011-08-27T00:00:00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3"/>
    <n v="2"/>
    <n v="5"/>
  </r>
  <r>
    <x v="17"/>
    <x v="3"/>
    <d v="2011-08-28T00:00:0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2"/>
  </r>
  <r>
    <x v="17"/>
    <x v="3"/>
    <d v="2011-08-29T00:00:0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2"/>
    <n v="0"/>
    <n v="2"/>
  </r>
  <r>
    <x v="17"/>
    <x v="3"/>
    <d v="2011-08-30T00:00:00"/>
    <n v="1"/>
    <n v="0"/>
    <n v="0"/>
    <n v="0"/>
    <n v="0"/>
    <n v="0"/>
    <n v="0"/>
    <n v="2"/>
    <n v="0"/>
    <n v="0"/>
    <n v="0"/>
    <n v="0"/>
    <n v="0"/>
    <n v="1"/>
    <n v="0"/>
    <n v="0"/>
    <n v="0"/>
    <n v="0"/>
    <n v="4"/>
    <n v="1"/>
    <n v="5"/>
  </r>
  <r>
    <x v="17"/>
    <x v="3"/>
    <d v="2011-08-31T00:00:00"/>
    <n v="1.75"/>
    <n v="0"/>
    <n v="0"/>
    <n v="0"/>
    <n v="0"/>
    <n v="0"/>
    <n v="0"/>
    <n v="1.5"/>
    <n v="0"/>
    <n v="0"/>
    <n v="0.25"/>
    <n v="0"/>
    <n v="0"/>
    <n v="4.75"/>
    <n v="0"/>
    <n v="0"/>
    <n v="0"/>
    <n v="0"/>
    <n v="8.25"/>
    <n v="4.5"/>
    <n v="12.75"/>
  </r>
  <r>
    <x v="17"/>
    <x v="3"/>
    <d v="2011-09-01T00:00:00"/>
    <n v="1.75"/>
    <n v="0"/>
    <n v="0"/>
    <n v="0"/>
    <n v="0"/>
    <n v="0"/>
    <n v="0"/>
    <n v="1.5"/>
    <n v="0"/>
    <n v="0"/>
    <n v="0.25"/>
    <n v="0"/>
    <n v="0"/>
    <n v="4.75"/>
    <n v="0"/>
    <n v="0"/>
    <n v="0"/>
    <n v="0"/>
    <n v="8.25"/>
    <n v="4.5"/>
    <n v="12.75"/>
  </r>
  <r>
    <x v="17"/>
    <x v="3"/>
    <d v="2011-09-02T00:00:00"/>
    <n v="1.75"/>
    <n v="0"/>
    <n v="0"/>
    <n v="0"/>
    <n v="0"/>
    <n v="0"/>
    <n v="0"/>
    <n v="1.5"/>
    <n v="0"/>
    <n v="0"/>
    <n v="0.25"/>
    <n v="0"/>
    <n v="0"/>
    <n v="4.75"/>
    <n v="0"/>
    <n v="0"/>
    <n v="0"/>
    <n v="0"/>
    <n v="8.25"/>
    <n v="4.5"/>
    <n v="12.75"/>
  </r>
  <r>
    <x v="17"/>
    <x v="3"/>
    <d v="2011-09-03T00:00:00"/>
    <n v="1.75"/>
    <n v="0"/>
    <n v="0"/>
    <n v="0"/>
    <n v="0"/>
    <n v="0"/>
    <n v="0"/>
    <n v="1.5"/>
    <n v="0"/>
    <n v="0"/>
    <n v="0.25"/>
    <n v="0"/>
    <n v="0"/>
    <n v="4.75"/>
    <n v="0"/>
    <n v="0"/>
    <n v="0"/>
    <n v="0"/>
    <n v="8.25"/>
    <n v="4.5"/>
    <n v="12.75"/>
  </r>
  <r>
    <x v="18"/>
    <x v="3"/>
    <d v="2011-09-04T00:00:00"/>
    <n v="1"/>
    <n v="0"/>
    <n v="0"/>
    <n v="0"/>
    <n v="0"/>
    <n v="0"/>
    <n v="0"/>
    <n v="3"/>
    <n v="0"/>
    <n v="0"/>
    <n v="3"/>
    <n v="0"/>
    <n v="0"/>
    <n v="10"/>
    <n v="0"/>
    <n v="0"/>
    <n v="0"/>
    <n v="0"/>
    <n v="17"/>
    <n v="10"/>
    <n v="27"/>
  </r>
  <r>
    <x v="18"/>
    <x v="3"/>
    <d v="2011-09-0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</r>
  <r>
    <x v="18"/>
    <x v="3"/>
    <d v="2011-09-06T00:00:00"/>
    <n v="2"/>
    <n v="0"/>
    <n v="0"/>
    <n v="0"/>
    <n v="0"/>
    <n v="0"/>
    <n v="0"/>
    <n v="6"/>
    <n v="1"/>
    <n v="0"/>
    <n v="0"/>
    <n v="0"/>
    <n v="0"/>
    <n v="5"/>
    <n v="0"/>
    <n v="0"/>
    <n v="0"/>
    <n v="0"/>
    <n v="14"/>
    <n v="8"/>
    <n v="22"/>
  </r>
  <r>
    <x v="18"/>
    <x v="3"/>
    <d v="2011-09-07T00:00:00"/>
    <n v="1.3"/>
    <n v="0"/>
    <n v="0"/>
    <n v="0"/>
    <n v="0"/>
    <n v="0"/>
    <n v="0"/>
    <n v="0"/>
    <n v="0"/>
    <n v="0"/>
    <n v="0.3"/>
    <n v="0"/>
    <n v="0"/>
    <n v="1"/>
    <n v="0"/>
    <n v="0"/>
    <n v="0"/>
    <n v="0"/>
    <n v="2.6"/>
    <n v="1.7"/>
    <n v="4.3"/>
  </r>
  <r>
    <x v="18"/>
    <x v="3"/>
    <d v="2011-09-08T00:00:00"/>
    <n v="1.3"/>
    <n v="0"/>
    <n v="0"/>
    <n v="0"/>
    <n v="0"/>
    <n v="0"/>
    <n v="0"/>
    <n v="0"/>
    <n v="0"/>
    <n v="0"/>
    <n v="0.3"/>
    <n v="0"/>
    <n v="0"/>
    <n v="1"/>
    <n v="0"/>
    <n v="0"/>
    <n v="0"/>
    <n v="0"/>
    <n v="2.6"/>
    <n v="1.7"/>
    <n v="4.3"/>
  </r>
  <r>
    <x v="18"/>
    <x v="3"/>
    <d v="2011-09-09T00:00:00"/>
    <n v="1.3"/>
    <n v="0"/>
    <n v="0"/>
    <n v="0"/>
    <n v="0"/>
    <n v="0"/>
    <n v="0"/>
    <n v="0"/>
    <n v="0"/>
    <n v="0"/>
    <n v="0.3"/>
    <n v="0"/>
    <n v="0"/>
    <n v="1"/>
    <n v="0"/>
    <n v="0"/>
    <n v="0"/>
    <n v="0"/>
    <n v="2.6"/>
    <n v="1.7"/>
    <n v="4.3"/>
  </r>
  <r>
    <x v="18"/>
    <x v="3"/>
    <d v="2011-09-10T00:00:00"/>
    <n v="2"/>
    <n v="0"/>
    <n v="0"/>
    <n v="0"/>
    <n v="0"/>
    <n v="0"/>
    <n v="0"/>
    <n v="0"/>
    <n v="0"/>
    <n v="0"/>
    <n v="0"/>
    <n v="0"/>
    <n v="0"/>
    <n v="2"/>
    <n v="0"/>
    <n v="0"/>
    <n v="0"/>
    <n v="0"/>
    <n v="4"/>
    <n v="2"/>
    <n v="6"/>
  </r>
  <r>
    <x v="19"/>
    <x v="3"/>
    <d v="2011-09-11T00:00:00"/>
    <n v="2"/>
    <n v="0"/>
    <n v="0"/>
    <n v="0"/>
    <n v="0"/>
    <n v="0"/>
    <n v="0"/>
    <n v="7"/>
    <n v="0"/>
    <n v="0"/>
    <n v="0"/>
    <n v="0"/>
    <n v="0"/>
    <n v="4"/>
    <n v="0"/>
    <n v="0"/>
    <n v="0"/>
    <n v="0"/>
    <n v="13"/>
    <n v="4"/>
    <n v="17"/>
  </r>
  <r>
    <x v="19"/>
    <x v="3"/>
    <d v="2011-09-12T00:00:00"/>
    <n v="2"/>
    <n v="0"/>
    <n v="0"/>
    <n v="0"/>
    <n v="0"/>
    <n v="0"/>
    <n v="0"/>
    <n v="1"/>
    <n v="0"/>
    <n v="0"/>
    <n v="1"/>
    <n v="0"/>
    <n v="0"/>
    <n v="4"/>
    <n v="0"/>
    <n v="0"/>
    <n v="0"/>
    <n v="0"/>
    <n v="8"/>
    <n v="5"/>
    <n v="13"/>
  </r>
  <r>
    <x v="19"/>
    <x v="3"/>
    <d v="2011-09-13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</r>
  <r>
    <x v="0"/>
    <x v="4"/>
    <d v="2011-05-05T00:00:00"/>
    <m/>
    <m/>
    <m/>
    <m/>
    <m/>
    <m/>
    <m/>
    <m/>
    <m/>
    <m/>
    <m/>
    <m/>
    <m/>
    <m/>
    <m/>
    <m/>
    <m/>
    <m/>
    <e v="#N/A"/>
    <m/>
    <e v="#N/A"/>
  </r>
  <r>
    <x v="0"/>
    <x v="4"/>
    <d v="2011-05-06T00:00:00"/>
    <m/>
    <m/>
    <m/>
    <m/>
    <m/>
    <m/>
    <m/>
    <m/>
    <m/>
    <m/>
    <m/>
    <m/>
    <m/>
    <m/>
    <m/>
    <m/>
    <m/>
    <m/>
    <e v="#N/A"/>
    <m/>
    <e v="#N/A"/>
  </r>
  <r>
    <x v="0"/>
    <x v="4"/>
    <d v="2011-05-07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08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09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0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1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2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3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4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5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6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7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8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9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20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21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2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3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4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5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6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7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e v="#N/A"/>
    <m/>
    <e v="#N/A"/>
  </r>
  <r>
    <x v="4"/>
    <x v="4"/>
    <d v="2011-05-29T00:00:00"/>
    <n v="6"/>
    <n v="1"/>
    <n v="0"/>
    <n v="0"/>
    <n v="0"/>
    <n v="0"/>
    <n v="0"/>
    <n v="0"/>
    <n v="0"/>
    <n v="0"/>
    <n v="0"/>
    <n v="0"/>
    <n v="0"/>
    <n v="9"/>
    <n v="0"/>
    <n v="0"/>
    <n v="0"/>
    <n v="0"/>
    <n v="16"/>
    <n v="9"/>
    <n v="25"/>
  </r>
  <r>
    <x v="4"/>
    <x v="4"/>
    <d v="2011-05-30T00:00:00"/>
    <n v="10"/>
    <n v="1"/>
    <n v="0"/>
    <n v="0"/>
    <n v="0"/>
    <n v="0"/>
    <n v="0"/>
    <n v="0"/>
    <n v="1"/>
    <n v="0"/>
    <n v="0"/>
    <n v="0"/>
    <n v="0"/>
    <n v="9"/>
    <n v="0"/>
    <n v="0"/>
    <n v="0"/>
    <n v="0"/>
    <n v="21"/>
    <n v="14"/>
    <n v="35"/>
  </r>
  <r>
    <x v="4"/>
    <x v="4"/>
    <d v="2011-05-31T00:00:00"/>
    <n v="1.67"/>
    <n v="0"/>
    <n v="0"/>
    <n v="0"/>
    <n v="0"/>
    <n v="0"/>
    <n v="0"/>
    <n v="0"/>
    <n v="0"/>
    <n v="0"/>
    <n v="0"/>
    <n v="0"/>
    <n v="0"/>
    <n v="0"/>
    <n v="0"/>
    <n v="0"/>
    <n v="0"/>
    <n v="0"/>
    <n v="1.67"/>
    <n v="1.33"/>
    <n v="3"/>
  </r>
  <r>
    <x v="4"/>
    <x v="4"/>
    <d v="2011-06-01T00:00:00"/>
    <n v="1.67"/>
    <n v="0"/>
    <n v="0"/>
    <n v="0"/>
    <n v="0"/>
    <n v="0"/>
    <n v="0"/>
    <n v="0"/>
    <n v="0"/>
    <n v="0"/>
    <n v="0"/>
    <n v="0"/>
    <n v="0"/>
    <n v="0"/>
    <n v="0"/>
    <n v="0"/>
    <n v="0"/>
    <n v="0"/>
    <n v="1.67"/>
    <n v="1.33"/>
    <n v="3"/>
  </r>
  <r>
    <x v="4"/>
    <x v="4"/>
    <d v="2011-06-02T00:00:00"/>
    <n v="1.67"/>
    <n v="0"/>
    <n v="0"/>
    <n v="0"/>
    <n v="0"/>
    <n v="0"/>
    <n v="0"/>
    <n v="0"/>
    <n v="0"/>
    <n v="0"/>
    <n v="0"/>
    <n v="0"/>
    <n v="0"/>
    <n v="0"/>
    <n v="0"/>
    <n v="0"/>
    <n v="0"/>
    <n v="0"/>
    <n v="1.67"/>
    <n v="1.33"/>
    <n v="3"/>
  </r>
  <r>
    <x v="4"/>
    <x v="4"/>
    <d v="2011-06-03T00:00:0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2"/>
    <n v="0"/>
    <n v="0"/>
  </r>
  <r>
    <x v="4"/>
    <x v="4"/>
    <d v="2011-06-04T00:00:00"/>
    <n v="4"/>
    <n v="1"/>
    <n v="0"/>
    <n v="0"/>
    <n v="0"/>
    <n v="0"/>
    <n v="0"/>
    <n v="0"/>
    <n v="0"/>
    <n v="0"/>
    <n v="0"/>
    <n v="0"/>
    <n v="0"/>
    <n v="6"/>
    <n v="0"/>
    <n v="0"/>
    <n v="0"/>
    <n v="0"/>
    <n v="11"/>
    <n v="2"/>
    <n v="13"/>
  </r>
  <r>
    <x v="5"/>
    <x v="4"/>
    <d v="2011-06-05T00:00:00"/>
    <n v="12"/>
    <n v="2"/>
    <n v="0"/>
    <n v="0"/>
    <n v="0"/>
    <n v="0"/>
    <n v="0"/>
    <n v="0"/>
    <n v="0"/>
    <n v="0"/>
    <n v="2"/>
    <n v="0"/>
    <n v="0"/>
    <n v="22"/>
    <n v="0"/>
    <n v="0"/>
    <n v="0"/>
    <n v="0"/>
    <n v="38"/>
    <n v="4"/>
    <n v="42"/>
  </r>
  <r>
    <x v="5"/>
    <x v="4"/>
    <d v="2011-06-06T00:00:00"/>
    <n v="1"/>
    <n v="0"/>
    <n v="0"/>
    <n v="0"/>
    <n v="0"/>
    <n v="0"/>
    <n v="0"/>
    <n v="0"/>
    <n v="0"/>
    <n v="0"/>
    <n v="0"/>
    <n v="0"/>
    <n v="0"/>
    <n v="8"/>
    <n v="0"/>
    <n v="0"/>
    <n v="0"/>
    <n v="0"/>
    <n v="9"/>
    <n v="1"/>
    <n v="10"/>
  </r>
  <r>
    <x v="5"/>
    <x v="4"/>
    <d v="2011-06-07T00:00:00"/>
    <n v="0"/>
    <n v="0"/>
    <n v="0"/>
    <n v="0"/>
    <n v="0"/>
    <n v="0"/>
    <n v="0"/>
    <n v="0"/>
    <n v="0"/>
    <n v="0"/>
    <n v="0"/>
    <n v="0"/>
    <n v="0"/>
    <n v="6"/>
    <n v="0"/>
    <n v="0"/>
    <n v="0"/>
    <n v="0"/>
    <n v="6"/>
    <n v="3"/>
    <n v="9"/>
  </r>
  <r>
    <x v="5"/>
    <x v="4"/>
    <d v="2011-06-08T00:00:00"/>
    <n v="0"/>
    <n v="0"/>
    <n v="0"/>
    <n v="0"/>
    <n v="0"/>
    <n v="0"/>
    <n v="0"/>
    <n v="0"/>
    <n v="0"/>
    <n v="0"/>
    <n v="0"/>
    <n v="0"/>
    <n v="0"/>
    <n v="6"/>
    <n v="0"/>
    <n v="0"/>
    <n v="0"/>
    <n v="0"/>
    <n v="6"/>
    <n v="4"/>
    <n v="10"/>
  </r>
  <r>
    <x v="5"/>
    <x v="4"/>
    <d v="2011-06-09T00:00:00"/>
    <n v="0"/>
    <n v="0"/>
    <n v="0"/>
    <n v="0"/>
    <n v="0"/>
    <n v="0"/>
    <n v="0"/>
    <n v="0"/>
    <n v="0"/>
    <n v="0"/>
    <n v="0"/>
    <n v="0"/>
    <n v="0"/>
    <n v="6"/>
    <n v="0"/>
    <n v="0"/>
    <n v="0"/>
    <n v="0"/>
    <n v="6"/>
    <n v="5"/>
    <n v="11"/>
  </r>
  <r>
    <x v="5"/>
    <x v="4"/>
    <d v="2011-06-10T00:00:00"/>
    <n v="2"/>
    <n v="0"/>
    <n v="0"/>
    <n v="0"/>
    <n v="0"/>
    <n v="0"/>
    <n v="0"/>
    <n v="0"/>
    <n v="0"/>
    <n v="0"/>
    <n v="0"/>
    <n v="0"/>
    <n v="0"/>
    <n v="2"/>
    <n v="0"/>
    <n v="0"/>
    <n v="0"/>
    <n v="0"/>
    <n v="4"/>
    <n v="2"/>
    <n v="6"/>
  </r>
  <r>
    <x v="5"/>
    <x v="4"/>
    <d v="2011-06-11T00:00:0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4"/>
    <n v="5"/>
    <n v="9"/>
  </r>
  <r>
    <x v="6"/>
    <x v="4"/>
    <d v="2011-06-1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N/A"/>
    <n v="0"/>
    <e v="#N/A"/>
  </r>
  <r>
    <x v="6"/>
    <x v="4"/>
    <d v="2011-06-13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6"/>
    <x v="4"/>
    <d v="2011-06-14T00:00:00"/>
    <n v="2"/>
    <n v="0"/>
    <n v="0"/>
    <n v="0"/>
    <n v="0"/>
    <n v="0"/>
    <n v="0"/>
    <n v="0"/>
    <n v="0"/>
    <n v="0"/>
    <n v="0"/>
    <n v="0"/>
    <n v="0"/>
    <n v="1.66"/>
    <n v="0"/>
    <n v="0"/>
    <n v="0"/>
    <n v="0"/>
    <n v="3.66"/>
    <n v="2"/>
    <n v="5.66"/>
  </r>
  <r>
    <x v="6"/>
    <x v="4"/>
    <d v="2011-06-15T00:00:00"/>
    <n v="2"/>
    <n v="0"/>
    <n v="0"/>
    <n v="0"/>
    <n v="0"/>
    <n v="0"/>
    <n v="0"/>
    <n v="0"/>
    <n v="0"/>
    <n v="0"/>
    <n v="0"/>
    <n v="0"/>
    <n v="0"/>
    <n v="1.66"/>
    <n v="0"/>
    <n v="0"/>
    <n v="0"/>
    <n v="0"/>
    <n v="3.66"/>
    <n v="3"/>
    <n v="6.66"/>
  </r>
  <r>
    <x v="6"/>
    <x v="4"/>
    <d v="2011-06-16T00:00:00"/>
    <n v="2"/>
    <n v="0"/>
    <n v="0"/>
    <n v="0"/>
    <n v="0"/>
    <n v="0"/>
    <n v="0"/>
    <n v="0"/>
    <n v="0"/>
    <n v="0"/>
    <n v="0"/>
    <n v="0"/>
    <n v="0"/>
    <n v="1.66"/>
    <n v="0"/>
    <n v="0"/>
    <n v="0"/>
    <n v="0"/>
    <n v="3.66"/>
    <n v="4"/>
    <n v="7.66"/>
  </r>
  <r>
    <x v="6"/>
    <x v="4"/>
    <d v="2011-06-17T00:00:00"/>
    <n v="13"/>
    <n v="0"/>
    <n v="0"/>
    <n v="0"/>
    <n v="0"/>
    <n v="0"/>
    <n v="0"/>
    <n v="2"/>
    <n v="0"/>
    <n v="0"/>
    <n v="1"/>
    <n v="0"/>
    <n v="0"/>
    <n v="5"/>
    <n v="0"/>
    <n v="0"/>
    <n v="0"/>
    <n v="0"/>
    <n v="21"/>
    <n v="1"/>
    <n v="22"/>
  </r>
  <r>
    <x v="6"/>
    <x v="4"/>
    <d v="2011-06-18T00:00:00"/>
    <n v="19"/>
    <n v="0"/>
    <n v="0"/>
    <n v="0"/>
    <n v="0"/>
    <n v="0"/>
    <n v="0"/>
    <n v="5"/>
    <n v="0"/>
    <n v="0"/>
    <n v="0"/>
    <n v="0"/>
    <n v="0"/>
    <n v="2"/>
    <n v="0"/>
    <n v="0"/>
    <n v="0"/>
    <n v="0"/>
    <n v="26"/>
    <n v="6"/>
    <n v="32"/>
  </r>
  <r>
    <x v="7"/>
    <x v="4"/>
    <d v="2011-06-19T00:00:00"/>
    <n v="11"/>
    <n v="0"/>
    <n v="0"/>
    <n v="0"/>
    <n v="1"/>
    <n v="0"/>
    <n v="0"/>
    <n v="0"/>
    <n v="0"/>
    <n v="0"/>
    <n v="0"/>
    <n v="0"/>
    <n v="0"/>
    <n v="1"/>
    <n v="0"/>
    <n v="0"/>
    <n v="0"/>
    <n v="0"/>
    <n v="13"/>
    <n v="5"/>
    <n v="18"/>
  </r>
  <r>
    <x v="7"/>
    <x v="4"/>
    <d v="2011-06-20T00:00:00"/>
    <n v="12"/>
    <n v="0"/>
    <n v="0"/>
    <n v="0"/>
    <n v="0"/>
    <n v="0"/>
    <n v="0"/>
    <n v="0"/>
    <n v="1"/>
    <n v="0"/>
    <n v="0"/>
    <n v="0"/>
    <n v="0"/>
    <n v="1"/>
    <n v="0"/>
    <n v="0"/>
    <n v="0"/>
    <n v="0"/>
    <n v="14"/>
    <n v="5"/>
    <n v="19"/>
  </r>
  <r>
    <x v="7"/>
    <x v="4"/>
    <d v="2011-06-21T00:00:00"/>
    <n v="10"/>
    <n v="0"/>
    <n v="0"/>
    <n v="0"/>
    <n v="0"/>
    <n v="0"/>
    <n v="0"/>
    <n v="0"/>
    <n v="0"/>
    <n v="0"/>
    <n v="0"/>
    <n v="0"/>
    <n v="0"/>
    <n v="1.6"/>
    <n v="0"/>
    <n v="0"/>
    <n v="0"/>
    <n v="0"/>
    <n v="11.6"/>
    <n v="1.6"/>
    <n v="13.2"/>
  </r>
  <r>
    <x v="7"/>
    <x v="4"/>
    <d v="2011-06-22T00:00:00"/>
    <n v="10"/>
    <n v="0"/>
    <n v="0"/>
    <n v="0"/>
    <n v="0"/>
    <n v="0"/>
    <n v="0"/>
    <n v="0"/>
    <n v="0"/>
    <n v="0"/>
    <n v="0"/>
    <n v="0"/>
    <n v="0"/>
    <n v="1.6"/>
    <n v="0"/>
    <n v="0"/>
    <n v="0"/>
    <n v="0"/>
    <n v="11.6"/>
    <n v="2.6"/>
    <n v="14.2"/>
  </r>
  <r>
    <x v="7"/>
    <x v="4"/>
    <d v="2011-06-23T00:00:00"/>
    <n v="10"/>
    <n v="0"/>
    <n v="0"/>
    <n v="0"/>
    <n v="0"/>
    <n v="0"/>
    <n v="0"/>
    <n v="0"/>
    <n v="0"/>
    <n v="0"/>
    <n v="0"/>
    <n v="0"/>
    <n v="0"/>
    <n v="1.6"/>
    <n v="0"/>
    <n v="0"/>
    <n v="0"/>
    <n v="0"/>
    <n v="11.6"/>
    <n v="3.6"/>
    <n v="15.2"/>
  </r>
  <r>
    <x v="7"/>
    <x v="4"/>
    <d v="2011-06-24T00:00:00"/>
    <n v="27"/>
    <n v="0"/>
    <n v="0"/>
    <n v="0"/>
    <n v="0"/>
    <n v="1"/>
    <n v="0"/>
    <n v="0"/>
    <n v="0"/>
    <n v="0"/>
    <n v="4"/>
    <n v="0"/>
    <n v="0"/>
    <n v="0"/>
    <n v="0"/>
    <n v="0"/>
    <n v="0"/>
    <n v="0"/>
    <n v="32"/>
    <n v="28"/>
    <n v="60"/>
  </r>
  <r>
    <x v="7"/>
    <x v="4"/>
    <d v="2011-06-25T00:00:00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17"/>
    <n v="11"/>
    <n v="28"/>
  </r>
  <r>
    <x v="8"/>
    <x v="4"/>
    <d v="2011-06-26T00:00:00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17"/>
    <n v="7"/>
    <n v="24"/>
  </r>
  <r>
    <x v="8"/>
    <x v="4"/>
    <d v="2011-06-27T00:00:00"/>
    <n v="24"/>
    <n v="2"/>
    <n v="0"/>
    <n v="0"/>
    <n v="0"/>
    <n v="0"/>
    <n v="0"/>
    <n v="0"/>
    <n v="4"/>
    <n v="0"/>
    <n v="0"/>
    <n v="0"/>
    <n v="0"/>
    <n v="6"/>
    <n v="0"/>
    <n v="0"/>
    <n v="0"/>
    <n v="0"/>
    <n v="36"/>
    <n v="61"/>
    <n v="97"/>
  </r>
  <r>
    <x v="8"/>
    <x v="4"/>
    <d v="2011-06-28T00:00:00"/>
    <n v="58.6"/>
    <n v="0"/>
    <n v="0"/>
    <n v="0"/>
    <n v="0"/>
    <n v="0"/>
    <n v="0"/>
    <n v="0"/>
    <n v="0"/>
    <n v="0"/>
    <n v="0"/>
    <n v="0"/>
    <n v="0"/>
    <n v="0"/>
    <n v="0"/>
    <n v="0"/>
    <n v="0"/>
    <n v="0"/>
    <n v="58.6"/>
    <n v="92"/>
    <n v="150.6"/>
  </r>
  <r>
    <x v="8"/>
    <x v="4"/>
    <d v="2011-06-29T00:00:00"/>
    <n v="58.6"/>
    <n v="0"/>
    <n v="0"/>
    <n v="0"/>
    <n v="0"/>
    <n v="0"/>
    <n v="0"/>
    <n v="0"/>
    <n v="0"/>
    <n v="0"/>
    <n v="0"/>
    <n v="0"/>
    <n v="0"/>
    <n v="0"/>
    <n v="0"/>
    <n v="0"/>
    <n v="0"/>
    <n v="0"/>
    <n v="58.6"/>
    <n v="92"/>
    <n v="150.6"/>
  </r>
  <r>
    <x v="8"/>
    <x v="4"/>
    <d v="2011-06-30T00:00:00"/>
    <n v="58.6"/>
    <n v="0"/>
    <n v="0"/>
    <n v="0"/>
    <n v="0"/>
    <n v="0"/>
    <n v="0"/>
    <n v="0"/>
    <n v="0"/>
    <n v="0"/>
    <n v="0"/>
    <n v="0"/>
    <n v="0"/>
    <n v="0"/>
    <n v="0"/>
    <n v="0"/>
    <n v="0"/>
    <n v="0"/>
    <n v="58.6"/>
    <n v="92"/>
    <n v="150.6"/>
  </r>
  <r>
    <x v="8"/>
    <x v="4"/>
    <d v="2011-07-01T00:00:00"/>
    <n v="23"/>
    <n v="0"/>
    <n v="0"/>
    <n v="0"/>
    <n v="0"/>
    <n v="0"/>
    <n v="0"/>
    <n v="1"/>
    <n v="0"/>
    <n v="0"/>
    <n v="0"/>
    <n v="0"/>
    <n v="0"/>
    <n v="1"/>
    <n v="0"/>
    <n v="0"/>
    <n v="0"/>
    <n v="0"/>
    <n v="25"/>
    <n v="41"/>
    <n v="66"/>
  </r>
  <r>
    <x v="8"/>
    <x v="4"/>
    <d v="2011-07-02T00:00:00"/>
    <n v="16"/>
    <n v="0"/>
    <n v="0"/>
    <n v="0"/>
    <n v="1"/>
    <n v="0"/>
    <n v="0"/>
    <n v="1"/>
    <n v="0"/>
    <n v="0"/>
    <n v="0"/>
    <n v="0"/>
    <n v="0"/>
    <n v="3"/>
    <n v="0"/>
    <n v="0"/>
    <n v="0"/>
    <n v="0"/>
    <n v="21"/>
    <n v="19"/>
    <n v="40"/>
  </r>
  <r>
    <x v="9"/>
    <x v="4"/>
    <d v="2011-07-03T00:00:00"/>
    <n v="12"/>
    <n v="0"/>
    <n v="0"/>
    <n v="0"/>
    <n v="1"/>
    <n v="0"/>
    <n v="0"/>
    <n v="0"/>
    <n v="0"/>
    <n v="0"/>
    <n v="0"/>
    <n v="0"/>
    <n v="0"/>
    <n v="0"/>
    <n v="0"/>
    <n v="0"/>
    <n v="0"/>
    <n v="0"/>
    <n v="13"/>
    <n v="3"/>
    <n v="16"/>
  </r>
  <r>
    <x v="9"/>
    <x v="4"/>
    <d v="2011-07-04T00:00:00"/>
    <n v="50.5"/>
    <n v="0"/>
    <n v="0"/>
    <n v="0"/>
    <n v="0.5"/>
    <n v="0"/>
    <n v="0"/>
    <n v="3"/>
    <n v="0"/>
    <n v="0"/>
    <n v="0"/>
    <n v="0"/>
    <n v="0"/>
    <n v="4"/>
    <n v="0"/>
    <n v="0"/>
    <n v="0"/>
    <n v="0"/>
    <n v="58"/>
    <n v="9"/>
    <n v="67"/>
  </r>
  <r>
    <x v="9"/>
    <x v="4"/>
    <d v="2011-07-05T00:00:00"/>
    <n v="50.5"/>
    <n v="0"/>
    <n v="0"/>
    <n v="0"/>
    <n v="0.5"/>
    <n v="0"/>
    <n v="0"/>
    <n v="3"/>
    <n v="0"/>
    <n v="0"/>
    <n v="0"/>
    <n v="0"/>
    <n v="0"/>
    <n v="4"/>
    <n v="0"/>
    <n v="0"/>
    <n v="0"/>
    <n v="0"/>
    <n v="58"/>
    <n v="9"/>
    <n v="67"/>
  </r>
  <r>
    <x v="9"/>
    <x v="4"/>
    <d v="2011-07-06T00:00:00"/>
    <n v="50.5"/>
    <n v="0"/>
    <n v="0"/>
    <n v="0"/>
    <n v="0.5"/>
    <n v="0"/>
    <n v="0"/>
    <n v="3"/>
    <n v="0"/>
    <n v="0"/>
    <n v="0"/>
    <n v="0"/>
    <n v="0"/>
    <n v="4"/>
    <n v="0"/>
    <n v="0"/>
    <n v="0"/>
    <n v="0"/>
    <n v="58"/>
    <n v="9"/>
    <n v="67"/>
  </r>
  <r>
    <x v="9"/>
    <x v="4"/>
    <d v="2011-07-07T00:00:00"/>
    <n v="50.5"/>
    <n v="0"/>
    <n v="0"/>
    <n v="0"/>
    <n v="0.5"/>
    <n v="0"/>
    <n v="0"/>
    <n v="3"/>
    <n v="0"/>
    <n v="0"/>
    <n v="0"/>
    <n v="0"/>
    <n v="0"/>
    <n v="4"/>
    <n v="0"/>
    <n v="0"/>
    <n v="0"/>
    <n v="0"/>
    <n v="58"/>
    <n v="9"/>
    <n v="67"/>
  </r>
  <r>
    <x v="9"/>
    <x v="4"/>
    <d v="2011-07-08T00:00:00"/>
    <n v="70"/>
    <n v="0"/>
    <n v="0"/>
    <n v="0"/>
    <n v="2"/>
    <n v="0"/>
    <n v="0"/>
    <n v="7"/>
    <n v="0"/>
    <n v="0"/>
    <n v="1"/>
    <n v="0"/>
    <n v="0"/>
    <n v="0"/>
    <n v="0"/>
    <n v="0"/>
    <n v="0"/>
    <n v="0"/>
    <n v="80"/>
    <n v="36"/>
    <n v="116"/>
  </r>
  <r>
    <x v="9"/>
    <x v="4"/>
    <d v="2011-07-09T00:00:00"/>
    <n v="24"/>
    <n v="1"/>
    <n v="0"/>
    <n v="0"/>
    <n v="1"/>
    <n v="0"/>
    <n v="0"/>
    <n v="1"/>
    <n v="0"/>
    <n v="0"/>
    <n v="0"/>
    <n v="0"/>
    <n v="0"/>
    <n v="0"/>
    <n v="0"/>
    <n v="0"/>
    <n v="0"/>
    <n v="0"/>
    <n v="27"/>
    <n v="8"/>
    <n v="35"/>
  </r>
  <r>
    <x v="10"/>
    <x v="4"/>
    <d v="2011-07-10T00:00:00"/>
    <n v="7"/>
    <n v="0"/>
    <n v="0"/>
    <n v="0"/>
    <n v="0"/>
    <n v="0"/>
    <n v="0"/>
    <n v="0"/>
    <n v="0"/>
    <n v="0"/>
    <n v="0"/>
    <n v="0"/>
    <n v="0"/>
    <n v="1"/>
    <n v="0"/>
    <n v="0"/>
    <n v="0"/>
    <n v="0"/>
    <n v="8"/>
    <n v="1"/>
    <n v="9"/>
  </r>
  <r>
    <x v="10"/>
    <x v="4"/>
    <d v="2011-07-11T00:00:00"/>
    <n v="13"/>
    <n v="1"/>
    <n v="0"/>
    <n v="0"/>
    <n v="0"/>
    <n v="0"/>
    <n v="0"/>
    <n v="2"/>
    <n v="0"/>
    <n v="0"/>
    <n v="0"/>
    <n v="0"/>
    <n v="0"/>
    <n v="0"/>
    <n v="0"/>
    <n v="0"/>
    <n v="0"/>
    <n v="0"/>
    <n v="16"/>
    <n v="3"/>
    <n v="19"/>
  </r>
  <r>
    <x v="10"/>
    <x v="4"/>
    <d v="2011-07-12T00:00:00"/>
    <n v="22"/>
    <n v="1.3"/>
    <n v="0"/>
    <n v="0"/>
    <n v="0"/>
    <n v="0"/>
    <n v="0"/>
    <n v="1.66"/>
    <n v="0"/>
    <n v="0"/>
    <n v="0"/>
    <n v="0"/>
    <n v="0"/>
    <n v="0"/>
    <n v="0"/>
    <n v="0"/>
    <n v="0"/>
    <n v="0"/>
    <n v="24.96"/>
    <n v="6.33"/>
    <n v="31.29"/>
  </r>
  <r>
    <x v="10"/>
    <x v="4"/>
    <d v="2011-07-13T00:00:00"/>
    <n v="22"/>
    <n v="1.3"/>
    <n v="0"/>
    <n v="0"/>
    <n v="0"/>
    <n v="0"/>
    <n v="0"/>
    <n v="1.66"/>
    <n v="0"/>
    <n v="0"/>
    <n v="0"/>
    <n v="0"/>
    <n v="0"/>
    <n v="0"/>
    <n v="0"/>
    <n v="0"/>
    <n v="0"/>
    <n v="0"/>
    <n v="24.96"/>
    <n v="6.33"/>
    <n v="31.29"/>
  </r>
  <r>
    <x v="10"/>
    <x v="4"/>
    <d v="2011-07-14T00:00:00"/>
    <n v="22"/>
    <n v="1.3"/>
    <n v="0"/>
    <n v="0"/>
    <n v="0"/>
    <n v="0"/>
    <n v="0"/>
    <n v="1.66"/>
    <n v="0"/>
    <n v="0"/>
    <n v="0"/>
    <n v="0"/>
    <n v="0"/>
    <n v="0"/>
    <n v="0"/>
    <n v="0"/>
    <n v="0"/>
    <n v="0"/>
    <n v="24.96"/>
    <n v="6.33"/>
    <n v="31.29"/>
  </r>
  <r>
    <x v="10"/>
    <x v="4"/>
    <d v="2011-07-15T00:00:00"/>
    <n v="17"/>
    <n v="1"/>
    <n v="0"/>
    <n v="2"/>
    <n v="0"/>
    <n v="0"/>
    <n v="0"/>
    <n v="2"/>
    <n v="0"/>
    <n v="0"/>
    <n v="0"/>
    <n v="0"/>
    <n v="0"/>
    <n v="1"/>
    <n v="0"/>
    <n v="0"/>
    <n v="0"/>
    <n v="0"/>
    <n v="23"/>
    <n v="14"/>
    <n v="37"/>
  </r>
  <r>
    <x v="10"/>
    <x v="4"/>
    <d v="2011-07-16T00:00:00"/>
    <n v="8"/>
    <n v="1"/>
    <n v="0"/>
    <n v="0"/>
    <n v="0"/>
    <n v="0"/>
    <n v="0"/>
    <n v="3"/>
    <n v="0"/>
    <n v="0"/>
    <n v="0"/>
    <n v="0"/>
    <n v="0"/>
    <n v="2"/>
    <n v="0"/>
    <n v="0"/>
    <n v="0"/>
    <n v="0"/>
    <n v="14"/>
    <n v="14"/>
    <n v="28"/>
  </r>
  <r>
    <x v="11"/>
    <x v="4"/>
    <d v="2011-07-17T00:00:00"/>
    <n v="15"/>
    <n v="0"/>
    <n v="0"/>
    <n v="0"/>
    <n v="0"/>
    <n v="0"/>
    <n v="0"/>
    <n v="1"/>
    <n v="0"/>
    <n v="0"/>
    <n v="0"/>
    <n v="0"/>
    <n v="0"/>
    <n v="1"/>
    <n v="0"/>
    <n v="0"/>
    <n v="0"/>
    <n v="0"/>
    <n v="17"/>
    <n v="4"/>
    <n v="21"/>
  </r>
  <r>
    <x v="11"/>
    <x v="4"/>
    <d v="2011-07-18T00:00:00"/>
    <n v="28"/>
    <n v="0"/>
    <n v="0"/>
    <n v="0"/>
    <n v="0"/>
    <n v="0"/>
    <n v="0"/>
    <n v="1"/>
    <n v="0"/>
    <n v="0"/>
    <n v="0"/>
    <n v="0"/>
    <n v="0"/>
    <n v="2"/>
    <n v="0"/>
    <n v="0"/>
    <n v="0"/>
    <n v="0"/>
    <n v="31"/>
    <n v="10"/>
    <n v="41"/>
  </r>
  <r>
    <x v="11"/>
    <x v="4"/>
    <d v="2011-07-19T00:00:00"/>
    <n v="19.600000000000001"/>
    <n v="0"/>
    <n v="0"/>
    <n v="0.33"/>
    <n v="0.33"/>
    <n v="0"/>
    <n v="0"/>
    <n v="3"/>
    <n v="2.33"/>
    <n v="0"/>
    <n v="0.33"/>
    <n v="0"/>
    <n v="0"/>
    <n v="0"/>
    <n v="0"/>
    <n v="0"/>
    <n v="0"/>
    <n v="0"/>
    <n v="25.919999999999995"/>
    <n v="12"/>
    <n v="37.919999999999995"/>
  </r>
  <r>
    <x v="11"/>
    <x v="4"/>
    <d v="2011-07-20T00:00:00"/>
    <n v="19.600000000000001"/>
    <n v="0"/>
    <n v="0"/>
    <n v="0.33"/>
    <n v="0.33"/>
    <n v="0"/>
    <n v="0"/>
    <n v="3"/>
    <n v="2.33"/>
    <n v="0"/>
    <n v="0.33"/>
    <n v="0"/>
    <n v="0"/>
    <n v="0"/>
    <n v="0"/>
    <n v="0"/>
    <n v="0"/>
    <n v="0"/>
    <n v="25.919999999999995"/>
    <n v="12"/>
    <n v="37.919999999999995"/>
  </r>
  <r>
    <x v="11"/>
    <x v="4"/>
    <d v="2011-07-21T00:00:00"/>
    <n v="19.600000000000001"/>
    <n v="0"/>
    <n v="0"/>
    <n v="0.33"/>
    <n v="0.33"/>
    <n v="0"/>
    <n v="0"/>
    <n v="3"/>
    <n v="2.33"/>
    <n v="0"/>
    <n v="0.33"/>
    <n v="0"/>
    <n v="0"/>
    <n v="0"/>
    <n v="0"/>
    <n v="0"/>
    <n v="0"/>
    <n v="0"/>
    <n v="25.919999999999995"/>
    <n v="12"/>
    <n v="37.919999999999995"/>
  </r>
  <r>
    <x v="11"/>
    <x v="4"/>
    <d v="2011-07-22T00:00:00"/>
    <n v="14"/>
    <n v="0"/>
    <n v="0"/>
    <n v="0"/>
    <n v="0"/>
    <n v="0"/>
    <n v="0"/>
    <n v="5"/>
    <n v="0"/>
    <n v="0"/>
    <n v="0"/>
    <n v="0"/>
    <n v="0"/>
    <n v="1"/>
    <n v="0"/>
    <n v="0"/>
    <n v="0"/>
    <n v="0"/>
    <n v="20"/>
    <n v="3"/>
    <n v="23"/>
  </r>
  <r>
    <x v="11"/>
    <x v="4"/>
    <d v="2011-07-23T00:00:0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4"/>
    <n v="6"/>
    <n v="10"/>
  </r>
  <r>
    <x v="12"/>
    <x v="4"/>
    <d v="2011-07-24T00:00:00"/>
    <n v="6"/>
    <n v="0"/>
    <n v="0"/>
    <n v="0"/>
    <n v="2"/>
    <n v="0"/>
    <n v="0"/>
    <n v="1"/>
    <n v="2"/>
    <n v="0"/>
    <n v="0"/>
    <n v="0"/>
    <n v="0"/>
    <n v="0"/>
    <n v="0"/>
    <n v="0"/>
    <n v="0"/>
    <n v="0"/>
    <n v="11"/>
    <n v="2"/>
    <n v="13"/>
  </r>
  <r>
    <x v="12"/>
    <x v="4"/>
    <d v="2011-07-25T00:00:00"/>
    <n v="4"/>
    <n v="0"/>
    <n v="0"/>
    <n v="0"/>
    <n v="0"/>
    <n v="0"/>
    <n v="0"/>
    <n v="4"/>
    <n v="0"/>
    <n v="0"/>
    <n v="1"/>
    <n v="0"/>
    <n v="0"/>
    <n v="0"/>
    <n v="0"/>
    <n v="0"/>
    <n v="0"/>
    <n v="0"/>
    <n v="9"/>
    <n v="2"/>
    <n v="11"/>
  </r>
  <r>
    <x v="12"/>
    <x v="4"/>
    <d v="2011-07-26T00:00:00"/>
    <n v="9.3000000000000007"/>
    <n v="0"/>
    <n v="0"/>
    <n v="0"/>
    <n v="0"/>
    <n v="0"/>
    <n v="0"/>
    <n v="0"/>
    <n v="0.3"/>
    <n v="0"/>
    <n v="0"/>
    <n v="0"/>
    <n v="0"/>
    <n v="0.6"/>
    <n v="0"/>
    <n v="0"/>
    <n v="0"/>
    <n v="0"/>
    <n v="10.200000000000001"/>
    <n v="4.5999999999999996"/>
    <n v="14.8"/>
  </r>
  <r>
    <x v="12"/>
    <x v="4"/>
    <d v="2011-07-27T00:00:00"/>
    <n v="9.3000000000000007"/>
    <n v="0"/>
    <n v="0"/>
    <n v="0"/>
    <n v="0"/>
    <n v="0"/>
    <n v="0"/>
    <n v="0"/>
    <n v="0.3"/>
    <n v="0"/>
    <n v="0"/>
    <n v="0"/>
    <n v="0"/>
    <n v="0.6"/>
    <n v="0"/>
    <n v="0"/>
    <n v="0"/>
    <n v="0"/>
    <n v="10.200000000000001"/>
    <n v="5.6"/>
    <n v="15.8"/>
  </r>
  <r>
    <x v="12"/>
    <x v="4"/>
    <d v="2011-07-28T00:00:00"/>
    <n v="9.3000000000000007"/>
    <n v="0"/>
    <n v="0"/>
    <n v="0"/>
    <n v="0"/>
    <n v="0"/>
    <n v="0"/>
    <n v="0"/>
    <n v="0.3"/>
    <n v="0"/>
    <n v="0"/>
    <n v="0"/>
    <n v="0"/>
    <n v="0.6"/>
    <n v="0"/>
    <n v="0"/>
    <n v="0"/>
    <n v="0"/>
    <n v="10.200000000000001"/>
    <n v="6.6"/>
    <n v="16.8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590">
  <r>
    <x v="0"/>
    <x v="0"/>
    <d v="2010-05-05T00:00:00"/>
    <m/>
    <m/>
    <m/>
    <m/>
    <m/>
    <m/>
    <m/>
    <m/>
    <m/>
    <m/>
    <m/>
    <m/>
    <m/>
    <m/>
    <m/>
    <m/>
    <m/>
    <m/>
    <n v="0"/>
    <m/>
    <n v="0"/>
  </r>
  <r>
    <x v="0"/>
    <x v="0"/>
    <d v="2010-05-06T00:00:00"/>
    <m/>
    <m/>
    <m/>
    <m/>
    <m/>
    <m/>
    <m/>
    <m/>
    <m/>
    <m/>
    <m/>
    <m/>
    <m/>
    <m/>
    <m/>
    <m/>
    <m/>
    <m/>
    <n v="0"/>
    <m/>
    <n v="0"/>
  </r>
  <r>
    <x v="0"/>
    <x v="0"/>
    <d v="2010-05-07T00:00:00"/>
    <m/>
    <m/>
    <m/>
    <m/>
    <m/>
    <m/>
    <m/>
    <m/>
    <m/>
    <m/>
    <m/>
    <m/>
    <m/>
    <m/>
    <m/>
    <m/>
    <m/>
    <m/>
    <n v="0"/>
    <m/>
    <n v="0"/>
  </r>
  <r>
    <x v="0"/>
    <x v="0"/>
    <d v="2010-05-08T00:00:00"/>
    <m/>
    <m/>
    <m/>
    <m/>
    <m/>
    <m/>
    <m/>
    <m/>
    <m/>
    <m/>
    <m/>
    <m/>
    <m/>
    <m/>
    <m/>
    <m/>
    <m/>
    <m/>
    <n v="0"/>
    <m/>
    <n v="0"/>
  </r>
  <r>
    <x v="1"/>
    <x v="0"/>
    <d v="2010-05-09T00:00:00"/>
    <m/>
    <m/>
    <m/>
    <m/>
    <m/>
    <m/>
    <m/>
    <m/>
    <m/>
    <m/>
    <m/>
    <m/>
    <m/>
    <m/>
    <m/>
    <m/>
    <m/>
    <m/>
    <n v="0"/>
    <m/>
    <n v="0"/>
  </r>
  <r>
    <x v="1"/>
    <x v="0"/>
    <d v="2010-05-10T00:00:00"/>
    <m/>
    <m/>
    <m/>
    <m/>
    <m/>
    <m/>
    <m/>
    <m/>
    <m/>
    <m/>
    <m/>
    <m/>
    <m/>
    <m/>
    <m/>
    <m/>
    <m/>
    <m/>
    <n v="0"/>
    <m/>
    <n v="0"/>
  </r>
  <r>
    <x v="1"/>
    <x v="0"/>
    <d v="2010-05-11T00:00:00"/>
    <m/>
    <m/>
    <m/>
    <m/>
    <m/>
    <m/>
    <m/>
    <m/>
    <m/>
    <m/>
    <m/>
    <m/>
    <m/>
    <m/>
    <m/>
    <m/>
    <m/>
    <m/>
    <n v="0"/>
    <m/>
    <n v="0"/>
  </r>
  <r>
    <x v="1"/>
    <x v="0"/>
    <d v="2010-05-12T00:00:00"/>
    <m/>
    <m/>
    <m/>
    <m/>
    <m/>
    <m/>
    <m/>
    <m/>
    <m/>
    <m/>
    <m/>
    <m/>
    <m/>
    <m/>
    <m/>
    <m/>
    <m/>
    <m/>
    <n v="0"/>
    <m/>
    <n v="0"/>
  </r>
  <r>
    <x v="1"/>
    <x v="0"/>
    <d v="2010-05-13T00:00:00"/>
    <m/>
    <m/>
    <m/>
    <m/>
    <m/>
    <m/>
    <m/>
    <m/>
    <m/>
    <m/>
    <m/>
    <m/>
    <m/>
    <m/>
    <m/>
    <m/>
    <m/>
    <m/>
    <n v="0"/>
    <m/>
    <n v="0"/>
  </r>
  <r>
    <x v="1"/>
    <x v="0"/>
    <d v="2010-05-14T00:00:00"/>
    <m/>
    <m/>
    <m/>
    <m/>
    <m/>
    <m/>
    <m/>
    <m/>
    <m/>
    <m/>
    <m/>
    <m/>
    <m/>
    <m/>
    <m/>
    <m/>
    <m/>
    <m/>
    <n v="0"/>
    <m/>
    <n v="0"/>
  </r>
  <r>
    <x v="1"/>
    <x v="0"/>
    <d v="2010-05-15T00:00:00"/>
    <m/>
    <m/>
    <m/>
    <m/>
    <m/>
    <m/>
    <m/>
    <m/>
    <m/>
    <m/>
    <m/>
    <m/>
    <m/>
    <m/>
    <m/>
    <m/>
    <m/>
    <m/>
    <n v="0"/>
    <m/>
    <n v="0"/>
  </r>
  <r>
    <x v="2"/>
    <x v="0"/>
    <d v="2010-05-16T00:00:00"/>
    <m/>
    <m/>
    <m/>
    <m/>
    <m/>
    <m/>
    <m/>
    <m/>
    <m/>
    <m/>
    <m/>
    <m/>
    <m/>
    <m/>
    <m/>
    <m/>
    <m/>
    <m/>
    <n v="0"/>
    <m/>
    <n v="0"/>
  </r>
  <r>
    <x v="2"/>
    <x v="0"/>
    <d v="2010-05-17T00:00:00"/>
    <m/>
    <m/>
    <m/>
    <m/>
    <m/>
    <m/>
    <m/>
    <m/>
    <m/>
    <m/>
    <m/>
    <m/>
    <m/>
    <m/>
    <m/>
    <m/>
    <m/>
    <m/>
    <n v="0"/>
    <m/>
    <n v="0"/>
  </r>
  <r>
    <x v="2"/>
    <x v="0"/>
    <d v="2010-05-18T00:00:00"/>
    <m/>
    <m/>
    <m/>
    <m/>
    <m/>
    <m/>
    <m/>
    <m/>
    <m/>
    <m/>
    <m/>
    <m/>
    <m/>
    <m/>
    <m/>
    <m/>
    <m/>
    <m/>
    <n v="0"/>
    <m/>
    <n v="0"/>
  </r>
  <r>
    <x v="2"/>
    <x v="0"/>
    <d v="2010-05-19T00:00:00"/>
    <m/>
    <m/>
    <m/>
    <m/>
    <m/>
    <m/>
    <m/>
    <m/>
    <m/>
    <m/>
    <m/>
    <m/>
    <m/>
    <m/>
    <m/>
    <m/>
    <m/>
    <m/>
    <n v="0"/>
    <m/>
    <n v="0"/>
  </r>
  <r>
    <x v="2"/>
    <x v="0"/>
    <d v="2010-05-20T00:00:00"/>
    <n v="0.2"/>
    <n v="0"/>
    <n v="0"/>
    <n v="0"/>
    <n v="0"/>
    <n v="0"/>
    <n v="0"/>
    <n v="0"/>
    <n v="0"/>
    <n v="0"/>
    <n v="0"/>
    <n v="0"/>
    <n v="0"/>
    <n v="4"/>
    <n v="0"/>
    <n v="0"/>
    <n v="0"/>
    <n v="0"/>
    <n v="4.2"/>
    <n v="0.4"/>
    <n v="4.6000000000000005"/>
  </r>
  <r>
    <x v="2"/>
    <x v="0"/>
    <d v="2010-05-21T00:00:00"/>
    <n v="0.2"/>
    <n v="0"/>
    <n v="0"/>
    <n v="0"/>
    <n v="0"/>
    <n v="0"/>
    <n v="0"/>
    <n v="0"/>
    <n v="0"/>
    <n v="0"/>
    <n v="0"/>
    <n v="0"/>
    <n v="0"/>
    <n v="4"/>
    <n v="0"/>
    <n v="0"/>
    <n v="0"/>
    <n v="0"/>
    <n v="4.2"/>
    <n v="0.4"/>
    <n v="4.6000000000000005"/>
  </r>
  <r>
    <x v="2"/>
    <x v="0"/>
    <d v="2010-05-22T00:00:00"/>
    <n v="0.2"/>
    <n v="0"/>
    <n v="0"/>
    <n v="0"/>
    <n v="0"/>
    <n v="0"/>
    <n v="0"/>
    <n v="0"/>
    <n v="0"/>
    <n v="0"/>
    <n v="0"/>
    <n v="0"/>
    <n v="0"/>
    <n v="4"/>
    <n v="0"/>
    <n v="0"/>
    <n v="0"/>
    <n v="0"/>
    <n v="4.2"/>
    <n v="0.4"/>
    <n v="4.6000000000000005"/>
  </r>
  <r>
    <x v="3"/>
    <x v="0"/>
    <d v="2010-05-23T00:00:00"/>
    <n v="0.2"/>
    <n v="0"/>
    <n v="0"/>
    <n v="0"/>
    <n v="0"/>
    <n v="0"/>
    <n v="0"/>
    <n v="0"/>
    <n v="0"/>
    <n v="0"/>
    <n v="0"/>
    <n v="0"/>
    <n v="0"/>
    <n v="4"/>
    <n v="0"/>
    <n v="0"/>
    <n v="0"/>
    <n v="0"/>
    <n v="4.2"/>
    <n v="0.4"/>
    <n v="4.6000000000000005"/>
  </r>
  <r>
    <x v="3"/>
    <x v="0"/>
    <d v="2010-05-24T00:00:00"/>
    <n v="0.2"/>
    <n v="0"/>
    <n v="0"/>
    <n v="0"/>
    <n v="0"/>
    <n v="0"/>
    <n v="0"/>
    <n v="0"/>
    <n v="0"/>
    <n v="0"/>
    <n v="0"/>
    <n v="0"/>
    <n v="0"/>
    <n v="4"/>
    <n v="0"/>
    <n v="0"/>
    <n v="0"/>
    <n v="0"/>
    <n v="4.2"/>
    <n v="0.4"/>
    <n v="4.6000000000000005"/>
  </r>
  <r>
    <x v="3"/>
    <x v="0"/>
    <d v="2010-05-25T00:00:0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5"/>
    <n v="0"/>
    <n v="5"/>
  </r>
  <r>
    <x v="3"/>
    <x v="0"/>
    <d v="2010-05-26T00:00:00"/>
    <n v="7"/>
    <n v="2"/>
    <n v="0"/>
    <n v="0"/>
    <n v="0"/>
    <n v="0"/>
    <n v="0"/>
    <n v="0"/>
    <n v="1"/>
    <n v="0"/>
    <n v="0"/>
    <n v="0"/>
    <n v="0"/>
    <n v="6"/>
    <n v="0"/>
    <n v="0"/>
    <n v="0"/>
    <n v="0"/>
    <n v="16"/>
    <n v="1"/>
    <n v="17"/>
  </r>
  <r>
    <x v="3"/>
    <x v="0"/>
    <d v="2010-05-27T00:00:00"/>
    <n v="7"/>
    <n v="1"/>
    <n v="0"/>
    <n v="0"/>
    <n v="0"/>
    <n v="0"/>
    <n v="0"/>
    <n v="0"/>
    <n v="0"/>
    <n v="0"/>
    <n v="0"/>
    <n v="0"/>
    <n v="0"/>
    <n v="31"/>
    <n v="0"/>
    <n v="0"/>
    <n v="0"/>
    <n v="0"/>
    <n v="39"/>
    <n v="5"/>
    <n v="44"/>
  </r>
  <r>
    <x v="3"/>
    <x v="0"/>
    <d v="2010-05-28T00:00:00"/>
    <n v="3.25"/>
    <n v="0.75"/>
    <n v="0"/>
    <n v="0"/>
    <n v="0"/>
    <n v="0"/>
    <n v="0"/>
    <n v="0"/>
    <n v="0"/>
    <n v="0"/>
    <n v="0"/>
    <n v="0"/>
    <n v="0"/>
    <n v="8.5"/>
    <n v="0"/>
    <n v="0"/>
    <n v="0"/>
    <n v="0"/>
    <n v="12.5"/>
    <n v="3.5"/>
    <n v="16"/>
  </r>
  <r>
    <x v="3"/>
    <x v="0"/>
    <d v="2010-05-29T00:00:00"/>
    <n v="3.25"/>
    <n v="0.75"/>
    <n v="0"/>
    <n v="0"/>
    <n v="0"/>
    <n v="0"/>
    <n v="0"/>
    <n v="0"/>
    <n v="0"/>
    <n v="0"/>
    <n v="0"/>
    <n v="0"/>
    <n v="0"/>
    <n v="8.5"/>
    <n v="0"/>
    <n v="0"/>
    <n v="0"/>
    <n v="0"/>
    <n v="12.5"/>
    <n v="3.5"/>
    <n v="16"/>
  </r>
  <r>
    <x v="4"/>
    <x v="0"/>
    <d v="2010-05-30T00:00:00"/>
    <n v="3.25"/>
    <n v="0.75"/>
    <n v="0"/>
    <n v="0"/>
    <n v="0"/>
    <n v="0"/>
    <n v="0"/>
    <n v="0"/>
    <n v="0"/>
    <n v="0"/>
    <n v="0"/>
    <n v="0"/>
    <n v="0"/>
    <n v="8.5"/>
    <n v="0"/>
    <n v="0"/>
    <n v="0"/>
    <n v="0"/>
    <n v="12.5"/>
    <n v="3.5"/>
    <n v="16"/>
  </r>
  <r>
    <x v="4"/>
    <x v="0"/>
    <d v="2010-05-31T00:00:00"/>
    <n v="3.25"/>
    <n v="0.75"/>
    <n v="0"/>
    <n v="0"/>
    <n v="0"/>
    <n v="0"/>
    <n v="0"/>
    <n v="0"/>
    <n v="0"/>
    <n v="0"/>
    <n v="0"/>
    <n v="0"/>
    <n v="0"/>
    <n v="8.5"/>
    <n v="0"/>
    <n v="0"/>
    <n v="0"/>
    <n v="0"/>
    <n v="12.5"/>
    <n v="3.5"/>
    <n v="16"/>
  </r>
  <r>
    <x v="4"/>
    <x v="0"/>
    <d v="2010-06-01T00:00:00"/>
    <n v="3.25"/>
    <n v="0.75"/>
    <n v="0"/>
    <n v="0"/>
    <n v="0"/>
    <n v="0"/>
    <n v="0"/>
    <n v="0"/>
    <n v="0"/>
    <n v="0"/>
    <n v="0"/>
    <n v="0"/>
    <n v="0"/>
    <n v="8.5"/>
    <n v="0"/>
    <n v="0"/>
    <n v="0"/>
    <n v="0"/>
    <n v="12.5"/>
    <n v="3.5"/>
    <n v="16"/>
  </r>
  <r>
    <x v="4"/>
    <x v="0"/>
    <d v="2010-06-02T00:00:00"/>
    <n v="1"/>
    <n v="0"/>
    <n v="0"/>
    <n v="0"/>
    <n v="0"/>
    <n v="0"/>
    <n v="0"/>
    <n v="0"/>
    <n v="0"/>
    <n v="0"/>
    <n v="0"/>
    <n v="0"/>
    <n v="0"/>
    <n v="2"/>
    <n v="0"/>
    <n v="0"/>
    <n v="0"/>
    <n v="0"/>
    <n v="3"/>
    <n v="0"/>
    <n v="3"/>
  </r>
  <r>
    <x v="4"/>
    <x v="0"/>
    <d v="2010-06-03T00:00:00"/>
    <n v="6"/>
    <n v="0"/>
    <n v="0"/>
    <n v="0"/>
    <n v="0"/>
    <n v="0"/>
    <n v="0"/>
    <n v="0"/>
    <n v="0"/>
    <n v="0"/>
    <n v="0"/>
    <n v="0"/>
    <n v="0"/>
    <n v="1"/>
    <n v="0"/>
    <n v="0"/>
    <n v="0"/>
    <n v="0"/>
    <n v="7"/>
    <n v="0"/>
    <n v="7"/>
  </r>
  <r>
    <x v="4"/>
    <x v="0"/>
    <d v="2010-06-04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3"/>
  </r>
  <r>
    <x v="4"/>
    <x v="0"/>
    <d v="2010-06-05T00:00:00"/>
    <n v="5.33"/>
    <n v="0"/>
    <n v="0"/>
    <n v="0"/>
    <n v="0"/>
    <n v="0"/>
    <n v="0"/>
    <n v="0"/>
    <n v="0"/>
    <n v="0"/>
    <n v="0.33"/>
    <n v="0"/>
    <n v="0"/>
    <n v="3"/>
    <n v="0"/>
    <n v="0"/>
    <n v="0"/>
    <n v="0"/>
    <n v="8.66"/>
    <n v="2"/>
    <n v="10.66"/>
  </r>
  <r>
    <x v="5"/>
    <x v="0"/>
    <d v="2010-06-06T00:00:00"/>
    <n v="5.33"/>
    <n v="0"/>
    <n v="0"/>
    <n v="0"/>
    <n v="0"/>
    <n v="0"/>
    <n v="0"/>
    <n v="0"/>
    <n v="0"/>
    <n v="0"/>
    <n v="0.33"/>
    <n v="0"/>
    <n v="0"/>
    <n v="3"/>
    <n v="0"/>
    <n v="0"/>
    <n v="0"/>
    <n v="0"/>
    <n v="0"/>
    <n v="2"/>
    <n v="2"/>
  </r>
  <r>
    <x v="5"/>
    <x v="0"/>
    <d v="2010-06-07T00:00:00"/>
    <n v="5.33"/>
    <n v="0"/>
    <n v="0"/>
    <n v="0"/>
    <n v="0"/>
    <n v="0"/>
    <n v="0"/>
    <n v="0"/>
    <n v="0"/>
    <n v="0"/>
    <n v="0.33"/>
    <n v="0"/>
    <n v="0"/>
    <n v="3"/>
    <n v="0"/>
    <n v="0"/>
    <n v="0"/>
    <n v="0"/>
    <n v="0"/>
    <n v="2"/>
    <n v="2"/>
  </r>
  <r>
    <x v="5"/>
    <x v="0"/>
    <d v="2010-06-08T00:00:00"/>
    <n v="4"/>
    <n v="0"/>
    <n v="0"/>
    <n v="0"/>
    <n v="0"/>
    <n v="0"/>
    <n v="0"/>
    <n v="0"/>
    <n v="0"/>
    <n v="0"/>
    <n v="0"/>
    <n v="0"/>
    <n v="0"/>
    <n v="6"/>
    <n v="0"/>
    <n v="0"/>
    <n v="0"/>
    <n v="0"/>
    <n v="0"/>
    <n v="4"/>
    <n v="4"/>
  </r>
  <r>
    <x v="5"/>
    <x v="0"/>
    <d v="2010-06-09T00:00:00"/>
    <n v="0"/>
    <n v="0"/>
    <n v="0"/>
    <n v="0"/>
    <n v="0"/>
    <n v="0"/>
    <n v="0"/>
    <n v="0"/>
    <n v="0"/>
    <n v="0"/>
    <n v="1"/>
    <n v="0"/>
    <n v="0"/>
    <n v="2"/>
    <n v="0"/>
    <n v="0"/>
    <n v="0"/>
    <n v="0"/>
    <n v="3"/>
    <n v="2"/>
    <n v="5"/>
  </r>
  <r>
    <x v="5"/>
    <x v="0"/>
    <d v="2010-06-10T00:00:0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1"/>
    <n v="3"/>
  </r>
  <r>
    <x v="5"/>
    <x v="0"/>
    <d v="2010-06-11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3"/>
  </r>
  <r>
    <x v="5"/>
    <x v="0"/>
    <d v="2010-06-12T00:00:00"/>
    <n v="9.66"/>
    <n v="0"/>
    <n v="0"/>
    <n v="0"/>
    <n v="0"/>
    <n v="0"/>
    <n v="0"/>
    <n v="0"/>
    <n v="0"/>
    <n v="0"/>
    <n v="0"/>
    <n v="0"/>
    <n v="0"/>
    <n v="1.33"/>
    <n v="0"/>
    <n v="0"/>
    <n v="0"/>
    <n v="0"/>
    <n v="10.99"/>
    <n v="0.66"/>
    <n v="11.65"/>
  </r>
  <r>
    <x v="6"/>
    <x v="0"/>
    <d v="2010-06-13T00:00:00"/>
    <n v="9.66"/>
    <n v="0"/>
    <n v="0"/>
    <n v="0"/>
    <n v="0"/>
    <n v="0"/>
    <n v="0"/>
    <n v="0"/>
    <n v="0"/>
    <n v="0"/>
    <n v="0"/>
    <n v="0"/>
    <n v="0"/>
    <n v="1.33"/>
    <n v="0"/>
    <n v="0"/>
    <n v="0"/>
    <n v="0"/>
    <n v="10.99"/>
    <n v="0.66"/>
    <n v="11.65"/>
  </r>
  <r>
    <x v="6"/>
    <x v="0"/>
    <d v="2010-06-14T00:00:00"/>
    <n v="9.66"/>
    <n v="0"/>
    <n v="0"/>
    <n v="0"/>
    <n v="0"/>
    <n v="0"/>
    <n v="0"/>
    <n v="0"/>
    <n v="0"/>
    <n v="0"/>
    <n v="0"/>
    <n v="0"/>
    <n v="0"/>
    <n v="1.33"/>
    <n v="0"/>
    <n v="0"/>
    <n v="0"/>
    <n v="0"/>
    <n v="10.99"/>
    <n v="0.66"/>
    <n v="11.65"/>
  </r>
  <r>
    <x v="6"/>
    <x v="0"/>
    <d v="2010-06-15T00:00:00"/>
    <n v="64"/>
    <n v="0"/>
    <n v="0"/>
    <n v="0"/>
    <n v="0"/>
    <n v="0"/>
    <n v="0"/>
    <n v="0"/>
    <n v="0"/>
    <n v="0"/>
    <n v="0"/>
    <n v="0"/>
    <n v="0"/>
    <n v="1"/>
    <n v="0"/>
    <n v="0"/>
    <n v="0"/>
    <n v="0"/>
    <n v="65"/>
    <n v="3"/>
    <n v="68"/>
  </r>
  <r>
    <x v="6"/>
    <x v="0"/>
    <d v="2010-06-16T00:00:00"/>
    <n v="75"/>
    <n v="0"/>
    <n v="0"/>
    <n v="1"/>
    <n v="0"/>
    <n v="0"/>
    <n v="0"/>
    <n v="0"/>
    <n v="0"/>
    <n v="0"/>
    <n v="0"/>
    <n v="0"/>
    <n v="0"/>
    <n v="3"/>
    <n v="0"/>
    <n v="0"/>
    <n v="0"/>
    <n v="0"/>
    <n v="79"/>
    <n v="9"/>
    <n v="88"/>
  </r>
  <r>
    <x v="6"/>
    <x v="0"/>
    <d v="2010-06-17T00:00:00"/>
    <n v="29"/>
    <n v="0"/>
    <n v="0"/>
    <n v="0"/>
    <n v="0"/>
    <n v="0"/>
    <n v="0"/>
    <n v="0"/>
    <n v="0"/>
    <n v="0"/>
    <n v="1"/>
    <n v="0"/>
    <n v="0"/>
    <n v="0"/>
    <n v="0"/>
    <n v="0"/>
    <n v="0"/>
    <n v="0"/>
    <n v="30"/>
    <n v="1"/>
    <n v="31"/>
  </r>
  <r>
    <x v="6"/>
    <x v="0"/>
    <d v="2010-06-18T00:00:00"/>
    <n v="1"/>
    <n v="0"/>
    <n v="0"/>
    <n v="0"/>
    <n v="0"/>
    <n v="0"/>
    <n v="0"/>
    <n v="0"/>
    <n v="0"/>
    <n v="0"/>
    <n v="0"/>
    <n v="0"/>
    <n v="0"/>
    <n v="3"/>
    <n v="0"/>
    <n v="0"/>
    <n v="0"/>
    <n v="0"/>
    <n v="4"/>
    <n v="0"/>
    <n v="4"/>
  </r>
  <r>
    <x v="6"/>
    <x v="0"/>
    <d v="2010-06-19T00:00:00"/>
    <n v="21.33"/>
    <n v="0"/>
    <n v="0"/>
    <n v="0"/>
    <n v="0"/>
    <n v="0"/>
    <n v="0"/>
    <n v="0"/>
    <n v="0"/>
    <n v="0"/>
    <n v="0"/>
    <n v="0"/>
    <n v="0"/>
    <n v="0.33"/>
    <n v="0"/>
    <n v="0"/>
    <n v="0"/>
    <n v="0"/>
    <n v="21.659999999999997"/>
    <n v="1.66"/>
    <n v="23.319999999999997"/>
  </r>
  <r>
    <x v="7"/>
    <x v="0"/>
    <d v="2010-06-20T00:00:00"/>
    <n v="21.33"/>
    <n v="0"/>
    <n v="0"/>
    <n v="0"/>
    <n v="0"/>
    <n v="0"/>
    <n v="0"/>
    <n v="0"/>
    <n v="0"/>
    <n v="0"/>
    <n v="0"/>
    <n v="0"/>
    <n v="0"/>
    <n v="0.33"/>
    <n v="0"/>
    <n v="0"/>
    <n v="0"/>
    <n v="0"/>
    <n v="21.659999999999997"/>
    <n v="1.66"/>
    <n v="23.319999999999997"/>
  </r>
  <r>
    <x v="7"/>
    <x v="0"/>
    <d v="2010-06-21T00:00:00"/>
    <n v="21.33"/>
    <n v="0"/>
    <n v="0"/>
    <n v="0"/>
    <n v="0"/>
    <n v="0"/>
    <n v="0"/>
    <n v="0"/>
    <n v="0"/>
    <n v="0"/>
    <n v="0"/>
    <n v="0"/>
    <n v="0"/>
    <n v="0.33"/>
    <n v="0"/>
    <n v="0"/>
    <n v="0"/>
    <n v="0"/>
    <n v="21.659999999999997"/>
    <n v="1.66"/>
    <n v="23.319999999999997"/>
  </r>
  <r>
    <x v="7"/>
    <x v="0"/>
    <d v="2010-06-22T00:00:00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1"/>
    <n v="17"/>
  </r>
  <r>
    <x v="7"/>
    <x v="0"/>
    <d v="2010-06-23T00:00:00"/>
    <n v="23"/>
    <n v="0"/>
    <n v="0"/>
    <n v="0"/>
    <n v="0"/>
    <n v="0"/>
    <n v="0"/>
    <n v="0"/>
    <n v="0"/>
    <n v="0"/>
    <n v="0"/>
    <n v="0"/>
    <n v="0"/>
    <n v="0"/>
    <n v="0"/>
    <n v="0"/>
    <n v="0"/>
    <n v="0"/>
    <n v="23"/>
    <n v="2"/>
    <n v="25"/>
  </r>
  <r>
    <x v="7"/>
    <x v="0"/>
    <d v="2010-06-24T00:00:00"/>
    <n v="39"/>
    <n v="0"/>
    <n v="0"/>
    <n v="0"/>
    <n v="0"/>
    <n v="0"/>
    <n v="0"/>
    <n v="0"/>
    <n v="0"/>
    <n v="0"/>
    <n v="0"/>
    <n v="0"/>
    <n v="0"/>
    <n v="2"/>
    <n v="0"/>
    <n v="0"/>
    <n v="0"/>
    <n v="0"/>
    <n v="41"/>
    <n v="2"/>
    <n v="43"/>
  </r>
  <r>
    <x v="7"/>
    <x v="0"/>
    <d v="2010-06-25T00:00:00"/>
    <n v="28"/>
    <n v="0"/>
    <n v="0"/>
    <n v="0"/>
    <n v="0"/>
    <n v="0"/>
    <n v="0"/>
    <n v="0"/>
    <n v="0"/>
    <n v="0"/>
    <n v="0"/>
    <n v="0"/>
    <n v="0"/>
    <n v="1"/>
    <n v="0"/>
    <n v="0"/>
    <n v="0"/>
    <n v="0"/>
    <n v="29"/>
    <n v="2"/>
    <n v="31"/>
  </r>
  <r>
    <x v="7"/>
    <x v="0"/>
    <d v="2010-06-26T00:00:00"/>
    <n v="17.3"/>
    <n v="0"/>
    <n v="0"/>
    <n v="0"/>
    <n v="0"/>
    <n v="0"/>
    <n v="0"/>
    <n v="0.33"/>
    <n v="0"/>
    <n v="0"/>
    <n v="0.33"/>
    <n v="0"/>
    <n v="0"/>
    <n v="0"/>
    <n v="0"/>
    <n v="0"/>
    <n v="0"/>
    <n v="0"/>
    <n v="17.959999999999997"/>
    <n v="1"/>
    <n v="18.959999999999997"/>
  </r>
  <r>
    <x v="8"/>
    <x v="0"/>
    <d v="2010-06-27T00:00:00"/>
    <n v="17.3"/>
    <n v="0"/>
    <n v="0"/>
    <n v="0"/>
    <n v="0"/>
    <n v="0"/>
    <n v="0"/>
    <n v="0.33"/>
    <n v="0"/>
    <n v="0"/>
    <n v="0.33"/>
    <n v="0"/>
    <n v="0"/>
    <n v="0"/>
    <n v="0"/>
    <n v="0"/>
    <n v="0"/>
    <n v="0"/>
    <n v="17.959999999999997"/>
    <n v="1"/>
    <n v="18.959999999999997"/>
  </r>
  <r>
    <x v="8"/>
    <x v="0"/>
    <d v="2010-06-28T00:00:00"/>
    <n v="17.3"/>
    <n v="0"/>
    <n v="0"/>
    <n v="0"/>
    <n v="0"/>
    <n v="0"/>
    <n v="0"/>
    <n v="0.33"/>
    <n v="0"/>
    <n v="0"/>
    <n v="0.33"/>
    <n v="0"/>
    <n v="0"/>
    <n v="0"/>
    <n v="0"/>
    <n v="0"/>
    <n v="0"/>
    <n v="0"/>
    <n v="17.959999999999997"/>
    <n v="1"/>
    <n v="18.959999999999997"/>
  </r>
  <r>
    <x v="8"/>
    <x v="0"/>
    <d v="2010-06-29T00:00:00"/>
    <n v="7"/>
    <n v="0"/>
    <n v="0"/>
    <n v="0"/>
    <n v="0"/>
    <n v="0"/>
    <n v="0"/>
    <n v="0"/>
    <n v="1"/>
    <n v="0"/>
    <n v="0"/>
    <n v="0"/>
    <n v="0"/>
    <n v="0"/>
    <n v="0"/>
    <n v="0"/>
    <n v="0"/>
    <n v="0"/>
    <n v="8"/>
    <n v="1"/>
    <n v="9"/>
  </r>
  <r>
    <x v="8"/>
    <x v="0"/>
    <d v="2010-06-30T00:00:00"/>
    <n v="7"/>
    <n v="0"/>
    <n v="0"/>
    <n v="0"/>
    <n v="0"/>
    <n v="0"/>
    <n v="0"/>
    <n v="1"/>
    <n v="0"/>
    <n v="0"/>
    <n v="0"/>
    <n v="0"/>
    <n v="0"/>
    <n v="2"/>
    <n v="0"/>
    <n v="0"/>
    <n v="0"/>
    <n v="0"/>
    <n v="10"/>
    <n v="0"/>
    <n v="10"/>
  </r>
  <r>
    <x v="8"/>
    <x v="0"/>
    <d v="2010-07-01T00:00:00"/>
    <n v="18"/>
    <n v="2"/>
    <n v="0"/>
    <n v="0"/>
    <n v="0"/>
    <n v="0"/>
    <n v="0"/>
    <n v="1"/>
    <n v="0"/>
    <n v="0"/>
    <n v="0"/>
    <n v="0"/>
    <n v="0"/>
    <n v="1"/>
    <n v="0"/>
    <n v="0"/>
    <n v="1"/>
    <n v="0"/>
    <n v="23"/>
    <n v="5"/>
    <n v="28"/>
  </r>
  <r>
    <x v="8"/>
    <x v="0"/>
    <d v="2010-07-02T00:00:00"/>
    <n v="7"/>
    <n v="0"/>
    <n v="0"/>
    <n v="0"/>
    <n v="0"/>
    <n v="0"/>
    <n v="0"/>
    <n v="0"/>
    <n v="0"/>
    <n v="0"/>
    <n v="0"/>
    <n v="1"/>
    <n v="0"/>
    <n v="1"/>
    <n v="0"/>
    <n v="0"/>
    <n v="0"/>
    <n v="0"/>
    <n v="9"/>
    <n v="4"/>
    <n v="13"/>
  </r>
  <r>
    <x v="8"/>
    <x v="0"/>
    <d v="2010-07-03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9"/>
    <x v="0"/>
    <d v="2010-07-04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9"/>
    <x v="0"/>
    <d v="2010-07-05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9"/>
    <x v="0"/>
    <d v="2010-07-06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9"/>
    <x v="0"/>
    <d v="2010-07-07T00:00:00"/>
    <n v="14"/>
    <n v="0"/>
    <n v="0"/>
    <n v="1"/>
    <n v="0"/>
    <n v="1"/>
    <n v="0"/>
    <n v="1"/>
    <n v="0"/>
    <n v="0"/>
    <n v="0"/>
    <n v="12"/>
    <n v="0"/>
    <n v="3"/>
    <n v="0"/>
    <n v="0"/>
    <n v="0"/>
    <n v="0"/>
    <n v="32"/>
    <n v="1"/>
    <n v="33"/>
  </r>
  <r>
    <x v="9"/>
    <x v="0"/>
    <d v="2010-07-08T00:00:00"/>
    <n v="15"/>
    <n v="0"/>
    <n v="0"/>
    <n v="0"/>
    <n v="0"/>
    <n v="0"/>
    <n v="0"/>
    <n v="3"/>
    <n v="0"/>
    <n v="0"/>
    <n v="0"/>
    <n v="11"/>
    <n v="0"/>
    <n v="0"/>
    <n v="0"/>
    <n v="0"/>
    <n v="0"/>
    <n v="0"/>
    <n v="29"/>
    <n v="2"/>
    <n v="31"/>
  </r>
  <r>
    <x v="9"/>
    <x v="0"/>
    <d v="2010-07-09T00:00:00"/>
    <n v="25"/>
    <n v="0"/>
    <n v="0"/>
    <n v="0"/>
    <n v="0"/>
    <n v="0"/>
    <n v="0"/>
    <n v="2"/>
    <n v="0"/>
    <n v="0"/>
    <n v="1"/>
    <n v="0"/>
    <n v="0"/>
    <n v="3"/>
    <n v="0"/>
    <n v="0"/>
    <n v="0"/>
    <n v="0"/>
    <n v="31"/>
    <n v="6"/>
    <n v="37"/>
  </r>
  <r>
    <x v="9"/>
    <x v="0"/>
    <d v="2010-07-10T00:00:00"/>
    <n v="8"/>
    <n v="0.33"/>
    <n v="0"/>
    <n v="0"/>
    <n v="0"/>
    <n v="0.33"/>
    <n v="0"/>
    <n v="3"/>
    <n v="0"/>
    <n v="0"/>
    <n v="0.67"/>
    <n v="0"/>
    <n v="0"/>
    <n v="0"/>
    <n v="0"/>
    <n v="0"/>
    <n v="0"/>
    <n v="0"/>
    <n v="12.33"/>
    <n v="2.33"/>
    <n v="14.66"/>
  </r>
  <r>
    <x v="10"/>
    <x v="0"/>
    <d v="2010-07-11T00:00:00"/>
    <n v="8"/>
    <n v="0.33"/>
    <n v="0"/>
    <n v="0"/>
    <n v="0"/>
    <n v="0.33"/>
    <n v="0"/>
    <n v="3"/>
    <n v="0"/>
    <n v="0"/>
    <n v="0.67"/>
    <n v="0"/>
    <n v="0"/>
    <n v="0"/>
    <n v="0"/>
    <n v="0"/>
    <n v="0"/>
    <n v="0"/>
    <n v="12.33"/>
    <n v="2.33"/>
    <n v="14.66"/>
  </r>
  <r>
    <x v="10"/>
    <x v="0"/>
    <d v="2010-07-12T00:00:00"/>
    <n v="8"/>
    <n v="0.33"/>
    <n v="0"/>
    <n v="0"/>
    <n v="0"/>
    <n v="0.33"/>
    <n v="0"/>
    <n v="3"/>
    <n v="0"/>
    <n v="0"/>
    <n v="0.67"/>
    <n v="0"/>
    <n v="0"/>
    <n v="0"/>
    <n v="0"/>
    <n v="0"/>
    <n v="0"/>
    <n v="0"/>
    <n v="12.33"/>
    <n v="2.33"/>
    <n v="14.66"/>
  </r>
  <r>
    <x v="10"/>
    <x v="0"/>
    <d v="2010-07-13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0"/>
    <x v="0"/>
    <d v="2010-07-14T00:00:00"/>
    <n v="1"/>
    <n v="0"/>
    <n v="0"/>
    <n v="0"/>
    <n v="0"/>
    <n v="0"/>
    <n v="0"/>
    <n v="3"/>
    <n v="0"/>
    <n v="0"/>
    <n v="0"/>
    <n v="0"/>
    <n v="0"/>
    <n v="0"/>
    <n v="0"/>
    <n v="0"/>
    <n v="0"/>
    <n v="0"/>
    <n v="4"/>
    <n v="0"/>
    <n v="4"/>
  </r>
  <r>
    <x v="10"/>
    <x v="0"/>
    <d v="2010-07-15T00:00:00"/>
    <n v="3"/>
    <n v="0"/>
    <n v="0"/>
    <n v="0"/>
    <n v="0"/>
    <n v="0"/>
    <n v="0"/>
    <n v="2"/>
    <n v="0"/>
    <n v="0"/>
    <n v="1"/>
    <n v="2"/>
    <n v="0"/>
    <n v="0"/>
    <n v="0"/>
    <n v="0"/>
    <n v="0"/>
    <n v="0"/>
    <n v="8"/>
    <n v="1"/>
    <n v="9"/>
  </r>
  <r>
    <x v="10"/>
    <x v="0"/>
    <d v="2010-07-16T00:00:00"/>
    <n v="15"/>
    <n v="0"/>
    <n v="0"/>
    <n v="0"/>
    <n v="0"/>
    <n v="0"/>
    <n v="0"/>
    <n v="9"/>
    <n v="0"/>
    <n v="0"/>
    <n v="0"/>
    <n v="0"/>
    <n v="0"/>
    <n v="0"/>
    <n v="0"/>
    <n v="0"/>
    <n v="0"/>
    <n v="0"/>
    <n v="24"/>
    <n v="2"/>
    <n v="26"/>
  </r>
  <r>
    <x v="10"/>
    <x v="0"/>
    <d v="2010-07-17T00:00:00"/>
    <n v="19.329999999999998"/>
    <n v="0"/>
    <n v="0"/>
    <n v="0"/>
    <n v="0"/>
    <n v="0"/>
    <n v="0"/>
    <n v="2.66"/>
    <n v="0"/>
    <n v="0"/>
    <n v="0"/>
    <n v="1.66"/>
    <n v="0"/>
    <n v="0.66"/>
    <n v="0"/>
    <n v="0"/>
    <n v="0"/>
    <n v="0"/>
    <n v="24.31"/>
    <n v="2.33"/>
    <n v="26.64"/>
  </r>
  <r>
    <x v="11"/>
    <x v="0"/>
    <d v="2010-07-18T00:00:00"/>
    <n v="19.329999999999998"/>
    <n v="0"/>
    <n v="0"/>
    <n v="0"/>
    <n v="0"/>
    <n v="0"/>
    <n v="0"/>
    <n v="2.66"/>
    <n v="0"/>
    <n v="0"/>
    <n v="0"/>
    <n v="1.66"/>
    <n v="0"/>
    <n v="0.66"/>
    <n v="0"/>
    <n v="0"/>
    <n v="0"/>
    <n v="0"/>
    <n v="24.31"/>
    <n v="2.33"/>
    <n v="26.64"/>
  </r>
  <r>
    <x v="11"/>
    <x v="0"/>
    <d v="2010-07-19T00:00:00"/>
    <n v="19.329999999999998"/>
    <n v="0"/>
    <n v="0"/>
    <n v="0"/>
    <n v="0"/>
    <n v="0"/>
    <n v="0"/>
    <n v="2.66"/>
    <n v="0"/>
    <n v="0"/>
    <n v="0"/>
    <n v="1.66"/>
    <n v="0"/>
    <n v="0.66"/>
    <n v="0"/>
    <n v="0"/>
    <n v="0"/>
    <n v="0"/>
    <n v="24.31"/>
    <n v="2.33"/>
    <n v="26.64"/>
  </r>
  <r>
    <x v="11"/>
    <x v="0"/>
    <d v="2010-07-20T00:00:00"/>
    <n v="22"/>
    <n v="0"/>
    <n v="0"/>
    <n v="0"/>
    <n v="0"/>
    <n v="0"/>
    <n v="0"/>
    <n v="2"/>
    <n v="0"/>
    <n v="0"/>
    <n v="0"/>
    <n v="1"/>
    <n v="0"/>
    <n v="0"/>
    <n v="0"/>
    <n v="0"/>
    <n v="0"/>
    <n v="0"/>
    <n v="25"/>
    <n v="1"/>
    <n v="26"/>
  </r>
  <r>
    <x v="11"/>
    <x v="0"/>
    <d v="2010-07-21T00:00:00"/>
    <n v="31"/>
    <n v="0"/>
    <n v="0"/>
    <n v="0"/>
    <n v="0"/>
    <n v="0"/>
    <n v="0"/>
    <n v="6"/>
    <n v="0"/>
    <n v="0"/>
    <n v="1"/>
    <n v="3"/>
    <n v="0"/>
    <n v="2"/>
    <n v="0"/>
    <n v="0"/>
    <n v="0"/>
    <n v="0"/>
    <n v="43"/>
    <n v="3"/>
    <n v="46"/>
  </r>
  <r>
    <x v="11"/>
    <x v="0"/>
    <d v="2010-07-22T00:00:00"/>
    <n v="28"/>
    <n v="0"/>
    <n v="0"/>
    <n v="0"/>
    <n v="0"/>
    <n v="0"/>
    <n v="0"/>
    <n v="10"/>
    <n v="0"/>
    <n v="0"/>
    <n v="0"/>
    <n v="0"/>
    <n v="0"/>
    <n v="1"/>
    <n v="0"/>
    <n v="0"/>
    <n v="0"/>
    <n v="0"/>
    <n v="39"/>
    <n v="3"/>
    <n v="42"/>
  </r>
  <r>
    <x v="11"/>
    <x v="0"/>
    <d v="2010-07-23T00:00:00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3"/>
    <n v="0"/>
    <n v="3"/>
  </r>
  <r>
    <x v="11"/>
    <x v="0"/>
    <d v="2010-07-24T00:00:00"/>
    <n v="26.3"/>
    <n v="0"/>
    <n v="0"/>
    <n v="0.33"/>
    <n v="0"/>
    <n v="0"/>
    <n v="0"/>
    <n v="5.66"/>
    <n v="0"/>
    <n v="0"/>
    <n v="2.33"/>
    <n v="0"/>
    <n v="0"/>
    <n v="1"/>
    <n v="0"/>
    <n v="0"/>
    <n v="0"/>
    <n v="0"/>
    <n v="35.619999999999997"/>
    <n v="6.33"/>
    <n v="41.949999999999996"/>
  </r>
  <r>
    <x v="12"/>
    <x v="0"/>
    <d v="2010-07-25T00:00:00"/>
    <n v="26.3"/>
    <n v="0"/>
    <n v="0"/>
    <n v="0.33"/>
    <n v="0"/>
    <n v="0"/>
    <n v="0"/>
    <n v="5.66"/>
    <n v="0"/>
    <n v="0"/>
    <n v="2.33"/>
    <n v="0"/>
    <n v="0"/>
    <n v="1"/>
    <n v="0"/>
    <n v="0"/>
    <n v="0"/>
    <n v="0"/>
    <n v="35.619999999999997"/>
    <n v="6.33"/>
    <n v="41.949999999999996"/>
  </r>
  <r>
    <x v="12"/>
    <x v="0"/>
    <d v="2010-07-26T00:00:00"/>
    <n v="26.3"/>
    <n v="0"/>
    <n v="0"/>
    <n v="0.33"/>
    <n v="0"/>
    <n v="0"/>
    <n v="0"/>
    <n v="5.66"/>
    <n v="0"/>
    <n v="0"/>
    <n v="2.33"/>
    <n v="0"/>
    <n v="0"/>
    <n v="1"/>
    <n v="0"/>
    <n v="0"/>
    <n v="0"/>
    <n v="0"/>
    <n v="35.619999999999997"/>
    <n v="6.33"/>
    <n v="41.949999999999996"/>
  </r>
  <r>
    <x v="12"/>
    <x v="0"/>
    <d v="2010-07-27T00:00:00"/>
    <n v="29"/>
    <n v="1"/>
    <n v="0"/>
    <n v="1"/>
    <n v="0"/>
    <n v="0"/>
    <n v="0"/>
    <n v="10"/>
    <n v="0"/>
    <n v="0"/>
    <n v="0"/>
    <n v="0"/>
    <n v="0"/>
    <n v="0"/>
    <n v="0"/>
    <n v="0"/>
    <n v="0"/>
    <n v="0"/>
    <n v="41"/>
    <n v="7"/>
    <n v="48"/>
  </r>
  <r>
    <x v="12"/>
    <x v="0"/>
    <d v="2010-07-28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</r>
  <r>
    <x v="12"/>
    <x v="0"/>
    <d v="2010-07-29T00:00:00"/>
    <n v="54"/>
    <n v="0"/>
    <n v="0"/>
    <n v="0"/>
    <n v="0"/>
    <n v="0"/>
    <n v="0"/>
    <n v="40"/>
    <n v="0"/>
    <n v="0"/>
    <n v="0"/>
    <n v="0"/>
    <n v="0"/>
    <n v="2"/>
    <n v="0"/>
    <n v="0"/>
    <n v="0"/>
    <n v="0"/>
    <n v="96"/>
    <n v="5"/>
    <n v="101"/>
  </r>
  <r>
    <x v="12"/>
    <x v="0"/>
    <d v="2010-07-30T00:00:00"/>
    <n v="19"/>
    <n v="0"/>
    <n v="0"/>
    <n v="0"/>
    <n v="0"/>
    <n v="0"/>
    <n v="0"/>
    <n v="9"/>
    <n v="0"/>
    <n v="0"/>
    <n v="0"/>
    <n v="0"/>
    <n v="0"/>
    <n v="0"/>
    <n v="0"/>
    <n v="0"/>
    <n v="0"/>
    <n v="0"/>
    <n v="28"/>
    <n v="1"/>
    <n v="29"/>
  </r>
  <r>
    <x v="12"/>
    <x v="0"/>
    <d v="2010-07-31T00:00:00"/>
    <n v="13"/>
    <n v="1.33"/>
    <n v="0"/>
    <n v="0.66"/>
    <n v="0.33"/>
    <n v="0"/>
    <n v="0"/>
    <n v="11"/>
    <n v="0"/>
    <n v="0"/>
    <n v="0"/>
    <n v="0"/>
    <n v="0"/>
    <n v="0.66"/>
    <n v="0"/>
    <n v="0"/>
    <n v="0"/>
    <n v="0"/>
    <n v="26.98"/>
    <n v="2"/>
    <n v="28.98"/>
  </r>
  <r>
    <x v="13"/>
    <x v="0"/>
    <d v="2010-08-01T00:00:00"/>
    <n v="13"/>
    <n v="1.33"/>
    <n v="0"/>
    <n v="0.66"/>
    <n v="0.33"/>
    <n v="0"/>
    <n v="0"/>
    <n v="11"/>
    <n v="0"/>
    <n v="0"/>
    <n v="0"/>
    <n v="0"/>
    <n v="0"/>
    <n v="0.66"/>
    <n v="0"/>
    <n v="0"/>
    <n v="0"/>
    <n v="0"/>
    <n v="26.98"/>
    <n v="2"/>
    <n v="28.98"/>
  </r>
  <r>
    <x v="13"/>
    <x v="0"/>
    <d v="2010-08-02T00:00:00"/>
    <n v="13"/>
    <n v="1.33"/>
    <n v="0"/>
    <n v="0.66"/>
    <n v="0.33"/>
    <n v="0"/>
    <n v="0"/>
    <n v="11"/>
    <n v="0"/>
    <n v="0"/>
    <n v="0"/>
    <n v="0"/>
    <n v="0"/>
    <n v="0.66"/>
    <n v="0"/>
    <n v="0"/>
    <n v="0"/>
    <n v="0"/>
    <n v="26.98"/>
    <n v="2"/>
    <n v="28.98"/>
  </r>
  <r>
    <x v="13"/>
    <x v="0"/>
    <d v="2010-08-03T00:00:00"/>
    <n v="10"/>
    <n v="0"/>
    <n v="0"/>
    <n v="0"/>
    <n v="0"/>
    <n v="0"/>
    <n v="0"/>
    <n v="10"/>
    <n v="0"/>
    <n v="0"/>
    <n v="1"/>
    <n v="3"/>
    <n v="0"/>
    <n v="0"/>
    <n v="0"/>
    <n v="0"/>
    <n v="0"/>
    <n v="0"/>
    <n v="24"/>
    <n v="3"/>
    <n v="27"/>
  </r>
  <r>
    <x v="13"/>
    <x v="0"/>
    <d v="2010-08-04T00:00:00"/>
    <n v="15"/>
    <n v="1"/>
    <n v="0"/>
    <n v="0"/>
    <n v="0"/>
    <n v="0"/>
    <n v="0"/>
    <n v="19"/>
    <n v="0"/>
    <n v="0"/>
    <n v="0"/>
    <n v="0"/>
    <n v="0"/>
    <n v="2"/>
    <n v="0"/>
    <n v="0"/>
    <n v="0"/>
    <n v="0"/>
    <n v="37"/>
    <n v="5"/>
    <n v="42"/>
  </r>
  <r>
    <x v="13"/>
    <x v="0"/>
    <d v="2010-08-05T00:00:00"/>
    <n v="5"/>
    <n v="1"/>
    <n v="0"/>
    <n v="0"/>
    <n v="0"/>
    <n v="0"/>
    <n v="0"/>
    <n v="10"/>
    <n v="0"/>
    <n v="0"/>
    <n v="0"/>
    <n v="0"/>
    <n v="0"/>
    <n v="1"/>
    <n v="0"/>
    <n v="0"/>
    <n v="0"/>
    <n v="0"/>
    <n v="17"/>
    <n v="3"/>
    <n v="20"/>
  </r>
  <r>
    <x v="13"/>
    <x v="0"/>
    <d v="2010-08-06T00:00:00"/>
    <n v="10"/>
    <n v="5"/>
    <n v="0"/>
    <n v="0"/>
    <n v="0"/>
    <n v="0"/>
    <n v="0"/>
    <n v="30"/>
    <n v="0"/>
    <n v="0"/>
    <n v="0"/>
    <n v="3"/>
    <n v="0"/>
    <n v="1"/>
    <n v="0"/>
    <n v="0"/>
    <n v="0"/>
    <n v="0"/>
    <n v="49"/>
    <n v="5"/>
    <n v="54"/>
  </r>
  <r>
    <x v="13"/>
    <x v="0"/>
    <d v="2010-08-07T00:00:00"/>
    <n v="69"/>
    <n v="1.66"/>
    <n v="0"/>
    <n v="0"/>
    <n v="0"/>
    <n v="0"/>
    <n v="0"/>
    <n v="10.6"/>
    <n v="0"/>
    <n v="0"/>
    <n v="0"/>
    <n v="0"/>
    <n v="0"/>
    <n v="0"/>
    <n v="0"/>
    <n v="0"/>
    <n v="0"/>
    <n v="0"/>
    <n v="81.259999999999991"/>
    <n v="8.33"/>
    <n v="89.589999999999989"/>
  </r>
  <r>
    <x v="14"/>
    <x v="0"/>
    <d v="2010-08-08T00:00:00"/>
    <n v="69"/>
    <n v="1.66"/>
    <n v="0"/>
    <n v="0"/>
    <n v="0"/>
    <n v="0"/>
    <n v="0"/>
    <n v="10.6"/>
    <n v="0"/>
    <n v="0"/>
    <n v="0"/>
    <n v="0"/>
    <n v="0"/>
    <n v="0"/>
    <n v="0"/>
    <n v="0"/>
    <n v="0"/>
    <n v="0"/>
    <n v="81.259999999999991"/>
    <n v="8.33"/>
    <n v="89.589999999999989"/>
  </r>
  <r>
    <x v="14"/>
    <x v="0"/>
    <d v="2010-08-09T00:00:00"/>
    <n v="69"/>
    <n v="1.66"/>
    <n v="0"/>
    <n v="0"/>
    <n v="0"/>
    <n v="0"/>
    <n v="0"/>
    <n v="10.6"/>
    <n v="0"/>
    <n v="0"/>
    <n v="0"/>
    <n v="0"/>
    <n v="0"/>
    <n v="0"/>
    <n v="0"/>
    <n v="0"/>
    <n v="0"/>
    <n v="0"/>
    <n v="81.259999999999991"/>
    <n v="8.33"/>
    <n v="89.589999999999989"/>
  </r>
  <r>
    <x v="14"/>
    <x v="0"/>
    <d v="2010-08-10T00:00:00"/>
    <n v="73"/>
    <n v="1"/>
    <n v="0"/>
    <n v="1"/>
    <n v="0"/>
    <n v="0"/>
    <n v="0"/>
    <n v="4"/>
    <n v="0"/>
    <n v="0"/>
    <n v="0"/>
    <n v="0"/>
    <n v="0"/>
    <n v="0"/>
    <n v="0"/>
    <n v="0"/>
    <n v="0"/>
    <n v="0"/>
    <n v="79"/>
    <n v="20"/>
    <n v="99"/>
  </r>
  <r>
    <x v="14"/>
    <x v="0"/>
    <d v="2010-08-11T00:00:00"/>
    <n v="32"/>
    <n v="0"/>
    <n v="0"/>
    <n v="0"/>
    <n v="0"/>
    <n v="0"/>
    <n v="0"/>
    <n v="1"/>
    <n v="0"/>
    <n v="0"/>
    <n v="0"/>
    <n v="0"/>
    <n v="0"/>
    <n v="0"/>
    <n v="0"/>
    <n v="0"/>
    <n v="0"/>
    <n v="0"/>
    <n v="33"/>
    <n v="4"/>
    <n v="37"/>
  </r>
  <r>
    <x v="14"/>
    <x v="0"/>
    <d v="2010-08-12T00:00:00"/>
    <n v="31"/>
    <n v="1"/>
    <n v="0"/>
    <n v="0"/>
    <n v="0"/>
    <n v="0"/>
    <n v="0"/>
    <n v="3"/>
    <n v="0"/>
    <n v="0"/>
    <n v="0"/>
    <n v="0"/>
    <n v="0"/>
    <n v="0"/>
    <n v="0"/>
    <n v="0"/>
    <n v="0"/>
    <n v="0"/>
    <n v="35"/>
    <n v="6"/>
    <n v="41"/>
  </r>
  <r>
    <x v="14"/>
    <x v="0"/>
    <d v="2010-08-13T00:00:00"/>
    <n v="23"/>
    <n v="0"/>
    <n v="0"/>
    <n v="0"/>
    <n v="0"/>
    <n v="0"/>
    <n v="0"/>
    <n v="6"/>
    <n v="0"/>
    <n v="0"/>
    <n v="0"/>
    <n v="0"/>
    <n v="0"/>
    <n v="0"/>
    <n v="0"/>
    <n v="0"/>
    <n v="0"/>
    <n v="0"/>
    <n v="29"/>
    <n v="3"/>
    <n v="32"/>
  </r>
  <r>
    <x v="14"/>
    <x v="0"/>
    <d v="2010-08-14T00:00:00"/>
    <n v="9"/>
    <n v="0"/>
    <n v="0"/>
    <n v="0"/>
    <n v="0"/>
    <n v="0"/>
    <n v="0"/>
    <n v="19"/>
    <n v="0"/>
    <n v="0"/>
    <n v="0"/>
    <n v="0"/>
    <n v="0"/>
    <n v="4.25"/>
    <n v="0"/>
    <n v="0"/>
    <n v="0"/>
    <n v="0"/>
    <n v="32.25"/>
    <n v="2"/>
    <n v="34.25"/>
  </r>
  <r>
    <x v="15"/>
    <x v="0"/>
    <d v="2010-08-15T00:00:00"/>
    <n v="9"/>
    <n v="0"/>
    <n v="0"/>
    <n v="0"/>
    <n v="0"/>
    <n v="0"/>
    <n v="0"/>
    <n v="19"/>
    <n v="0"/>
    <n v="0"/>
    <n v="0"/>
    <n v="0"/>
    <n v="0"/>
    <n v="4.25"/>
    <n v="0"/>
    <n v="0"/>
    <n v="0"/>
    <n v="0"/>
    <n v="32.25"/>
    <n v="2"/>
    <n v="34.25"/>
  </r>
  <r>
    <x v="15"/>
    <x v="0"/>
    <d v="2010-08-16T00:00:00"/>
    <n v="9"/>
    <n v="0"/>
    <n v="0"/>
    <n v="0"/>
    <n v="0"/>
    <n v="0"/>
    <n v="0"/>
    <n v="19"/>
    <n v="0"/>
    <n v="0"/>
    <n v="0"/>
    <n v="0"/>
    <n v="0"/>
    <n v="4.25"/>
    <n v="0"/>
    <n v="0"/>
    <n v="0"/>
    <n v="0"/>
    <n v="32.25"/>
    <n v="2"/>
    <n v="34.25"/>
  </r>
  <r>
    <x v="15"/>
    <x v="0"/>
    <d v="2010-08-17T00:00:00"/>
    <n v="9"/>
    <n v="0"/>
    <n v="0"/>
    <n v="0"/>
    <n v="0"/>
    <n v="0"/>
    <n v="0"/>
    <n v="19"/>
    <n v="0"/>
    <n v="0"/>
    <n v="0"/>
    <n v="0"/>
    <n v="0"/>
    <n v="4.25"/>
    <n v="0"/>
    <n v="0"/>
    <n v="0"/>
    <n v="0"/>
    <n v="32.25"/>
    <n v="2"/>
    <n v="34.25"/>
  </r>
  <r>
    <x v="15"/>
    <x v="0"/>
    <d v="2010-08-18T00:00:00"/>
    <n v="6"/>
    <n v="0"/>
    <n v="0"/>
    <n v="0"/>
    <n v="0"/>
    <n v="0"/>
    <n v="0"/>
    <n v="9"/>
    <n v="0"/>
    <n v="0"/>
    <n v="0"/>
    <n v="0"/>
    <n v="0"/>
    <n v="11"/>
    <n v="0"/>
    <n v="0"/>
    <n v="0"/>
    <n v="0"/>
    <n v="26"/>
    <n v="2"/>
    <n v="28"/>
  </r>
  <r>
    <x v="15"/>
    <x v="0"/>
    <d v="2010-08-19T00:00:00"/>
    <n v="7"/>
    <n v="0"/>
    <n v="0"/>
    <n v="0"/>
    <n v="0"/>
    <n v="0"/>
    <n v="0"/>
    <n v="7"/>
    <n v="0"/>
    <n v="0"/>
    <n v="1"/>
    <n v="0"/>
    <n v="0"/>
    <n v="17"/>
    <n v="0"/>
    <n v="0"/>
    <n v="0"/>
    <n v="0"/>
    <n v="32"/>
    <n v="5"/>
    <n v="37"/>
  </r>
  <r>
    <x v="15"/>
    <x v="0"/>
    <d v="2010-08-20T00:00:00"/>
    <n v="5"/>
    <n v="0"/>
    <n v="0"/>
    <n v="0"/>
    <n v="0"/>
    <n v="0"/>
    <n v="0"/>
    <n v="11"/>
    <n v="0"/>
    <n v="0"/>
    <n v="0"/>
    <n v="0"/>
    <n v="0"/>
    <n v="1"/>
    <n v="0"/>
    <n v="0"/>
    <n v="0"/>
    <n v="0"/>
    <n v="17"/>
    <n v="0"/>
    <n v="17"/>
  </r>
  <r>
    <x v="15"/>
    <x v="0"/>
    <d v="2010-08-21T00:00:00"/>
    <m/>
    <m/>
    <m/>
    <m/>
    <m/>
    <m/>
    <m/>
    <m/>
    <m/>
    <m/>
    <m/>
    <m/>
    <m/>
    <m/>
    <m/>
    <m/>
    <m/>
    <m/>
    <n v="31.33"/>
    <n v="2.67"/>
    <n v="34"/>
  </r>
  <r>
    <x v="16"/>
    <x v="0"/>
    <d v="2010-08-22T00:00:00"/>
    <m/>
    <m/>
    <m/>
    <m/>
    <m/>
    <m/>
    <m/>
    <m/>
    <m/>
    <m/>
    <m/>
    <m/>
    <m/>
    <m/>
    <m/>
    <m/>
    <m/>
    <m/>
    <n v="31.33"/>
    <n v="2.67"/>
    <n v="34"/>
  </r>
  <r>
    <x v="16"/>
    <x v="0"/>
    <d v="2010-08-23T00:00:00"/>
    <m/>
    <m/>
    <m/>
    <m/>
    <m/>
    <m/>
    <m/>
    <m/>
    <m/>
    <m/>
    <m/>
    <m/>
    <m/>
    <m/>
    <m/>
    <m/>
    <m/>
    <m/>
    <n v="31.33"/>
    <n v="2.67"/>
    <n v="34"/>
  </r>
  <r>
    <x v="16"/>
    <x v="0"/>
    <d v="2010-08-24T00:00:00"/>
    <n v="8"/>
    <n v="0"/>
    <n v="0"/>
    <n v="0"/>
    <n v="0"/>
    <n v="0"/>
    <n v="0"/>
    <n v="5"/>
    <n v="0"/>
    <n v="0"/>
    <n v="0"/>
    <n v="0"/>
    <n v="0"/>
    <n v="1"/>
    <n v="0"/>
    <n v="0"/>
    <n v="0"/>
    <n v="0"/>
    <n v="14"/>
    <n v="1"/>
    <n v="15"/>
  </r>
  <r>
    <x v="16"/>
    <x v="0"/>
    <d v="2010-08-25T00:00:00"/>
    <n v="43"/>
    <n v="2"/>
    <n v="0"/>
    <n v="1"/>
    <n v="0"/>
    <n v="0"/>
    <n v="0"/>
    <n v="13"/>
    <n v="0"/>
    <n v="0"/>
    <n v="0"/>
    <n v="0"/>
    <n v="0"/>
    <n v="20"/>
    <n v="0"/>
    <n v="0"/>
    <n v="1"/>
    <n v="0"/>
    <n v="80"/>
    <n v="21"/>
    <n v="101"/>
  </r>
  <r>
    <x v="16"/>
    <x v="0"/>
    <d v="2010-08-26T00:00:00"/>
    <n v="9"/>
    <n v="0"/>
    <n v="0"/>
    <n v="0"/>
    <n v="0"/>
    <n v="0"/>
    <n v="0"/>
    <n v="6"/>
    <n v="1"/>
    <n v="0"/>
    <n v="0"/>
    <n v="0"/>
    <n v="0"/>
    <n v="1"/>
    <n v="0"/>
    <n v="0"/>
    <n v="0"/>
    <n v="0"/>
    <n v="17"/>
    <n v="5"/>
    <n v="22"/>
  </r>
  <r>
    <x v="16"/>
    <x v="0"/>
    <d v="2010-08-27T00:00:00"/>
    <n v="6"/>
    <n v="1"/>
    <n v="0"/>
    <n v="0"/>
    <n v="0"/>
    <n v="0"/>
    <n v="0"/>
    <n v="1"/>
    <n v="0"/>
    <n v="0"/>
    <n v="0"/>
    <n v="0"/>
    <n v="0"/>
    <n v="2"/>
    <n v="0"/>
    <n v="0"/>
    <n v="0"/>
    <n v="0"/>
    <n v="10"/>
    <n v="8"/>
    <n v="18"/>
  </r>
  <r>
    <x v="16"/>
    <x v="0"/>
    <d v="2010-08-28T00:00:00"/>
    <n v="56.6"/>
    <n v="0.66"/>
    <n v="0"/>
    <n v="0"/>
    <n v="0"/>
    <n v="0"/>
    <n v="0"/>
    <n v="0"/>
    <n v="0"/>
    <n v="0"/>
    <n v="1.33"/>
    <n v="0"/>
    <n v="0"/>
    <n v="2"/>
    <n v="0"/>
    <n v="0"/>
    <n v="0"/>
    <n v="0"/>
    <n v="60.589999999999996"/>
    <n v="35.299999999999997"/>
    <n v="95.889999999999986"/>
  </r>
  <r>
    <x v="17"/>
    <x v="0"/>
    <d v="2010-08-29T00:00:00"/>
    <n v="56.6"/>
    <n v="0.66"/>
    <n v="0"/>
    <n v="0"/>
    <n v="0"/>
    <n v="0"/>
    <n v="0"/>
    <n v="0"/>
    <n v="0"/>
    <n v="0"/>
    <n v="1.33"/>
    <n v="0"/>
    <n v="0"/>
    <n v="2"/>
    <n v="0"/>
    <n v="0"/>
    <n v="0"/>
    <n v="0"/>
    <n v="60.589999999999996"/>
    <n v="35.299999999999997"/>
    <n v="95.889999999999986"/>
  </r>
  <r>
    <x v="17"/>
    <x v="0"/>
    <d v="2010-08-30T00:00:00"/>
    <n v="56.6"/>
    <n v="0.66"/>
    <n v="0"/>
    <n v="0"/>
    <n v="0"/>
    <n v="0"/>
    <n v="0"/>
    <n v="0"/>
    <n v="0"/>
    <n v="0"/>
    <n v="1.33"/>
    <n v="0"/>
    <n v="0"/>
    <n v="2"/>
    <n v="0"/>
    <n v="0"/>
    <n v="0"/>
    <n v="0"/>
    <n v="60.589999999999996"/>
    <n v="35.299999999999997"/>
    <n v="95.889999999999986"/>
  </r>
  <r>
    <x v="17"/>
    <x v="0"/>
    <d v="2010-08-3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7"/>
    <x v="0"/>
    <d v="2010-09-0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m/>
    <n v="0"/>
  </r>
  <r>
    <x v="17"/>
    <x v="0"/>
    <d v="2010-09-02T00:00:00"/>
    <n v="20"/>
    <n v="1"/>
    <n v="0"/>
    <n v="0"/>
    <n v="0"/>
    <n v="0"/>
    <n v="0"/>
    <n v="1"/>
    <n v="0"/>
    <n v="0"/>
    <n v="0"/>
    <n v="0"/>
    <n v="0"/>
    <n v="0"/>
    <n v="0"/>
    <n v="0"/>
    <n v="0"/>
    <n v="0"/>
    <n v="22"/>
    <n v="3"/>
    <n v="25"/>
  </r>
  <r>
    <x v="17"/>
    <x v="0"/>
    <d v="2010-09-03T00:00:00"/>
    <n v="4"/>
    <n v="0"/>
    <n v="0"/>
    <n v="0"/>
    <n v="0"/>
    <n v="0"/>
    <n v="0"/>
    <n v="0"/>
    <n v="0"/>
    <n v="0"/>
    <n v="0"/>
    <n v="0"/>
    <n v="0"/>
    <n v="1"/>
    <n v="0"/>
    <n v="0"/>
    <n v="0"/>
    <n v="0"/>
    <n v="5"/>
    <n v="4"/>
    <n v="9"/>
  </r>
  <r>
    <x v="17"/>
    <x v="0"/>
    <d v="2010-09-04T00:00:00"/>
    <n v="4"/>
    <n v="0.5"/>
    <n v="0"/>
    <n v="0"/>
    <n v="0"/>
    <n v="0"/>
    <n v="0"/>
    <n v="0.5"/>
    <n v="0"/>
    <n v="0"/>
    <n v="0"/>
    <n v="0"/>
    <n v="0"/>
    <n v="1.25"/>
    <n v="0"/>
    <n v="0"/>
    <n v="0"/>
    <n v="0"/>
    <n v="6.25"/>
    <n v="4.5"/>
    <n v="10.75"/>
  </r>
  <r>
    <x v="18"/>
    <x v="0"/>
    <d v="2010-09-05T00:00:00"/>
    <n v="4"/>
    <n v="0.5"/>
    <n v="0"/>
    <n v="0"/>
    <n v="0"/>
    <n v="0"/>
    <n v="0"/>
    <n v="0.5"/>
    <n v="0"/>
    <n v="0"/>
    <n v="0"/>
    <n v="0"/>
    <n v="0"/>
    <n v="1.25"/>
    <n v="0"/>
    <n v="0"/>
    <n v="0"/>
    <n v="0"/>
    <n v="6.25"/>
    <n v="4.5"/>
    <n v="10.75"/>
  </r>
  <r>
    <x v="18"/>
    <x v="0"/>
    <d v="2010-09-06T00:00:00"/>
    <n v="4"/>
    <n v="0.5"/>
    <n v="0"/>
    <n v="0"/>
    <n v="0"/>
    <n v="0"/>
    <n v="0"/>
    <n v="0.5"/>
    <n v="0"/>
    <n v="0"/>
    <n v="0"/>
    <n v="0"/>
    <n v="0"/>
    <n v="1.25"/>
    <n v="0"/>
    <n v="0"/>
    <n v="0"/>
    <n v="0"/>
    <n v="6.25"/>
    <n v="4.5"/>
    <n v="10.75"/>
  </r>
  <r>
    <x v="18"/>
    <x v="0"/>
    <d v="2010-09-07T00:00:00"/>
    <n v="4"/>
    <n v="0.5"/>
    <n v="0"/>
    <n v="0"/>
    <n v="0"/>
    <n v="0"/>
    <n v="0"/>
    <n v="0.5"/>
    <n v="0"/>
    <n v="0"/>
    <n v="0"/>
    <n v="0"/>
    <n v="0"/>
    <n v="1.25"/>
    <n v="0"/>
    <n v="0"/>
    <n v="0"/>
    <n v="0"/>
    <n v="6.25"/>
    <n v="4.5"/>
    <n v="10.75"/>
  </r>
  <r>
    <x v="18"/>
    <x v="0"/>
    <d v="2010-09-08T00:00:00"/>
    <n v="3"/>
    <n v="0"/>
    <n v="0"/>
    <n v="0"/>
    <n v="0"/>
    <n v="0"/>
    <n v="0"/>
    <n v="0"/>
    <n v="0"/>
    <n v="0"/>
    <n v="0"/>
    <n v="0"/>
    <n v="0"/>
    <n v="4"/>
    <n v="0"/>
    <n v="0"/>
    <n v="0"/>
    <n v="0"/>
    <n v="7"/>
    <n v="2"/>
    <n v="9"/>
  </r>
  <r>
    <x v="18"/>
    <x v="0"/>
    <d v="2010-09-09T00:00:00"/>
    <n v="2"/>
    <n v="0"/>
    <n v="0"/>
    <n v="0"/>
    <n v="0"/>
    <n v="0"/>
    <n v="0"/>
    <n v="2"/>
    <n v="0"/>
    <n v="0"/>
    <n v="0"/>
    <n v="0"/>
    <n v="0"/>
    <n v="3"/>
    <n v="0"/>
    <n v="0"/>
    <n v="0"/>
    <n v="0"/>
    <n v="7"/>
    <n v="0"/>
    <n v="7"/>
  </r>
  <r>
    <x v="18"/>
    <x v="0"/>
    <d v="2010-09-10T00:00:00"/>
    <n v="2"/>
    <n v="0"/>
    <n v="0"/>
    <n v="0"/>
    <n v="0"/>
    <n v="0"/>
    <n v="0"/>
    <n v="0"/>
    <n v="0"/>
    <n v="0"/>
    <n v="0"/>
    <n v="0"/>
    <n v="0"/>
    <n v="1"/>
    <n v="0"/>
    <n v="0"/>
    <n v="0"/>
    <n v="0"/>
    <n v="3"/>
    <m/>
    <n v="3"/>
  </r>
  <r>
    <x v="18"/>
    <x v="0"/>
    <d v="2010-09-11T00:00:00"/>
    <n v="18"/>
    <n v="0.33"/>
    <n v="0"/>
    <n v="0"/>
    <n v="0"/>
    <n v="0"/>
    <n v="0"/>
    <n v="0.66"/>
    <n v="0"/>
    <n v="0"/>
    <n v="0"/>
    <n v="0"/>
    <n v="0"/>
    <n v="1"/>
    <n v="0"/>
    <n v="0"/>
    <n v="0"/>
    <n v="0"/>
    <n v="19.989999999999998"/>
    <n v="3.33"/>
    <n v="23.32"/>
  </r>
  <r>
    <x v="19"/>
    <x v="0"/>
    <d v="2010-09-12T00:00:00"/>
    <n v="18"/>
    <n v="0.33"/>
    <n v="0"/>
    <n v="0"/>
    <n v="0"/>
    <n v="0"/>
    <n v="0"/>
    <n v="0.66"/>
    <n v="0"/>
    <n v="0"/>
    <n v="0"/>
    <n v="0"/>
    <n v="0"/>
    <n v="1"/>
    <n v="0"/>
    <n v="0"/>
    <n v="0"/>
    <n v="0"/>
    <n v="19.989999999999998"/>
    <n v="3.33"/>
    <n v="23.32"/>
  </r>
  <r>
    <x v="19"/>
    <x v="0"/>
    <d v="2010-09-13T00:00:00"/>
    <n v="18"/>
    <n v="0.33"/>
    <n v="0"/>
    <n v="0"/>
    <n v="0"/>
    <n v="0"/>
    <n v="0"/>
    <n v="0.66"/>
    <n v="0"/>
    <n v="0"/>
    <n v="0"/>
    <n v="0"/>
    <n v="0"/>
    <n v="1"/>
    <n v="0"/>
    <n v="0"/>
    <n v="0"/>
    <n v="0"/>
    <n v="19.989999999999998"/>
    <n v="3.33"/>
    <n v="23.32"/>
  </r>
  <r>
    <x v="19"/>
    <x v="0"/>
    <d v="2010-09-14T00:00:00"/>
    <n v="3"/>
    <n v="0"/>
    <n v="0"/>
    <n v="0"/>
    <n v="0"/>
    <n v="0"/>
    <n v="0"/>
    <n v="0"/>
    <n v="0"/>
    <n v="0"/>
    <n v="0"/>
    <n v="0"/>
    <n v="0"/>
    <n v="7"/>
    <n v="0"/>
    <n v="0"/>
    <n v="0"/>
    <n v="0"/>
    <n v="10"/>
    <n v="2"/>
    <n v="12"/>
  </r>
  <r>
    <x v="19"/>
    <x v="0"/>
    <d v="2010-09-15T00:00:00"/>
    <n v="5"/>
    <n v="0"/>
    <n v="0"/>
    <n v="0"/>
    <n v="0"/>
    <n v="0"/>
    <n v="0"/>
    <n v="0"/>
    <n v="0"/>
    <n v="0"/>
    <n v="0"/>
    <n v="0"/>
    <n v="0"/>
    <n v="12"/>
    <n v="0"/>
    <n v="0"/>
    <n v="0"/>
    <n v="0"/>
    <n v="17"/>
    <n v="2"/>
    <n v="19"/>
  </r>
  <r>
    <x v="19"/>
    <x v="0"/>
    <d v="2010-09-16T00:00:00"/>
    <n v="1"/>
    <n v="0"/>
    <n v="0"/>
    <n v="0"/>
    <n v="0"/>
    <n v="0"/>
    <n v="0"/>
    <n v="0"/>
    <n v="0"/>
    <n v="0"/>
    <n v="0"/>
    <n v="0"/>
    <n v="0"/>
    <n v="5"/>
    <n v="0"/>
    <n v="0"/>
    <n v="0"/>
    <n v="0"/>
    <n v="6"/>
    <n v="0"/>
    <n v="6"/>
  </r>
  <r>
    <x v="0"/>
    <x v="1"/>
    <d v="2011-05-05T00:00:00"/>
    <m/>
    <m/>
    <m/>
    <m/>
    <m/>
    <m/>
    <m/>
    <m/>
    <m/>
    <m/>
    <m/>
    <m/>
    <m/>
    <m/>
    <m/>
    <m/>
    <m/>
    <m/>
    <n v="0"/>
    <n v="0"/>
    <n v="0"/>
  </r>
  <r>
    <x v="0"/>
    <x v="1"/>
    <d v="2011-05-06T00:00:00"/>
    <m/>
    <m/>
    <m/>
    <m/>
    <m/>
    <m/>
    <m/>
    <m/>
    <m/>
    <m/>
    <m/>
    <m/>
    <m/>
    <m/>
    <m/>
    <m/>
    <m/>
    <m/>
    <n v="0"/>
    <n v="0"/>
    <n v="0"/>
  </r>
  <r>
    <x v="0"/>
    <x v="1"/>
    <d v="2011-05-07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08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09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0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1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2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3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4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5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6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7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d v="2011-05-1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d v="2011-05-2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d v="2011-05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7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</r>
  <r>
    <x v="3"/>
    <x v="1"/>
    <d v="2011-05-2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</r>
  <r>
    <x v="4"/>
    <x v="1"/>
    <d v="2011-05-2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</r>
  <r>
    <x v="4"/>
    <x v="1"/>
    <d v="2011-05-30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</r>
  <r>
    <x v="4"/>
    <x v="1"/>
    <d v="2011-05-3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"/>
    <d v="2011-06-0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"/>
    <d v="2011-06-0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"/>
    <d v="2011-06-03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4"/>
    <x v="1"/>
    <d v="2011-06-04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5"/>
    <x v="1"/>
    <d v="2011-06-05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5"/>
    <x v="1"/>
    <d v="2011-06-0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"/>
    <d v="2011-06-0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"/>
    <d v="2011-06-0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"/>
    <d v="2011-06-0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"/>
    <d v="2011-06-1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"/>
    <d v="2011-06-1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1"/>
    <d v="2011-06-1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1"/>
    <d v="2011-06-13T00:00:00"/>
    <n v="2"/>
    <n v="1"/>
    <n v="0"/>
    <n v="0"/>
    <n v="0"/>
    <n v="0"/>
    <n v="0"/>
    <n v="0"/>
    <n v="0"/>
    <n v="0"/>
    <n v="1"/>
    <n v="0"/>
    <n v="0"/>
    <n v="0"/>
    <n v="0"/>
    <n v="0"/>
    <n v="0"/>
    <n v="0"/>
    <n v="4"/>
    <n v="0"/>
    <n v="4"/>
  </r>
  <r>
    <x v="6"/>
    <x v="1"/>
    <d v="2011-06-1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1"/>
    <d v="2011-06-15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6"/>
    <x v="1"/>
    <d v="2011-06-16T00:00:0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2"/>
    <n v="0"/>
    <n v="2"/>
  </r>
  <r>
    <x v="6"/>
    <x v="1"/>
    <d v="2011-06-17T00:00:00"/>
    <n v="4.33"/>
    <n v="0.33"/>
    <n v="0"/>
    <n v="0"/>
    <n v="0"/>
    <n v="0"/>
    <n v="0"/>
    <n v="0"/>
    <n v="0"/>
    <n v="0"/>
    <n v="0"/>
    <n v="0.33"/>
    <n v="0"/>
    <n v="0.33"/>
    <n v="0"/>
    <n v="0"/>
    <n v="0"/>
    <n v="0"/>
    <n v="5.32"/>
    <n v="4"/>
    <n v="9.32"/>
  </r>
  <r>
    <x v="6"/>
    <x v="1"/>
    <d v="2011-06-18T00:00:00"/>
    <n v="4.33"/>
    <n v="0.33"/>
    <n v="0"/>
    <n v="0"/>
    <n v="0"/>
    <n v="0"/>
    <n v="0"/>
    <n v="0"/>
    <n v="0"/>
    <n v="0"/>
    <n v="0"/>
    <n v="0.33"/>
    <n v="0"/>
    <n v="0.33"/>
    <n v="0"/>
    <n v="0"/>
    <n v="0"/>
    <n v="0"/>
    <n v="5.32"/>
    <n v="4"/>
    <n v="9.32"/>
  </r>
  <r>
    <x v="7"/>
    <x v="1"/>
    <d v="2011-06-19T00:00:00"/>
    <n v="4.33"/>
    <n v="0.33"/>
    <n v="0"/>
    <n v="0"/>
    <n v="0"/>
    <n v="0"/>
    <n v="0"/>
    <n v="0"/>
    <n v="0"/>
    <n v="0"/>
    <n v="0"/>
    <n v="0.33"/>
    <n v="0"/>
    <n v="0.33"/>
    <n v="0"/>
    <n v="0"/>
    <n v="0"/>
    <n v="0"/>
    <n v="5.32"/>
    <n v="4"/>
    <n v="9.32"/>
  </r>
  <r>
    <x v="7"/>
    <x v="1"/>
    <d v="2011-06-20T00:00:0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2"/>
    <n v="3"/>
    <n v="5"/>
  </r>
  <r>
    <x v="7"/>
    <x v="1"/>
    <d v="2011-06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1"/>
    <d v="2011-06-2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1"/>
    <d v="2011-06-2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1"/>
    <d v="2011-06-2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1"/>
    <d v="2011-06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1"/>
    <d v="2011-06-2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1"/>
    <d v="2011-06-2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1"/>
    <d v="2011-06-2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1"/>
    <d v="2011-06-2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1"/>
    <d v="2011-06-30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8"/>
    <x v="1"/>
    <d v="2011-07-01T00:00:00"/>
    <n v="1.5"/>
    <n v="0"/>
    <n v="0"/>
    <n v="0"/>
    <n v="0.25"/>
    <n v="0"/>
    <n v="0"/>
    <n v="0"/>
    <n v="0"/>
    <n v="0"/>
    <n v="0"/>
    <n v="0"/>
    <n v="0"/>
    <n v="0"/>
    <n v="0"/>
    <n v="0"/>
    <n v="0"/>
    <n v="0"/>
    <n v="1.75"/>
    <n v="0.5"/>
    <n v="2.25"/>
  </r>
  <r>
    <x v="8"/>
    <x v="1"/>
    <d v="2011-07-02T00:00:00"/>
    <n v="1.5"/>
    <n v="0"/>
    <n v="0"/>
    <n v="0"/>
    <n v="0.25"/>
    <n v="0"/>
    <n v="0"/>
    <n v="0"/>
    <n v="0"/>
    <n v="0"/>
    <n v="0"/>
    <n v="0"/>
    <n v="0"/>
    <n v="0"/>
    <n v="0"/>
    <n v="0"/>
    <n v="0"/>
    <n v="0"/>
    <n v="1.75"/>
    <n v="0.5"/>
    <n v="2.25"/>
  </r>
  <r>
    <x v="9"/>
    <x v="1"/>
    <d v="2011-07-03T00:00:00"/>
    <n v="1.5"/>
    <n v="0"/>
    <n v="0"/>
    <n v="0"/>
    <n v="0.25"/>
    <n v="0"/>
    <n v="0"/>
    <n v="0"/>
    <n v="0"/>
    <n v="0"/>
    <n v="0"/>
    <n v="0"/>
    <n v="0"/>
    <n v="0"/>
    <n v="0"/>
    <n v="0"/>
    <n v="0"/>
    <n v="0"/>
    <n v="1.75"/>
    <n v="0.5"/>
    <n v="2.25"/>
  </r>
  <r>
    <x v="9"/>
    <x v="1"/>
    <d v="2011-07-04T00:00:00"/>
    <n v="1.5"/>
    <n v="0"/>
    <n v="0"/>
    <n v="0"/>
    <n v="0.25"/>
    <n v="0"/>
    <n v="0"/>
    <n v="0"/>
    <n v="0"/>
    <n v="0"/>
    <n v="0"/>
    <n v="0"/>
    <n v="0"/>
    <n v="0"/>
    <n v="0"/>
    <n v="0"/>
    <n v="0"/>
    <n v="0"/>
    <n v="1.75"/>
    <n v="0.5"/>
    <n v="2.25"/>
  </r>
  <r>
    <x v="9"/>
    <x v="1"/>
    <d v="2011-07-0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1"/>
    <d v="2011-07-06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9"/>
    <x v="1"/>
    <d v="2011-07-07T00:00:0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5"/>
  </r>
  <r>
    <x v="9"/>
    <x v="1"/>
    <d v="2011-07-08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9"/>
    <x v="1"/>
    <d v="2011-07-09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10"/>
    <x v="1"/>
    <d v="2011-07-10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10"/>
    <x v="1"/>
    <d v="2011-07-11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</r>
  <r>
    <x v="10"/>
    <x v="1"/>
    <d v="2011-07-12T00:00:0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</r>
  <r>
    <x v="10"/>
    <x v="1"/>
    <d v="2011-07-1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0"/>
    <x v="1"/>
    <d v="2011-07-14T00:00:0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0"/>
    <n v="2"/>
  </r>
  <r>
    <x v="10"/>
    <x v="1"/>
    <d v="2011-07-15T00:00:00"/>
    <n v="2.66"/>
    <n v="0"/>
    <n v="0"/>
    <n v="0"/>
    <n v="0"/>
    <n v="0"/>
    <n v="0"/>
    <n v="0"/>
    <n v="0"/>
    <n v="0"/>
    <n v="0"/>
    <n v="0"/>
    <n v="0"/>
    <n v="0"/>
    <n v="0"/>
    <n v="0"/>
    <n v="0"/>
    <n v="0.33"/>
    <n v="2.99"/>
    <n v="0"/>
    <n v="2.99"/>
  </r>
  <r>
    <x v="10"/>
    <x v="1"/>
    <d v="2011-07-16T00:00:00"/>
    <n v="2.66"/>
    <n v="0"/>
    <n v="0"/>
    <n v="0"/>
    <n v="0"/>
    <n v="0"/>
    <n v="0"/>
    <n v="0"/>
    <n v="0"/>
    <n v="0"/>
    <n v="0"/>
    <n v="0"/>
    <n v="0"/>
    <n v="0"/>
    <n v="0"/>
    <n v="0"/>
    <n v="0"/>
    <n v="0.33"/>
    <n v="2.99"/>
    <n v="0"/>
    <n v="2.99"/>
  </r>
  <r>
    <x v="11"/>
    <x v="1"/>
    <d v="2011-07-17T00:00:00"/>
    <n v="2.66"/>
    <n v="0"/>
    <n v="0"/>
    <n v="0"/>
    <n v="0"/>
    <n v="0"/>
    <n v="0"/>
    <n v="0"/>
    <n v="0"/>
    <n v="0"/>
    <n v="0"/>
    <n v="0"/>
    <n v="0"/>
    <n v="0"/>
    <n v="0"/>
    <n v="0"/>
    <n v="0"/>
    <n v="0.33"/>
    <n v="2.99"/>
    <n v="0"/>
    <n v="2.99"/>
  </r>
  <r>
    <x v="11"/>
    <x v="1"/>
    <d v="2011-07-1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d v="2011-07-19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11"/>
    <x v="1"/>
    <d v="2011-07-20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3"/>
  </r>
  <r>
    <x v="11"/>
    <x v="1"/>
    <d v="2011-07-21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1"/>
    <x v="1"/>
    <d v="2011-07-22T00:00:00"/>
    <n v="0.66"/>
    <n v="0"/>
    <n v="0"/>
    <n v="0"/>
    <n v="0"/>
    <n v="0"/>
    <n v="0"/>
    <n v="0.33"/>
    <n v="0"/>
    <n v="0"/>
    <n v="0"/>
    <n v="0"/>
    <n v="0"/>
    <n v="0"/>
    <n v="0"/>
    <n v="0"/>
    <n v="0"/>
    <n v="0"/>
    <n v="0.99"/>
    <n v="0.33"/>
    <n v="1.32"/>
  </r>
  <r>
    <x v="11"/>
    <x v="1"/>
    <d v="2011-07-23T00:00:00"/>
    <n v="0.66"/>
    <n v="0"/>
    <n v="0"/>
    <n v="0"/>
    <n v="0"/>
    <n v="0"/>
    <n v="0"/>
    <n v="0.33"/>
    <n v="0"/>
    <n v="0"/>
    <n v="0"/>
    <n v="0"/>
    <n v="0"/>
    <n v="0"/>
    <n v="0"/>
    <n v="0"/>
    <n v="0"/>
    <n v="0"/>
    <n v="0.99"/>
    <n v="0.33"/>
    <n v="1.32"/>
  </r>
  <r>
    <x v="12"/>
    <x v="1"/>
    <d v="2011-07-24T00:00:00"/>
    <n v="0.66"/>
    <n v="0"/>
    <n v="0"/>
    <n v="0"/>
    <n v="0"/>
    <n v="0"/>
    <n v="0"/>
    <n v="0.33"/>
    <n v="0"/>
    <n v="0"/>
    <n v="0"/>
    <n v="0"/>
    <n v="0"/>
    <n v="0"/>
    <n v="0"/>
    <n v="0"/>
    <n v="0"/>
    <n v="0"/>
    <n v="0.99"/>
    <n v="0.33"/>
    <n v="1.32"/>
  </r>
  <r>
    <x v="12"/>
    <x v="1"/>
    <d v="2011-07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1"/>
    <d v="2011-07-26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12"/>
    <x v="1"/>
    <d v="2011-07-27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2"/>
    <x v="1"/>
    <d v="2011-07-2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1"/>
    <d v="2011-07-29T00:00:00"/>
    <n v="0.66"/>
    <n v="0"/>
    <n v="0"/>
    <n v="0"/>
    <n v="0"/>
    <n v="0"/>
    <n v="0"/>
    <n v="0"/>
    <n v="0"/>
    <n v="0"/>
    <n v="0"/>
    <n v="0"/>
    <n v="0"/>
    <n v="0"/>
    <n v="0"/>
    <n v="0"/>
    <n v="0"/>
    <n v="0"/>
    <n v="0.66"/>
    <n v="0.33"/>
    <n v="0.99"/>
  </r>
  <r>
    <x v="12"/>
    <x v="1"/>
    <d v="2011-07-30T00:00:00"/>
    <n v="0.66"/>
    <n v="0"/>
    <n v="0"/>
    <n v="0"/>
    <n v="0"/>
    <n v="0"/>
    <n v="0"/>
    <n v="0"/>
    <n v="0"/>
    <n v="0"/>
    <n v="0"/>
    <n v="0"/>
    <n v="0"/>
    <n v="0"/>
    <n v="0"/>
    <n v="0"/>
    <n v="0"/>
    <n v="0"/>
    <n v="0.66"/>
    <n v="0.33"/>
    <n v="0.99"/>
  </r>
  <r>
    <x v="13"/>
    <x v="1"/>
    <d v="2011-07-31T00:00:00"/>
    <n v="0.66"/>
    <n v="0"/>
    <n v="0"/>
    <n v="0"/>
    <n v="0"/>
    <n v="0"/>
    <n v="0"/>
    <n v="0"/>
    <n v="0"/>
    <n v="0"/>
    <n v="0"/>
    <n v="0"/>
    <n v="0"/>
    <n v="0"/>
    <n v="0"/>
    <n v="0"/>
    <n v="0"/>
    <n v="0"/>
    <n v="0.66"/>
    <n v="0.33"/>
    <n v="0.99"/>
  </r>
  <r>
    <x v="13"/>
    <x v="1"/>
    <d v="2011-08-01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3"/>
    <x v="1"/>
    <d v="2011-08-0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d v="2011-08-0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d v="2011-08-04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</r>
  <r>
    <x v="13"/>
    <x v="1"/>
    <d v="2011-08-05T00:00:0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d v="2011-08-06T00:00:0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1"/>
    <d v="2011-08-07T00:00:0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1"/>
    <d v="2011-08-0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1"/>
    <d v="2011-08-0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1"/>
    <d v="2011-08-1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1"/>
    <d v="2011-08-1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1"/>
    <d v="2011-08-1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1"/>
    <d v="2011-08-1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d v="2011-08-1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d v="2011-08-1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d v="2011-08-1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d v="2011-08-1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d v="2011-08-1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d v="2011-08-1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d v="2011-08-2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1"/>
    <d v="2011-08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1"/>
    <d v="2011-08-2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1"/>
    <d v="2011-08-23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6"/>
    <x v="1"/>
    <d v="2011-08-2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1"/>
    <d v="2011-08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1"/>
    <d v="2011-08-26T00:00:00"/>
    <n v="0"/>
    <n v="0"/>
    <n v="0"/>
    <n v="0"/>
    <n v="0"/>
    <n v="0"/>
    <n v="0"/>
    <n v="0.33"/>
    <n v="0"/>
    <n v="0"/>
    <n v="0"/>
    <n v="0"/>
    <n v="0"/>
    <n v="0"/>
    <n v="0"/>
    <n v="0"/>
    <n v="0"/>
    <n v="0"/>
    <n v="0.33"/>
    <n v="0"/>
    <n v="0.33"/>
  </r>
  <r>
    <x v="16"/>
    <x v="1"/>
    <d v="2011-08-27T00:00:00"/>
    <n v="0"/>
    <n v="0"/>
    <n v="0"/>
    <n v="0"/>
    <n v="0"/>
    <n v="0"/>
    <n v="0"/>
    <n v="0.33"/>
    <n v="0"/>
    <n v="0"/>
    <n v="0"/>
    <n v="0"/>
    <n v="0"/>
    <n v="0"/>
    <n v="0"/>
    <n v="0"/>
    <n v="0"/>
    <n v="0"/>
    <n v="0.33"/>
    <n v="0"/>
    <n v="0.33"/>
  </r>
  <r>
    <x v="17"/>
    <x v="1"/>
    <d v="2011-08-28T00:00:00"/>
    <n v="0"/>
    <n v="0"/>
    <n v="0"/>
    <n v="0"/>
    <n v="0"/>
    <n v="0"/>
    <n v="0"/>
    <n v="0.33"/>
    <n v="0"/>
    <n v="0"/>
    <n v="0"/>
    <n v="0"/>
    <n v="0"/>
    <n v="0"/>
    <n v="0"/>
    <n v="0"/>
    <n v="0"/>
    <n v="0"/>
    <n v="0.33"/>
    <n v="0"/>
    <n v="0.33"/>
  </r>
  <r>
    <x v="17"/>
    <x v="1"/>
    <d v="2011-08-29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7"/>
    <x v="1"/>
    <d v="2011-08-30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7"/>
    <x v="1"/>
    <d v="2011-08-3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1"/>
    <d v="2011-09-0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1"/>
    <d v="2011-09-0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1"/>
    <d v="2011-09-0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1"/>
    <d v="2011-09-0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1"/>
    <d v="2011-09-0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1"/>
    <d v="2011-09-0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1"/>
    <d v="2011-09-0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1"/>
    <d v="2011-09-0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1"/>
    <d v="2011-09-0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1"/>
    <d v="2011-09-1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d v="2011-09-1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d v="2011-09-1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d v="2011-09-1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d v="2011-09-1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d v="2011-09-15T00:00:0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</r>
  <r>
    <x v="0"/>
    <x v="2"/>
    <d v="2011-05-05T00:00:00"/>
    <m/>
    <m/>
    <m/>
    <m/>
    <m/>
    <m/>
    <m/>
    <m/>
    <m/>
    <m/>
    <m/>
    <m/>
    <m/>
    <m/>
    <m/>
    <m/>
    <m/>
    <m/>
    <n v="0"/>
    <m/>
    <n v="0"/>
  </r>
  <r>
    <x v="0"/>
    <x v="2"/>
    <d v="2011-05-06T00:00:00"/>
    <m/>
    <m/>
    <m/>
    <m/>
    <m/>
    <m/>
    <m/>
    <m/>
    <m/>
    <m/>
    <m/>
    <m/>
    <m/>
    <m/>
    <m/>
    <m/>
    <m/>
    <m/>
    <n v="0"/>
    <m/>
    <n v="0"/>
  </r>
  <r>
    <x v="0"/>
    <x v="2"/>
    <d v="2011-05-07T00:00:00"/>
    <m/>
    <m/>
    <m/>
    <m/>
    <m/>
    <m/>
    <m/>
    <m/>
    <m/>
    <m/>
    <m/>
    <m/>
    <m/>
    <m/>
    <m/>
    <m/>
    <m/>
    <m/>
    <n v="0"/>
    <m/>
    <n v="0"/>
  </r>
  <r>
    <x v="1"/>
    <x v="2"/>
    <d v="2011-05-08T00:00:00"/>
    <m/>
    <m/>
    <m/>
    <m/>
    <m/>
    <m/>
    <m/>
    <m/>
    <m/>
    <m/>
    <m/>
    <m/>
    <m/>
    <m/>
    <m/>
    <m/>
    <m/>
    <m/>
    <n v="0"/>
    <m/>
    <n v="0"/>
  </r>
  <r>
    <x v="1"/>
    <x v="2"/>
    <d v="2011-05-09T00:00:00"/>
    <m/>
    <m/>
    <m/>
    <m/>
    <m/>
    <m/>
    <m/>
    <m/>
    <m/>
    <m/>
    <m/>
    <m/>
    <m/>
    <m/>
    <m/>
    <m/>
    <m/>
    <m/>
    <n v="0"/>
    <m/>
    <n v="0"/>
  </r>
  <r>
    <x v="1"/>
    <x v="2"/>
    <d v="2011-05-10T00:00:00"/>
    <m/>
    <m/>
    <m/>
    <m/>
    <m/>
    <m/>
    <m/>
    <m/>
    <m/>
    <m/>
    <m/>
    <m/>
    <m/>
    <m/>
    <m/>
    <m/>
    <m/>
    <m/>
    <n v="0"/>
    <m/>
    <n v="0"/>
  </r>
  <r>
    <x v="1"/>
    <x v="2"/>
    <d v="2011-05-11T00:00:00"/>
    <m/>
    <m/>
    <m/>
    <m/>
    <m/>
    <m/>
    <m/>
    <m/>
    <m/>
    <m/>
    <m/>
    <m/>
    <m/>
    <m/>
    <m/>
    <m/>
    <m/>
    <m/>
    <n v="0"/>
    <m/>
    <n v="0"/>
  </r>
  <r>
    <x v="1"/>
    <x v="2"/>
    <d v="2011-05-12T00:00:00"/>
    <m/>
    <m/>
    <m/>
    <m/>
    <m/>
    <m/>
    <m/>
    <m/>
    <m/>
    <m/>
    <m/>
    <m/>
    <m/>
    <m/>
    <m/>
    <m/>
    <m/>
    <m/>
    <n v="0"/>
    <m/>
    <n v="0"/>
  </r>
  <r>
    <x v="1"/>
    <x v="2"/>
    <d v="2011-05-13T00:00:00"/>
    <m/>
    <m/>
    <m/>
    <m/>
    <m/>
    <m/>
    <m/>
    <m/>
    <m/>
    <m/>
    <m/>
    <m/>
    <m/>
    <m/>
    <m/>
    <m/>
    <m/>
    <m/>
    <n v="0"/>
    <m/>
    <n v="0"/>
  </r>
  <r>
    <x v="1"/>
    <x v="2"/>
    <d v="2011-05-14T00:00:00"/>
    <m/>
    <m/>
    <m/>
    <m/>
    <m/>
    <m/>
    <m/>
    <m/>
    <m/>
    <m/>
    <m/>
    <m/>
    <m/>
    <m/>
    <m/>
    <m/>
    <m/>
    <m/>
    <n v="0"/>
    <m/>
    <n v="0"/>
  </r>
  <r>
    <x v="2"/>
    <x v="2"/>
    <d v="2011-05-15T00:00:00"/>
    <n v="5.33"/>
    <n v="0"/>
    <n v="0"/>
    <n v="0"/>
    <n v="0"/>
    <n v="0"/>
    <n v="0"/>
    <n v="0"/>
    <n v="0"/>
    <n v="0"/>
    <n v="0"/>
    <n v="0"/>
    <n v="0"/>
    <n v="3.66"/>
    <n v="0"/>
    <n v="0"/>
    <n v="0"/>
    <n v="0"/>
    <n v="8.99"/>
    <n v="0"/>
    <n v="8.99"/>
  </r>
  <r>
    <x v="2"/>
    <x v="2"/>
    <d v="2011-05-16T00:00:00"/>
    <n v="5.33"/>
    <n v="0"/>
    <n v="0"/>
    <n v="0"/>
    <n v="0"/>
    <n v="0"/>
    <n v="0"/>
    <n v="0"/>
    <n v="0"/>
    <n v="0"/>
    <n v="0"/>
    <n v="0"/>
    <n v="0"/>
    <n v="3.66"/>
    <n v="0"/>
    <n v="0"/>
    <n v="0"/>
    <n v="0"/>
    <n v="8.99"/>
    <n v="0"/>
    <n v="8.99"/>
  </r>
  <r>
    <x v="2"/>
    <x v="2"/>
    <d v="2011-05-17T00:00:00"/>
    <n v="5.33"/>
    <n v="0"/>
    <n v="0"/>
    <n v="0"/>
    <n v="0"/>
    <n v="0"/>
    <n v="0"/>
    <n v="0"/>
    <n v="0"/>
    <n v="0"/>
    <n v="0"/>
    <n v="0"/>
    <n v="0"/>
    <n v="3.66"/>
    <n v="0"/>
    <n v="0"/>
    <n v="0"/>
    <n v="0"/>
    <n v="8.99"/>
    <n v="0"/>
    <n v="8.99"/>
  </r>
  <r>
    <x v="2"/>
    <x v="2"/>
    <d v="2011-05-18T00:00:00"/>
    <n v="15"/>
    <n v="0"/>
    <n v="0"/>
    <n v="0"/>
    <n v="0"/>
    <n v="0"/>
    <n v="0"/>
    <n v="0"/>
    <n v="0"/>
    <n v="0"/>
    <n v="0"/>
    <n v="0"/>
    <n v="0"/>
    <n v="0.5"/>
    <n v="0"/>
    <n v="0"/>
    <n v="0"/>
    <n v="0"/>
    <n v="15.5"/>
    <n v="0"/>
    <n v="15.5"/>
  </r>
  <r>
    <x v="2"/>
    <x v="2"/>
    <d v="2011-05-19T00:00:00"/>
    <n v="15"/>
    <n v="0"/>
    <n v="0"/>
    <n v="0"/>
    <n v="0"/>
    <n v="0"/>
    <n v="0"/>
    <n v="0"/>
    <n v="0"/>
    <n v="0"/>
    <n v="0"/>
    <n v="0"/>
    <n v="0"/>
    <n v="0.5"/>
    <n v="0"/>
    <n v="0"/>
    <n v="0"/>
    <n v="0"/>
    <n v="15.5"/>
    <n v="0"/>
    <n v="15.5"/>
  </r>
  <r>
    <x v="2"/>
    <x v="2"/>
    <d v="2011-05-20T00:00:00"/>
    <n v="15"/>
    <n v="0"/>
    <n v="0"/>
    <n v="0"/>
    <n v="0"/>
    <n v="0"/>
    <n v="0"/>
    <n v="0"/>
    <n v="0"/>
    <n v="0"/>
    <n v="0"/>
    <n v="0"/>
    <n v="0"/>
    <n v="0.5"/>
    <n v="0"/>
    <n v="0"/>
    <n v="0"/>
    <n v="0"/>
    <n v="15.5"/>
    <n v="0"/>
    <n v="15.5"/>
  </r>
  <r>
    <x v="2"/>
    <x v="2"/>
    <d v="2011-05-21T00:00:00"/>
    <n v="15"/>
    <n v="0"/>
    <n v="0"/>
    <n v="0"/>
    <n v="0"/>
    <n v="0"/>
    <n v="0"/>
    <n v="0"/>
    <n v="0"/>
    <n v="0"/>
    <n v="0"/>
    <n v="0"/>
    <n v="0"/>
    <n v="0.5"/>
    <n v="0"/>
    <n v="0"/>
    <n v="0"/>
    <n v="0"/>
    <n v="15.5"/>
    <n v="0"/>
    <n v="15.5"/>
  </r>
  <r>
    <x v="3"/>
    <x v="2"/>
    <d v="2011-05-22T00:00:00"/>
    <n v="0"/>
    <n v="0"/>
    <n v="0"/>
    <n v="0"/>
    <n v="0"/>
    <n v="0"/>
    <n v="0"/>
    <n v="0"/>
    <n v="0"/>
    <n v="0"/>
    <n v="1"/>
    <n v="0"/>
    <n v="0"/>
    <n v="20"/>
    <n v="0"/>
    <n v="0"/>
    <n v="0"/>
    <n v="0"/>
    <n v="21"/>
    <n v="0"/>
    <n v="21"/>
  </r>
  <r>
    <x v="3"/>
    <x v="2"/>
    <d v="2011-05-23T00:00:0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3"/>
    <n v="0"/>
    <n v="3"/>
  </r>
  <r>
    <x v="3"/>
    <x v="2"/>
    <d v="2011-05-24T00:00:0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3"/>
    <n v="0"/>
    <n v="3"/>
  </r>
  <r>
    <x v="3"/>
    <x v="2"/>
    <d v="2011-05-25T00:00:0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4"/>
    <n v="1"/>
    <n v="5"/>
  </r>
  <r>
    <x v="3"/>
    <x v="2"/>
    <d v="2011-05-26T00:00:00"/>
    <n v="0"/>
    <n v="0"/>
    <n v="0"/>
    <n v="0"/>
    <n v="0"/>
    <n v="0"/>
    <n v="0"/>
    <n v="0"/>
    <n v="0"/>
    <n v="0"/>
    <n v="0"/>
    <n v="0"/>
    <n v="0"/>
    <n v="1.75"/>
    <n v="0"/>
    <n v="0"/>
    <n v="0"/>
    <n v="0"/>
    <n v="1.75"/>
    <n v="0.25"/>
    <n v="2"/>
  </r>
  <r>
    <x v="3"/>
    <x v="2"/>
    <d v="2011-05-27T00:00:00"/>
    <n v="0"/>
    <n v="0"/>
    <n v="0"/>
    <n v="0"/>
    <n v="0"/>
    <n v="0"/>
    <n v="0"/>
    <n v="0"/>
    <n v="0"/>
    <n v="0"/>
    <n v="0"/>
    <n v="0"/>
    <n v="0"/>
    <n v="1.75"/>
    <n v="0"/>
    <n v="0"/>
    <n v="0"/>
    <n v="0"/>
    <n v="1.75"/>
    <n v="0.25"/>
    <n v="2"/>
  </r>
  <r>
    <x v="3"/>
    <x v="2"/>
    <d v="2011-05-28T00:00:00"/>
    <n v="0"/>
    <n v="0"/>
    <n v="0"/>
    <n v="0"/>
    <n v="0"/>
    <n v="0"/>
    <n v="0"/>
    <n v="0"/>
    <n v="0"/>
    <n v="0"/>
    <n v="0"/>
    <n v="0"/>
    <n v="0"/>
    <n v="1.75"/>
    <n v="0"/>
    <n v="0"/>
    <n v="0"/>
    <n v="0"/>
    <n v="1.75"/>
    <n v="0.25"/>
    <n v="2"/>
  </r>
  <r>
    <x v="4"/>
    <x v="2"/>
    <d v="2011-05-29T00:00:00"/>
    <n v="0"/>
    <n v="0"/>
    <n v="0"/>
    <n v="0"/>
    <n v="0"/>
    <n v="0"/>
    <n v="0"/>
    <n v="0"/>
    <n v="0"/>
    <n v="0"/>
    <n v="0"/>
    <n v="0"/>
    <n v="0"/>
    <n v="1.75"/>
    <n v="0"/>
    <n v="0"/>
    <n v="0"/>
    <n v="0"/>
    <n v="1.75"/>
    <n v="0.25"/>
    <n v="2"/>
  </r>
  <r>
    <x v="4"/>
    <x v="2"/>
    <d v="2011-05-30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2"/>
  </r>
  <r>
    <x v="4"/>
    <x v="2"/>
    <d v="2011-05-31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4"/>
    <x v="2"/>
    <d v="2011-06-01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4"/>
    <x v="2"/>
    <d v="2011-06-02T00:00:00"/>
    <n v="0.66"/>
    <n v="0"/>
    <n v="0"/>
    <n v="0"/>
    <n v="0"/>
    <n v="0"/>
    <n v="0"/>
    <n v="0"/>
    <n v="0"/>
    <n v="0"/>
    <n v="0"/>
    <n v="0"/>
    <n v="0"/>
    <n v="3.66"/>
    <n v="0"/>
    <n v="0"/>
    <n v="0"/>
    <n v="0"/>
    <n v="4.32"/>
    <n v="0"/>
    <n v="4.32"/>
  </r>
  <r>
    <x v="4"/>
    <x v="2"/>
    <d v="2011-06-03T00:00:00"/>
    <n v="0.66"/>
    <n v="0"/>
    <n v="0"/>
    <n v="0"/>
    <n v="0"/>
    <n v="0"/>
    <n v="0"/>
    <n v="0"/>
    <n v="0"/>
    <n v="0"/>
    <n v="0"/>
    <n v="0"/>
    <n v="0"/>
    <n v="3.66"/>
    <n v="0"/>
    <n v="0"/>
    <n v="0"/>
    <n v="0"/>
    <n v="4.32"/>
    <n v="0"/>
    <n v="4.32"/>
  </r>
  <r>
    <x v="4"/>
    <x v="2"/>
    <d v="2011-06-04T00:00:00"/>
    <n v="0.66"/>
    <n v="0"/>
    <n v="0"/>
    <n v="0"/>
    <n v="0"/>
    <n v="0"/>
    <n v="0"/>
    <n v="0"/>
    <n v="0"/>
    <n v="0"/>
    <n v="0"/>
    <n v="0"/>
    <n v="0"/>
    <n v="3.66"/>
    <n v="0"/>
    <n v="0"/>
    <n v="0"/>
    <n v="0"/>
    <n v="4.32"/>
    <n v="0"/>
    <n v="4.32"/>
  </r>
  <r>
    <x v="5"/>
    <x v="2"/>
    <d v="2011-06-05T00:00:00"/>
    <n v="2"/>
    <n v="0"/>
    <n v="0"/>
    <n v="0"/>
    <n v="0"/>
    <n v="0"/>
    <n v="0"/>
    <n v="0"/>
    <n v="0"/>
    <n v="0"/>
    <n v="0"/>
    <n v="0"/>
    <n v="0"/>
    <n v="11"/>
    <n v="0"/>
    <n v="0"/>
    <n v="0"/>
    <n v="0"/>
    <n v="13"/>
    <n v="1"/>
    <n v="14"/>
  </r>
  <r>
    <x v="5"/>
    <x v="2"/>
    <d v="2011-06-06T00:00:00"/>
    <n v="0"/>
    <n v="0"/>
    <n v="0"/>
    <n v="0"/>
    <n v="0"/>
    <n v="0"/>
    <n v="0"/>
    <n v="0"/>
    <n v="0"/>
    <n v="0"/>
    <n v="0"/>
    <n v="0"/>
    <n v="0"/>
    <n v="27"/>
    <n v="0"/>
    <n v="0"/>
    <n v="0"/>
    <n v="0"/>
    <n v="27"/>
    <n v="4"/>
    <n v="31"/>
  </r>
  <r>
    <x v="5"/>
    <x v="2"/>
    <d v="2011-06-07T00:00:0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4"/>
    <n v="4"/>
    <n v="8"/>
  </r>
  <r>
    <x v="5"/>
    <x v="2"/>
    <d v="2011-06-08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5"/>
    <x v="2"/>
    <d v="2011-06-0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</r>
  <r>
    <x v="5"/>
    <x v="2"/>
    <d v="2011-06-1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</r>
  <r>
    <x v="5"/>
    <x v="2"/>
    <d v="2011-06-1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</r>
  <r>
    <x v="6"/>
    <x v="2"/>
    <d v="2011-06-1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d v="2011-06-13T00:00:00"/>
    <n v="1"/>
    <n v="0"/>
    <n v="0"/>
    <n v="0"/>
    <n v="0"/>
    <n v="0"/>
    <n v="0"/>
    <n v="0"/>
    <n v="0"/>
    <n v="0"/>
    <n v="0"/>
    <n v="0"/>
    <n v="0"/>
    <n v="6"/>
    <n v="0"/>
    <n v="0"/>
    <n v="0"/>
    <n v="0"/>
    <n v="7"/>
    <n v="4"/>
    <n v="11"/>
  </r>
  <r>
    <x v="6"/>
    <x v="2"/>
    <d v="2011-06-1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6"/>
    <x v="2"/>
    <d v="2011-06-15T00:00:00"/>
    <n v="4"/>
    <n v="0"/>
    <n v="0"/>
    <n v="0"/>
    <n v="0"/>
    <n v="0"/>
    <n v="0"/>
    <n v="0"/>
    <n v="0"/>
    <n v="0"/>
    <n v="0"/>
    <n v="0"/>
    <n v="0"/>
    <n v="1"/>
    <n v="0"/>
    <n v="0"/>
    <n v="0"/>
    <n v="0"/>
    <n v="5"/>
    <n v="0"/>
    <n v="5"/>
  </r>
  <r>
    <x v="6"/>
    <x v="2"/>
    <d v="2011-06-16T00:00:00"/>
    <n v="0"/>
    <n v="0"/>
    <n v="0"/>
    <n v="0"/>
    <n v="0"/>
    <n v="0"/>
    <n v="0"/>
    <n v="0"/>
    <n v="0"/>
    <n v="0"/>
    <n v="0.33"/>
    <n v="0"/>
    <n v="0"/>
    <n v="0.33"/>
    <n v="0"/>
    <n v="0"/>
    <n v="0"/>
    <n v="0"/>
    <n v="0.66"/>
    <n v="0.66"/>
    <n v="1.32"/>
  </r>
  <r>
    <x v="6"/>
    <x v="2"/>
    <d v="2011-06-17T00:00:00"/>
    <n v="0"/>
    <n v="0"/>
    <n v="0"/>
    <n v="0"/>
    <n v="0"/>
    <n v="0"/>
    <n v="0"/>
    <n v="0"/>
    <n v="0"/>
    <n v="0"/>
    <n v="0.33"/>
    <n v="0"/>
    <n v="0"/>
    <n v="0.33"/>
    <n v="0"/>
    <n v="0"/>
    <n v="0"/>
    <n v="0"/>
    <n v="0.66"/>
    <n v="0.66"/>
    <n v="1.32"/>
  </r>
  <r>
    <x v="6"/>
    <x v="2"/>
    <d v="2011-06-18T00:00:00"/>
    <n v="0"/>
    <n v="0"/>
    <n v="0"/>
    <n v="0"/>
    <n v="0"/>
    <n v="0"/>
    <n v="0"/>
    <n v="0"/>
    <n v="0"/>
    <n v="0"/>
    <n v="0.33"/>
    <n v="0"/>
    <n v="0"/>
    <n v="0.33"/>
    <n v="0"/>
    <n v="0"/>
    <n v="0"/>
    <n v="0"/>
    <n v="0.66"/>
    <n v="0.66"/>
    <n v="1.32"/>
  </r>
  <r>
    <x v="7"/>
    <x v="2"/>
    <d v="2011-06-19T00:00:0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4"/>
    <n v="1"/>
    <n v="5"/>
  </r>
  <r>
    <x v="7"/>
    <x v="2"/>
    <d v="2011-06-20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7"/>
    <x v="2"/>
    <d v="2011-06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2"/>
    <d v="2011-06-2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2"/>
    <d v="2011-06-23T00:00:00"/>
    <n v="1.33"/>
    <n v="0"/>
    <n v="0"/>
    <n v="0"/>
    <n v="0"/>
    <n v="0"/>
    <n v="0"/>
    <n v="0.33"/>
    <n v="0"/>
    <n v="0"/>
    <n v="0.33"/>
    <n v="0"/>
    <n v="0"/>
    <n v="0.66"/>
    <n v="0"/>
    <n v="0"/>
    <n v="0"/>
    <n v="0"/>
    <n v="2.6500000000000004"/>
    <n v="0.33"/>
    <n v="2.9800000000000004"/>
  </r>
  <r>
    <x v="7"/>
    <x v="2"/>
    <d v="2011-06-24T00:00:00"/>
    <n v="1.33"/>
    <n v="0"/>
    <n v="0"/>
    <n v="0"/>
    <n v="0"/>
    <n v="0"/>
    <n v="0"/>
    <n v="0.33"/>
    <n v="0"/>
    <n v="0"/>
    <n v="0.33"/>
    <n v="0"/>
    <n v="0"/>
    <n v="0.66"/>
    <n v="0"/>
    <n v="0"/>
    <n v="0"/>
    <n v="0"/>
    <n v="2.6500000000000004"/>
    <n v="0.33"/>
    <n v="2.9800000000000004"/>
  </r>
  <r>
    <x v="7"/>
    <x v="2"/>
    <d v="2011-06-25T00:00:00"/>
    <n v="1.33"/>
    <n v="0"/>
    <n v="0"/>
    <n v="0"/>
    <n v="0"/>
    <n v="0"/>
    <n v="0"/>
    <n v="0.33"/>
    <n v="0"/>
    <n v="0"/>
    <n v="0.33"/>
    <n v="0"/>
    <n v="0"/>
    <n v="0.66"/>
    <n v="0"/>
    <n v="0"/>
    <n v="0"/>
    <n v="0"/>
    <n v="2.6500000000000004"/>
    <n v="0.33"/>
    <n v="2.9800000000000004"/>
  </r>
  <r>
    <x v="8"/>
    <x v="2"/>
    <d v="2011-06-26T00:00:00"/>
    <n v="12"/>
    <n v="0"/>
    <n v="0"/>
    <n v="0"/>
    <n v="0"/>
    <n v="0"/>
    <n v="0"/>
    <n v="1"/>
    <n v="0"/>
    <n v="0"/>
    <n v="0"/>
    <n v="0"/>
    <n v="0"/>
    <n v="1"/>
    <n v="0"/>
    <n v="0"/>
    <n v="0"/>
    <n v="0"/>
    <n v="14"/>
    <n v="3"/>
    <n v="17"/>
  </r>
  <r>
    <x v="8"/>
    <x v="2"/>
    <d v="2011-06-27T00:00:00"/>
    <n v="5"/>
    <n v="0"/>
    <n v="0"/>
    <n v="0"/>
    <n v="0"/>
    <n v="0"/>
    <n v="0"/>
    <n v="0"/>
    <n v="0"/>
    <n v="0"/>
    <n v="0"/>
    <n v="0"/>
    <n v="0"/>
    <n v="0"/>
    <n v="0"/>
    <n v="0"/>
    <n v="2"/>
    <n v="0"/>
    <n v="7"/>
    <n v="5"/>
    <n v="12"/>
  </r>
  <r>
    <x v="8"/>
    <x v="2"/>
    <d v="2011-06-28T00:00:0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2"/>
    <n v="8"/>
  </r>
  <r>
    <x v="8"/>
    <x v="2"/>
    <d v="2011-06-29T00:00:00"/>
    <n v="9"/>
    <n v="0"/>
    <n v="0"/>
    <n v="0"/>
    <n v="0"/>
    <n v="0"/>
    <n v="0"/>
    <n v="1"/>
    <n v="0"/>
    <n v="0"/>
    <n v="0"/>
    <n v="0"/>
    <n v="0"/>
    <n v="0"/>
    <n v="0"/>
    <n v="0"/>
    <n v="0"/>
    <n v="0"/>
    <n v="10"/>
    <n v="3"/>
    <n v="13"/>
  </r>
  <r>
    <x v="8"/>
    <x v="2"/>
    <d v="2011-06-30T00:00:00"/>
    <n v="5.33"/>
    <n v="0"/>
    <n v="0"/>
    <n v="0"/>
    <n v="0"/>
    <n v="0"/>
    <n v="0"/>
    <n v="0"/>
    <n v="0"/>
    <n v="0"/>
    <n v="0.33"/>
    <n v="0"/>
    <n v="0"/>
    <n v="0"/>
    <n v="0"/>
    <n v="0"/>
    <n v="0"/>
    <n v="0"/>
    <n v="5.66"/>
    <n v="0"/>
    <n v="5.66"/>
  </r>
  <r>
    <x v="8"/>
    <x v="2"/>
    <d v="2011-07-01T00:00:00"/>
    <n v="5.33"/>
    <n v="0"/>
    <n v="0"/>
    <n v="0"/>
    <n v="0"/>
    <n v="0"/>
    <n v="0"/>
    <n v="0"/>
    <n v="0"/>
    <n v="0"/>
    <n v="0.33"/>
    <n v="0"/>
    <n v="0"/>
    <n v="0"/>
    <n v="0"/>
    <n v="0"/>
    <n v="0"/>
    <n v="0"/>
    <n v="5.66"/>
    <n v="0"/>
    <n v="5.66"/>
  </r>
  <r>
    <x v="8"/>
    <x v="2"/>
    <d v="2011-07-02T00:00:00"/>
    <n v="5.33"/>
    <n v="0"/>
    <n v="0"/>
    <n v="0"/>
    <n v="0"/>
    <n v="0"/>
    <n v="0"/>
    <n v="0"/>
    <n v="0"/>
    <n v="0"/>
    <n v="0.33"/>
    <n v="0"/>
    <n v="0"/>
    <n v="0"/>
    <n v="0"/>
    <n v="0"/>
    <n v="0"/>
    <n v="0"/>
    <n v="5.66"/>
    <n v="0"/>
    <n v="5.66"/>
  </r>
  <r>
    <x v="9"/>
    <x v="2"/>
    <d v="2011-07-03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9"/>
    <x v="2"/>
    <d v="2011-07-04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5"/>
    <n v="2.5"/>
  </r>
  <r>
    <x v="9"/>
    <x v="2"/>
    <d v="2011-07-05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5"/>
    <n v="2.5"/>
  </r>
  <r>
    <x v="9"/>
    <x v="2"/>
    <d v="2011-07-0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2"/>
    <d v="2011-07-07T00:00:00"/>
    <n v="1.66"/>
    <n v="0"/>
    <n v="0"/>
    <n v="0"/>
    <n v="0"/>
    <n v="0"/>
    <n v="0"/>
    <n v="0"/>
    <n v="0"/>
    <n v="0"/>
    <n v="0.33"/>
    <n v="0"/>
    <n v="0"/>
    <n v="0"/>
    <n v="0"/>
    <n v="0"/>
    <n v="0"/>
    <n v="0"/>
    <n v="1.99"/>
    <n v="1"/>
    <n v="2.99"/>
  </r>
  <r>
    <x v="9"/>
    <x v="2"/>
    <d v="2011-07-08T00:00:00"/>
    <n v="1.66"/>
    <n v="0"/>
    <n v="0"/>
    <n v="0"/>
    <n v="0"/>
    <n v="0"/>
    <n v="0"/>
    <n v="0"/>
    <n v="0"/>
    <n v="0"/>
    <n v="0.33"/>
    <n v="0"/>
    <n v="0"/>
    <n v="0"/>
    <n v="0"/>
    <n v="0"/>
    <n v="0"/>
    <n v="0"/>
    <n v="1.99"/>
    <n v="1"/>
    <n v="2.99"/>
  </r>
  <r>
    <x v="9"/>
    <x v="2"/>
    <d v="2011-07-09T00:00:00"/>
    <n v="1.66"/>
    <n v="0"/>
    <n v="0"/>
    <n v="0"/>
    <n v="0"/>
    <n v="0"/>
    <n v="0"/>
    <n v="0"/>
    <n v="0"/>
    <n v="0"/>
    <n v="0.33"/>
    <n v="0"/>
    <n v="0"/>
    <n v="0"/>
    <n v="0"/>
    <n v="0"/>
    <n v="0"/>
    <n v="0"/>
    <n v="1.99"/>
    <n v="1"/>
    <n v="2.99"/>
  </r>
  <r>
    <x v="10"/>
    <x v="2"/>
    <d v="2011-07-1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</r>
  <r>
    <x v="10"/>
    <x v="2"/>
    <d v="2011-07-11T00:00:0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2"/>
  </r>
  <r>
    <x v="10"/>
    <x v="2"/>
    <d v="2011-07-12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10"/>
    <x v="2"/>
    <d v="2011-07-13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4"/>
  </r>
  <r>
    <x v="10"/>
    <x v="2"/>
    <d v="2011-07-14T00:00:00"/>
    <n v="0.33"/>
    <n v="0"/>
    <n v="0"/>
    <n v="0"/>
    <n v="0"/>
    <n v="0"/>
    <n v="0"/>
    <n v="0"/>
    <n v="0"/>
    <n v="0"/>
    <n v="0"/>
    <n v="0"/>
    <n v="0"/>
    <n v="0"/>
    <n v="0"/>
    <n v="0"/>
    <n v="0"/>
    <n v="0"/>
    <n v="0.33"/>
    <n v="0.33"/>
    <n v="0.66"/>
  </r>
  <r>
    <x v="10"/>
    <x v="2"/>
    <d v="2011-07-15T00:00:00"/>
    <n v="0.33"/>
    <n v="0"/>
    <n v="0"/>
    <n v="0"/>
    <n v="0"/>
    <n v="0"/>
    <n v="0"/>
    <n v="0"/>
    <n v="0"/>
    <n v="0"/>
    <n v="0"/>
    <n v="0"/>
    <n v="0"/>
    <n v="0"/>
    <n v="0"/>
    <n v="0"/>
    <n v="0"/>
    <n v="0"/>
    <n v="0.33"/>
    <n v="0.33"/>
    <n v="0.66"/>
  </r>
  <r>
    <x v="10"/>
    <x v="2"/>
    <d v="2011-07-16T00:00:00"/>
    <n v="0.33"/>
    <n v="0"/>
    <n v="0"/>
    <n v="0"/>
    <n v="0"/>
    <n v="0"/>
    <n v="0"/>
    <n v="0"/>
    <n v="0"/>
    <n v="0"/>
    <n v="0"/>
    <n v="0"/>
    <n v="0"/>
    <n v="0"/>
    <n v="0"/>
    <n v="0"/>
    <n v="0"/>
    <n v="0"/>
    <n v="0.33"/>
    <n v="0.33"/>
    <n v="0.66"/>
  </r>
  <r>
    <x v="11"/>
    <x v="2"/>
    <d v="2011-07-17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1"/>
    <x v="2"/>
    <d v="2011-07-18T00:00:00"/>
    <n v="3"/>
    <n v="0"/>
    <n v="0"/>
    <n v="0"/>
    <n v="0"/>
    <n v="0"/>
    <n v="0"/>
    <n v="0"/>
    <n v="0"/>
    <n v="0"/>
    <n v="0"/>
    <n v="0"/>
    <n v="0"/>
    <n v="1"/>
    <n v="0"/>
    <n v="0"/>
    <n v="0"/>
    <n v="0"/>
    <n v="4"/>
    <n v="2"/>
    <n v="6"/>
  </r>
  <r>
    <x v="11"/>
    <x v="2"/>
    <d v="2011-07-19T00:00:0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2"/>
  </r>
  <r>
    <x v="11"/>
    <x v="2"/>
    <d v="2011-07-2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1"/>
    <x v="2"/>
    <d v="2011-07-21T00:00:00"/>
    <n v="1"/>
    <n v="0"/>
    <n v="0"/>
    <n v="0"/>
    <n v="0"/>
    <n v="0"/>
    <n v="0"/>
    <n v="0.66"/>
    <n v="0"/>
    <n v="0"/>
    <n v="0"/>
    <n v="0"/>
    <n v="0"/>
    <n v="0"/>
    <n v="0"/>
    <n v="0"/>
    <n v="0"/>
    <n v="0"/>
    <n v="1.6600000000000001"/>
    <n v="0.66"/>
    <n v="2.3200000000000003"/>
  </r>
  <r>
    <x v="11"/>
    <x v="2"/>
    <d v="2011-07-22T00:00:00"/>
    <n v="1"/>
    <n v="0"/>
    <n v="0"/>
    <n v="0"/>
    <n v="0"/>
    <n v="0"/>
    <n v="0"/>
    <n v="0.66"/>
    <n v="0"/>
    <n v="0"/>
    <n v="0"/>
    <n v="0"/>
    <n v="0"/>
    <n v="0"/>
    <n v="0"/>
    <n v="0"/>
    <n v="0"/>
    <n v="0"/>
    <n v="1.6600000000000001"/>
    <n v="0.66"/>
    <n v="2.3200000000000003"/>
  </r>
  <r>
    <x v="11"/>
    <x v="2"/>
    <d v="2011-07-23T00:00:00"/>
    <n v="1"/>
    <n v="0"/>
    <n v="0"/>
    <n v="0"/>
    <n v="0"/>
    <n v="0"/>
    <n v="0"/>
    <n v="0.66"/>
    <n v="0"/>
    <n v="0"/>
    <n v="0"/>
    <n v="0"/>
    <n v="0"/>
    <n v="0"/>
    <n v="0"/>
    <n v="0"/>
    <n v="0"/>
    <n v="0"/>
    <n v="1.6600000000000001"/>
    <n v="0.66"/>
    <n v="2.3200000000000003"/>
  </r>
  <r>
    <x v="12"/>
    <x v="2"/>
    <d v="2011-07-24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2"/>
    <x v="2"/>
    <d v="2011-07-25T00:00:0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</r>
  <r>
    <x v="12"/>
    <x v="2"/>
    <d v="2011-07-26T00:00:0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2"/>
    <n v="4"/>
  </r>
  <r>
    <x v="12"/>
    <x v="2"/>
    <d v="2011-07-27T00:00:0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3"/>
    <n v="1"/>
    <n v="4"/>
  </r>
  <r>
    <x v="12"/>
    <x v="2"/>
    <d v="2011-07-28T00:00:00"/>
    <n v="0"/>
    <n v="0"/>
    <n v="0"/>
    <n v="0"/>
    <n v="0"/>
    <n v="0"/>
    <n v="0"/>
    <n v="0"/>
    <n v="0"/>
    <n v="0"/>
    <n v="0.66"/>
    <n v="0"/>
    <n v="0"/>
    <n v="0.33"/>
    <n v="0"/>
    <n v="0"/>
    <n v="0"/>
    <n v="0"/>
    <n v="0.99"/>
    <n v="0"/>
    <n v="0.99"/>
  </r>
  <r>
    <x v="12"/>
    <x v="2"/>
    <d v="2011-07-29T00:00:00"/>
    <n v="0"/>
    <n v="0"/>
    <n v="0"/>
    <n v="0"/>
    <n v="0"/>
    <n v="0"/>
    <n v="0"/>
    <n v="0"/>
    <n v="0"/>
    <n v="0"/>
    <n v="0.66"/>
    <n v="0"/>
    <n v="0"/>
    <n v="0.33"/>
    <n v="0"/>
    <n v="0"/>
    <n v="0"/>
    <n v="0"/>
    <n v="0.99"/>
    <n v="0"/>
    <n v="0.99"/>
  </r>
  <r>
    <x v="12"/>
    <x v="2"/>
    <d v="2011-07-30T00:00:00"/>
    <n v="0"/>
    <n v="0"/>
    <n v="0"/>
    <n v="0"/>
    <n v="0"/>
    <n v="0"/>
    <n v="0"/>
    <n v="0"/>
    <n v="0"/>
    <n v="0"/>
    <n v="0.66"/>
    <n v="0"/>
    <n v="0"/>
    <n v="0.33"/>
    <n v="0"/>
    <n v="0"/>
    <n v="0"/>
    <n v="0"/>
    <n v="0.99"/>
    <n v="0"/>
    <n v="0.99"/>
  </r>
  <r>
    <x v="13"/>
    <x v="2"/>
    <d v="2011-07-31T00:00:0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2"/>
    <n v="0"/>
    <n v="2"/>
  </r>
  <r>
    <x v="13"/>
    <x v="2"/>
    <d v="2011-08-01T00:00:0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1"/>
    <n v="3"/>
  </r>
  <r>
    <x v="13"/>
    <x v="2"/>
    <d v="2011-08-0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"/>
    <d v="2011-08-0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"/>
    <d v="2011-08-04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13"/>
    <x v="2"/>
    <d v="2011-08-05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13"/>
    <x v="2"/>
    <d v="2011-08-06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14"/>
    <x v="2"/>
    <d v="2011-08-0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"/>
    <d v="2011-08-08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14"/>
    <x v="2"/>
    <d v="2011-08-0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"/>
    <d v="2011-08-10T00:00:0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2"/>
  </r>
  <r>
    <x v="14"/>
    <x v="2"/>
    <d v="2011-08-11T00:00:00"/>
    <n v="1"/>
    <n v="0"/>
    <n v="0"/>
    <n v="0"/>
    <n v="0"/>
    <n v="0"/>
    <n v="0"/>
    <n v="0.33"/>
    <n v="0"/>
    <n v="0"/>
    <n v="0"/>
    <n v="0"/>
    <n v="0"/>
    <n v="0.67"/>
    <n v="0"/>
    <n v="0"/>
    <n v="0"/>
    <n v="0"/>
    <n v="2"/>
    <n v="0.67"/>
    <n v="2.67"/>
  </r>
  <r>
    <x v="14"/>
    <x v="2"/>
    <d v="2011-08-12T00:00:00"/>
    <n v="1"/>
    <n v="0"/>
    <n v="0"/>
    <n v="0"/>
    <n v="0"/>
    <n v="0"/>
    <n v="0"/>
    <n v="0.33"/>
    <n v="0"/>
    <n v="0"/>
    <n v="0"/>
    <n v="0"/>
    <n v="0"/>
    <n v="0.67"/>
    <n v="0"/>
    <n v="0"/>
    <n v="0"/>
    <n v="0"/>
    <n v="2"/>
    <n v="0.67"/>
    <n v="2.67"/>
  </r>
  <r>
    <x v="14"/>
    <x v="2"/>
    <d v="2011-08-13T00:00:00"/>
    <n v="1"/>
    <n v="0"/>
    <n v="0"/>
    <n v="0"/>
    <n v="0"/>
    <n v="0"/>
    <n v="0"/>
    <n v="0.33"/>
    <n v="0"/>
    <n v="0"/>
    <n v="0"/>
    <n v="0"/>
    <n v="0"/>
    <n v="0.67"/>
    <n v="0"/>
    <n v="0"/>
    <n v="0"/>
    <n v="0"/>
    <n v="2"/>
    <n v="0.67"/>
    <n v="2.67"/>
  </r>
  <r>
    <x v="15"/>
    <x v="2"/>
    <d v="2011-08-1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2"/>
    <d v="2011-08-15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15"/>
    <x v="2"/>
    <d v="2011-08-1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2"/>
    <d v="2011-08-1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0"/>
    <x v="3"/>
    <d v="2011-05-05T00:00:00"/>
    <m/>
    <m/>
    <m/>
    <m/>
    <m/>
    <m/>
    <m/>
    <m/>
    <m/>
    <m/>
    <m/>
    <m/>
    <m/>
    <m/>
    <m/>
    <m/>
    <m/>
    <m/>
    <n v="0"/>
    <m/>
    <n v="0"/>
  </r>
  <r>
    <x v="0"/>
    <x v="3"/>
    <d v="2011-05-06T00:00:00"/>
    <m/>
    <m/>
    <m/>
    <m/>
    <m/>
    <m/>
    <m/>
    <m/>
    <m/>
    <m/>
    <m/>
    <m/>
    <m/>
    <m/>
    <m/>
    <m/>
    <m/>
    <m/>
    <n v="0"/>
    <m/>
    <n v="0"/>
  </r>
  <r>
    <x v="0"/>
    <x v="3"/>
    <d v="2011-05-07T00:00:00"/>
    <m/>
    <m/>
    <m/>
    <m/>
    <m/>
    <m/>
    <m/>
    <m/>
    <m/>
    <m/>
    <m/>
    <m/>
    <m/>
    <m/>
    <m/>
    <m/>
    <m/>
    <m/>
    <n v="0"/>
    <m/>
    <n v="0"/>
  </r>
  <r>
    <x v="1"/>
    <x v="3"/>
    <d v="2011-05-08T00:00:00"/>
    <m/>
    <m/>
    <m/>
    <m/>
    <m/>
    <m/>
    <m/>
    <m/>
    <m/>
    <m/>
    <m/>
    <m/>
    <m/>
    <m/>
    <m/>
    <m/>
    <m/>
    <m/>
    <n v="0"/>
    <m/>
    <n v="0"/>
  </r>
  <r>
    <x v="1"/>
    <x v="3"/>
    <d v="2011-05-09T00:00:00"/>
    <m/>
    <m/>
    <m/>
    <m/>
    <m/>
    <m/>
    <m/>
    <m/>
    <m/>
    <m/>
    <m/>
    <m/>
    <m/>
    <m/>
    <m/>
    <m/>
    <m/>
    <m/>
    <n v="0"/>
    <m/>
    <n v="0"/>
  </r>
  <r>
    <x v="1"/>
    <x v="3"/>
    <d v="2011-05-10T00:00:00"/>
    <m/>
    <m/>
    <m/>
    <m/>
    <m/>
    <m/>
    <m/>
    <m/>
    <m/>
    <m/>
    <m/>
    <m/>
    <m/>
    <m/>
    <m/>
    <m/>
    <m/>
    <m/>
    <n v="0"/>
    <m/>
    <n v="0"/>
  </r>
  <r>
    <x v="1"/>
    <x v="3"/>
    <d v="2011-05-11T00:00:00"/>
    <m/>
    <m/>
    <m/>
    <m/>
    <m/>
    <m/>
    <m/>
    <m/>
    <m/>
    <m/>
    <m/>
    <m/>
    <m/>
    <m/>
    <m/>
    <m/>
    <m/>
    <m/>
    <n v="0"/>
    <m/>
    <n v="0"/>
  </r>
  <r>
    <x v="1"/>
    <x v="3"/>
    <d v="2011-05-12T00:00:00"/>
    <m/>
    <m/>
    <m/>
    <m/>
    <m/>
    <m/>
    <m/>
    <m/>
    <m/>
    <m/>
    <m/>
    <m/>
    <m/>
    <m/>
    <m/>
    <m/>
    <m/>
    <m/>
    <n v="0"/>
    <m/>
    <n v="0"/>
  </r>
  <r>
    <x v="1"/>
    <x v="3"/>
    <d v="2011-05-13T00:00:00"/>
    <m/>
    <m/>
    <m/>
    <m/>
    <m/>
    <m/>
    <m/>
    <m/>
    <m/>
    <m/>
    <m/>
    <m/>
    <m/>
    <m/>
    <m/>
    <m/>
    <m/>
    <m/>
    <n v="0"/>
    <m/>
    <n v="0"/>
  </r>
  <r>
    <x v="1"/>
    <x v="3"/>
    <d v="2011-05-14T00:00:00"/>
    <m/>
    <m/>
    <m/>
    <m/>
    <m/>
    <m/>
    <m/>
    <m/>
    <m/>
    <m/>
    <m/>
    <m/>
    <m/>
    <m/>
    <m/>
    <m/>
    <m/>
    <m/>
    <n v="0"/>
    <m/>
    <n v="0"/>
  </r>
  <r>
    <x v="2"/>
    <x v="3"/>
    <d v="2011-05-15T00:00:00"/>
    <m/>
    <m/>
    <m/>
    <m/>
    <m/>
    <m/>
    <m/>
    <m/>
    <m/>
    <m/>
    <m/>
    <m/>
    <m/>
    <m/>
    <m/>
    <m/>
    <m/>
    <m/>
    <n v="0"/>
    <m/>
    <n v="0"/>
  </r>
  <r>
    <x v="2"/>
    <x v="3"/>
    <d v="2011-05-16T00:00:00"/>
    <m/>
    <m/>
    <m/>
    <m/>
    <m/>
    <m/>
    <m/>
    <m/>
    <m/>
    <m/>
    <m/>
    <m/>
    <m/>
    <m/>
    <m/>
    <m/>
    <m/>
    <m/>
    <n v="0"/>
    <m/>
    <n v="0"/>
  </r>
  <r>
    <x v="2"/>
    <x v="3"/>
    <d v="2011-05-17T00:00:00"/>
    <n v="0"/>
    <n v="0"/>
    <n v="0"/>
    <n v="0"/>
    <n v="0"/>
    <n v="0"/>
    <n v="0"/>
    <n v="0"/>
    <n v="0"/>
    <n v="0"/>
    <n v="0"/>
    <n v="0.25"/>
    <n v="0"/>
    <n v="1.25"/>
    <n v="0"/>
    <n v="0"/>
    <n v="0"/>
    <n v="0"/>
    <n v="1.5"/>
    <n v="0"/>
    <n v="1.5"/>
  </r>
  <r>
    <x v="2"/>
    <x v="3"/>
    <d v="2011-05-18T00:00:00"/>
    <n v="0"/>
    <n v="0"/>
    <n v="0"/>
    <n v="0"/>
    <n v="0"/>
    <n v="0"/>
    <n v="0"/>
    <n v="0"/>
    <n v="0"/>
    <n v="0"/>
    <n v="0"/>
    <n v="0.25"/>
    <n v="0"/>
    <n v="1.25"/>
    <n v="0"/>
    <n v="0"/>
    <n v="0"/>
    <n v="0"/>
    <n v="1.5"/>
    <n v="0"/>
    <n v="1.5"/>
  </r>
  <r>
    <x v="2"/>
    <x v="3"/>
    <d v="2011-05-19T00:00:00"/>
    <n v="0"/>
    <n v="0"/>
    <n v="0"/>
    <n v="0"/>
    <n v="0"/>
    <n v="0"/>
    <n v="0"/>
    <n v="0"/>
    <n v="0"/>
    <n v="0"/>
    <n v="0"/>
    <n v="0.25"/>
    <n v="0"/>
    <n v="1.25"/>
    <n v="0"/>
    <n v="0"/>
    <n v="0"/>
    <n v="0"/>
    <n v="1.5"/>
    <n v="0"/>
    <n v="1.5"/>
  </r>
  <r>
    <x v="2"/>
    <x v="3"/>
    <d v="2011-05-20T00:00:00"/>
    <n v="0"/>
    <n v="0"/>
    <n v="0"/>
    <n v="0"/>
    <n v="0"/>
    <n v="0"/>
    <n v="0"/>
    <n v="0"/>
    <n v="0"/>
    <n v="0"/>
    <n v="0"/>
    <n v="0.25"/>
    <n v="0"/>
    <n v="1.25"/>
    <n v="0"/>
    <n v="0"/>
    <n v="0"/>
    <n v="0"/>
    <n v="1.5"/>
    <n v="0"/>
    <n v="1.5"/>
  </r>
  <r>
    <x v="2"/>
    <x v="3"/>
    <d v="2011-05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"/>
    <d v="2011-05-2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"/>
    <d v="2011-05-23T00:00:00"/>
    <n v="0"/>
    <n v="0"/>
    <n v="0"/>
    <n v="0"/>
    <n v="0"/>
    <n v="0"/>
    <n v="0"/>
    <n v="0"/>
    <n v="0"/>
    <n v="0"/>
    <n v="0"/>
    <n v="0"/>
    <n v="0"/>
    <n v="3.5"/>
    <n v="0"/>
    <n v="0"/>
    <n v="0"/>
    <n v="0"/>
    <n v="3.5"/>
    <n v="0"/>
    <n v="3.5"/>
  </r>
  <r>
    <x v="3"/>
    <x v="3"/>
    <d v="2011-05-24T00:00:00"/>
    <n v="0"/>
    <n v="0"/>
    <n v="0"/>
    <n v="0"/>
    <n v="0"/>
    <n v="0"/>
    <n v="0"/>
    <n v="0"/>
    <n v="0"/>
    <n v="0"/>
    <n v="0"/>
    <n v="0"/>
    <n v="0"/>
    <n v="3.5"/>
    <n v="0"/>
    <n v="0"/>
    <n v="0"/>
    <n v="0"/>
    <n v="3.5"/>
    <n v="0"/>
    <n v="3.5"/>
  </r>
  <r>
    <x v="3"/>
    <x v="3"/>
    <d v="2011-05-25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.25"/>
    <n v="0.5"/>
  </r>
  <r>
    <x v="3"/>
    <x v="3"/>
    <d v="2011-05-26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.25"/>
    <n v="0.5"/>
  </r>
  <r>
    <x v="3"/>
    <x v="3"/>
    <d v="2011-05-27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.25"/>
    <n v="0.5"/>
  </r>
  <r>
    <x v="3"/>
    <x v="3"/>
    <d v="2011-05-28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.25"/>
    <n v="0.5"/>
  </r>
  <r>
    <x v="4"/>
    <x v="3"/>
    <d v="2011-05-29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2"/>
  </r>
  <r>
    <x v="4"/>
    <x v="3"/>
    <d v="2011-05-3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"/>
    <d v="2011-05-31T00:00:00"/>
    <n v="0"/>
    <n v="0"/>
    <n v="0"/>
    <n v="0"/>
    <n v="0"/>
    <n v="0"/>
    <n v="0"/>
    <n v="1"/>
    <n v="0"/>
    <n v="0"/>
    <n v="5"/>
    <n v="0"/>
    <n v="0"/>
    <n v="1"/>
    <n v="0"/>
    <n v="0"/>
    <n v="0"/>
    <n v="0"/>
    <n v="7"/>
    <n v="0"/>
    <n v="7"/>
  </r>
  <r>
    <x v="4"/>
    <x v="3"/>
    <d v="2011-06-01T00:00:00"/>
    <n v="0"/>
    <n v="0"/>
    <n v="0"/>
    <n v="0"/>
    <n v="0"/>
    <n v="0"/>
    <n v="0"/>
    <n v="0"/>
    <n v="0"/>
    <n v="0"/>
    <n v="0.33"/>
    <n v="0"/>
    <n v="0"/>
    <n v="0"/>
    <n v="0"/>
    <n v="0"/>
    <n v="0"/>
    <n v="0"/>
    <n v="0.33"/>
    <n v="0.33"/>
    <n v="0.66"/>
  </r>
  <r>
    <x v="4"/>
    <x v="3"/>
    <d v="2011-06-02T00:00:00"/>
    <n v="0"/>
    <n v="0"/>
    <n v="0"/>
    <n v="0"/>
    <n v="0"/>
    <n v="0"/>
    <n v="0"/>
    <n v="0"/>
    <n v="0"/>
    <n v="0"/>
    <n v="0.33"/>
    <n v="0"/>
    <n v="0"/>
    <n v="0"/>
    <n v="0"/>
    <n v="0"/>
    <n v="0"/>
    <n v="0"/>
    <n v="0.33"/>
    <n v="0.33"/>
    <n v="0.66"/>
  </r>
  <r>
    <x v="4"/>
    <x v="3"/>
    <d v="2011-06-03T00:00:00"/>
    <n v="0"/>
    <n v="0"/>
    <n v="0"/>
    <n v="0"/>
    <n v="0"/>
    <n v="0"/>
    <n v="0"/>
    <n v="0"/>
    <n v="0"/>
    <n v="0"/>
    <n v="0.33"/>
    <n v="0"/>
    <n v="0"/>
    <n v="0"/>
    <n v="0"/>
    <n v="0"/>
    <n v="0"/>
    <n v="0"/>
    <n v="0.33"/>
    <n v="0.33"/>
    <n v="0.66"/>
  </r>
  <r>
    <x v="4"/>
    <x v="3"/>
    <d v="2011-06-0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"/>
    <d v="2011-06-0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"/>
    <d v="2011-06-06T00:00:0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2"/>
  </r>
  <r>
    <x v="5"/>
    <x v="3"/>
    <d v="2011-06-07T00:00:0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</r>
  <r>
    <x v="5"/>
    <x v="3"/>
    <d v="2011-06-08T00:00:00"/>
    <n v="2.66"/>
    <n v="0"/>
    <n v="0"/>
    <n v="0"/>
    <n v="0"/>
    <n v="0"/>
    <n v="0"/>
    <n v="0"/>
    <n v="0"/>
    <n v="0"/>
    <n v="1"/>
    <n v="0"/>
    <n v="0"/>
    <n v="1"/>
    <n v="0"/>
    <n v="0"/>
    <n v="0"/>
    <n v="0"/>
    <n v="4.66"/>
    <n v="0"/>
    <n v="4.66"/>
  </r>
  <r>
    <x v="5"/>
    <x v="3"/>
    <d v="2011-06-09T00:00:00"/>
    <n v="2.66"/>
    <n v="0"/>
    <n v="0"/>
    <n v="0"/>
    <n v="0"/>
    <n v="0"/>
    <n v="0"/>
    <n v="0"/>
    <n v="0"/>
    <n v="0"/>
    <n v="1"/>
    <n v="0"/>
    <n v="0"/>
    <n v="1"/>
    <n v="0"/>
    <n v="0"/>
    <n v="0"/>
    <n v="0"/>
    <n v="4.66"/>
    <n v="0"/>
    <n v="4.66"/>
  </r>
  <r>
    <x v="5"/>
    <x v="3"/>
    <d v="2011-06-10T00:00:00"/>
    <n v="2.66"/>
    <n v="0"/>
    <n v="0"/>
    <n v="0"/>
    <n v="0"/>
    <n v="0"/>
    <n v="0"/>
    <n v="0"/>
    <n v="0"/>
    <n v="0"/>
    <n v="1"/>
    <n v="0"/>
    <n v="0"/>
    <n v="1"/>
    <n v="0"/>
    <n v="0"/>
    <n v="0"/>
    <n v="0"/>
    <n v="4.66"/>
    <n v="0"/>
    <n v="4.66"/>
  </r>
  <r>
    <x v="5"/>
    <x v="3"/>
    <d v="2011-06-11T00:00:00"/>
    <n v="19"/>
    <n v="0"/>
    <n v="0"/>
    <n v="0"/>
    <n v="0"/>
    <n v="0"/>
    <n v="0"/>
    <n v="0"/>
    <n v="0"/>
    <n v="0"/>
    <n v="0"/>
    <n v="0"/>
    <n v="0"/>
    <n v="1"/>
    <n v="0"/>
    <n v="0"/>
    <n v="0"/>
    <n v="0"/>
    <n v="20"/>
    <n v="7"/>
    <n v="27"/>
  </r>
  <r>
    <x v="6"/>
    <x v="3"/>
    <d v="2011-06-12T00:00:00"/>
    <n v="78"/>
    <n v="0"/>
    <n v="0"/>
    <n v="0"/>
    <n v="0"/>
    <n v="0"/>
    <n v="0"/>
    <n v="0"/>
    <n v="0"/>
    <n v="0"/>
    <n v="0"/>
    <n v="0"/>
    <n v="0"/>
    <n v="1"/>
    <n v="0"/>
    <n v="0"/>
    <n v="0"/>
    <n v="0"/>
    <n v="79"/>
    <n v="7"/>
    <n v="86"/>
  </r>
  <r>
    <x v="6"/>
    <x v="3"/>
    <d v="2011-06-13T00:00:0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2"/>
    <n v="9"/>
  </r>
  <r>
    <x v="6"/>
    <x v="3"/>
    <d v="2011-06-14T00:00:0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30"/>
    <n v="6"/>
    <n v="36"/>
  </r>
  <r>
    <x v="6"/>
    <x v="3"/>
    <d v="2011-06-15T00:00:00"/>
    <n v="52"/>
    <n v="0"/>
    <n v="0"/>
    <n v="0"/>
    <n v="0"/>
    <n v="0"/>
    <n v="0"/>
    <n v="0"/>
    <n v="0"/>
    <n v="0"/>
    <n v="1"/>
    <n v="0"/>
    <n v="0"/>
    <n v="3.66"/>
    <n v="0"/>
    <n v="0"/>
    <n v="0"/>
    <n v="0"/>
    <n v="56.66"/>
    <n v="10.33"/>
    <n v="66.989999999999995"/>
  </r>
  <r>
    <x v="6"/>
    <x v="3"/>
    <d v="2011-06-16T00:00:00"/>
    <n v="52"/>
    <n v="0"/>
    <n v="0"/>
    <n v="0"/>
    <n v="0"/>
    <n v="0"/>
    <n v="0"/>
    <n v="0"/>
    <n v="0"/>
    <n v="0"/>
    <n v="1"/>
    <n v="0"/>
    <n v="0"/>
    <n v="3.66"/>
    <n v="0"/>
    <n v="0"/>
    <n v="0"/>
    <n v="0"/>
    <n v="56.66"/>
    <n v="10.33"/>
    <n v="66.989999999999995"/>
  </r>
  <r>
    <x v="6"/>
    <x v="3"/>
    <d v="2011-06-17T00:00:00"/>
    <n v="52"/>
    <n v="0"/>
    <n v="0"/>
    <n v="0"/>
    <n v="0"/>
    <n v="0"/>
    <n v="0"/>
    <n v="0"/>
    <n v="0"/>
    <n v="0"/>
    <n v="1"/>
    <n v="0"/>
    <n v="0"/>
    <n v="3.66"/>
    <n v="0"/>
    <n v="0"/>
    <n v="0"/>
    <n v="0"/>
    <n v="56.66"/>
    <n v="10.33"/>
    <n v="66.989999999999995"/>
  </r>
  <r>
    <x v="6"/>
    <x v="3"/>
    <d v="2011-06-18T00:00:00"/>
    <n v="31"/>
    <n v="0"/>
    <n v="0"/>
    <n v="0"/>
    <n v="0"/>
    <n v="0"/>
    <n v="0"/>
    <n v="0"/>
    <n v="0"/>
    <n v="0"/>
    <n v="1"/>
    <n v="0"/>
    <n v="0"/>
    <n v="1"/>
    <n v="0"/>
    <n v="0"/>
    <n v="0"/>
    <n v="0"/>
    <n v="33"/>
    <n v="8"/>
    <n v="41"/>
  </r>
  <r>
    <x v="7"/>
    <x v="3"/>
    <d v="2011-06-19T00:00:00"/>
    <n v="12"/>
    <n v="0"/>
    <n v="0"/>
    <n v="0"/>
    <n v="0"/>
    <n v="0"/>
    <n v="0"/>
    <n v="0"/>
    <n v="0"/>
    <n v="0"/>
    <n v="0"/>
    <n v="0"/>
    <n v="0"/>
    <n v="2"/>
    <n v="0"/>
    <n v="0"/>
    <n v="0"/>
    <n v="0"/>
    <n v="14"/>
    <n v="32"/>
    <n v="46"/>
  </r>
  <r>
    <x v="7"/>
    <x v="3"/>
    <d v="2011-06-20T00:00:00"/>
    <n v="14"/>
    <n v="0"/>
    <n v="0"/>
    <n v="0"/>
    <n v="0"/>
    <n v="0"/>
    <n v="0"/>
    <n v="0"/>
    <n v="0"/>
    <n v="0"/>
    <n v="1"/>
    <n v="0"/>
    <n v="0"/>
    <n v="0"/>
    <n v="0"/>
    <n v="0"/>
    <n v="0"/>
    <n v="0"/>
    <n v="15"/>
    <n v="5"/>
    <n v="20"/>
  </r>
  <r>
    <x v="7"/>
    <x v="3"/>
    <d v="2011-06-21T00:00:0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0"/>
    <n v="6"/>
  </r>
  <r>
    <x v="7"/>
    <x v="3"/>
    <d v="2011-06-22T00:00:00"/>
    <n v="13.33"/>
    <n v="0"/>
    <n v="0"/>
    <n v="0"/>
    <n v="0"/>
    <n v="0"/>
    <n v="0"/>
    <n v="0"/>
    <n v="0"/>
    <n v="0"/>
    <n v="2"/>
    <n v="0"/>
    <n v="0"/>
    <n v="0.33"/>
    <n v="0"/>
    <n v="0"/>
    <n v="0"/>
    <n v="0"/>
    <n v="15.66"/>
    <n v="1.66"/>
    <n v="17.32"/>
  </r>
  <r>
    <x v="7"/>
    <x v="3"/>
    <d v="2011-06-23T00:00:00"/>
    <n v="13.33"/>
    <n v="0"/>
    <n v="0"/>
    <n v="0"/>
    <n v="0"/>
    <n v="0"/>
    <n v="0"/>
    <n v="0"/>
    <n v="0"/>
    <n v="0"/>
    <n v="2"/>
    <n v="0"/>
    <n v="0"/>
    <n v="0.33"/>
    <n v="0"/>
    <n v="0"/>
    <n v="0"/>
    <n v="0"/>
    <n v="15.66"/>
    <n v="1.66"/>
    <n v="17.32"/>
  </r>
  <r>
    <x v="7"/>
    <x v="3"/>
    <d v="2011-06-24T00:00:00"/>
    <n v="13.33"/>
    <n v="0"/>
    <n v="0"/>
    <n v="0"/>
    <n v="0"/>
    <n v="0"/>
    <n v="0"/>
    <n v="0"/>
    <n v="0"/>
    <n v="0"/>
    <n v="2"/>
    <n v="0"/>
    <n v="0"/>
    <n v="0.33"/>
    <n v="0"/>
    <n v="0"/>
    <n v="0"/>
    <n v="0"/>
    <n v="15.66"/>
    <n v="1.66"/>
    <n v="17.32"/>
  </r>
  <r>
    <x v="7"/>
    <x v="3"/>
    <d v="2011-06-25T00:00:00"/>
    <n v="27"/>
    <n v="0"/>
    <n v="0"/>
    <n v="0"/>
    <n v="0"/>
    <n v="1"/>
    <n v="0"/>
    <n v="0"/>
    <n v="0"/>
    <n v="0"/>
    <n v="0"/>
    <n v="0"/>
    <n v="0"/>
    <n v="1"/>
    <n v="0"/>
    <n v="0"/>
    <n v="0"/>
    <n v="0"/>
    <n v="29"/>
    <n v="1"/>
    <n v="30"/>
  </r>
  <r>
    <x v="8"/>
    <x v="3"/>
    <d v="2011-06-26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8"/>
    <x v="3"/>
    <d v="2011-06-27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8"/>
    <x v="3"/>
    <d v="2011-06-28T00:00:0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1"/>
    <n v="9"/>
  </r>
  <r>
    <x v="8"/>
    <x v="3"/>
    <d v="2011-06-29T00:00:00"/>
    <n v="17"/>
    <n v="0"/>
    <n v="0"/>
    <n v="0"/>
    <n v="0"/>
    <n v="0"/>
    <n v="0"/>
    <n v="0.33"/>
    <n v="0.33"/>
    <n v="0"/>
    <n v="1.33"/>
    <n v="0"/>
    <n v="0"/>
    <n v="0.67"/>
    <n v="0"/>
    <n v="0"/>
    <n v="0"/>
    <n v="0"/>
    <n v="19.659999999999997"/>
    <n v="1.33"/>
    <n v="20.989999999999995"/>
  </r>
  <r>
    <x v="8"/>
    <x v="3"/>
    <d v="2011-06-30T00:00:00"/>
    <n v="17"/>
    <n v="0"/>
    <n v="0"/>
    <n v="0"/>
    <n v="0"/>
    <n v="0"/>
    <n v="0"/>
    <n v="0.33"/>
    <n v="0.33"/>
    <n v="0"/>
    <n v="1.33"/>
    <n v="0"/>
    <n v="0"/>
    <n v="0.67"/>
    <n v="0"/>
    <n v="0"/>
    <n v="0"/>
    <n v="0"/>
    <n v="19.659999999999997"/>
    <n v="1.33"/>
    <n v="20.989999999999995"/>
  </r>
  <r>
    <x v="8"/>
    <x v="3"/>
    <d v="2011-07-01T00:00:00"/>
    <n v="17"/>
    <n v="0"/>
    <n v="0"/>
    <n v="0"/>
    <n v="0"/>
    <n v="0"/>
    <n v="0"/>
    <n v="0.33"/>
    <n v="0.33"/>
    <n v="0"/>
    <n v="1.33"/>
    <n v="0"/>
    <n v="0"/>
    <n v="0.67"/>
    <n v="0"/>
    <n v="0"/>
    <n v="0"/>
    <n v="0"/>
    <n v="19.659999999999997"/>
    <n v="1.33"/>
    <n v="20.989999999999995"/>
  </r>
  <r>
    <x v="8"/>
    <x v="3"/>
    <d v="2011-07-02T00:00:00"/>
    <n v="31"/>
    <n v="0"/>
    <n v="0"/>
    <n v="0"/>
    <n v="0"/>
    <n v="0"/>
    <n v="0"/>
    <n v="0"/>
    <n v="0"/>
    <n v="0"/>
    <n v="2"/>
    <n v="0"/>
    <n v="0"/>
    <n v="0"/>
    <n v="0"/>
    <n v="0"/>
    <n v="0"/>
    <n v="0"/>
    <n v="33"/>
    <n v="8"/>
    <n v="41"/>
  </r>
  <r>
    <x v="9"/>
    <x v="3"/>
    <d v="2011-07-03T00:00:00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33"/>
    <n v="8"/>
    <n v="41"/>
  </r>
  <r>
    <x v="9"/>
    <x v="3"/>
    <d v="2011-07-04T00:00:00"/>
    <n v="9"/>
    <n v="0"/>
    <n v="0"/>
    <n v="0"/>
    <n v="0"/>
    <n v="0"/>
    <n v="0"/>
    <n v="0.5"/>
    <n v="0"/>
    <n v="0"/>
    <n v="0"/>
    <n v="0"/>
    <n v="0"/>
    <n v="3"/>
    <n v="0"/>
    <n v="0"/>
    <n v="0"/>
    <n v="0"/>
    <n v="12.5"/>
    <n v="8"/>
    <n v="20.5"/>
  </r>
  <r>
    <x v="9"/>
    <x v="3"/>
    <d v="2011-07-05T00:00:00"/>
    <n v="9"/>
    <n v="0"/>
    <n v="0"/>
    <n v="0"/>
    <n v="0"/>
    <n v="0"/>
    <n v="0"/>
    <n v="0.5"/>
    <n v="0"/>
    <n v="0"/>
    <n v="0"/>
    <n v="0"/>
    <n v="0"/>
    <n v="3"/>
    <n v="0"/>
    <n v="0"/>
    <n v="0"/>
    <n v="0"/>
    <n v="12.5"/>
    <n v="8"/>
    <n v="20.5"/>
  </r>
  <r>
    <x v="9"/>
    <x v="3"/>
    <d v="2011-07-06T00:00:00"/>
    <n v="7.6"/>
    <n v="0.33"/>
    <n v="0"/>
    <n v="0"/>
    <n v="0"/>
    <n v="0"/>
    <n v="0"/>
    <n v="3"/>
    <n v="0"/>
    <n v="0"/>
    <n v="0.67"/>
    <n v="0"/>
    <n v="0"/>
    <n v="1.67"/>
    <n v="0"/>
    <n v="0"/>
    <n v="0"/>
    <n v="0"/>
    <n v="13.27"/>
    <n v="4"/>
    <n v="17.27"/>
  </r>
  <r>
    <x v="9"/>
    <x v="3"/>
    <d v="2011-07-07T00:00:00"/>
    <n v="7.6"/>
    <n v="0.33"/>
    <n v="0"/>
    <n v="0"/>
    <n v="0"/>
    <n v="0"/>
    <n v="0"/>
    <n v="3"/>
    <n v="0"/>
    <n v="0"/>
    <n v="0.67"/>
    <n v="0"/>
    <n v="0"/>
    <n v="1.67"/>
    <n v="0"/>
    <n v="0"/>
    <n v="0"/>
    <n v="0"/>
    <n v="13.27"/>
    <n v="4"/>
    <n v="17.27"/>
  </r>
  <r>
    <x v="9"/>
    <x v="3"/>
    <d v="2011-07-08T00:00:00"/>
    <n v="7.6"/>
    <n v="0.33"/>
    <n v="0"/>
    <n v="0"/>
    <n v="0"/>
    <n v="0"/>
    <n v="0"/>
    <n v="3"/>
    <n v="0"/>
    <n v="0"/>
    <n v="0.67"/>
    <n v="0"/>
    <n v="0"/>
    <n v="1.67"/>
    <n v="0"/>
    <n v="0"/>
    <n v="0"/>
    <n v="0"/>
    <n v="13.27"/>
    <n v="4"/>
    <n v="17.27"/>
  </r>
  <r>
    <x v="9"/>
    <x v="3"/>
    <d v="2011-07-09T00:00:00"/>
    <n v="15"/>
    <n v="1"/>
    <n v="0"/>
    <n v="0"/>
    <n v="0"/>
    <n v="0"/>
    <n v="0"/>
    <n v="3"/>
    <n v="0"/>
    <n v="0"/>
    <n v="0"/>
    <n v="0"/>
    <n v="0"/>
    <n v="1"/>
    <n v="0"/>
    <n v="0"/>
    <n v="0"/>
    <n v="0"/>
    <n v="20"/>
    <n v="3"/>
    <n v="23"/>
  </r>
  <r>
    <x v="10"/>
    <x v="3"/>
    <d v="2011-07-10T00:00:00"/>
    <n v="12"/>
    <n v="0"/>
    <n v="0"/>
    <n v="0"/>
    <n v="0"/>
    <n v="0"/>
    <n v="0"/>
    <n v="7"/>
    <n v="0"/>
    <n v="0"/>
    <n v="0"/>
    <n v="0"/>
    <n v="0"/>
    <n v="5"/>
    <n v="0"/>
    <n v="0"/>
    <n v="0"/>
    <n v="0"/>
    <n v="24"/>
    <n v="9"/>
    <n v="33"/>
  </r>
  <r>
    <x v="10"/>
    <x v="3"/>
    <d v="2011-07-11T00:00:00"/>
    <n v="8"/>
    <n v="0"/>
    <n v="0"/>
    <n v="0"/>
    <n v="0"/>
    <n v="0"/>
    <n v="0"/>
    <n v="3"/>
    <n v="0"/>
    <n v="0"/>
    <n v="2"/>
    <n v="0"/>
    <n v="0"/>
    <n v="5"/>
    <n v="0"/>
    <n v="0"/>
    <n v="0"/>
    <n v="0"/>
    <n v="18"/>
    <n v="6"/>
    <n v="24"/>
  </r>
  <r>
    <x v="10"/>
    <x v="3"/>
    <d v="2011-07-12T00:00:00"/>
    <n v="2"/>
    <n v="0"/>
    <n v="0"/>
    <n v="0"/>
    <n v="0"/>
    <n v="0"/>
    <n v="0"/>
    <n v="1"/>
    <n v="0"/>
    <n v="0"/>
    <n v="1"/>
    <n v="0"/>
    <n v="0"/>
    <n v="1"/>
    <n v="0"/>
    <n v="0"/>
    <n v="0"/>
    <n v="0"/>
    <n v="5"/>
    <n v="2"/>
    <n v="7"/>
  </r>
  <r>
    <x v="10"/>
    <x v="3"/>
    <d v="2011-07-13T00:00:00"/>
    <n v="6.66"/>
    <n v="0"/>
    <n v="0"/>
    <n v="0"/>
    <n v="0"/>
    <n v="0"/>
    <n v="0"/>
    <n v="1.33"/>
    <n v="0"/>
    <n v="0"/>
    <n v="0.33"/>
    <n v="0"/>
    <n v="0"/>
    <n v="1.66"/>
    <n v="0"/>
    <n v="0"/>
    <n v="0"/>
    <n v="0"/>
    <n v="9.98"/>
    <n v="0.66"/>
    <n v="10.64"/>
  </r>
  <r>
    <x v="10"/>
    <x v="3"/>
    <d v="2011-07-14T00:00:00"/>
    <n v="6.66"/>
    <n v="0"/>
    <n v="0"/>
    <n v="0"/>
    <n v="0"/>
    <n v="0"/>
    <n v="0"/>
    <n v="1.33"/>
    <n v="0"/>
    <n v="0"/>
    <n v="0.33"/>
    <n v="0"/>
    <n v="0"/>
    <n v="1.66"/>
    <n v="0"/>
    <n v="0"/>
    <n v="0"/>
    <n v="0"/>
    <n v="9.98"/>
    <n v="0.66"/>
    <n v="10.64"/>
  </r>
  <r>
    <x v="10"/>
    <x v="3"/>
    <d v="2011-07-15T00:00:00"/>
    <n v="6.66"/>
    <n v="0"/>
    <n v="0"/>
    <n v="0"/>
    <n v="0"/>
    <n v="0"/>
    <n v="0"/>
    <n v="1.33"/>
    <n v="0"/>
    <n v="0"/>
    <n v="0.33"/>
    <n v="0"/>
    <n v="0"/>
    <n v="1.66"/>
    <n v="0"/>
    <n v="0"/>
    <n v="0"/>
    <n v="0"/>
    <n v="9.98"/>
    <n v="0.66"/>
    <n v="10.64"/>
  </r>
  <r>
    <x v="10"/>
    <x v="3"/>
    <d v="2011-07-16T00:00:00"/>
    <n v="0"/>
    <n v="0"/>
    <n v="0"/>
    <n v="0"/>
    <n v="0"/>
    <n v="0"/>
    <n v="0"/>
    <n v="12"/>
    <n v="0"/>
    <n v="0"/>
    <n v="0"/>
    <n v="0"/>
    <n v="0"/>
    <n v="0"/>
    <n v="0"/>
    <n v="0"/>
    <n v="0"/>
    <n v="0"/>
    <n v="12"/>
    <n v="0"/>
    <n v="12"/>
  </r>
  <r>
    <x v="11"/>
    <x v="3"/>
    <d v="2011-07-17T00:00:00"/>
    <n v="8"/>
    <n v="0"/>
    <n v="0"/>
    <n v="0"/>
    <n v="0"/>
    <n v="0"/>
    <n v="0"/>
    <n v="18"/>
    <n v="0"/>
    <n v="0"/>
    <n v="2"/>
    <n v="0"/>
    <n v="0"/>
    <n v="0"/>
    <n v="0"/>
    <n v="0"/>
    <n v="0"/>
    <n v="0"/>
    <n v="28"/>
    <n v="3"/>
    <n v="31"/>
  </r>
  <r>
    <x v="11"/>
    <x v="3"/>
    <d v="2011-07-18T00:00:00"/>
    <n v="3"/>
    <n v="0"/>
    <n v="0"/>
    <n v="0"/>
    <n v="0"/>
    <n v="0"/>
    <n v="0"/>
    <n v="16"/>
    <n v="0"/>
    <n v="0"/>
    <n v="0"/>
    <n v="0"/>
    <n v="0"/>
    <n v="1"/>
    <n v="0"/>
    <n v="0"/>
    <n v="0"/>
    <n v="0"/>
    <n v="20"/>
    <n v="2"/>
    <n v="22"/>
  </r>
  <r>
    <x v="11"/>
    <x v="3"/>
    <d v="2011-07-19T00:00:00"/>
    <n v="6"/>
    <n v="0"/>
    <n v="0"/>
    <n v="0"/>
    <n v="0"/>
    <n v="0"/>
    <n v="0"/>
    <n v="15"/>
    <n v="0"/>
    <n v="0"/>
    <n v="0"/>
    <n v="0"/>
    <n v="0"/>
    <n v="2"/>
    <n v="0"/>
    <n v="0"/>
    <n v="0"/>
    <n v="0"/>
    <n v="23"/>
    <n v="7"/>
    <n v="30"/>
  </r>
  <r>
    <x v="11"/>
    <x v="3"/>
    <d v="2011-07-20T00:00:00"/>
    <n v="3.3"/>
    <n v="0"/>
    <n v="0"/>
    <n v="0"/>
    <n v="0"/>
    <n v="0"/>
    <n v="0"/>
    <n v="14"/>
    <n v="0"/>
    <n v="0"/>
    <n v="0"/>
    <n v="0"/>
    <n v="0"/>
    <n v="0.67"/>
    <n v="0"/>
    <n v="0"/>
    <n v="0"/>
    <n v="0"/>
    <n v="17.970000000000002"/>
    <n v="1.67"/>
    <n v="19.64"/>
  </r>
  <r>
    <x v="11"/>
    <x v="3"/>
    <d v="2011-07-21T00:00:00"/>
    <n v="3.3"/>
    <n v="0"/>
    <n v="0"/>
    <n v="0"/>
    <n v="0"/>
    <n v="0"/>
    <n v="0"/>
    <n v="14"/>
    <n v="0"/>
    <n v="0"/>
    <n v="0"/>
    <n v="0"/>
    <n v="0"/>
    <n v="0.67"/>
    <n v="0"/>
    <n v="0"/>
    <n v="0"/>
    <n v="0"/>
    <n v="17.970000000000002"/>
    <n v="1.67"/>
    <n v="19.64"/>
  </r>
  <r>
    <x v="11"/>
    <x v="3"/>
    <d v="2011-07-22T00:00:00"/>
    <n v="3.3"/>
    <n v="0"/>
    <n v="0"/>
    <n v="0"/>
    <n v="0"/>
    <n v="0"/>
    <n v="0"/>
    <n v="14"/>
    <n v="0"/>
    <n v="0"/>
    <n v="0"/>
    <n v="0"/>
    <n v="0"/>
    <n v="0.67"/>
    <n v="0"/>
    <n v="0"/>
    <n v="0"/>
    <n v="0"/>
    <n v="17.970000000000002"/>
    <n v="1.67"/>
    <n v="19.64"/>
  </r>
  <r>
    <x v="11"/>
    <x v="3"/>
    <d v="2011-07-23T00:00:00"/>
    <n v="0"/>
    <n v="0"/>
    <n v="0"/>
    <n v="0"/>
    <n v="0"/>
    <n v="0"/>
    <n v="0"/>
    <n v="9"/>
    <n v="0"/>
    <n v="0"/>
    <n v="0"/>
    <n v="0"/>
    <n v="0"/>
    <n v="1"/>
    <n v="0"/>
    <n v="0"/>
    <n v="0"/>
    <n v="0"/>
    <n v="10"/>
    <n v="6"/>
    <n v="16"/>
  </r>
  <r>
    <x v="12"/>
    <x v="3"/>
    <d v="2011-07-24T00:00:00"/>
    <n v="0"/>
    <n v="0"/>
    <n v="0"/>
    <n v="0"/>
    <n v="0"/>
    <n v="0"/>
    <n v="0"/>
    <n v="2"/>
    <n v="0"/>
    <n v="0"/>
    <n v="1"/>
    <n v="0"/>
    <n v="0"/>
    <n v="0"/>
    <n v="0"/>
    <n v="0"/>
    <n v="0"/>
    <n v="0"/>
    <n v="3"/>
    <n v="0"/>
    <n v="3"/>
  </r>
  <r>
    <x v="12"/>
    <x v="3"/>
    <d v="2011-07-25T00:00:0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2"/>
    <n v="3"/>
    <n v="5"/>
  </r>
  <r>
    <x v="12"/>
    <x v="3"/>
    <d v="2011-07-26T00:00:0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1"/>
    <n v="3"/>
  </r>
  <r>
    <x v="12"/>
    <x v="3"/>
    <d v="2011-07-27T00:00:00"/>
    <n v="0.33"/>
    <n v="0"/>
    <n v="0"/>
    <n v="0"/>
    <n v="0"/>
    <n v="0"/>
    <n v="0"/>
    <n v="0.67"/>
    <n v="0"/>
    <n v="0"/>
    <n v="0"/>
    <n v="0"/>
    <n v="0"/>
    <n v="0.33"/>
    <n v="0"/>
    <n v="0"/>
    <n v="0"/>
    <n v="0"/>
    <n v="1.33"/>
    <n v="0.33"/>
    <n v="1.6600000000000001"/>
  </r>
  <r>
    <x v="12"/>
    <x v="3"/>
    <d v="2011-07-28T00:00:00"/>
    <n v="0.33"/>
    <n v="0"/>
    <n v="0"/>
    <n v="0"/>
    <n v="0"/>
    <n v="0"/>
    <n v="0"/>
    <n v="0.67"/>
    <n v="0"/>
    <n v="0"/>
    <n v="0"/>
    <n v="0"/>
    <n v="0"/>
    <n v="0.33"/>
    <n v="0"/>
    <n v="0"/>
    <n v="0"/>
    <n v="0"/>
    <n v="1.33"/>
    <n v="0.33"/>
    <n v="1.6600000000000001"/>
  </r>
  <r>
    <x v="12"/>
    <x v="3"/>
    <d v="2011-07-29T00:00:00"/>
    <n v="0.33"/>
    <n v="0"/>
    <n v="0"/>
    <n v="0"/>
    <n v="0"/>
    <n v="0"/>
    <n v="0"/>
    <n v="0.67"/>
    <n v="0"/>
    <n v="0"/>
    <n v="0"/>
    <n v="0"/>
    <n v="0"/>
    <n v="0.33"/>
    <n v="0"/>
    <n v="0"/>
    <n v="0"/>
    <n v="0"/>
    <n v="1.33"/>
    <n v="0.33"/>
    <n v="1.6600000000000001"/>
  </r>
  <r>
    <x v="12"/>
    <x v="3"/>
    <d v="2011-07-3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3"/>
    <d v="2011-07-31T00:00:00"/>
    <n v="3"/>
    <n v="0"/>
    <n v="0"/>
    <n v="0"/>
    <n v="0"/>
    <n v="0"/>
    <n v="0"/>
    <n v="1"/>
    <n v="0"/>
    <n v="0"/>
    <n v="0"/>
    <n v="0"/>
    <n v="0"/>
    <n v="1"/>
    <n v="0"/>
    <n v="0"/>
    <n v="0"/>
    <n v="0"/>
    <n v="5"/>
    <n v="0"/>
    <n v="5"/>
  </r>
  <r>
    <x v="13"/>
    <x v="3"/>
    <d v="2011-08-01T00:00:00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3"/>
    <n v="4"/>
    <n v="7"/>
  </r>
  <r>
    <x v="13"/>
    <x v="3"/>
    <d v="2011-08-02T00:00:00"/>
    <n v="2"/>
    <n v="0"/>
    <n v="0"/>
    <n v="0"/>
    <n v="0"/>
    <n v="0"/>
    <n v="0"/>
    <n v="1"/>
    <n v="0"/>
    <n v="0"/>
    <n v="0"/>
    <n v="0"/>
    <n v="0"/>
    <n v="2"/>
    <n v="0"/>
    <n v="0"/>
    <n v="0"/>
    <n v="0"/>
    <n v="5"/>
    <n v="1"/>
    <n v="6"/>
  </r>
  <r>
    <x v="13"/>
    <x v="3"/>
    <d v="2011-08-03T00:00:00"/>
    <n v="0.66"/>
    <n v="0"/>
    <n v="0"/>
    <n v="0"/>
    <n v="0"/>
    <n v="0"/>
    <n v="0"/>
    <n v="0"/>
    <n v="0"/>
    <n v="0"/>
    <n v="0.66"/>
    <n v="0"/>
    <n v="0"/>
    <n v="0"/>
    <n v="0"/>
    <n v="0"/>
    <n v="0"/>
    <n v="0"/>
    <n v="1.32"/>
    <n v="1"/>
    <n v="2.3200000000000003"/>
  </r>
  <r>
    <x v="13"/>
    <x v="3"/>
    <d v="2011-08-04T00:00:00"/>
    <n v="0.66"/>
    <n v="0"/>
    <n v="0"/>
    <n v="0"/>
    <n v="0"/>
    <n v="0"/>
    <n v="0"/>
    <n v="0"/>
    <n v="0"/>
    <n v="0"/>
    <n v="0.66"/>
    <n v="0"/>
    <n v="0"/>
    <n v="0"/>
    <n v="0"/>
    <n v="0"/>
    <n v="0"/>
    <n v="0"/>
    <n v="1.32"/>
    <n v="1"/>
    <n v="2.3200000000000003"/>
  </r>
  <r>
    <x v="13"/>
    <x v="3"/>
    <d v="2011-08-05T00:00:00"/>
    <n v="0.66"/>
    <n v="0"/>
    <n v="0"/>
    <n v="0"/>
    <n v="0"/>
    <n v="0"/>
    <n v="0"/>
    <n v="0"/>
    <n v="0"/>
    <n v="0"/>
    <n v="0.66"/>
    <n v="0"/>
    <n v="0"/>
    <n v="0"/>
    <n v="0"/>
    <n v="0"/>
    <n v="0"/>
    <n v="0"/>
    <n v="1.32"/>
    <n v="1"/>
    <n v="2.3200000000000003"/>
  </r>
  <r>
    <x v="13"/>
    <x v="3"/>
    <d v="2011-08-06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14"/>
    <x v="3"/>
    <d v="2011-08-07T00:00:00"/>
    <n v="0"/>
    <n v="0"/>
    <n v="0"/>
    <n v="0"/>
    <n v="0"/>
    <n v="0"/>
    <n v="0"/>
    <n v="2"/>
    <n v="0"/>
    <n v="0"/>
    <n v="0"/>
    <n v="0"/>
    <n v="0"/>
    <n v="1"/>
    <n v="0"/>
    <n v="0"/>
    <n v="0"/>
    <n v="0"/>
    <n v="3"/>
    <n v="0"/>
    <n v="3"/>
  </r>
  <r>
    <x v="14"/>
    <x v="3"/>
    <d v="2011-08-08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14"/>
    <x v="3"/>
    <d v="2011-08-09T00:00:0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2"/>
    <n v="1"/>
    <n v="3"/>
  </r>
  <r>
    <x v="14"/>
    <x v="3"/>
    <d v="2011-08-10T00:00:00"/>
    <n v="1"/>
    <n v="0"/>
    <n v="0"/>
    <n v="0"/>
    <n v="0"/>
    <n v="0"/>
    <n v="0"/>
    <n v="1.33"/>
    <n v="0"/>
    <n v="0"/>
    <n v="0.33"/>
    <n v="0"/>
    <n v="0"/>
    <n v="0"/>
    <n v="0"/>
    <n v="0"/>
    <n v="0"/>
    <n v="0"/>
    <n v="2.66"/>
    <n v="0"/>
    <n v="2.66"/>
  </r>
  <r>
    <x v="14"/>
    <x v="3"/>
    <d v="2011-08-11T00:00:00"/>
    <n v="1"/>
    <n v="0"/>
    <n v="0"/>
    <n v="0"/>
    <n v="0"/>
    <n v="0"/>
    <n v="0"/>
    <n v="1.33"/>
    <n v="0"/>
    <n v="0"/>
    <n v="0.33"/>
    <n v="0"/>
    <n v="0"/>
    <n v="0"/>
    <n v="0"/>
    <n v="0"/>
    <n v="0"/>
    <n v="0"/>
    <n v="2.66"/>
    <n v="0"/>
    <n v="2.66"/>
  </r>
  <r>
    <x v="14"/>
    <x v="3"/>
    <d v="2011-08-12T00:00:00"/>
    <n v="1"/>
    <n v="0"/>
    <n v="0"/>
    <n v="0"/>
    <n v="0"/>
    <n v="0"/>
    <n v="0"/>
    <n v="1.33"/>
    <n v="0"/>
    <n v="0"/>
    <n v="0.33"/>
    <n v="0"/>
    <n v="0"/>
    <n v="0"/>
    <n v="0"/>
    <n v="0"/>
    <n v="0"/>
    <n v="0"/>
    <n v="2.66"/>
    <n v="0"/>
    <n v="2.66"/>
  </r>
  <r>
    <x v="14"/>
    <x v="3"/>
    <d v="2011-08-13T00:00:0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2"/>
    <n v="3"/>
  </r>
  <r>
    <x v="15"/>
    <x v="3"/>
    <d v="2011-08-14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4"/>
  </r>
  <r>
    <x v="15"/>
    <x v="3"/>
    <d v="2011-08-15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</r>
  <r>
    <x v="15"/>
    <x v="3"/>
    <d v="2011-08-16T00:00:0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2"/>
    <n v="4"/>
  </r>
  <r>
    <x v="15"/>
    <x v="3"/>
    <d v="2011-08-17T00:00:00"/>
    <n v="0.33"/>
    <n v="0"/>
    <n v="0"/>
    <n v="0"/>
    <n v="0"/>
    <n v="0"/>
    <n v="0"/>
    <n v="0"/>
    <n v="0"/>
    <n v="0"/>
    <n v="0"/>
    <n v="0"/>
    <n v="0"/>
    <n v="0.33"/>
    <n v="0"/>
    <n v="0"/>
    <n v="0"/>
    <n v="0"/>
    <n v="0.66"/>
    <n v="0"/>
    <n v="0.66"/>
  </r>
  <r>
    <x v="15"/>
    <x v="3"/>
    <d v="2011-08-18T00:00:00"/>
    <n v="0.33"/>
    <n v="0"/>
    <n v="0"/>
    <n v="0"/>
    <n v="0"/>
    <n v="0"/>
    <n v="0"/>
    <n v="0"/>
    <n v="0"/>
    <n v="0"/>
    <n v="0"/>
    <n v="0"/>
    <n v="0"/>
    <n v="0.33"/>
    <n v="0"/>
    <n v="0"/>
    <n v="0"/>
    <n v="0"/>
    <n v="0.66"/>
    <n v="0"/>
    <n v="0.66"/>
  </r>
  <r>
    <x v="15"/>
    <x v="3"/>
    <d v="2011-08-19T00:00:00"/>
    <n v="0.33"/>
    <n v="0"/>
    <n v="0"/>
    <n v="0"/>
    <n v="0"/>
    <n v="0"/>
    <n v="0"/>
    <n v="0"/>
    <n v="0"/>
    <n v="0"/>
    <n v="0"/>
    <n v="0"/>
    <n v="0"/>
    <n v="0.33"/>
    <n v="0"/>
    <n v="0"/>
    <n v="0"/>
    <n v="0"/>
    <n v="0.66"/>
    <n v="0"/>
    <n v="0.66"/>
  </r>
  <r>
    <x v="15"/>
    <x v="3"/>
    <d v="2011-08-2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3"/>
    <d v="2011-08-21T00:00:00"/>
    <n v="1"/>
    <n v="0"/>
    <n v="0"/>
    <n v="0"/>
    <n v="0"/>
    <n v="0"/>
    <n v="0"/>
    <n v="2"/>
    <n v="0"/>
    <n v="0"/>
    <n v="0"/>
    <n v="0"/>
    <n v="0"/>
    <n v="1"/>
    <n v="0"/>
    <n v="0"/>
    <n v="0"/>
    <n v="0"/>
    <n v="4"/>
    <n v="0"/>
    <n v="4"/>
  </r>
  <r>
    <x v="16"/>
    <x v="3"/>
    <d v="2011-08-22T00:00:0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3"/>
    <n v="4"/>
    <n v="7"/>
  </r>
  <r>
    <x v="16"/>
    <x v="3"/>
    <d v="2011-08-23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16"/>
    <x v="3"/>
    <d v="2011-08-24T00:00:00"/>
    <n v="0.33"/>
    <n v="0"/>
    <n v="0"/>
    <n v="0"/>
    <n v="0"/>
    <n v="0"/>
    <n v="0"/>
    <n v="0"/>
    <n v="0.33"/>
    <n v="0"/>
    <n v="0"/>
    <n v="0"/>
    <n v="0"/>
    <n v="0"/>
    <n v="0"/>
    <n v="0"/>
    <n v="0"/>
    <n v="0"/>
    <n v="0.66"/>
    <n v="0"/>
    <n v="0.66"/>
  </r>
  <r>
    <x v="16"/>
    <x v="3"/>
    <d v="2011-08-25T00:00:00"/>
    <n v="0.33"/>
    <n v="0"/>
    <n v="0"/>
    <n v="0"/>
    <n v="0"/>
    <n v="0"/>
    <n v="0"/>
    <n v="0"/>
    <n v="0.33"/>
    <n v="0"/>
    <n v="0"/>
    <n v="0"/>
    <n v="0"/>
    <n v="0"/>
    <n v="0"/>
    <n v="0"/>
    <n v="0"/>
    <n v="0"/>
    <n v="0.66"/>
    <n v="0"/>
    <n v="0.66"/>
  </r>
  <r>
    <x v="16"/>
    <x v="3"/>
    <d v="2011-08-26T00:00:00"/>
    <n v="0.33"/>
    <n v="0"/>
    <n v="0"/>
    <n v="0"/>
    <n v="0"/>
    <n v="0"/>
    <n v="0"/>
    <n v="0"/>
    <n v="0.33"/>
    <n v="0"/>
    <n v="0"/>
    <n v="0"/>
    <n v="0"/>
    <n v="0"/>
    <n v="0"/>
    <n v="0"/>
    <n v="0"/>
    <n v="0"/>
    <n v="0.66"/>
    <n v="0"/>
    <n v="0.66"/>
  </r>
  <r>
    <x v="16"/>
    <x v="3"/>
    <d v="2011-08-27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17"/>
    <x v="3"/>
    <d v="2011-08-28T00:00:0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1"/>
    <n v="2"/>
  </r>
  <r>
    <x v="17"/>
    <x v="3"/>
    <d v="2011-08-2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17"/>
    <x v="3"/>
    <d v="2011-08-30T00:00:0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2"/>
    <n v="0"/>
    <n v="2"/>
  </r>
  <r>
    <x v="17"/>
    <x v="3"/>
    <d v="2011-08-31T00:00:00"/>
    <n v="0"/>
    <n v="0"/>
    <n v="0"/>
    <n v="0"/>
    <n v="0"/>
    <n v="0"/>
    <n v="0"/>
    <n v="0.25"/>
    <n v="0"/>
    <n v="0"/>
    <n v="0"/>
    <n v="0"/>
    <n v="0"/>
    <n v="0.5"/>
    <n v="0"/>
    <n v="0"/>
    <n v="0"/>
    <n v="0"/>
    <n v="0"/>
    <n v="1"/>
    <n v="1"/>
  </r>
  <r>
    <x v="17"/>
    <x v="3"/>
    <d v="2011-09-01T00:00:00"/>
    <n v="0"/>
    <n v="0"/>
    <n v="0"/>
    <n v="0"/>
    <n v="0"/>
    <n v="0"/>
    <n v="0"/>
    <n v="0.25"/>
    <n v="0"/>
    <n v="0"/>
    <n v="0"/>
    <n v="0"/>
    <n v="0"/>
    <n v="0.5"/>
    <n v="0"/>
    <n v="0"/>
    <n v="0"/>
    <n v="0"/>
    <n v="0.75"/>
    <n v="1"/>
    <n v="1.75"/>
  </r>
  <r>
    <x v="17"/>
    <x v="3"/>
    <d v="2011-09-02T00:00:00"/>
    <n v="0"/>
    <n v="0"/>
    <n v="0"/>
    <n v="0"/>
    <n v="0"/>
    <n v="0"/>
    <n v="0"/>
    <n v="0.25"/>
    <n v="0"/>
    <n v="0"/>
    <n v="0"/>
    <n v="0"/>
    <n v="0"/>
    <n v="0.5"/>
    <n v="0"/>
    <n v="0"/>
    <n v="0"/>
    <n v="0"/>
    <n v="0.75"/>
    <n v="1"/>
    <n v="1.75"/>
  </r>
  <r>
    <x v="17"/>
    <x v="3"/>
    <d v="2011-09-03T00:00:00"/>
    <n v="0"/>
    <n v="0"/>
    <n v="0"/>
    <n v="0"/>
    <n v="0"/>
    <n v="0"/>
    <n v="0"/>
    <n v="0.25"/>
    <n v="0"/>
    <n v="0"/>
    <n v="0"/>
    <n v="0"/>
    <n v="0"/>
    <n v="0.5"/>
    <n v="0"/>
    <n v="0"/>
    <n v="0"/>
    <n v="0"/>
    <n v="0.75"/>
    <n v="1"/>
    <n v="1.75"/>
  </r>
  <r>
    <x v="18"/>
    <x v="3"/>
    <d v="2011-09-04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2"/>
    <n v="4"/>
  </r>
  <r>
    <x v="18"/>
    <x v="3"/>
    <d v="2011-09-05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8"/>
    <x v="3"/>
    <d v="2011-09-06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</r>
  <r>
    <x v="18"/>
    <x v="3"/>
    <d v="2011-09-07T00:00:00"/>
    <n v="0"/>
    <n v="0"/>
    <n v="0"/>
    <n v="0"/>
    <n v="0"/>
    <n v="0"/>
    <n v="0"/>
    <n v="0"/>
    <n v="0"/>
    <n v="0"/>
    <n v="0.7"/>
    <n v="0"/>
    <n v="0"/>
    <n v="0"/>
    <n v="0"/>
    <n v="0"/>
    <n v="0"/>
    <n v="0"/>
    <n v="0.7"/>
    <n v="0"/>
    <n v="0.7"/>
  </r>
  <r>
    <x v="18"/>
    <x v="3"/>
    <d v="2011-09-08T00:00:00"/>
    <n v="0"/>
    <n v="0"/>
    <n v="0"/>
    <n v="0"/>
    <n v="0"/>
    <n v="0"/>
    <n v="0"/>
    <n v="0"/>
    <n v="0"/>
    <n v="0"/>
    <n v="0.7"/>
    <n v="0"/>
    <n v="0"/>
    <n v="0"/>
    <n v="0"/>
    <n v="0"/>
    <n v="0"/>
    <n v="0"/>
    <n v="0.7"/>
    <n v="0"/>
    <n v="0.7"/>
  </r>
  <r>
    <x v="18"/>
    <x v="3"/>
    <d v="2011-09-09T00:00:00"/>
    <n v="0"/>
    <n v="0"/>
    <n v="0"/>
    <n v="0"/>
    <n v="0"/>
    <n v="0"/>
    <n v="0"/>
    <n v="0"/>
    <n v="0"/>
    <n v="0"/>
    <n v="0.7"/>
    <n v="0"/>
    <n v="0"/>
    <n v="0"/>
    <n v="0"/>
    <n v="0"/>
    <n v="0"/>
    <n v="0"/>
    <n v="0.7"/>
    <n v="0"/>
    <n v="0.7"/>
  </r>
  <r>
    <x v="18"/>
    <x v="3"/>
    <d v="2011-09-1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</r>
  <r>
    <x v="19"/>
    <x v="3"/>
    <d v="2011-09-11T00:00:0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2"/>
    <n v="1"/>
    <n v="3"/>
  </r>
  <r>
    <x v="19"/>
    <x v="3"/>
    <d v="2011-09-12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1"/>
    <n v="3"/>
  </r>
  <r>
    <x v="0"/>
    <x v="4"/>
    <d v="2011-05-05T00:00:00"/>
    <m/>
    <m/>
    <m/>
    <m/>
    <m/>
    <m/>
    <m/>
    <m/>
    <m/>
    <m/>
    <m/>
    <m/>
    <m/>
    <m/>
    <m/>
    <m/>
    <m/>
    <m/>
    <e v="#N/A"/>
    <m/>
    <e v="#N/A"/>
  </r>
  <r>
    <x v="0"/>
    <x v="4"/>
    <d v="2011-05-06T00:00:00"/>
    <m/>
    <m/>
    <m/>
    <m/>
    <m/>
    <m/>
    <m/>
    <m/>
    <m/>
    <m/>
    <m/>
    <m/>
    <m/>
    <m/>
    <m/>
    <m/>
    <m/>
    <m/>
    <e v="#N/A"/>
    <m/>
    <e v="#N/A"/>
  </r>
  <r>
    <x v="0"/>
    <x v="4"/>
    <d v="2011-05-07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08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09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0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1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2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3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4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5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6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7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8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9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20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21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2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3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4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5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6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7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8T00:00:00"/>
    <n v="5"/>
    <n v="0"/>
    <n v="0"/>
    <n v="0"/>
    <n v="0"/>
    <n v="0"/>
    <n v="0"/>
    <n v="0"/>
    <n v="0"/>
    <n v="0"/>
    <n v="0"/>
    <n v="0"/>
    <n v="0"/>
    <n v="2"/>
    <n v="0"/>
    <n v="0"/>
    <n v="0"/>
    <n v="0"/>
    <n v="7"/>
    <n v="1"/>
    <n v="8"/>
  </r>
  <r>
    <x v="4"/>
    <x v="4"/>
    <d v="2011-05-29T00:00:00"/>
    <n v="7"/>
    <n v="1"/>
    <n v="0"/>
    <n v="0"/>
    <n v="0"/>
    <n v="0"/>
    <n v="0"/>
    <n v="0"/>
    <n v="0"/>
    <n v="0"/>
    <n v="0"/>
    <n v="0"/>
    <n v="0"/>
    <n v="0"/>
    <n v="0"/>
    <n v="0"/>
    <n v="0"/>
    <n v="0"/>
    <n v="8"/>
    <n v="1"/>
    <n v="9"/>
  </r>
  <r>
    <x v="4"/>
    <x v="4"/>
    <d v="2011-05-30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1"/>
    <n v="3"/>
  </r>
  <r>
    <x v="4"/>
    <x v="4"/>
    <d v="2011-05-31T00:00:00"/>
    <n v="4.33"/>
    <n v="0"/>
    <n v="0"/>
    <n v="0"/>
    <n v="0"/>
    <n v="0"/>
    <n v="0"/>
    <n v="0"/>
    <n v="0"/>
    <n v="0"/>
    <n v="0"/>
    <n v="0"/>
    <n v="0"/>
    <n v="2.67"/>
    <n v="0"/>
    <n v="0"/>
    <n v="0"/>
    <n v="0"/>
    <n v="7"/>
    <n v="0.33"/>
    <n v="7.33"/>
  </r>
  <r>
    <x v="4"/>
    <x v="4"/>
    <d v="2011-06-01T00:00:00"/>
    <n v="4.33"/>
    <n v="0"/>
    <n v="0"/>
    <n v="0"/>
    <n v="0"/>
    <n v="0"/>
    <n v="0"/>
    <n v="0"/>
    <n v="0"/>
    <n v="0"/>
    <n v="0"/>
    <n v="0"/>
    <n v="0"/>
    <n v="2.67"/>
    <n v="0"/>
    <n v="0"/>
    <n v="0"/>
    <n v="0"/>
    <n v="7"/>
    <n v="0.33"/>
    <n v="7.33"/>
  </r>
  <r>
    <x v="4"/>
    <x v="4"/>
    <d v="2011-06-02T00:00:00"/>
    <n v="4.33"/>
    <n v="0"/>
    <n v="0"/>
    <n v="0"/>
    <n v="0"/>
    <n v="0"/>
    <n v="0"/>
    <n v="0"/>
    <n v="0"/>
    <n v="0"/>
    <n v="0"/>
    <n v="0"/>
    <n v="0"/>
    <n v="2.67"/>
    <n v="0"/>
    <n v="0"/>
    <n v="0"/>
    <n v="0"/>
    <n v="7"/>
    <n v="0.33"/>
    <n v="7.33"/>
  </r>
  <r>
    <x v="4"/>
    <x v="4"/>
    <d v="2011-06-03T00:00:00"/>
    <n v="1"/>
    <n v="0"/>
    <n v="0"/>
    <n v="0"/>
    <n v="0"/>
    <n v="0"/>
    <n v="0"/>
    <n v="0"/>
    <n v="0"/>
    <n v="0"/>
    <n v="0"/>
    <n v="0"/>
    <n v="0"/>
    <n v="2"/>
    <n v="0"/>
    <n v="0"/>
    <n v="0"/>
    <n v="0"/>
    <n v="3"/>
    <n v="0"/>
    <n v="3"/>
  </r>
  <r>
    <x v="4"/>
    <x v="4"/>
    <d v="2011-06-04T00:00:0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4"/>
    <n v="9"/>
  </r>
  <r>
    <x v="5"/>
    <x v="4"/>
    <d v="2011-06-05T00:00:00"/>
    <n v="5"/>
    <n v="0"/>
    <n v="0"/>
    <n v="0"/>
    <n v="0"/>
    <n v="0"/>
    <n v="0"/>
    <n v="0"/>
    <n v="0"/>
    <n v="0"/>
    <n v="0"/>
    <n v="0"/>
    <n v="0"/>
    <n v="15"/>
    <n v="0"/>
    <n v="0"/>
    <n v="0"/>
    <n v="0"/>
    <n v="20"/>
    <n v="5"/>
    <n v="25"/>
  </r>
  <r>
    <x v="5"/>
    <x v="4"/>
    <d v="2011-06-06T00:00:00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e v="#N/A"/>
    <s v="N/A"/>
    <e v="#N/A"/>
  </r>
  <r>
    <x v="5"/>
    <x v="4"/>
    <d v="2011-06-0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N/A"/>
    <n v="0"/>
    <e v="#N/A"/>
  </r>
  <r>
    <x v="5"/>
    <x v="4"/>
    <d v="2011-06-0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N/A"/>
    <n v="0"/>
    <e v="#N/A"/>
  </r>
  <r>
    <x v="5"/>
    <x v="4"/>
    <d v="2011-06-0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N/A"/>
    <n v="0"/>
    <e v="#N/A"/>
  </r>
  <r>
    <x v="5"/>
    <x v="4"/>
    <d v="2011-06-10T00:00:00"/>
    <n v="6"/>
    <n v="0"/>
    <n v="0"/>
    <n v="0"/>
    <n v="2"/>
    <n v="0"/>
    <n v="0"/>
    <n v="0"/>
    <n v="0"/>
    <n v="0"/>
    <n v="0"/>
    <n v="0"/>
    <n v="0"/>
    <n v="3"/>
    <n v="0"/>
    <n v="0"/>
    <n v="0"/>
    <n v="0"/>
    <n v="11"/>
    <n v="3"/>
    <n v="14"/>
  </r>
  <r>
    <x v="5"/>
    <x v="4"/>
    <d v="2011-06-11T00:00:00"/>
    <n v="9"/>
    <n v="0"/>
    <n v="0"/>
    <n v="0"/>
    <n v="0"/>
    <n v="0"/>
    <n v="0"/>
    <n v="0"/>
    <n v="0"/>
    <n v="0"/>
    <n v="0"/>
    <n v="0"/>
    <n v="0"/>
    <n v="6"/>
    <n v="0"/>
    <n v="0"/>
    <n v="0"/>
    <n v="0"/>
    <n v="15"/>
    <n v="5"/>
    <n v="20"/>
  </r>
  <r>
    <x v="6"/>
    <x v="4"/>
    <d v="2011-06-1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N/A"/>
    <n v="0"/>
    <e v="#N/A"/>
  </r>
  <r>
    <x v="6"/>
    <x v="4"/>
    <d v="2011-06-13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2"/>
    <n v="3"/>
  </r>
  <r>
    <x v="6"/>
    <x v="4"/>
    <d v="2011-06-14T00:00:00"/>
    <n v="2.66"/>
    <n v="0"/>
    <n v="0"/>
    <n v="0"/>
    <n v="0"/>
    <n v="0"/>
    <n v="0"/>
    <n v="0"/>
    <n v="0"/>
    <n v="0"/>
    <n v="0"/>
    <n v="0"/>
    <n v="0"/>
    <n v="0.33"/>
    <n v="0"/>
    <n v="0"/>
    <n v="0"/>
    <n v="0"/>
    <n v="2.99"/>
    <n v="2"/>
    <n v="4.99"/>
  </r>
  <r>
    <x v="6"/>
    <x v="4"/>
    <d v="2011-06-15T00:00:00"/>
    <n v="2.66"/>
    <n v="0"/>
    <n v="0"/>
    <n v="0"/>
    <n v="0"/>
    <n v="0"/>
    <n v="0"/>
    <n v="0"/>
    <n v="0"/>
    <n v="0"/>
    <n v="0"/>
    <n v="0"/>
    <n v="0"/>
    <n v="0.33"/>
    <n v="0"/>
    <n v="0"/>
    <n v="0"/>
    <n v="0"/>
    <n v="2.99"/>
    <n v="3"/>
    <n v="5.99"/>
  </r>
  <r>
    <x v="6"/>
    <x v="4"/>
    <d v="2011-06-16T00:00:00"/>
    <n v="2.66"/>
    <n v="0"/>
    <n v="0"/>
    <n v="0"/>
    <n v="0"/>
    <n v="0"/>
    <n v="0"/>
    <n v="0"/>
    <n v="0"/>
    <n v="0"/>
    <n v="0"/>
    <n v="0"/>
    <n v="0"/>
    <n v="0.33"/>
    <n v="0"/>
    <n v="0"/>
    <n v="0"/>
    <n v="0"/>
    <n v="2.99"/>
    <n v="4"/>
    <n v="6.99"/>
  </r>
  <r>
    <x v="6"/>
    <x v="4"/>
    <d v="2011-06-17T00:00:00"/>
    <n v="7"/>
    <n v="0"/>
    <n v="0"/>
    <n v="0"/>
    <n v="0"/>
    <n v="0"/>
    <n v="0"/>
    <n v="4"/>
    <n v="0"/>
    <n v="0"/>
    <n v="0"/>
    <n v="0"/>
    <n v="0"/>
    <n v="0"/>
    <n v="0"/>
    <n v="0"/>
    <n v="0"/>
    <n v="0"/>
    <n v="11"/>
    <n v="2"/>
    <n v="13"/>
  </r>
  <r>
    <x v="6"/>
    <x v="4"/>
    <d v="2011-06-18T00:00:00"/>
    <n v="15"/>
    <n v="0"/>
    <n v="0"/>
    <n v="0"/>
    <n v="3"/>
    <n v="0"/>
    <n v="0"/>
    <n v="0"/>
    <n v="1"/>
    <n v="0"/>
    <n v="0"/>
    <n v="0"/>
    <n v="0"/>
    <n v="0"/>
    <n v="0"/>
    <n v="0"/>
    <n v="0"/>
    <n v="0"/>
    <n v="19"/>
    <n v="12"/>
    <n v="31"/>
  </r>
  <r>
    <x v="7"/>
    <x v="4"/>
    <d v="2011-06-19T00:00:00"/>
    <n v="16"/>
    <n v="0"/>
    <n v="0"/>
    <n v="0"/>
    <n v="0"/>
    <n v="1"/>
    <n v="0"/>
    <n v="0"/>
    <n v="0"/>
    <n v="0"/>
    <n v="0"/>
    <n v="0"/>
    <n v="0"/>
    <n v="0"/>
    <n v="0"/>
    <n v="0"/>
    <n v="0"/>
    <n v="0"/>
    <n v="17"/>
    <n v="3"/>
    <n v="20"/>
  </r>
  <r>
    <x v="7"/>
    <x v="4"/>
    <d v="2011-06-20T00:00:00"/>
    <n v="4"/>
    <n v="0"/>
    <n v="0"/>
    <n v="0"/>
    <n v="0"/>
    <n v="0"/>
    <n v="0"/>
    <n v="0"/>
    <n v="1"/>
    <n v="0"/>
    <n v="0"/>
    <n v="0"/>
    <n v="0"/>
    <n v="1"/>
    <n v="0"/>
    <n v="0"/>
    <n v="0"/>
    <n v="0"/>
    <n v="6"/>
    <n v="3"/>
    <n v="9"/>
  </r>
  <r>
    <x v="7"/>
    <x v="4"/>
    <d v="2011-06-21T00:00:00"/>
    <n v="12.7"/>
    <n v="0"/>
    <n v="0"/>
    <n v="0"/>
    <n v="0"/>
    <n v="0"/>
    <n v="0"/>
    <n v="0"/>
    <n v="0"/>
    <n v="0"/>
    <n v="0.3"/>
    <n v="0"/>
    <n v="0"/>
    <n v="0"/>
    <n v="0"/>
    <n v="0"/>
    <n v="0"/>
    <n v="0"/>
    <n v="13"/>
    <n v="2"/>
    <n v="15"/>
  </r>
  <r>
    <x v="7"/>
    <x v="4"/>
    <d v="2011-06-22T00:00:00"/>
    <n v="12.7"/>
    <n v="0"/>
    <n v="0"/>
    <n v="0"/>
    <n v="0"/>
    <n v="0"/>
    <n v="0"/>
    <n v="0"/>
    <n v="0"/>
    <n v="0"/>
    <n v="0.3"/>
    <n v="0"/>
    <n v="0"/>
    <n v="0"/>
    <n v="0"/>
    <n v="0"/>
    <n v="0"/>
    <n v="0"/>
    <n v="13"/>
    <n v="3"/>
    <n v="16"/>
  </r>
  <r>
    <x v="7"/>
    <x v="4"/>
    <d v="2011-06-23T00:00:00"/>
    <n v="12.7"/>
    <n v="0"/>
    <n v="0"/>
    <n v="0"/>
    <n v="0"/>
    <n v="0"/>
    <n v="0"/>
    <n v="0"/>
    <n v="0"/>
    <n v="0"/>
    <n v="0.3"/>
    <n v="0"/>
    <n v="0"/>
    <n v="0"/>
    <n v="0"/>
    <n v="0"/>
    <n v="0"/>
    <n v="0"/>
    <n v="13"/>
    <n v="4"/>
    <n v="17"/>
  </r>
  <r>
    <x v="7"/>
    <x v="4"/>
    <d v="2011-06-24T00:00:00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20"/>
    <n v="1"/>
    <n v="21"/>
  </r>
  <r>
    <x v="7"/>
    <x v="4"/>
    <d v="2011-06-25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3"/>
  </r>
  <r>
    <x v="8"/>
    <x v="4"/>
    <d v="2011-06-26T00:00:0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"/>
    <n v="6"/>
  </r>
  <r>
    <x v="8"/>
    <x v="4"/>
    <d v="2011-06-27T00:00:0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16"/>
    <n v="22"/>
  </r>
  <r>
    <x v="8"/>
    <x v="4"/>
    <d v="2011-06-28T00:00:00"/>
    <n v="28.6"/>
    <n v="0"/>
    <n v="0"/>
    <n v="0"/>
    <n v="0"/>
    <n v="0"/>
    <n v="0"/>
    <n v="0"/>
    <n v="0"/>
    <n v="0"/>
    <n v="0"/>
    <n v="0"/>
    <n v="0"/>
    <n v="0"/>
    <n v="0"/>
    <n v="0"/>
    <n v="0"/>
    <n v="0"/>
    <n v="28.6"/>
    <n v="30.6"/>
    <n v="59.2"/>
  </r>
  <r>
    <x v="8"/>
    <x v="4"/>
    <d v="2011-06-29T00:00:00"/>
    <n v="28.6"/>
    <n v="0"/>
    <n v="0"/>
    <n v="0"/>
    <n v="0"/>
    <n v="0"/>
    <n v="0"/>
    <n v="0"/>
    <n v="0"/>
    <n v="0"/>
    <n v="0"/>
    <n v="0"/>
    <n v="0"/>
    <n v="0"/>
    <n v="0"/>
    <n v="0"/>
    <n v="0"/>
    <n v="0"/>
    <n v="28.6"/>
    <n v="30.6"/>
    <n v="59.2"/>
  </r>
  <r>
    <x v="8"/>
    <x v="4"/>
    <d v="2011-06-30T00:00:00"/>
    <n v="28.6"/>
    <n v="0"/>
    <n v="0"/>
    <n v="0"/>
    <n v="0"/>
    <n v="0"/>
    <n v="0"/>
    <n v="0"/>
    <n v="0"/>
    <n v="0"/>
    <n v="0"/>
    <n v="0"/>
    <n v="0"/>
    <n v="0"/>
    <n v="0"/>
    <n v="0"/>
    <n v="0"/>
    <n v="0"/>
    <n v="28.6"/>
    <n v="30.6"/>
    <n v="59.2"/>
  </r>
  <r>
    <x v="8"/>
    <x v="4"/>
    <d v="2011-07-01T00:00:00"/>
    <n v="17"/>
    <n v="3"/>
    <n v="0"/>
    <n v="0"/>
    <n v="0"/>
    <n v="0"/>
    <n v="0"/>
    <n v="2"/>
    <n v="2"/>
    <n v="0"/>
    <n v="0"/>
    <n v="0"/>
    <n v="0"/>
    <n v="0"/>
    <n v="0"/>
    <n v="0"/>
    <n v="0"/>
    <n v="0"/>
    <n v="24"/>
    <n v="22"/>
    <n v="46"/>
  </r>
  <r>
    <x v="8"/>
    <x v="4"/>
    <d v="2011-07-02T00:00:0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6"/>
    <n v="10"/>
  </r>
  <r>
    <x v="9"/>
    <x v="4"/>
    <d v="2011-07-03T00:00:0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4"/>
    <n v="11"/>
  </r>
  <r>
    <x v="9"/>
    <x v="4"/>
    <d v="2011-07-04T00:00:00"/>
    <n v="23.75"/>
    <n v="0.75"/>
    <n v="0"/>
    <n v="0"/>
    <n v="0.25"/>
    <n v="0"/>
    <n v="0"/>
    <n v="2.5"/>
    <n v="0"/>
    <n v="0"/>
    <n v="0"/>
    <n v="0"/>
    <n v="0"/>
    <n v="0.5"/>
    <n v="0"/>
    <n v="0"/>
    <n v="0"/>
    <n v="0"/>
    <n v="27.75"/>
    <n v="6.25"/>
    <n v="34"/>
  </r>
  <r>
    <x v="9"/>
    <x v="4"/>
    <d v="2011-07-05T00:00:00"/>
    <n v="23.75"/>
    <n v="0.75"/>
    <n v="0"/>
    <n v="0"/>
    <n v="0.25"/>
    <n v="0"/>
    <n v="0"/>
    <n v="2.5"/>
    <n v="0"/>
    <n v="0"/>
    <n v="0"/>
    <n v="0"/>
    <n v="0"/>
    <n v="0.5"/>
    <n v="0"/>
    <n v="0"/>
    <n v="0"/>
    <n v="0"/>
    <n v="27.75"/>
    <n v="6.25"/>
    <n v="34"/>
  </r>
  <r>
    <x v="9"/>
    <x v="4"/>
    <d v="2011-07-06T00:00:00"/>
    <n v="23.75"/>
    <n v="0.75"/>
    <n v="0"/>
    <n v="0"/>
    <n v="0.25"/>
    <n v="0"/>
    <n v="0"/>
    <n v="2.5"/>
    <n v="0"/>
    <n v="0"/>
    <n v="0"/>
    <n v="0"/>
    <n v="0"/>
    <n v="0.5"/>
    <n v="0"/>
    <n v="0"/>
    <n v="0"/>
    <n v="0"/>
    <n v="27.75"/>
    <n v="6.25"/>
    <n v="34"/>
  </r>
  <r>
    <x v="9"/>
    <x v="4"/>
    <d v="2011-07-07T00:00:00"/>
    <n v="23.75"/>
    <n v="0.75"/>
    <n v="0"/>
    <n v="0"/>
    <n v="0.25"/>
    <n v="0"/>
    <n v="0"/>
    <n v="2.5"/>
    <n v="0"/>
    <n v="0"/>
    <n v="0"/>
    <n v="0"/>
    <n v="0"/>
    <n v="0.5"/>
    <n v="0"/>
    <n v="0"/>
    <n v="0"/>
    <n v="0"/>
    <n v="27.75"/>
    <n v="6.25"/>
    <n v="34"/>
  </r>
  <r>
    <x v="9"/>
    <x v="4"/>
    <d v="2011-07-08T00:00:00"/>
    <n v="17"/>
    <n v="0"/>
    <n v="0"/>
    <n v="0"/>
    <n v="0"/>
    <n v="0"/>
    <n v="0"/>
    <n v="4"/>
    <n v="0"/>
    <n v="0"/>
    <n v="0"/>
    <n v="0"/>
    <n v="0"/>
    <n v="1"/>
    <n v="0"/>
    <n v="0"/>
    <n v="0"/>
    <n v="0"/>
    <n v="22"/>
    <n v="8"/>
    <n v="30"/>
  </r>
  <r>
    <x v="9"/>
    <x v="4"/>
    <d v="2011-07-09T00:00:00"/>
    <n v="9"/>
    <n v="0"/>
    <n v="0"/>
    <n v="0"/>
    <n v="0"/>
    <n v="0"/>
    <n v="0"/>
    <n v="3"/>
    <n v="0"/>
    <n v="0"/>
    <n v="0"/>
    <n v="0"/>
    <n v="0"/>
    <n v="1"/>
    <n v="0"/>
    <n v="0"/>
    <n v="0"/>
    <n v="0"/>
    <n v="13"/>
    <n v="7"/>
    <n v="20"/>
  </r>
  <r>
    <x v="10"/>
    <x v="4"/>
    <d v="2011-07-10T00:00:00"/>
    <n v="1"/>
    <n v="0"/>
    <n v="0"/>
    <n v="0"/>
    <n v="0"/>
    <n v="0"/>
    <n v="0"/>
    <n v="0"/>
    <n v="0"/>
    <n v="0"/>
    <n v="0"/>
    <n v="0"/>
    <n v="0"/>
    <n v="2"/>
    <n v="0"/>
    <n v="0"/>
    <n v="0"/>
    <n v="0"/>
    <n v="3"/>
    <n v="1"/>
    <n v="4"/>
  </r>
  <r>
    <x v="10"/>
    <x v="4"/>
    <d v="2011-07-11T00:00:00"/>
    <n v="5"/>
    <n v="0"/>
    <n v="0"/>
    <n v="0"/>
    <n v="0"/>
    <n v="0"/>
    <n v="0"/>
    <n v="0"/>
    <n v="0"/>
    <n v="0"/>
    <n v="0"/>
    <n v="0"/>
    <n v="0"/>
    <n v="1"/>
    <n v="0"/>
    <n v="0"/>
    <n v="0"/>
    <n v="0"/>
    <n v="6"/>
    <n v="0"/>
    <n v="6"/>
  </r>
  <r>
    <x v="10"/>
    <x v="4"/>
    <d v="2011-07-12T00:00:00"/>
    <n v="9"/>
    <n v="0"/>
    <n v="0"/>
    <n v="0"/>
    <n v="0"/>
    <n v="0"/>
    <n v="0"/>
    <n v="1.3"/>
    <n v="0"/>
    <n v="0"/>
    <n v="0"/>
    <n v="0"/>
    <n v="0"/>
    <n v="0"/>
    <n v="0"/>
    <n v="0"/>
    <n v="1.3"/>
    <n v="0"/>
    <n v="11.600000000000001"/>
    <n v="1.6"/>
    <n v="13.200000000000001"/>
  </r>
  <r>
    <x v="10"/>
    <x v="4"/>
    <d v="2011-07-13T00:00:00"/>
    <n v="9"/>
    <n v="0"/>
    <n v="0"/>
    <n v="0"/>
    <n v="0"/>
    <n v="0"/>
    <n v="0"/>
    <n v="1.3"/>
    <n v="0"/>
    <n v="0"/>
    <n v="0"/>
    <n v="0"/>
    <n v="0"/>
    <n v="0"/>
    <n v="0"/>
    <n v="0"/>
    <n v="1.3"/>
    <n v="0"/>
    <n v="11.600000000000001"/>
    <n v="1.6"/>
    <n v="13.200000000000001"/>
  </r>
  <r>
    <x v="10"/>
    <x v="4"/>
    <d v="2011-07-14T00:00:00"/>
    <n v="9"/>
    <n v="0"/>
    <n v="0"/>
    <n v="0"/>
    <n v="0"/>
    <n v="0"/>
    <n v="0"/>
    <n v="1.3"/>
    <n v="0"/>
    <n v="0"/>
    <n v="0"/>
    <n v="0"/>
    <n v="0"/>
    <n v="0"/>
    <n v="0"/>
    <n v="0"/>
    <n v="1.3"/>
    <n v="0"/>
    <n v="11.600000000000001"/>
    <n v="1.6"/>
    <n v="13.200000000000001"/>
  </r>
  <r>
    <x v="10"/>
    <x v="4"/>
    <d v="2011-07-15T00:00:00"/>
    <n v="12"/>
    <n v="1"/>
    <n v="0"/>
    <n v="0"/>
    <n v="0"/>
    <n v="0"/>
    <n v="0"/>
    <n v="1"/>
    <n v="0"/>
    <n v="0"/>
    <n v="0"/>
    <n v="0"/>
    <n v="0"/>
    <n v="0"/>
    <n v="0"/>
    <n v="0"/>
    <n v="0"/>
    <n v="0"/>
    <n v="14"/>
    <n v="6"/>
    <n v="20"/>
  </r>
  <r>
    <x v="10"/>
    <x v="4"/>
    <d v="2011-07-16T00:00:0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2"/>
    <n v="6"/>
  </r>
  <r>
    <x v="11"/>
    <x v="4"/>
    <d v="2011-07-17T00:00:00"/>
    <n v="2"/>
    <n v="0"/>
    <n v="0"/>
    <n v="0"/>
    <n v="0"/>
    <n v="0"/>
    <n v="0"/>
    <n v="1"/>
    <n v="0"/>
    <n v="0"/>
    <n v="0"/>
    <n v="0"/>
    <n v="0"/>
    <n v="0"/>
    <n v="0"/>
    <n v="0"/>
    <n v="0"/>
    <n v="0"/>
    <n v="3"/>
    <n v="3"/>
    <n v="6"/>
  </r>
  <r>
    <x v="11"/>
    <x v="4"/>
    <d v="2011-07-18T00:00:0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"/>
    <n v="6"/>
  </r>
  <r>
    <x v="11"/>
    <x v="4"/>
    <d v="2011-07-19T00:00:00"/>
    <n v="4.66"/>
    <n v="0"/>
    <n v="0"/>
    <n v="0"/>
    <n v="0"/>
    <n v="0"/>
    <n v="0"/>
    <n v="0.66"/>
    <n v="0"/>
    <n v="0"/>
    <n v="0"/>
    <n v="0"/>
    <n v="0"/>
    <n v="0"/>
    <n v="0"/>
    <n v="0"/>
    <n v="0.33"/>
    <n v="0"/>
    <n v="5.65"/>
    <n v="2"/>
    <n v="7.65"/>
  </r>
  <r>
    <x v="11"/>
    <x v="4"/>
    <d v="2011-07-20T00:00:00"/>
    <n v="4.66"/>
    <n v="0"/>
    <n v="0"/>
    <n v="0"/>
    <n v="0"/>
    <n v="0"/>
    <n v="0"/>
    <n v="0.66"/>
    <n v="0"/>
    <n v="0"/>
    <n v="0"/>
    <n v="0"/>
    <n v="0"/>
    <n v="0"/>
    <n v="0"/>
    <n v="0"/>
    <n v="0.33"/>
    <n v="0"/>
    <n v="5.65"/>
    <n v="2"/>
    <n v="7.65"/>
  </r>
  <r>
    <x v="11"/>
    <x v="4"/>
    <d v="2011-07-21T00:00:00"/>
    <n v="4.66"/>
    <n v="0"/>
    <n v="0"/>
    <n v="0"/>
    <n v="0"/>
    <n v="0"/>
    <n v="0"/>
    <n v="0.66"/>
    <n v="0"/>
    <n v="0"/>
    <n v="0"/>
    <n v="0"/>
    <n v="0"/>
    <n v="0"/>
    <n v="0"/>
    <n v="0"/>
    <n v="0.33"/>
    <n v="0"/>
    <n v="5.65"/>
    <n v="2"/>
    <n v="7.65"/>
  </r>
  <r>
    <x v="11"/>
    <x v="4"/>
    <d v="2011-07-22T00:00:00"/>
    <n v="6"/>
    <n v="0"/>
    <n v="0"/>
    <n v="0"/>
    <n v="0"/>
    <n v="0"/>
    <n v="0"/>
    <n v="2"/>
    <n v="0"/>
    <n v="0"/>
    <n v="0"/>
    <n v="0"/>
    <n v="0"/>
    <n v="0"/>
    <n v="0"/>
    <n v="0"/>
    <n v="0"/>
    <n v="0"/>
    <n v="8"/>
    <n v="1"/>
    <n v="9"/>
  </r>
  <r>
    <x v="11"/>
    <x v="4"/>
    <d v="2011-07-23T00:00:00"/>
    <n v="4"/>
    <n v="0"/>
    <n v="0"/>
    <n v="0"/>
    <n v="0"/>
    <n v="0"/>
    <n v="0"/>
    <n v="1"/>
    <n v="0"/>
    <n v="0"/>
    <n v="0"/>
    <n v="0"/>
    <n v="0"/>
    <n v="0"/>
    <n v="0"/>
    <n v="0"/>
    <n v="0"/>
    <n v="0"/>
    <n v="5"/>
    <n v="0"/>
    <n v="5"/>
  </r>
  <r>
    <x v="12"/>
    <x v="4"/>
    <d v="2011-07-24T00:00:00"/>
    <n v="2"/>
    <n v="0"/>
    <n v="0"/>
    <n v="0"/>
    <n v="0"/>
    <n v="0"/>
    <n v="0"/>
    <n v="1"/>
    <n v="0"/>
    <n v="0"/>
    <n v="0"/>
    <n v="0"/>
    <n v="0"/>
    <n v="0"/>
    <n v="0"/>
    <n v="0"/>
    <n v="0"/>
    <n v="0"/>
    <n v="3"/>
    <n v="1"/>
    <n v="4"/>
  </r>
  <r>
    <x v="12"/>
    <x v="4"/>
    <d v="2011-07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N/A"/>
    <n v="0"/>
    <e v="#N/A"/>
  </r>
  <r>
    <x v="12"/>
    <x v="4"/>
    <d v="2011-07-26T00:00:00"/>
    <n v="2.6"/>
    <n v="0"/>
    <n v="0"/>
    <n v="0"/>
    <n v="0"/>
    <n v="0"/>
    <n v="0"/>
    <n v="0"/>
    <n v="0"/>
    <n v="0"/>
    <n v="0"/>
    <n v="0"/>
    <n v="0"/>
    <n v="0.3"/>
    <n v="0"/>
    <n v="0"/>
    <n v="0"/>
    <n v="0"/>
    <n v="2.9"/>
    <n v="1.3"/>
    <n v="4.2"/>
  </r>
  <r>
    <x v="12"/>
    <x v="4"/>
    <d v="2011-07-27T00:00:00"/>
    <n v="2.6"/>
    <n v="0"/>
    <n v="0"/>
    <n v="0"/>
    <n v="0"/>
    <n v="0"/>
    <n v="0"/>
    <n v="0"/>
    <n v="0"/>
    <n v="0"/>
    <n v="0"/>
    <n v="0"/>
    <n v="0"/>
    <n v="0.3"/>
    <n v="0"/>
    <n v="0"/>
    <n v="0"/>
    <n v="0"/>
    <n v="2.9"/>
    <n v="2.2999999999999998"/>
    <n v="5.1999999999999993"/>
  </r>
  <r>
    <x v="12"/>
    <x v="4"/>
    <d v="2011-07-28T00:00:00"/>
    <n v="2.6"/>
    <n v="0"/>
    <n v="0"/>
    <n v="0"/>
    <n v="0"/>
    <n v="0"/>
    <n v="0"/>
    <n v="0"/>
    <n v="0"/>
    <n v="0"/>
    <n v="0"/>
    <n v="0"/>
    <n v="0"/>
    <n v="0.3"/>
    <n v="0"/>
    <n v="0"/>
    <n v="0"/>
    <n v="0"/>
    <n v="2.9"/>
    <n v="3.3"/>
    <n v="6.1999999999999993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591">
  <r>
    <x v="0"/>
    <x v="0"/>
    <d v="2010-05-05T00:00:00"/>
    <m/>
    <m/>
    <m/>
    <m/>
    <m/>
    <m/>
    <m/>
    <m/>
    <m/>
    <m/>
    <m/>
    <m/>
    <m/>
    <m/>
    <m/>
    <m/>
    <m/>
    <m/>
    <n v="0"/>
    <m/>
    <n v="0"/>
  </r>
  <r>
    <x v="0"/>
    <x v="0"/>
    <d v="2010-05-06T00:00:00"/>
    <m/>
    <m/>
    <m/>
    <m/>
    <m/>
    <m/>
    <m/>
    <m/>
    <m/>
    <m/>
    <m/>
    <m/>
    <m/>
    <m/>
    <m/>
    <m/>
    <m/>
    <m/>
    <n v="0"/>
    <m/>
    <n v="0"/>
  </r>
  <r>
    <x v="0"/>
    <x v="0"/>
    <d v="2010-05-07T00:00:00"/>
    <m/>
    <m/>
    <m/>
    <m/>
    <m/>
    <m/>
    <m/>
    <m/>
    <m/>
    <m/>
    <m/>
    <m/>
    <m/>
    <m/>
    <m/>
    <m/>
    <m/>
    <m/>
    <n v="0"/>
    <m/>
    <n v="0"/>
  </r>
  <r>
    <x v="0"/>
    <x v="0"/>
    <d v="2010-05-08T00:00:00"/>
    <m/>
    <m/>
    <m/>
    <m/>
    <m/>
    <m/>
    <m/>
    <m/>
    <m/>
    <m/>
    <m/>
    <m/>
    <m/>
    <m/>
    <m/>
    <m/>
    <m/>
    <m/>
    <n v="0"/>
    <m/>
    <n v="0"/>
  </r>
  <r>
    <x v="1"/>
    <x v="0"/>
    <d v="2010-05-09T00:00:00"/>
    <m/>
    <m/>
    <m/>
    <m/>
    <m/>
    <m/>
    <m/>
    <m/>
    <m/>
    <m/>
    <m/>
    <m/>
    <m/>
    <m/>
    <m/>
    <m/>
    <m/>
    <m/>
    <n v="0"/>
    <m/>
    <n v="0"/>
  </r>
  <r>
    <x v="1"/>
    <x v="0"/>
    <d v="2010-05-10T00:00:00"/>
    <m/>
    <m/>
    <m/>
    <m/>
    <m/>
    <m/>
    <m/>
    <m/>
    <m/>
    <m/>
    <m/>
    <m/>
    <m/>
    <m/>
    <m/>
    <m/>
    <m/>
    <m/>
    <n v="0"/>
    <m/>
    <n v="0"/>
  </r>
  <r>
    <x v="1"/>
    <x v="0"/>
    <d v="2010-05-11T00:00:00"/>
    <m/>
    <m/>
    <m/>
    <m/>
    <m/>
    <m/>
    <m/>
    <m/>
    <m/>
    <m/>
    <m/>
    <m/>
    <m/>
    <m/>
    <m/>
    <m/>
    <m/>
    <m/>
    <n v="0"/>
    <m/>
    <n v="0"/>
  </r>
  <r>
    <x v="1"/>
    <x v="0"/>
    <d v="2010-05-12T00:00:00"/>
    <m/>
    <m/>
    <m/>
    <m/>
    <m/>
    <m/>
    <m/>
    <m/>
    <m/>
    <m/>
    <m/>
    <m/>
    <m/>
    <m/>
    <m/>
    <m/>
    <m/>
    <m/>
    <n v="0"/>
    <m/>
    <n v="0"/>
  </r>
  <r>
    <x v="1"/>
    <x v="0"/>
    <d v="2010-05-13T00:00:00"/>
    <m/>
    <m/>
    <m/>
    <m/>
    <m/>
    <m/>
    <m/>
    <m/>
    <m/>
    <m/>
    <m/>
    <m/>
    <m/>
    <m/>
    <m/>
    <m/>
    <m/>
    <m/>
    <n v="0"/>
    <m/>
    <n v="0"/>
  </r>
  <r>
    <x v="1"/>
    <x v="0"/>
    <d v="2010-05-14T00:00:00"/>
    <m/>
    <m/>
    <m/>
    <m/>
    <m/>
    <m/>
    <m/>
    <m/>
    <m/>
    <m/>
    <m/>
    <m/>
    <m/>
    <m/>
    <m/>
    <m/>
    <m/>
    <m/>
    <n v="0"/>
    <m/>
    <n v="0"/>
  </r>
  <r>
    <x v="1"/>
    <x v="0"/>
    <d v="2010-05-15T00:00:00"/>
    <m/>
    <m/>
    <m/>
    <m/>
    <m/>
    <m/>
    <m/>
    <m/>
    <m/>
    <m/>
    <m/>
    <m/>
    <m/>
    <m/>
    <m/>
    <m/>
    <m/>
    <m/>
    <n v="0"/>
    <m/>
    <n v="0"/>
  </r>
  <r>
    <x v="2"/>
    <x v="0"/>
    <d v="2010-05-16T00:00:00"/>
    <m/>
    <m/>
    <m/>
    <m/>
    <m/>
    <m/>
    <m/>
    <m/>
    <m/>
    <m/>
    <m/>
    <m/>
    <m/>
    <m/>
    <m/>
    <m/>
    <m/>
    <m/>
    <n v="0"/>
    <m/>
    <n v="0"/>
  </r>
  <r>
    <x v="2"/>
    <x v="0"/>
    <d v="2010-05-17T00:00:00"/>
    <m/>
    <m/>
    <m/>
    <m/>
    <m/>
    <m/>
    <m/>
    <m/>
    <m/>
    <m/>
    <m/>
    <m/>
    <m/>
    <m/>
    <m/>
    <m/>
    <m/>
    <m/>
    <n v="0"/>
    <m/>
    <n v="0"/>
  </r>
  <r>
    <x v="2"/>
    <x v="0"/>
    <d v="2010-05-18T00:00:00"/>
    <m/>
    <m/>
    <m/>
    <m/>
    <m/>
    <m/>
    <m/>
    <m/>
    <m/>
    <m/>
    <m/>
    <m/>
    <m/>
    <m/>
    <m/>
    <m/>
    <m/>
    <m/>
    <n v="0"/>
    <m/>
    <n v="0"/>
  </r>
  <r>
    <x v="2"/>
    <x v="0"/>
    <d v="2010-05-19T00:00:00"/>
    <m/>
    <m/>
    <m/>
    <m/>
    <m/>
    <m/>
    <m/>
    <m/>
    <m/>
    <m/>
    <m/>
    <m/>
    <m/>
    <m/>
    <m/>
    <m/>
    <m/>
    <m/>
    <n v="0"/>
    <m/>
    <n v="0"/>
  </r>
  <r>
    <x v="2"/>
    <x v="0"/>
    <d v="2010-05-20T00:00:00"/>
    <n v="0.2"/>
    <n v="0"/>
    <n v="0"/>
    <n v="0"/>
    <n v="0"/>
    <n v="0"/>
    <n v="0"/>
    <n v="0"/>
    <n v="0.8"/>
    <n v="0"/>
    <n v="0.2"/>
    <n v="0"/>
    <n v="0"/>
    <n v="2"/>
    <n v="0"/>
    <n v="0"/>
    <n v="0"/>
    <n v="0"/>
    <n v="3.2"/>
    <n v="0"/>
    <n v="3.2"/>
  </r>
  <r>
    <x v="2"/>
    <x v="0"/>
    <d v="2010-05-21T00:00:00"/>
    <n v="0.2"/>
    <n v="0"/>
    <n v="0"/>
    <n v="0"/>
    <n v="0"/>
    <n v="0"/>
    <n v="0"/>
    <n v="0"/>
    <n v="0.8"/>
    <n v="0"/>
    <n v="0.2"/>
    <n v="0"/>
    <n v="0"/>
    <n v="2"/>
    <n v="0"/>
    <n v="0"/>
    <n v="0"/>
    <n v="0"/>
    <n v="3.2"/>
    <n v="0"/>
    <n v="3.2"/>
  </r>
  <r>
    <x v="2"/>
    <x v="0"/>
    <d v="2010-05-22T00:00:00"/>
    <n v="0.2"/>
    <n v="0"/>
    <n v="0"/>
    <n v="0"/>
    <n v="0"/>
    <n v="0"/>
    <n v="0"/>
    <n v="0"/>
    <n v="0.8"/>
    <n v="0"/>
    <n v="0.2"/>
    <n v="0"/>
    <n v="0"/>
    <n v="2"/>
    <n v="0"/>
    <n v="0"/>
    <n v="0"/>
    <n v="0"/>
    <n v="3.2"/>
    <n v="0"/>
    <n v="3.2"/>
  </r>
  <r>
    <x v="3"/>
    <x v="0"/>
    <d v="2010-05-23T00:00:00"/>
    <n v="0.2"/>
    <n v="0"/>
    <n v="0"/>
    <n v="0"/>
    <n v="0"/>
    <n v="0"/>
    <n v="0"/>
    <n v="0"/>
    <n v="0.8"/>
    <n v="0"/>
    <n v="0.2"/>
    <n v="0"/>
    <n v="0"/>
    <n v="2"/>
    <n v="0"/>
    <n v="0"/>
    <n v="0"/>
    <n v="0"/>
    <n v="3.2"/>
    <n v="0"/>
    <n v="3.2"/>
  </r>
  <r>
    <x v="3"/>
    <x v="0"/>
    <d v="2010-05-24T00:00:00"/>
    <n v="0.2"/>
    <n v="0"/>
    <n v="0"/>
    <n v="0"/>
    <n v="0"/>
    <n v="0"/>
    <n v="0"/>
    <n v="0"/>
    <n v="0.8"/>
    <n v="0"/>
    <n v="0.2"/>
    <n v="0"/>
    <n v="0"/>
    <n v="2"/>
    <n v="0"/>
    <n v="0"/>
    <n v="0"/>
    <n v="0"/>
    <n v="3.2"/>
    <n v="0"/>
    <n v="3.2"/>
  </r>
  <r>
    <x v="3"/>
    <x v="0"/>
    <d v="2010-05-25T00:00:0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3"/>
    <n v="0"/>
    <n v="3"/>
  </r>
  <r>
    <x v="3"/>
    <x v="0"/>
    <d v="2010-05-26T00:00:0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4"/>
    <n v="3"/>
    <n v="7"/>
  </r>
  <r>
    <x v="3"/>
    <x v="0"/>
    <d v="2010-05-27T00:00:00"/>
    <n v="1"/>
    <n v="0"/>
    <n v="0"/>
    <n v="0"/>
    <n v="0"/>
    <n v="0"/>
    <n v="0"/>
    <n v="0"/>
    <n v="0"/>
    <n v="0"/>
    <n v="0"/>
    <n v="0"/>
    <n v="0"/>
    <n v="19"/>
    <n v="0"/>
    <n v="0"/>
    <n v="0"/>
    <n v="0"/>
    <n v="20"/>
    <n v="1"/>
    <n v="21"/>
  </r>
  <r>
    <x v="3"/>
    <x v="0"/>
    <d v="2010-05-2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3"/>
    <x v="0"/>
    <d v="2010-05-29T00:00:00"/>
    <n v="1.75"/>
    <n v="1"/>
    <n v="0"/>
    <n v="0"/>
    <n v="0.25"/>
    <n v="0"/>
    <n v="0"/>
    <n v="0"/>
    <n v="0"/>
    <n v="0"/>
    <n v="0.25"/>
    <n v="0"/>
    <n v="0"/>
    <n v="7.25"/>
    <n v="0"/>
    <n v="0"/>
    <n v="0"/>
    <n v="0"/>
    <n v="10.5"/>
    <n v="7.75"/>
    <n v="18.25"/>
  </r>
  <r>
    <x v="4"/>
    <x v="0"/>
    <d v="2010-05-30T00:00:00"/>
    <n v="1.75"/>
    <n v="1"/>
    <n v="0"/>
    <n v="0"/>
    <n v="0.25"/>
    <n v="0"/>
    <n v="0"/>
    <n v="0"/>
    <n v="0"/>
    <n v="0"/>
    <n v="0.25"/>
    <n v="0"/>
    <n v="0"/>
    <n v="7.25"/>
    <n v="0"/>
    <n v="0"/>
    <n v="0"/>
    <n v="0"/>
    <n v="10.5"/>
    <n v="7.75"/>
    <n v="18.25"/>
  </r>
  <r>
    <x v="4"/>
    <x v="0"/>
    <d v="2010-05-31T00:00:00"/>
    <n v="1.75"/>
    <n v="1"/>
    <n v="0"/>
    <n v="0"/>
    <n v="0.25"/>
    <n v="0"/>
    <n v="0"/>
    <n v="0"/>
    <n v="0"/>
    <n v="0"/>
    <n v="0.25"/>
    <n v="0"/>
    <n v="0"/>
    <n v="7.25"/>
    <n v="0"/>
    <n v="0"/>
    <n v="0"/>
    <n v="0"/>
    <n v="10.5"/>
    <n v="7.75"/>
    <n v="18.25"/>
  </r>
  <r>
    <x v="4"/>
    <x v="0"/>
    <d v="2010-06-01T00:00:00"/>
    <n v="1.75"/>
    <n v="1"/>
    <n v="0"/>
    <n v="0"/>
    <n v="0.25"/>
    <n v="0"/>
    <n v="0"/>
    <n v="0"/>
    <n v="0"/>
    <n v="0"/>
    <n v="0.25"/>
    <n v="0"/>
    <n v="0"/>
    <n v="7.25"/>
    <n v="0"/>
    <n v="0"/>
    <n v="0"/>
    <n v="0"/>
    <n v="10.5"/>
    <n v="7.75"/>
    <n v="18.25"/>
  </r>
  <r>
    <x v="4"/>
    <x v="0"/>
    <d v="2010-06-02T00:00:0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0"/>
    <n v="1"/>
    <n v="0"/>
  </r>
  <r>
    <x v="4"/>
    <x v="0"/>
    <d v="2010-06-03T00:00:00"/>
    <n v="1"/>
    <n v="0"/>
    <n v="0"/>
    <n v="0"/>
    <n v="0"/>
    <n v="0"/>
    <n v="0"/>
    <n v="0"/>
    <n v="0"/>
    <n v="0"/>
    <n v="0"/>
    <n v="0"/>
    <n v="0"/>
    <n v="15"/>
    <n v="0"/>
    <n v="0"/>
    <n v="0"/>
    <n v="0"/>
    <n v="16"/>
    <n v="5"/>
    <n v="21"/>
  </r>
  <r>
    <x v="4"/>
    <x v="0"/>
    <d v="2010-06-04T00:00:00"/>
    <n v="1"/>
    <n v="0"/>
    <n v="0"/>
    <n v="0"/>
    <n v="0"/>
    <n v="0"/>
    <n v="0"/>
    <n v="0"/>
    <n v="0"/>
    <n v="0"/>
    <n v="0"/>
    <n v="0"/>
    <n v="0"/>
    <n v="8"/>
    <n v="0"/>
    <n v="0"/>
    <n v="0"/>
    <n v="0"/>
    <n v="9"/>
    <n v="6"/>
    <n v="15"/>
  </r>
  <r>
    <x v="4"/>
    <x v="0"/>
    <d v="2010-06-05T00:00:00"/>
    <n v="1.67"/>
    <n v="0"/>
    <n v="0"/>
    <n v="0"/>
    <n v="0.33"/>
    <n v="0"/>
    <n v="0"/>
    <n v="0"/>
    <n v="0"/>
    <n v="0"/>
    <n v="0"/>
    <n v="0"/>
    <n v="0"/>
    <n v="9"/>
    <n v="0"/>
    <n v="0"/>
    <n v="0"/>
    <n v="0"/>
    <n v="11"/>
    <n v="3"/>
    <n v="14"/>
  </r>
  <r>
    <x v="5"/>
    <x v="0"/>
    <d v="2010-06-06T00:00:00"/>
    <n v="1.67"/>
    <n v="0"/>
    <n v="0"/>
    <n v="0"/>
    <n v="0.33"/>
    <n v="0"/>
    <n v="0"/>
    <n v="0"/>
    <n v="0"/>
    <n v="0"/>
    <n v="0"/>
    <n v="0"/>
    <n v="0"/>
    <n v="9"/>
    <n v="0"/>
    <n v="0"/>
    <n v="0"/>
    <n v="0"/>
    <n v="11"/>
    <n v="3"/>
    <n v="14"/>
  </r>
  <r>
    <x v="5"/>
    <x v="0"/>
    <d v="2010-06-07T00:00:00"/>
    <n v="1.67"/>
    <n v="0"/>
    <n v="0"/>
    <n v="0"/>
    <n v="0.33"/>
    <n v="0"/>
    <n v="0"/>
    <n v="0"/>
    <n v="0"/>
    <n v="0"/>
    <n v="0"/>
    <n v="0"/>
    <n v="0"/>
    <n v="9"/>
    <n v="0"/>
    <n v="0"/>
    <n v="0"/>
    <n v="0"/>
    <n v="11"/>
    <n v="3"/>
    <n v="14"/>
  </r>
  <r>
    <x v="5"/>
    <x v="0"/>
    <d v="2010-06-08T00:00:00"/>
    <n v="0"/>
    <n v="0"/>
    <n v="0"/>
    <n v="0"/>
    <n v="0"/>
    <n v="0"/>
    <n v="0"/>
    <n v="1"/>
    <n v="0"/>
    <n v="0"/>
    <n v="1"/>
    <n v="0"/>
    <n v="0"/>
    <n v="49"/>
    <n v="0"/>
    <n v="0"/>
    <n v="0"/>
    <n v="0"/>
    <n v="51"/>
    <n v="2"/>
    <n v="53"/>
  </r>
  <r>
    <x v="5"/>
    <x v="0"/>
    <d v="2010-06-0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d v="2010-06-10T00:00:00"/>
    <n v="0"/>
    <n v="0"/>
    <n v="0"/>
    <n v="0"/>
    <n v="2"/>
    <n v="0"/>
    <n v="0"/>
    <n v="0"/>
    <n v="0"/>
    <n v="0"/>
    <n v="0"/>
    <n v="0"/>
    <n v="0"/>
    <n v="47"/>
    <n v="0"/>
    <n v="0"/>
    <n v="0"/>
    <n v="0"/>
    <n v="49"/>
    <n v="4"/>
    <n v="53"/>
  </r>
  <r>
    <x v="5"/>
    <x v="0"/>
    <d v="2010-06-11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3"/>
  </r>
  <r>
    <x v="5"/>
    <x v="0"/>
    <d v="2010-06-12T00:00:00"/>
    <n v="11"/>
    <n v="0.33"/>
    <n v="0"/>
    <n v="0"/>
    <n v="0"/>
    <n v="0"/>
    <n v="0"/>
    <n v="0"/>
    <n v="0"/>
    <n v="0"/>
    <n v="0"/>
    <n v="0"/>
    <n v="0"/>
    <n v="4"/>
    <n v="0"/>
    <n v="0"/>
    <n v="0"/>
    <n v="0"/>
    <n v="0"/>
    <n v="5"/>
    <n v="5"/>
  </r>
  <r>
    <x v="6"/>
    <x v="0"/>
    <d v="2010-06-13T00:00:00"/>
    <n v="11"/>
    <n v="0.33"/>
    <n v="0"/>
    <n v="0"/>
    <n v="0"/>
    <n v="0"/>
    <n v="0"/>
    <n v="0"/>
    <n v="0"/>
    <n v="0"/>
    <n v="0"/>
    <n v="0"/>
    <n v="0"/>
    <n v="4"/>
    <n v="0"/>
    <n v="0"/>
    <n v="0"/>
    <n v="0"/>
    <n v="15.33"/>
    <n v="5"/>
    <n v="20.329999999999998"/>
  </r>
  <r>
    <x v="6"/>
    <x v="0"/>
    <d v="2010-06-14T00:00:00"/>
    <n v="11"/>
    <n v="0.33"/>
    <n v="0"/>
    <n v="0"/>
    <n v="0"/>
    <n v="0"/>
    <n v="0"/>
    <n v="0"/>
    <n v="0"/>
    <n v="0"/>
    <n v="0"/>
    <n v="0"/>
    <n v="0"/>
    <n v="4"/>
    <n v="0"/>
    <n v="0"/>
    <n v="0"/>
    <n v="0"/>
    <n v="15.33"/>
    <n v="5"/>
    <n v="20.329999999999998"/>
  </r>
  <r>
    <x v="6"/>
    <x v="0"/>
    <d v="2010-06-15T00:00:00"/>
    <n v="8"/>
    <n v="1"/>
    <n v="0"/>
    <n v="0"/>
    <n v="0"/>
    <n v="0"/>
    <n v="0"/>
    <n v="0"/>
    <n v="0"/>
    <n v="0"/>
    <n v="0"/>
    <n v="0"/>
    <n v="0"/>
    <n v="2"/>
    <n v="0"/>
    <n v="0"/>
    <n v="0"/>
    <n v="0"/>
    <n v="11"/>
    <n v="5"/>
    <n v="16"/>
  </r>
  <r>
    <x v="6"/>
    <x v="0"/>
    <d v="2010-06-16T00:00:00"/>
    <n v="29"/>
    <n v="0"/>
    <n v="0"/>
    <n v="0"/>
    <n v="0"/>
    <n v="0"/>
    <n v="0"/>
    <n v="0"/>
    <n v="0"/>
    <n v="0"/>
    <n v="0"/>
    <n v="0"/>
    <n v="0"/>
    <n v="0"/>
    <n v="0"/>
    <n v="0"/>
    <n v="0"/>
    <n v="0"/>
    <n v="29"/>
    <n v="3"/>
    <n v="32"/>
  </r>
  <r>
    <x v="6"/>
    <x v="0"/>
    <d v="2010-06-1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d v="2010-06-18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6"/>
    <x v="0"/>
    <d v="2010-06-19T00:00:00"/>
    <n v="6"/>
    <n v="0"/>
    <n v="0"/>
    <n v="0"/>
    <n v="0"/>
    <n v="0"/>
    <n v="0"/>
    <n v="0"/>
    <n v="0"/>
    <n v="0"/>
    <n v="0"/>
    <n v="0"/>
    <n v="0"/>
    <n v="0.33"/>
    <n v="0"/>
    <n v="0"/>
    <n v="0.33"/>
    <n v="0"/>
    <n v="6.66"/>
    <n v="0"/>
    <n v="6.66"/>
  </r>
  <r>
    <x v="7"/>
    <x v="0"/>
    <d v="2010-06-20T00:00:00"/>
    <n v="6"/>
    <n v="0"/>
    <n v="0"/>
    <n v="0"/>
    <n v="0"/>
    <n v="0"/>
    <n v="0"/>
    <n v="0"/>
    <n v="0"/>
    <n v="0"/>
    <n v="0"/>
    <n v="0"/>
    <n v="0"/>
    <n v="0.33"/>
    <n v="0"/>
    <n v="0"/>
    <n v="0.33"/>
    <n v="0"/>
    <n v="6.66"/>
    <n v="0"/>
    <n v="6.66"/>
  </r>
  <r>
    <x v="7"/>
    <x v="0"/>
    <d v="2010-06-21T00:00:00"/>
    <n v="6"/>
    <n v="0"/>
    <n v="0"/>
    <n v="0"/>
    <n v="0"/>
    <n v="0"/>
    <n v="0"/>
    <n v="0"/>
    <n v="0"/>
    <n v="0"/>
    <n v="0"/>
    <n v="0"/>
    <n v="0"/>
    <n v="0.33"/>
    <n v="0"/>
    <n v="0"/>
    <n v="0.33"/>
    <n v="0"/>
    <n v="6.66"/>
    <n v="0"/>
    <n v="6.66"/>
  </r>
  <r>
    <x v="7"/>
    <x v="0"/>
    <d v="2010-06-22T00:00:00"/>
    <n v="19"/>
    <n v="0"/>
    <n v="0"/>
    <n v="0"/>
    <n v="0"/>
    <n v="0"/>
    <n v="0"/>
    <n v="0"/>
    <n v="0"/>
    <n v="0"/>
    <n v="0"/>
    <n v="0"/>
    <n v="0"/>
    <n v="0"/>
    <n v="0"/>
    <n v="0"/>
    <n v="0"/>
    <n v="0"/>
    <n v="19"/>
    <n v="4"/>
    <n v="23"/>
  </r>
  <r>
    <x v="7"/>
    <x v="0"/>
    <d v="2010-06-23T00:00:00"/>
    <n v="37"/>
    <n v="0"/>
    <n v="0"/>
    <n v="0"/>
    <n v="1"/>
    <n v="0"/>
    <n v="0"/>
    <n v="0"/>
    <n v="0"/>
    <n v="0"/>
    <n v="0"/>
    <n v="0"/>
    <n v="0"/>
    <n v="0"/>
    <n v="0"/>
    <n v="0"/>
    <n v="0"/>
    <n v="0"/>
    <n v="38"/>
    <n v="1"/>
    <n v="39"/>
  </r>
  <r>
    <x v="7"/>
    <x v="0"/>
    <d v="2010-06-24T00:00:0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2"/>
    <n v="7"/>
  </r>
  <r>
    <x v="7"/>
    <x v="0"/>
    <d v="2010-06-25T00:00:0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6"/>
    <n v="8"/>
  </r>
  <r>
    <x v="7"/>
    <x v="0"/>
    <d v="2010-06-26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8"/>
    <x v="0"/>
    <d v="2010-06-27T00:00:00"/>
    <n v="5"/>
    <n v="0"/>
    <n v="0"/>
    <n v="0"/>
    <n v="0"/>
    <n v="0"/>
    <n v="0"/>
    <n v="0"/>
    <n v="0"/>
    <n v="0"/>
    <n v="0"/>
    <n v="0"/>
    <n v="0"/>
    <n v="1"/>
    <n v="0"/>
    <n v="0"/>
    <n v="0"/>
    <n v="0"/>
    <n v="6"/>
    <n v="0"/>
    <n v="6"/>
  </r>
  <r>
    <x v="8"/>
    <x v="0"/>
    <d v="2010-06-2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d v="2010-06-29T00:00:00"/>
    <n v="5"/>
    <n v="0"/>
    <n v="0"/>
    <n v="0"/>
    <n v="0"/>
    <n v="0"/>
    <n v="0"/>
    <n v="0"/>
    <n v="0"/>
    <n v="0"/>
    <n v="0"/>
    <n v="0"/>
    <n v="0"/>
    <n v="1"/>
    <n v="0"/>
    <n v="0"/>
    <n v="0"/>
    <n v="0"/>
    <n v="6"/>
    <n v="0"/>
    <n v="6"/>
  </r>
  <r>
    <x v="8"/>
    <x v="0"/>
    <d v="2010-06-3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d v="2010-07-0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d v="2010-07-02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8"/>
    <x v="0"/>
    <d v="2010-07-03T00:00:00"/>
    <n v="10.25"/>
    <n v="1"/>
    <n v="0"/>
    <n v="0"/>
    <n v="0"/>
    <n v="0"/>
    <n v="0"/>
    <n v="1.75"/>
    <n v="0"/>
    <n v="0"/>
    <n v="0"/>
    <n v="0"/>
    <n v="0"/>
    <n v="0"/>
    <n v="0"/>
    <n v="0"/>
    <n v="0"/>
    <n v="0"/>
    <n v="13"/>
    <n v="1.75"/>
    <n v="14.75"/>
  </r>
  <r>
    <x v="9"/>
    <x v="0"/>
    <d v="2010-07-04T00:00:00"/>
    <n v="10.25"/>
    <n v="1"/>
    <n v="0"/>
    <n v="0"/>
    <n v="0"/>
    <n v="0"/>
    <n v="0"/>
    <n v="1.75"/>
    <n v="0"/>
    <n v="0"/>
    <n v="0"/>
    <n v="0"/>
    <n v="0"/>
    <n v="0"/>
    <n v="0"/>
    <n v="0"/>
    <n v="0"/>
    <n v="0"/>
    <n v="13"/>
    <n v="1.75"/>
    <n v="14.75"/>
  </r>
  <r>
    <x v="9"/>
    <x v="0"/>
    <d v="2010-07-05T00:00:00"/>
    <n v="10.25"/>
    <n v="1"/>
    <n v="0"/>
    <n v="0"/>
    <n v="0"/>
    <n v="0"/>
    <n v="0"/>
    <n v="1.75"/>
    <n v="0"/>
    <n v="0"/>
    <n v="0"/>
    <n v="0"/>
    <n v="0"/>
    <n v="0"/>
    <n v="0"/>
    <n v="0"/>
    <n v="0"/>
    <n v="0"/>
    <n v="13"/>
    <n v="1.75"/>
    <n v="14.75"/>
  </r>
  <r>
    <x v="9"/>
    <x v="0"/>
    <d v="2010-07-06T00:00:00"/>
    <n v="10.25"/>
    <n v="1"/>
    <n v="0"/>
    <n v="0"/>
    <n v="0"/>
    <n v="0"/>
    <n v="0"/>
    <n v="1.75"/>
    <n v="0"/>
    <n v="0"/>
    <n v="0"/>
    <n v="0"/>
    <n v="0"/>
    <n v="0"/>
    <n v="0"/>
    <n v="0"/>
    <n v="0"/>
    <n v="0"/>
    <n v="13"/>
    <n v="1.75"/>
    <n v="14.75"/>
  </r>
  <r>
    <x v="9"/>
    <x v="0"/>
    <d v="2010-07-07T00:00:00"/>
    <n v="16"/>
    <n v="0"/>
    <n v="0"/>
    <n v="0"/>
    <n v="0"/>
    <n v="0"/>
    <n v="0"/>
    <n v="4"/>
    <n v="0"/>
    <n v="0"/>
    <n v="0"/>
    <n v="0"/>
    <n v="0"/>
    <n v="0"/>
    <n v="0"/>
    <n v="0"/>
    <n v="2"/>
    <n v="0"/>
    <n v="22"/>
    <n v="5"/>
    <n v="27"/>
  </r>
  <r>
    <x v="9"/>
    <x v="0"/>
    <d v="2010-07-08T00:00:00"/>
    <n v="11"/>
    <n v="0"/>
    <n v="0"/>
    <n v="0"/>
    <n v="0"/>
    <n v="0"/>
    <n v="0"/>
    <n v="1"/>
    <n v="0"/>
    <n v="0"/>
    <n v="0"/>
    <n v="0"/>
    <n v="0"/>
    <n v="0"/>
    <n v="0"/>
    <n v="0"/>
    <n v="0"/>
    <n v="0"/>
    <n v="12"/>
    <n v="4"/>
    <n v="16"/>
  </r>
  <r>
    <x v="9"/>
    <x v="0"/>
    <d v="2010-07-09T00:00:00"/>
    <n v="5"/>
    <n v="0"/>
    <n v="0"/>
    <n v="0"/>
    <n v="0"/>
    <n v="0"/>
    <n v="0"/>
    <n v="4"/>
    <n v="2"/>
    <n v="0"/>
    <n v="0"/>
    <n v="2"/>
    <n v="0"/>
    <n v="0"/>
    <n v="0"/>
    <n v="0"/>
    <n v="0"/>
    <n v="0"/>
    <n v="13"/>
    <n v="9"/>
    <n v="22"/>
  </r>
  <r>
    <x v="9"/>
    <x v="0"/>
    <d v="2010-07-10T00:00:00"/>
    <n v="7.67"/>
    <n v="0.33"/>
    <n v="0"/>
    <n v="0"/>
    <n v="0.67"/>
    <n v="0"/>
    <n v="0"/>
    <n v="5.33"/>
    <n v="0"/>
    <n v="0"/>
    <n v="0"/>
    <n v="0.33"/>
    <n v="0"/>
    <n v="1"/>
    <n v="0"/>
    <n v="0"/>
    <n v="0"/>
    <n v="0"/>
    <n v="15.33"/>
    <n v="4.33"/>
    <n v="19.66"/>
  </r>
  <r>
    <x v="10"/>
    <x v="0"/>
    <d v="2010-07-11T00:00:00"/>
    <n v="7.67"/>
    <n v="0.33"/>
    <n v="0"/>
    <n v="0"/>
    <n v="0.67"/>
    <n v="0"/>
    <n v="0"/>
    <n v="5.33"/>
    <n v="0"/>
    <n v="0"/>
    <n v="0"/>
    <n v="0.33"/>
    <n v="0"/>
    <n v="1"/>
    <n v="0"/>
    <n v="0"/>
    <n v="0"/>
    <n v="0"/>
    <n v="15.33"/>
    <n v="4.33"/>
    <n v="19.66"/>
  </r>
  <r>
    <x v="10"/>
    <x v="0"/>
    <d v="2010-07-12T00:00:00"/>
    <n v="7.67"/>
    <n v="0.33"/>
    <n v="0"/>
    <n v="0"/>
    <n v="0.67"/>
    <n v="0"/>
    <n v="0"/>
    <n v="5.33"/>
    <n v="0"/>
    <n v="0"/>
    <n v="0"/>
    <n v="0.33"/>
    <n v="0"/>
    <n v="1"/>
    <n v="0"/>
    <n v="0"/>
    <n v="0"/>
    <n v="0"/>
    <n v="15.33"/>
    <n v="4.33"/>
    <n v="19.66"/>
  </r>
  <r>
    <x v="10"/>
    <x v="0"/>
    <d v="2010-07-13T00:00:00"/>
    <n v="3"/>
    <n v="0"/>
    <n v="0"/>
    <n v="0"/>
    <n v="0"/>
    <n v="0"/>
    <n v="0"/>
    <n v="2"/>
    <n v="0"/>
    <n v="0"/>
    <n v="0"/>
    <n v="1"/>
    <n v="0"/>
    <n v="0"/>
    <n v="0"/>
    <n v="0"/>
    <n v="0"/>
    <n v="0"/>
    <n v="6"/>
    <n v="1"/>
    <n v="7"/>
  </r>
  <r>
    <x v="10"/>
    <x v="0"/>
    <d v="2010-07-14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</r>
  <r>
    <x v="10"/>
    <x v="0"/>
    <d v="2010-07-15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</r>
  <r>
    <x v="10"/>
    <x v="0"/>
    <d v="2010-07-16T00:00:00"/>
    <n v="3"/>
    <n v="0"/>
    <n v="0"/>
    <n v="0"/>
    <n v="0"/>
    <n v="0"/>
    <n v="0"/>
    <n v="0"/>
    <n v="0"/>
    <n v="0"/>
    <n v="0"/>
    <n v="0"/>
    <n v="0"/>
    <n v="2"/>
    <n v="0"/>
    <n v="0"/>
    <n v="0"/>
    <n v="0"/>
    <n v="5"/>
    <n v="1"/>
    <n v="6"/>
  </r>
  <r>
    <x v="10"/>
    <x v="0"/>
    <d v="2010-07-17T00:00:00"/>
    <n v="13"/>
    <n v="0.33"/>
    <n v="0"/>
    <n v="0"/>
    <n v="0"/>
    <n v="0"/>
    <n v="0"/>
    <n v="17"/>
    <n v="0"/>
    <n v="0"/>
    <n v="1"/>
    <n v="0"/>
    <n v="0"/>
    <n v="0.33"/>
    <n v="0"/>
    <n v="0"/>
    <n v="0"/>
    <n v="0"/>
    <n v="31.659999999999997"/>
    <n v="2.66"/>
    <n v="34.319999999999993"/>
  </r>
  <r>
    <x v="11"/>
    <x v="0"/>
    <d v="2010-07-18T00:00:00"/>
    <n v="13"/>
    <n v="0.33"/>
    <n v="0"/>
    <n v="0"/>
    <n v="0"/>
    <n v="0"/>
    <n v="0"/>
    <n v="17"/>
    <n v="0"/>
    <n v="0"/>
    <n v="1"/>
    <n v="0"/>
    <n v="0"/>
    <n v="0.33"/>
    <n v="0"/>
    <n v="0"/>
    <n v="0"/>
    <n v="0"/>
    <n v="31.659999999999997"/>
    <n v="2.66"/>
    <n v="34.319999999999993"/>
  </r>
  <r>
    <x v="11"/>
    <x v="0"/>
    <d v="2010-07-19T00:00:00"/>
    <n v="13"/>
    <n v="0.33"/>
    <n v="0"/>
    <n v="0"/>
    <n v="0"/>
    <n v="0"/>
    <n v="0"/>
    <n v="17"/>
    <n v="0"/>
    <n v="0"/>
    <n v="1"/>
    <n v="0"/>
    <n v="0"/>
    <n v="0.33"/>
    <n v="0"/>
    <n v="0"/>
    <n v="0"/>
    <n v="0"/>
    <n v="31.659999999999997"/>
    <n v="2.66"/>
    <n v="34.319999999999993"/>
  </r>
  <r>
    <x v="11"/>
    <x v="0"/>
    <d v="2010-07-20T00:00:00"/>
    <n v="33"/>
    <n v="0"/>
    <n v="0"/>
    <n v="0"/>
    <n v="0"/>
    <n v="0"/>
    <n v="0"/>
    <n v="17"/>
    <n v="0"/>
    <n v="0"/>
    <n v="0"/>
    <n v="0"/>
    <n v="0"/>
    <n v="1"/>
    <n v="0"/>
    <n v="0"/>
    <n v="0"/>
    <n v="0"/>
    <n v="51"/>
    <n v="5"/>
    <n v="56"/>
  </r>
  <r>
    <x v="11"/>
    <x v="0"/>
    <d v="2010-07-21T00:00:00"/>
    <n v="29"/>
    <n v="1"/>
    <n v="0"/>
    <n v="0"/>
    <n v="0"/>
    <n v="0"/>
    <n v="0"/>
    <n v="10"/>
    <n v="0"/>
    <n v="0"/>
    <n v="0"/>
    <n v="1"/>
    <n v="0"/>
    <n v="0"/>
    <n v="0"/>
    <n v="0"/>
    <n v="0"/>
    <n v="0"/>
    <n v="41"/>
    <n v="2"/>
    <n v="43"/>
  </r>
  <r>
    <x v="11"/>
    <x v="0"/>
    <d v="2010-07-22T00:00:00"/>
    <n v="4"/>
    <n v="0"/>
    <n v="0"/>
    <n v="0"/>
    <n v="0"/>
    <n v="0"/>
    <n v="0"/>
    <n v="4"/>
    <n v="0"/>
    <n v="0"/>
    <n v="0"/>
    <n v="0"/>
    <n v="0"/>
    <n v="0"/>
    <n v="0"/>
    <n v="0"/>
    <n v="0"/>
    <n v="0"/>
    <n v="8"/>
    <n v="3"/>
    <n v="11"/>
  </r>
  <r>
    <x v="11"/>
    <x v="0"/>
    <d v="2010-07-23T00:00:00"/>
    <n v="3"/>
    <n v="0"/>
    <n v="0"/>
    <n v="0"/>
    <n v="0"/>
    <n v="0"/>
    <n v="0"/>
    <n v="4"/>
    <n v="0"/>
    <n v="0"/>
    <n v="0"/>
    <n v="1"/>
    <n v="0"/>
    <n v="1"/>
    <n v="0"/>
    <n v="0"/>
    <n v="0"/>
    <n v="0"/>
    <n v="9"/>
    <n v="4"/>
    <n v="13"/>
  </r>
  <r>
    <x v="11"/>
    <x v="0"/>
    <d v="2010-07-24T00:00:00"/>
    <n v="6.66"/>
    <n v="0.66"/>
    <n v="0"/>
    <n v="0.33"/>
    <n v="0"/>
    <n v="0"/>
    <n v="0"/>
    <n v="0.66"/>
    <n v="0"/>
    <n v="0"/>
    <n v="0"/>
    <n v="0"/>
    <n v="0"/>
    <n v="0.33"/>
    <n v="0"/>
    <n v="0"/>
    <n v="0"/>
    <n v="0"/>
    <n v="8.64"/>
    <n v="2"/>
    <n v="10.64"/>
  </r>
  <r>
    <x v="12"/>
    <x v="0"/>
    <d v="2010-07-25T00:00:00"/>
    <n v="6.66"/>
    <n v="0.66"/>
    <n v="0"/>
    <n v="0.33"/>
    <n v="0"/>
    <n v="0"/>
    <n v="0"/>
    <n v="0.66"/>
    <n v="0"/>
    <n v="0"/>
    <n v="0"/>
    <n v="0"/>
    <n v="0"/>
    <n v="0.33"/>
    <n v="0"/>
    <n v="0"/>
    <n v="0"/>
    <n v="0"/>
    <n v="8.64"/>
    <n v="2"/>
    <n v="10.64"/>
  </r>
  <r>
    <x v="12"/>
    <x v="0"/>
    <d v="2010-07-26T00:00:00"/>
    <n v="6.66"/>
    <n v="0.66"/>
    <n v="0"/>
    <n v="0.33"/>
    <n v="0"/>
    <n v="0"/>
    <n v="0"/>
    <n v="0.66"/>
    <n v="0"/>
    <n v="0"/>
    <n v="0"/>
    <n v="0"/>
    <n v="0"/>
    <n v="0.33"/>
    <n v="0"/>
    <n v="0"/>
    <n v="0"/>
    <n v="0"/>
    <n v="8.64"/>
    <n v="2"/>
    <n v="10.64"/>
  </r>
  <r>
    <x v="12"/>
    <x v="0"/>
    <d v="2010-07-27T00:00:00"/>
    <n v="20"/>
    <n v="2"/>
    <n v="0"/>
    <n v="0"/>
    <n v="0"/>
    <n v="0"/>
    <n v="0"/>
    <n v="10"/>
    <n v="0"/>
    <n v="0"/>
    <n v="0"/>
    <n v="0"/>
    <n v="0"/>
    <n v="0"/>
    <n v="0"/>
    <n v="0"/>
    <n v="0"/>
    <n v="0"/>
    <n v="32"/>
    <n v="10"/>
    <n v="42"/>
  </r>
  <r>
    <x v="12"/>
    <x v="0"/>
    <d v="2010-07-2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m/>
    <n v="0"/>
  </r>
  <r>
    <x v="12"/>
    <x v="0"/>
    <d v="2010-07-29T00:00:00"/>
    <n v="25"/>
    <n v="0"/>
    <n v="0"/>
    <n v="0"/>
    <n v="0"/>
    <n v="0"/>
    <n v="0"/>
    <n v="8"/>
    <n v="0"/>
    <n v="0"/>
    <n v="0"/>
    <n v="0"/>
    <n v="0"/>
    <n v="0"/>
    <n v="0"/>
    <n v="0"/>
    <n v="0"/>
    <n v="0"/>
    <n v="33"/>
    <n v="9"/>
    <n v="42"/>
  </r>
  <r>
    <x v="12"/>
    <x v="0"/>
    <d v="2010-07-30T00:00:00"/>
    <n v="4"/>
    <n v="0"/>
    <n v="0"/>
    <n v="0"/>
    <n v="0"/>
    <n v="0"/>
    <n v="0"/>
    <n v="10"/>
    <n v="0"/>
    <n v="0"/>
    <n v="0"/>
    <n v="0"/>
    <n v="0"/>
    <n v="0"/>
    <n v="0"/>
    <n v="0"/>
    <n v="0"/>
    <n v="0"/>
    <n v="14"/>
    <n v="2"/>
    <n v="16"/>
  </r>
  <r>
    <x v="12"/>
    <x v="0"/>
    <d v="2010-07-31T00:00:00"/>
    <n v="19"/>
    <n v="1"/>
    <n v="0"/>
    <n v="0.66"/>
    <n v="0"/>
    <n v="0"/>
    <n v="0"/>
    <n v="5.66"/>
    <n v="0"/>
    <n v="0"/>
    <n v="0"/>
    <n v="0"/>
    <n v="0"/>
    <n v="1"/>
    <n v="0"/>
    <n v="0"/>
    <n v="0"/>
    <n v="0"/>
    <n v="27.32"/>
    <n v="1.66"/>
    <n v="28.98"/>
  </r>
  <r>
    <x v="13"/>
    <x v="0"/>
    <d v="2010-08-01T00:00:00"/>
    <n v="19"/>
    <n v="1"/>
    <n v="0"/>
    <n v="0.66"/>
    <n v="0"/>
    <n v="0"/>
    <n v="0"/>
    <n v="5.66"/>
    <n v="0"/>
    <n v="0"/>
    <n v="0"/>
    <n v="0"/>
    <n v="0"/>
    <n v="1"/>
    <n v="0"/>
    <n v="0"/>
    <n v="0"/>
    <n v="0"/>
    <n v="27.32"/>
    <n v="1.66"/>
    <n v="28.98"/>
  </r>
  <r>
    <x v="13"/>
    <x v="0"/>
    <d v="2010-08-02T00:00:00"/>
    <n v="19"/>
    <n v="1"/>
    <n v="0"/>
    <n v="0.66"/>
    <n v="0"/>
    <n v="0"/>
    <n v="0"/>
    <n v="5.66"/>
    <n v="0"/>
    <n v="0"/>
    <n v="0"/>
    <n v="0"/>
    <n v="0"/>
    <n v="1"/>
    <n v="0"/>
    <n v="0"/>
    <n v="0"/>
    <n v="0"/>
    <n v="27.32"/>
    <n v="1.66"/>
    <n v="28.98"/>
  </r>
  <r>
    <x v="13"/>
    <x v="0"/>
    <d v="2010-08-03T00:00:00"/>
    <n v="24"/>
    <n v="0"/>
    <n v="0"/>
    <n v="1"/>
    <n v="0"/>
    <n v="0"/>
    <n v="0"/>
    <n v="35"/>
    <n v="0"/>
    <n v="0"/>
    <n v="0"/>
    <n v="0"/>
    <n v="0"/>
    <n v="0"/>
    <n v="0"/>
    <n v="0"/>
    <n v="0"/>
    <n v="0"/>
    <n v="60"/>
    <n v="4"/>
    <n v="64"/>
  </r>
  <r>
    <x v="13"/>
    <x v="0"/>
    <d v="2010-08-04T00:00:00"/>
    <n v="53"/>
    <n v="4"/>
    <n v="0"/>
    <n v="0"/>
    <n v="0"/>
    <n v="0"/>
    <n v="0"/>
    <n v="21"/>
    <n v="0"/>
    <n v="0"/>
    <n v="0"/>
    <n v="0"/>
    <n v="0"/>
    <n v="0"/>
    <n v="0"/>
    <n v="0"/>
    <n v="0"/>
    <n v="0"/>
    <n v="78"/>
    <n v="12"/>
    <n v="90"/>
  </r>
  <r>
    <x v="13"/>
    <x v="0"/>
    <d v="2010-08-05T00:00:00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3"/>
    <n v="2"/>
    <n v="5"/>
  </r>
  <r>
    <x v="13"/>
    <x v="0"/>
    <d v="2010-08-06T00:00:00"/>
    <n v="13"/>
    <n v="0"/>
    <n v="0"/>
    <n v="0"/>
    <n v="0"/>
    <n v="0"/>
    <n v="0"/>
    <n v="2"/>
    <n v="0"/>
    <n v="0"/>
    <n v="1"/>
    <n v="0"/>
    <n v="0"/>
    <n v="0"/>
    <n v="0"/>
    <n v="0"/>
    <n v="0"/>
    <n v="0"/>
    <n v="16"/>
    <n v="3"/>
    <n v="19"/>
  </r>
  <r>
    <x v="13"/>
    <x v="0"/>
    <d v="2010-08-07T00:00:00"/>
    <n v="65.3"/>
    <n v="0"/>
    <n v="0"/>
    <n v="0.33"/>
    <n v="0"/>
    <n v="0"/>
    <n v="0"/>
    <n v="16.600000000000001"/>
    <n v="0"/>
    <n v="0"/>
    <n v="0"/>
    <n v="0"/>
    <n v="0"/>
    <n v="1"/>
    <n v="0"/>
    <n v="0"/>
    <n v="0"/>
    <n v="0"/>
    <n v="83.22999999999999"/>
    <n v="9.33"/>
    <n v="92.559999999999988"/>
  </r>
  <r>
    <x v="14"/>
    <x v="0"/>
    <d v="2010-08-08T00:00:00"/>
    <n v="65.3"/>
    <n v="0"/>
    <n v="0"/>
    <n v="0.33"/>
    <n v="0"/>
    <n v="0"/>
    <n v="0"/>
    <n v="16.600000000000001"/>
    <n v="0"/>
    <n v="0"/>
    <n v="0"/>
    <n v="0"/>
    <n v="0"/>
    <n v="1"/>
    <n v="0"/>
    <n v="0"/>
    <n v="0"/>
    <n v="0"/>
    <n v="83.22999999999999"/>
    <n v="9.33"/>
    <n v="92.559999999999988"/>
  </r>
  <r>
    <x v="14"/>
    <x v="0"/>
    <d v="2010-08-09T00:00:00"/>
    <n v="65.3"/>
    <n v="0"/>
    <n v="0"/>
    <n v="0.33"/>
    <n v="0"/>
    <n v="0"/>
    <n v="0"/>
    <n v="16.600000000000001"/>
    <n v="0"/>
    <n v="0"/>
    <n v="0"/>
    <n v="0"/>
    <n v="0"/>
    <n v="1"/>
    <n v="0"/>
    <n v="0"/>
    <n v="0"/>
    <n v="0"/>
    <n v="83.22999999999999"/>
    <n v="9.33"/>
    <n v="92.559999999999988"/>
  </r>
  <r>
    <x v="14"/>
    <x v="0"/>
    <d v="2010-08-10T00:00:00"/>
    <n v="70"/>
    <n v="0"/>
    <n v="0"/>
    <n v="3"/>
    <n v="0"/>
    <n v="0"/>
    <n v="0"/>
    <n v="21"/>
    <n v="0"/>
    <n v="0"/>
    <n v="0"/>
    <n v="0"/>
    <n v="0"/>
    <n v="0"/>
    <n v="0"/>
    <n v="0"/>
    <n v="0"/>
    <n v="0"/>
    <n v="94"/>
    <n v="23"/>
    <n v="117"/>
  </r>
  <r>
    <x v="14"/>
    <x v="0"/>
    <d v="2010-08-11T00:00:00"/>
    <n v="20"/>
    <n v="0"/>
    <n v="0"/>
    <n v="0"/>
    <n v="0"/>
    <n v="0"/>
    <n v="0"/>
    <n v="1"/>
    <n v="0"/>
    <n v="0"/>
    <n v="0"/>
    <n v="0"/>
    <n v="0"/>
    <n v="0"/>
    <n v="0"/>
    <n v="0"/>
    <n v="0"/>
    <n v="0"/>
    <n v="21"/>
    <n v="10"/>
    <n v="31"/>
  </r>
  <r>
    <x v="14"/>
    <x v="0"/>
    <d v="2010-08-12T00:00:00"/>
    <n v="33"/>
    <n v="2"/>
    <n v="0"/>
    <n v="0"/>
    <n v="0"/>
    <n v="0"/>
    <n v="0"/>
    <n v="4"/>
    <n v="0"/>
    <n v="0"/>
    <n v="0"/>
    <n v="0"/>
    <n v="0"/>
    <n v="0"/>
    <n v="0"/>
    <n v="0"/>
    <n v="0"/>
    <n v="0"/>
    <n v="39"/>
    <n v="5"/>
    <n v="44"/>
  </r>
  <r>
    <x v="14"/>
    <x v="0"/>
    <d v="2010-08-13T00:00:00"/>
    <n v="4"/>
    <n v="0"/>
    <n v="0"/>
    <n v="0"/>
    <n v="0"/>
    <n v="0"/>
    <n v="0"/>
    <n v="5"/>
    <n v="0"/>
    <n v="0"/>
    <n v="0"/>
    <n v="0"/>
    <n v="0"/>
    <n v="0"/>
    <n v="0"/>
    <n v="0"/>
    <n v="0"/>
    <n v="0"/>
    <n v="9"/>
    <n v="1"/>
    <n v="10"/>
  </r>
  <r>
    <x v="14"/>
    <x v="0"/>
    <d v="2010-08-14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5"/>
    <x v="0"/>
    <d v="2010-08-15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5"/>
    <x v="0"/>
    <d v="2010-08-16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5"/>
    <x v="0"/>
    <d v="2010-08-17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5"/>
    <x v="0"/>
    <d v="2010-08-18T00:00:00"/>
    <n v="0"/>
    <n v="0"/>
    <n v="0"/>
    <n v="0"/>
    <n v="0"/>
    <n v="0"/>
    <n v="0"/>
    <n v="1"/>
    <n v="0"/>
    <n v="0"/>
    <n v="0"/>
    <n v="0"/>
    <n v="0"/>
    <n v="6"/>
    <n v="0"/>
    <n v="0"/>
    <n v="0"/>
    <n v="0"/>
    <n v="7"/>
    <n v="0"/>
    <n v="7"/>
  </r>
  <r>
    <x v="15"/>
    <x v="0"/>
    <d v="2010-08-19T00:00:00"/>
    <n v="1"/>
    <n v="0"/>
    <n v="0"/>
    <n v="0"/>
    <n v="0"/>
    <n v="0"/>
    <n v="0"/>
    <n v="7"/>
    <n v="0"/>
    <n v="0"/>
    <n v="0"/>
    <n v="0"/>
    <n v="0"/>
    <n v="4"/>
    <n v="0"/>
    <n v="0"/>
    <n v="0"/>
    <n v="0"/>
    <n v="12"/>
    <n v="1"/>
    <n v="13"/>
  </r>
  <r>
    <x v="15"/>
    <x v="0"/>
    <d v="2010-08-20T00:00:00"/>
    <n v="13"/>
    <n v="0"/>
    <n v="0"/>
    <n v="0"/>
    <n v="0"/>
    <n v="0"/>
    <n v="0"/>
    <n v="20"/>
    <n v="0"/>
    <n v="0"/>
    <n v="1"/>
    <n v="0"/>
    <n v="0"/>
    <n v="1"/>
    <n v="0"/>
    <n v="0"/>
    <n v="0"/>
    <n v="0"/>
    <n v="35"/>
    <n v="0"/>
    <n v="35"/>
  </r>
  <r>
    <x v="15"/>
    <x v="0"/>
    <d v="2010-08-21T00:00:00"/>
    <n v="7"/>
    <n v="0"/>
    <n v="0"/>
    <n v="0"/>
    <n v="0"/>
    <n v="0"/>
    <n v="0"/>
    <n v="1.67"/>
    <n v="0"/>
    <n v="0"/>
    <n v="0"/>
    <n v="0"/>
    <n v="0"/>
    <n v="0"/>
    <n v="0"/>
    <n v="0"/>
    <n v="0"/>
    <n v="0"/>
    <n v="8.67"/>
    <n v="1.33"/>
    <n v="10"/>
  </r>
  <r>
    <x v="16"/>
    <x v="0"/>
    <d v="2010-08-22T00:00:00"/>
    <n v="7"/>
    <n v="0"/>
    <n v="0"/>
    <n v="0"/>
    <n v="0"/>
    <n v="0"/>
    <n v="0"/>
    <n v="1.67"/>
    <n v="0"/>
    <n v="0"/>
    <n v="0"/>
    <n v="0"/>
    <n v="0"/>
    <n v="0"/>
    <n v="0"/>
    <n v="0"/>
    <n v="0"/>
    <n v="0"/>
    <n v="8.67"/>
    <n v="1.33"/>
    <n v="10"/>
  </r>
  <r>
    <x v="16"/>
    <x v="0"/>
    <d v="2010-08-23T00:00:00"/>
    <n v="7"/>
    <n v="0"/>
    <n v="0"/>
    <n v="0"/>
    <n v="0"/>
    <n v="0"/>
    <n v="0"/>
    <n v="1.67"/>
    <n v="0"/>
    <n v="0"/>
    <n v="0"/>
    <n v="0"/>
    <n v="0"/>
    <n v="0"/>
    <n v="0"/>
    <n v="0"/>
    <n v="0"/>
    <n v="0"/>
    <n v="8.67"/>
    <n v="1.33"/>
    <n v="10"/>
  </r>
  <r>
    <x v="16"/>
    <x v="0"/>
    <d v="2010-08-24T00:00:00"/>
    <n v="3"/>
    <n v="0"/>
    <n v="0"/>
    <n v="0"/>
    <n v="0"/>
    <n v="0"/>
    <n v="0"/>
    <n v="2"/>
    <n v="0"/>
    <n v="0"/>
    <n v="0"/>
    <n v="0"/>
    <n v="0"/>
    <n v="1"/>
    <n v="0"/>
    <n v="0"/>
    <n v="0"/>
    <n v="0"/>
    <n v="6"/>
    <n v="5"/>
    <n v="11"/>
  </r>
  <r>
    <x v="16"/>
    <x v="0"/>
    <d v="2010-08-25T00:00:00"/>
    <n v="13"/>
    <n v="1"/>
    <n v="0"/>
    <n v="0"/>
    <n v="0"/>
    <n v="0"/>
    <n v="0"/>
    <n v="3"/>
    <n v="0"/>
    <n v="0"/>
    <n v="0"/>
    <n v="0"/>
    <n v="0"/>
    <n v="6"/>
    <n v="0"/>
    <n v="0"/>
    <n v="0"/>
    <n v="0"/>
    <n v="23"/>
    <n v="25"/>
    <n v="48"/>
  </r>
  <r>
    <x v="16"/>
    <x v="0"/>
    <d v="2010-08-26T00:00:00"/>
    <n v="9"/>
    <n v="1"/>
    <n v="0"/>
    <n v="0"/>
    <n v="0"/>
    <n v="0"/>
    <n v="0"/>
    <n v="1"/>
    <n v="0"/>
    <n v="0"/>
    <n v="0"/>
    <n v="0"/>
    <n v="0"/>
    <n v="1"/>
    <n v="0"/>
    <n v="0"/>
    <n v="0"/>
    <n v="0"/>
    <n v="12"/>
    <n v="7"/>
    <n v="19"/>
  </r>
  <r>
    <x v="16"/>
    <x v="0"/>
    <d v="2010-08-27T00:00:00"/>
    <n v="6"/>
    <n v="1"/>
    <n v="0"/>
    <n v="0"/>
    <n v="0"/>
    <n v="0"/>
    <n v="0"/>
    <n v="1"/>
    <n v="0"/>
    <n v="0"/>
    <n v="0"/>
    <n v="0"/>
    <n v="0"/>
    <n v="1"/>
    <n v="0"/>
    <n v="0"/>
    <n v="0"/>
    <n v="0"/>
    <n v="9"/>
    <n v="18"/>
    <n v="27"/>
  </r>
  <r>
    <x v="16"/>
    <x v="0"/>
    <d v="2010-08-28T00:00:00"/>
    <n v="39.299999999999997"/>
    <n v="2.66"/>
    <n v="0"/>
    <n v="0.66"/>
    <n v="0"/>
    <n v="0"/>
    <n v="0"/>
    <n v="3.33"/>
    <n v="0"/>
    <n v="0"/>
    <n v="0"/>
    <n v="0"/>
    <n v="0"/>
    <n v="0.66"/>
    <n v="0"/>
    <n v="0"/>
    <n v="0"/>
    <n v="0"/>
    <n v="46.609999999999985"/>
    <n v="55.3"/>
    <n v="101.90999999999998"/>
  </r>
  <r>
    <x v="17"/>
    <x v="0"/>
    <d v="2010-08-29T00:00:00"/>
    <n v="39.299999999999997"/>
    <n v="2.66"/>
    <n v="0"/>
    <n v="0.66"/>
    <n v="0"/>
    <n v="0"/>
    <n v="0"/>
    <n v="3.33"/>
    <n v="0"/>
    <n v="0"/>
    <n v="0"/>
    <n v="0"/>
    <n v="0"/>
    <n v="0.66"/>
    <n v="0"/>
    <n v="0"/>
    <n v="0"/>
    <n v="0"/>
    <n v="46.609999999999985"/>
    <n v="55.3"/>
    <n v="101.90999999999998"/>
  </r>
  <r>
    <x v="17"/>
    <x v="0"/>
    <d v="2010-08-30T00:00:00"/>
    <n v="39.299999999999997"/>
    <n v="2.66"/>
    <n v="0"/>
    <n v="0.66"/>
    <n v="0"/>
    <n v="0"/>
    <n v="0"/>
    <n v="3.33"/>
    <n v="0"/>
    <n v="0"/>
    <n v="0"/>
    <n v="0"/>
    <n v="0"/>
    <n v="0.66"/>
    <n v="0"/>
    <n v="0"/>
    <n v="0"/>
    <n v="0"/>
    <n v="46.609999999999985"/>
    <n v="55.3"/>
    <n v="101.90999999999998"/>
  </r>
  <r>
    <x v="17"/>
    <x v="0"/>
    <d v="2010-08-31T00:00:0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8"/>
    <n v="14"/>
  </r>
  <r>
    <x v="17"/>
    <x v="0"/>
    <d v="2010-09-01T00:00:00"/>
    <n v="14"/>
    <n v="0"/>
    <n v="0"/>
    <n v="0"/>
    <n v="0"/>
    <n v="0"/>
    <n v="0"/>
    <n v="0"/>
    <n v="0"/>
    <n v="0"/>
    <n v="0"/>
    <n v="0"/>
    <n v="0"/>
    <n v="2"/>
    <n v="0"/>
    <n v="0"/>
    <n v="0"/>
    <n v="0"/>
    <n v="16"/>
    <n v="25"/>
    <n v="41"/>
  </r>
  <r>
    <x v="17"/>
    <x v="0"/>
    <d v="2010-09-02T00:00:0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6"/>
    <n v="10"/>
  </r>
  <r>
    <x v="17"/>
    <x v="0"/>
    <d v="2010-09-03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17"/>
    <x v="0"/>
    <d v="2010-09-04T00:00:00"/>
    <n v="1.75"/>
    <n v="0"/>
    <n v="0"/>
    <n v="0"/>
    <n v="0"/>
    <n v="0"/>
    <n v="0"/>
    <n v="0"/>
    <n v="0"/>
    <n v="0"/>
    <n v="0"/>
    <n v="0"/>
    <n v="0"/>
    <n v="0"/>
    <n v="0"/>
    <n v="0"/>
    <n v="0"/>
    <n v="0"/>
    <n v="1.75"/>
    <n v="1"/>
    <n v="2.75"/>
  </r>
  <r>
    <x v="18"/>
    <x v="0"/>
    <d v="2010-09-05T00:00:00"/>
    <n v="1.75"/>
    <n v="0"/>
    <n v="0"/>
    <n v="0"/>
    <n v="0"/>
    <n v="0"/>
    <n v="0"/>
    <n v="0"/>
    <n v="0"/>
    <n v="0"/>
    <n v="0"/>
    <n v="0"/>
    <n v="0"/>
    <n v="0"/>
    <n v="0"/>
    <n v="0"/>
    <n v="0"/>
    <n v="0"/>
    <n v="1.75"/>
    <n v="1"/>
    <n v="2.75"/>
  </r>
  <r>
    <x v="18"/>
    <x v="0"/>
    <d v="2010-09-06T00:00:00"/>
    <n v="1.75"/>
    <n v="0"/>
    <n v="0"/>
    <n v="0"/>
    <n v="0"/>
    <n v="0"/>
    <n v="0"/>
    <n v="0"/>
    <n v="0"/>
    <n v="0"/>
    <n v="0"/>
    <n v="0"/>
    <n v="0"/>
    <n v="0"/>
    <n v="0"/>
    <n v="0"/>
    <n v="0"/>
    <n v="0"/>
    <n v="1.75"/>
    <n v="1"/>
    <n v="2.75"/>
  </r>
  <r>
    <x v="18"/>
    <x v="0"/>
    <d v="2010-09-07T00:00:00"/>
    <n v="1.75"/>
    <n v="0"/>
    <n v="0"/>
    <n v="0"/>
    <n v="0"/>
    <n v="0"/>
    <n v="0"/>
    <n v="0"/>
    <n v="0"/>
    <n v="0"/>
    <n v="0"/>
    <n v="0"/>
    <n v="0"/>
    <n v="0"/>
    <n v="0"/>
    <n v="0"/>
    <n v="0"/>
    <n v="0"/>
    <n v="1.75"/>
    <n v="1"/>
    <n v="2.75"/>
  </r>
  <r>
    <x v="18"/>
    <x v="0"/>
    <d v="2010-09-08T00:00:0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5"/>
  </r>
  <r>
    <x v="18"/>
    <x v="0"/>
    <d v="2010-09-09T00:00:00"/>
    <n v="4"/>
    <n v="1"/>
    <n v="0"/>
    <n v="0"/>
    <n v="0"/>
    <n v="0"/>
    <n v="0"/>
    <n v="0"/>
    <n v="0"/>
    <n v="0"/>
    <n v="2"/>
    <n v="0"/>
    <n v="0"/>
    <n v="0"/>
    <n v="0"/>
    <n v="0"/>
    <n v="0"/>
    <n v="0"/>
    <n v="7"/>
    <n v="1"/>
    <n v="8"/>
  </r>
  <r>
    <x v="18"/>
    <x v="0"/>
    <d v="2010-09-10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</r>
  <r>
    <x v="18"/>
    <x v="0"/>
    <d v="2010-09-11T00:00:00"/>
    <n v="2.66"/>
    <n v="0"/>
    <n v="0"/>
    <n v="0"/>
    <n v="0"/>
    <n v="0"/>
    <n v="0"/>
    <n v="0.33"/>
    <n v="0"/>
    <n v="0"/>
    <n v="0"/>
    <n v="0"/>
    <n v="0"/>
    <n v="5.33"/>
    <n v="0"/>
    <n v="0"/>
    <n v="0"/>
    <n v="0"/>
    <n v="8.32"/>
    <n v="1"/>
    <n v="9.32"/>
  </r>
  <r>
    <x v="19"/>
    <x v="0"/>
    <d v="2010-09-12T00:00:00"/>
    <n v="2.66"/>
    <n v="0"/>
    <n v="0"/>
    <n v="0"/>
    <n v="0"/>
    <n v="0"/>
    <n v="0"/>
    <n v="0.33"/>
    <n v="0"/>
    <n v="0"/>
    <n v="0"/>
    <n v="0"/>
    <n v="0"/>
    <n v="5.33"/>
    <n v="0"/>
    <n v="0"/>
    <n v="0"/>
    <n v="0"/>
    <n v="8.32"/>
    <n v="1"/>
    <n v="9.32"/>
  </r>
  <r>
    <x v="19"/>
    <x v="0"/>
    <d v="2010-09-13T00:00:00"/>
    <n v="2.66"/>
    <n v="0"/>
    <n v="0"/>
    <n v="0"/>
    <n v="0"/>
    <n v="0"/>
    <n v="0"/>
    <n v="0.33"/>
    <n v="0"/>
    <n v="0"/>
    <n v="0"/>
    <n v="0"/>
    <n v="0"/>
    <n v="5.33"/>
    <n v="0"/>
    <n v="0"/>
    <n v="0"/>
    <n v="0"/>
    <n v="8.32"/>
    <n v="1"/>
    <n v="9.32"/>
  </r>
  <r>
    <x v="19"/>
    <x v="0"/>
    <d v="2010-09-14T00:00:00"/>
    <n v="1"/>
    <n v="0"/>
    <n v="0"/>
    <n v="0"/>
    <n v="0"/>
    <n v="0"/>
    <n v="0"/>
    <n v="0"/>
    <n v="0"/>
    <n v="0"/>
    <n v="0"/>
    <n v="0"/>
    <n v="0"/>
    <n v="4"/>
    <n v="0"/>
    <n v="0"/>
    <n v="0"/>
    <n v="0"/>
    <n v="5"/>
    <n v="0"/>
    <n v="5"/>
  </r>
  <r>
    <x v="19"/>
    <x v="0"/>
    <d v="2010-09-15T00:00:00"/>
    <n v="2"/>
    <n v="0"/>
    <n v="0"/>
    <n v="0"/>
    <n v="0"/>
    <n v="0"/>
    <n v="0"/>
    <n v="0"/>
    <n v="0"/>
    <n v="0"/>
    <n v="0"/>
    <n v="0"/>
    <n v="0"/>
    <n v="4"/>
    <n v="0"/>
    <n v="0"/>
    <n v="0"/>
    <n v="0"/>
    <n v="6"/>
    <n v="0"/>
    <n v="6"/>
  </r>
  <r>
    <x v="19"/>
    <x v="0"/>
    <d v="2010-09-16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0"/>
    <x v="1"/>
    <d v="2011-05-05T00:00:00"/>
    <m/>
    <m/>
    <m/>
    <m/>
    <m/>
    <m/>
    <m/>
    <m/>
    <m/>
    <m/>
    <m/>
    <m/>
    <m/>
    <m/>
    <m/>
    <m/>
    <m/>
    <m/>
    <n v="0"/>
    <n v="0"/>
    <n v="0"/>
  </r>
  <r>
    <x v="0"/>
    <x v="1"/>
    <d v="2011-05-06T00:00:00"/>
    <m/>
    <m/>
    <m/>
    <m/>
    <m/>
    <m/>
    <m/>
    <m/>
    <m/>
    <m/>
    <m/>
    <m/>
    <m/>
    <m/>
    <m/>
    <m/>
    <m/>
    <m/>
    <n v="0"/>
    <n v="0"/>
    <n v="0"/>
  </r>
  <r>
    <x v="0"/>
    <x v="1"/>
    <d v="2011-05-07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08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09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0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1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2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3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4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5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6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7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d v="2011-05-1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d v="2011-05-2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d v="2011-05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4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"/>
  </r>
  <r>
    <x v="3"/>
    <x v="1"/>
    <d v="2011-05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7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</r>
  <r>
    <x v="3"/>
    <x v="1"/>
    <d v="2011-05-28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</r>
  <r>
    <x v="4"/>
    <x v="1"/>
    <d v="2011-05-29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</r>
  <r>
    <x v="4"/>
    <x v="1"/>
    <d v="2011-05-30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</r>
  <r>
    <x v="4"/>
    <x v="1"/>
    <d v="2011-05-3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"/>
    <d v="2011-06-01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4"/>
    <x v="1"/>
    <d v="2011-06-0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"/>
    <d v="2011-06-03T00:00:00"/>
    <n v="0"/>
    <n v="0.33"/>
    <n v="0"/>
    <n v="0"/>
    <n v="0"/>
    <n v="0"/>
    <n v="0"/>
    <n v="0.33"/>
    <n v="0"/>
    <n v="0"/>
    <n v="0"/>
    <n v="0"/>
    <n v="0"/>
    <n v="5.67"/>
    <n v="0"/>
    <n v="0"/>
    <n v="0"/>
    <n v="0"/>
    <n v="6.33"/>
    <n v="0.67"/>
    <n v="7"/>
  </r>
  <r>
    <x v="4"/>
    <x v="1"/>
    <d v="2011-06-04T00:00:00"/>
    <n v="0"/>
    <n v="0.33"/>
    <n v="0"/>
    <n v="0"/>
    <n v="0"/>
    <n v="0"/>
    <n v="0"/>
    <n v="0.33"/>
    <n v="0"/>
    <n v="0"/>
    <n v="0"/>
    <n v="0"/>
    <n v="0"/>
    <n v="5.67"/>
    <n v="0"/>
    <n v="0"/>
    <n v="0"/>
    <n v="0"/>
    <n v="6.33"/>
    <n v="0.67"/>
    <n v="7"/>
  </r>
  <r>
    <x v="5"/>
    <x v="1"/>
    <d v="2011-06-05T00:00:00"/>
    <n v="0"/>
    <n v="0.33"/>
    <n v="0"/>
    <n v="0"/>
    <n v="0"/>
    <n v="0"/>
    <n v="0"/>
    <n v="0.33"/>
    <n v="0"/>
    <n v="0"/>
    <n v="0"/>
    <n v="0"/>
    <n v="0"/>
    <n v="5.67"/>
    <n v="0"/>
    <n v="0"/>
    <n v="0"/>
    <n v="0"/>
    <n v="6.33"/>
    <n v="0.67"/>
    <n v="7"/>
  </r>
  <r>
    <x v="5"/>
    <x v="1"/>
    <d v="2011-06-06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2"/>
    <n v="3"/>
  </r>
  <r>
    <x v="5"/>
    <x v="1"/>
    <d v="2011-06-0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5"/>
    <x v="1"/>
    <d v="2011-06-0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"/>
    <d v="2011-06-09T00:00:0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2"/>
    <n v="4"/>
  </r>
  <r>
    <x v="5"/>
    <x v="1"/>
    <d v="2011-06-10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2"/>
  </r>
  <r>
    <x v="5"/>
    <x v="1"/>
    <d v="2011-06-11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2"/>
  </r>
  <r>
    <x v="6"/>
    <x v="1"/>
    <d v="2011-06-12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2"/>
  </r>
  <r>
    <x v="6"/>
    <x v="1"/>
    <d v="2011-06-13T00:00:00"/>
    <n v="2"/>
    <n v="1"/>
    <n v="0"/>
    <n v="0"/>
    <n v="0"/>
    <n v="0"/>
    <n v="0"/>
    <n v="0"/>
    <n v="0"/>
    <n v="0"/>
    <n v="0"/>
    <n v="0"/>
    <n v="0"/>
    <n v="2"/>
    <n v="0"/>
    <n v="0"/>
    <n v="0"/>
    <n v="0"/>
    <n v="5"/>
    <n v="11"/>
    <n v="16"/>
  </r>
  <r>
    <x v="6"/>
    <x v="1"/>
    <d v="2011-06-14T00:00:00"/>
    <n v="1"/>
    <n v="0"/>
    <n v="0"/>
    <n v="0"/>
    <n v="0"/>
    <n v="0"/>
    <n v="0"/>
    <n v="0"/>
    <n v="0"/>
    <n v="0"/>
    <n v="0"/>
    <n v="0"/>
    <n v="0"/>
    <n v="2"/>
    <n v="0"/>
    <n v="0"/>
    <n v="0"/>
    <n v="0"/>
    <n v="3"/>
    <n v="1"/>
    <n v="4"/>
  </r>
  <r>
    <x v="6"/>
    <x v="1"/>
    <d v="2011-06-15T00:00:0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3"/>
    <n v="7"/>
  </r>
  <r>
    <x v="6"/>
    <x v="1"/>
    <d v="2011-06-16T00:00:0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5"/>
    <n v="7"/>
  </r>
  <r>
    <x v="6"/>
    <x v="1"/>
    <d v="2011-06-17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33"/>
    <n v="2.33"/>
  </r>
  <r>
    <x v="6"/>
    <x v="1"/>
    <d v="2011-06-18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33"/>
    <n v="2.33"/>
  </r>
  <r>
    <x v="7"/>
    <x v="1"/>
    <d v="2011-06-19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33"/>
    <n v="2.33"/>
  </r>
  <r>
    <x v="7"/>
    <x v="1"/>
    <d v="2011-06-2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1"/>
    <d v="2011-06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1"/>
    <d v="2011-06-2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1"/>
    <d v="2011-06-2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1"/>
    <d v="2011-06-24T00:00:00"/>
    <n v="4"/>
    <n v="0"/>
    <n v="0"/>
    <n v="0"/>
    <n v="0"/>
    <n v="0"/>
    <n v="0"/>
    <n v="0"/>
    <n v="0"/>
    <n v="0"/>
    <n v="3.33"/>
    <n v="0"/>
    <n v="0"/>
    <n v="0.67"/>
    <n v="0"/>
    <n v="0"/>
    <n v="0"/>
    <n v="0"/>
    <n v="8"/>
    <n v="2.67"/>
    <n v="10.67"/>
  </r>
  <r>
    <x v="7"/>
    <x v="1"/>
    <d v="2011-06-25T00:00:00"/>
    <n v="4"/>
    <n v="0"/>
    <n v="0"/>
    <n v="0"/>
    <n v="0"/>
    <n v="0"/>
    <n v="0"/>
    <n v="0"/>
    <n v="0"/>
    <n v="0"/>
    <n v="3.33"/>
    <n v="0"/>
    <n v="0"/>
    <n v="0.67"/>
    <n v="0"/>
    <n v="0"/>
    <n v="0"/>
    <n v="0"/>
    <n v="8"/>
    <n v="2.67"/>
    <n v="10.67"/>
  </r>
  <r>
    <x v="8"/>
    <x v="1"/>
    <d v="2011-06-26T00:00:00"/>
    <n v="4"/>
    <n v="0"/>
    <n v="0"/>
    <n v="0"/>
    <n v="0"/>
    <n v="0"/>
    <n v="0"/>
    <n v="0"/>
    <n v="0"/>
    <n v="0"/>
    <n v="3.33"/>
    <n v="0"/>
    <n v="0"/>
    <n v="0.67"/>
    <n v="0"/>
    <n v="0"/>
    <n v="0"/>
    <n v="0"/>
    <n v="8"/>
    <n v="2.67"/>
    <n v="10.67"/>
  </r>
  <r>
    <x v="8"/>
    <x v="1"/>
    <d v="2011-06-27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8"/>
    <n v="9"/>
  </r>
  <r>
    <x v="8"/>
    <x v="1"/>
    <d v="2011-06-28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1"/>
    <n v="12"/>
  </r>
  <r>
    <x v="8"/>
    <x v="1"/>
    <d v="2011-06-2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</r>
  <r>
    <x v="8"/>
    <x v="1"/>
    <d v="2011-06-30T00:00:00"/>
    <n v="14"/>
    <n v="0"/>
    <n v="0"/>
    <n v="0"/>
    <n v="0"/>
    <n v="0"/>
    <n v="0"/>
    <n v="0"/>
    <n v="0"/>
    <n v="0"/>
    <n v="1"/>
    <n v="0"/>
    <n v="0"/>
    <n v="0"/>
    <n v="0"/>
    <n v="0"/>
    <n v="0"/>
    <n v="0"/>
    <n v="15"/>
    <n v="18"/>
    <n v="33"/>
  </r>
  <r>
    <x v="8"/>
    <x v="1"/>
    <d v="2011-07-01T00:00:00"/>
    <n v="10.5"/>
    <n v="2.75"/>
    <n v="0"/>
    <n v="0"/>
    <n v="0"/>
    <n v="0"/>
    <n v="0"/>
    <n v="10"/>
    <n v="0"/>
    <n v="0"/>
    <n v="0"/>
    <n v="0"/>
    <n v="0"/>
    <n v="0"/>
    <n v="0"/>
    <n v="0"/>
    <n v="0"/>
    <n v="0"/>
    <n v="23.25"/>
    <n v="57.75"/>
    <n v="81"/>
  </r>
  <r>
    <x v="8"/>
    <x v="1"/>
    <d v="2011-07-02T00:00:00"/>
    <n v="10.5"/>
    <n v="2.75"/>
    <n v="0"/>
    <n v="0"/>
    <n v="0"/>
    <n v="0"/>
    <n v="0"/>
    <n v="10"/>
    <n v="0"/>
    <n v="0"/>
    <n v="0"/>
    <n v="0"/>
    <n v="0"/>
    <n v="0"/>
    <n v="0"/>
    <n v="0"/>
    <n v="0"/>
    <n v="0"/>
    <n v="23.25"/>
    <n v="57.75"/>
    <n v="81"/>
  </r>
  <r>
    <x v="9"/>
    <x v="1"/>
    <d v="2011-07-03T00:00:00"/>
    <n v="10.5"/>
    <n v="2.75"/>
    <n v="0"/>
    <n v="0"/>
    <n v="0"/>
    <n v="0"/>
    <n v="0"/>
    <n v="10"/>
    <n v="0"/>
    <n v="0"/>
    <n v="0"/>
    <n v="0"/>
    <n v="0"/>
    <n v="0"/>
    <n v="0"/>
    <n v="0"/>
    <n v="0"/>
    <n v="0"/>
    <n v="23.25"/>
    <n v="57.75"/>
    <n v="81"/>
  </r>
  <r>
    <x v="9"/>
    <x v="1"/>
    <d v="2011-07-04T00:00:00"/>
    <n v="10.5"/>
    <n v="2.75"/>
    <n v="0"/>
    <n v="0"/>
    <n v="0"/>
    <n v="0"/>
    <n v="0"/>
    <n v="10"/>
    <n v="0"/>
    <n v="0"/>
    <n v="0"/>
    <n v="0"/>
    <n v="0"/>
    <n v="0"/>
    <n v="0"/>
    <n v="0"/>
    <n v="0"/>
    <n v="0"/>
    <n v="23.25"/>
    <n v="57.75"/>
    <n v="81"/>
  </r>
  <r>
    <x v="9"/>
    <x v="1"/>
    <d v="2011-07-05T00:00:00"/>
    <n v="3"/>
    <n v="1"/>
    <n v="0"/>
    <n v="0"/>
    <n v="0"/>
    <n v="1"/>
    <n v="0"/>
    <n v="0"/>
    <n v="0"/>
    <n v="0"/>
    <n v="7"/>
    <n v="0"/>
    <n v="0"/>
    <n v="0"/>
    <n v="0"/>
    <n v="0"/>
    <n v="0"/>
    <n v="0"/>
    <n v="12"/>
    <n v="22"/>
    <n v="34"/>
  </r>
  <r>
    <x v="9"/>
    <x v="1"/>
    <d v="2011-07-06T00:00:00"/>
    <n v="25"/>
    <n v="0"/>
    <n v="0"/>
    <n v="0"/>
    <n v="0"/>
    <n v="0"/>
    <n v="0"/>
    <n v="1"/>
    <n v="0"/>
    <n v="0"/>
    <n v="1"/>
    <n v="0"/>
    <n v="0"/>
    <n v="0"/>
    <n v="0"/>
    <n v="0"/>
    <n v="1"/>
    <n v="0"/>
    <n v="28"/>
    <n v="42"/>
    <n v="70"/>
  </r>
  <r>
    <x v="9"/>
    <x v="1"/>
    <d v="2011-07-07T00:00:00"/>
    <n v="18"/>
    <n v="1"/>
    <n v="0"/>
    <n v="0"/>
    <n v="0"/>
    <n v="0"/>
    <n v="0"/>
    <n v="0"/>
    <n v="0"/>
    <n v="0"/>
    <n v="0"/>
    <n v="0"/>
    <n v="0"/>
    <n v="0"/>
    <n v="0"/>
    <n v="0"/>
    <n v="0"/>
    <n v="0"/>
    <n v="19"/>
    <n v="15"/>
    <n v="34"/>
  </r>
  <r>
    <x v="9"/>
    <x v="1"/>
    <d v="2011-07-08T00:00:00"/>
    <n v="21.66"/>
    <n v="0.33"/>
    <n v="0"/>
    <n v="0"/>
    <n v="0"/>
    <n v="0"/>
    <n v="0"/>
    <n v="0"/>
    <n v="0"/>
    <n v="0"/>
    <n v="0"/>
    <n v="0.33"/>
    <n v="0"/>
    <n v="0"/>
    <n v="0"/>
    <n v="0"/>
    <n v="0"/>
    <n v="0"/>
    <n v="22.319999999999997"/>
    <n v="7.33"/>
    <n v="29.65"/>
  </r>
  <r>
    <x v="9"/>
    <x v="1"/>
    <d v="2011-07-09T00:00:00"/>
    <n v="21.66"/>
    <n v="0.33"/>
    <n v="0"/>
    <n v="0"/>
    <n v="0"/>
    <n v="0"/>
    <n v="0"/>
    <n v="0"/>
    <n v="0"/>
    <n v="0"/>
    <n v="0"/>
    <n v="0.33"/>
    <n v="0"/>
    <n v="0"/>
    <n v="0"/>
    <n v="0"/>
    <n v="0"/>
    <n v="0"/>
    <n v="22.319999999999997"/>
    <n v="7.33"/>
    <n v="29.65"/>
  </r>
  <r>
    <x v="10"/>
    <x v="1"/>
    <d v="2011-07-10T00:00:00"/>
    <n v="21.66"/>
    <n v="0.33"/>
    <n v="0"/>
    <n v="0"/>
    <n v="0"/>
    <n v="0"/>
    <n v="0"/>
    <n v="0"/>
    <n v="0"/>
    <n v="0"/>
    <n v="0"/>
    <n v="0.33"/>
    <n v="0"/>
    <n v="0"/>
    <n v="0"/>
    <n v="0"/>
    <n v="0"/>
    <n v="0"/>
    <n v="22.319999999999997"/>
    <n v="7.33"/>
    <n v="29.65"/>
  </r>
  <r>
    <x v="10"/>
    <x v="1"/>
    <d v="2011-07-11T00:00:0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17"/>
    <n v="21"/>
  </r>
  <r>
    <x v="10"/>
    <x v="1"/>
    <d v="2011-07-1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0"/>
    <x v="1"/>
    <d v="2011-07-1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0"/>
    <x v="1"/>
    <d v="2011-07-1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d v="2011-07-15T00:00:00"/>
    <n v="6.66"/>
    <n v="0.33"/>
    <n v="0"/>
    <n v="0"/>
    <n v="0"/>
    <n v="0"/>
    <n v="0"/>
    <n v="0.33"/>
    <n v="0"/>
    <n v="0"/>
    <n v="0"/>
    <n v="0"/>
    <n v="0"/>
    <n v="0"/>
    <n v="0"/>
    <n v="0"/>
    <n v="0"/>
    <n v="0"/>
    <n v="7.32"/>
    <n v="0"/>
    <n v="7.32"/>
  </r>
  <r>
    <x v="10"/>
    <x v="1"/>
    <d v="2011-07-16T00:00:00"/>
    <n v="6.66"/>
    <n v="0.33"/>
    <n v="0"/>
    <n v="0"/>
    <n v="0"/>
    <n v="0"/>
    <n v="0"/>
    <n v="0.33"/>
    <n v="0"/>
    <n v="0"/>
    <n v="0"/>
    <n v="0"/>
    <n v="0"/>
    <n v="0"/>
    <n v="0"/>
    <n v="0"/>
    <n v="0"/>
    <n v="0"/>
    <n v="7.32"/>
    <n v="0"/>
    <n v="7.32"/>
  </r>
  <r>
    <x v="11"/>
    <x v="1"/>
    <d v="2011-07-17T00:00:00"/>
    <n v="6.66"/>
    <n v="0.33"/>
    <n v="0"/>
    <n v="0"/>
    <n v="0"/>
    <n v="0"/>
    <n v="0"/>
    <n v="0.33"/>
    <n v="0"/>
    <n v="0"/>
    <n v="0"/>
    <n v="0"/>
    <n v="0"/>
    <n v="0"/>
    <n v="0"/>
    <n v="0"/>
    <n v="0"/>
    <n v="0"/>
    <n v="7.32"/>
    <n v="0"/>
    <n v="7.32"/>
  </r>
  <r>
    <x v="11"/>
    <x v="1"/>
    <d v="2011-07-18T00:00:00"/>
    <n v="5"/>
    <n v="0"/>
    <n v="0"/>
    <n v="0"/>
    <n v="0"/>
    <n v="0"/>
    <n v="0"/>
    <n v="0"/>
    <n v="0"/>
    <n v="0"/>
    <n v="0"/>
    <n v="0"/>
    <n v="0"/>
    <n v="1"/>
    <n v="0"/>
    <n v="0"/>
    <n v="0"/>
    <n v="0"/>
    <n v="6"/>
    <n v="2"/>
    <n v="8"/>
  </r>
  <r>
    <x v="11"/>
    <x v="1"/>
    <d v="2011-07-19T00:00:00"/>
    <n v="4"/>
    <n v="0"/>
    <n v="0"/>
    <n v="0"/>
    <n v="0"/>
    <n v="0"/>
    <n v="0"/>
    <n v="0"/>
    <n v="0"/>
    <n v="0"/>
    <n v="0"/>
    <n v="0"/>
    <n v="0"/>
    <n v="0"/>
    <n v="0"/>
    <n v="0"/>
    <n v="2"/>
    <n v="0"/>
    <n v="6"/>
    <n v="3"/>
    <n v="9"/>
  </r>
  <r>
    <x v="11"/>
    <x v="1"/>
    <d v="2011-07-20T00:00:00"/>
    <n v="21"/>
    <n v="0"/>
    <n v="0"/>
    <n v="0"/>
    <n v="0"/>
    <n v="0"/>
    <n v="0"/>
    <n v="4"/>
    <n v="0"/>
    <n v="0"/>
    <n v="0"/>
    <n v="0"/>
    <n v="0"/>
    <n v="0"/>
    <n v="0"/>
    <n v="0"/>
    <n v="1"/>
    <n v="0"/>
    <n v="26"/>
    <n v="6"/>
    <n v="32"/>
  </r>
  <r>
    <x v="11"/>
    <x v="1"/>
    <d v="2011-07-21T00:00:00"/>
    <n v="8"/>
    <n v="0"/>
    <n v="0"/>
    <n v="0"/>
    <n v="0"/>
    <n v="0"/>
    <n v="0"/>
    <n v="5"/>
    <n v="0"/>
    <n v="0"/>
    <n v="0"/>
    <n v="0"/>
    <n v="0"/>
    <n v="0"/>
    <n v="0"/>
    <n v="0"/>
    <n v="0"/>
    <n v="0"/>
    <n v="13"/>
    <n v="11"/>
    <n v="24"/>
  </r>
  <r>
    <x v="11"/>
    <x v="1"/>
    <d v="2011-07-22T00:00:00"/>
    <n v="1.66"/>
    <n v="0.33"/>
    <n v="0"/>
    <n v="0"/>
    <n v="0"/>
    <n v="0"/>
    <n v="0"/>
    <n v="1.33"/>
    <n v="0"/>
    <n v="0"/>
    <n v="0"/>
    <n v="0"/>
    <n v="0"/>
    <n v="0"/>
    <n v="0"/>
    <n v="0"/>
    <n v="0"/>
    <n v="0"/>
    <n v="3.3200000000000003"/>
    <n v="3.33"/>
    <n v="6.65"/>
  </r>
  <r>
    <x v="11"/>
    <x v="1"/>
    <d v="2011-07-23T00:00:00"/>
    <n v="1.66"/>
    <n v="0.33"/>
    <n v="0"/>
    <n v="0"/>
    <n v="0"/>
    <n v="0"/>
    <n v="0"/>
    <n v="1.33"/>
    <n v="0"/>
    <n v="0"/>
    <n v="0"/>
    <n v="0"/>
    <n v="0"/>
    <n v="0"/>
    <n v="0"/>
    <n v="0"/>
    <n v="0"/>
    <n v="0"/>
    <n v="3.3200000000000003"/>
    <n v="3.33"/>
    <n v="6.65"/>
  </r>
  <r>
    <x v="12"/>
    <x v="1"/>
    <d v="2011-07-24T00:00:00"/>
    <n v="1.66"/>
    <n v="0.33"/>
    <n v="0"/>
    <n v="0"/>
    <n v="0"/>
    <n v="0"/>
    <n v="0"/>
    <n v="1.33"/>
    <n v="0"/>
    <n v="0"/>
    <n v="0"/>
    <n v="0"/>
    <n v="0"/>
    <n v="0"/>
    <n v="0"/>
    <n v="0"/>
    <n v="0"/>
    <n v="0"/>
    <n v="3.3200000000000003"/>
    <n v="3.33"/>
    <n v="6.65"/>
  </r>
  <r>
    <x v="12"/>
    <x v="1"/>
    <d v="2011-07-25T00:00:00"/>
    <n v="9"/>
    <n v="0"/>
    <n v="0"/>
    <n v="1"/>
    <n v="0"/>
    <n v="0"/>
    <n v="0"/>
    <n v="0"/>
    <n v="0"/>
    <n v="0"/>
    <n v="1"/>
    <n v="0"/>
    <n v="0"/>
    <n v="0"/>
    <n v="0"/>
    <n v="0"/>
    <n v="1"/>
    <n v="0"/>
    <n v="12"/>
    <n v="6"/>
    <n v="18"/>
  </r>
  <r>
    <x v="12"/>
    <x v="1"/>
    <d v="2011-07-26T00:00:00"/>
    <n v="1"/>
    <n v="0"/>
    <n v="0"/>
    <n v="0"/>
    <n v="0"/>
    <n v="0"/>
    <n v="0"/>
    <n v="2"/>
    <n v="0"/>
    <n v="0"/>
    <n v="0"/>
    <n v="0"/>
    <n v="0"/>
    <n v="0"/>
    <n v="0"/>
    <n v="0"/>
    <n v="2"/>
    <n v="0"/>
    <n v="5"/>
    <n v="3"/>
    <n v="8"/>
  </r>
  <r>
    <x v="12"/>
    <x v="1"/>
    <d v="2011-07-27T00:00:00"/>
    <n v="5"/>
    <n v="0"/>
    <n v="0"/>
    <n v="0"/>
    <n v="0"/>
    <n v="0"/>
    <n v="0"/>
    <n v="2"/>
    <n v="0"/>
    <n v="0"/>
    <n v="0"/>
    <n v="0"/>
    <n v="0"/>
    <n v="0"/>
    <n v="0"/>
    <n v="0"/>
    <n v="0"/>
    <n v="0"/>
    <n v="7"/>
    <n v="1"/>
    <n v="8"/>
  </r>
  <r>
    <x v="12"/>
    <x v="1"/>
    <d v="2011-07-28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3"/>
  </r>
  <r>
    <x v="12"/>
    <x v="1"/>
    <d v="2011-07-29T00:00:00"/>
    <n v="1"/>
    <n v="0"/>
    <n v="0"/>
    <n v="0"/>
    <n v="0"/>
    <n v="0"/>
    <n v="0"/>
    <n v="0.33"/>
    <n v="0"/>
    <n v="0"/>
    <n v="0"/>
    <n v="0"/>
    <n v="0"/>
    <n v="0"/>
    <n v="0"/>
    <n v="0"/>
    <n v="0"/>
    <n v="0"/>
    <n v="1.33"/>
    <n v="0"/>
    <n v="1.33"/>
  </r>
  <r>
    <x v="12"/>
    <x v="1"/>
    <d v="2011-07-30T00:00:00"/>
    <n v="1"/>
    <n v="0"/>
    <n v="0"/>
    <n v="0"/>
    <n v="0"/>
    <n v="0"/>
    <n v="0"/>
    <n v="0.33"/>
    <n v="0"/>
    <n v="0"/>
    <n v="0"/>
    <n v="0"/>
    <n v="0"/>
    <n v="0"/>
    <n v="0"/>
    <n v="0"/>
    <n v="0"/>
    <n v="0"/>
    <n v="1.33"/>
    <n v="0"/>
    <n v="1.33"/>
  </r>
  <r>
    <x v="13"/>
    <x v="1"/>
    <d v="2011-07-31T00:00:00"/>
    <n v="1"/>
    <n v="0"/>
    <n v="0"/>
    <n v="0"/>
    <n v="0"/>
    <n v="0"/>
    <n v="0"/>
    <n v="0.33"/>
    <n v="0"/>
    <n v="0"/>
    <n v="0"/>
    <n v="0"/>
    <n v="0"/>
    <n v="0"/>
    <n v="0"/>
    <n v="0"/>
    <n v="0"/>
    <n v="0"/>
    <n v="1.33"/>
    <n v="0"/>
    <n v="1.33"/>
  </r>
  <r>
    <x v="13"/>
    <x v="1"/>
    <d v="2011-08-01T00:00:0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13"/>
    <x v="1"/>
    <d v="2011-08-02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3"/>
    <x v="1"/>
    <d v="2011-08-03T00:00:00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3"/>
    <n v="1"/>
    <n v="4"/>
  </r>
  <r>
    <x v="13"/>
    <x v="1"/>
    <d v="2011-08-04T00:00:00"/>
    <n v="4"/>
    <n v="0"/>
    <n v="0"/>
    <n v="0"/>
    <n v="0"/>
    <n v="0"/>
    <n v="0"/>
    <n v="2"/>
    <n v="0"/>
    <n v="0"/>
    <n v="0"/>
    <n v="0"/>
    <n v="0"/>
    <n v="0"/>
    <n v="0"/>
    <n v="0"/>
    <n v="0"/>
    <n v="0"/>
    <n v="6"/>
    <n v="2"/>
    <n v="8"/>
  </r>
  <r>
    <x v="13"/>
    <x v="1"/>
    <d v="2011-08-05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.33"/>
    <n v="2.33"/>
  </r>
  <r>
    <x v="13"/>
    <x v="1"/>
    <d v="2011-08-06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.33"/>
    <n v="2.33"/>
  </r>
  <r>
    <x v="14"/>
    <x v="1"/>
    <d v="2011-08-07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.33"/>
    <n v="2.33"/>
  </r>
  <r>
    <x v="14"/>
    <x v="1"/>
    <d v="2011-08-0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</r>
  <r>
    <x v="14"/>
    <x v="1"/>
    <d v="2011-08-09T00:00:0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2"/>
    <n v="3"/>
  </r>
  <r>
    <x v="14"/>
    <x v="1"/>
    <d v="2011-08-10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</r>
  <r>
    <x v="14"/>
    <x v="1"/>
    <d v="2011-08-11T00:00:0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14"/>
    <x v="1"/>
    <d v="2011-08-1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3"/>
    <n v="0.33"/>
  </r>
  <r>
    <x v="14"/>
    <x v="1"/>
    <d v="2011-08-1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3"/>
    <n v="0.33"/>
  </r>
  <r>
    <x v="15"/>
    <x v="1"/>
    <d v="2011-08-1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33"/>
    <n v="0.33"/>
  </r>
  <r>
    <x v="15"/>
    <x v="1"/>
    <d v="2011-08-15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5"/>
    <x v="1"/>
    <d v="2011-08-1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d v="2011-08-17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15"/>
    <x v="1"/>
    <d v="2011-08-18T00:00:0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2"/>
    <n v="1"/>
    <n v="3"/>
  </r>
  <r>
    <x v="15"/>
    <x v="1"/>
    <d v="2011-08-1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</r>
  <r>
    <x v="15"/>
    <x v="1"/>
    <d v="2011-08-20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</r>
  <r>
    <x v="16"/>
    <x v="1"/>
    <d v="2011-08-2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</r>
  <r>
    <x v="16"/>
    <x v="1"/>
    <d v="2011-08-22T00:00:00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5"/>
    <n v="2"/>
    <n v="7"/>
  </r>
  <r>
    <x v="16"/>
    <x v="1"/>
    <d v="2011-08-23T00:00:00"/>
    <n v="1"/>
    <n v="0"/>
    <n v="0"/>
    <n v="0"/>
    <n v="0"/>
    <n v="0"/>
    <n v="0"/>
    <n v="0"/>
    <n v="0"/>
    <n v="0"/>
    <n v="0"/>
    <n v="0"/>
    <n v="0"/>
    <n v="2"/>
    <n v="0"/>
    <n v="0"/>
    <n v="0"/>
    <n v="0"/>
    <n v="3"/>
    <n v="1"/>
    <n v="4"/>
  </r>
  <r>
    <x v="16"/>
    <x v="1"/>
    <d v="2011-08-24T00:00:00"/>
    <n v="1"/>
    <n v="0"/>
    <n v="0"/>
    <n v="0"/>
    <n v="0"/>
    <n v="0"/>
    <n v="0"/>
    <n v="0"/>
    <n v="0"/>
    <n v="0"/>
    <n v="0"/>
    <n v="0"/>
    <n v="0"/>
    <n v="2"/>
    <n v="0"/>
    <n v="0"/>
    <n v="0"/>
    <n v="0"/>
    <n v="3"/>
    <n v="0"/>
    <n v="3"/>
  </r>
  <r>
    <x v="16"/>
    <x v="1"/>
    <d v="2011-08-25T00:00:00"/>
    <n v="1"/>
    <n v="1"/>
    <n v="0"/>
    <n v="0"/>
    <n v="0"/>
    <n v="0"/>
    <n v="0"/>
    <n v="2"/>
    <n v="0"/>
    <n v="0"/>
    <n v="0"/>
    <n v="0"/>
    <n v="0"/>
    <n v="4"/>
    <n v="0"/>
    <n v="0"/>
    <n v="0"/>
    <n v="0"/>
    <n v="8"/>
    <n v="0"/>
    <n v="8"/>
  </r>
  <r>
    <x v="16"/>
    <x v="1"/>
    <d v="2011-08-26T00:00:00"/>
    <n v="0.33"/>
    <n v="0"/>
    <n v="0"/>
    <n v="0"/>
    <n v="0"/>
    <n v="0"/>
    <n v="0"/>
    <n v="1.66"/>
    <n v="0"/>
    <n v="0"/>
    <n v="0"/>
    <n v="0"/>
    <n v="0"/>
    <n v="0.33"/>
    <n v="0"/>
    <n v="0"/>
    <n v="0"/>
    <n v="0"/>
    <n v="2.3199999999999998"/>
    <n v="0.33"/>
    <n v="2.65"/>
  </r>
  <r>
    <x v="16"/>
    <x v="1"/>
    <d v="2011-08-27T00:00:00"/>
    <n v="0.33"/>
    <n v="0"/>
    <n v="0"/>
    <n v="0"/>
    <n v="0"/>
    <n v="0"/>
    <n v="0"/>
    <n v="1.66"/>
    <n v="0"/>
    <n v="0"/>
    <n v="0"/>
    <n v="0"/>
    <n v="0"/>
    <n v="0.33"/>
    <n v="0"/>
    <n v="0"/>
    <n v="0"/>
    <n v="0"/>
    <n v="2.3199999999999998"/>
    <n v="0.33"/>
    <n v="2.65"/>
  </r>
  <r>
    <x v="17"/>
    <x v="1"/>
    <d v="2011-08-28T00:00:00"/>
    <n v="0.33"/>
    <n v="0"/>
    <n v="0"/>
    <n v="0"/>
    <n v="0"/>
    <n v="0"/>
    <n v="0"/>
    <n v="1.66"/>
    <n v="0"/>
    <n v="0"/>
    <n v="0"/>
    <n v="0"/>
    <n v="0"/>
    <n v="0.33"/>
    <n v="0"/>
    <n v="0"/>
    <n v="0"/>
    <n v="0"/>
    <n v="2.3199999999999998"/>
    <n v="0.33"/>
    <n v="2.65"/>
  </r>
  <r>
    <x v="17"/>
    <x v="1"/>
    <d v="2011-08-29T00:00:00"/>
    <n v="1"/>
    <n v="1"/>
    <n v="0"/>
    <m/>
    <n v="0"/>
    <n v="0"/>
    <n v="0"/>
    <n v="3"/>
    <n v="0"/>
    <n v="0"/>
    <n v="0"/>
    <n v="0"/>
    <n v="0"/>
    <n v="0"/>
    <n v="0"/>
    <n v="0"/>
    <n v="0"/>
    <n v="0"/>
    <n v="5"/>
    <n v="0"/>
    <n v="5"/>
  </r>
  <r>
    <x v="17"/>
    <x v="1"/>
    <d v="2011-08-3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1"/>
    <d v="2011-08-31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17"/>
    <x v="1"/>
    <d v="2011-09-01T00:00:00"/>
    <n v="2"/>
    <n v="0"/>
    <n v="0"/>
    <n v="0"/>
    <n v="0"/>
    <n v="0"/>
    <n v="0"/>
    <n v="0"/>
    <n v="0"/>
    <n v="0"/>
    <n v="0"/>
    <n v="0"/>
    <n v="0"/>
    <n v="1"/>
    <n v="0"/>
    <n v="0"/>
    <n v="0"/>
    <n v="0"/>
    <n v="3"/>
    <n v="0"/>
    <n v="3"/>
  </r>
  <r>
    <x v="17"/>
    <x v="1"/>
    <d v="2011-09-02T00:00:00"/>
    <n v="0.75"/>
    <n v="0.25"/>
    <n v="0"/>
    <n v="0"/>
    <n v="0"/>
    <n v="0"/>
    <n v="0"/>
    <n v="0.75"/>
    <n v="0"/>
    <n v="0"/>
    <n v="0"/>
    <n v="0"/>
    <n v="0"/>
    <n v="1.5"/>
    <n v="0"/>
    <n v="0"/>
    <n v="0"/>
    <n v="0"/>
    <n v="3.25"/>
    <n v="0.25"/>
    <n v="3.5"/>
  </r>
  <r>
    <x v="17"/>
    <x v="1"/>
    <d v="2011-09-03T00:00:00"/>
    <n v="0.75"/>
    <n v="0.25"/>
    <n v="0"/>
    <n v="0"/>
    <n v="0"/>
    <n v="0"/>
    <n v="0"/>
    <n v="0.75"/>
    <n v="0"/>
    <n v="0"/>
    <n v="0"/>
    <n v="0"/>
    <n v="0"/>
    <n v="1.5"/>
    <n v="0"/>
    <n v="0"/>
    <n v="0"/>
    <n v="0"/>
    <n v="3.25"/>
    <n v="0.25"/>
    <n v="3.5"/>
  </r>
  <r>
    <x v="18"/>
    <x v="1"/>
    <d v="2011-09-04T00:00:00"/>
    <n v="0.75"/>
    <n v="0.25"/>
    <n v="0"/>
    <n v="0"/>
    <n v="0"/>
    <n v="0"/>
    <n v="0"/>
    <n v="0.75"/>
    <n v="0"/>
    <n v="0"/>
    <n v="0"/>
    <n v="0"/>
    <n v="0"/>
    <n v="1.5"/>
    <n v="0"/>
    <n v="0"/>
    <n v="0"/>
    <n v="0"/>
    <n v="3.25"/>
    <n v="0.25"/>
    <n v="3.5"/>
  </r>
  <r>
    <x v="18"/>
    <x v="1"/>
    <d v="2011-09-05T00:00:00"/>
    <n v="0.75"/>
    <n v="0.25"/>
    <n v="0"/>
    <n v="0"/>
    <n v="0"/>
    <n v="0"/>
    <n v="0"/>
    <n v="0.75"/>
    <n v="0"/>
    <n v="0"/>
    <n v="0"/>
    <n v="0"/>
    <n v="0"/>
    <n v="1.5"/>
    <n v="0"/>
    <n v="0"/>
    <n v="0"/>
    <n v="0"/>
    <n v="3.25"/>
    <n v="0.25"/>
    <n v="3.5"/>
  </r>
  <r>
    <x v="18"/>
    <x v="1"/>
    <d v="2011-09-06T00:00:0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2"/>
    <n v="1"/>
    <n v="3"/>
  </r>
  <r>
    <x v="18"/>
    <x v="1"/>
    <d v="2011-09-0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8"/>
    <x v="1"/>
    <d v="2011-09-08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18"/>
    <x v="1"/>
    <d v="2011-09-09T00:00:00"/>
    <n v="0.67"/>
    <n v="0"/>
    <n v="0"/>
    <n v="0"/>
    <n v="0"/>
    <n v="0"/>
    <n v="0"/>
    <n v="0"/>
    <n v="0"/>
    <n v="0"/>
    <n v="0"/>
    <n v="0"/>
    <n v="0"/>
    <n v="0"/>
    <n v="0"/>
    <n v="0"/>
    <n v="0"/>
    <n v="0"/>
    <n v="0.67"/>
    <n v="1.33"/>
    <n v="2"/>
  </r>
  <r>
    <x v="18"/>
    <x v="1"/>
    <d v="2011-09-10T00:00:00"/>
    <n v="0.67"/>
    <n v="0"/>
    <n v="0"/>
    <n v="0"/>
    <n v="0"/>
    <n v="0"/>
    <n v="0"/>
    <n v="0"/>
    <n v="0"/>
    <n v="0"/>
    <n v="0"/>
    <n v="0"/>
    <n v="0"/>
    <n v="0"/>
    <n v="0"/>
    <n v="0"/>
    <n v="0"/>
    <n v="0"/>
    <n v="0.67"/>
    <n v="1.33"/>
    <n v="2"/>
  </r>
  <r>
    <x v="19"/>
    <x v="1"/>
    <d v="2011-09-11T00:00:00"/>
    <n v="0.67"/>
    <n v="0"/>
    <n v="0"/>
    <n v="0"/>
    <n v="0"/>
    <n v="0"/>
    <n v="0"/>
    <n v="0"/>
    <n v="0"/>
    <n v="0"/>
    <n v="0"/>
    <n v="0"/>
    <n v="0"/>
    <n v="0"/>
    <n v="0"/>
    <n v="0"/>
    <n v="0"/>
    <n v="0"/>
    <n v="0.67"/>
    <n v="1.33"/>
    <n v="2"/>
  </r>
  <r>
    <x v="19"/>
    <x v="1"/>
    <d v="2011-09-1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d v="2011-09-1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d v="2011-09-1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d v="2011-09-1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2"/>
    <d v="2011-05-05T00:00:00"/>
    <m/>
    <m/>
    <m/>
    <m/>
    <m/>
    <m/>
    <m/>
    <m/>
    <m/>
    <m/>
    <m/>
    <m/>
    <m/>
    <m/>
    <m/>
    <m/>
    <m/>
    <m/>
    <n v="0"/>
    <m/>
    <n v="0"/>
  </r>
  <r>
    <x v="0"/>
    <x v="2"/>
    <d v="2011-05-06T00:00:00"/>
    <m/>
    <m/>
    <m/>
    <m/>
    <m/>
    <m/>
    <m/>
    <m/>
    <m/>
    <m/>
    <m/>
    <m/>
    <m/>
    <m/>
    <m/>
    <m/>
    <m/>
    <m/>
    <n v="0"/>
    <m/>
    <n v="0"/>
  </r>
  <r>
    <x v="0"/>
    <x v="2"/>
    <d v="2011-05-07T00:00:00"/>
    <m/>
    <m/>
    <m/>
    <m/>
    <m/>
    <m/>
    <m/>
    <m/>
    <m/>
    <m/>
    <m/>
    <m/>
    <m/>
    <m/>
    <m/>
    <m/>
    <m/>
    <m/>
    <n v="0"/>
    <m/>
    <n v="0"/>
  </r>
  <r>
    <x v="1"/>
    <x v="2"/>
    <d v="2011-05-08T00:00:00"/>
    <m/>
    <m/>
    <m/>
    <m/>
    <m/>
    <m/>
    <m/>
    <m/>
    <m/>
    <m/>
    <m/>
    <m/>
    <m/>
    <m/>
    <m/>
    <m/>
    <m/>
    <m/>
    <n v="0"/>
    <m/>
    <n v="0"/>
  </r>
  <r>
    <x v="1"/>
    <x v="2"/>
    <d v="2011-05-09T00:00:00"/>
    <m/>
    <m/>
    <m/>
    <m/>
    <m/>
    <m/>
    <m/>
    <m/>
    <m/>
    <m/>
    <m/>
    <m/>
    <m/>
    <m/>
    <m/>
    <m/>
    <m/>
    <m/>
    <n v="0"/>
    <m/>
    <n v="0"/>
  </r>
  <r>
    <x v="1"/>
    <x v="2"/>
    <d v="2011-05-10T00:00:00"/>
    <m/>
    <m/>
    <m/>
    <m/>
    <m/>
    <m/>
    <m/>
    <m/>
    <m/>
    <m/>
    <m/>
    <m/>
    <m/>
    <m/>
    <m/>
    <m/>
    <m/>
    <m/>
    <n v="0"/>
    <m/>
    <n v="0"/>
  </r>
  <r>
    <x v="1"/>
    <x v="2"/>
    <d v="2011-05-11T00:00:00"/>
    <m/>
    <m/>
    <m/>
    <m/>
    <m/>
    <m/>
    <m/>
    <m/>
    <m/>
    <m/>
    <m/>
    <m/>
    <m/>
    <m/>
    <m/>
    <m/>
    <m/>
    <m/>
    <n v="0"/>
    <m/>
    <n v="0"/>
  </r>
  <r>
    <x v="1"/>
    <x v="2"/>
    <d v="2011-05-12T00:00:00"/>
    <m/>
    <m/>
    <m/>
    <m/>
    <m/>
    <m/>
    <m/>
    <m/>
    <m/>
    <m/>
    <m/>
    <m/>
    <m/>
    <m/>
    <m/>
    <m/>
    <m/>
    <m/>
    <n v="0"/>
    <m/>
    <n v="0"/>
  </r>
  <r>
    <x v="1"/>
    <x v="2"/>
    <d v="2011-05-13T00:00:00"/>
    <m/>
    <m/>
    <m/>
    <m/>
    <m/>
    <m/>
    <m/>
    <m/>
    <m/>
    <m/>
    <m/>
    <m/>
    <m/>
    <m/>
    <m/>
    <m/>
    <m/>
    <m/>
    <n v="0"/>
    <m/>
    <n v="0"/>
  </r>
  <r>
    <x v="1"/>
    <x v="2"/>
    <d v="2011-05-14T00:00:00"/>
    <m/>
    <m/>
    <m/>
    <m/>
    <m/>
    <m/>
    <m/>
    <m/>
    <m/>
    <m/>
    <m/>
    <m/>
    <m/>
    <m/>
    <m/>
    <m/>
    <m/>
    <m/>
    <n v="0"/>
    <m/>
    <n v="0"/>
  </r>
  <r>
    <x v="2"/>
    <x v="2"/>
    <d v="2011-05-15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2"/>
    <x v="2"/>
    <d v="2011-05-16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2"/>
    <x v="2"/>
    <d v="2011-05-17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2"/>
    <x v="2"/>
    <d v="2011-05-1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2"/>
    <d v="2011-05-1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2"/>
    <d v="2011-05-2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2"/>
    <d v="2011-05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2"/>
    <d v="2011-05-22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3"/>
    <x v="2"/>
    <d v="2011-05-23T00:00:00"/>
    <n v="0"/>
    <n v="0"/>
    <n v="0"/>
    <n v="0"/>
    <n v="0"/>
    <n v="0"/>
    <n v="0"/>
    <n v="0"/>
    <n v="0"/>
    <n v="0"/>
    <n v="0"/>
    <n v="0"/>
    <n v="0"/>
    <n v="19"/>
    <n v="0"/>
    <n v="0"/>
    <n v="0"/>
    <n v="0"/>
    <n v="19"/>
    <n v="0"/>
    <n v="19"/>
  </r>
  <r>
    <x v="3"/>
    <x v="2"/>
    <d v="2011-05-24T00:00:00"/>
    <n v="0"/>
    <n v="0"/>
    <n v="0"/>
    <n v="0"/>
    <n v="0"/>
    <n v="0"/>
    <n v="0"/>
    <n v="0"/>
    <n v="0"/>
    <n v="0"/>
    <n v="0"/>
    <n v="0"/>
    <n v="0"/>
    <n v="6"/>
    <n v="0"/>
    <n v="0"/>
    <n v="0"/>
    <n v="0"/>
    <n v="6"/>
    <n v="0"/>
    <n v="6"/>
  </r>
  <r>
    <x v="3"/>
    <x v="2"/>
    <d v="2011-05-25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"/>
  </r>
  <r>
    <x v="3"/>
    <x v="2"/>
    <d v="2011-05-26T00:00:00"/>
    <n v="0"/>
    <n v="0"/>
    <n v="0"/>
    <n v="0"/>
    <n v="0"/>
    <n v="0"/>
    <n v="0"/>
    <n v="0"/>
    <n v="0"/>
    <n v="0"/>
    <n v="0"/>
    <n v="0"/>
    <n v="0"/>
    <n v="2.75"/>
    <n v="0"/>
    <n v="0"/>
    <n v="0"/>
    <n v="0"/>
    <n v="2.75"/>
    <n v="0.25"/>
    <n v="3"/>
  </r>
  <r>
    <x v="3"/>
    <x v="2"/>
    <d v="2011-05-27T00:00:00"/>
    <n v="0"/>
    <n v="0"/>
    <n v="0"/>
    <n v="0"/>
    <n v="0"/>
    <n v="0"/>
    <n v="0"/>
    <n v="0"/>
    <n v="0"/>
    <n v="0"/>
    <n v="0"/>
    <n v="0"/>
    <n v="0"/>
    <n v="2.75"/>
    <n v="0"/>
    <n v="0"/>
    <n v="0"/>
    <n v="0"/>
    <n v="2.75"/>
    <n v="0.25"/>
    <n v="3"/>
  </r>
  <r>
    <x v="3"/>
    <x v="2"/>
    <d v="2011-05-28T00:00:00"/>
    <n v="0"/>
    <n v="0"/>
    <n v="0"/>
    <n v="0"/>
    <n v="0"/>
    <n v="0"/>
    <n v="0"/>
    <n v="0"/>
    <n v="0"/>
    <n v="0"/>
    <n v="0"/>
    <n v="0"/>
    <n v="0"/>
    <n v="2.75"/>
    <n v="0"/>
    <n v="0"/>
    <n v="0"/>
    <n v="0"/>
    <n v="2.75"/>
    <n v="0.25"/>
    <n v="3"/>
  </r>
  <r>
    <x v="4"/>
    <x v="2"/>
    <d v="2011-05-29T00:00:00"/>
    <n v="0"/>
    <n v="0"/>
    <n v="0"/>
    <n v="0"/>
    <n v="0"/>
    <n v="0"/>
    <n v="0"/>
    <n v="0"/>
    <n v="0"/>
    <n v="0"/>
    <n v="0"/>
    <n v="0"/>
    <n v="0"/>
    <n v="2.75"/>
    <n v="0"/>
    <n v="0"/>
    <n v="0"/>
    <n v="0"/>
    <n v="2.75"/>
    <n v="0.25"/>
    <n v="3"/>
  </r>
  <r>
    <x v="4"/>
    <x v="2"/>
    <d v="2011-05-3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"/>
    <d v="2011-05-31T00:00:0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3"/>
    <n v="0"/>
    <n v="3"/>
  </r>
  <r>
    <x v="4"/>
    <x v="2"/>
    <d v="2011-06-01T00:00:00"/>
    <n v="0"/>
    <n v="0"/>
    <n v="0"/>
    <n v="0"/>
    <n v="0"/>
    <n v="0"/>
    <n v="0"/>
    <n v="0"/>
    <n v="0"/>
    <n v="0"/>
    <n v="0"/>
    <n v="0"/>
    <n v="0"/>
    <n v="7"/>
    <n v="0"/>
    <n v="0"/>
    <n v="0"/>
    <n v="0"/>
    <n v="7"/>
    <n v="1"/>
    <n v="8"/>
  </r>
  <r>
    <x v="4"/>
    <x v="2"/>
    <d v="2011-06-02T00:00:00"/>
    <n v="0"/>
    <n v="0"/>
    <n v="0"/>
    <n v="0"/>
    <n v="0"/>
    <n v="0"/>
    <n v="0"/>
    <n v="0"/>
    <n v="0"/>
    <n v="0"/>
    <n v="0"/>
    <n v="0"/>
    <n v="0"/>
    <n v="8"/>
    <n v="0"/>
    <n v="0"/>
    <n v="0"/>
    <n v="0"/>
    <n v="8"/>
    <n v="0"/>
    <n v="8"/>
  </r>
  <r>
    <x v="4"/>
    <x v="2"/>
    <d v="2011-06-03T00:00:00"/>
    <n v="0"/>
    <n v="0"/>
    <n v="0"/>
    <n v="0"/>
    <n v="0"/>
    <n v="0"/>
    <n v="0"/>
    <n v="0"/>
    <n v="0"/>
    <n v="0"/>
    <n v="0"/>
    <n v="0"/>
    <n v="0"/>
    <n v="8"/>
    <n v="0"/>
    <n v="0"/>
    <n v="0"/>
    <n v="0"/>
    <n v="8"/>
    <n v="0"/>
    <n v="8"/>
  </r>
  <r>
    <x v="4"/>
    <x v="2"/>
    <d v="2011-06-04T00:00:00"/>
    <n v="0"/>
    <n v="0"/>
    <n v="0"/>
    <n v="0"/>
    <n v="0"/>
    <n v="0"/>
    <n v="0"/>
    <n v="0"/>
    <n v="0"/>
    <n v="0"/>
    <n v="0"/>
    <n v="0"/>
    <n v="0"/>
    <n v="8"/>
    <n v="0"/>
    <n v="0"/>
    <n v="0"/>
    <n v="0"/>
    <n v="8"/>
    <n v="0"/>
    <n v="8"/>
  </r>
  <r>
    <x v="5"/>
    <x v="2"/>
    <d v="2011-06-05T00:00:00"/>
    <n v="0"/>
    <n v="0"/>
    <n v="0"/>
    <n v="0"/>
    <n v="0"/>
    <n v="0"/>
    <n v="0"/>
    <n v="0"/>
    <n v="0"/>
    <n v="0"/>
    <n v="0"/>
    <n v="0"/>
    <n v="0"/>
    <n v="40"/>
    <n v="0"/>
    <n v="0"/>
    <n v="0"/>
    <n v="0"/>
    <n v="40"/>
    <n v="0"/>
    <n v="40"/>
  </r>
  <r>
    <x v="5"/>
    <x v="2"/>
    <d v="2011-06-06T00:00:00"/>
    <n v="0"/>
    <n v="0"/>
    <n v="0"/>
    <n v="0"/>
    <n v="0"/>
    <n v="0"/>
    <n v="0"/>
    <n v="0"/>
    <n v="0"/>
    <n v="0"/>
    <n v="0"/>
    <n v="0"/>
    <n v="0"/>
    <n v="19"/>
    <n v="0"/>
    <n v="0"/>
    <n v="0"/>
    <n v="0"/>
    <n v="19"/>
    <n v="1"/>
    <n v="20"/>
  </r>
  <r>
    <x v="5"/>
    <x v="2"/>
    <d v="2011-06-07T00:00:0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3"/>
    <n v="1"/>
    <n v="4"/>
  </r>
  <r>
    <x v="5"/>
    <x v="2"/>
    <d v="2011-06-08T00:00:00"/>
    <n v="7"/>
    <n v="0"/>
    <n v="0"/>
    <n v="0"/>
    <n v="0"/>
    <n v="0"/>
    <n v="0"/>
    <n v="0"/>
    <n v="0"/>
    <n v="0"/>
    <n v="0"/>
    <n v="0"/>
    <n v="0"/>
    <n v="3"/>
    <n v="0"/>
    <n v="0"/>
    <n v="0"/>
    <n v="0"/>
    <n v="10"/>
    <n v="1"/>
    <n v="11"/>
  </r>
  <r>
    <x v="5"/>
    <x v="2"/>
    <d v="2011-06-09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5"/>
    <x v="2"/>
    <d v="2011-06-10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5"/>
    <x v="2"/>
    <d v="2011-06-11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6"/>
    <x v="2"/>
    <d v="2011-06-1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d v="2011-06-1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d v="2011-06-1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d v="2011-06-1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d v="2011-06-16T00:00:00"/>
    <n v="0.33"/>
    <n v="0"/>
    <n v="0"/>
    <n v="0"/>
    <n v="0"/>
    <n v="0"/>
    <n v="0"/>
    <n v="0"/>
    <n v="0"/>
    <n v="0"/>
    <n v="0"/>
    <n v="0"/>
    <n v="0"/>
    <n v="0.33"/>
    <n v="0"/>
    <n v="0"/>
    <n v="0.33"/>
    <n v="0"/>
    <n v="0.99"/>
    <n v="0"/>
    <n v="0.99"/>
  </r>
  <r>
    <x v="6"/>
    <x v="2"/>
    <d v="2011-06-17T00:00:00"/>
    <n v="0.33"/>
    <n v="0"/>
    <n v="0"/>
    <n v="0"/>
    <n v="0"/>
    <n v="0"/>
    <n v="0"/>
    <n v="0"/>
    <n v="0"/>
    <n v="0"/>
    <n v="0"/>
    <n v="0"/>
    <n v="0"/>
    <n v="0.33"/>
    <n v="0"/>
    <n v="0"/>
    <n v="0.33"/>
    <n v="0"/>
    <n v="0.99"/>
    <n v="0"/>
    <n v="0.99"/>
  </r>
  <r>
    <x v="6"/>
    <x v="2"/>
    <d v="2011-06-18T00:00:00"/>
    <n v="0.33"/>
    <n v="0"/>
    <n v="0"/>
    <n v="0"/>
    <n v="0"/>
    <n v="0"/>
    <n v="0"/>
    <n v="0"/>
    <n v="0"/>
    <n v="0"/>
    <n v="0"/>
    <n v="0"/>
    <n v="0"/>
    <n v="0.33"/>
    <n v="0"/>
    <n v="0"/>
    <n v="0.33"/>
    <n v="0"/>
    <n v="0.99"/>
    <n v="0"/>
    <n v="0.99"/>
  </r>
  <r>
    <x v="7"/>
    <x v="2"/>
    <d v="2011-06-1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7"/>
    <x v="2"/>
    <d v="2011-06-20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7"/>
    <x v="2"/>
    <d v="2011-06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2"/>
    <d v="2011-06-22T00:00:0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2"/>
    <n v="0"/>
    <n v="2"/>
  </r>
  <r>
    <x v="7"/>
    <x v="2"/>
    <d v="2011-06-23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7"/>
    <x v="2"/>
    <d v="2011-06-24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7"/>
    <x v="2"/>
    <d v="2011-06-25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8"/>
    <x v="2"/>
    <d v="2011-06-26T00:00:00"/>
    <n v="22"/>
    <n v="0"/>
    <n v="0"/>
    <n v="0"/>
    <n v="0"/>
    <n v="0"/>
    <n v="0"/>
    <n v="1"/>
    <n v="0"/>
    <n v="0"/>
    <n v="0"/>
    <n v="0"/>
    <n v="0"/>
    <n v="0"/>
    <n v="0"/>
    <n v="0"/>
    <n v="2"/>
    <n v="0"/>
    <n v="25"/>
    <n v="0"/>
    <n v="25"/>
  </r>
  <r>
    <x v="8"/>
    <x v="2"/>
    <d v="2011-06-27T00:00:00"/>
    <n v="7"/>
    <n v="0"/>
    <n v="0"/>
    <n v="0"/>
    <n v="0"/>
    <n v="0"/>
    <n v="0"/>
    <n v="1"/>
    <n v="0"/>
    <n v="0"/>
    <n v="0"/>
    <n v="0"/>
    <n v="0"/>
    <n v="1"/>
    <n v="0"/>
    <n v="0"/>
    <n v="0"/>
    <n v="0"/>
    <n v="9"/>
    <n v="0"/>
    <n v="9"/>
  </r>
  <r>
    <x v="8"/>
    <x v="2"/>
    <d v="2011-06-28T00:00:00"/>
    <n v="3"/>
    <n v="0"/>
    <n v="0"/>
    <n v="0"/>
    <n v="0"/>
    <n v="0"/>
    <n v="0"/>
    <n v="0"/>
    <n v="0"/>
    <n v="0"/>
    <n v="0"/>
    <n v="0"/>
    <n v="0"/>
    <n v="0"/>
    <n v="0"/>
    <n v="0"/>
    <n v="2"/>
    <n v="0"/>
    <n v="5"/>
    <n v="2"/>
    <n v="7"/>
  </r>
  <r>
    <x v="8"/>
    <x v="2"/>
    <d v="2011-06-29T00:00:0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m/>
    <n v="4"/>
  </r>
  <r>
    <x v="8"/>
    <x v="2"/>
    <d v="2011-06-30T00:00:00"/>
    <n v="2.33"/>
    <n v="0"/>
    <n v="0"/>
    <n v="0"/>
    <n v="0"/>
    <n v="0"/>
    <n v="0"/>
    <n v="0"/>
    <n v="0"/>
    <n v="0"/>
    <n v="0"/>
    <n v="0"/>
    <n v="0"/>
    <n v="0"/>
    <n v="0"/>
    <n v="0"/>
    <n v="1.66"/>
    <n v="0"/>
    <n v="3.99"/>
    <n v="1.33"/>
    <n v="5.32"/>
  </r>
  <r>
    <x v="8"/>
    <x v="2"/>
    <d v="2011-07-01T00:00:00"/>
    <n v="2.33"/>
    <n v="0"/>
    <n v="0"/>
    <n v="0"/>
    <n v="0"/>
    <n v="0"/>
    <n v="0"/>
    <n v="0"/>
    <n v="0"/>
    <n v="0"/>
    <n v="0"/>
    <n v="0"/>
    <n v="0"/>
    <n v="0"/>
    <n v="0"/>
    <n v="0"/>
    <n v="1.66"/>
    <n v="0"/>
    <n v="3.99"/>
    <n v="1.33"/>
    <n v="5.32"/>
  </r>
  <r>
    <x v="8"/>
    <x v="2"/>
    <d v="2011-07-02T00:00:00"/>
    <n v="2.33"/>
    <n v="0"/>
    <n v="0"/>
    <n v="0"/>
    <n v="0"/>
    <n v="0"/>
    <n v="0"/>
    <n v="0"/>
    <n v="0"/>
    <n v="0"/>
    <n v="0"/>
    <n v="0"/>
    <n v="0"/>
    <n v="0"/>
    <n v="0"/>
    <n v="0"/>
    <n v="1.66"/>
    <n v="0"/>
    <n v="3.99"/>
    <n v="1.33"/>
    <n v="5.32"/>
  </r>
  <r>
    <x v="9"/>
    <x v="2"/>
    <d v="2011-07-0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2"/>
    <d v="2011-07-04T00:00:00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0"/>
    <n v="0.5"/>
  </r>
  <r>
    <x v="9"/>
    <x v="2"/>
    <d v="2011-07-05T00:00:00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.5"/>
    <n v="0"/>
    <n v="0.5"/>
  </r>
  <r>
    <x v="9"/>
    <x v="2"/>
    <d v="2011-07-06T00:00:0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</r>
  <r>
    <x v="9"/>
    <x v="2"/>
    <d v="2011-07-07T00:00:00"/>
    <n v="0.66"/>
    <n v="0"/>
    <n v="0"/>
    <n v="0"/>
    <n v="0"/>
    <n v="0"/>
    <n v="0"/>
    <n v="0"/>
    <n v="0"/>
    <n v="0"/>
    <n v="0"/>
    <n v="0"/>
    <n v="0"/>
    <n v="0"/>
    <n v="0"/>
    <n v="0"/>
    <n v="0"/>
    <n v="0"/>
    <n v="0.66"/>
    <n v="0"/>
    <n v="0.66"/>
  </r>
  <r>
    <x v="9"/>
    <x v="2"/>
    <d v="2011-07-08T00:00:00"/>
    <n v="0.66"/>
    <n v="0"/>
    <n v="0"/>
    <n v="0"/>
    <n v="0"/>
    <n v="0"/>
    <n v="0"/>
    <n v="0"/>
    <n v="0"/>
    <n v="0"/>
    <n v="0"/>
    <n v="0"/>
    <n v="0"/>
    <n v="0"/>
    <n v="0"/>
    <n v="0"/>
    <n v="0"/>
    <n v="0"/>
    <n v="0.66"/>
    <n v="0"/>
    <n v="0.66"/>
  </r>
  <r>
    <x v="9"/>
    <x v="2"/>
    <d v="2011-07-09T00:00:00"/>
    <n v="0.66"/>
    <n v="0"/>
    <n v="0"/>
    <n v="0"/>
    <n v="0"/>
    <n v="0"/>
    <n v="0"/>
    <n v="0"/>
    <n v="0"/>
    <n v="0"/>
    <n v="0"/>
    <n v="0"/>
    <n v="0"/>
    <n v="0"/>
    <n v="0"/>
    <n v="0"/>
    <n v="0"/>
    <n v="0"/>
    <n v="0.66"/>
    <n v="0"/>
    <n v="0.66"/>
  </r>
  <r>
    <x v="10"/>
    <x v="2"/>
    <d v="2011-07-10T00:00:0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2"/>
  </r>
  <r>
    <x v="10"/>
    <x v="2"/>
    <d v="2011-07-11T00:00:00"/>
    <n v="0"/>
    <n v="0"/>
    <n v="0"/>
    <n v="0"/>
    <n v="0"/>
    <n v="0"/>
    <n v="0"/>
    <n v="0"/>
    <n v="0"/>
    <n v="0"/>
    <n v="0"/>
    <n v="0"/>
    <n v="0"/>
    <n v="1"/>
    <n v="0"/>
    <n v="0"/>
    <n v="2"/>
    <n v="0"/>
    <n v="3"/>
    <n v="1"/>
    <n v="4"/>
  </r>
  <r>
    <x v="10"/>
    <x v="2"/>
    <d v="2011-07-12T00:00:00"/>
    <n v="3"/>
    <n v="1"/>
    <n v="0"/>
    <n v="0"/>
    <n v="0"/>
    <n v="0"/>
    <n v="0"/>
    <n v="0"/>
    <n v="0"/>
    <n v="0"/>
    <n v="0"/>
    <n v="0"/>
    <n v="0"/>
    <n v="0"/>
    <n v="0"/>
    <n v="0"/>
    <n v="2"/>
    <n v="0"/>
    <n v="6"/>
    <n v="0"/>
    <n v="6"/>
  </r>
  <r>
    <x v="10"/>
    <x v="2"/>
    <d v="2011-07-1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2"/>
    <d v="2011-07-14T00:00:00"/>
    <n v="0.66"/>
    <n v="0"/>
    <n v="0"/>
    <n v="0"/>
    <n v="0"/>
    <n v="0"/>
    <n v="0"/>
    <n v="0"/>
    <n v="0"/>
    <n v="0"/>
    <n v="0"/>
    <n v="0"/>
    <n v="0"/>
    <n v="0"/>
    <n v="0"/>
    <n v="0"/>
    <n v="0.33"/>
    <n v="0"/>
    <n v="0.99"/>
    <n v="0"/>
    <n v="0.99"/>
  </r>
  <r>
    <x v="10"/>
    <x v="2"/>
    <d v="2011-07-15T00:00:00"/>
    <n v="0.66"/>
    <n v="0"/>
    <n v="0"/>
    <n v="0"/>
    <n v="0"/>
    <n v="0"/>
    <n v="0"/>
    <n v="0"/>
    <n v="0"/>
    <n v="0"/>
    <n v="0"/>
    <n v="0"/>
    <n v="0"/>
    <n v="0"/>
    <n v="0"/>
    <n v="0"/>
    <n v="0.33"/>
    <n v="0"/>
    <n v="0.99"/>
    <n v="0"/>
    <n v="0.99"/>
  </r>
  <r>
    <x v="10"/>
    <x v="2"/>
    <d v="2011-07-16T00:00:00"/>
    <n v="0.66"/>
    <n v="0"/>
    <n v="0"/>
    <n v="0"/>
    <n v="0"/>
    <n v="0"/>
    <n v="0"/>
    <n v="0"/>
    <n v="0"/>
    <n v="0"/>
    <n v="0"/>
    <n v="0"/>
    <n v="0"/>
    <n v="0"/>
    <n v="0"/>
    <n v="0"/>
    <n v="0.33"/>
    <n v="0"/>
    <n v="0.99"/>
    <n v="0"/>
    <n v="0.99"/>
  </r>
  <r>
    <x v="11"/>
    <x v="2"/>
    <d v="2011-07-17T00:00:0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2"/>
    <n v="0"/>
    <n v="2"/>
  </r>
  <r>
    <x v="11"/>
    <x v="2"/>
    <d v="2011-07-18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11"/>
    <x v="2"/>
    <d v="2011-07-19T00:00:0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2"/>
    <n v="0"/>
    <n v="2"/>
  </r>
  <r>
    <x v="11"/>
    <x v="2"/>
    <d v="2011-07-20T00:00:0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2"/>
    <n v="1"/>
    <n v="3"/>
  </r>
  <r>
    <x v="11"/>
    <x v="2"/>
    <d v="2011-07-21T00:00:00"/>
    <n v="3.33"/>
    <n v="0"/>
    <n v="0"/>
    <n v="0"/>
    <n v="0"/>
    <n v="0"/>
    <n v="0"/>
    <n v="1.33"/>
    <n v="0.33"/>
    <n v="0"/>
    <n v="0.33"/>
    <n v="0"/>
    <n v="0"/>
    <n v="0"/>
    <n v="0"/>
    <n v="0"/>
    <n v="0"/>
    <n v="0"/>
    <n v="5.32"/>
    <n v="0.66"/>
    <n v="5.98"/>
  </r>
  <r>
    <x v="11"/>
    <x v="2"/>
    <d v="2011-07-22T00:00:00"/>
    <n v="3.33"/>
    <n v="0"/>
    <n v="0"/>
    <n v="0"/>
    <n v="0"/>
    <n v="0"/>
    <n v="0"/>
    <n v="1.33"/>
    <n v="0.33"/>
    <n v="0"/>
    <n v="0.33"/>
    <n v="0"/>
    <n v="0"/>
    <n v="0"/>
    <n v="0"/>
    <n v="0"/>
    <n v="0"/>
    <n v="0"/>
    <n v="5.32"/>
    <n v="0.66"/>
    <n v="5.98"/>
  </r>
  <r>
    <x v="11"/>
    <x v="2"/>
    <d v="2011-07-23T00:00:00"/>
    <n v="3.33"/>
    <n v="0"/>
    <n v="0"/>
    <n v="0"/>
    <n v="0"/>
    <n v="0"/>
    <n v="0"/>
    <n v="1.33"/>
    <n v="0.33"/>
    <n v="0"/>
    <n v="0.33"/>
    <n v="0"/>
    <n v="0"/>
    <n v="0"/>
    <n v="0"/>
    <n v="0"/>
    <n v="0"/>
    <n v="0"/>
    <n v="5.32"/>
    <n v="0.66"/>
    <n v="5.98"/>
  </r>
  <r>
    <x v="12"/>
    <x v="2"/>
    <d v="2011-07-24T00:00:0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2"/>
    <n v="0"/>
    <n v="2"/>
  </r>
  <r>
    <x v="12"/>
    <x v="2"/>
    <d v="2011-07-25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12"/>
    <x v="2"/>
    <d v="2011-07-26T00:00:0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2"/>
    <n v="0"/>
    <n v="2"/>
  </r>
  <r>
    <x v="12"/>
    <x v="2"/>
    <d v="2011-07-27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12"/>
    <x v="2"/>
    <d v="2011-07-28T00:00:00"/>
    <n v="0"/>
    <n v="0"/>
    <n v="0"/>
    <n v="0"/>
    <n v="0"/>
    <n v="0"/>
    <n v="0"/>
    <n v="0.66"/>
    <n v="0"/>
    <n v="0"/>
    <n v="0"/>
    <n v="0"/>
    <n v="0"/>
    <n v="0"/>
    <n v="0"/>
    <n v="0"/>
    <n v="0"/>
    <n v="0"/>
    <n v="0.66"/>
    <n v="0"/>
    <n v="0.66"/>
  </r>
  <r>
    <x v="12"/>
    <x v="2"/>
    <d v="2011-07-29T00:00:00"/>
    <n v="0"/>
    <n v="0"/>
    <n v="0"/>
    <n v="0"/>
    <n v="0"/>
    <n v="0"/>
    <n v="0"/>
    <n v="0.66"/>
    <n v="0"/>
    <n v="0"/>
    <n v="0"/>
    <n v="0"/>
    <n v="0"/>
    <n v="0"/>
    <n v="0"/>
    <n v="0"/>
    <n v="0"/>
    <n v="0"/>
    <n v="0.66"/>
    <n v="0"/>
    <n v="0.66"/>
  </r>
  <r>
    <x v="12"/>
    <x v="2"/>
    <d v="2011-07-30T00:00:00"/>
    <n v="0"/>
    <n v="0"/>
    <n v="0"/>
    <n v="0"/>
    <n v="0"/>
    <n v="0"/>
    <n v="0"/>
    <n v="0.66"/>
    <n v="0"/>
    <n v="0"/>
    <n v="0"/>
    <n v="0"/>
    <n v="0"/>
    <n v="0"/>
    <n v="0"/>
    <n v="0"/>
    <n v="0"/>
    <n v="0"/>
    <n v="0.66"/>
    <n v="0"/>
    <n v="0.66"/>
  </r>
  <r>
    <x v="13"/>
    <x v="2"/>
    <d v="2011-07-31T00:00:0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1"/>
    <n v="3"/>
  </r>
  <r>
    <x v="13"/>
    <x v="2"/>
    <d v="2011-08-0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"/>
    <d v="2011-08-0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"/>
    <d v="2011-08-0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"/>
    <d v="2011-08-0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"/>
    <d v="2011-08-0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"/>
    <d v="2011-08-0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"/>
    <d v="2011-08-07T00:00:00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3"/>
    <n v="1"/>
    <n v="4"/>
  </r>
  <r>
    <x v="14"/>
    <x v="2"/>
    <d v="2011-08-0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"/>
    <d v="2011-08-09T00:00:0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2"/>
    <n v="0"/>
    <n v="2"/>
  </r>
  <r>
    <x v="14"/>
    <x v="2"/>
    <d v="2011-08-1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"/>
    <d v="2011-08-11T00:00:00"/>
    <n v="0"/>
    <n v="0"/>
    <n v="0"/>
    <n v="0"/>
    <n v="0"/>
    <n v="0"/>
    <n v="0"/>
    <n v="0.33"/>
    <n v="0"/>
    <n v="0"/>
    <n v="0"/>
    <n v="0"/>
    <n v="0"/>
    <n v="0.33"/>
    <n v="0"/>
    <n v="0"/>
    <n v="0"/>
    <n v="0"/>
    <n v="0.66"/>
    <n v="0"/>
    <n v="0.66"/>
  </r>
  <r>
    <x v="14"/>
    <x v="2"/>
    <d v="2011-08-12T00:00:00"/>
    <n v="0"/>
    <n v="0"/>
    <n v="0"/>
    <n v="0"/>
    <n v="0"/>
    <n v="0"/>
    <n v="0"/>
    <n v="0.33"/>
    <n v="0"/>
    <n v="0"/>
    <n v="0"/>
    <n v="0"/>
    <n v="0"/>
    <n v="0.33"/>
    <n v="0"/>
    <n v="0"/>
    <n v="0"/>
    <n v="0"/>
    <n v="0.66"/>
    <n v="0"/>
    <n v="0.66"/>
  </r>
  <r>
    <x v="14"/>
    <x v="2"/>
    <d v="2011-08-13T00:00:00"/>
    <n v="0"/>
    <n v="0"/>
    <n v="0"/>
    <n v="0"/>
    <n v="0"/>
    <n v="0"/>
    <n v="0"/>
    <n v="0.33"/>
    <n v="0"/>
    <n v="0"/>
    <n v="0"/>
    <n v="0"/>
    <n v="0"/>
    <n v="0.33"/>
    <n v="0"/>
    <n v="0"/>
    <n v="0"/>
    <n v="0"/>
    <n v="0.66"/>
    <n v="0"/>
    <n v="0.66"/>
  </r>
  <r>
    <x v="15"/>
    <x v="2"/>
    <d v="2011-08-14T00:00:00"/>
    <n v="0"/>
    <n v="0"/>
    <n v="0"/>
    <n v="0"/>
    <n v="0"/>
    <n v="0"/>
    <n v="0"/>
    <n v="2"/>
    <n v="0"/>
    <n v="0"/>
    <n v="0"/>
    <n v="0"/>
    <n v="0"/>
    <n v="1"/>
    <n v="0"/>
    <n v="0"/>
    <n v="0"/>
    <n v="0"/>
    <n v="3"/>
    <n v="0"/>
    <n v="3"/>
  </r>
  <r>
    <x v="15"/>
    <x v="2"/>
    <d v="2011-08-1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2"/>
    <d v="2011-08-1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2"/>
    <d v="2011-08-17T00:00:0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2"/>
    <n v="0"/>
    <n v="2"/>
  </r>
  <r>
    <x v="0"/>
    <x v="3"/>
    <d v="2011-05-05T00:00:00"/>
    <m/>
    <m/>
    <m/>
    <m/>
    <m/>
    <m/>
    <m/>
    <m/>
    <m/>
    <m/>
    <m/>
    <m/>
    <m/>
    <m/>
    <m/>
    <m/>
    <m/>
    <m/>
    <n v="0"/>
    <m/>
    <n v="0"/>
  </r>
  <r>
    <x v="0"/>
    <x v="3"/>
    <d v="2011-05-06T00:00:00"/>
    <m/>
    <m/>
    <m/>
    <m/>
    <m/>
    <m/>
    <m/>
    <m/>
    <m/>
    <m/>
    <m/>
    <m/>
    <m/>
    <m/>
    <m/>
    <m/>
    <m/>
    <m/>
    <n v="0"/>
    <m/>
    <n v="0"/>
  </r>
  <r>
    <x v="0"/>
    <x v="3"/>
    <d v="2011-05-07T00:00:00"/>
    <m/>
    <m/>
    <m/>
    <m/>
    <m/>
    <m/>
    <m/>
    <m/>
    <m/>
    <m/>
    <m/>
    <m/>
    <m/>
    <m/>
    <m/>
    <m/>
    <m/>
    <m/>
    <n v="0"/>
    <m/>
    <n v="0"/>
  </r>
  <r>
    <x v="1"/>
    <x v="3"/>
    <d v="2011-05-08T00:00:00"/>
    <m/>
    <m/>
    <m/>
    <m/>
    <m/>
    <m/>
    <m/>
    <m/>
    <m/>
    <m/>
    <m/>
    <m/>
    <m/>
    <m/>
    <m/>
    <m/>
    <m/>
    <m/>
    <n v="0"/>
    <m/>
    <n v="0"/>
  </r>
  <r>
    <x v="1"/>
    <x v="3"/>
    <d v="2011-05-09T00:00:00"/>
    <m/>
    <m/>
    <m/>
    <m/>
    <m/>
    <m/>
    <m/>
    <m/>
    <m/>
    <m/>
    <m/>
    <m/>
    <m/>
    <m/>
    <m/>
    <m/>
    <m/>
    <m/>
    <n v="0"/>
    <m/>
    <n v="0"/>
  </r>
  <r>
    <x v="1"/>
    <x v="3"/>
    <d v="2011-05-10T00:00:00"/>
    <m/>
    <m/>
    <m/>
    <m/>
    <m/>
    <m/>
    <m/>
    <m/>
    <m/>
    <m/>
    <m/>
    <m/>
    <m/>
    <m/>
    <m/>
    <m/>
    <m/>
    <m/>
    <n v="0"/>
    <m/>
    <n v="0"/>
  </r>
  <r>
    <x v="1"/>
    <x v="3"/>
    <d v="2011-05-11T00:00:00"/>
    <m/>
    <m/>
    <m/>
    <m/>
    <m/>
    <m/>
    <m/>
    <m/>
    <m/>
    <m/>
    <m/>
    <m/>
    <m/>
    <m/>
    <m/>
    <m/>
    <m/>
    <m/>
    <n v="0"/>
    <m/>
    <n v="0"/>
  </r>
  <r>
    <x v="1"/>
    <x v="3"/>
    <d v="2011-05-12T00:00:00"/>
    <m/>
    <m/>
    <m/>
    <m/>
    <m/>
    <m/>
    <m/>
    <m/>
    <m/>
    <m/>
    <m/>
    <m/>
    <m/>
    <m/>
    <m/>
    <m/>
    <m/>
    <m/>
    <n v="0"/>
    <m/>
    <n v="0"/>
  </r>
  <r>
    <x v="1"/>
    <x v="3"/>
    <d v="2011-05-13T00:00:00"/>
    <m/>
    <m/>
    <m/>
    <m/>
    <m/>
    <m/>
    <m/>
    <m/>
    <m/>
    <m/>
    <m/>
    <m/>
    <m/>
    <m/>
    <m/>
    <m/>
    <m/>
    <m/>
    <n v="0"/>
    <m/>
    <n v="0"/>
  </r>
  <r>
    <x v="1"/>
    <x v="3"/>
    <d v="2011-05-14T00:00:00"/>
    <m/>
    <m/>
    <m/>
    <m/>
    <m/>
    <m/>
    <m/>
    <m/>
    <m/>
    <m/>
    <m/>
    <m/>
    <m/>
    <m/>
    <m/>
    <m/>
    <m/>
    <m/>
    <n v="0"/>
    <m/>
    <n v="0"/>
  </r>
  <r>
    <x v="2"/>
    <x v="3"/>
    <d v="2011-05-15T00:00:00"/>
    <m/>
    <m/>
    <m/>
    <m/>
    <m/>
    <m/>
    <m/>
    <m/>
    <m/>
    <m/>
    <m/>
    <m/>
    <m/>
    <m/>
    <m/>
    <m/>
    <m/>
    <m/>
    <n v="0"/>
    <m/>
    <n v="0"/>
  </r>
  <r>
    <x v="2"/>
    <x v="3"/>
    <d v="2011-05-16T00:00:00"/>
    <m/>
    <m/>
    <m/>
    <m/>
    <m/>
    <m/>
    <m/>
    <m/>
    <m/>
    <m/>
    <m/>
    <m/>
    <m/>
    <m/>
    <m/>
    <m/>
    <m/>
    <m/>
    <n v="0"/>
    <m/>
    <n v="0"/>
  </r>
  <r>
    <x v="2"/>
    <x v="3"/>
    <d v="2011-05-17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2"/>
    <x v="3"/>
    <d v="2011-05-1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2"/>
    <x v="3"/>
    <d v="2011-05-1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2"/>
    <x v="3"/>
    <d v="2011-05-20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2"/>
    <x v="3"/>
    <d v="2011-05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"/>
    <d v="2011-05-2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"/>
    <d v="2011-05-23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</r>
  <r>
    <x v="3"/>
    <x v="3"/>
    <d v="2011-05-24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</r>
  <r>
    <x v="3"/>
    <x v="3"/>
    <d v="2011-05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"/>
    <d v="2011-05-2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"/>
    <d v="2011-05-2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"/>
    <d v="2011-05-2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"/>
    <d v="2011-05-2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"/>
    <d v="2011-05-3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"/>
    <d v="2011-05-3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"/>
    <d v="2011-06-0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"/>
    <d v="2011-06-0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"/>
    <d v="2011-06-0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"/>
    <d v="2011-06-04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5"/>
    <x v="3"/>
    <d v="2011-06-0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"/>
    <d v="2011-06-06T00:00:00"/>
    <n v="0"/>
    <n v="0"/>
    <n v="0"/>
    <n v="0"/>
    <n v="0"/>
    <n v="0"/>
    <n v="0"/>
    <n v="0"/>
    <n v="1"/>
    <n v="0"/>
    <n v="0"/>
    <n v="0"/>
    <n v="0"/>
    <n v="3"/>
    <n v="0"/>
    <n v="0"/>
    <n v="0"/>
    <n v="0"/>
    <n v="4"/>
    <n v="0"/>
    <n v="4"/>
  </r>
  <r>
    <x v="5"/>
    <x v="3"/>
    <d v="2011-06-0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"/>
    <d v="2011-06-08T00:00:00"/>
    <n v="1.66"/>
    <n v="0"/>
    <n v="0"/>
    <n v="0"/>
    <n v="0"/>
    <n v="0"/>
    <n v="0"/>
    <n v="0"/>
    <n v="0"/>
    <n v="0"/>
    <n v="0.66"/>
    <n v="0"/>
    <n v="0"/>
    <n v="1"/>
    <n v="0"/>
    <n v="0"/>
    <n v="0"/>
    <n v="0"/>
    <n v="3.32"/>
    <n v="0.33"/>
    <n v="3.65"/>
  </r>
  <r>
    <x v="5"/>
    <x v="3"/>
    <d v="2011-06-09T00:00:00"/>
    <n v="1.66"/>
    <n v="0"/>
    <n v="0"/>
    <n v="0"/>
    <n v="0"/>
    <n v="0"/>
    <n v="0"/>
    <n v="0"/>
    <n v="0"/>
    <n v="0"/>
    <n v="0.66"/>
    <n v="0"/>
    <n v="0"/>
    <n v="1"/>
    <n v="0"/>
    <n v="0"/>
    <n v="0"/>
    <n v="0"/>
    <n v="3.32"/>
    <n v="0.33"/>
    <n v="3.65"/>
  </r>
  <r>
    <x v="5"/>
    <x v="3"/>
    <d v="2011-06-10T00:00:00"/>
    <n v="1.66"/>
    <n v="0"/>
    <n v="0"/>
    <n v="0"/>
    <n v="0"/>
    <n v="0"/>
    <n v="0"/>
    <n v="0"/>
    <n v="0"/>
    <n v="0"/>
    <n v="0.66"/>
    <n v="0"/>
    <n v="0"/>
    <n v="1"/>
    <n v="0"/>
    <n v="0"/>
    <n v="0"/>
    <n v="0"/>
    <n v="3.32"/>
    <n v="0.33"/>
    <n v="3.65"/>
  </r>
  <r>
    <x v="5"/>
    <x v="3"/>
    <d v="2011-06-11T00:00:00"/>
    <n v="29"/>
    <n v="0"/>
    <n v="0"/>
    <n v="0"/>
    <n v="0"/>
    <n v="0"/>
    <n v="0"/>
    <n v="0"/>
    <n v="0"/>
    <n v="0"/>
    <n v="1"/>
    <n v="0"/>
    <n v="0"/>
    <n v="3"/>
    <n v="0"/>
    <n v="0"/>
    <n v="0"/>
    <n v="0"/>
    <n v="33"/>
    <n v="13"/>
    <n v="46"/>
  </r>
  <r>
    <x v="6"/>
    <x v="3"/>
    <d v="2011-06-12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6"/>
    <x v="3"/>
    <d v="2011-06-13T00:00:00"/>
    <n v="10"/>
    <n v="0"/>
    <n v="0"/>
    <n v="0"/>
    <n v="0"/>
    <n v="0"/>
    <n v="0"/>
    <n v="0"/>
    <n v="0"/>
    <n v="0"/>
    <n v="0"/>
    <n v="0"/>
    <n v="0"/>
    <n v="2"/>
    <n v="0"/>
    <n v="0"/>
    <n v="0"/>
    <n v="0"/>
    <n v="12"/>
    <n v="3"/>
    <n v="15"/>
  </r>
  <r>
    <x v="6"/>
    <x v="3"/>
    <d v="2011-06-14T00:00:00"/>
    <n v="6"/>
    <n v="1"/>
    <n v="0"/>
    <n v="0"/>
    <n v="0"/>
    <n v="0"/>
    <n v="0"/>
    <n v="0"/>
    <n v="0"/>
    <n v="0"/>
    <n v="0"/>
    <n v="0"/>
    <n v="0"/>
    <n v="1"/>
    <n v="0"/>
    <n v="0"/>
    <n v="0"/>
    <n v="0"/>
    <n v="8"/>
    <n v="1"/>
    <n v="9"/>
  </r>
  <r>
    <x v="6"/>
    <x v="3"/>
    <d v="2011-06-15T00:00:00"/>
    <n v="55.33"/>
    <n v="0"/>
    <n v="0"/>
    <n v="0"/>
    <n v="0"/>
    <n v="0"/>
    <n v="0"/>
    <n v="0"/>
    <n v="0"/>
    <n v="0"/>
    <n v="1.33"/>
    <n v="0"/>
    <n v="0"/>
    <n v="4"/>
    <n v="0"/>
    <n v="0"/>
    <n v="0"/>
    <n v="0"/>
    <n v="60.66"/>
    <n v="8.66"/>
    <n v="69.319999999999993"/>
  </r>
  <r>
    <x v="6"/>
    <x v="3"/>
    <d v="2011-06-16T00:00:00"/>
    <n v="55.33"/>
    <n v="0"/>
    <n v="0"/>
    <n v="0"/>
    <n v="0"/>
    <n v="0"/>
    <n v="0"/>
    <n v="0"/>
    <n v="0"/>
    <n v="0"/>
    <n v="1.33"/>
    <n v="0"/>
    <n v="0"/>
    <n v="4"/>
    <n v="0"/>
    <n v="0"/>
    <n v="0"/>
    <n v="0"/>
    <n v="60.66"/>
    <n v="8.66"/>
    <n v="69.319999999999993"/>
  </r>
  <r>
    <x v="6"/>
    <x v="3"/>
    <d v="2011-06-17T00:00:00"/>
    <n v="55.33"/>
    <n v="0"/>
    <n v="0"/>
    <n v="0"/>
    <n v="0"/>
    <n v="0"/>
    <n v="0"/>
    <n v="0"/>
    <n v="0"/>
    <n v="0"/>
    <n v="1.33"/>
    <n v="0"/>
    <n v="0"/>
    <n v="4"/>
    <n v="0"/>
    <n v="0"/>
    <n v="0"/>
    <n v="0"/>
    <n v="60.66"/>
    <n v="8.66"/>
    <n v="69.319999999999993"/>
  </r>
  <r>
    <x v="6"/>
    <x v="3"/>
    <d v="2011-06-18T00:00:00"/>
    <n v="28"/>
    <n v="1"/>
    <n v="0"/>
    <n v="0"/>
    <n v="1"/>
    <n v="0"/>
    <n v="0"/>
    <n v="0"/>
    <n v="0"/>
    <n v="0"/>
    <n v="0"/>
    <n v="0"/>
    <n v="0"/>
    <n v="8"/>
    <n v="0"/>
    <n v="0"/>
    <n v="0"/>
    <n v="0"/>
    <n v="38"/>
    <n v="25"/>
    <n v="63"/>
  </r>
  <r>
    <x v="7"/>
    <x v="3"/>
    <d v="2011-06-19T00:00:00"/>
    <n v="2"/>
    <n v="0"/>
    <n v="0"/>
    <n v="0"/>
    <n v="0"/>
    <n v="0"/>
    <n v="0"/>
    <n v="0"/>
    <n v="0"/>
    <n v="0"/>
    <n v="0"/>
    <n v="0"/>
    <n v="0"/>
    <n v="3"/>
    <n v="0"/>
    <n v="0"/>
    <n v="0"/>
    <n v="0"/>
    <n v="5"/>
    <n v="2"/>
    <n v="7"/>
  </r>
  <r>
    <x v="7"/>
    <x v="3"/>
    <d v="2011-06-20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7"/>
    <x v="3"/>
    <d v="2011-06-2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7"/>
    <x v="3"/>
    <d v="2011-06-22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2"/>
    <s v="NA"/>
    <n v="2"/>
  </r>
  <r>
    <x v="7"/>
    <x v="3"/>
    <d v="2011-06-23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7"/>
    <x v="3"/>
    <d v="2011-06-24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7"/>
    <x v="3"/>
    <d v="2011-06-25T00:00:00"/>
    <n v="3"/>
    <n v="0"/>
    <n v="0"/>
    <n v="0"/>
    <n v="0"/>
    <n v="0"/>
    <n v="0"/>
    <n v="1"/>
    <n v="0"/>
    <n v="0"/>
    <n v="0"/>
    <n v="0"/>
    <n v="0"/>
    <n v="1"/>
    <n v="0"/>
    <n v="0"/>
    <n v="0"/>
    <n v="0"/>
    <n v="5"/>
    <n v="1"/>
    <n v="6"/>
  </r>
  <r>
    <x v="8"/>
    <x v="3"/>
    <d v="2011-06-26T00:00:00"/>
    <n v="12"/>
    <n v="0"/>
    <n v="0"/>
    <n v="0"/>
    <n v="0"/>
    <n v="0"/>
    <n v="0"/>
    <n v="0"/>
    <n v="0"/>
    <n v="0"/>
    <n v="0"/>
    <n v="0"/>
    <n v="0"/>
    <n v="1"/>
    <n v="0"/>
    <n v="0"/>
    <n v="0"/>
    <n v="0"/>
    <n v="13"/>
    <n v="2"/>
    <n v="15"/>
  </r>
  <r>
    <x v="8"/>
    <x v="3"/>
    <d v="2011-06-27T00:00:00"/>
    <n v="6"/>
    <n v="0"/>
    <n v="0"/>
    <n v="0"/>
    <n v="0"/>
    <n v="0"/>
    <n v="0"/>
    <n v="2"/>
    <n v="0"/>
    <n v="0"/>
    <n v="0"/>
    <n v="0"/>
    <n v="0"/>
    <n v="1"/>
    <n v="0"/>
    <n v="0"/>
    <n v="0"/>
    <n v="0"/>
    <n v="9"/>
    <n v="0"/>
    <n v="9"/>
  </r>
  <r>
    <x v="8"/>
    <x v="3"/>
    <d v="2011-06-28T00:00:00"/>
    <n v="1"/>
    <n v="0"/>
    <n v="0"/>
    <n v="0"/>
    <n v="0"/>
    <n v="0"/>
    <n v="0"/>
    <n v="0"/>
    <n v="0"/>
    <n v="0"/>
    <n v="0"/>
    <n v="0"/>
    <n v="0"/>
    <n v="3"/>
    <n v="0"/>
    <n v="0"/>
    <n v="0"/>
    <n v="0"/>
    <n v="4"/>
    <n v="0"/>
    <n v="4"/>
  </r>
  <r>
    <x v="8"/>
    <x v="3"/>
    <d v="2011-06-29T00:00:00"/>
    <n v="9.33"/>
    <n v="0"/>
    <n v="0"/>
    <n v="0"/>
    <n v="0"/>
    <n v="0"/>
    <n v="0"/>
    <n v="1"/>
    <n v="0"/>
    <n v="0"/>
    <n v="1"/>
    <n v="0"/>
    <n v="0"/>
    <n v="3.67"/>
    <n v="0"/>
    <n v="0"/>
    <n v="0.33"/>
    <n v="0"/>
    <n v="15.33"/>
    <n v="3.67"/>
    <n v="19"/>
  </r>
  <r>
    <x v="8"/>
    <x v="3"/>
    <d v="2011-06-30T00:00:00"/>
    <n v="9.33"/>
    <n v="0"/>
    <n v="0"/>
    <n v="0"/>
    <n v="0"/>
    <n v="0"/>
    <n v="0"/>
    <n v="1"/>
    <n v="0"/>
    <n v="0"/>
    <n v="1"/>
    <n v="0"/>
    <n v="0"/>
    <n v="3.67"/>
    <n v="0"/>
    <n v="0"/>
    <n v="0.33"/>
    <n v="0"/>
    <n v="15.33"/>
    <n v="3.67"/>
    <n v="19"/>
  </r>
  <r>
    <x v="8"/>
    <x v="3"/>
    <d v="2011-07-01T00:00:00"/>
    <n v="9.33"/>
    <n v="0"/>
    <n v="0"/>
    <n v="0"/>
    <n v="0"/>
    <n v="0"/>
    <n v="0"/>
    <n v="1"/>
    <n v="0"/>
    <n v="0"/>
    <n v="1"/>
    <n v="0"/>
    <n v="0"/>
    <n v="3.67"/>
    <n v="0"/>
    <n v="0"/>
    <n v="0.33"/>
    <n v="0"/>
    <n v="15.33"/>
    <n v="3.67"/>
    <n v="19"/>
  </r>
  <r>
    <x v="8"/>
    <x v="3"/>
    <d v="2011-07-02T00:00:00"/>
    <n v="30"/>
    <n v="0"/>
    <n v="0"/>
    <n v="0"/>
    <n v="0"/>
    <n v="0"/>
    <n v="0"/>
    <n v="0"/>
    <n v="0"/>
    <n v="0"/>
    <n v="1"/>
    <n v="0"/>
    <n v="0"/>
    <n v="1"/>
    <n v="0"/>
    <n v="0"/>
    <n v="0"/>
    <n v="0"/>
    <n v="32"/>
    <n v="0"/>
    <n v="32"/>
  </r>
  <r>
    <x v="9"/>
    <x v="3"/>
    <d v="2011-07-03T00:00:00"/>
    <n v="23"/>
    <n v="0"/>
    <n v="0"/>
    <n v="0"/>
    <n v="0"/>
    <n v="0"/>
    <n v="0"/>
    <n v="0"/>
    <n v="0"/>
    <n v="0"/>
    <n v="0"/>
    <n v="0"/>
    <n v="0"/>
    <n v="2"/>
    <n v="0"/>
    <n v="0"/>
    <n v="1"/>
    <n v="0"/>
    <n v="26"/>
    <n v="6"/>
    <n v="32"/>
  </r>
  <r>
    <x v="9"/>
    <x v="3"/>
    <d v="2011-07-04T00:00:00"/>
    <n v="10"/>
    <n v="0"/>
    <n v="0"/>
    <n v="0"/>
    <n v="0"/>
    <n v="0"/>
    <n v="0"/>
    <n v="2.5"/>
    <n v="0"/>
    <n v="0"/>
    <n v="0"/>
    <n v="0"/>
    <n v="0"/>
    <n v="0"/>
    <n v="0"/>
    <n v="0"/>
    <n v="0"/>
    <n v="0"/>
    <n v="12.5"/>
    <n v="11"/>
    <n v="23.5"/>
  </r>
  <r>
    <x v="9"/>
    <x v="3"/>
    <d v="2011-07-05T00:00:00"/>
    <n v="10"/>
    <n v="0"/>
    <n v="0"/>
    <n v="0"/>
    <n v="0"/>
    <n v="0"/>
    <n v="0"/>
    <n v="2.5"/>
    <n v="0"/>
    <n v="0"/>
    <n v="0"/>
    <n v="0"/>
    <n v="0"/>
    <n v="0"/>
    <n v="0"/>
    <n v="0"/>
    <n v="0"/>
    <n v="0"/>
    <n v="12.5"/>
    <n v="11"/>
    <n v="23.5"/>
  </r>
  <r>
    <x v="9"/>
    <x v="3"/>
    <d v="2011-07-06T00:00:00"/>
    <n v="27.3"/>
    <n v="0.67"/>
    <n v="0"/>
    <n v="0"/>
    <n v="0"/>
    <n v="0"/>
    <n v="0"/>
    <n v="4.33"/>
    <n v="0"/>
    <n v="0"/>
    <n v="1.33"/>
    <n v="0"/>
    <n v="0"/>
    <n v="2.67"/>
    <n v="0"/>
    <n v="0"/>
    <n v="0"/>
    <n v="0"/>
    <n v="36.300000000000004"/>
    <n v="13"/>
    <n v="49.300000000000004"/>
  </r>
  <r>
    <x v="9"/>
    <x v="3"/>
    <d v="2011-07-07T00:00:00"/>
    <n v="27.3"/>
    <n v="0.67"/>
    <n v="0"/>
    <n v="0"/>
    <n v="0"/>
    <n v="0"/>
    <n v="0"/>
    <n v="4.33"/>
    <n v="0"/>
    <n v="0"/>
    <n v="1.33"/>
    <n v="0"/>
    <n v="0"/>
    <n v="2.67"/>
    <n v="0"/>
    <n v="0"/>
    <n v="0"/>
    <n v="0"/>
    <n v="36.300000000000004"/>
    <n v="13"/>
    <n v="49.300000000000004"/>
  </r>
  <r>
    <x v="9"/>
    <x v="3"/>
    <d v="2011-07-08T00:00:00"/>
    <n v="27.3"/>
    <n v="0.67"/>
    <n v="0"/>
    <n v="0"/>
    <n v="0"/>
    <n v="0"/>
    <n v="0"/>
    <n v="4.33"/>
    <n v="0"/>
    <n v="0"/>
    <n v="1.33"/>
    <n v="0"/>
    <n v="0"/>
    <n v="2.67"/>
    <n v="0"/>
    <n v="0"/>
    <n v="0"/>
    <n v="0"/>
    <n v="36.300000000000004"/>
    <n v="13"/>
    <n v="49.300000000000004"/>
  </r>
  <r>
    <x v="9"/>
    <x v="3"/>
    <d v="2011-07-09T00:00:00"/>
    <n v="10"/>
    <n v="0"/>
    <n v="0"/>
    <n v="0"/>
    <n v="0"/>
    <n v="0"/>
    <n v="0"/>
    <n v="5"/>
    <n v="0"/>
    <n v="0"/>
    <n v="0"/>
    <n v="0"/>
    <n v="0"/>
    <n v="3"/>
    <n v="0"/>
    <n v="0"/>
    <n v="0"/>
    <n v="0"/>
    <n v="18"/>
    <n v="12"/>
    <n v="30"/>
  </r>
  <r>
    <x v="10"/>
    <x v="3"/>
    <d v="2011-07-10T00:00:00"/>
    <n v="9"/>
    <n v="0"/>
    <n v="0"/>
    <n v="0"/>
    <n v="0"/>
    <n v="0"/>
    <n v="0"/>
    <n v="11"/>
    <n v="0"/>
    <n v="0"/>
    <n v="0"/>
    <n v="0"/>
    <n v="0"/>
    <n v="3"/>
    <n v="0"/>
    <n v="0"/>
    <n v="0"/>
    <n v="0"/>
    <n v="23"/>
    <n v="9"/>
    <n v="32"/>
  </r>
  <r>
    <x v="10"/>
    <x v="3"/>
    <d v="2011-07-11T00:00:00"/>
    <n v="1"/>
    <n v="0"/>
    <n v="0"/>
    <n v="0"/>
    <n v="1"/>
    <n v="0"/>
    <n v="0"/>
    <n v="3"/>
    <n v="0"/>
    <n v="0"/>
    <n v="0"/>
    <n v="0"/>
    <n v="0"/>
    <n v="0"/>
    <n v="0"/>
    <n v="0"/>
    <n v="0"/>
    <n v="0"/>
    <n v="5"/>
    <n v="0"/>
    <n v="5"/>
  </r>
  <r>
    <x v="10"/>
    <x v="3"/>
    <d v="2011-07-1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3"/>
    <d v="2011-07-13T00:00:00"/>
    <n v="11.33"/>
    <n v="0"/>
    <n v="0"/>
    <n v="0"/>
    <n v="0"/>
    <n v="0"/>
    <n v="0"/>
    <n v="2"/>
    <n v="0"/>
    <n v="0"/>
    <n v="0.33"/>
    <n v="0"/>
    <n v="0"/>
    <n v="1"/>
    <n v="0"/>
    <n v="0"/>
    <n v="0"/>
    <n v="0"/>
    <n v="14.66"/>
    <n v="3"/>
    <n v="17.66"/>
  </r>
  <r>
    <x v="10"/>
    <x v="3"/>
    <d v="2011-07-14T00:00:00"/>
    <n v="11.33"/>
    <n v="0"/>
    <n v="0"/>
    <n v="0"/>
    <n v="0"/>
    <n v="0"/>
    <n v="0"/>
    <n v="2"/>
    <n v="0"/>
    <n v="0"/>
    <n v="0.33"/>
    <n v="0"/>
    <n v="0"/>
    <n v="1"/>
    <n v="0"/>
    <n v="0"/>
    <n v="0"/>
    <n v="0"/>
    <n v="14.66"/>
    <n v="3"/>
    <n v="17.66"/>
  </r>
  <r>
    <x v="10"/>
    <x v="3"/>
    <d v="2011-07-15T00:00:00"/>
    <n v="11.33"/>
    <n v="0"/>
    <n v="0"/>
    <n v="0"/>
    <n v="0"/>
    <n v="0"/>
    <n v="0"/>
    <n v="2"/>
    <n v="0"/>
    <n v="0"/>
    <n v="0.33"/>
    <n v="0"/>
    <n v="0"/>
    <n v="1"/>
    <n v="0"/>
    <n v="0"/>
    <n v="0"/>
    <n v="0"/>
    <n v="14.66"/>
    <n v="3"/>
    <n v="17.66"/>
  </r>
  <r>
    <x v="10"/>
    <x v="3"/>
    <d v="2011-07-16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11"/>
    <x v="3"/>
    <d v="2011-07-17T00:00:00"/>
    <n v="3"/>
    <n v="0"/>
    <n v="0"/>
    <n v="0"/>
    <n v="0"/>
    <n v="0"/>
    <n v="0"/>
    <n v="20"/>
    <n v="0"/>
    <n v="0"/>
    <n v="3"/>
    <n v="0"/>
    <n v="0"/>
    <n v="0"/>
    <n v="0"/>
    <n v="0"/>
    <n v="0"/>
    <n v="0"/>
    <n v="26"/>
    <n v="17"/>
    <n v="43"/>
  </r>
  <r>
    <x v="11"/>
    <x v="3"/>
    <d v="2011-07-18T00:00:00"/>
    <n v="3"/>
    <n v="0"/>
    <n v="0"/>
    <n v="0"/>
    <n v="0"/>
    <n v="0"/>
    <n v="0"/>
    <n v="18"/>
    <n v="0"/>
    <n v="0"/>
    <n v="0"/>
    <n v="0"/>
    <n v="0"/>
    <n v="2"/>
    <n v="0"/>
    <n v="0"/>
    <n v="0"/>
    <n v="0"/>
    <n v="23"/>
    <n v="13"/>
    <n v="36"/>
  </r>
  <r>
    <x v="11"/>
    <x v="3"/>
    <d v="2011-07-19T00:00:00"/>
    <n v="8"/>
    <n v="1"/>
    <n v="0"/>
    <n v="0"/>
    <n v="0"/>
    <n v="0"/>
    <n v="0"/>
    <n v="9"/>
    <n v="0"/>
    <n v="0"/>
    <n v="0"/>
    <n v="0"/>
    <n v="0"/>
    <n v="1"/>
    <n v="0"/>
    <n v="0"/>
    <n v="0"/>
    <n v="0"/>
    <n v="19"/>
    <n v="18"/>
    <n v="37"/>
  </r>
  <r>
    <x v="11"/>
    <x v="3"/>
    <d v="2011-07-20T00:00:00"/>
    <n v="11"/>
    <n v="0"/>
    <n v="0"/>
    <n v="0"/>
    <n v="0"/>
    <n v="0"/>
    <n v="0"/>
    <n v="17.3"/>
    <n v="0"/>
    <n v="0"/>
    <n v="0"/>
    <n v="0"/>
    <n v="0"/>
    <n v="0.67"/>
    <n v="0"/>
    <n v="0"/>
    <n v="0.33"/>
    <n v="0"/>
    <n v="29.3"/>
    <n v="16.3"/>
    <n v="45.6"/>
  </r>
  <r>
    <x v="11"/>
    <x v="3"/>
    <d v="2011-07-21T00:00:00"/>
    <n v="11"/>
    <n v="0"/>
    <n v="0"/>
    <n v="0"/>
    <n v="0"/>
    <n v="0"/>
    <n v="0"/>
    <n v="17.3"/>
    <n v="0"/>
    <n v="0"/>
    <n v="0"/>
    <n v="0"/>
    <n v="0"/>
    <n v="0.67"/>
    <n v="0"/>
    <n v="0"/>
    <n v="0.33"/>
    <n v="0"/>
    <n v="29.3"/>
    <n v="16.3"/>
    <n v="45.6"/>
  </r>
  <r>
    <x v="11"/>
    <x v="3"/>
    <d v="2011-07-22T00:00:00"/>
    <n v="11"/>
    <n v="0"/>
    <n v="0"/>
    <n v="0"/>
    <n v="0"/>
    <n v="0"/>
    <n v="0"/>
    <n v="17.3"/>
    <n v="0"/>
    <n v="0"/>
    <n v="0"/>
    <n v="0"/>
    <n v="0"/>
    <n v="0.67"/>
    <n v="0"/>
    <n v="0"/>
    <n v="0.33"/>
    <n v="0"/>
    <n v="29.3"/>
    <n v="16.3"/>
    <n v="45.6"/>
  </r>
  <r>
    <x v="11"/>
    <x v="3"/>
    <d v="2011-07-23T00:00:00"/>
    <n v="1"/>
    <n v="0"/>
    <n v="0"/>
    <n v="0"/>
    <n v="0"/>
    <n v="0"/>
    <n v="0"/>
    <n v="9"/>
    <n v="0"/>
    <n v="0"/>
    <n v="0"/>
    <n v="0"/>
    <n v="0"/>
    <n v="1"/>
    <n v="0"/>
    <n v="0"/>
    <n v="0"/>
    <n v="0"/>
    <n v="11"/>
    <n v="15"/>
    <n v="26"/>
  </r>
  <r>
    <x v="12"/>
    <x v="3"/>
    <d v="2011-07-24T00:00:00"/>
    <n v="4"/>
    <n v="0"/>
    <n v="0"/>
    <n v="0"/>
    <n v="0"/>
    <n v="0"/>
    <n v="0"/>
    <n v="7"/>
    <n v="0"/>
    <n v="0"/>
    <n v="0"/>
    <n v="0"/>
    <n v="0"/>
    <n v="1"/>
    <n v="0"/>
    <n v="0"/>
    <n v="0"/>
    <n v="0"/>
    <n v="12"/>
    <n v="11"/>
    <n v="23"/>
  </r>
  <r>
    <x v="12"/>
    <x v="3"/>
    <d v="2011-07-25T00:00:00"/>
    <n v="4"/>
    <n v="0"/>
    <n v="0"/>
    <n v="0"/>
    <n v="0"/>
    <n v="0"/>
    <n v="0"/>
    <n v="4"/>
    <n v="0"/>
    <n v="0"/>
    <n v="0"/>
    <n v="0"/>
    <n v="0"/>
    <n v="0"/>
    <n v="0"/>
    <n v="0"/>
    <n v="1"/>
    <n v="0"/>
    <n v="9"/>
    <n v="9"/>
    <n v="18"/>
  </r>
  <r>
    <x v="12"/>
    <x v="3"/>
    <d v="2011-07-26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12"/>
    <x v="3"/>
    <d v="2011-07-27T00:00:00"/>
    <n v="0.33"/>
    <n v="0"/>
    <n v="0"/>
    <n v="0"/>
    <n v="0"/>
    <n v="0"/>
    <n v="0"/>
    <n v="1"/>
    <n v="0"/>
    <n v="0"/>
    <n v="0"/>
    <n v="0"/>
    <n v="0"/>
    <n v="0"/>
    <n v="0"/>
    <n v="0"/>
    <n v="0.67"/>
    <n v="0"/>
    <n v="2"/>
    <n v="3.33"/>
    <n v="5.33"/>
  </r>
  <r>
    <x v="12"/>
    <x v="3"/>
    <d v="2011-07-28T00:00:00"/>
    <n v="0.33"/>
    <n v="0"/>
    <n v="0"/>
    <n v="0"/>
    <n v="0"/>
    <n v="0"/>
    <n v="0"/>
    <n v="1"/>
    <n v="0"/>
    <n v="0"/>
    <n v="0"/>
    <n v="0"/>
    <n v="0"/>
    <n v="0"/>
    <n v="0"/>
    <n v="0"/>
    <n v="0.67"/>
    <n v="0"/>
    <n v="2"/>
    <n v="3.33"/>
    <n v="5.33"/>
  </r>
  <r>
    <x v="12"/>
    <x v="3"/>
    <d v="2011-07-29T00:00:00"/>
    <n v="0.33"/>
    <n v="0"/>
    <n v="0"/>
    <n v="0"/>
    <n v="0"/>
    <n v="0"/>
    <n v="0"/>
    <n v="1"/>
    <n v="0"/>
    <n v="0"/>
    <n v="0"/>
    <n v="0"/>
    <n v="0"/>
    <n v="0"/>
    <n v="0"/>
    <n v="0"/>
    <n v="0.67"/>
    <n v="0"/>
    <n v="2"/>
    <n v="3.33"/>
    <n v="5.33"/>
  </r>
  <r>
    <x v="12"/>
    <x v="3"/>
    <d v="2011-07-30T00:00:00"/>
    <n v="1"/>
    <n v="0"/>
    <n v="0"/>
    <n v="0"/>
    <n v="0"/>
    <n v="0"/>
    <n v="0"/>
    <n v="3"/>
    <n v="0"/>
    <n v="0"/>
    <n v="0"/>
    <n v="0"/>
    <n v="0"/>
    <n v="1"/>
    <n v="0"/>
    <n v="0"/>
    <n v="0"/>
    <n v="0"/>
    <n v="5"/>
    <n v="7"/>
    <n v="12"/>
  </r>
  <r>
    <x v="13"/>
    <x v="3"/>
    <d v="2011-07-31T00:00:00"/>
    <n v="6"/>
    <n v="0"/>
    <n v="0"/>
    <n v="0"/>
    <n v="0"/>
    <n v="0"/>
    <n v="0"/>
    <n v="0"/>
    <n v="0"/>
    <n v="0"/>
    <n v="0"/>
    <n v="0"/>
    <n v="0"/>
    <n v="1"/>
    <n v="0"/>
    <n v="0"/>
    <n v="0"/>
    <n v="0"/>
    <n v="7"/>
    <n v="6"/>
    <n v="13"/>
  </r>
  <r>
    <x v="13"/>
    <x v="3"/>
    <d v="2011-08-01T00:00:00"/>
    <n v="2"/>
    <n v="0"/>
    <n v="0"/>
    <n v="0"/>
    <n v="0"/>
    <n v="0"/>
    <n v="0"/>
    <n v="2"/>
    <n v="1"/>
    <n v="0"/>
    <n v="0"/>
    <n v="0"/>
    <n v="0"/>
    <n v="0"/>
    <n v="0"/>
    <n v="0"/>
    <n v="0"/>
    <n v="0"/>
    <n v="5"/>
    <n v="3"/>
    <n v="8"/>
  </r>
  <r>
    <x v="13"/>
    <x v="3"/>
    <d v="2011-08-02T00:00:00"/>
    <n v="2"/>
    <n v="0"/>
    <n v="0"/>
    <n v="0"/>
    <n v="0"/>
    <n v="0"/>
    <n v="0"/>
    <n v="2"/>
    <n v="0"/>
    <n v="0"/>
    <n v="1"/>
    <n v="0"/>
    <n v="0"/>
    <n v="0"/>
    <n v="0"/>
    <n v="0"/>
    <n v="0"/>
    <n v="0"/>
    <n v="5"/>
    <n v="1"/>
    <n v="6"/>
  </r>
  <r>
    <x v="13"/>
    <x v="3"/>
    <d v="2011-08-03T00:00:00"/>
    <n v="0"/>
    <n v="0"/>
    <n v="0"/>
    <n v="0"/>
    <n v="0"/>
    <n v="0"/>
    <n v="0"/>
    <n v="0.66"/>
    <n v="0"/>
    <n v="0"/>
    <n v="0"/>
    <n v="0"/>
    <n v="0"/>
    <n v="0"/>
    <n v="0"/>
    <n v="0"/>
    <n v="0"/>
    <n v="0"/>
    <n v="0.66"/>
    <n v="0"/>
    <n v="0.66"/>
  </r>
  <r>
    <x v="13"/>
    <x v="3"/>
    <d v="2011-08-04T00:00:00"/>
    <n v="0"/>
    <n v="0"/>
    <n v="0"/>
    <n v="0"/>
    <n v="0"/>
    <n v="0"/>
    <n v="0"/>
    <n v="0.66"/>
    <n v="0"/>
    <n v="0"/>
    <n v="0"/>
    <n v="0"/>
    <n v="0"/>
    <n v="0"/>
    <n v="0"/>
    <n v="0"/>
    <n v="0"/>
    <n v="0"/>
    <n v="0.66"/>
    <n v="0"/>
    <n v="0.66"/>
  </r>
  <r>
    <x v="13"/>
    <x v="3"/>
    <d v="2011-08-05T00:00:00"/>
    <n v="0"/>
    <n v="0"/>
    <n v="0"/>
    <n v="0"/>
    <n v="0"/>
    <n v="0"/>
    <n v="0"/>
    <n v="0.66"/>
    <n v="0"/>
    <n v="0"/>
    <n v="0"/>
    <n v="0"/>
    <n v="0"/>
    <n v="0"/>
    <n v="0"/>
    <n v="0"/>
    <n v="0"/>
    <n v="0"/>
    <n v="0.66"/>
    <n v="0"/>
    <n v="0.66"/>
  </r>
  <r>
    <x v="13"/>
    <x v="3"/>
    <d v="2011-08-0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3"/>
    <d v="2011-08-07T00:00:00"/>
    <n v="0"/>
    <n v="0"/>
    <n v="0"/>
    <n v="0"/>
    <n v="0"/>
    <n v="0"/>
    <n v="0"/>
    <n v="7"/>
    <n v="0"/>
    <n v="0"/>
    <n v="1"/>
    <n v="0"/>
    <n v="0"/>
    <n v="0"/>
    <n v="0"/>
    <n v="0"/>
    <n v="0"/>
    <n v="0"/>
    <n v="8"/>
    <n v="0"/>
    <n v="8"/>
  </r>
  <r>
    <x v="14"/>
    <x v="3"/>
    <d v="2011-08-08T00:00:00"/>
    <n v="0"/>
    <n v="0"/>
    <n v="0"/>
    <n v="0"/>
    <n v="0"/>
    <n v="0"/>
    <n v="0"/>
    <n v="9"/>
    <n v="0"/>
    <n v="0"/>
    <n v="0"/>
    <n v="0"/>
    <n v="0"/>
    <n v="1"/>
    <n v="0"/>
    <n v="0"/>
    <n v="0"/>
    <n v="0"/>
    <n v="10"/>
    <n v="2"/>
    <n v="12"/>
  </r>
  <r>
    <x v="14"/>
    <x v="3"/>
    <d v="2011-08-09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14"/>
    <x v="3"/>
    <d v="2011-08-10T00:00:00"/>
    <n v="9.66"/>
    <n v="0"/>
    <n v="0"/>
    <n v="0"/>
    <n v="0"/>
    <n v="0"/>
    <n v="0"/>
    <n v="1.66"/>
    <n v="0"/>
    <n v="0"/>
    <n v="2.66"/>
    <n v="0"/>
    <n v="0"/>
    <n v="0.66"/>
    <n v="0"/>
    <n v="0"/>
    <n v="0"/>
    <n v="0"/>
    <n v="14.64"/>
    <n v="3.66"/>
    <n v="18.3"/>
  </r>
  <r>
    <x v="14"/>
    <x v="3"/>
    <d v="2011-08-11T00:00:00"/>
    <n v="9.66"/>
    <n v="0"/>
    <n v="0"/>
    <n v="0"/>
    <n v="0"/>
    <n v="0"/>
    <n v="0"/>
    <n v="1.66"/>
    <n v="0"/>
    <n v="0"/>
    <n v="2.66"/>
    <n v="0"/>
    <n v="0"/>
    <n v="0.66"/>
    <n v="0"/>
    <n v="0"/>
    <n v="0"/>
    <n v="0"/>
    <n v="14.64"/>
    <n v="3.66"/>
    <n v="18.3"/>
  </r>
  <r>
    <x v="14"/>
    <x v="3"/>
    <d v="2011-08-12T00:00:00"/>
    <n v="9.66"/>
    <n v="0"/>
    <n v="0"/>
    <n v="0"/>
    <n v="0"/>
    <n v="0"/>
    <n v="0"/>
    <n v="1.66"/>
    <n v="0"/>
    <n v="0"/>
    <n v="2.66"/>
    <n v="0"/>
    <n v="0"/>
    <n v="0.66"/>
    <n v="0"/>
    <n v="0"/>
    <n v="0"/>
    <n v="0"/>
    <n v="14.64"/>
    <n v="3.66"/>
    <n v="18.3"/>
  </r>
  <r>
    <x v="14"/>
    <x v="3"/>
    <d v="2011-08-13T00:00:0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3"/>
    <n v="1"/>
    <n v="4"/>
  </r>
  <r>
    <x v="15"/>
    <x v="3"/>
    <d v="2011-08-14T00:00:00"/>
    <n v="0"/>
    <n v="0"/>
    <n v="0"/>
    <n v="0"/>
    <n v="0"/>
    <n v="0"/>
    <n v="0"/>
    <n v="1"/>
    <n v="0"/>
    <n v="0"/>
    <n v="0"/>
    <n v="0"/>
    <n v="0"/>
    <n v="2"/>
    <n v="0"/>
    <n v="0"/>
    <n v="0"/>
    <n v="0"/>
    <n v="3"/>
    <n v="0"/>
    <n v="3"/>
  </r>
  <r>
    <x v="15"/>
    <x v="3"/>
    <d v="2011-08-15T00:00:0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2"/>
    <n v="5"/>
    <n v="7"/>
  </r>
  <r>
    <x v="15"/>
    <x v="3"/>
    <d v="2011-08-16T00:00:0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2"/>
    <n v="0"/>
    <n v="2"/>
  </r>
  <r>
    <x v="15"/>
    <x v="3"/>
    <d v="2011-08-17T00:00:00"/>
    <n v="0"/>
    <n v="0"/>
    <n v="0"/>
    <n v="0"/>
    <n v="0"/>
    <n v="0"/>
    <n v="0"/>
    <n v="0.67"/>
    <n v="0"/>
    <n v="0"/>
    <n v="0"/>
    <n v="0"/>
    <n v="0"/>
    <n v="0"/>
    <n v="0"/>
    <n v="0"/>
    <n v="0"/>
    <n v="0"/>
    <n v="0.67"/>
    <n v="0"/>
    <n v="0.67"/>
  </r>
  <r>
    <x v="15"/>
    <x v="3"/>
    <d v="2011-08-18T00:00:00"/>
    <n v="0"/>
    <n v="0"/>
    <n v="0"/>
    <n v="0"/>
    <n v="0"/>
    <n v="0"/>
    <n v="0"/>
    <n v="0.67"/>
    <n v="0"/>
    <n v="0"/>
    <n v="0"/>
    <n v="0"/>
    <n v="0"/>
    <n v="0"/>
    <n v="0"/>
    <n v="0"/>
    <n v="0"/>
    <n v="0"/>
    <n v="0.67"/>
    <n v="0"/>
    <n v="0.67"/>
  </r>
  <r>
    <x v="15"/>
    <x v="3"/>
    <d v="2011-08-19T00:00:00"/>
    <n v="0"/>
    <n v="0"/>
    <n v="0"/>
    <n v="0"/>
    <n v="0"/>
    <n v="0"/>
    <n v="0"/>
    <n v="0.67"/>
    <n v="0"/>
    <n v="0"/>
    <n v="0"/>
    <n v="0"/>
    <n v="0"/>
    <n v="0"/>
    <n v="0"/>
    <n v="0"/>
    <n v="0"/>
    <n v="0"/>
    <n v="0.67"/>
    <n v="0"/>
    <n v="0.67"/>
  </r>
  <r>
    <x v="15"/>
    <x v="3"/>
    <d v="2011-08-20T00:00:0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2"/>
    <n v="1"/>
    <n v="3"/>
  </r>
  <r>
    <x v="16"/>
    <x v="3"/>
    <d v="2011-08-21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4"/>
    <n v="5"/>
  </r>
  <r>
    <x v="16"/>
    <x v="3"/>
    <d v="2011-08-22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16"/>
    <x v="3"/>
    <d v="2011-08-23T00:00:00"/>
    <n v="0"/>
    <n v="0"/>
    <n v="0"/>
    <n v="0"/>
    <n v="0"/>
    <n v="0"/>
    <n v="0"/>
    <n v="1"/>
    <n v="0"/>
    <n v="0"/>
    <n v="0"/>
    <n v="0"/>
    <n v="0"/>
    <n v="3"/>
    <n v="0"/>
    <n v="0"/>
    <n v="0"/>
    <n v="0"/>
    <n v="4"/>
    <n v="2"/>
    <n v="6"/>
  </r>
  <r>
    <x v="16"/>
    <x v="3"/>
    <d v="2011-08-24T00:00:0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0.33"/>
    <n v="2.33"/>
  </r>
  <r>
    <x v="16"/>
    <x v="3"/>
    <d v="2011-08-25T00:00:0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0.33"/>
    <n v="2.33"/>
  </r>
  <r>
    <x v="16"/>
    <x v="3"/>
    <d v="2011-08-26T00:00:0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0.33"/>
    <n v="2.33"/>
  </r>
  <r>
    <x v="16"/>
    <x v="3"/>
    <d v="2011-08-27T00:00:0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2"/>
    <n v="2"/>
    <n v="4"/>
  </r>
  <r>
    <x v="17"/>
    <x v="3"/>
    <d v="2011-08-28T00:00:00"/>
    <n v="4"/>
    <n v="0"/>
    <n v="0"/>
    <n v="0"/>
    <n v="0"/>
    <n v="0"/>
    <n v="0"/>
    <n v="0"/>
    <n v="0"/>
    <n v="0"/>
    <n v="0"/>
    <n v="0"/>
    <n v="0"/>
    <n v="1"/>
    <n v="0"/>
    <n v="0"/>
    <n v="0"/>
    <n v="0"/>
    <n v="5"/>
    <n v="1"/>
    <n v="6"/>
  </r>
  <r>
    <x v="17"/>
    <x v="3"/>
    <d v="2011-08-2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17"/>
    <x v="3"/>
    <d v="2011-08-30T00:00:00"/>
    <n v="0"/>
    <n v="0"/>
    <n v="0"/>
    <n v="0"/>
    <n v="0"/>
    <n v="0"/>
    <n v="0"/>
    <n v="1"/>
    <n v="0"/>
    <n v="0"/>
    <n v="1"/>
    <n v="0"/>
    <n v="0"/>
    <n v="4"/>
    <n v="0"/>
    <n v="0"/>
    <n v="0"/>
    <n v="0"/>
    <n v="6"/>
    <n v="3"/>
    <n v="9"/>
  </r>
  <r>
    <x v="17"/>
    <x v="3"/>
    <d v="2011-08-31T00:00:00"/>
    <n v="0.5"/>
    <n v="0"/>
    <n v="0"/>
    <n v="0"/>
    <n v="0"/>
    <n v="0"/>
    <n v="0"/>
    <n v="0.75"/>
    <n v="0"/>
    <n v="0"/>
    <n v="0"/>
    <n v="0"/>
    <n v="0"/>
    <n v="2"/>
    <n v="0"/>
    <n v="0"/>
    <n v="0"/>
    <n v="0"/>
    <n v="3.25"/>
    <n v="1"/>
    <n v="4.25"/>
  </r>
  <r>
    <x v="17"/>
    <x v="3"/>
    <d v="2011-09-01T00:00:00"/>
    <n v="0.5"/>
    <n v="0"/>
    <n v="0"/>
    <n v="0"/>
    <n v="0"/>
    <n v="0"/>
    <n v="0"/>
    <n v="0.75"/>
    <n v="0"/>
    <n v="0"/>
    <n v="0"/>
    <n v="0"/>
    <n v="0"/>
    <n v="2"/>
    <n v="0"/>
    <n v="0"/>
    <n v="0"/>
    <n v="0"/>
    <n v="3.25"/>
    <n v="1"/>
    <n v="4.25"/>
  </r>
  <r>
    <x v="17"/>
    <x v="3"/>
    <d v="2011-09-02T00:00:00"/>
    <n v="0.5"/>
    <n v="0"/>
    <n v="0"/>
    <n v="0"/>
    <n v="0"/>
    <n v="0"/>
    <n v="0"/>
    <n v="0.75"/>
    <n v="0"/>
    <n v="0"/>
    <n v="0"/>
    <n v="0"/>
    <n v="0"/>
    <n v="2"/>
    <n v="0"/>
    <n v="0"/>
    <n v="0"/>
    <n v="0"/>
    <n v="3.25"/>
    <n v="1"/>
    <n v="4.25"/>
  </r>
  <r>
    <x v="17"/>
    <x v="3"/>
    <d v="2011-09-03T00:00:00"/>
    <n v="0.5"/>
    <n v="0"/>
    <n v="0"/>
    <n v="0"/>
    <n v="0"/>
    <n v="0"/>
    <n v="0"/>
    <n v="0.75"/>
    <n v="0"/>
    <n v="0"/>
    <n v="0"/>
    <n v="0"/>
    <n v="0"/>
    <n v="2"/>
    <n v="0"/>
    <n v="0"/>
    <n v="0"/>
    <n v="0"/>
    <n v="3.25"/>
    <n v="1"/>
    <n v="4.25"/>
  </r>
  <r>
    <x v="18"/>
    <x v="3"/>
    <d v="2011-09-04T00:00:0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2"/>
    <n v="0"/>
    <n v="2"/>
  </r>
  <r>
    <x v="18"/>
    <x v="3"/>
    <d v="2011-09-05T00:00:00"/>
    <n v="0"/>
    <n v="0"/>
    <n v="0"/>
    <n v="0"/>
    <n v="0"/>
    <n v="0"/>
    <n v="0"/>
    <n v="2"/>
    <n v="0"/>
    <n v="0"/>
    <n v="0"/>
    <n v="0"/>
    <n v="0"/>
    <n v="6"/>
    <n v="0"/>
    <n v="0"/>
    <n v="0"/>
    <n v="0"/>
    <n v="8"/>
    <n v="2"/>
    <n v="10"/>
  </r>
  <r>
    <x v="18"/>
    <x v="3"/>
    <d v="2011-09-06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"/>
  </r>
  <r>
    <x v="18"/>
    <x v="3"/>
    <d v="2011-09-07T00:00:00"/>
    <n v="0"/>
    <n v="0"/>
    <n v="0"/>
    <n v="0"/>
    <n v="0"/>
    <n v="0"/>
    <n v="0"/>
    <n v="0"/>
    <n v="0"/>
    <n v="0"/>
    <n v="0.3"/>
    <n v="0"/>
    <n v="0"/>
    <n v="2.7"/>
    <n v="0"/>
    <n v="0"/>
    <n v="0"/>
    <n v="0"/>
    <n v="3"/>
    <n v="0"/>
    <n v="3"/>
  </r>
  <r>
    <x v="18"/>
    <x v="3"/>
    <d v="2011-09-08T00:00:00"/>
    <n v="0"/>
    <n v="0"/>
    <n v="0"/>
    <n v="0"/>
    <n v="0"/>
    <n v="0"/>
    <n v="0"/>
    <n v="0"/>
    <n v="0"/>
    <n v="0"/>
    <n v="0.3"/>
    <n v="0"/>
    <n v="0"/>
    <n v="2.7"/>
    <n v="0"/>
    <n v="0"/>
    <n v="0"/>
    <n v="0"/>
    <n v="3"/>
    <n v="0"/>
    <n v="3"/>
  </r>
  <r>
    <x v="18"/>
    <x v="3"/>
    <d v="2011-09-09T00:00:00"/>
    <n v="0"/>
    <n v="0"/>
    <n v="0"/>
    <n v="0"/>
    <n v="0"/>
    <n v="0"/>
    <n v="0"/>
    <n v="0"/>
    <n v="0"/>
    <n v="0"/>
    <n v="0.3"/>
    <n v="0"/>
    <n v="0"/>
    <n v="2.7"/>
    <n v="0"/>
    <n v="0"/>
    <n v="0"/>
    <n v="0"/>
    <n v="3"/>
    <n v="0"/>
    <n v="3"/>
  </r>
  <r>
    <x v="18"/>
    <x v="3"/>
    <d v="2011-09-10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19"/>
    <x v="3"/>
    <d v="2011-09-1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19"/>
    <x v="3"/>
    <d v="2011-09-12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19"/>
    <x v="3"/>
    <d v="2011-09-13T00:00:00"/>
    <n v="5"/>
    <n v="0"/>
    <n v="0"/>
    <n v="0"/>
    <n v="0"/>
    <n v="0"/>
    <n v="0"/>
    <n v="1"/>
    <n v="0"/>
    <n v="0"/>
    <n v="0"/>
    <n v="0"/>
    <n v="0"/>
    <n v="0"/>
    <n v="0"/>
    <n v="0"/>
    <n v="0"/>
    <n v="0"/>
    <n v="6"/>
    <n v="5"/>
    <n v="11"/>
  </r>
  <r>
    <x v="0"/>
    <x v="4"/>
    <d v="2011-05-05T00:00:00"/>
    <m/>
    <m/>
    <m/>
    <m/>
    <m/>
    <m/>
    <m/>
    <m/>
    <m/>
    <m/>
    <m/>
    <m/>
    <m/>
    <m/>
    <m/>
    <m/>
    <m/>
    <m/>
    <e v="#N/A"/>
    <m/>
    <e v="#N/A"/>
  </r>
  <r>
    <x v="0"/>
    <x v="4"/>
    <d v="2011-05-06T00:00:00"/>
    <m/>
    <m/>
    <m/>
    <m/>
    <m/>
    <m/>
    <m/>
    <m/>
    <m/>
    <m/>
    <m/>
    <m/>
    <m/>
    <m/>
    <m/>
    <m/>
    <m/>
    <m/>
    <e v="#N/A"/>
    <m/>
    <e v="#N/A"/>
  </r>
  <r>
    <x v="0"/>
    <x v="4"/>
    <d v="2011-05-07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08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09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0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1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2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3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4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5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6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7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8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9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20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21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2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3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4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5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6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7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8T00:00:00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0"/>
    <n v="13"/>
  </r>
  <r>
    <x v="4"/>
    <x v="4"/>
    <d v="2011-05-29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4"/>
  </r>
  <r>
    <x v="4"/>
    <x v="4"/>
    <d v="2011-05-30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e v="#N/A"/>
    <m/>
    <e v="#N/A"/>
  </r>
  <r>
    <x v="4"/>
    <x v="4"/>
    <d v="2011-05-31T00:00:00"/>
    <n v="7.33"/>
    <n v="0.67"/>
    <n v="0"/>
    <n v="0"/>
    <n v="0"/>
    <n v="0"/>
    <n v="0"/>
    <n v="0"/>
    <n v="0"/>
    <n v="0"/>
    <n v="0"/>
    <n v="0"/>
    <n v="0"/>
    <n v="12.67"/>
    <n v="0"/>
    <n v="0"/>
    <n v="0"/>
    <n v="0"/>
    <n v="20.67"/>
    <n v="8"/>
    <n v="28.67"/>
  </r>
  <r>
    <x v="4"/>
    <x v="4"/>
    <d v="2011-06-01T00:00:00"/>
    <n v="7.33"/>
    <n v="0.67"/>
    <n v="0"/>
    <n v="0"/>
    <n v="0"/>
    <n v="0"/>
    <n v="0"/>
    <n v="0"/>
    <n v="0"/>
    <n v="0"/>
    <n v="0"/>
    <n v="0"/>
    <n v="0"/>
    <n v="12.67"/>
    <n v="0"/>
    <n v="0"/>
    <n v="0"/>
    <n v="0"/>
    <n v="20.67"/>
    <n v="8"/>
    <n v="28.67"/>
  </r>
  <r>
    <x v="4"/>
    <x v="4"/>
    <d v="2011-06-02T00:00:00"/>
    <n v="7.33"/>
    <n v="0.67"/>
    <n v="0"/>
    <n v="0"/>
    <n v="0"/>
    <n v="0"/>
    <n v="0"/>
    <n v="0"/>
    <n v="0"/>
    <n v="0"/>
    <n v="0"/>
    <n v="0"/>
    <n v="0"/>
    <n v="12.67"/>
    <n v="0"/>
    <n v="0"/>
    <n v="0"/>
    <n v="0"/>
    <n v="20.67"/>
    <n v="8"/>
    <n v="28.67"/>
  </r>
  <r>
    <x v="4"/>
    <x v="4"/>
    <d v="2011-06-03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4"/>
    <x v="4"/>
    <d v="2011-06-04T00:00:00"/>
    <n v="9"/>
    <n v="5"/>
    <n v="0"/>
    <n v="0"/>
    <n v="0"/>
    <n v="0"/>
    <n v="0"/>
    <n v="0"/>
    <n v="0"/>
    <n v="0"/>
    <n v="0"/>
    <n v="0"/>
    <n v="0"/>
    <n v="7"/>
    <n v="0"/>
    <n v="0"/>
    <n v="0"/>
    <n v="0"/>
    <n v="21"/>
    <n v="3"/>
    <n v="24"/>
  </r>
  <r>
    <x v="5"/>
    <x v="4"/>
    <d v="2011-06-05T00:00:00"/>
    <n v="2"/>
    <n v="2"/>
    <n v="0"/>
    <n v="0"/>
    <n v="0"/>
    <n v="0"/>
    <n v="0"/>
    <n v="0"/>
    <n v="0"/>
    <n v="0"/>
    <n v="0"/>
    <n v="0"/>
    <n v="0"/>
    <n v="6"/>
    <n v="0"/>
    <n v="0"/>
    <n v="0"/>
    <n v="0"/>
    <n v="10"/>
    <n v="2"/>
    <n v="12"/>
  </r>
  <r>
    <x v="5"/>
    <x v="4"/>
    <d v="2011-06-06T00:00:00"/>
    <n v="8"/>
    <n v="0"/>
    <n v="0"/>
    <n v="0"/>
    <n v="0"/>
    <n v="0"/>
    <n v="0"/>
    <n v="0"/>
    <n v="0"/>
    <n v="0"/>
    <n v="0"/>
    <n v="0"/>
    <n v="0"/>
    <n v="5"/>
    <n v="0"/>
    <n v="0"/>
    <n v="0"/>
    <n v="0"/>
    <n v="13"/>
    <n v="1"/>
    <n v="14"/>
  </r>
  <r>
    <x v="5"/>
    <x v="4"/>
    <d v="2011-06-07T00:00:00"/>
    <n v="5"/>
    <n v="6"/>
    <n v="0"/>
    <n v="0"/>
    <n v="1"/>
    <n v="0"/>
    <n v="0"/>
    <n v="0"/>
    <n v="0"/>
    <n v="0"/>
    <n v="0"/>
    <n v="0"/>
    <n v="0"/>
    <n v="6"/>
    <n v="0"/>
    <n v="0"/>
    <n v="0"/>
    <n v="0"/>
    <n v="18"/>
    <n v="9"/>
    <n v="27"/>
  </r>
  <r>
    <x v="5"/>
    <x v="4"/>
    <d v="2011-06-08T00:00:00"/>
    <n v="5"/>
    <n v="6"/>
    <n v="0"/>
    <n v="0"/>
    <n v="1"/>
    <n v="0"/>
    <n v="0"/>
    <n v="0"/>
    <n v="0"/>
    <n v="0"/>
    <n v="0"/>
    <n v="0"/>
    <n v="0"/>
    <n v="6"/>
    <n v="0"/>
    <n v="0"/>
    <n v="0"/>
    <n v="0"/>
    <n v="18"/>
    <n v="10"/>
    <n v="28"/>
  </r>
  <r>
    <x v="5"/>
    <x v="4"/>
    <d v="2011-06-09T00:00:00"/>
    <n v="5"/>
    <n v="6"/>
    <n v="0"/>
    <n v="0"/>
    <n v="1"/>
    <n v="0"/>
    <n v="0"/>
    <n v="0"/>
    <n v="0"/>
    <n v="0"/>
    <n v="0"/>
    <n v="0"/>
    <n v="0"/>
    <n v="6"/>
    <n v="0"/>
    <n v="0"/>
    <n v="0"/>
    <n v="0"/>
    <n v="18"/>
    <n v="11"/>
    <n v="29"/>
  </r>
  <r>
    <x v="5"/>
    <x v="4"/>
    <d v="2011-06-10T00:00:0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2"/>
    <n v="1"/>
    <n v="3"/>
  </r>
  <r>
    <x v="5"/>
    <x v="4"/>
    <d v="2011-06-11T00:00:00"/>
    <n v="0"/>
    <n v="2"/>
    <n v="0"/>
    <n v="0"/>
    <n v="0"/>
    <n v="0"/>
    <n v="0"/>
    <n v="0"/>
    <n v="0"/>
    <n v="0"/>
    <n v="0"/>
    <n v="0"/>
    <n v="0"/>
    <n v="6"/>
    <n v="0"/>
    <n v="0"/>
    <n v="0"/>
    <n v="0"/>
    <n v="8"/>
    <n v="2"/>
    <n v="10"/>
  </r>
  <r>
    <x v="6"/>
    <x v="4"/>
    <d v="2011-06-1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N/A"/>
    <n v="0"/>
    <e v="#N/A"/>
  </r>
  <r>
    <x v="6"/>
    <x v="4"/>
    <d v="2011-06-13T00:00:00"/>
    <n v="2"/>
    <n v="1"/>
    <n v="0"/>
    <n v="0"/>
    <n v="0"/>
    <n v="0"/>
    <n v="0"/>
    <n v="0"/>
    <n v="0"/>
    <n v="0"/>
    <n v="0"/>
    <n v="0"/>
    <n v="0"/>
    <n v="7"/>
    <n v="0"/>
    <n v="0"/>
    <n v="0"/>
    <n v="0"/>
    <n v="10"/>
    <n v="1"/>
    <n v="11"/>
  </r>
  <r>
    <x v="6"/>
    <x v="4"/>
    <d v="2011-06-14T00:00:00"/>
    <n v="0"/>
    <n v="0"/>
    <n v="0"/>
    <n v="0"/>
    <n v="0"/>
    <n v="0"/>
    <n v="0"/>
    <n v="0"/>
    <n v="0"/>
    <n v="0"/>
    <n v="0"/>
    <n v="0"/>
    <n v="0"/>
    <n v="0.1"/>
    <n v="0"/>
    <n v="0"/>
    <n v="0"/>
    <n v="0"/>
    <n v="0.1"/>
    <n v="0.33"/>
    <n v="0.43000000000000005"/>
  </r>
  <r>
    <x v="6"/>
    <x v="4"/>
    <d v="2011-06-15T00:00:00"/>
    <n v="0"/>
    <n v="0"/>
    <n v="0"/>
    <n v="0"/>
    <n v="0"/>
    <n v="0"/>
    <n v="0"/>
    <n v="0"/>
    <n v="0"/>
    <n v="0"/>
    <n v="0"/>
    <n v="0"/>
    <n v="0"/>
    <n v="0.1"/>
    <n v="0"/>
    <n v="0"/>
    <n v="0"/>
    <n v="0"/>
    <n v="0.1"/>
    <n v="1.33"/>
    <n v="1.4300000000000002"/>
  </r>
  <r>
    <x v="6"/>
    <x v="4"/>
    <d v="2011-06-16T00:00:00"/>
    <n v="0"/>
    <n v="0"/>
    <n v="0"/>
    <n v="0"/>
    <n v="0"/>
    <n v="0"/>
    <n v="0"/>
    <n v="0"/>
    <n v="0"/>
    <n v="0"/>
    <n v="0"/>
    <n v="0"/>
    <n v="0"/>
    <n v="0.1"/>
    <n v="0"/>
    <n v="0"/>
    <n v="0"/>
    <n v="0"/>
    <n v="0.1"/>
    <n v="2.33"/>
    <n v="2.4300000000000002"/>
  </r>
  <r>
    <x v="6"/>
    <x v="4"/>
    <d v="2011-06-17T00:00:00"/>
    <n v="9"/>
    <n v="0"/>
    <n v="0"/>
    <n v="0"/>
    <n v="1"/>
    <n v="0"/>
    <n v="0"/>
    <n v="4"/>
    <n v="0"/>
    <n v="0"/>
    <n v="0"/>
    <n v="0"/>
    <n v="0"/>
    <n v="4"/>
    <n v="0"/>
    <n v="0"/>
    <n v="0"/>
    <n v="0"/>
    <n v="18"/>
    <n v="24"/>
    <n v="42"/>
  </r>
  <r>
    <x v="6"/>
    <x v="4"/>
    <d v="2011-06-18T00:00:00"/>
    <n v="32"/>
    <n v="1"/>
    <n v="0"/>
    <n v="0"/>
    <n v="0"/>
    <n v="1"/>
    <n v="0"/>
    <n v="1"/>
    <n v="6"/>
    <n v="0"/>
    <n v="0"/>
    <n v="0"/>
    <n v="0"/>
    <n v="4"/>
    <n v="0"/>
    <n v="0"/>
    <n v="0"/>
    <n v="0"/>
    <n v="45"/>
    <n v="43"/>
    <n v="88"/>
  </r>
  <r>
    <x v="7"/>
    <x v="4"/>
    <d v="2011-06-19T00:00:00"/>
    <n v="8"/>
    <n v="0"/>
    <n v="0"/>
    <n v="0"/>
    <n v="0"/>
    <n v="0"/>
    <n v="0"/>
    <n v="0"/>
    <n v="0"/>
    <n v="0"/>
    <n v="0"/>
    <n v="0"/>
    <n v="0"/>
    <n v="1"/>
    <n v="0"/>
    <n v="0"/>
    <n v="0"/>
    <n v="0"/>
    <n v="9"/>
    <n v="17"/>
    <n v="26"/>
  </r>
  <r>
    <x v="7"/>
    <x v="4"/>
    <d v="2011-06-20T00:00:0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0"/>
    <n v="6"/>
  </r>
  <r>
    <x v="7"/>
    <x v="4"/>
    <d v="2011-06-21T00:00:00"/>
    <n v="36"/>
    <n v="0"/>
    <n v="0"/>
    <n v="0"/>
    <n v="0"/>
    <n v="0"/>
    <n v="0"/>
    <n v="0"/>
    <n v="1"/>
    <n v="0"/>
    <n v="0.33"/>
    <n v="0"/>
    <n v="0"/>
    <n v="0.66"/>
    <n v="0"/>
    <n v="0"/>
    <n v="0"/>
    <n v="0"/>
    <n v="37.989999999999995"/>
    <n v="2"/>
    <n v="39.989999999999995"/>
  </r>
  <r>
    <x v="7"/>
    <x v="4"/>
    <d v="2011-06-22T00:00:00"/>
    <n v="36"/>
    <n v="0"/>
    <n v="0"/>
    <n v="0"/>
    <n v="0"/>
    <n v="0"/>
    <n v="0"/>
    <n v="0"/>
    <n v="1"/>
    <n v="0"/>
    <n v="0.33"/>
    <n v="0"/>
    <n v="0"/>
    <n v="0.66"/>
    <n v="0"/>
    <n v="0"/>
    <n v="0"/>
    <n v="0"/>
    <n v="37.989999999999995"/>
    <n v="3"/>
    <n v="40.989999999999995"/>
  </r>
  <r>
    <x v="7"/>
    <x v="4"/>
    <d v="2011-06-23T00:00:00"/>
    <n v="36"/>
    <n v="0"/>
    <n v="0"/>
    <n v="0"/>
    <n v="0"/>
    <n v="0"/>
    <n v="0"/>
    <n v="0"/>
    <n v="1"/>
    <n v="0"/>
    <n v="0.33"/>
    <n v="0"/>
    <n v="0"/>
    <n v="0.66"/>
    <n v="0"/>
    <n v="0"/>
    <n v="0"/>
    <n v="0"/>
    <n v="37.989999999999995"/>
    <n v="4"/>
    <n v="41.989999999999995"/>
  </r>
  <r>
    <x v="7"/>
    <x v="4"/>
    <d v="2011-06-24T00:00:00"/>
    <n v="9"/>
    <n v="0"/>
    <n v="0"/>
    <n v="0"/>
    <n v="0"/>
    <n v="0"/>
    <n v="0"/>
    <n v="0"/>
    <n v="0"/>
    <n v="0"/>
    <n v="0"/>
    <n v="0"/>
    <n v="0"/>
    <n v="1"/>
    <n v="0"/>
    <n v="0"/>
    <n v="0"/>
    <n v="0"/>
    <n v="10"/>
    <n v="1"/>
    <n v="11"/>
  </r>
  <r>
    <x v="7"/>
    <x v="4"/>
    <d v="2011-06-25T00:00:0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4"/>
  </r>
  <r>
    <x v="8"/>
    <x v="4"/>
    <d v="2011-06-26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8"/>
    <x v="4"/>
    <d v="2011-06-27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8"/>
    <x v="4"/>
    <d v="2011-06-28T00:00:00"/>
    <n v="3.67"/>
    <n v="0"/>
    <n v="0"/>
    <n v="0"/>
    <n v="0"/>
    <n v="0"/>
    <n v="0"/>
    <n v="0"/>
    <n v="0"/>
    <n v="0"/>
    <n v="0"/>
    <n v="0"/>
    <n v="0"/>
    <n v="0"/>
    <n v="0"/>
    <n v="0"/>
    <n v="0"/>
    <n v="0"/>
    <n v="3.67"/>
    <n v="4"/>
    <n v="7.67"/>
  </r>
  <r>
    <x v="8"/>
    <x v="4"/>
    <d v="2011-06-29T00:00:00"/>
    <n v="3.67"/>
    <n v="0"/>
    <n v="0"/>
    <n v="0"/>
    <n v="0"/>
    <n v="0"/>
    <n v="0"/>
    <n v="0"/>
    <n v="0"/>
    <n v="0"/>
    <n v="0"/>
    <n v="0"/>
    <n v="0"/>
    <n v="0"/>
    <n v="0"/>
    <n v="0"/>
    <n v="0"/>
    <n v="0"/>
    <n v="3.67"/>
    <n v="4"/>
    <n v="7.67"/>
  </r>
  <r>
    <x v="8"/>
    <x v="4"/>
    <d v="2011-06-30T00:00:00"/>
    <n v="3.67"/>
    <n v="0"/>
    <n v="0"/>
    <n v="0"/>
    <n v="0"/>
    <n v="0"/>
    <n v="0"/>
    <n v="0"/>
    <n v="0"/>
    <n v="0"/>
    <n v="0"/>
    <n v="0"/>
    <n v="0"/>
    <n v="0"/>
    <n v="0"/>
    <n v="0"/>
    <n v="0"/>
    <n v="0"/>
    <n v="3.67"/>
    <n v="4"/>
    <n v="7.67"/>
  </r>
  <r>
    <x v="8"/>
    <x v="4"/>
    <d v="2011-07-01T00:00:00"/>
    <n v="6"/>
    <n v="0"/>
    <n v="0"/>
    <n v="0"/>
    <n v="2"/>
    <n v="0"/>
    <n v="0"/>
    <n v="0"/>
    <n v="0"/>
    <n v="0"/>
    <n v="0"/>
    <n v="0"/>
    <n v="0"/>
    <n v="0"/>
    <n v="0"/>
    <n v="0"/>
    <n v="0"/>
    <n v="0"/>
    <n v="8"/>
    <n v="5"/>
    <n v="13"/>
  </r>
  <r>
    <x v="8"/>
    <x v="4"/>
    <d v="2011-07-02T00:00:00"/>
    <n v="3"/>
    <n v="1"/>
    <n v="0"/>
    <n v="0"/>
    <n v="0"/>
    <n v="0"/>
    <n v="0"/>
    <n v="0"/>
    <n v="0"/>
    <n v="0"/>
    <n v="0"/>
    <n v="0"/>
    <n v="0"/>
    <n v="1"/>
    <n v="0"/>
    <n v="0"/>
    <n v="0"/>
    <n v="0"/>
    <n v="5"/>
    <n v="2"/>
    <n v="7"/>
  </r>
  <r>
    <x v="9"/>
    <x v="4"/>
    <d v="2011-07-03T00:00:00"/>
    <n v="18"/>
    <n v="0"/>
    <n v="0"/>
    <n v="0"/>
    <n v="0"/>
    <n v="0"/>
    <n v="0"/>
    <n v="0"/>
    <n v="0"/>
    <n v="0"/>
    <n v="0"/>
    <n v="0"/>
    <n v="0"/>
    <n v="3"/>
    <n v="0"/>
    <n v="0"/>
    <n v="0"/>
    <n v="0"/>
    <n v="21"/>
    <n v="11"/>
    <n v="32"/>
  </r>
  <r>
    <x v="9"/>
    <x v="4"/>
    <d v="2011-07-04T00:00:00"/>
    <n v="32.5"/>
    <n v="1.5"/>
    <n v="0"/>
    <n v="0.25"/>
    <n v="0"/>
    <n v="0"/>
    <n v="0"/>
    <n v="4.25"/>
    <n v="0.25"/>
    <n v="0"/>
    <n v="0"/>
    <n v="0"/>
    <n v="0"/>
    <n v="0.25"/>
    <n v="0"/>
    <n v="0"/>
    <n v="0"/>
    <n v="0"/>
    <n v="39"/>
    <n v="3.75"/>
    <n v="42.75"/>
  </r>
  <r>
    <x v="9"/>
    <x v="4"/>
    <d v="2011-07-05T00:00:00"/>
    <n v="32.5"/>
    <n v="1.5"/>
    <n v="0"/>
    <n v="0.25"/>
    <n v="0"/>
    <n v="0"/>
    <n v="0"/>
    <n v="4.25"/>
    <n v="0.25"/>
    <n v="0"/>
    <n v="0"/>
    <n v="0"/>
    <n v="0"/>
    <n v="0.25"/>
    <n v="0"/>
    <n v="0"/>
    <n v="0"/>
    <n v="0"/>
    <n v="39"/>
    <n v="3.75"/>
    <n v="42.75"/>
  </r>
  <r>
    <x v="9"/>
    <x v="4"/>
    <d v="2011-07-06T00:00:00"/>
    <n v="32.5"/>
    <n v="1.5"/>
    <n v="0"/>
    <n v="0.25"/>
    <n v="0"/>
    <n v="0"/>
    <n v="0"/>
    <n v="4.25"/>
    <n v="0.25"/>
    <n v="0"/>
    <n v="0"/>
    <n v="0"/>
    <n v="0"/>
    <n v="0.25"/>
    <n v="0"/>
    <n v="0"/>
    <n v="0"/>
    <n v="0"/>
    <n v="39"/>
    <n v="3.75"/>
    <n v="42.75"/>
  </r>
  <r>
    <x v="9"/>
    <x v="4"/>
    <d v="2011-07-07T00:00:00"/>
    <n v="32.5"/>
    <n v="1.5"/>
    <n v="0"/>
    <n v="0.25"/>
    <n v="0"/>
    <n v="0"/>
    <n v="0"/>
    <n v="4.25"/>
    <n v="0.25"/>
    <n v="0"/>
    <n v="0"/>
    <n v="0"/>
    <n v="0"/>
    <n v="0.25"/>
    <n v="0"/>
    <n v="0"/>
    <n v="0"/>
    <n v="0"/>
    <n v="39"/>
    <n v="3.75"/>
    <n v="42.75"/>
  </r>
  <r>
    <x v="9"/>
    <x v="4"/>
    <d v="2011-07-08T00:00:00"/>
    <n v="5"/>
    <n v="3"/>
    <n v="0"/>
    <n v="0"/>
    <n v="0"/>
    <n v="0"/>
    <n v="0"/>
    <n v="2"/>
    <n v="0"/>
    <n v="0"/>
    <n v="0"/>
    <n v="0"/>
    <n v="0"/>
    <n v="0"/>
    <n v="0"/>
    <n v="0"/>
    <n v="0"/>
    <n v="0"/>
    <n v="10"/>
    <n v="2"/>
    <n v="12"/>
  </r>
  <r>
    <x v="9"/>
    <x v="4"/>
    <d v="2011-07-09T00:00:00"/>
    <n v="3"/>
    <n v="1"/>
    <n v="0"/>
    <n v="0"/>
    <n v="1"/>
    <n v="0"/>
    <n v="0"/>
    <n v="2"/>
    <n v="0"/>
    <n v="0"/>
    <n v="0"/>
    <n v="0"/>
    <n v="0"/>
    <n v="0"/>
    <n v="0"/>
    <n v="0"/>
    <n v="0"/>
    <n v="0"/>
    <n v="7"/>
    <n v="6"/>
    <n v="13"/>
  </r>
  <r>
    <x v="10"/>
    <x v="4"/>
    <d v="2011-07-10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2"/>
  </r>
  <r>
    <x v="10"/>
    <x v="4"/>
    <d v="2011-07-11T00:00:00"/>
    <n v="0"/>
    <n v="0"/>
    <n v="0"/>
    <n v="0"/>
    <n v="0"/>
    <n v="0"/>
    <n v="0"/>
    <n v="4"/>
    <n v="0"/>
    <n v="0"/>
    <n v="0"/>
    <n v="0"/>
    <n v="0"/>
    <n v="1"/>
    <n v="0"/>
    <n v="0"/>
    <n v="0"/>
    <n v="0"/>
    <n v="5"/>
    <n v="2"/>
    <n v="7"/>
  </r>
  <r>
    <x v="10"/>
    <x v="4"/>
    <d v="2011-07-12T00:00:00"/>
    <n v="2"/>
    <n v="0"/>
    <n v="0"/>
    <n v="0"/>
    <n v="0"/>
    <n v="0"/>
    <n v="0"/>
    <n v="1.6"/>
    <n v="0"/>
    <n v="0"/>
    <n v="0"/>
    <n v="0"/>
    <n v="0"/>
    <n v="0"/>
    <n v="0"/>
    <n v="0"/>
    <n v="0.66"/>
    <n v="0"/>
    <n v="4.26"/>
    <n v="4.5999999999999996"/>
    <n v="4.5999999999999996"/>
  </r>
  <r>
    <x v="10"/>
    <x v="4"/>
    <d v="2011-07-13T00:00:00"/>
    <n v="2"/>
    <n v="0"/>
    <n v="0"/>
    <n v="0"/>
    <n v="0"/>
    <n v="0"/>
    <n v="0"/>
    <n v="1.6"/>
    <n v="0"/>
    <n v="0"/>
    <n v="0"/>
    <n v="0"/>
    <n v="0"/>
    <n v="0"/>
    <n v="0"/>
    <n v="0"/>
    <n v="0.66"/>
    <n v="0"/>
    <n v="4.26"/>
    <n v="4.5999999999999996"/>
    <n v="8.86"/>
  </r>
  <r>
    <x v="10"/>
    <x v="4"/>
    <d v="2011-07-14T00:00:00"/>
    <n v="2"/>
    <n v="0"/>
    <n v="0"/>
    <n v="0"/>
    <n v="0"/>
    <n v="0"/>
    <n v="0"/>
    <n v="1.6"/>
    <n v="0"/>
    <n v="0"/>
    <n v="0"/>
    <n v="0"/>
    <n v="0"/>
    <n v="0"/>
    <n v="0"/>
    <n v="0"/>
    <n v="0.66"/>
    <n v="0"/>
    <n v="4.26"/>
    <n v="4.5999999999999996"/>
    <n v="8.86"/>
  </r>
  <r>
    <x v="10"/>
    <x v="4"/>
    <d v="2011-07-15T00:00:0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3"/>
    <n v="4"/>
    <n v="7"/>
  </r>
  <r>
    <x v="10"/>
    <x v="4"/>
    <d v="2011-07-16T00:00:00"/>
    <n v="6"/>
    <n v="0"/>
    <n v="0"/>
    <n v="0"/>
    <n v="0"/>
    <n v="0"/>
    <n v="0"/>
    <n v="0"/>
    <n v="1"/>
    <n v="0"/>
    <n v="1"/>
    <n v="0"/>
    <n v="0"/>
    <n v="0"/>
    <n v="0"/>
    <n v="0"/>
    <n v="0"/>
    <n v="0"/>
    <n v="8"/>
    <n v="5"/>
    <n v="13"/>
  </r>
  <r>
    <x v="11"/>
    <x v="4"/>
    <d v="2011-07-17T00:00:00"/>
    <n v="2"/>
    <n v="0"/>
    <n v="0"/>
    <n v="0"/>
    <n v="0"/>
    <n v="0"/>
    <n v="0"/>
    <n v="2"/>
    <n v="0"/>
    <n v="0"/>
    <n v="0"/>
    <n v="0"/>
    <n v="0"/>
    <n v="1"/>
    <n v="0"/>
    <n v="0"/>
    <n v="0"/>
    <n v="0"/>
    <n v="5"/>
    <n v="0"/>
    <n v="5"/>
  </r>
  <r>
    <x v="11"/>
    <x v="4"/>
    <d v="2011-07-1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4"/>
    <d v="2011-07-19T00:00:00"/>
    <n v="1.7"/>
    <n v="0.7"/>
    <n v="0"/>
    <n v="0"/>
    <n v="0"/>
    <n v="0"/>
    <n v="0"/>
    <n v="1.3"/>
    <n v="0"/>
    <n v="0"/>
    <n v="0"/>
    <n v="0"/>
    <n v="0"/>
    <n v="0"/>
    <n v="0"/>
    <n v="0"/>
    <n v="0"/>
    <n v="0"/>
    <n v="3.7"/>
    <n v="2"/>
    <n v="5.7"/>
  </r>
  <r>
    <x v="11"/>
    <x v="4"/>
    <d v="2011-07-20T00:00:00"/>
    <n v="1.7"/>
    <n v="0.7"/>
    <n v="0"/>
    <n v="0"/>
    <n v="0"/>
    <n v="0"/>
    <n v="0"/>
    <n v="1.3"/>
    <n v="0"/>
    <n v="0"/>
    <n v="0"/>
    <n v="0"/>
    <n v="0"/>
    <n v="0"/>
    <n v="0"/>
    <n v="0"/>
    <n v="0"/>
    <n v="0"/>
    <n v="3.7"/>
    <n v="2"/>
    <n v="5.7"/>
  </r>
  <r>
    <x v="11"/>
    <x v="4"/>
    <d v="2011-07-21T00:00:00"/>
    <n v="1.7"/>
    <n v="0.7"/>
    <n v="0"/>
    <n v="0"/>
    <n v="0"/>
    <n v="0"/>
    <n v="0"/>
    <n v="1.3"/>
    <n v="0"/>
    <n v="0"/>
    <n v="0"/>
    <n v="0"/>
    <n v="0"/>
    <n v="0"/>
    <n v="0"/>
    <n v="0"/>
    <n v="0"/>
    <n v="0"/>
    <n v="3.7"/>
    <n v="2"/>
    <n v="5.7"/>
  </r>
  <r>
    <x v="11"/>
    <x v="4"/>
    <d v="2011-07-22T00:00:00"/>
    <n v="4"/>
    <n v="1"/>
    <n v="0"/>
    <n v="0"/>
    <n v="0"/>
    <n v="0"/>
    <n v="0"/>
    <n v="2"/>
    <n v="0"/>
    <n v="0"/>
    <n v="0"/>
    <n v="0"/>
    <n v="0"/>
    <n v="0"/>
    <n v="0"/>
    <n v="0"/>
    <n v="0"/>
    <n v="0"/>
    <n v="7"/>
    <n v="1"/>
    <n v="8"/>
  </r>
  <r>
    <x v="11"/>
    <x v="4"/>
    <d v="2011-07-23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3"/>
  </r>
  <r>
    <x v="12"/>
    <x v="4"/>
    <d v="2011-07-24T00:00:00"/>
    <n v="1"/>
    <n v="0"/>
    <n v="0"/>
    <n v="0"/>
    <n v="0"/>
    <n v="0"/>
    <n v="0"/>
    <n v="4"/>
    <n v="0"/>
    <n v="0"/>
    <n v="0"/>
    <n v="0"/>
    <n v="0"/>
    <n v="1"/>
    <n v="0"/>
    <n v="0"/>
    <n v="0"/>
    <n v="0"/>
    <n v="6"/>
    <n v="1"/>
    <n v="7"/>
  </r>
  <r>
    <x v="12"/>
    <x v="4"/>
    <d v="2011-07-25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2"/>
    <x v="4"/>
    <d v="2011-07-26T00:00:00"/>
    <n v="3"/>
    <n v="0"/>
    <n v="0"/>
    <n v="0"/>
    <n v="0"/>
    <n v="0"/>
    <n v="0"/>
    <n v="3.7"/>
    <n v="0.7"/>
    <n v="0"/>
    <n v="0"/>
    <n v="0"/>
    <n v="0"/>
    <n v="0"/>
    <n v="0"/>
    <n v="0"/>
    <n v="0"/>
    <n v="0"/>
    <n v="7.4"/>
    <n v="0.7"/>
    <n v="8.1"/>
  </r>
  <r>
    <x v="12"/>
    <x v="4"/>
    <d v="2011-07-27T00:00:00"/>
    <n v="3"/>
    <n v="0"/>
    <n v="0"/>
    <n v="0"/>
    <n v="0"/>
    <n v="0"/>
    <n v="0"/>
    <n v="3.7"/>
    <n v="0.7"/>
    <n v="0"/>
    <n v="0"/>
    <n v="0"/>
    <n v="0"/>
    <n v="0"/>
    <n v="0"/>
    <n v="0"/>
    <n v="0"/>
    <n v="0"/>
    <n v="7.4"/>
    <n v="1.7"/>
    <n v="9.1"/>
  </r>
  <r>
    <x v="12"/>
    <x v="4"/>
    <d v="2011-07-28T00:00:00"/>
    <n v="3"/>
    <n v="0"/>
    <n v="0"/>
    <n v="0"/>
    <n v="0"/>
    <n v="0"/>
    <n v="0"/>
    <n v="3.7"/>
    <n v="0.7"/>
    <n v="0"/>
    <n v="0"/>
    <n v="0"/>
    <n v="0"/>
    <n v="0"/>
    <n v="0"/>
    <n v="0"/>
    <n v="0"/>
    <n v="0"/>
    <n v="7.4"/>
    <n v="2.7"/>
    <n v="10.100000000000001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591">
  <r>
    <x v="0"/>
    <x v="0"/>
    <d v="2010-05-05T00:00:00"/>
    <m/>
    <m/>
    <m/>
    <m/>
    <m/>
    <m/>
    <m/>
    <m/>
    <m/>
    <m/>
    <m/>
    <m/>
    <m/>
    <m/>
    <m/>
    <m/>
    <m/>
    <m/>
    <n v="0"/>
    <m/>
    <n v="0"/>
  </r>
  <r>
    <x v="0"/>
    <x v="0"/>
    <d v="2010-05-06T00:00:00"/>
    <m/>
    <m/>
    <m/>
    <m/>
    <m/>
    <m/>
    <m/>
    <m/>
    <m/>
    <m/>
    <m/>
    <m/>
    <m/>
    <m/>
    <m/>
    <m/>
    <m/>
    <m/>
    <n v="0"/>
    <m/>
    <n v="0"/>
  </r>
  <r>
    <x v="0"/>
    <x v="0"/>
    <d v="2010-05-07T00:00:00"/>
    <m/>
    <m/>
    <m/>
    <m/>
    <m/>
    <m/>
    <m/>
    <m/>
    <m/>
    <m/>
    <m/>
    <m/>
    <m/>
    <m/>
    <m/>
    <m/>
    <m/>
    <m/>
    <n v="0"/>
    <m/>
    <n v="0"/>
  </r>
  <r>
    <x v="0"/>
    <x v="0"/>
    <d v="2010-05-08T00:00:00"/>
    <m/>
    <m/>
    <m/>
    <m/>
    <m/>
    <m/>
    <m/>
    <m/>
    <m/>
    <m/>
    <m/>
    <m/>
    <m/>
    <m/>
    <m/>
    <m/>
    <m/>
    <m/>
    <n v="0"/>
    <m/>
    <n v="0"/>
  </r>
  <r>
    <x v="1"/>
    <x v="0"/>
    <d v="2010-05-09T00:00:00"/>
    <m/>
    <m/>
    <m/>
    <m/>
    <m/>
    <m/>
    <m/>
    <m/>
    <m/>
    <m/>
    <m/>
    <m/>
    <m/>
    <m/>
    <m/>
    <m/>
    <m/>
    <m/>
    <n v="0"/>
    <m/>
    <n v="0"/>
  </r>
  <r>
    <x v="1"/>
    <x v="0"/>
    <d v="2010-05-10T00:00:00"/>
    <m/>
    <m/>
    <m/>
    <m/>
    <m/>
    <m/>
    <m/>
    <m/>
    <m/>
    <m/>
    <m/>
    <m/>
    <m/>
    <m/>
    <m/>
    <m/>
    <m/>
    <m/>
    <n v="0"/>
    <m/>
    <n v="0"/>
  </r>
  <r>
    <x v="1"/>
    <x v="0"/>
    <d v="2010-05-11T00:00:00"/>
    <m/>
    <m/>
    <m/>
    <m/>
    <m/>
    <m/>
    <m/>
    <m/>
    <m/>
    <m/>
    <m/>
    <m/>
    <m/>
    <m/>
    <m/>
    <m/>
    <m/>
    <m/>
    <n v="0"/>
    <m/>
    <n v="0"/>
  </r>
  <r>
    <x v="1"/>
    <x v="0"/>
    <d v="2010-05-12T00:00:00"/>
    <m/>
    <m/>
    <m/>
    <m/>
    <m/>
    <m/>
    <m/>
    <m/>
    <m/>
    <m/>
    <m/>
    <m/>
    <m/>
    <m/>
    <m/>
    <m/>
    <m/>
    <m/>
    <n v="0"/>
    <m/>
    <n v="0"/>
  </r>
  <r>
    <x v="1"/>
    <x v="0"/>
    <d v="2010-05-13T00:00:00"/>
    <m/>
    <m/>
    <m/>
    <m/>
    <m/>
    <m/>
    <m/>
    <m/>
    <m/>
    <m/>
    <m/>
    <m/>
    <m/>
    <m/>
    <m/>
    <m/>
    <m/>
    <m/>
    <n v="0"/>
    <m/>
    <n v="0"/>
  </r>
  <r>
    <x v="1"/>
    <x v="0"/>
    <d v="2010-05-14T00:00:00"/>
    <m/>
    <m/>
    <m/>
    <m/>
    <m/>
    <m/>
    <m/>
    <m/>
    <m/>
    <m/>
    <m/>
    <m/>
    <m/>
    <m/>
    <m/>
    <m/>
    <m/>
    <m/>
    <n v="0"/>
    <m/>
    <n v="0"/>
  </r>
  <r>
    <x v="1"/>
    <x v="0"/>
    <d v="2010-05-15T00:00:00"/>
    <m/>
    <m/>
    <m/>
    <m/>
    <m/>
    <m/>
    <m/>
    <m/>
    <m/>
    <m/>
    <m/>
    <m/>
    <m/>
    <m/>
    <m/>
    <m/>
    <m/>
    <m/>
    <n v="0"/>
    <m/>
    <n v="0"/>
  </r>
  <r>
    <x v="2"/>
    <x v="0"/>
    <d v="2010-05-16T00:00:00"/>
    <m/>
    <m/>
    <m/>
    <m/>
    <m/>
    <m/>
    <m/>
    <m/>
    <m/>
    <m/>
    <m/>
    <m/>
    <m/>
    <m/>
    <m/>
    <m/>
    <m/>
    <m/>
    <n v="0"/>
    <m/>
    <n v="0"/>
  </r>
  <r>
    <x v="2"/>
    <x v="0"/>
    <d v="2010-05-17T00:00:00"/>
    <m/>
    <m/>
    <m/>
    <m/>
    <m/>
    <m/>
    <m/>
    <m/>
    <m/>
    <m/>
    <m/>
    <m/>
    <m/>
    <m/>
    <m/>
    <m/>
    <m/>
    <m/>
    <n v="0"/>
    <m/>
    <n v="0"/>
  </r>
  <r>
    <x v="2"/>
    <x v="0"/>
    <d v="2010-05-18T00:00:00"/>
    <m/>
    <m/>
    <m/>
    <m/>
    <m/>
    <m/>
    <m/>
    <m/>
    <m/>
    <m/>
    <m/>
    <m/>
    <m/>
    <m/>
    <m/>
    <m/>
    <m/>
    <m/>
    <n v="0"/>
    <m/>
    <n v="0"/>
  </r>
  <r>
    <x v="2"/>
    <x v="0"/>
    <d v="2010-05-19T00:00:00"/>
    <m/>
    <m/>
    <m/>
    <m/>
    <m/>
    <m/>
    <m/>
    <m/>
    <m/>
    <m/>
    <m/>
    <m/>
    <m/>
    <m/>
    <m/>
    <m/>
    <m/>
    <m/>
    <n v="0"/>
    <m/>
    <n v="0"/>
  </r>
  <r>
    <x v="2"/>
    <x v="0"/>
    <d v="2010-05-20T00:00:00"/>
    <n v="0"/>
    <n v="0.2"/>
    <n v="0"/>
    <n v="0"/>
    <n v="0"/>
    <n v="0"/>
    <n v="0"/>
    <n v="0"/>
    <n v="0.2"/>
    <n v="0"/>
    <n v="0"/>
    <n v="0"/>
    <n v="0"/>
    <n v="2"/>
    <n v="0"/>
    <n v="0"/>
    <n v="0"/>
    <n v="0"/>
    <n v="2.4"/>
    <n v="0.2"/>
    <n v="2.6"/>
  </r>
  <r>
    <x v="2"/>
    <x v="0"/>
    <d v="2010-05-21T00:00:00"/>
    <n v="0"/>
    <n v="0.2"/>
    <n v="0"/>
    <n v="0"/>
    <n v="0"/>
    <n v="0"/>
    <n v="0"/>
    <n v="0"/>
    <n v="0.2"/>
    <n v="0"/>
    <n v="0"/>
    <n v="0"/>
    <n v="0"/>
    <n v="2"/>
    <n v="0"/>
    <n v="0"/>
    <n v="0"/>
    <n v="0"/>
    <n v="2.4"/>
    <n v="0.2"/>
    <n v="2.6"/>
  </r>
  <r>
    <x v="2"/>
    <x v="0"/>
    <d v="2010-05-22T00:00:00"/>
    <n v="0"/>
    <n v="0.2"/>
    <n v="0"/>
    <n v="0"/>
    <n v="0"/>
    <n v="0"/>
    <n v="0"/>
    <n v="0"/>
    <n v="0.2"/>
    <n v="0"/>
    <n v="0"/>
    <n v="0"/>
    <n v="0"/>
    <n v="2"/>
    <n v="0"/>
    <n v="0"/>
    <n v="0"/>
    <n v="0"/>
    <n v="2.4"/>
    <n v="0.2"/>
    <n v="2.6"/>
  </r>
  <r>
    <x v="3"/>
    <x v="0"/>
    <d v="2010-05-23T00:00:00"/>
    <n v="0"/>
    <n v="0.2"/>
    <n v="0"/>
    <n v="0"/>
    <n v="0"/>
    <n v="0"/>
    <n v="0"/>
    <n v="0"/>
    <n v="0.2"/>
    <n v="0"/>
    <n v="0"/>
    <n v="0"/>
    <n v="0"/>
    <n v="2"/>
    <n v="0"/>
    <n v="0"/>
    <n v="0"/>
    <n v="0"/>
    <n v="2.4"/>
    <n v="0.2"/>
    <n v="2.6"/>
  </r>
  <r>
    <x v="3"/>
    <x v="0"/>
    <d v="2010-05-24T00:00:00"/>
    <n v="0"/>
    <n v="0.2"/>
    <n v="0"/>
    <n v="0"/>
    <n v="0"/>
    <n v="0"/>
    <n v="0"/>
    <n v="0"/>
    <n v="0.2"/>
    <n v="0"/>
    <n v="0"/>
    <n v="0"/>
    <n v="0"/>
    <n v="2"/>
    <n v="0"/>
    <n v="0"/>
    <n v="0"/>
    <n v="0"/>
    <n v="2.4"/>
    <n v="0.2"/>
    <n v="2.6"/>
  </r>
  <r>
    <x v="3"/>
    <x v="0"/>
    <d v="2010-05-25T00:00:0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4"/>
    <n v="0"/>
    <n v="4"/>
  </r>
  <r>
    <x v="3"/>
    <x v="0"/>
    <d v="2010-05-26T00:00:0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3"/>
    <n v="0"/>
    <n v="3"/>
  </r>
  <r>
    <x v="3"/>
    <x v="0"/>
    <d v="2010-05-27T00:00:00"/>
    <n v="1"/>
    <n v="2"/>
    <n v="0"/>
    <n v="0"/>
    <n v="0"/>
    <n v="0"/>
    <n v="0"/>
    <n v="1"/>
    <n v="0"/>
    <n v="0"/>
    <n v="0"/>
    <n v="0"/>
    <n v="0"/>
    <n v="9"/>
    <n v="0"/>
    <n v="0"/>
    <n v="0"/>
    <n v="0"/>
    <n v="13"/>
    <n v="0"/>
    <n v="13"/>
  </r>
  <r>
    <x v="3"/>
    <x v="0"/>
    <d v="2010-05-28T00:00:00"/>
    <s v="NA"/>
    <m/>
    <m/>
    <m/>
    <m/>
    <m/>
    <m/>
    <m/>
    <m/>
    <m/>
    <m/>
    <m/>
    <m/>
    <m/>
    <m/>
    <m/>
    <m/>
    <m/>
    <n v="0"/>
    <m/>
    <n v="0"/>
  </r>
  <r>
    <x v="3"/>
    <x v="0"/>
    <d v="2010-05-29T00:00:00"/>
    <n v="1"/>
    <n v="0.75"/>
    <n v="0"/>
    <n v="0"/>
    <n v="0"/>
    <n v="0"/>
    <n v="0"/>
    <n v="0"/>
    <n v="0"/>
    <n v="0"/>
    <n v="0"/>
    <n v="0"/>
    <n v="0"/>
    <n v="1.75"/>
    <n v="0"/>
    <n v="0"/>
    <n v="0"/>
    <n v="0"/>
    <n v="3.5"/>
    <n v="1.75"/>
    <n v="5.25"/>
  </r>
  <r>
    <x v="4"/>
    <x v="0"/>
    <d v="2010-05-30T00:00:00"/>
    <n v="1"/>
    <n v="0.75"/>
    <n v="0"/>
    <n v="0"/>
    <n v="0"/>
    <n v="0"/>
    <n v="0"/>
    <n v="0"/>
    <n v="0"/>
    <n v="0"/>
    <n v="0"/>
    <n v="0"/>
    <n v="0"/>
    <n v="1.75"/>
    <n v="0"/>
    <n v="0"/>
    <n v="0"/>
    <n v="0"/>
    <n v="3.5"/>
    <n v="1.75"/>
    <n v="5.25"/>
  </r>
  <r>
    <x v="4"/>
    <x v="0"/>
    <d v="2010-05-31T00:00:00"/>
    <n v="1"/>
    <n v="0.75"/>
    <n v="0"/>
    <n v="0"/>
    <n v="0"/>
    <n v="0"/>
    <n v="0"/>
    <n v="0"/>
    <n v="0"/>
    <n v="0"/>
    <n v="0"/>
    <n v="0"/>
    <n v="0"/>
    <n v="1.75"/>
    <n v="0"/>
    <n v="0"/>
    <n v="0"/>
    <n v="0"/>
    <n v="3.5"/>
    <n v="1.75"/>
    <n v="5.25"/>
  </r>
  <r>
    <x v="4"/>
    <x v="0"/>
    <d v="2010-06-01T00:00:00"/>
    <n v="1"/>
    <n v="0.75"/>
    <n v="0"/>
    <n v="0"/>
    <n v="0"/>
    <n v="0"/>
    <n v="0"/>
    <n v="0"/>
    <n v="0"/>
    <n v="0"/>
    <n v="0"/>
    <n v="0"/>
    <n v="0"/>
    <n v="1.75"/>
    <n v="0"/>
    <n v="0"/>
    <n v="0"/>
    <n v="0"/>
    <n v="3.5"/>
    <n v="1.75"/>
    <n v="5.25"/>
  </r>
  <r>
    <x v="4"/>
    <x v="0"/>
    <d v="2010-06-02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</r>
  <r>
    <x v="4"/>
    <x v="0"/>
    <d v="2010-06-03T00:00:00"/>
    <n v="2"/>
    <n v="0"/>
    <n v="0"/>
    <n v="0"/>
    <n v="0"/>
    <n v="0"/>
    <n v="0"/>
    <n v="0"/>
    <n v="0"/>
    <n v="0"/>
    <n v="0"/>
    <n v="0"/>
    <n v="0"/>
    <n v="1"/>
    <n v="0"/>
    <n v="0"/>
    <n v="0"/>
    <n v="0"/>
    <n v="3"/>
    <n v="1"/>
    <n v="4"/>
  </r>
  <r>
    <x v="4"/>
    <x v="0"/>
    <d v="2010-06-04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"/>
  </r>
  <r>
    <x v="4"/>
    <x v="0"/>
    <d v="2010-06-05T00:00:00"/>
    <n v="0"/>
    <n v="0.33"/>
    <n v="0"/>
    <n v="0"/>
    <n v="0"/>
    <n v="0"/>
    <n v="0"/>
    <n v="0"/>
    <n v="0"/>
    <n v="0"/>
    <n v="0"/>
    <n v="0"/>
    <n v="0"/>
    <n v="3.67"/>
    <n v="0"/>
    <n v="0"/>
    <n v="0"/>
    <n v="0"/>
    <n v="4"/>
    <n v="0.67"/>
    <n v="4.67"/>
  </r>
  <r>
    <x v="5"/>
    <x v="0"/>
    <d v="2010-06-06T00:00:00"/>
    <n v="0"/>
    <n v="0.33"/>
    <n v="0"/>
    <n v="0"/>
    <n v="0"/>
    <n v="0"/>
    <n v="0"/>
    <n v="0"/>
    <n v="0"/>
    <n v="0"/>
    <n v="0"/>
    <n v="0"/>
    <n v="0"/>
    <n v="3.67"/>
    <n v="0"/>
    <n v="0"/>
    <n v="0"/>
    <n v="0"/>
    <n v="4"/>
    <n v="0.67"/>
    <n v="4.67"/>
  </r>
  <r>
    <x v="5"/>
    <x v="0"/>
    <d v="2010-06-07T00:00:00"/>
    <n v="0"/>
    <n v="0.33"/>
    <n v="0"/>
    <n v="0"/>
    <n v="0"/>
    <n v="0"/>
    <n v="0"/>
    <n v="0"/>
    <n v="0"/>
    <n v="0"/>
    <n v="0"/>
    <n v="0"/>
    <n v="0"/>
    <n v="3.67"/>
    <n v="0"/>
    <n v="0"/>
    <n v="0"/>
    <n v="0"/>
    <n v="4"/>
    <n v="0.67"/>
    <n v="4.67"/>
  </r>
  <r>
    <x v="5"/>
    <x v="0"/>
    <d v="2010-06-08T00:00:00"/>
    <n v="0"/>
    <n v="0"/>
    <n v="0"/>
    <n v="0"/>
    <n v="1"/>
    <n v="0"/>
    <n v="0"/>
    <n v="0"/>
    <n v="0"/>
    <n v="0"/>
    <n v="0"/>
    <n v="0"/>
    <n v="0"/>
    <n v="14"/>
    <n v="0"/>
    <n v="0"/>
    <n v="0"/>
    <n v="0"/>
    <n v="15"/>
    <n v="2"/>
    <n v="17"/>
  </r>
  <r>
    <x v="5"/>
    <x v="0"/>
    <d v="2010-06-0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d v="2010-06-10T00:00:00"/>
    <n v="0"/>
    <n v="0"/>
    <n v="0"/>
    <n v="0"/>
    <n v="0"/>
    <n v="0"/>
    <n v="0"/>
    <n v="0"/>
    <n v="0"/>
    <n v="0"/>
    <n v="0"/>
    <n v="0"/>
    <n v="0"/>
    <n v="20"/>
    <n v="0"/>
    <n v="0"/>
    <n v="0"/>
    <n v="0"/>
    <n v="20"/>
    <n v="2"/>
    <n v="22"/>
  </r>
  <r>
    <x v="5"/>
    <x v="0"/>
    <d v="2010-06-11T00:00:00"/>
    <n v="0"/>
    <n v="0"/>
    <n v="0"/>
    <n v="0"/>
    <n v="0"/>
    <n v="0"/>
    <n v="0"/>
    <n v="1"/>
    <n v="0"/>
    <n v="0"/>
    <n v="0"/>
    <n v="0"/>
    <n v="0"/>
    <n v="2"/>
    <n v="0"/>
    <n v="0"/>
    <n v="0"/>
    <n v="0"/>
    <n v="3"/>
    <n v="0"/>
    <n v="3"/>
  </r>
  <r>
    <x v="5"/>
    <x v="0"/>
    <d v="2010-06-12T00:00:00"/>
    <n v="1.3"/>
    <n v="0"/>
    <n v="0"/>
    <n v="0"/>
    <n v="0"/>
    <n v="0"/>
    <n v="0"/>
    <n v="0"/>
    <n v="0"/>
    <n v="0"/>
    <n v="0"/>
    <n v="0"/>
    <n v="0"/>
    <n v="3"/>
    <n v="0"/>
    <n v="0"/>
    <n v="0"/>
    <n v="0"/>
    <n v="4.3"/>
    <n v="3.33"/>
    <n v="7.63"/>
  </r>
  <r>
    <x v="6"/>
    <x v="0"/>
    <d v="2010-06-13T00:00:00"/>
    <n v="1.3"/>
    <n v="0"/>
    <n v="0"/>
    <n v="0"/>
    <n v="0"/>
    <n v="0"/>
    <n v="0"/>
    <n v="0"/>
    <n v="0"/>
    <n v="0"/>
    <n v="0"/>
    <n v="0"/>
    <n v="0"/>
    <n v="3"/>
    <n v="0"/>
    <n v="0"/>
    <n v="0"/>
    <n v="0"/>
    <n v="4.3"/>
    <n v="3.33"/>
    <n v="7.63"/>
  </r>
  <r>
    <x v="6"/>
    <x v="0"/>
    <d v="2010-06-14T00:00:00"/>
    <n v="1.3"/>
    <n v="0"/>
    <n v="0"/>
    <n v="0"/>
    <n v="0"/>
    <n v="0"/>
    <n v="0"/>
    <n v="0"/>
    <n v="0"/>
    <n v="0"/>
    <n v="0"/>
    <n v="0"/>
    <n v="0"/>
    <n v="3"/>
    <n v="0"/>
    <n v="0"/>
    <n v="0"/>
    <n v="0"/>
    <n v="4.3"/>
    <n v="3.33"/>
    <n v="7.63"/>
  </r>
  <r>
    <x v="6"/>
    <x v="0"/>
    <d v="2010-06-15T00:00:00"/>
    <n v="19"/>
    <n v="0"/>
    <n v="0"/>
    <n v="0"/>
    <n v="0"/>
    <n v="0"/>
    <n v="0"/>
    <n v="0"/>
    <n v="0"/>
    <n v="0"/>
    <n v="0"/>
    <n v="0"/>
    <n v="0"/>
    <n v="6"/>
    <n v="0"/>
    <n v="0"/>
    <n v="0"/>
    <n v="0"/>
    <n v="25"/>
    <n v="1"/>
    <n v="26"/>
  </r>
  <r>
    <x v="6"/>
    <x v="0"/>
    <d v="2010-06-16T00:00:00"/>
    <n v="69"/>
    <n v="0"/>
    <n v="0"/>
    <n v="0"/>
    <n v="0"/>
    <n v="0"/>
    <n v="0"/>
    <n v="0"/>
    <n v="0"/>
    <n v="0"/>
    <n v="1"/>
    <n v="0"/>
    <n v="0"/>
    <n v="0"/>
    <n v="0"/>
    <n v="0"/>
    <n v="0"/>
    <n v="0"/>
    <n v="70"/>
    <n v="9"/>
    <n v="79"/>
  </r>
  <r>
    <x v="6"/>
    <x v="0"/>
    <d v="2010-06-17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1"/>
    <n v="3"/>
  </r>
  <r>
    <x v="6"/>
    <x v="0"/>
    <d v="2010-06-18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3"/>
  </r>
  <r>
    <x v="6"/>
    <x v="0"/>
    <d v="2010-06-19T00:00:00"/>
    <n v="3.66"/>
    <n v="0"/>
    <n v="0"/>
    <n v="0"/>
    <n v="0"/>
    <n v="0"/>
    <n v="0"/>
    <n v="0"/>
    <n v="0"/>
    <n v="0"/>
    <n v="0"/>
    <n v="0"/>
    <n v="0"/>
    <n v="1"/>
    <n v="0"/>
    <n v="0"/>
    <n v="0"/>
    <n v="0"/>
    <n v="4.66"/>
    <n v="0.33"/>
    <n v="4.99"/>
  </r>
  <r>
    <x v="7"/>
    <x v="0"/>
    <d v="2010-06-20T00:00:00"/>
    <n v="3.66"/>
    <n v="0"/>
    <n v="0"/>
    <n v="0"/>
    <n v="0"/>
    <n v="0"/>
    <n v="0"/>
    <n v="0"/>
    <n v="0"/>
    <n v="0"/>
    <n v="0"/>
    <n v="0"/>
    <n v="0"/>
    <n v="1"/>
    <n v="0"/>
    <n v="0"/>
    <n v="0"/>
    <n v="0"/>
    <n v="4.66"/>
    <n v="0.33"/>
    <n v="4.99"/>
  </r>
  <r>
    <x v="7"/>
    <x v="0"/>
    <d v="2010-06-21T00:00:00"/>
    <n v="3.66"/>
    <n v="0"/>
    <n v="0"/>
    <n v="0"/>
    <n v="0"/>
    <n v="0"/>
    <n v="0"/>
    <n v="0"/>
    <n v="0"/>
    <n v="0"/>
    <n v="0"/>
    <n v="0"/>
    <n v="0"/>
    <n v="1"/>
    <n v="0"/>
    <n v="0"/>
    <n v="0"/>
    <n v="0"/>
    <n v="4.66"/>
    <n v="0.33"/>
    <n v="4.99"/>
  </r>
  <r>
    <x v="7"/>
    <x v="0"/>
    <d v="2010-06-22T00:00:00"/>
    <n v="6"/>
    <n v="0"/>
    <n v="0"/>
    <n v="0"/>
    <n v="0"/>
    <n v="0"/>
    <n v="0"/>
    <n v="0"/>
    <n v="0"/>
    <n v="0"/>
    <n v="0"/>
    <n v="0"/>
    <n v="0"/>
    <n v="1"/>
    <n v="0"/>
    <n v="0"/>
    <n v="0"/>
    <n v="0"/>
    <n v="7"/>
    <n v="0"/>
    <n v="7"/>
  </r>
  <r>
    <x v="7"/>
    <x v="0"/>
    <d v="2010-06-23T00:00:00"/>
    <n v="6"/>
    <n v="0"/>
    <n v="0"/>
    <n v="0"/>
    <n v="0"/>
    <n v="0"/>
    <n v="0"/>
    <n v="0"/>
    <n v="0"/>
    <n v="0"/>
    <n v="0"/>
    <n v="0"/>
    <n v="0"/>
    <n v="1"/>
    <n v="0"/>
    <n v="0"/>
    <n v="0"/>
    <n v="0"/>
    <n v="7"/>
    <n v="0"/>
    <n v="7"/>
  </r>
  <r>
    <x v="7"/>
    <x v="0"/>
    <d v="2010-06-24T00:00:00"/>
    <n v="19"/>
    <n v="0"/>
    <n v="0"/>
    <n v="0"/>
    <n v="0"/>
    <n v="0"/>
    <n v="0"/>
    <n v="0"/>
    <n v="0"/>
    <n v="0"/>
    <n v="0"/>
    <n v="0"/>
    <n v="0"/>
    <n v="0"/>
    <n v="0"/>
    <n v="0"/>
    <n v="0"/>
    <n v="0"/>
    <n v="19"/>
    <n v="0"/>
    <n v="19"/>
  </r>
  <r>
    <x v="7"/>
    <x v="0"/>
    <d v="2010-06-25T00:00:00"/>
    <n v="7"/>
    <n v="2"/>
    <n v="0"/>
    <n v="0"/>
    <n v="0"/>
    <n v="0"/>
    <n v="0"/>
    <n v="0"/>
    <n v="0"/>
    <n v="0"/>
    <n v="0"/>
    <n v="0"/>
    <n v="0"/>
    <n v="2"/>
    <n v="0"/>
    <n v="0"/>
    <n v="0"/>
    <n v="0"/>
    <n v="11"/>
    <n v="1"/>
    <n v="12"/>
  </r>
  <r>
    <x v="7"/>
    <x v="0"/>
    <d v="2010-06-26T00:00:00"/>
    <n v="30.6"/>
    <n v="166"/>
    <n v="0"/>
    <n v="0.33"/>
    <n v="0"/>
    <n v="0"/>
    <n v="0"/>
    <n v="0"/>
    <n v="0.66"/>
    <n v="0.33"/>
    <n v="0"/>
    <n v="0"/>
    <n v="0"/>
    <n v="0"/>
    <n v="0"/>
    <n v="0"/>
    <n v="0"/>
    <n v="0"/>
    <n v="197.92000000000002"/>
    <n v="1.33"/>
    <n v="199.25000000000003"/>
  </r>
  <r>
    <x v="8"/>
    <x v="0"/>
    <d v="2010-06-27T00:00:00"/>
    <n v="30.6"/>
    <n v="166"/>
    <n v="0"/>
    <n v="0.33"/>
    <n v="0"/>
    <n v="0"/>
    <n v="0"/>
    <n v="0"/>
    <n v="0.66"/>
    <n v="0.33"/>
    <n v="0"/>
    <n v="0"/>
    <n v="0"/>
    <n v="0"/>
    <n v="0"/>
    <n v="0"/>
    <n v="0"/>
    <n v="0"/>
    <n v="197.92000000000002"/>
    <n v="1.33"/>
    <n v="199.25000000000003"/>
  </r>
  <r>
    <x v="8"/>
    <x v="0"/>
    <d v="2010-06-28T00:00:00"/>
    <n v="30.6"/>
    <n v="166"/>
    <n v="0"/>
    <n v="0.33"/>
    <n v="0"/>
    <n v="0"/>
    <n v="0"/>
    <n v="0"/>
    <n v="0.66"/>
    <n v="0.33"/>
    <n v="0"/>
    <n v="0"/>
    <n v="0"/>
    <n v="0"/>
    <n v="0"/>
    <n v="0"/>
    <n v="0"/>
    <n v="0"/>
    <n v="197.92000000000002"/>
    <n v="1.33"/>
    <n v="199.25000000000003"/>
  </r>
  <r>
    <x v="8"/>
    <x v="0"/>
    <d v="2010-06-29T00:00:00"/>
    <n v="9"/>
    <n v="0"/>
    <n v="0"/>
    <n v="0"/>
    <n v="1"/>
    <n v="0"/>
    <n v="0"/>
    <n v="0"/>
    <n v="0"/>
    <n v="0"/>
    <n v="0"/>
    <n v="0"/>
    <n v="0"/>
    <n v="0"/>
    <n v="0"/>
    <n v="0"/>
    <n v="0"/>
    <n v="0"/>
    <n v="10"/>
    <n v="0"/>
    <n v="10"/>
  </r>
  <r>
    <x v="8"/>
    <x v="0"/>
    <d v="2010-06-30T00:00:00"/>
    <n v="2"/>
    <n v="1"/>
    <n v="0"/>
    <n v="0"/>
    <n v="0"/>
    <n v="0"/>
    <n v="0"/>
    <n v="0"/>
    <n v="0"/>
    <n v="0"/>
    <n v="0"/>
    <n v="0"/>
    <n v="0"/>
    <n v="0"/>
    <n v="0"/>
    <n v="0"/>
    <n v="1"/>
    <n v="0"/>
    <n v="4"/>
    <n v="0"/>
    <n v="4"/>
  </r>
  <r>
    <x v="8"/>
    <x v="0"/>
    <d v="2010-07-01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8"/>
    <x v="0"/>
    <d v="2010-07-0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d v="2010-07-03T00:00:00"/>
    <n v="6"/>
    <n v="1.5"/>
    <n v="0"/>
    <n v="0.25"/>
    <n v="0"/>
    <n v="0.25"/>
    <n v="0"/>
    <n v="2.75"/>
    <n v="0"/>
    <n v="0"/>
    <n v="0"/>
    <n v="0"/>
    <n v="0"/>
    <n v="0.25"/>
    <n v="0"/>
    <n v="0"/>
    <n v="0"/>
    <n v="0"/>
    <n v="11"/>
    <n v="0.25"/>
    <n v="11.25"/>
  </r>
  <r>
    <x v="9"/>
    <x v="0"/>
    <d v="2010-07-04T00:00:00"/>
    <n v="6"/>
    <n v="1.5"/>
    <n v="0"/>
    <n v="0.25"/>
    <n v="0"/>
    <n v="0.25"/>
    <n v="0"/>
    <n v="2.75"/>
    <n v="0"/>
    <n v="0"/>
    <n v="0"/>
    <n v="0"/>
    <n v="0"/>
    <n v="0.25"/>
    <n v="0"/>
    <n v="0"/>
    <n v="0"/>
    <n v="0"/>
    <n v="11"/>
    <n v="0.25"/>
    <n v="11.25"/>
  </r>
  <r>
    <x v="9"/>
    <x v="0"/>
    <d v="2010-07-05T00:00:00"/>
    <n v="6"/>
    <n v="1.5"/>
    <n v="0"/>
    <n v="0.25"/>
    <n v="0"/>
    <n v="0.25"/>
    <n v="0"/>
    <n v="2.75"/>
    <n v="0"/>
    <n v="0"/>
    <n v="0"/>
    <n v="0"/>
    <n v="0"/>
    <n v="0.25"/>
    <n v="0"/>
    <n v="0"/>
    <n v="0"/>
    <n v="0"/>
    <n v="11"/>
    <n v="0.25"/>
    <n v="11.25"/>
  </r>
  <r>
    <x v="9"/>
    <x v="0"/>
    <d v="2010-07-06T00:00:00"/>
    <n v="6"/>
    <n v="1.5"/>
    <n v="0"/>
    <n v="0.25"/>
    <n v="0"/>
    <n v="0.25"/>
    <n v="0"/>
    <n v="2.75"/>
    <n v="0"/>
    <n v="0"/>
    <n v="0"/>
    <n v="0"/>
    <n v="0"/>
    <n v="0.25"/>
    <n v="0"/>
    <n v="0"/>
    <n v="0"/>
    <n v="0"/>
    <n v="11"/>
    <n v="0.25"/>
    <n v="11.25"/>
  </r>
  <r>
    <x v="9"/>
    <x v="0"/>
    <d v="2010-07-07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9"/>
    <x v="0"/>
    <d v="2010-07-08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9"/>
    <x v="0"/>
    <d v="2010-07-09T00:00:00"/>
    <n v="7"/>
    <n v="3"/>
    <n v="0"/>
    <n v="0"/>
    <n v="2"/>
    <n v="0"/>
    <n v="0"/>
    <n v="0"/>
    <n v="0"/>
    <n v="0"/>
    <n v="0"/>
    <n v="0"/>
    <n v="0"/>
    <n v="0"/>
    <n v="0"/>
    <n v="0"/>
    <n v="0"/>
    <n v="0"/>
    <n v="12"/>
    <n v="6"/>
    <n v="18"/>
  </r>
  <r>
    <x v="9"/>
    <x v="0"/>
    <d v="2010-07-10T00:00:00"/>
    <n v="2.33"/>
    <n v="1.33"/>
    <n v="0"/>
    <n v="0"/>
    <n v="0"/>
    <n v="0"/>
    <n v="0"/>
    <n v="0.67"/>
    <n v="0"/>
    <n v="0"/>
    <n v="0"/>
    <n v="0"/>
    <n v="0"/>
    <n v="1"/>
    <n v="0"/>
    <n v="0"/>
    <n v="0"/>
    <n v="0"/>
    <n v="5.33"/>
    <n v="0"/>
    <n v="5.33"/>
  </r>
  <r>
    <x v="10"/>
    <x v="0"/>
    <d v="2010-07-11T00:00:00"/>
    <n v="2.33"/>
    <n v="1.33"/>
    <n v="0"/>
    <n v="0"/>
    <n v="0"/>
    <n v="0"/>
    <n v="0"/>
    <n v="0.67"/>
    <n v="0"/>
    <n v="0"/>
    <n v="0"/>
    <n v="0"/>
    <n v="0"/>
    <n v="1"/>
    <n v="0"/>
    <n v="0"/>
    <n v="0"/>
    <n v="0"/>
    <n v="5.33"/>
    <n v="0"/>
    <n v="5.33"/>
  </r>
  <r>
    <x v="10"/>
    <x v="0"/>
    <d v="2010-07-12T00:00:00"/>
    <n v="2.33"/>
    <n v="1.33"/>
    <n v="0"/>
    <n v="0"/>
    <n v="0"/>
    <n v="0"/>
    <n v="0"/>
    <n v="0.67"/>
    <n v="0"/>
    <n v="0"/>
    <n v="0"/>
    <n v="0"/>
    <n v="0"/>
    <n v="1"/>
    <n v="0"/>
    <n v="0"/>
    <n v="0"/>
    <n v="0"/>
    <n v="5.33"/>
    <n v="0"/>
    <n v="5.33"/>
  </r>
  <r>
    <x v="10"/>
    <x v="0"/>
    <d v="2010-07-13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10"/>
    <x v="0"/>
    <d v="2010-07-14T00:00:0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2"/>
  </r>
  <r>
    <x v="10"/>
    <x v="0"/>
    <d v="2010-07-15T00:00:00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4"/>
    <n v="1"/>
    <n v="5"/>
  </r>
  <r>
    <x v="10"/>
    <x v="0"/>
    <d v="2010-07-16T00:00:00"/>
    <n v="2"/>
    <n v="0"/>
    <n v="0"/>
    <n v="0"/>
    <n v="0"/>
    <n v="0"/>
    <n v="0"/>
    <n v="4"/>
    <n v="0"/>
    <n v="0"/>
    <n v="0"/>
    <n v="0"/>
    <n v="0"/>
    <n v="0"/>
    <n v="0"/>
    <n v="0"/>
    <n v="0"/>
    <n v="0"/>
    <n v="6"/>
    <n v="1"/>
    <n v="7"/>
  </r>
  <r>
    <x v="10"/>
    <x v="0"/>
    <d v="2010-07-17T00:00:00"/>
    <n v="7"/>
    <n v="0"/>
    <n v="0"/>
    <n v="0"/>
    <n v="0"/>
    <n v="0"/>
    <n v="0"/>
    <n v="4.66"/>
    <n v="0"/>
    <n v="0"/>
    <n v="0.66"/>
    <n v="0"/>
    <n v="0"/>
    <n v="0.33"/>
    <n v="0"/>
    <n v="0"/>
    <n v="0"/>
    <n v="0"/>
    <n v="12.65"/>
    <n v="0.66"/>
    <n v="13.31"/>
  </r>
  <r>
    <x v="11"/>
    <x v="0"/>
    <d v="2010-07-18T00:00:00"/>
    <n v="7"/>
    <n v="0"/>
    <n v="0"/>
    <n v="0"/>
    <n v="0"/>
    <n v="0"/>
    <n v="0"/>
    <n v="4.66"/>
    <n v="0"/>
    <n v="0"/>
    <n v="0.66"/>
    <n v="0"/>
    <n v="0"/>
    <n v="0.33"/>
    <n v="0"/>
    <n v="0"/>
    <n v="0"/>
    <n v="0"/>
    <n v="12.65"/>
    <n v="0.66"/>
    <n v="13.31"/>
  </r>
  <r>
    <x v="11"/>
    <x v="0"/>
    <d v="2010-07-19T00:00:00"/>
    <n v="7"/>
    <n v="0"/>
    <n v="0"/>
    <n v="0"/>
    <n v="0"/>
    <n v="0"/>
    <n v="0"/>
    <n v="4.66"/>
    <n v="0"/>
    <n v="0"/>
    <n v="0.66"/>
    <n v="0"/>
    <n v="0"/>
    <n v="0.33"/>
    <n v="0"/>
    <n v="0"/>
    <n v="0"/>
    <n v="0"/>
    <n v="12.65"/>
    <n v="0.66"/>
    <n v="13.31"/>
  </r>
  <r>
    <x v="11"/>
    <x v="0"/>
    <d v="2010-07-20T00:00:00"/>
    <n v="7"/>
    <n v="0"/>
    <n v="0"/>
    <n v="0"/>
    <n v="0"/>
    <n v="0"/>
    <n v="0"/>
    <n v="14"/>
    <n v="0"/>
    <n v="0"/>
    <n v="0"/>
    <n v="0"/>
    <n v="0"/>
    <n v="1"/>
    <n v="0"/>
    <n v="0"/>
    <n v="0"/>
    <n v="0"/>
    <n v="22"/>
    <n v="1"/>
    <n v="23"/>
  </r>
  <r>
    <x v="11"/>
    <x v="0"/>
    <d v="2010-07-21T00:00:00"/>
    <n v="17"/>
    <n v="0"/>
    <n v="0"/>
    <n v="0"/>
    <n v="0"/>
    <n v="0"/>
    <n v="0"/>
    <n v="9"/>
    <n v="0"/>
    <n v="0"/>
    <n v="0"/>
    <n v="0"/>
    <n v="0"/>
    <n v="0"/>
    <n v="0"/>
    <n v="0"/>
    <n v="0"/>
    <n v="0"/>
    <n v="26"/>
    <n v="0"/>
    <n v="26"/>
  </r>
  <r>
    <x v="11"/>
    <x v="0"/>
    <d v="2010-07-22T00:00:00"/>
    <n v="11"/>
    <n v="2"/>
    <n v="0"/>
    <n v="0"/>
    <n v="1"/>
    <n v="0"/>
    <n v="0"/>
    <n v="10"/>
    <n v="0"/>
    <n v="0"/>
    <n v="0"/>
    <n v="1"/>
    <n v="0"/>
    <n v="1"/>
    <n v="0"/>
    <n v="0"/>
    <n v="0"/>
    <n v="0"/>
    <n v="26"/>
    <n v="3"/>
    <n v="29"/>
  </r>
  <r>
    <x v="11"/>
    <x v="0"/>
    <d v="2010-07-23T00:00:00"/>
    <n v="1"/>
    <n v="0"/>
    <n v="0"/>
    <n v="0"/>
    <n v="0"/>
    <n v="0"/>
    <n v="0"/>
    <n v="5"/>
    <n v="0"/>
    <n v="0"/>
    <n v="0"/>
    <n v="0"/>
    <n v="0"/>
    <n v="0"/>
    <n v="0"/>
    <n v="0"/>
    <n v="0"/>
    <n v="0"/>
    <n v="6"/>
    <n v="5"/>
    <n v="11"/>
  </r>
  <r>
    <x v="11"/>
    <x v="0"/>
    <d v="2010-07-24T00:00:00"/>
    <n v="8.6"/>
    <n v="1"/>
    <n v="0"/>
    <n v="0"/>
    <n v="0"/>
    <n v="0"/>
    <n v="0"/>
    <n v="1"/>
    <n v="0"/>
    <n v="0"/>
    <n v="0"/>
    <n v="0"/>
    <n v="0"/>
    <n v="0"/>
    <n v="0"/>
    <n v="0"/>
    <n v="0"/>
    <n v="0"/>
    <n v="10.6"/>
    <n v="2.66"/>
    <n v="13.26"/>
  </r>
  <r>
    <x v="12"/>
    <x v="0"/>
    <d v="2010-07-25T00:00:00"/>
    <n v="8.6"/>
    <n v="1"/>
    <n v="0"/>
    <n v="0"/>
    <n v="0"/>
    <n v="0"/>
    <n v="0"/>
    <n v="1"/>
    <n v="0"/>
    <n v="0"/>
    <n v="0"/>
    <n v="0"/>
    <n v="0"/>
    <n v="0"/>
    <n v="0"/>
    <n v="0"/>
    <n v="0"/>
    <n v="0"/>
    <n v="10.6"/>
    <n v="2.66"/>
    <n v="13.26"/>
  </r>
  <r>
    <x v="12"/>
    <x v="0"/>
    <d v="2010-07-26T00:00:00"/>
    <n v="8.6"/>
    <n v="1"/>
    <n v="0"/>
    <n v="0"/>
    <n v="0"/>
    <n v="0"/>
    <n v="0"/>
    <n v="1"/>
    <n v="0"/>
    <n v="0"/>
    <n v="0"/>
    <n v="0"/>
    <n v="0"/>
    <n v="0"/>
    <n v="0"/>
    <n v="0"/>
    <n v="0"/>
    <n v="0"/>
    <n v="10.6"/>
    <n v="2.66"/>
    <n v="13.26"/>
  </r>
  <r>
    <x v="12"/>
    <x v="0"/>
    <d v="2010-07-27T00:00:00"/>
    <n v="6"/>
    <n v="5"/>
    <n v="0"/>
    <n v="0"/>
    <n v="0"/>
    <n v="0"/>
    <n v="0"/>
    <n v="3"/>
    <n v="0"/>
    <n v="0"/>
    <n v="0"/>
    <n v="0"/>
    <n v="0"/>
    <n v="1"/>
    <n v="0"/>
    <n v="0"/>
    <n v="0"/>
    <n v="0"/>
    <n v="15"/>
    <n v="1"/>
    <n v="16"/>
  </r>
  <r>
    <x v="12"/>
    <x v="0"/>
    <d v="2010-07-28T00:00:00"/>
    <n v="11"/>
    <n v="4"/>
    <n v="0"/>
    <n v="0"/>
    <n v="0"/>
    <n v="0"/>
    <n v="0"/>
    <n v="7"/>
    <n v="0"/>
    <n v="0"/>
    <n v="0"/>
    <n v="0"/>
    <n v="0"/>
    <n v="0"/>
    <n v="0"/>
    <n v="0"/>
    <n v="0"/>
    <n v="0"/>
    <n v="22"/>
    <n v="1"/>
    <n v="23"/>
  </r>
  <r>
    <x v="12"/>
    <x v="0"/>
    <d v="2010-07-29T00:00:00"/>
    <n v="22"/>
    <n v="3"/>
    <n v="0"/>
    <n v="0"/>
    <n v="0"/>
    <n v="0"/>
    <n v="0"/>
    <n v="18"/>
    <n v="0"/>
    <n v="0"/>
    <n v="0"/>
    <n v="0"/>
    <n v="0"/>
    <n v="0"/>
    <n v="0"/>
    <n v="0"/>
    <n v="0"/>
    <n v="0"/>
    <n v="43"/>
    <n v="2"/>
    <n v="45"/>
  </r>
  <r>
    <x v="12"/>
    <x v="0"/>
    <d v="2010-07-30T00:00:00"/>
    <n v="0"/>
    <n v="2"/>
    <n v="0"/>
    <n v="0"/>
    <n v="0"/>
    <n v="0"/>
    <n v="0"/>
    <n v="4"/>
    <n v="0"/>
    <n v="0"/>
    <n v="0"/>
    <n v="0"/>
    <n v="0"/>
    <n v="0"/>
    <n v="0"/>
    <n v="0"/>
    <n v="0"/>
    <n v="0"/>
    <n v="6"/>
    <n v="0"/>
    <n v="6"/>
  </r>
  <r>
    <x v="12"/>
    <x v="0"/>
    <d v="2010-07-31T00:00:00"/>
    <n v="10"/>
    <n v="3.66"/>
    <n v="0"/>
    <n v="0"/>
    <n v="0"/>
    <n v="0"/>
    <n v="0"/>
    <n v="12"/>
    <n v="0"/>
    <n v="0"/>
    <n v="0"/>
    <n v="0"/>
    <n v="0"/>
    <n v="0"/>
    <n v="0"/>
    <n v="0"/>
    <n v="0"/>
    <n v="0"/>
    <n v="25.66"/>
    <n v="0.33"/>
    <n v="25.99"/>
  </r>
  <r>
    <x v="13"/>
    <x v="0"/>
    <d v="2010-08-01T00:00:00"/>
    <n v="10"/>
    <n v="3.66"/>
    <n v="0"/>
    <n v="0"/>
    <n v="0"/>
    <n v="0"/>
    <n v="0"/>
    <n v="12"/>
    <n v="0"/>
    <n v="0"/>
    <n v="0"/>
    <n v="0"/>
    <n v="0"/>
    <n v="0"/>
    <n v="0"/>
    <n v="0"/>
    <n v="0"/>
    <n v="0"/>
    <n v="25.66"/>
    <n v="0.33"/>
    <n v="25.99"/>
  </r>
  <r>
    <x v="13"/>
    <x v="0"/>
    <d v="2010-08-02T00:00:00"/>
    <n v="10"/>
    <n v="3.66"/>
    <n v="0"/>
    <n v="0"/>
    <n v="0"/>
    <n v="0"/>
    <n v="0"/>
    <n v="12"/>
    <n v="0"/>
    <n v="0"/>
    <n v="0"/>
    <n v="0"/>
    <n v="0"/>
    <n v="0"/>
    <n v="0"/>
    <n v="0"/>
    <n v="0"/>
    <n v="0"/>
    <n v="25.66"/>
    <n v="0.33"/>
    <n v="25.99"/>
  </r>
  <r>
    <x v="13"/>
    <x v="0"/>
    <d v="2010-08-03T00:00:00"/>
    <n v="26"/>
    <n v="3"/>
    <n v="0"/>
    <n v="0"/>
    <n v="0"/>
    <n v="0"/>
    <n v="0"/>
    <n v="15"/>
    <n v="0"/>
    <n v="0"/>
    <n v="0"/>
    <n v="0"/>
    <n v="0"/>
    <n v="0"/>
    <n v="0"/>
    <n v="0"/>
    <n v="0"/>
    <n v="0"/>
    <n v="44"/>
    <n v="1"/>
    <n v="45"/>
  </r>
  <r>
    <x v="13"/>
    <x v="0"/>
    <d v="2010-08-04T00:00:00"/>
    <n v="29"/>
    <n v="5"/>
    <n v="0"/>
    <n v="0"/>
    <n v="0"/>
    <n v="0"/>
    <n v="0"/>
    <n v="16"/>
    <n v="0"/>
    <n v="0"/>
    <n v="0"/>
    <n v="0"/>
    <n v="0"/>
    <n v="0"/>
    <n v="0"/>
    <n v="0"/>
    <n v="0"/>
    <n v="0"/>
    <n v="50"/>
    <n v="8"/>
    <n v="58"/>
  </r>
  <r>
    <x v="13"/>
    <x v="0"/>
    <d v="2010-08-05T00:00:00"/>
    <n v="18"/>
    <n v="0"/>
    <n v="0"/>
    <n v="0"/>
    <n v="0"/>
    <n v="0"/>
    <n v="0"/>
    <n v="6"/>
    <n v="0"/>
    <n v="0"/>
    <n v="0"/>
    <n v="0"/>
    <n v="0"/>
    <n v="1"/>
    <n v="0"/>
    <n v="0"/>
    <n v="0"/>
    <n v="0"/>
    <n v="25"/>
    <n v="9"/>
    <n v="34"/>
  </r>
  <r>
    <x v="13"/>
    <x v="0"/>
    <d v="2010-08-06T00:00:00"/>
    <n v="14"/>
    <n v="1"/>
    <n v="0"/>
    <n v="0"/>
    <n v="0"/>
    <n v="0"/>
    <n v="0"/>
    <n v="9"/>
    <n v="0"/>
    <n v="0"/>
    <n v="0"/>
    <n v="0"/>
    <n v="0"/>
    <n v="0"/>
    <n v="0"/>
    <n v="0"/>
    <n v="0"/>
    <n v="0"/>
    <n v="24"/>
    <n v="20"/>
    <n v="44"/>
  </r>
  <r>
    <x v="13"/>
    <x v="0"/>
    <d v="2010-08-07T00:00:00"/>
    <n v="36"/>
    <n v="2"/>
    <n v="0"/>
    <n v="0.33"/>
    <n v="0"/>
    <n v="0"/>
    <n v="0"/>
    <n v="8.66"/>
    <n v="0"/>
    <n v="0"/>
    <n v="0"/>
    <n v="0"/>
    <n v="0"/>
    <n v="0.33"/>
    <n v="0"/>
    <n v="0"/>
    <n v="0"/>
    <n v="0"/>
    <n v="47.319999999999993"/>
    <n v="2.66"/>
    <n v="49.97999999999999"/>
  </r>
  <r>
    <x v="14"/>
    <x v="0"/>
    <d v="2010-08-08T00:00:00"/>
    <n v="36"/>
    <n v="2"/>
    <n v="0"/>
    <n v="0.33"/>
    <n v="0"/>
    <n v="0"/>
    <n v="0"/>
    <n v="8.66"/>
    <n v="0"/>
    <n v="0"/>
    <n v="0"/>
    <n v="0"/>
    <n v="0"/>
    <n v="0.33"/>
    <n v="0"/>
    <n v="0"/>
    <n v="0"/>
    <n v="0"/>
    <n v="47.319999999999993"/>
    <n v="2.66"/>
    <n v="49.97999999999999"/>
  </r>
  <r>
    <x v="14"/>
    <x v="0"/>
    <d v="2010-08-09T00:00:00"/>
    <n v="36"/>
    <n v="2"/>
    <n v="0"/>
    <n v="0.33"/>
    <n v="0"/>
    <n v="0"/>
    <n v="0"/>
    <n v="8.66"/>
    <n v="0"/>
    <n v="0"/>
    <n v="0"/>
    <n v="0"/>
    <n v="0"/>
    <n v="0.33"/>
    <n v="0"/>
    <n v="0"/>
    <n v="0"/>
    <n v="0"/>
    <n v="47.319999999999993"/>
    <n v="2.66"/>
    <n v="49.97999999999999"/>
  </r>
  <r>
    <x v="14"/>
    <x v="0"/>
    <d v="2010-08-10T00:00:00"/>
    <n v="22"/>
    <n v="1"/>
    <n v="0"/>
    <n v="1"/>
    <n v="0"/>
    <n v="0"/>
    <n v="0"/>
    <n v="12"/>
    <n v="0"/>
    <n v="0"/>
    <n v="0"/>
    <n v="0"/>
    <n v="0"/>
    <n v="0"/>
    <n v="0"/>
    <n v="0"/>
    <n v="0"/>
    <n v="0"/>
    <n v="36"/>
    <n v="5"/>
    <n v="41"/>
  </r>
  <r>
    <x v="14"/>
    <x v="0"/>
    <d v="2010-08-1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4"/>
    <x v="0"/>
    <d v="2010-08-12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4"/>
    <x v="0"/>
    <d v="2010-08-13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4"/>
    <x v="0"/>
    <d v="2010-08-1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0"/>
    <d v="2010-08-1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0"/>
    <d v="2010-08-1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0"/>
    <d v="2010-08-1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0"/>
    <d v="2010-08-18T00:00:00"/>
    <n v="1"/>
    <n v="0"/>
    <n v="0"/>
    <n v="0"/>
    <n v="0"/>
    <n v="0"/>
    <n v="0"/>
    <n v="2"/>
    <n v="0"/>
    <n v="0"/>
    <n v="0"/>
    <n v="0"/>
    <n v="0"/>
    <n v="1"/>
    <n v="0"/>
    <n v="0"/>
    <n v="0"/>
    <n v="0"/>
    <n v="4"/>
    <n v="0"/>
    <n v="4"/>
  </r>
  <r>
    <x v="15"/>
    <x v="0"/>
    <d v="2010-08-19T00:00:00"/>
    <n v="2"/>
    <n v="0"/>
    <n v="0"/>
    <n v="0"/>
    <n v="0"/>
    <n v="0"/>
    <n v="0"/>
    <n v="14"/>
    <n v="0"/>
    <n v="0"/>
    <n v="0"/>
    <n v="0"/>
    <n v="0"/>
    <n v="12"/>
    <n v="0"/>
    <n v="0"/>
    <n v="0"/>
    <n v="0"/>
    <n v="28"/>
    <n v="0"/>
    <n v="28"/>
  </r>
  <r>
    <x v="15"/>
    <x v="0"/>
    <d v="2010-08-20T00:00:00"/>
    <n v="3"/>
    <n v="1"/>
    <n v="0"/>
    <n v="0"/>
    <n v="0"/>
    <n v="0"/>
    <n v="0"/>
    <n v="37"/>
    <n v="0"/>
    <n v="0"/>
    <n v="0"/>
    <n v="0"/>
    <n v="0"/>
    <n v="7"/>
    <n v="0"/>
    <n v="0"/>
    <n v="0"/>
    <n v="0"/>
    <n v="48"/>
    <n v="2"/>
    <n v="50"/>
  </r>
  <r>
    <x v="15"/>
    <x v="0"/>
    <d v="2010-08-21T00:00:00"/>
    <n v="8.33"/>
    <n v="0"/>
    <n v="0"/>
    <n v="0"/>
    <n v="0"/>
    <n v="0"/>
    <n v="0"/>
    <n v="12"/>
    <n v="0"/>
    <n v="0"/>
    <n v="0"/>
    <n v="0"/>
    <n v="0"/>
    <n v="0.67"/>
    <n v="0"/>
    <n v="0"/>
    <n v="0"/>
    <n v="0"/>
    <n v="21"/>
    <n v="3.33"/>
    <n v="24.33"/>
  </r>
  <r>
    <x v="16"/>
    <x v="0"/>
    <d v="2010-08-22T00:00:00"/>
    <n v="8.33"/>
    <n v="0"/>
    <n v="0"/>
    <n v="0"/>
    <n v="0"/>
    <n v="0"/>
    <n v="0"/>
    <n v="12"/>
    <n v="0"/>
    <n v="0"/>
    <n v="0"/>
    <n v="0"/>
    <n v="0"/>
    <n v="0.67"/>
    <n v="0"/>
    <n v="0"/>
    <n v="0"/>
    <n v="0"/>
    <n v="21"/>
    <n v="3.33"/>
    <n v="24.33"/>
  </r>
  <r>
    <x v="16"/>
    <x v="0"/>
    <d v="2010-08-23T00:00:00"/>
    <n v="8.33"/>
    <n v="0"/>
    <n v="0"/>
    <n v="0"/>
    <n v="0"/>
    <n v="0"/>
    <n v="0"/>
    <n v="12"/>
    <n v="0"/>
    <n v="0"/>
    <n v="0"/>
    <n v="0"/>
    <n v="0"/>
    <n v="0.67"/>
    <n v="0"/>
    <n v="0"/>
    <n v="0"/>
    <n v="0"/>
    <n v="21"/>
    <n v="3.33"/>
    <n v="24.33"/>
  </r>
  <r>
    <x v="16"/>
    <x v="0"/>
    <d v="2010-08-24T00:00:00"/>
    <n v="13"/>
    <n v="0"/>
    <n v="0"/>
    <n v="0"/>
    <n v="0"/>
    <n v="0"/>
    <n v="0"/>
    <n v="4"/>
    <n v="0"/>
    <n v="0"/>
    <n v="0"/>
    <n v="0"/>
    <n v="0"/>
    <n v="3"/>
    <n v="0"/>
    <n v="0"/>
    <n v="0"/>
    <n v="0"/>
    <n v="20"/>
    <n v="10"/>
    <n v="30"/>
  </r>
  <r>
    <x v="16"/>
    <x v="0"/>
    <d v="2010-08-25T00:00:00"/>
    <n v="9"/>
    <n v="1"/>
    <n v="0"/>
    <n v="0"/>
    <n v="0"/>
    <n v="0"/>
    <n v="0"/>
    <n v="1"/>
    <n v="0"/>
    <n v="0"/>
    <n v="0"/>
    <n v="0"/>
    <n v="0"/>
    <n v="2"/>
    <n v="0"/>
    <n v="0"/>
    <n v="1"/>
    <n v="0"/>
    <n v="14"/>
    <n v="5"/>
    <n v="19"/>
  </r>
  <r>
    <x v="16"/>
    <x v="0"/>
    <d v="2010-08-26T00:00:00"/>
    <n v="13"/>
    <n v="1"/>
    <n v="0"/>
    <n v="1"/>
    <n v="0"/>
    <n v="0"/>
    <n v="0"/>
    <n v="0"/>
    <n v="0"/>
    <n v="0"/>
    <n v="0"/>
    <n v="0"/>
    <n v="0"/>
    <n v="2"/>
    <n v="0"/>
    <n v="0"/>
    <n v="0"/>
    <n v="0"/>
    <n v="17"/>
    <n v="5"/>
    <n v="22"/>
  </r>
  <r>
    <x v="16"/>
    <x v="0"/>
    <d v="2010-08-27T00:00:00"/>
    <n v="2"/>
    <n v="1"/>
    <n v="0"/>
    <n v="0"/>
    <n v="0"/>
    <n v="0"/>
    <n v="0"/>
    <n v="1"/>
    <n v="0"/>
    <n v="0"/>
    <n v="0"/>
    <n v="0"/>
    <n v="0"/>
    <n v="0"/>
    <n v="0"/>
    <n v="0"/>
    <n v="0"/>
    <n v="0"/>
    <n v="4"/>
    <n v="1"/>
    <n v="5"/>
  </r>
  <r>
    <x v="16"/>
    <x v="0"/>
    <d v="2010-08-28T00:00:00"/>
    <n v="7.66"/>
    <n v="2.66"/>
    <n v="0"/>
    <n v="0"/>
    <n v="0"/>
    <n v="0"/>
    <n v="0"/>
    <n v="0.33"/>
    <n v="0"/>
    <n v="0"/>
    <n v="0"/>
    <n v="0"/>
    <n v="0"/>
    <n v="0"/>
    <n v="0"/>
    <n v="0"/>
    <n v="0"/>
    <n v="0"/>
    <n v="10.65"/>
    <n v="3.33"/>
    <n v="13.98"/>
  </r>
  <r>
    <x v="17"/>
    <x v="0"/>
    <d v="2010-08-29T00:00:00"/>
    <n v="7.66"/>
    <n v="2.66"/>
    <n v="0"/>
    <n v="0"/>
    <n v="0"/>
    <n v="0"/>
    <n v="0"/>
    <n v="0.33"/>
    <n v="0"/>
    <n v="0"/>
    <n v="0"/>
    <n v="0"/>
    <n v="0"/>
    <n v="0"/>
    <n v="0"/>
    <n v="0"/>
    <n v="0"/>
    <n v="0"/>
    <n v="10.65"/>
    <n v="3.33"/>
    <n v="13.98"/>
  </r>
  <r>
    <x v="17"/>
    <x v="0"/>
    <d v="2010-08-30T00:00:00"/>
    <n v="7.66"/>
    <n v="2.66"/>
    <n v="0"/>
    <n v="0"/>
    <n v="0"/>
    <n v="0"/>
    <n v="0"/>
    <n v="0.33"/>
    <n v="0"/>
    <n v="0"/>
    <n v="0"/>
    <n v="0"/>
    <n v="0"/>
    <n v="0"/>
    <n v="0"/>
    <n v="0"/>
    <n v="0"/>
    <n v="0"/>
    <n v="10.65"/>
    <n v="3.33"/>
    <n v="13.98"/>
  </r>
  <r>
    <x v="17"/>
    <x v="0"/>
    <d v="2010-08-31T00:00:00"/>
    <n v="18"/>
    <n v="5"/>
    <n v="0"/>
    <n v="1"/>
    <n v="0"/>
    <n v="0"/>
    <n v="0"/>
    <n v="0"/>
    <n v="0"/>
    <n v="0"/>
    <n v="0"/>
    <n v="0"/>
    <n v="0"/>
    <n v="0"/>
    <n v="0"/>
    <n v="0"/>
    <n v="0"/>
    <n v="0"/>
    <n v="24"/>
    <n v="0"/>
    <n v="24"/>
  </r>
  <r>
    <x v="17"/>
    <x v="0"/>
    <d v="2010-09-01T00:00:00"/>
    <n v="13"/>
    <n v="2"/>
    <n v="0"/>
    <n v="0"/>
    <n v="0"/>
    <n v="0"/>
    <n v="0"/>
    <n v="0"/>
    <n v="0"/>
    <n v="0"/>
    <n v="0"/>
    <n v="0"/>
    <n v="0"/>
    <n v="3"/>
    <n v="0"/>
    <n v="0"/>
    <n v="0"/>
    <n v="0"/>
    <n v="18"/>
    <n v="3"/>
    <n v="21"/>
  </r>
  <r>
    <x v="17"/>
    <x v="0"/>
    <d v="2010-09-02T00:00:0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"/>
    <n v="6"/>
  </r>
  <r>
    <x v="17"/>
    <x v="0"/>
    <d v="2010-09-03T00:00:00"/>
    <n v="10"/>
    <n v="0"/>
    <n v="0"/>
    <n v="0"/>
    <n v="0"/>
    <n v="0"/>
    <n v="0"/>
    <n v="0"/>
    <n v="0"/>
    <n v="0"/>
    <n v="0"/>
    <n v="0"/>
    <n v="0"/>
    <n v="1"/>
    <n v="0"/>
    <n v="0"/>
    <n v="0"/>
    <n v="0"/>
    <n v="11"/>
    <n v="0"/>
    <n v="11"/>
  </r>
  <r>
    <x v="17"/>
    <x v="0"/>
    <d v="2010-09-04T00:00:00"/>
    <n v="1.5"/>
    <n v="0"/>
    <n v="0"/>
    <n v="0"/>
    <n v="0"/>
    <n v="0"/>
    <n v="0"/>
    <n v="0.25"/>
    <n v="0"/>
    <n v="0"/>
    <n v="0"/>
    <n v="0"/>
    <n v="0"/>
    <n v="0.5"/>
    <n v="0"/>
    <n v="0"/>
    <n v="0"/>
    <n v="0"/>
    <n v="2.25"/>
    <n v="0"/>
    <n v="2.25"/>
  </r>
  <r>
    <x v="18"/>
    <x v="0"/>
    <d v="2010-09-05T00:00:00"/>
    <n v="1.5"/>
    <n v="0"/>
    <n v="0"/>
    <n v="0"/>
    <n v="0"/>
    <n v="0"/>
    <n v="0"/>
    <n v="0.25"/>
    <n v="0"/>
    <n v="0"/>
    <n v="0"/>
    <n v="0"/>
    <n v="0"/>
    <n v="0.5"/>
    <n v="0"/>
    <n v="0"/>
    <n v="0"/>
    <n v="0"/>
    <n v="2.25"/>
    <n v="0"/>
    <n v="2.25"/>
  </r>
  <r>
    <x v="18"/>
    <x v="0"/>
    <d v="2010-09-06T00:00:00"/>
    <n v="1.5"/>
    <n v="0"/>
    <n v="0"/>
    <n v="0"/>
    <n v="0"/>
    <n v="0"/>
    <n v="0"/>
    <n v="0.25"/>
    <n v="0"/>
    <n v="0"/>
    <n v="0"/>
    <n v="0"/>
    <n v="0"/>
    <n v="0.5"/>
    <n v="0"/>
    <n v="0"/>
    <n v="0"/>
    <n v="0"/>
    <n v="2.25"/>
    <n v="0"/>
    <n v="2.25"/>
  </r>
  <r>
    <x v="18"/>
    <x v="0"/>
    <d v="2010-09-07T00:00:00"/>
    <n v="1.5"/>
    <n v="0"/>
    <n v="0"/>
    <n v="0"/>
    <n v="0"/>
    <n v="0"/>
    <n v="0"/>
    <n v="0.25"/>
    <n v="0"/>
    <n v="0"/>
    <n v="0"/>
    <n v="0"/>
    <n v="0"/>
    <n v="0.5"/>
    <n v="0"/>
    <n v="0"/>
    <n v="0"/>
    <n v="0"/>
    <n v="2.25"/>
    <n v="0"/>
    <n v="2.25"/>
  </r>
  <r>
    <x v="18"/>
    <x v="0"/>
    <d v="2010-09-0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d v="2010-09-09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18"/>
    <x v="0"/>
    <d v="2010-09-1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d v="2010-09-11T00:00:00"/>
    <n v="1.33"/>
    <n v="0"/>
    <n v="0"/>
    <n v="0"/>
    <n v="0"/>
    <n v="0"/>
    <n v="0"/>
    <n v="0"/>
    <n v="0"/>
    <n v="0"/>
    <n v="0.33"/>
    <n v="0"/>
    <n v="0"/>
    <n v="0"/>
    <n v="0"/>
    <n v="0"/>
    <n v="0"/>
    <n v="0"/>
    <n v="1.6600000000000001"/>
    <n v="0.33"/>
    <n v="1.9900000000000002"/>
  </r>
  <r>
    <x v="19"/>
    <x v="0"/>
    <d v="2010-09-12T00:00:00"/>
    <n v="1.33"/>
    <n v="0"/>
    <n v="0"/>
    <n v="0"/>
    <n v="0"/>
    <n v="0"/>
    <n v="0"/>
    <n v="0"/>
    <n v="0"/>
    <n v="0"/>
    <n v="0.33"/>
    <n v="0"/>
    <n v="0"/>
    <n v="0"/>
    <n v="0"/>
    <n v="0"/>
    <n v="0"/>
    <n v="0"/>
    <n v="1.6600000000000001"/>
    <n v="0.33"/>
    <n v="1.9900000000000002"/>
  </r>
  <r>
    <x v="19"/>
    <x v="0"/>
    <d v="2010-09-13T00:00:00"/>
    <n v="1.33"/>
    <n v="0"/>
    <n v="0"/>
    <n v="0"/>
    <n v="0"/>
    <n v="0"/>
    <n v="0"/>
    <n v="0"/>
    <n v="0"/>
    <n v="0"/>
    <n v="0.33"/>
    <n v="0"/>
    <n v="0"/>
    <n v="0"/>
    <n v="0"/>
    <n v="0"/>
    <n v="0"/>
    <n v="0"/>
    <n v="1.6600000000000001"/>
    <n v="0.33"/>
    <n v="1.9900000000000002"/>
  </r>
  <r>
    <x v="19"/>
    <x v="0"/>
    <d v="2010-09-14T00:00:00"/>
    <n v="0"/>
    <n v="0"/>
    <n v="0"/>
    <n v="0"/>
    <n v="0"/>
    <n v="0"/>
    <n v="0"/>
    <n v="0"/>
    <n v="0"/>
    <n v="0"/>
    <n v="0"/>
    <n v="0"/>
    <n v="0"/>
    <n v="7"/>
    <n v="0"/>
    <n v="0"/>
    <n v="0"/>
    <n v="0"/>
    <n v="7"/>
    <n v="1"/>
    <n v="8"/>
  </r>
  <r>
    <x v="19"/>
    <x v="0"/>
    <d v="2010-09-15T00:00:00"/>
    <n v="2"/>
    <n v="0"/>
    <n v="0"/>
    <n v="0"/>
    <n v="0"/>
    <n v="0"/>
    <n v="0"/>
    <n v="0"/>
    <n v="0"/>
    <n v="0"/>
    <n v="0"/>
    <n v="0"/>
    <n v="0"/>
    <n v="2"/>
    <n v="0"/>
    <n v="0"/>
    <n v="0"/>
    <n v="0"/>
    <n v="4"/>
    <n v="0"/>
    <n v="4"/>
  </r>
  <r>
    <x v="19"/>
    <x v="0"/>
    <d v="2010-09-1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"/>
    <d v="2011-05-05T00:00:00"/>
    <m/>
    <m/>
    <m/>
    <m/>
    <m/>
    <m/>
    <m/>
    <m/>
    <m/>
    <m/>
    <m/>
    <m/>
    <m/>
    <m/>
    <m/>
    <m/>
    <m/>
    <m/>
    <n v="0"/>
    <n v="0"/>
    <n v="0"/>
  </r>
  <r>
    <x v="0"/>
    <x v="1"/>
    <d v="2011-05-06T00:00:00"/>
    <m/>
    <m/>
    <m/>
    <m/>
    <m/>
    <m/>
    <m/>
    <m/>
    <m/>
    <m/>
    <m/>
    <m/>
    <m/>
    <m/>
    <m/>
    <m/>
    <m/>
    <m/>
    <n v="0"/>
    <n v="0"/>
    <n v="0"/>
  </r>
  <r>
    <x v="0"/>
    <x v="1"/>
    <d v="2011-05-07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08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09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0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1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2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3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4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5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6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7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d v="2011-05-19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</r>
  <r>
    <x v="2"/>
    <x v="1"/>
    <d v="2011-05-20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</r>
  <r>
    <x v="2"/>
    <x v="1"/>
    <d v="2011-05-21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</r>
  <r>
    <x v="3"/>
    <x v="1"/>
    <d v="2011-05-22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</r>
  <r>
    <x v="3"/>
    <x v="1"/>
    <d v="2011-05-2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7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.25"/>
    <n v="0.5"/>
  </r>
  <r>
    <x v="3"/>
    <x v="1"/>
    <d v="2011-05-28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.25"/>
    <n v="0.5"/>
  </r>
  <r>
    <x v="4"/>
    <x v="1"/>
    <d v="2011-05-29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.25"/>
    <n v="0.5"/>
  </r>
  <r>
    <x v="4"/>
    <x v="1"/>
    <d v="2011-05-30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.25"/>
    <n v="0.5"/>
  </r>
  <r>
    <x v="4"/>
    <x v="1"/>
    <d v="2011-05-31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.25"/>
    <n v="1.25"/>
  </r>
  <r>
    <x v="4"/>
    <x v="1"/>
    <d v="2011-06-01T00:00:00"/>
    <n v="4"/>
    <n v="0"/>
    <n v="0"/>
    <n v="0"/>
    <n v="0"/>
    <n v="0"/>
    <n v="0"/>
    <n v="0"/>
    <n v="0"/>
    <n v="0"/>
    <n v="0"/>
    <n v="0"/>
    <n v="0"/>
    <n v="5"/>
    <n v="0"/>
    <n v="0"/>
    <n v="0"/>
    <n v="0"/>
    <n v="9"/>
    <n v="2"/>
    <n v="11"/>
  </r>
  <r>
    <x v="4"/>
    <x v="1"/>
    <d v="2011-06-02T00:00:00"/>
    <n v="11"/>
    <n v="1"/>
    <n v="0"/>
    <n v="0"/>
    <n v="0"/>
    <n v="0"/>
    <n v="0"/>
    <n v="0"/>
    <n v="0"/>
    <n v="0"/>
    <n v="0"/>
    <n v="0"/>
    <n v="0"/>
    <n v="0"/>
    <n v="0"/>
    <n v="0"/>
    <n v="0"/>
    <n v="0"/>
    <n v="12"/>
    <n v="6"/>
    <n v="18"/>
  </r>
  <r>
    <x v="4"/>
    <x v="1"/>
    <d v="2011-06-03T00:00:00"/>
    <n v="17.670000000000002"/>
    <n v="0.33"/>
    <n v="0"/>
    <n v="0"/>
    <n v="1.33"/>
    <n v="0"/>
    <n v="0"/>
    <n v="0"/>
    <n v="0"/>
    <n v="0"/>
    <n v="1.67"/>
    <n v="0"/>
    <n v="0"/>
    <n v="4.67"/>
    <n v="0"/>
    <n v="0"/>
    <n v="0"/>
    <n v="0"/>
    <n v="25.67"/>
    <n v="15.67"/>
    <n v="41.34"/>
  </r>
  <r>
    <x v="4"/>
    <x v="1"/>
    <d v="2011-06-04T00:00:00"/>
    <n v="17.670000000000002"/>
    <n v="0.33"/>
    <n v="0"/>
    <n v="0"/>
    <n v="1.33"/>
    <n v="0"/>
    <n v="0"/>
    <n v="0"/>
    <n v="0"/>
    <n v="0"/>
    <n v="1.67"/>
    <n v="0"/>
    <n v="0"/>
    <n v="4.67"/>
    <n v="0"/>
    <n v="0"/>
    <n v="0"/>
    <n v="0"/>
    <n v="25.67"/>
    <n v="15.67"/>
    <n v="41.34"/>
  </r>
  <r>
    <x v="5"/>
    <x v="1"/>
    <d v="2011-06-05T00:00:00"/>
    <n v="17.670000000000002"/>
    <n v="0.33"/>
    <n v="0"/>
    <n v="0"/>
    <n v="1.33"/>
    <n v="0"/>
    <n v="0"/>
    <n v="0"/>
    <n v="0"/>
    <n v="0"/>
    <n v="1.67"/>
    <n v="0"/>
    <n v="0"/>
    <n v="4.67"/>
    <n v="0"/>
    <n v="0"/>
    <n v="0"/>
    <n v="0"/>
    <n v="25.67"/>
    <n v="15.67"/>
    <n v="41.34"/>
  </r>
  <r>
    <x v="5"/>
    <x v="1"/>
    <d v="2011-06-06T00:00:00"/>
    <n v="30"/>
    <n v="1"/>
    <n v="0"/>
    <n v="0"/>
    <n v="0"/>
    <n v="0"/>
    <n v="0"/>
    <n v="0"/>
    <n v="0"/>
    <n v="0"/>
    <n v="6"/>
    <n v="0"/>
    <n v="0"/>
    <n v="14"/>
    <n v="0"/>
    <n v="0"/>
    <n v="0"/>
    <n v="0"/>
    <n v="51"/>
    <n v="48"/>
    <n v="99"/>
  </r>
  <r>
    <x v="5"/>
    <x v="1"/>
    <d v="2011-06-07T00:00:00"/>
    <n v="18"/>
    <n v="0"/>
    <n v="0"/>
    <n v="0"/>
    <n v="1"/>
    <n v="0"/>
    <n v="0"/>
    <n v="0"/>
    <n v="0"/>
    <n v="0"/>
    <n v="1"/>
    <n v="0"/>
    <n v="0"/>
    <n v="3"/>
    <n v="0"/>
    <n v="0"/>
    <n v="0"/>
    <n v="0"/>
    <n v="23"/>
    <n v="11"/>
    <n v="34"/>
  </r>
  <r>
    <x v="5"/>
    <x v="1"/>
    <d v="2011-06-08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3"/>
    <n v="4"/>
  </r>
  <r>
    <x v="5"/>
    <x v="1"/>
    <d v="2011-06-09T00:00:00"/>
    <n v="9"/>
    <n v="0"/>
    <n v="0"/>
    <n v="0"/>
    <n v="0"/>
    <n v="0"/>
    <n v="0"/>
    <n v="0"/>
    <n v="0"/>
    <n v="0"/>
    <n v="1"/>
    <n v="0"/>
    <n v="0"/>
    <n v="0"/>
    <n v="0"/>
    <n v="0"/>
    <n v="0"/>
    <n v="0"/>
    <n v="10"/>
    <n v="1"/>
    <n v="11"/>
  </r>
  <r>
    <x v="5"/>
    <x v="1"/>
    <d v="2011-06-10T00:00:00"/>
    <n v="8.33"/>
    <n v="0"/>
    <n v="0"/>
    <n v="0"/>
    <n v="0"/>
    <n v="0"/>
    <n v="0"/>
    <n v="0"/>
    <n v="0"/>
    <n v="0"/>
    <n v="1.33"/>
    <n v="0"/>
    <n v="0"/>
    <n v="1"/>
    <n v="0"/>
    <n v="0"/>
    <n v="0"/>
    <n v="0"/>
    <n v="10.66"/>
    <n v="22.33"/>
    <n v="32.989999999999995"/>
  </r>
  <r>
    <x v="5"/>
    <x v="1"/>
    <d v="2011-06-11T00:00:00"/>
    <n v="8.33"/>
    <n v="0"/>
    <n v="0"/>
    <n v="0"/>
    <n v="0"/>
    <n v="0"/>
    <n v="0"/>
    <n v="0"/>
    <n v="0"/>
    <n v="0"/>
    <n v="1.33"/>
    <n v="0"/>
    <n v="0"/>
    <n v="1"/>
    <n v="0"/>
    <n v="0"/>
    <n v="0"/>
    <n v="0"/>
    <n v="10.66"/>
    <n v="22.33"/>
    <n v="32.989999999999995"/>
  </r>
  <r>
    <x v="6"/>
    <x v="1"/>
    <d v="2011-06-12T00:00:00"/>
    <n v="8.33"/>
    <n v="0"/>
    <n v="0"/>
    <n v="0"/>
    <n v="0"/>
    <n v="0"/>
    <n v="0"/>
    <n v="0"/>
    <n v="0"/>
    <n v="0"/>
    <n v="1.33"/>
    <n v="0"/>
    <n v="0"/>
    <n v="1"/>
    <n v="0"/>
    <n v="0"/>
    <n v="0"/>
    <n v="0"/>
    <n v="10.66"/>
    <n v="22.33"/>
    <n v="32.989999999999995"/>
  </r>
  <r>
    <x v="6"/>
    <x v="1"/>
    <d v="2011-06-13T00:00:00"/>
    <n v="28"/>
    <n v="0"/>
    <n v="0"/>
    <n v="0"/>
    <n v="0"/>
    <n v="0"/>
    <n v="0"/>
    <n v="0"/>
    <n v="0"/>
    <n v="0"/>
    <n v="4"/>
    <n v="0"/>
    <n v="0"/>
    <n v="3"/>
    <n v="0"/>
    <n v="0"/>
    <n v="0"/>
    <n v="0"/>
    <n v="35"/>
    <n v="26"/>
    <n v="61"/>
  </r>
  <r>
    <x v="6"/>
    <x v="1"/>
    <d v="2011-06-14T00:00:00"/>
    <n v="37"/>
    <n v="0"/>
    <n v="0"/>
    <n v="0"/>
    <n v="0"/>
    <n v="0"/>
    <n v="0"/>
    <n v="0"/>
    <n v="0"/>
    <n v="0"/>
    <n v="1"/>
    <n v="0"/>
    <n v="0"/>
    <n v="0"/>
    <n v="0"/>
    <n v="0"/>
    <n v="0"/>
    <n v="0"/>
    <n v="38"/>
    <n v="14"/>
    <n v="52"/>
  </r>
  <r>
    <x v="6"/>
    <x v="1"/>
    <d v="2011-06-15T00:00:00"/>
    <n v="2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6"/>
    <n v="9"/>
  </r>
  <r>
    <x v="6"/>
    <x v="1"/>
    <d v="2011-06-16T00:00:00"/>
    <n v="16"/>
    <n v="1"/>
    <n v="0"/>
    <n v="0"/>
    <n v="0"/>
    <n v="0"/>
    <n v="0"/>
    <n v="0"/>
    <n v="0"/>
    <n v="0"/>
    <n v="0"/>
    <n v="4"/>
    <n v="0"/>
    <n v="2"/>
    <n v="0"/>
    <n v="0"/>
    <n v="0"/>
    <n v="0"/>
    <n v="23"/>
    <n v="12"/>
    <n v="35"/>
  </r>
  <r>
    <x v="6"/>
    <x v="1"/>
    <d v="2011-06-17T00:00:00"/>
    <n v="24.67"/>
    <n v="0"/>
    <n v="0"/>
    <n v="0"/>
    <n v="0"/>
    <n v="0"/>
    <n v="0"/>
    <n v="0"/>
    <n v="0.67"/>
    <n v="0"/>
    <n v="3"/>
    <n v="0"/>
    <n v="0"/>
    <n v="0.67"/>
    <n v="0"/>
    <n v="0"/>
    <n v="0.33"/>
    <n v="0.33"/>
    <n v="29.67"/>
    <n v="20.329999999999998"/>
    <n v="50"/>
  </r>
  <r>
    <x v="6"/>
    <x v="1"/>
    <d v="2011-06-18T00:00:00"/>
    <n v="24.67"/>
    <n v="0"/>
    <n v="0"/>
    <n v="0"/>
    <n v="0"/>
    <n v="0"/>
    <n v="0"/>
    <n v="0"/>
    <n v="0.67"/>
    <n v="0"/>
    <n v="3"/>
    <n v="0"/>
    <n v="0"/>
    <n v="0.67"/>
    <n v="0"/>
    <n v="0"/>
    <n v="0.33"/>
    <n v="0.33"/>
    <n v="29.67"/>
    <n v="20.329999999999998"/>
    <n v="50"/>
  </r>
  <r>
    <x v="7"/>
    <x v="1"/>
    <d v="2011-06-19T00:00:00"/>
    <n v="24.67"/>
    <n v="0"/>
    <n v="0"/>
    <n v="0"/>
    <n v="0"/>
    <n v="0"/>
    <n v="0"/>
    <n v="0"/>
    <n v="0.67"/>
    <n v="0"/>
    <n v="3"/>
    <n v="0"/>
    <n v="0"/>
    <n v="0.67"/>
    <n v="0"/>
    <n v="0"/>
    <n v="0.33"/>
    <n v="0.33"/>
    <n v="29.67"/>
    <n v="20.329999999999998"/>
    <n v="50"/>
  </r>
  <r>
    <x v="7"/>
    <x v="1"/>
    <d v="2011-06-20T00:00:00"/>
    <n v="51"/>
    <n v="2"/>
    <n v="0"/>
    <n v="0"/>
    <n v="0"/>
    <n v="0"/>
    <n v="0"/>
    <n v="0"/>
    <n v="0"/>
    <n v="0"/>
    <n v="3"/>
    <n v="0"/>
    <n v="0"/>
    <n v="0"/>
    <n v="0"/>
    <n v="0"/>
    <n v="1"/>
    <m/>
    <n v="57"/>
    <n v="79"/>
    <n v="136"/>
  </r>
  <r>
    <x v="7"/>
    <x v="1"/>
    <d v="2011-06-21T00:00:00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18"/>
    <n v="0"/>
    <n v="18"/>
  </r>
  <r>
    <x v="7"/>
    <x v="1"/>
    <d v="2011-06-22T00:00:0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2"/>
    <n v="7"/>
  </r>
  <r>
    <x v="7"/>
    <x v="1"/>
    <d v="2011-06-23T00:00:00"/>
    <n v="14"/>
    <n v="0"/>
    <n v="0"/>
    <n v="0"/>
    <n v="0"/>
    <n v="0"/>
    <n v="0"/>
    <n v="0"/>
    <n v="0"/>
    <n v="0"/>
    <n v="3"/>
    <n v="0"/>
    <n v="0"/>
    <n v="2"/>
    <n v="0"/>
    <n v="0"/>
    <n v="1"/>
    <n v="0"/>
    <n v="20"/>
    <n v="13"/>
    <n v="33"/>
  </r>
  <r>
    <x v="7"/>
    <x v="1"/>
    <d v="2011-06-24T00:00:00"/>
    <n v="39"/>
    <n v="1.33"/>
    <n v="0"/>
    <n v="0"/>
    <n v="0"/>
    <n v="0"/>
    <n v="0"/>
    <n v="0"/>
    <n v="0.67"/>
    <n v="0"/>
    <n v="1"/>
    <n v="2"/>
    <n v="0"/>
    <n v="2"/>
    <n v="0"/>
    <n v="0"/>
    <n v="1"/>
    <n v="0"/>
    <n v="47"/>
    <n v="101.67"/>
    <n v="148.67000000000002"/>
  </r>
  <r>
    <x v="7"/>
    <x v="1"/>
    <d v="2011-06-25T00:00:00"/>
    <n v="39"/>
    <n v="1.33"/>
    <n v="0"/>
    <n v="0"/>
    <n v="0"/>
    <n v="0"/>
    <n v="0"/>
    <n v="0"/>
    <n v="0.67"/>
    <n v="0"/>
    <n v="1"/>
    <n v="2"/>
    <n v="0"/>
    <n v="2"/>
    <n v="0"/>
    <n v="0"/>
    <n v="1"/>
    <n v="0"/>
    <n v="47"/>
    <n v="101.67"/>
    <n v="148.67000000000002"/>
  </r>
  <r>
    <x v="8"/>
    <x v="1"/>
    <d v="2011-06-26T00:00:00"/>
    <n v="39"/>
    <n v="1.33"/>
    <n v="0"/>
    <n v="0"/>
    <n v="0"/>
    <n v="0"/>
    <n v="0"/>
    <n v="0"/>
    <n v="0.67"/>
    <n v="0"/>
    <n v="1"/>
    <n v="2"/>
    <n v="0"/>
    <n v="2"/>
    <n v="0"/>
    <n v="0"/>
    <n v="1"/>
    <n v="0"/>
    <n v="47"/>
    <n v="101.67"/>
    <n v="148.67000000000002"/>
  </r>
  <r>
    <x v="8"/>
    <x v="1"/>
    <d v="2011-06-27T00:00:00"/>
    <n v="13"/>
    <n v="0"/>
    <n v="0"/>
    <n v="0"/>
    <n v="0"/>
    <n v="0"/>
    <n v="0"/>
    <n v="0"/>
    <n v="0"/>
    <n v="0"/>
    <n v="3"/>
    <n v="4"/>
    <n v="0"/>
    <n v="3"/>
    <n v="0"/>
    <n v="0"/>
    <n v="0"/>
    <n v="0"/>
    <n v="23"/>
    <n v="21"/>
    <n v="44"/>
  </r>
  <r>
    <x v="8"/>
    <x v="1"/>
    <d v="2011-06-28T00:00:00"/>
    <n v="32"/>
    <n v="1"/>
    <n v="0"/>
    <n v="0"/>
    <n v="0"/>
    <n v="0"/>
    <n v="0"/>
    <n v="0"/>
    <n v="0"/>
    <n v="0"/>
    <n v="5"/>
    <n v="0"/>
    <n v="0"/>
    <n v="2"/>
    <n v="0"/>
    <n v="0"/>
    <n v="0"/>
    <n v="0"/>
    <n v="40"/>
    <n v="57"/>
    <n v="97"/>
  </r>
  <r>
    <x v="8"/>
    <x v="1"/>
    <d v="2011-06-29T00:00:00"/>
    <n v="26"/>
    <n v="0"/>
    <n v="0"/>
    <n v="0"/>
    <n v="0"/>
    <n v="0"/>
    <n v="0"/>
    <n v="0"/>
    <n v="0"/>
    <n v="0"/>
    <n v="28"/>
    <n v="0"/>
    <n v="0"/>
    <n v="0"/>
    <n v="0"/>
    <n v="0"/>
    <n v="0"/>
    <n v="0"/>
    <n v="54"/>
    <n v="56"/>
    <n v="110"/>
  </r>
  <r>
    <x v="8"/>
    <x v="1"/>
    <d v="2011-06-30T00:00:00"/>
    <n v="230"/>
    <n v="0"/>
    <n v="0"/>
    <n v="0"/>
    <n v="0"/>
    <n v="0"/>
    <n v="0"/>
    <n v="2"/>
    <n v="0"/>
    <n v="0"/>
    <n v="0"/>
    <n v="0"/>
    <n v="0"/>
    <n v="0"/>
    <n v="0"/>
    <n v="0"/>
    <n v="4"/>
    <n v="0"/>
    <n v="236"/>
    <n v="94"/>
    <n v="330"/>
  </r>
  <r>
    <x v="8"/>
    <x v="1"/>
    <d v="2011-07-01T00:00:00"/>
    <n v="304.25"/>
    <n v="5.25"/>
    <n v="0"/>
    <n v="0"/>
    <n v="0"/>
    <n v="0"/>
    <n v="0"/>
    <n v="0"/>
    <n v="0"/>
    <n v="0"/>
    <n v="8.5"/>
    <n v="2"/>
    <n v="0"/>
    <n v="0.5"/>
    <n v="0"/>
    <n v="0"/>
    <n v="0"/>
    <n v="0"/>
    <n v="320.5"/>
    <n v="128"/>
    <n v="448.5"/>
  </r>
  <r>
    <x v="8"/>
    <x v="1"/>
    <d v="2011-07-02T00:00:00"/>
    <n v="304.25"/>
    <n v="5.25"/>
    <n v="0"/>
    <n v="0"/>
    <n v="0"/>
    <n v="0"/>
    <n v="0"/>
    <n v="0"/>
    <n v="0"/>
    <n v="0"/>
    <n v="8.5"/>
    <n v="2"/>
    <n v="0"/>
    <n v="0.5"/>
    <n v="0"/>
    <n v="0"/>
    <n v="0"/>
    <n v="0"/>
    <n v="320.5"/>
    <n v="128"/>
    <n v="448.5"/>
  </r>
  <r>
    <x v="9"/>
    <x v="1"/>
    <d v="2011-07-03T00:00:00"/>
    <n v="304.25"/>
    <n v="5.25"/>
    <n v="0"/>
    <n v="0"/>
    <n v="0"/>
    <n v="0"/>
    <n v="0"/>
    <n v="0"/>
    <n v="0"/>
    <n v="0"/>
    <n v="8.5"/>
    <n v="2"/>
    <n v="0"/>
    <n v="0.5"/>
    <n v="0"/>
    <n v="0"/>
    <n v="0"/>
    <n v="0"/>
    <n v="320.5"/>
    <n v="128"/>
    <n v="448.5"/>
  </r>
  <r>
    <x v="9"/>
    <x v="1"/>
    <d v="2011-07-04T00:00:00"/>
    <n v="304.25"/>
    <n v="5.25"/>
    <n v="0"/>
    <n v="0"/>
    <n v="0"/>
    <n v="0"/>
    <n v="0"/>
    <n v="0"/>
    <n v="0"/>
    <n v="0"/>
    <n v="8.5"/>
    <n v="2"/>
    <n v="0"/>
    <n v="0.5"/>
    <n v="0"/>
    <n v="0"/>
    <n v="0"/>
    <n v="0"/>
    <n v="320.5"/>
    <n v="128"/>
    <n v="448.5"/>
  </r>
  <r>
    <x v="9"/>
    <x v="1"/>
    <d v="2011-07-05T00:00:00"/>
    <n v="422"/>
    <n v="7"/>
    <n v="0"/>
    <n v="0"/>
    <n v="3"/>
    <n v="0"/>
    <n v="0"/>
    <n v="2"/>
    <n v="0"/>
    <n v="0"/>
    <n v="9"/>
    <n v="0"/>
    <n v="0"/>
    <n v="3"/>
    <n v="0"/>
    <n v="0"/>
    <n v="3"/>
    <n v="0"/>
    <n v="449"/>
    <n v="271"/>
    <n v="720"/>
  </r>
  <r>
    <x v="9"/>
    <x v="1"/>
    <d v="2011-07-06T00:00:00"/>
    <n v="478"/>
    <n v="0"/>
    <n v="1"/>
    <n v="0"/>
    <n v="0"/>
    <n v="0"/>
    <n v="0"/>
    <n v="1"/>
    <n v="0"/>
    <n v="0"/>
    <n v="18"/>
    <n v="0"/>
    <n v="0"/>
    <n v="0"/>
    <n v="0"/>
    <n v="0"/>
    <n v="29"/>
    <n v="0"/>
    <n v="527"/>
    <n v="112"/>
    <n v="639"/>
  </r>
  <r>
    <x v="9"/>
    <x v="1"/>
    <d v="2011-07-07T00:00:00"/>
    <n v="430"/>
    <n v="0"/>
    <n v="0"/>
    <n v="0"/>
    <n v="0"/>
    <n v="0"/>
    <n v="0"/>
    <n v="0"/>
    <n v="0"/>
    <n v="0"/>
    <n v="0"/>
    <n v="0"/>
    <n v="0"/>
    <n v="0"/>
    <n v="0"/>
    <n v="0"/>
    <n v="0"/>
    <n v="0"/>
    <n v="430"/>
    <n v="112"/>
    <n v="542"/>
  </r>
  <r>
    <x v="9"/>
    <x v="1"/>
    <d v="2011-07-08T00:00:00"/>
    <n v="312"/>
    <n v="0"/>
    <n v="0"/>
    <n v="0"/>
    <n v="0"/>
    <n v="0"/>
    <n v="0"/>
    <n v="0.33"/>
    <n v="0"/>
    <n v="0"/>
    <n v="1"/>
    <n v="0"/>
    <n v="0"/>
    <n v="0"/>
    <n v="0"/>
    <n v="0"/>
    <n v="4"/>
    <n v="0"/>
    <n v="317.33"/>
    <n v="48"/>
    <n v="365.33"/>
  </r>
  <r>
    <x v="9"/>
    <x v="1"/>
    <d v="2011-07-09T00:00:00"/>
    <n v="312"/>
    <n v="0"/>
    <n v="0"/>
    <n v="0"/>
    <n v="0"/>
    <n v="0"/>
    <n v="0"/>
    <n v="0.33"/>
    <n v="0"/>
    <n v="0"/>
    <n v="1"/>
    <n v="0"/>
    <n v="0"/>
    <n v="0"/>
    <n v="0"/>
    <n v="0"/>
    <n v="4"/>
    <n v="0"/>
    <n v="317.33"/>
    <n v="48"/>
    <n v="365.33"/>
  </r>
  <r>
    <x v="10"/>
    <x v="1"/>
    <d v="2011-07-10T00:00:00"/>
    <n v="312"/>
    <n v="0"/>
    <n v="0"/>
    <n v="0"/>
    <n v="0"/>
    <n v="0"/>
    <n v="0"/>
    <n v="0.33"/>
    <n v="0"/>
    <n v="0"/>
    <n v="1"/>
    <n v="0"/>
    <n v="0"/>
    <n v="0"/>
    <n v="0"/>
    <n v="0"/>
    <n v="4"/>
    <n v="0"/>
    <n v="317.33"/>
    <n v="48"/>
    <n v="365.33"/>
  </r>
  <r>
    <x v="10"/>
    <x v="1"/>
    <d v="2011-07-11T00:00:00"/>
    <n v="338"/>
    <n v="1"/>
    <n v="0"/>
    <n v="0"/>
    <n v="0"/>
    <n v="4"/>
    <n v="0"/>
    <n v="5"/>
    <n v="0"/>
    <n v="0"/>
    <n v="1"/>
    <n v="27"/>
    <n v="0"/>
    <n v="0"/>
    <n v="0"/>
    <n v="0"/>
    <n v="1"/>
    <n v="0"/>
    <n v="377"/>
    <n v="237"/>
    <n v="614"/>
  </r>
  <r>
    <x v="10"/>
    <x v="1"/>
    <d v="2011-07-12T00:00:00"/>
    <n v="191"/>
    <n v="0"/>
    <n v="0"/>
    <n v="0"/>
    <n v="0"/>
    <n v="0"/>
    <n v="0"/>
    <n v="3"/>
    <n v="0"/>
    <n v="0"/>
    <n v="4"/>
    <n v="0"/>
    <n v="0"/>
    <n v="0"/>
    <n v="0"/>
    <n v="0"/>
    <n v="11"/>
    <n v="0"/>
    <n v="209"/>
    <n v="55"/>
    <n v="264"/>
  </r>
  <r>
    <x v="10"/>
    <x v="1"/>
    <d v="2011-07-13T00:00:00"/>
    <n v="252"/>
    <n v="3"/>
    <n v="0"/>
    <n v="1"/>
    <n v="0"/>
    <n v="1"/>
    <n v="0"/>
    <n v="2"/>
    <n v="2"/>
    <n v="0"/>
    <n v="2"/>
    <n v="0"/>
    <n v="0"/>
    <n v="7"/>
    <n v="0"/>
    <n v="0"/>
    <n v="17"/>
    <n v="0"/>
    <n v="287"/>
    <n v="167"/>
    <n v="454"/>
  </r>
  <r>
    <x v="10"/>
    <x v="1"/>
    <d v="2011-07-14T00:00:00"/>
    <n v="55"/>
    <n v="0"/>
    <n v="0"/>
    <n v="0"/>
    <n v="0"/>
    <n v="0"/>
    <n v="0"/>
    <n v="0"/>
    <n v="0"/>
    <n v="0"/>
    <n v="6"/>
    <n v="0"/>
    <n v="0"/>
    <n v="3"/>
    <n v="0"/>
    <n v="0"/>
    <n v="5"/>
    <n v="0"/>
    <n v="69"/>
    <n v="36"/>
    <n v="105"/>
  </r>
  <r>
    <x v="10"/>
    <x v="1"/>
    <d v="2011-07-15T00:00:00"/>
    <n v="159.33000000000001"/>
    <n v="0"/>
    <n v="0"/>
    <n v="0"/>
    <n v="0"/>
    <n v="0"/>
    <n v="0"/>
    <n v="0.66"/>
    <n v="0"/>
    <n v="0"/>
    <n v="6"/>
    <n v="0"/>
    <n v="0"/>
    <n v="0"/>
    <n v="0"/>
    <n v="0"/>
    <n v="5.33"/>
    <n v="0"/>
    <n v="171.32000000000002"/>
    <n v="53.33"/>
    <n v="224.65000000000003"/>
  </r>
  <r>
    <x v="10"/>
    <x v="1"/>
    <d v="2011-07-16T00:00:00"/>
    <n v="159.33000000000001"/>
    <n v="0"/>
    <n v="0"/>
    <n v="0"/>
    <n v="0"/>
    <n v="0"/>
    <n v="0"/>
    <n v="0.66"/>
    <n v="0"/>
    <n v="0"/>
    <n v="6"/>
    <n v="0"/>
    <n v="0"/>
    <n v="0"/>
    <n v="0"/>
    <n v="0"/>
    <n v="5.33"/>
    <n v="0"/>
    <n v="171.32000000000002"/>
    <n v="53.33"/>
    <n v="224.65000000000003"/>
  </r>
  <r>
    <x v="11"/>
    <x v="1"/>
    <d v="2011-07-17T00:00:00"/>
    <n v="159.33000000000001"/>
    <n v="0"/>
    <n v="0"/>
    <n v="0"/>
    <n v="0"/>
    <n v="0"/>
    <n v="0"/>
    <n v="0.66"/>
    <n v="0"/>
    <n v="0"/>
    <n v="6"/>
    <n v="0"/>
    <n v="0"/>
    <n v="0"/>
    <n v="0"/>
    <n v="0"/>
    <n v="5.33"/>
    <n v="0"/>
    <n v="171.32000000000002"/>
    <n v="53.33"/>
    <n v="224.65000000000003"/>
  </r>
  <r>
    <x v="11"/>
    <x v="1"/>
    <d v="2011-07-18T00:00:00"/>
    <n v="139"/>
    <n v="1"/>
    <n v="0"/>
    <n v="0"/>
    <n v="0"/>
    <n v="0"/>
    <n v="0"/>
    <n v="0"/>
    <n v="0"/>
    <n v="0"/>
    <n v="8"/>
    <n v="0"/>
    <n v="0"/>
    <n v="0"/>
    <n v="0"/>
    <n v="0"/>
    <n v="1"/>
    <n v="0"/>
    <n v="149"/>
    <n v="43"/>
    <n v="192"/>
  </r>
  <r>
    <x v="11"/>
    <x v="1"/>
    <d v="2011-07-19T00:00:00"/>
    <n v="265"/>
    <n v="0"/>
    <n v="0"/>
    <n v="0"/>
    <n v="0"/>
    <n v="0"/>
    <n v="0"/>
    <n v="1"/>
    <n v="0"/>
    <n v="0"/>
    <n v="8"/>
    <n v="0"/>
    <n v="0"/>
    <n v="1"/>
    <n v="0"/>
    <n v="0"/>
    <n v="21"/>
    <n v="0"/>
    <n v="296"/>
    <n v="0"/>
    <n v="296"/>
  </r>
  <r>
    <x v="11"/>
    <x v="1"/>
    <d v="2011-07-20T00:00:00"/>
    <n v="321"/>
    <n v="1"/>
    <n v="0"/>
    <n v="0"/>
    <n v="0"/>
    <n v="0"/>
    <n v="0"/>
    <n v="13"/>
    <n v="0"/>
    <n v="0"/>
    <n v="24"/>
    <n v="2"/>
    <n v="0"/>
    <n v="0"/>
    <n v="0"/>
    <n v="0"/>
    <n v="6"/>
    <n v="2"/>
    <n v="369"/>
    <n v="276"/>
    <n v="645"/>
  </r>
  <r>
    <x v="11"/>
    <x v="1"/>
    <d v="2011-07-21T00:00:00"/>
    <n v="412"/>
    <n v="0"/>
    <n v="0"/>
    <n v="0"/>
    <n v="0"/>
    <n v="0"/>
    <n v="0"/>
    <n v="4"/>
    <n v="0"/>
    <n v="0"/>
    <n v="13"/>
    <n v="0"/>
    <n v="0"/>
    <n v="3"/>
    <n v="0"/>
    <n v="0"/>
    <n v="17"/>
    <n v="0"/>
    <n v="449"/>
    <n v="39"/>
    <n v="488"/>
  </r>
  <r>
    <x v="11"/>
    <x v="1"/>
    <d v="2011-07-22T00:00:00"/>
    <n v="198.33"/>
    <n v="2"/>
    <n v="0"/>
    <n v="0"/>
    <n v="0.33"/>
    <n v="0"/>
    <n v="0"/>
    <n v="2.66"/>
    <n v="0"/>
    <n v="0"/>
    <n v="1"/>
    <n v="0"/>
    <n v="0"/>
    <n v="0"/>
    <n v="0"/>
    <n v="0"/>
    <n v="4.33"/>
    <n v="0"/>
    <n v="208.65000000000003"/>
    <n v="60.33"/>
    <n v="268.98"/>
  </r>
  <r>
    <x v="11"/>
    <x v="1"/>
    <d v="2011-07-23T00:00:00"/>
    <n v="198.33"/>
    <n v="2"/>
    <n v="0"/>
    <n v="0"/>
    <n v="0.33"/>
    <n v="0"/>
    <n v="0"/>
    <n v="2.66"/>
    <n v="0"/>
    <n v="0"/>
    <n v="1"/>
    <n v="0"/>
    <n v="0"/>
    <n v="0"/>
    <n v="0"/>
    <n v="0"/>
    <n v="4.33"/>
    <n v="0"/>
    <n v="208.65000000000003"/>
    <n v="60.33"/>
    <n v="268.98"/>
  </r>
  <r>
    <x v="12"/>
    <x v="1"/>
    <d v="2011-07-24T00:00:00"/>
    <n v="198.33"/>
    <n v="2"/>
    <n v="0"/>
    <n v="0"/>
    <n v="0.33"/>
    <n v="0"/>
    <n v="0"/>
    <n v="2.66"/>
    <n v="0"/>
    <n v="0"/>
    <n v="1"/>
    <n v="0"/>
    <n v="0"/>
    <n v="0"/>
    <n v="0"/>
    <n v="0"/>
    <n v="4.33"/>
    <n v="0"/>
    <n v="208.65000000000003"/>
    <n v="60.33"/>
    <n v="268.98"/>
  </r>
  <r>
    <x v="12"/>
    <x v="1"/>
    <d v="2011-07-25T00:00:00"/>
    <n v="931"/>
    <n v="0"/>
    <n v="0"/>
    <n v="0"/>
    <n v="0"/>
    <n v="0"/>
    <n v="0"/>
    <n v="12"/>
    <n v="0"/>
    <n v="0"/>
    <n v="7"/>
    <n v="0"/>
    <n v="0"/>
    <n v="4"/>
    <n v="0"/>
    <n v="0"/>
    <n v="15"/>
    <n v="0"/>
    <n v="969"/>
    <n v="173"/>
    <n v="1142"/>
  </r>
  <r>
    <x v="12"/>
    <x v="1"/>
    <d v="2011-07-26T00:00:00"/>
    <n v="776"/>
    <n v="0"/>
    <n v="0"/>
    <n v="1"/>
    <n v="0"/>
    <n v="0"/>
    <n v="0"/>
    <n v="3"/>
    <n v="0"/>
    <n v="0"/>
    <n v="18"/>
    <n v="0"/>
    <n v="0"/>
    <n v="0"/>
    <n v="0"/>
    <n v="0"/>
    <n v="21"/>
    <n v="0"/>
    <n v="819"/>
    <n v="183"/>
    <n v="1002"/>
  </r>
  <r>
    <x v="12"/>
    <x v="1"/>
    <d v="2011-07-27T00:00:00"/>
    <n v="421"/>
    <n v="1"/>
    <n v="0"/>
    <n v="0"/>
    <n v="0"/>
    <n v="0"/>
    <n v="0"/>
    <n v="3"/>
    <n v="0"/>
    <n v="0"/>
    <n v="0"/>
    <n v="0"/>
    <n v="0"/>
    <n v="0"/>
    <n v="0"/>
    <n v="0"/>
    <n v="3"/>
    <n v="0"/>
    <n v="428"/>
    <n v="44"/>
    <n v="472"/>
  </r>
  <r>
    <x v="12"/>
    <x v="1"/>
    <d v="2011-07-28T00:00:00"/>
    <n v="687"/>
    <n v="6"/>
    <n v="0"/>
    <n v="0"/>
    <n v="0"/>
    <n v="0"/>
    <n v="0"/>
    <n v="15"/>
    <n v="0"/>
    <n v="0"/>
    <n v="15"/>
    <n v="0"/>
    <n v="0"/>
    <n v="0"/>
    <n v="0"/>
    <n v="0"/>
    <n v="0"/>
    <n v="0"/>
    <n v="723"/>
    <n v="225"/>
    <n v="948"/>
  </r>
  <r>
    <x v="12"/>
    <x v="1"/>
    <d v="2011-07-29T00:00:00"/>
    <n v="17"/>
    <n v="3.66"/>
    <n v="0"/>
    <n v="0"/>
    <n v="0"/>
    <n v="0"/>
    <n v="0"/>
    <n v="1.33"/>
    <n v="0"/>
    <n v="0"/>
    <n v="2.33"/>
    <n v="0"/>
    <n v="0"/>
    <n v="0"/>
    <n v="0"/>
    <n v="0"/>
    <n v="0"/>
    <n v="1.33"/>
    <n v="25.65"/>
    <n v="40.33"/>
    <n v="65.97999999999999"/>
  </r>
  <r>
    <x v="12"/>
    <x v="1"/>
    <d v="2011-07-30T00:00:00"/>
    <n v="17"/>
    <n v="3.66"/>
    <n v="0"/>
    <n v="0"/>
    <n v="0"/>
    <n v="0"/>
    <n v="0"/>
    <n v="1.33"/>
    <n v="0"/>
    <n v="0"/>
    <n v="2.33"/>
    <n v="0"/>
    <n v="0"/>
    <n v="0"/>
    <n v="0"/>
    <n v="0"/>
    <n v="0"/>
    <n v="1.33"/>
    <n v="25.65"/>
    <n v="40.33"/>
    <n v="65.97999999999999"/>
  </r>
  <r>
    <x v="13"/>
    <x v="1"/>
    <d v="2011-07-31T00:00:00"/>
    <n v="17"/>
    <n v="3.66"/>
    <n v="0"/>
    <n v="0"/>
    <n v="0"/>
    <n v="0"/>
    <n v="0"/>
    <n v="1.33"/>
    <n v="0"/>
    <n v="0"/>
    <n v="2.33"/>
    <n v="0"/>
    <n v="0"/>
    <n v="0"/>
    <n v="0"/>
    <n v="0"/>
    <n v="0"/>
    <n v="1.33"/>
    <n v="25.65"/>
    <n v="40.33"/>
    <n v="65.97999999999999"/>
  </r>
  <r>
    <x v="13"/>
    <x v="1"/>
    <d v="2011-08-01T00:00:00"/>
    <n v="40"/>
    <n v="0"/>
    <n v="0"/>
    <n v="0"/>
    <n v="0"/>
    <n v="0"/>
    <n v="0"/>
    <n v="2"/>
    <n v="0"/>
    <n v="0"/>
    <n v="0"/>
    <n v="0"/>
    <n v="0"/>
    <n v="0"/>
    <n v="0"/>
    <n v="0"/>
    <n v="0"/>
    <n v="0"/>
    <n v="42"/>
    <n v="3"/>
    <n v="45"/>
  </r>
  <r>
    <x v="13"/>
    <x v="1"/>
    <d v="2011-08-02T00:00:00"/>
    <n v="46"/>
    <n v="0"/>
    <n v="0"/>
    <n v="0"/>
    <n v="0"/>
    <n v="0"/>
    <n v="0"/>
    <n v="1"/>
    <n v="0"/>
    <n v="0"/>
    <n v="1"/>
    <n v="0"/>
    <n v="0"/>
    <n v="0"/>
    <n v="0"/>
    <n v="0"/>
    <n v="0"/>
    <n v="0"/>
    <n v="48"/>
    <n v="14"/>
    <n v="62"/>
  </r>
  <r>
    <x v="13"/>
    <x v="1"/>
    <d v="2011-08-03T00:00:00"/>
    <n v="96"/>
    <n v="0"/>
    <n v="0"/>
    <n v="0"/>
    <n v="0"/>
    <n v="0"/>
    <n v="0"/>
    <n v="3"/>
    <n v="0"/>
    <n v="0"/>
    <n v="6"/>
    <n v="0"/>
    <n v="0"/>
    <n v="0"/>
    <n v="0"/>
    <n v="0"/>
    <n v="0"/>
    <n v="0"/>
    <n v="105"/>
    <n v="11"/>
    <n v="116"/>
  </r>
  <r>
    <x v="13"/>
    <x v="1"/>
    <d v="2011-08-04T00:00:00"/>
    <n v="62"/>
    <n v="0"/>
    <n v="0"/>
    <n v="0"/>
    <n v="0"/>
    <n v="0"/>
    <n v="0"/>
    <n v="9"/>
    <n v="0"/>
    <n v="0"/>
    <n v="0"/>
    <n v="0"/>
    <n v="0"/>
    <n v="0"/>
    <n v="0"/>
    <n v="0"/>
    <n v="0"/>
    <n v="0"/>
    <n v="71"/>
    <n v="18"/>
    <n v="89"/>
  </r>
  <r>
    <x v="13"/>
    <x v="1"/>
    <d v="2011-08-05T00:00:00"/>
    <n v="62.33"/>
    <n v="0"/>
    <n v="0"/>
    <n v="0"/>
    <n v="0"/>
    <n v="0"/>
    <n v="0"/>
    <n v="4.33"/>
    <n v="0"/>
    <n v="0"/>
    <n v="0"/>
    <n v="0"/>
    <n v="0"/>
    <n v="0"/>
    <n v="0"/>
    <n v="0"/>
    <n v="0"/>
    <n v="0"/>
    <n v="66.66"/>
    <n v="19.670000000000002"/>
    <n v="86.33"/>
  </r>
  <r>
    <x v="13"/>
    <x v="1"/>
    <d v="2011-08-06T00:00:00"/>
    <n v="62.33"/>
    <n v="0"/>
    <n v="0"/>
    <n v="0"/>
    <n v="0"/>
    <n v="0"/>
    <n v="0"/>
    <n v="4.33"/>
    <n v="0"/>
    <n v="0"/>
    <n v="0"/>
    <n v="0"/>
    <n v="0"/>
    <n v="0"/>
    <n v="0"/>
    <n v="0"/>
    <n v="0"/>
    <n v="0"/>
    <n v="66.66"/>
    <n v="19.670000000000002"/>
    <n v="86.33"/>
  </r>
  <r>
    <x v="14"/>
    <x v="1"/>
    <d v="2011-08-07T00:00:00"/>
    <n v="62.33"/>
    <n v="0"/>
    <n v="0"/>
    <n v="0"/>
    <n v="0"/>
    <n v="0"/>
    <n v="0"/>
    <n v="4.33"/>
    <n v="0"/>
    <n v="0"/>
    <n v="0"/>
    <n v="0"/>
    <n v="0"/>
    <n v="0"/>
    <n v="0"/>
    <n v="0"/>
    <n v="0"/>
    <n v="0"/>
    <n v="66.66"/>
    <n v="19.670000000000002"/>
    <n v="86.33"/>
  </r>
  <r>
    <x v="14"/>
    <x v="1"/>
    <d v="2011-08-08T00:00:00"/>
    <n v="713"/>
    <n v="1"/>
    <n v="0"/>
    <n v="0"/>
    <n v="0"/>
    <n v="0"/>
    <n v="0"/>
    <n v="10"/>
    <n v="0"/>
    <n v="0"/>
    <n v="1"/>
    <n v="0"/>
    <n v="0"/>
    <n v="5"/>
    <n v="0"/>
    <n v="0"/>
    <n v="0"/>
    <n v="0"/>
    <n v="730"/>
    <n v="358"/>
    <n v="1088"/>
  </r>
  <r>
    <x v="14"/>
    <x v="1"/>
    <d v="2011-08-09T00:00:00"/>
    <n v="522"/>
    <n v="0"/>
    <n v="0"/>
    <n v="0"/>
    <n v="0"/>
    <n v="0"/>
    <n v="0"/>
    <n v="15"/>
    <n v="1"/>
    <n v="0"/>
    <n v="0"/>
    <n v="8"/>
    <n v="0"/>
    <n v="5"/>
    <n v="0"/>
    <n v="0"/>
    <n v="0"/>
    <n v="0"/>
    <n v="551"/>
    <n v="448"/>
    <n v="999"/>
  </r>
  <r>
    <x v="14"/>
    <x v="1"/>
    <d v="2011-08-10T00:00:00"/>
    <n v="631"/>
    <n v="5"/>
    <n v="0"/>
    <n v="0"/>
    <n v="0"/>
    <n v="0"/>
    <n v="0"/>
    <n v="18"/>
    <n v="0"/>
    <n v="0"/>
    <n v="6"/>
    <n v="0"/>
    <n v="0"/>
    <n v="1"/>
    <n v="0"/>
    <n v="0"/>
    <n v="0"/>
    <n v="0"/>
    <n v="661"/>
    <n v="153"/>
    <n v="814"/>
  </r>
  <r>
    <x v="14"/>
    <x v="1"/>
    <d v="2011-08-11T00:00:00"/>
    <n v="316"/>
    <n v="4"/>
    <n v="0"/>
    <n v="0"/>
    <n v="0"/>
    <n v="0"/>
    <n v="0"/>
    <n v="2"/>
    <n v="0"/>
    <n v="0"/>
    <n v="0"/>
    <n v="0"/>
    <n v="0"/>
    <n v="0"/>
    <n v="0"/>
    <n v="0"/>
    <n v="0"/>
    <n v="0"/>
    <n v="322"/>
    <n v="72"/>
    <n v="394"/>
  </r>
  <r>
    <x v="14"/>
    <x v="1"/>
    <d v="2011-08-12T00:00:00"/>
    <n v="208"/>
    <n v="0.33"/>
    <n v="0"/>
    <n v="0"/>
    <n v="0"/>
    <n v="0"/>
    <n v="0"/>
    <n v="3"/>
    <n v="0"/>
    <n v="0"/>
    <n v="0.66"/>
    <n v="0.66"/>
    <n v="0"/>
    <n v="1.33"/>
    <n v="0"/>
    <n v="0"/>
    <n v="0"/>
    <n v="0"/>
    <n v="213.98000000000002"/>
    <n v="14.33"/>
    <n v="228.31000000000003"/>
  </r>
  <r>
    <x v="14"/>
    <x v="1"/>
    <d v="2011-08-13T00:00:00"/>
    <n v="208"/>
    <n v="0.33"/>
    <n v="0"/>
    <n v="0"/>
    <n v="0"/>
    <n v="0"/>
    <n v="0"/>
    <n v="3"/>
    <n v="0"/>
    <n v="0"/>
    <n v="0.66"/>
    <n v="0.66"/>
    <n v="0"/>
    <n v="1.33"/>
    <n v="0"/>
    <n v="0"/>
    <n v="0"/>
    <n v="0"/>
    <n v="213.98000000000002"/>
    <n v="14.33"/>
    <n v="228.31000000000003"/>
  </r>
  <r>
    <x v="15"/>
    <x v="1"/>
    <d v="2011-08-14T00:00:00"/>
    <n v="208"/>
    <n v="0.33"/>
    <n v="0"/>
    <n v="0"/>
    <n v="0"/>
    <n v="0"/>
    <n v="0"/>
    <n v="3"/>
    <n v="0"/>
    <n v="0"/>
    <n v="0.66"/>
    <n v="0.66"/>
    <n v="0"/>
    <n v="1.33"/>
    <n v="0"/>
    <n v="0"/>
    <n v="0"/>
    <n v="0"/>
    <n v="213.98000000000002"/>
    <n v="14.33"/>
    <n v="228.31000000000003"/>
  </r>
  <r>
    <x v="15"/>
    <x v="1"/>
    <d v="2011-08-15T00:00:00"/>
    <n v="383"/>
    <n v="0"/>
    <n v="0"/>
    <n v="0"/>
    <n v="0"/>
    <n v="0"/>
    <n v="0"/>
    <n v="0"/>
    <n v="1"/>
    <n v="0"/>
    <n v="1"/>
    <n v="1"/>
    <n v="0"/>
    <n v="0"/>
    <n v="0"/>
    <n v="0"/>
    <n v="0"/>
    <n v="0"/>
    <n v="386"/>
    <n v="13"/>
    <n v="399"/>
  </r>
  <r>
    <x v="15"/>
    <x v="1"/>
    <d v="2011-08-16T00:00:00"/>
    <n v="269"/>
    <n v="0"/>
    <n v="0"/>
    <n v="0"/>
    <n v="0"/>
    <n v="0"/>
    <n v="0"/>
    <n v="6"/>
    <n v="0"/>
    <n v="0"/>
    <n v="2"/>
    <n v="0"/>
    <n v="0"/>
    <n v="1"/>
    <n v="0"/>
    <n v="0"/>
    <n v="0"/>
    <n v="0"/>
    <n v="278"/>
    <n v="16"/>
    <n v="294"/>
  </r>
  <r>
    <x v="15"/>
    <x v="1"/>
    <d v="2011-08-17T00:00:00"/>
    <n v="311"/>
    <n v="0"/>
    <n v="0"/>
    <n v="0"/>
    <n v="0"/>
    <n v="0"/>
    <n v="0"/>
    <n v="14"/>
    <n v="1"/>
    <n v="0"/>
    <n v="17"/>
    <n v="2"/>
    <n v="0"/>
    <n v="0"/>
    <n v="0"/>
    <n v="0"/>
    <n v="0"/>
    <n v="0"/>
    <n v="345"/>
    <n v="65"/>
    <n v="410"/>
  </r>
  <r>
    <x v="15"/>
    <x v="1"/>
    <d v="2011-08-18T00:00:00"/>
    <n v="231"/>
    <n v="0"/>
    <n v="0"/>
    <n v="0"/>
    <n v="0"/>
    <n v="0"/>
    <n v="0"/>
    <n v="18"/>
    <n v="0"/>
    <n v="0"/>
    <n v="0"/>
    <n v="0"/>
    <n v="0"/>
    <n v="36"/>
    <n v="0"/>
    <n v="0"/>
    <n v="0"/>
    <n v="0"/>
    <n v="285"/>
    <n v="21"/>
    <n v="306"/>
  </r>
  <r>
    <x v="15"/>
    <x v="1"/>
    <d v="2011-08-19T00:00:00"/>
    <n v="56"/>
    <n v="0"/>
    <n v="0"/>
    <n v="0"/>
    <n v="0"/>
    <n v="0"/>
    <n v="0"/>
    <n v="7.67"/>
    <n v="0"/>
    <n v="0"/>
    <n v="0"/>
    <n v="5.33"/>
    <n v="0"/>
    <n v="5"/>
    <n v="0"/>
    <n v="0"/>
    <n v="0"/>
    <n v="0"/>
    <n v="74"/>
    <n v="18.670000000000002"/>
    <n v="92.67"/>
  </r>
  <r>
    <x v="15"/>
    <x v="1"/>
    <d v="2011-08-20T00:00:00"/>
    <n v="56"/>
    <n v="0"/>
    <n v="0"/>
    <n v="0"/>
    <n v="0"/>
    <n v="0"/>
    <n v="0"/>
    <n v="7.67"/>
    <n v="0"/>
    <n v="0"/>
    <n v="0"/>
    <n v="5.33"/>
    <n v="0"/>
    <n v="5"/>
    <n v="0"/>
    <n v="0"/>
    <n v="0"/>
    <n v="0"/>
    <n v="74"/>
    <n v="18.670000000000002"/>
    <n v="92.67"/>
  </r>
  <r>
    <x v="16"/>
    <x v="1"/>
    <d v="2011-08-21T00:00:00"/>
    <n v="56"/>
    <n v="0"/>
    <n v="0"/>
    <n v="0"/>
    <n v="0"/>
    <n v="0"/>
    <n v="0"/>
    <n v="7.67"/>
    <n v="0"/>
    <n v="0"/>
    <n v="0"/>
    <n v="5.33"/>
    <n v="0"/>
    <n v="5"/>
    <n v="0"/>
    <n v="0"/>
    <n v="0"/>
    <n v="0"/>
    <n v="74"/>
    <n v="18.670000000000002"/>
    <n v="92.67"/>
  </r>
  <r>
    <x v="16"/>
    <x v="1"/>
    <d v="2011-08-22T00:00:00"/>
    <n v="106"/>
    <n v="0"/>
    <n v="0"/>
    <n v="0"/>
    <n v="0"/>
    <n v="0"/>
    <n v="0"/>
    <n v="5"/>
    <n v="0"/>
    <n v="0"/>
    <n v="2"/>
    <n v="0"/>
    <n v="0"/>
    <n v="7"/>
    <n v="0"/>
    <n v="0"/>
    <n v="0"/>
    <n v="0"/>
    <n v="120"/>
    <n v="10"/>
    <n v="130"/>
  </r>
  <r>
    <x v="16"/>
    <x v="1"/>
    <d v="2011-08-23T00:00:00"/>
    <n v="144"/>
    <n v="0"/>
    <n v="0"/>
    <n v="0"/>
    <n v="0"/>
    <n v="0"/>
    <n v="0"/>
    <n v="27"/>
    <n v="0"/>
    <n v="0"/>
    <n v="0"/>
    <n v="4"/>
    <n v="0"/>
    <n v="24"/>
    <n v="0"/>
    <n v="0"/>
    <n v="0"/>
    <n v="0"/>
    <n v="199"/>
    <n v="20"/>
    <n v="219"/>
  </r>
  <r>
    <x v="16"/>
    <x v="1"/>
    <d v="2011-08-24T00:00:00"/>
    <n v="96"/>
    <n v="0"/>
    <n v="0"/>
    <n v="0"/>
    <n v="0"/>
    <n v="0"/>
    <n v="0"/>
    <n v="9"/>
    <n v="0"/>
    <n v="0"/>
    <n v="0"/>
    <n v="2"/>
    <n v="0"/>
    <n v="36"/>
    <n v="0"/>
    <n v="0"/>
    <n v="0"/>
    <n v="0"/>
    <n v="143"/>
    <n v="35"/>
    <n v="178"/>
  </r>
  <r>
    <x v="16"/>
    <x v="1"/>
    <d v="2011-08-25T00:00:00"/>
    <n v="296"/>
    <n v="0"/>
    <n v="0"/>
    <n v="0"/>
    <n v="0"/>
    <n v="0"/>
    <n v="0"/>
    <n v="13"/>
    <n v="0"/>
    <n v="0"/>
    <n v="8"/>
    <n v="4"/>
    <n v="0"/>
    <n v="23"/>
    <n v="0"/>
    <n v="0"/>
    <n v="0"/>
    <n v="0"/>
    <n v="344"/>
    <n v="69"/>
    <n v="413"/>
  </r>
  <r>
    <x v="16"/>
    <x v="1"/>
    <d v="2011-08-26T00:00:00"/>
    <n v="40"/>
    <n v="0.33"/>
    <n v="0"/>
    <n v="0"/>
    <n v="0"/>
    <n v="0"/>
    <n v="0"/>
    <n v="6.66"/>
    <n v="3"/>
    <n v="0"/>
    <n v="2.66"/>
    <n v="4.33"/>
    <n v="0"/>
    <n v="16.66"/>
    <n v="0"/>
    <n v="0.33"/>
    <n v="0"/>
    <n v="0"/>
    <n v="73.969999999999985"/>
    <n v="23.66"/>
    <n v="97.629999999999981"/>
  </r>
  <r>
    <x v="16"/>
    <x v="1"/>
    <d v="2011-08-27T00:00:00"/>
    <n v="40"/>
    <n v="0.33"/>
    <n v="0"/>
    <n v="0"/>
    <n v="0"/>
    <n v="0"/>
    <n v="0"/>
    <n v="6.66"/>
    <n v="3"/>
    <n v="0"/>
    <n v="2.66"/>
    <n v="4.33"/>
    <n v="0"/>
    <n v="16.66"/>
    <n v="0"/>
    <n v="0.33"/>
    <n v="0"/>
    <n v="0"/>
    <n v="73.969999999999985"/>
    <n v="23.66"/>
    <n v="97.629999999999981"/>
  </r>
  <r>
    <x v="17"/>
    <x v="1"/>
    <d v="2011-08-28T00:00:00"/>
    <n v="40"/>
    <n v="0.33"/>
    <n v="0"/>
    <n v="0"/>
    <n v="0"/>
    <n v="0"/>
    <n v="0"/>
    <n v="6.66"/>
    <n v="3"/>
    <n v="0"/>
    <n v="2.66"/>
    <n v="4.33"/>
    <n v="0"/>
    <n v="16.66"/>
    <n v="0"/>
    <n v="0.33"/>
    <n v="0"/>
    <n v="0"/>
    <n v="73.969999999999985"/>
    <n v="23.66"/>
    <n v="97.629999999999981"/>
  </r>
  <r>
    <x v="17"/>
    <x v="1"/>
    <d v="2011-08-29T00:00:00"/>
    <n v="18"/>
    <n v="0"/>
    <n v="0"/>
    <n v="0"/>
    <n v="0"/>
    <n v="0"/>
    <n v="0"/>
    <n v="8"/>
    <n v="0"/>
    <n v="0"/>
    <n v="2"/>
    <n v="0"/>
    <n v="0"/>
    <n v="11"/>
    <n v="0"/>
    <n v="0"/>
    <n v="0"/>
    <n v="0"/>
    <n v="39"/>
    <n v="22"/>
    <n v="61"/>
  </r>
  <r>
    <x v="17"/>
    <x v="1"/>
    <d v="2011-08-30T00:00:00"/>
    <n v="10"/>
    <n v="0"/>
    <n v="0"/>
    <n v="0"/>
    <n v="0"/>
    <n v="1"/>
    <n v="0"/>
    <n v="1"/>
    <n v="0"/>
    <n v="0"/>
    <n v="0"/>
    <n v="0"/>
    <n v="0"/>
    <n v="6"/>
    <n v="0"/>
    <n v="0"/>
    <n v="0"/>
    <n v="0"/>
    <n v="18"/>
    <n v="9"/>
    <n v="27"/>
  </r>
  <r>
    <x v="17"/>
    <x v="1"/>
    <d v="2011-08-31T00:00:00"/>
    <n v="14"/>
    <n v="0"/>
    <n v="0"/>
    <n v="0"/>
    <n v="0"/>
    <n v="0"/>
    <n v="0"/>
    <n v="3"/>
    <n v="0"/>
    <n v="0"/>
    <n v="0"/>
    <n v="0"/>
    <n v="0"/>
    <n v="7"/>
    <n v="0"/>
    <n v="0"/>
    <n v="0"/>
    <n v="0"/>
    <n v="24"/>
    <n v="8"/>
    <n v="32"/>
  </r>
  <r>
    <x v="17"/>
    <x v="1"/>
    <d v="2011-09-01T00:00:00"/>
    <n v="28"/>
    <n v="0"/>
    <n v="0"/>
    <n v="0"/>
    <n v="0"/>
    <n v="0"/>
    <n v="0"/>
    <n v="0"/>
    <n v="0"/>
    <n v="0"/>
    <n v="3"/>
    <n v="0"/>
    <n v="0"/>
    <n v="16"/>
    <n v="0"/>
    <n v="0"/>
    <n v="0"/>
    <n v="0"/>
    <n v="47"/>
    <n v="9"/>
    <n v="56"/>
  </r>
  <r>
    <x v="17"/>
    <x v="1"/>
    <d v="2011-09-02T00:00:00"/>
    <n v="11.5"/>
    <n v="0"/>
    <n v="0"/>
    <n v="0"/>
    <n v="0"/>
    <n v="0"/>
    <n v="0"/>
    <n v="1.75"/>
    <n v="0.75"/>
    <n v="0"/>
    <n v="1.5"/>
    <n v="1.25"/>
    <n v="0"/>
    <n v="15.75"/>
    <n v="0"/>
    <n v="0"/>
    <n v="0"/>
    <n v="0"/>
    <n v="32.5"/>
    <n v="16.75"/>
    <n v="49.25"/>
  </r>
  <r>
    <x v="17"/>
    <x v="1"/>
    <d v="2011-09-03T00:00:00"/>
    <n v="11.5"/>
    <n v="0"/>
    <n v="0"/>
    <n v="0"/>
    <n v="0"/>
    <n v="0"/>
    <n v="0"/>
    <n v="1.75"/>
    <n v="0.75"/>
    <n v="0"/>
    <n v="1.5"/>
    <n v="1.25"/>
    <n v="0"/>
    <n v="15.75"/>
    <n v="0"/>
    <n v="0"/>
    <n v="0"/>
    <n v="0"/>
    <n v="32.5"/>
    <n v="16.75"/>
    <n v="49.25"/>
  </r>
  <r>
    <x v="18"/>
    <x v="1"/>
    <d v="2011-09-04T00:00:00"/>
    <n v="11.5"/>
    <n v="0"/>
    <n v="0"/>
    <n v="0"/>
    <n v="0"/>
    <n v="0"/>
    <n v="0"/>
    <n v="1.75"/>
    <n v="0.75"/>
    <n v="0"/>
    <n v="1.5"/>
    <n v="1.25"/>
    <n v="0"/>
    <n v="15.75"/>
    <n v="0"/>
    <n v="0"/>
    <n v="0"/>
    <n v="0"/>
    <n v="32.5"/>
    <n v="16.75"/>
    <n v="49.25"/>
  </r>
  <r>
    <x v="18"/>
    <x v="1"/>
    <d v="2011-09-05T00:00:00"/>
    <n v="11.5"/>
    <n v="0"/>
    <n v="0"/>
    <n v="0"/>
    <n v="0"/>
    <n v="0"/>
    <n v="0"/>
    <n v="1.75"/>
    <n v="0.75"/>
    <n v="0"/>
    <n v="1.5"/>
    <n v="1.25"/>
    <n v="0"/>
    <n v="15.75"/>
    <n v="0"/>
    <n v="0"/>
    <n v="0"/>
    <n v="0"/>
    <n v="32.5"/>
    <n v="16.75"/>
    <n v="49.25"/>
  </r>
  <r>
    <x v="18"/>
    <x v="1"/>
    <d v="2011-09-06T00:00:00"/>
    <n v="17"/>
    <n v="0"/>
    <n v="0"/>
    <n v="0"/>
    <n v="0"/>
    <n v="2"/>
    <n v="0"/>
    <n v="5"/>
    <n v="2"/>
    <n v="0"/>
    <n v="4"/>
    <n v="0"/>
    <n v="0"/>
    <n v="9"/>
    <n v="0"/>
    <n v="0"/>
    <n v="0"/>
    <n v="0"/>
    <n v="39"/>
    <n v="56"/>
    <n v="95"/>
  </r>
  <r>
    <x v="18"/>
    <x v="1"/>
    <d v="2011-09-07T00:00:00"/>
    <n v="8"/>
    <n v="0"/>
    <n v="0"/>
    <n v="0"/>
    <n v="0"/>
    <n v="0"/>
    <n v="0"/>
    <n v="1"/>
    <n v="0"/>
    <n v="0"/>
    <n v="2"/>
    <n v="0"/>
    <n v="0"/>
    <n v="2"/>
    <n v="0"/>
    <n v="0"/>
    <n v="0"/>
    <n v="0"/>
    <n v="13"/>
    <n v="13"/>
    <n v="26"/>
  </r>
  <r>
    <x v="18"/>
    <x v="1"/>
    <d v="2011-09-08T00:00:00"/>
    <n v="2"/>
    <n v="0"/>
    <n v="0"/>
    <n v="0"/>
    <n v="0"/>
    <n v="0"/>
    <n v="0"/>
    <n v="0"/>
    <n v="0"/>
    <n v="0"/>
    <n v="1"/>
    <n v="0"/>
    <n v="0"/>
    <n v="6"/>
    <n v="0"/>
    <n v="0"/>
    <n v="0"/>
    <n v="0"/>
    <n v="9"/>
    <n v="12"/>
    <n v="21"/>
  </r>
  <r>
    <x v="18"/>
    <x v="1"/>
    <d v="2011-09-09T00:00:00"/>
    <n v="6.33"/>
    <n v="0"/>
    <n v="0"/>
    <n v="0"/>
    <n v="0"/>
    <n v="0"/>
    <n v="0"/>
    <n v="0.33"/>
    <n v="0.67"/>
    <n v="0"/>
    <n v="1"/>
    <n v="2.67"/>
    <n v="0"/>
    <n v="7.67"/>
    <n v="0"/>
    <n v="0"/>
    <n v="0"/>
    <n v="0"/>
    <n v="18.670000000000002"/>
    <n v="26.67"/>
    <n v="45.34"/>
  </r>
  <r>
    <x v="18"/>
    <x v="1"/>
    <d v="2011-09-10T00:00:00"/>
    <n v="6.33"/>
    <n v="0"/>
    <n v="0"/>
    <n v="0"/>
    <n v="0"/>
    <n v="0"/>
    <n v="0"/>
    <n v="0.33"/>
    <n v="0.67"/>
    <n v="0"/>
    <n v="1"/>
    <n v="2.67"/>
    <n v="0"/>
    <n v="7.67"/>
    <n v="0"/>
    <n v="0"/>
    <n v="0"/>
    <n v="0"/>
    <n v="18.670000000000002"/>
    <n v="28.67"/>
    <n v="47.34"/>
  </r>
  <r>
    <x v="19"/>
    <x v="1"/>
    <d v="2011-09-11T00:00:00"/>
    <n v="6.33"/>
    <n v="0"/>
    <n v="0"/>
    <n v="0"/>
    <n v="0"/>
    <n v="0"/>
    <n v="0"/>
    <n v="0.33"/>
    <n v="0.67"/>
    <n v="0"/>
    <n v="1"/>
    <n v="2.67"/>
    <n v="0"/>
    <n v="7.67"/>
    <n v="0"/>
    <n v="0"/>
    <n v="0"/>
    <n v="0"/>
    <n v="18.670000000000002"/>
    <n v="28.67"/>
    <n v="47.34"/>
  </r>
  <r>
    <x v="19"/>
    <x v="1"/>
    <d v="2011-09-12T00:00:00"/>
    <n v="3"/>
    <n v="0"/>
    <n v="0"/>
    <n v="0"/>
    <n v="0"/>
    <n v="0"/>
    <n v="0"/>
    <n v="0"/>
    <n v="0"/>
    <n v="0"/>
    <n v="0"/>
    <n v="0"/>
    <n v="0"/>
    <n v="4"/>
    <n v="0"/>
    <n v="0"/>
    <n v="0"/>
    <n v="0"/>
    <n v="7"/>
    <n v="14"/>
    <n v="21"/>
  </r>
  <r>
    <x v="19"/>
    <x v="1"/>
    <d v="2011-09-13T00:00:0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4"/>
    <n v="1"/>
    <n v="5"/>
  </r>
  <r>
    <x v="19"/>
    <x v="1"/>
    <d v="2011-09-1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d v="2011-09-15T00:00:00"/>
    <n v="0"/>
    <n v="0"/>
    <n v="0"/>
    <n v="0"/>
    <n v="0"/>
    <n v="0"/>
    <n v="0"/>
    <n v="0"/>
    <n v="0"/>
    <n v="0"/>
    <n v="1"/>
    <n v="0"/>
    <n v="0"/>
    <n v="2"/>
    <n v="0"/>
    <n v="0"/>
    <n v="0"/>
    <n v="0"/>
    <n v="3"/>
    <n v="2"/>
    <n v="5"/>
  </r>
  <r>
    <x v="0"/>
    <x v="2"/>
    <d v="2011-05-05T00:00:00"/>
    <m/>
    <m/>
    <m/>
    <m/>
    <m/>
    <m/>
    <m/>
    <m/>
    <m/>
    <m/>
    <m/>
    <m/>
    <m/>
    <m/>
    <m/>
    <m/>
    <m/>
    <m/>
    <n v="0"/>
    <m/>
    <n v="0"/>
  </r>
  <r>
    <x v="0"/>
    <x v="2"/>
    <d v="2011-05-06T00:00:00"/>
    <m/>
    <m/>
    <m/>
    <m/>
    <m/>
    <m/>
    <m/>
    <m/>
    <m/>
    <m/>
    <m/>
    <m/>
    <m/>
    <m/>
    <m/>
    <m/>
    <m/>
    <m/>
    <n v="0"/>
    <m/>
    <n v="0"/>
  </r>
  <r>
    <x v="0"/>
    <x v="2"/>
    <d v="2011-05-07T00:00:00"/>
    <m/>
    <m/>
    <m/>
    <m/>
    <m/>
    <m/>
    <m/>
    <m/>
    <m/>
    <m/>
    <m/>
    <m/>
    <m/>
    <m/>
    <m/>
    <m/>
    <m/>
    <m/>
    <n v="0"/>
    <m/>
    <n v="0"/>
  </r>
  <r>
    <x v="1"/>
    <x v="2"/>
    <d v="2011-05-08T00:00:00"/>
    <m/>
    <m/>
    <m/>
    <m/>
    <m/>
    <m/>
    <m/>
    <m/>
    <m/>
    <m/>
    <m/>
    <m/>
    <m/>
    <m/>
    <m/>
    <m/>
    <m/>
    <m/>
    <n v="0"/>
    <m/>
    <n v="0"/>
  </r>
  <r>
    <x v="1"/>
    <x v="2"/>
    <d v="2011-05-09T00:00:00"/>
    <m/>
    <m/>
    <m/>
    <m/>
    <m/>
    <m/>
    <m/>
    <m/>
    <m/>
    <m/>
    <m/>
    <m/>
    <m/>
    <m/>
    <m/>
    <m/>
    <m/>
    <m/>
    <n v="0"/>
    <m/>
    <n v="0"/>
  </r>
  <r>
    <x v="1"/>
    <x v="2"/>
    <d v="2011-05-10T00:00:00"/>
    <m/>
    <m/>
    <m/>
    <m/>
    <m/>
    <m/>
    <m/>
    <m/>
    <m/>
    <m/>
    <m/>
    <m/>
    <m/>
    <m/>
    <m/>
    <m/>
    <m/>
    <m/>
    <n v="0"/>
    <m/>
    <n v="0"/>
  </r>
  <r>
    <x v="1"/>
    <x v="2"/>
    <d v="2011-05-11T00:00:00"/>
    <m/>
    <m/>
    <m/>
    <m/>
    <m/>
    <m/>
    <m/>
    <m/>
    <m/>
    <m/>
    <m/>
    <m/>
    <m/>
    <m/>
    <m/>
    <m/>
    <m/>
    <m/>
    <n v="0"/>
    <m/>
    <n v="0"/>
  </r>
  <r>
    <x v="1"/>
    <x v="2"/>
    <d v="2011-05-12T00:00:00"/>
    <m/>
    <m/>
    <m/>
    <m/>
    <m/>
    <m/>
    <m/>
    <m/>
    <m/>
    <m/>
    <m/>
    <m/>
    <m/>
    <m/>
    <m/>
    <m/>
    <m/>
    <m/>
    <n v="0"/>
    <m/>
    <n v="0"/>
  </r>
  <r>
    <x v="1"/>
    <x v="2"/>
    <d v="2011-05-13T00:00:00"/>
    <m/>
    <m/>
    <m/>
    <m/>
    <m/>
    <m/>
    <m/>
    <m/>
    <m/>
    <m/>
    <m/>
    <m/>
    <m/>
    <m/>
    <m/>
    <m/>
    <m/>
    <m/>
    <n v="0"/>
    <m/>
    <n v="0"/>
  </r>
  <r>
    <x v="1"/>
    <x v="2"/>
    <d v="2011-05-14T00:00:00"/>
    <m/>
    <m/>
    <m/>
    <m/>
    <m/>
    <m/>
    <m/>
    <m/>
    <m/>
    <m/>
    <m/>
    <m/>
    <m/>
    <m/>
    <m/>
    <m/>
    <m/>
    <m/>
    <n v="0"/>
    <m/>
    <n v="0"/>
  </r>
  <r>
    <x v="2"/>
    <x v="2"/>
    <d v="2011-05-15T00:00:00"/>
    <m/>
    <m/>
    <m/>
    <m/>
    <m/>
    <m/>
    <m/>
    <m/>
    <m/>
    <m/>
    <m/>
    <m/>
    <m/>
    <m/>
    <m/>
    <m/>
    <m/>
    <m/>
    <n v="0"/>
    <m/>
    <n v="0"/>
  </r>
  <r>
    <x v="2"/>
    <x v="2"/>
    <d v="2011-05-16T00:00:00"/>
    <m/>
    <m/>
    <m/>
    <m/>
    <m/>
    <m/>
    <m/>
    <m/>
    <m/>
    <m/>
    <m/>
    <m/>
    <m/>
    <m/>
    <m/>
    <m/>
    <m/>
    <m/>
    <n v="0"/>
    <m/>
    <n v="0"/>
  </r>
  <r>
    <x v="2"/>
    <x v="2"/>
    <d v="2011-05-17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2"/>
    <x v="2"/>
    <d v="2011-05-1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2"/>
    <x v="2"/>
    <d v="2011-05-1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2"/>
    <x v="2"/>
    <d v="2011-05-20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2"/>
    <x v="2"/>
    <d v="2011-05-2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3"/>
    <x v="2"/>
    <d v="2011-05-22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3"/>
    <x v="2"/>
    <d v="2011-05-2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2"/>
    <d v="2011-05-2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2"/>
    <d v="2011-05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2"/>
    <d v="2011-05-26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3"/>
    <x v="2"/>
    <d v="2011-05-27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3"/>
    <x v="2"/>
    <d v="2011-05-2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4"/>
    <x v="2"/>
    <d v="2011-05-2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4"/>
    <x v="2"/>
    <d v="2011-05-30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4"/>
    <x v="2"/>
    <d v="2011-05-31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4"/>
    <x v="2"/>
    <d v="2011-06-0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4"/>
    <x v="2"/>
    <d v="2011-06-02T00:00:00"/>
    <n v="0.33"/>
    <n v="0"/>
    <n v="0"/>
    <n v="0"/>
    <n v="0"/>
    <n v="0"/>
    <n v="0"/>
    <n v="0"/>
    <n v="0"/>
    <n v="0"/>
    <n v="0"/>
    <n v="0"/>
    <n v="0"/>
    <n v="2"/>
    <n v="0"/>
    <n v="0"/>
    <n v="0"/>
    <n v="0"/>
    <n v="2.33"/>
    <n v="0.66"/>
    <n v="2.99"/>
  </r>
  <r>
    <x v="4"/>
    <x v="2"/>
    <d v="2011-06-03T00:00:00"/>
    <n v="0.33"/>
    <n v="0"/>
    <n v="0"/>
    <n v="0"/>
    <n v="0"/>
    <n v="0"/>
    <n v="0"/>
    <n v="0"/>
    <n v="0"/>
    <n v="0"/>
    <n v="0"/>
    <n v="0"/>
    <n v="0"/>
    <n v="2"/>
    <n v="0"/>
    <n v="0"/>
    <n v="0"/>
    <n v="0"/>
    <n v="2.33"/>
    <n v="0.66"/>
    <n v="2.99"/>
  </r>
  <r>
    <x v="4"/>
    <x v="2"/>
    <d v="2011-06-04T00:00:00"/>
    <n v="0.33"/>
    <n v="0"/>
    <n v="0"/>
    <n v="0"/>
    <n v="0"/>
    <n v="0"/>
    <n v="0"/>
    <n v="0"/>
    <n v="0"/>
    <n v="0"/>
    <n v="0"/>
    <n v="0"/>
    <n v="0"/>
    <n v="2"/>
    <n v="0"/>
    <n v="0"/>
    <n v="0"/>
    <n v="0"/>
    <n v="2.33"/>
    <n v="0.66"/>
    <n v="2.99"/>
  </r>
  <r>
    <x v="5"/>
    <x v="2"/>
    <d v="2011-06-05T00:00:00"/>
    <n v="0"/>
    <n v="0"/>
    <n v="0"/>
    <n v="0"/>
    <n v="0"/>
    <n v="0"/>
    <n v="0"/>
    <n v="0"/>
    <n v="0"/>
    <n v="0"/>
    <n v="0"/>
    <n v="0"/>
    <n v="0"/>
    <n v="13"/>
    <n v="0"/>
    <n v="0"/>
    <n v="0"/>
    <n v="0"/>
    <n v="13"/>
    <n v="2"/>
    <n v="15"/>
  </r>
  <r>
    <x v="5"/>
    <x v="2"/>
    <d v="2011-06-06T00:00:00"/>
    <n v="2"/>
    <n v="0"/>
    <n v="0"/>
    <n v="0"/>
    <n v="0"/>
    <n v="0"/>
    <n v="0"/>
    <n v="1"/>
    <n v="0"/>
    <n v="0"/>
    <n v="0"/>
    <n v="0"/>
    <n v="0"/>
    <n v="13"/>
    <n v="0"/>
    <n v="0"/>
    <n v="0"/>
    <n v="0"/>
    <n v="16"/>
    <n v="0"/>
    <n v="16"/>
  </r>
  <r>
    <x v="5"/>
    <x v="2"/>
    <d v="2011-06-07T00:00:00"/>
    <n v="12"/>
    <n v="0"/>
    <n v="0"/>
    <n v="0"/>
    <n v="0"/>
    <n v="0"/>
    <n v="0"/>
    <n v="0"/>
    <n v="0"/>
    <n v="0"/>
    <n v="1"/>
    <n v="0"/>
    <n v="0"/>
    <n v="5"/>
    <n v="0"/>
    <n v="0"/>
    <n v="0"/>
    <n v="0"/>
    <n v="18"/>
    <n v="6"/>
    <n v="24"/>
  </r>
  <r>
    <x v="5"/>
    <x v="2"/>
    <d v="2011-06-08T00:00:00"/>
    <n v="3"/>
    <n v="0"/>
    <n v="0"/>
    <n v="0"/>
    <n v="0"/>
    <n v="0"/>
    <n v="0"/>
    <n v="0"/>
    <n v="2"/>
    <n v="0"/>
    <n v="0"/>
    <n v="0"/>
    <n v="0"/>
    <n v="1"/>
    <n v="0"/>
    <n v="0"/>
    <n v="0"/>
    <n v="0"/>
    <n v="6"/>
    <n v="2"/>
    <n v="8"/>
  </r>
  <r>
    <x v="5"/>
    <x v="2"/>
    <d v="2011-06-09T00:00:00"/>
    <n v="2.33"/>
    <n v="0"/>
    <n v="0"/>
    <n v="0"/>
    <n v="0"/>
    <n v="0"/>
    <n v="0"/>
    <n v="1"/>
    <n v="0.66"/>
    <n v="0"/>
    <n v="0.33"/>
    <n v="0"/>
    <n v="0"/>
    <n v="5"/>
    <n v="0"/>
    <n v="0"/>
    <n v="1.33"/>
    <n v="0"/>
    <n v="10"/>
    <n v="14.33"/>
    <n v="24.33"/>
  </r>
  <r>
    <x v="5"/>
    <x v="2"/>
    <d v="2011-06-10T00:00:00"/>
    <n v="2.33"/>
    <n v="0"/>
    <n v="0"/>
    <n v="0"/>
    <n v="0"/>
    <n v="0"/>
    <n v="0"/>
    <n v="1"/>
    <n v="0.66"/>
    <n v="0"/>
    <n v="0.33"/>
    <n v="0"/>
    <n v="0"/>
    <n v="5"/>
    <n v="0"/>
    <n v="0"/>
    <n v="1.33"/>
    <n v="0"/>
    <n v="10.65"/>
    <n v="14.33"/>
    <n v="24.98"/>
  </r>
  <r>
    <x v="5"/>
    <x v="2"/>
    <d v="2011-06-11T00:00:00"/>
    <n v="2.33"/>
    <n v="0"/>
    <n v="0"/>
    <n v="0"/>
    <n v="0"/>
    <n v="0"/>
    <n v="0"/>
    <n v="1"/>
    <n v="0.66"/>
    <n v="0"/>
    <n v="0.33"/>
    <n v="0"/>
    <n v="0"/>
    <n v="5"/>
    <n v="0"/>
    <n v="0"/>
    <n v="1.33"/>
    <n v="0"/>
    <n v="10.65"/>
    <n v="14.33"/>
    <n v="24.98"/>
  </r>
  <r>
    <x v="6"/>
    <x v="2"/>
    <d v="2011-06-12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"/>
  </r>
  <r>
    <x v="6"/>
    <x v="2"/>
    <d v="2011-06-13T00:00:00"/>
    <n v="1"/>
    <n v="0"/>
    <n v="0"/>
    <n v="0"/>
    <n v="0"/>
    <n v="0"/>
    <n v="0"/>
    <n v="2"/>
    <n v="0"/>
    <n v="0"/>
    <n v="0"/>
    <n v="0"/>
    <n v="0"/>
    <n v="3"/>
    <n v="0"/>
    <n v="0"/>
    <n v="0"/>
    <n v="0"/>
    <n v="6"/>
    <n v="11"/>
    <n v="17"/>
  </r>
  <r>
    <x v="6"/>
    <x v="2"/>
    <d v="2011-06-14T00:00:00"/>
    <n v="5"/>
    <n v="0"/>
    <n v="0"/>
    <n v="0"/>
    <n v="0"/>
    <n v="0"/>
    <n v="0"/>
    <n v="1"/>
    <n v="1"/>
    <n v="0"/>
    <n v="0"/>
    <n v="1"/>
    <n v="0"/>
    <n v="7"/>
    <n v="0"/>
    <n v="0"/>
    <n v="0"/>
    <n v="1"/>
    <n v="16"/>
    <n v="12"/>
    <n v="28"/>
  </r>
  <r>
    <x v="6"/>
    <x v="2"/>
    <d v="2011-06-15T00:00:00"/>
    <n v="0"/>
    <n v="0"/>
    <n v="0"/>
    <n v="0"/>
    <n v="0"/>
    <n v="0"/>
    <n v="0"/>
    <n v="4"/>
    <n v="0"/>
    <n v="0"/>
    <n v="0"/>
    <n v="0"/>
    <n v="0"/>
    <n v="2"/>
    <n v="0"/>
    <n v="0"/>
    <n v="0"/>
    <n v="0"/>
    <n v="6"/>
    <n v="10"/>
    <n v="16"/>
  </r>
  <r>
    <x v="6"/>
    <x v="2"/>
    <d v="2011-06-16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6"/>
    <x v="2"/>
    <d v="2011-06-17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6"/>
    <x v="2"/>
    <d v="2011-06-1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7"/>
    <x v="2"/>
    <d v="2011-06-1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7"/>
    <x v="2"/>
    <d v="2011-06-20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3"/>
  </r>
  <r>
    <x v="7"/>
    <x v="2"/>
    <d v="2011-06-21T00:00:00"/>
    <n v="1"/>
    <n v="0"/>
    <n v="0"/>
    <n v="0"/>
    <n v="0"/>
    <n v="0"/>
    <n v="0"/>
    <n v="2"/>
    <n v="1"/>
    <n v="0"/>
    <n v="0"/>
    <n v="0"/>
    <n v="0"/>
    <n v="1"/>
    <n v="0"/>
    <n v="0"/>
    <n v="0"/>
    <n v="0"/>
    <n v="5"/>
    <n v="0"/>
    <n v="5"/>
  </r>
  <r>
    <x v="7"/>
    <x v="2"/>
    <d v="2011-06-22T00:00:00"/>
    <n v="3"/>
    <n v="0"/>
    <n v="0"/>
    <n v="0"/>
    <n v="0"/>
    <n v="0"/>
    <n v="0"/>
    <n v="1"/>
    <n v="0"/>
    <n v="0"/>
    <n v="1"/>
    <n v="0"/>
    <n v="0"/>
    <n v="0"/>
    <n v="0"/>
    <n v="0"/>
    <n v="0"/>
    <n v="0"/>
    <n v="5"/>
    <n v="6"/>
    <n v="11"/>
  </r>
  <r>
    <x v="7"/>
    <x v="2"/>
    <d v="2011-06-23T00:00:00"/>
    <n v="5.66"/>
    <n v="0"/>
    <n v="0"/>
    <n v="0"/>
    <n v="0"/>
    <n v="0"/>
    <n v="0"/>
    <n v="1"/>
    <n v="0"/>
    <n v="0"/>
    <n v="4"/>
    <n v="0"/>
    <n v="0"/>
    <n v="0.33"/>
    <n v="0"/>
    <n v="0"/>
    <n v="0.66"/>
    <n v="0"/>
    <n v="11.65"/>
    <n v="6.66"/>
    <n v="18.310000000000002"/>
  </r>
  <r>
    <x v="7"/>
    <x v="2"/>
    <d v="2011-06-24T00:00:00"/>
    <n v="5.66"/>
    <n v="0"/>
    <n v="0"/>
    <n v="0"/>
    <n v="0"/>
    <n v="0"/>
    <n v="0"/>
    <n v="1"/>
    <n v="0"/>
    <n v="0"/>
    <n v="4"/>
    <n v="0"/>
    <n v="0"/>
    <n v="0.33"/>
    <n v="0"/>
    <n v="0"/>
    <n v="0.66"/>
    <n v="0"/>
    <n v="11.65"/>
    <n v="6.66"/>
    <n v="18.310000000000002"/>
  </r>
  <r>
    <x v="7"/>
    <x v="2"/>
    <d v="2011-06-25T00:00:00"/>
    <n v="5.66"/>
    <n v="0"/>
    <n v="0"/>
    <n v="0"/>
    <n v="0"/>
    <n v="0"/>
    <n v="0"/>
    <n v="1"/>
    <n v="0"/>
    <n v="0"/>
    <n v="4"/>
    <n v="0"/>
    <n v="0"/>
    <n v="0.33"/>
    <n v="0"/>
    <n v="0"/>
    <n v="0.66"/>
    <n v="0"/>
    <n v="11.65"/>
    <n v="6.66"/>
    <n v="18.310000000000002"/>
  </r>
  <r>
    <x v="8"/>
    <x v="2"/>
    <d v="2011-06-26T00:00:00"/>
    <n v="517"/>
    <n v="0"/>
    <n v="0"/>
    <n v="0"/>
    <n v="0"/>
    <n v="0"/>
    <n v="0"/>
    <n v="0"/>
    <n v="0"/>
    <n v="0"/>
    <n v="1"/>
    <n v="0"/>
    <n v="0"/>
    <n v="0"/>
    <n v="0"/>
    <n v="0"/>
    <n v="7"/>
    <n v="0"/>
    <n v="525"/>
    <n v="42"/>
    <n v="567"/>
  </r>
  <r>
    <x v="8"/>
    <x v="2"/>
    <d v="2011-06-27T00:00:00"/>
    <n v="513"/>
    <n v="0"/>
    <n v="0"/>
    <n v="0"/>
    <n v="0"/>
    <n v="0"/>
    <n v="0"/>
    <n v="0"/>
    <n v="2"/>
    <n v="0"/>
    <n v="7"/>
    <n v="0"/>
    <n v="0"/>
    <n v="3"/>
    <n v="0"/>
    <n v="0"/>
    <n v="8"/>
    <n v="0"/>
    <n v="533"/>
    <n v="46"/>
    <n v="579"/>
  </r>
  <r>
    <x v="8"/>
    <x v="2"/>
    <d v="2011-06-28T00:00:00"/>
    <n v="117"/>
    <n v="0"/>
    <n v="0"/>
    <n v="0"/>
    <n v="0"/>
    <n v="0"/>
    <n v="0"/>
    <n v="1"/>
    <n v="0"/>
    <n v="0"/>
    <n v="0"/>
    <n v="0"/>
    <n v="0"/>
    <n v="0"/>
    <n v="0"/>
    <n v="0"/>
    <n v="9"/>
    <n v="0"/>
    <n v="127"/>
    <n v="42"/>
    <n v="169"/>
  </r>
  <r>
    <x v="8"/>
    <x v="2"/>
    <d v="2011-06-29T00:00:00"/>
    <n v="132"/>
    <n v="0"/>
    <n v="0"/>
    <n v="0"/>
    <n v="0"/>
    <n v="0"/>
    <n v="0"/>
    <n v="2"/>
    <n v="0"/>
    <n v="0"/>
    <n v="0"/>
    <n v="0"/>
    <n v="0"/>
    <n v="0"/>
    <n v="0"/>
    <n v="0"/>
    <n v="3"/>
    <n v="0"/>
    <n v="137"/>
    <n v="42"/>
    <n v="179"/>
  </r>
  <r>
    <x v="8"/>
    <x v="2"/>
    <d v="2011-06-30T00:00:00"/>
    <n v="46"/>
    <n v="0"/>
    <n v="0"/>
    <n v="0"/>
    <n v="0"/>
    <n v="0"/>
    <n v="0"/>
    <n v="2"/>
    <n v="0"/>
    <n v="0"/>
    <n v="5"/>
    <n v="0"/>
    <n v="0"/>
    <n v="0"/>
    <n v="0"/>
    <n v="0"/>
    <n v="3"/>
    <n v="0"/>
    <n v="56"/>
    <n v="19"/>
    <n v="75"/>
  </r>
  <r>
    <x v="8"/>
    <x v="2"/>
    <d v="2011-07-01T00:00:00"/>
    <n v="45"/>
    <n v="0"/>
    <n v="0"/>
    <n v="0"/>
    <n v="0"/>
    <n v="0"/>
    <n v="0"/>
    <n v="0.5"/>
    <n v="1"/>
    <n v="0"/>
    <n v="0.5"/>
    <n v="0"/>
    <n v="0"/>
    <n v="0"/>
    <n v="0"/>
    <n v="0"/>
    <n v="1.5"/>
    <n v="0"/>
    <n v="48.5"/>
    <n v="17.5"/>
    <n v="66"/>
  </r>
  <r>
    <x v="8"/>
    <x v="2"/>
    <d v="2011-07-02T00:00:00"/>
    <n v="45"/>
    <n v="0"/>
    <n v="0"/>
    <n v="0"/>
    <n v="0"/>
    <n v="0"/>
    <n v="0"/>
    <n v="0.5"/>
    <n v="1"/>
    <n v="0"/>
    <n v="0.5"/>
    <n v="0"/>
    <n v="0"/>
    <n v="0"/>
    <n v="0"/>
    <n v="0"/>
    <n v="1.5"/>
    <n v="0"/>
    <n v="48.5"/>
    <n v="17.5"/>
    <n v="66"/>
  </r>
  <r>
    <x v="9"/>
    <x v="2"/>
    <d v="2011-07-03T00:00:00"/>
    <n v="20"/>
    <n v="0"/>
    <n v="0"/>
    <n v="0"/>
    <n v="0"/>
    <n v="0"/>
    <n v="0"/>
    <n v="0"/>
    <n v="0"/>
    <n v="0"/>
    <n v="2"/>
    <n v="1"/>
    <n v="0"/>
    <n v="0"/>
    <n v="0"/>
    <n v="0"/>
    <n v="0"/>
    <n v="0"/>
    <n v="23"/>
    <n v="32"/>
    <n v="55"/>
  </r>
  <r>
    <x v="9"/>
    <x v="2"/>
    <d v="2011-07-04T00:00:00"/>
    <n v="18"/>
    <n v="0"/>
    <n v="0"/>
    <n v="0"/>
    <n v="0"/>
    <n v="0"/>
    <n v="0"/>
    <n v="2"/>
    <n v="0.5"/>
    <n v="0"/>
    <n v="0"/>
    <n v="0"/>
    <n v="0"/>
    <n v="0"/>
    <n v="0"/>
    <n v="0"/>
    <n v="0"/>
    <n v="0"/>
    <n v="20.5"/>
    <n v="14"/>
    <n v="34.5"/>
  </r>
  <r>
    <x v="9"/>
    <x v="2"/>
    <d v="2011-07-05T00:00:00"/>
    <n v="18"/>
    <n v="0"/>
    <n v="0"/>
    <n v="0"/>
    <n v="0"/>
    <n v="0"/>
    <n v="0"/>
    <n v="2"/>
    <n v="0.5"/>
    <n v="0"/>
    <n v="0"/>
    <n v="0"/>
    <n v="0"/>
    <n v="0"/>
    <n v="0"/>
    <n v="0"/>
    <n v="0"/>
    <n v="0"/>
    <n v="20.5"/>
    <n v="14"/>
    <n v="34.5"/>
  </r>
  <r>
    <x v="9"/>
    <x v="2"/>
    <d v="2011-07-06T00:00:00"/>
    <n v="18"/>
    <n v="0"/>
    <n v="0"/>
    <n v="0"/>
    <n v="0"/>
    <n v="0"/>
    <n v="0"/>
    <n v="2"/>
    <n v="1"/>
    <n v="0"/>
    <n v="1"/>
    <n v="0"/>
    <n v="0"/>
    <n v="0"/>
    <n v="0"/>
    <n v="0"/>
    <n v="3"/>
    <n v="0"/>
    <n v="25"/>
    <n v="16"/>
    <n v="41"/>
  </r>
  <r>
    <x v="9"/>
    <x v="2"/>
    <d v="2011-07-07T00:00:00"/>
    <n v="7"/>
    <n v="0"/>
    <n v="0"/>
    <n v="0"/>
    <n v="0"/>
    <n v="0"/>
    <n v="0"/>
    <n v="0"/>
    <n v="0"/>
    <n v="0"/>
    <n v="0"/>
    <n v="0"/>
    <n v="0"/>
    <n v="0"/>
    <n v="0"/>
    <n v="0"/>
    <n v="1.66"/>
    <n v="0"/>
    <n v="8.66"/>
    <n v="10.33"/>
    <n v="18.990000000000002"/>
  </r>
  <r>
    <x v="9"/>
    <x v="2"/>
    <d v="2011-07-08T00:00:00"/>
    <n v="7"/>
    <n v="0"/>
    <n v="0"/>
    <n v="0"/>
    <n v="0"/>
    <n v="0"/>
    <n v="0"/>
    <n v="0"/>
    <n v="0"/>
    <n v="0"/>
    <n v="0"/>
    <n v="0"/>
    <n v="0"/>
    <n v="0"/>
    <n v="0"/>
    <n v="0"/>
    <n v="1.66"/>
    <n v="0"/>
    <n v="8.66"/>
    <n v="10.33"/>
    <n v="18.990000000000002"/>
  </r>
  <r>
    <x v="9"/>
    <x v="2"/>
    <d v="2011-07-09T00:00:00"/>
    <n v="7"/>
    <n v="0"/>
    <n v="0"/>
    <n v="0"/>
    <n v="0"/>
    <n v="0"/>
    <n v="0"/>
    <n v="0"/>
    <n v="0"/>
    <n v="0"/>
    <n v="0"/>
    <n v="0"/>
    <n v="0"/>
    <n v="0"/>
    <n v="0"/>
    <n v="0"/>
    <n v="1.66"/>
    <n v="0"/>
    <n v="8.66"/>
    <n v="10.33"/>
    <n v="18.990000000000002"/>
  </r>
  <r>
    <x v="10"/>
    <x v="2"/>
    <d v="2011-07-10T00:00:00"/>
    <n v="3"/>
    <n v="0"/>
    <n v="0"/>
    <n v="0"/>
    <n v="0"/>
    <n v="0"/>
    <n v="0"/>
    <n v="0"/>
    <n v="0"/>
    <n v="0"/>
    <n v="0"/>
    <n v="1"/>
    <n v="0"/>
    <n v="0"/>
    <n v="0"/>
    <n v="0"/>
    <n v="0"/>
    <n v="0"/>
    <n v="4"/>
    <n v="21"/>
    <n v="25"/>
  </r>
  <r>
    <x v="10"/>
    <x v="2"/>
    <d v="2011-07-11T00:00:00"/>
    <n v="20"/>
    <n v="0"/>
    <n v="0"/>
    <n v="0"/>
    <n v="0"/>
    <n v="0"/>
    <n v="0"/>
    <n v="2"/>
    <n v="2"/>
    <n v="0"/>
    <n v="0"/>
    <n v="0"/>
    <n v="0"/>
    <n v="1"/>
    <n v="0"/>
    <n v="0"/>
    <n v="2"/>
    <n v="1"/>
    <n v="28"/>
    <n v="75"/>
    <n v="103"/>
  </r>
  <r>
    <x v="10"/>
    <x v="2"/>
    <d v="2011-07-12T00:00:00"/>
    <n v="35"/>
    <n v="0"/>
    <n v="0"/>
    <n v="0"/>
    <n v="0"/>
    <n v="0"/>
    <n v="0"/>
    <n v="3"/>
    <n v="0"/>
    <n v="0"/>
    <n v="0"/>
    <n v="0"/>
    <n v="0"/>
    <n v="0"/>
    <n v="0"/>
    <n v="0"/>
    <n v="4"/>
    <n v="0"/>
    <n v="42"/>
    <n v="153"/>
    <n v="195"/>
  </r>
  <r>
    <x v="10"/>
    <x v="2"/>
    <d v="2011-07-13T00:00:00"/>
    <n v="12"/>
    <n v="0"/>
    <n v="0"/>
    <n v="0"/>
    <n v="0"/>
    <n v="0"/>
    <n v="0"/>
    <n v="1"/>
    <n v="1"/>
    <n v="0"/>
    <n v="2"/>
    <n v="0"/>
    <n v="0"/>
    <n v="0"/>
    <n v="0"/>
    <n v="0"/>
    <n v="0"/>
    <n v="0"/>
    <n v="16"/>
    <n v="45"/>
    <n v="61"/>
  </r>
  <r>
    <x v="10"/>
    <x v="2"/>
    <d v="2011-07-14T00:00:00"/>
    <n v="20.66"/>
    <n v="0"/>
    <n v="0"/>
    <n v="0"/>
    <n v="0"/>
    <n v="0"/>
    <n v="0"/>
    <n v="1.33"/>
    <n v="3"/>
    <n v="0"/>
    <n v="0.33"/>
    <n v="0"/>
    <n v="0"/>
    <n v="0"/>
    <n v="0"/>
    <n v="0"/>
    <n v="2.66"/>
    <n v="0.33"/>
    <n v="28.31"/>
    <n v="48.66"/>
    <n v="76.97"/>
  </r>
  <r>
    <x v="10"/>
    <x v="2"/>
    <d v="2011-07-15T00:00:00"/>
    <n v="20.66"/>
    <n v="0"/>
    <n v="0"/>
    <n v="0"/>
    <n v="0"/>
    <n v="0"/>
    <n v="0"/>
    <n v="1.33"/>
    <n v="3"/>
    <n v="0"/>
    <n v="0.33"/>
    <n v="0"/>
    <n v="0"/>
    <n v="0"/>
    <n v="0"/>
    <n v="0"/>
    <n v="2.66"/>
    <n v="0.33"/>
    <n v="28.31"/>
    <n v="48.66"/>
    <n v="76.97"/>
  </r>
  <r>
    <x v="10"/>
    <x v="2"/>
    <d v="2011-07-16T00:00:00"/>
    <n v="20.66"/>
    <n v="0"/>
    <n v="0"/>
    <n v="0"/>
    <n v="0"/>
    <n v="0"/>
    <n v="0"/>
    <n v="1.33"/>
    <n v="3"/>
    <n v="0"/>
    <n v="0.33"/>
    <n v="0"/>
    <n v="0"/>
    <n v="0"/>
    <n v="0"/>
    <n v="0"/>
    <n v="2.66"/>
    <n v="0.33"/>
    <n v="28.31"/>
    <n v="48.66"/>
    <n v="76.97"/>
  </r>
  <r>
    <x v="11"/>
    <x v="2"/>
    <d v="2011-07-17T00:00:00"/>
    <n v="15"/>
    <n v="0"/>
    <n v="0"/>
    <n v="0"/>
    <n v="0"/>
    <n v="0"/>
    <n v="0"/>
    <n v="6"/>
    <n v="1"/>
    <n v="0"/>
    <n v="3"/>
    <n v="0"/>
    <n v="0"/>
    <n v="1"/>
    <n v="0"/>
    <n v="0"/>
    <n v="2"/>
    <n v="0"/>
    <n v="28"/>
    <n v="68"/>
    <n v="96"/>
  </r>
  <r>
    <x v="11"/>
    <x v="2"/>
    <d v="2011-07-18T00:00:00"/>
    <n v="11"/>
    <n v="0"/>
    <n v="0"/>
    <n v="0"/>
    <n v="0"/>
    <n v="0"/>
    <n v="0"/>
    <n v="4"/>
    <n v="0"/>
    <n v="0"/>
    <n v="4"/>
    <n v="0"/>
    <n v="0"/>
    <n v="0"/>
    <n v="0"/>
    <n v="0"/>
    <n v="1"/>
    <n v="0"/>
    <n v="20"/>
    <n v="58"/>
    <n v="78"/>
  </r>
  <r>
    <x v="11"/>
    <x v="2"/>
    <d v="2011-07-19T00:00:00"/>
    <n v="14"/>
    <n v="0"/>
    <n v="0"/>
    <n v="0"/>
    <n v="0"/>
    <n v="0"/>
    <n v="0"/>
    <n v="2"/>
    <n v="0"/>
    <n v="0"/>
    <n v="4"/>
    <n v="0"/>
    <n v="0"/>
    <n v="1"/>
    <n v="0"/>
    <n v="0"/>
    <n v="1"/>
    <n v="0"/>
    <n v="22"/>
    <n v="51"/>
    <n v="73"/>
  </r>
  <r>
    <x v="11"/>
    <x v="2"/>
    <d v="2011-07-20T00:00:00"/>
    <n v="18"/>
    <n v="0"/>
    <n v="0"/>
    <n v="0"/>
    <n v="0"/>
    <n v="0"/>
    <n v="0"/>
    <n v="2"/>
    <n v="16"/>
    <n v="0"/>
    <n v="4"/>
    <n v="0"/>
    <n v="0"/>
    <n v="0"/>
    <n v="0"/>
    <n v="0"/>
    <n v="3"/>
    <n v="0"/>
    <n v="43"/>
    <n v="141"/>
    <n v="184"/>
  </r>
  <r>
    <x v="11"/>
    <x v="2"/>
    <d v="2011-07-21T00:00:00"/>
    <n v="13.33"/>
    <n v="0"/>
    <n v="0"/>
    <n v="0"/>
    <n v="0"/>
    <n v="0"/>
    <n v="0"/>
    <n v="7.33"/>
    <n v="13"/>
    <n v="0"/>
    <n v="5"/>
    <n v="0"/>
    <n v="0"/>
    <n v="0"/>
    <n v="0"/>
    <n v="0"/>
    <n v="2.66"/>
    <n v="0"/>
    <n v="41.319999999999993"/>
    <n v="89"/>
    <n v="130.32"/>
  </r>
  <r>
    <x v="11"/>
    <x v="2"/>
    <d v="2011-07-22T00:00:00"/>
    <n v="13.33"/>
    <n v="0"/>
    <n v="0"/>
    <n v="0"/>
    <n v="0"/>
    <n v="0"/>
    <n v="0"/>
    <n v="7.33"/>
    <n v="13"/>
    <n v="0"/>
    <n v="5"/>
    <n v="0"/>
    <n v="0"/>
    <n v="0"/>
    <n v="0"/>
    <n v="0"/>
    <n v="2.66"/>
    <n v="0"/>
    <n v="41.319999999999993"/>
    <n v="89"/>
    <n v="130.32"/>
  </r>
  <r>
    <x v="11"/>
    <x v="2"/>
    <d v="2011-07-23T00:00:00"/>
    <n v="13.33"/>
    <n v="0"/>
    <n v="0"/>
    <n v="0"/>
    <n v="0"/>
    <n v="0"/>
    <n v="0"/>
    <n v="7.33"/>
    <n v="13"/>
    <n v="0"/>
    <n v="5"/>
    <n v="0"/>
    <n v="0"/>
    <n v="0"/>
    <n v="0"/>
    <n v="0"/>
    <n v="2.66"/>
    <n v="0"/>
    <n v="41.319999999999993"/>
    <n v="89"/>
    <n v="130.32"/>
  </r>
  <r>
    <x v="12"/>
    <x v="2"/>
    <d v="2011-07-24T00:00:00"/>
    <n v="9"/>
    <n v="0"/>
    <n v="0"/>
    <n v="0"/>
    <n v="0"/>
    <n v="0"/>
    <n v="0"/>
    <n v="1"/>
    <n v="7"/>
    <n v="0"/>
    <n v="7"/>
    <n v="0"/>
    <n v="0"/>
    <n v="0"/>
    <n v="0"/>
    <n v="0"/>
    <n v="0"/>
    <n v="0"/>
    <n v="24"/>
    <n v="75"/>
    <n v="99"/>
  </r>
  <r>
    <x v="12"/>
    <x v="2"/>
    <d v="2011-07-25T00:00:00"/>
    <n v="5"/>
    <n v="0"/>
    <n v="0"/>
    <n v="0"/>
    <n v="0"/>
    <n v="0"/>
    <n v="0"/>
    <n v="0"/>
    <n v="2"/>
    <n v="0"/>
    <n v="7"/>
    <n v="0"/>
    <n v="0"/>
    <n v="0"/>
    <n v="0"/>
    <n v="0"/>
    <n v="0"/>
    <n v="0"/>
    <n v="14"/>
    <n v="5"/>
    <n v="19"/>
  </r>
  <r>
    <x v="12"/>
    <x v="2"/>
    <d v="2011-07-26T00:00:0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21"/>
    <n v="22"/>
  </r>
  <r>
    <x v="12"/>
    <x v="2"/>
    <d v="2011-07-27T00:00:00"/>
    <n v="1"/>
    <n v="0"/>
    <n v="0"/>
    <n v="0"/>
    <n v="0"/>
    <n v="0"/>
    <n v="0"/>
    <n v="7"/>
    <n v="0"/>
    <n v="0"/>
    <n v="4"/>
    <n v="0"/>
    <n v="0"/>
    <n v="0"/>
    <n v="0"/>
    <n v="0"/>
    <n v="0"/>
    <n v="0"/>
    <n v="12"/>
    <n v="26"/>
    <n v="38"/>
  </r>
  <r>
    <x v="12"/>
    <x v="2"/>
    <d v="2011-07-28T00:00:00"/>
    <n v="2"/>
    <n v="0"/>
    <n v="0"/>
    <n v="0"/>
    <n v="0"/>
    <n v="0"/>
    <n v="0"/>
    <n v="4"/>
    <n v="1.66"/>
    <n v="0"/>
    <n v="0"/>
    <n v="0"/>
    <n v="2.33"/>
    <n v="0"/>
    <n v="0"/>
    <n v="0"/>
    <n v="0"/>
    <n v="0"/>
    <n v="9.99"/>
    <n v="46.33"/>
    <n v="56.32"/>
  </r>
  <r>
    <x v="12"/>
    <x v="2"/>
    <d v="2011-07-29T00:00:00"/>
    <n v="2"/>
    <n v="0"/>
    <n v="0"/>
    <n v="0"/>
    <n v="0"/>
    <n v="0"/>
    <n v="0"/>
    <n v="4"/>
    <n v="1.66"/>
    <n v="0"/>
    <n v="0"/>
    <n v="0"/>
    <n v="2.33"/>
    <n v="0"/>
    <n v="0"/>
    <n v="0"/>
    <n v="0"/>
    <n v="0"/>
    <n v="9.99"/>
    <n v="46.33"/>
    <n v="56.32"/>
  </r>
  <r>
    <x v="12"/>
    <x v="2"/>
    <d v="2011-07-30T00:00:00"/>
    <n v="2"/>
    <n v="0"/>
    <n v="0"/>
    <n v="0"/>
    <n v="0"/>
    <n v="0"/>
    <n v="0"/>
    <n v="4"/>
    <n v="1.66"/>
    <n v="0"/>
    <n v="0"/>
    <n v="0"/>
    <n v="2.33"/>
    <n v="0"/>
    <n v="0"/>
    <n v="0"/>
    <n v="0"/>
    <n v="0"/>
    <n v="9.99"/>
    <n v="46.33"/>
    <n v="56.32"/>
  </r>
  <r>
    <x v="13"/>
    <x v="2"/>
    <d v="2011-07-31T00:00:00"/>
    <n v="3"/>
    <n v="0"/>
    <n v="0"/>
    <n v="0"/>
    <n v="0"/>
    <n v="0"/>
    <n v="0"/>
    <n v="3"/>
    <n v="0"/>
    <n v="0"/>
    <n v="0"/>
    <n v="0"/>
    <n v="0"/>
    <n v="0"/>
    <n v="0"/>
    <n v="0"/>
    <n v="0"/>
    <n v="0"/>
    <n v="6"/>
    <n v="19"/>
    <n v="25"/>
  </r>
  <r>
    <x v="13"/>
    <x v="2"/>
    <d v="2011-08-01T00:00:00"/>
    <n v="4"/>
    <n v="0"/>
    <n v="0"/>
    <n v="0"/>
    <n v="0"/>
    <n v="0"/>
    <n v="0"/>
    <n v="9"/>
    <n v="3"/>
    <n v="0"/>
    <n v="6"/>
    <n v="0"/>
    <n v="0"/>
    <n v="0"/>
    <n v="0"/>
    <n v="0"/>
    <n v="1"/>
    <n v="0"/>
    <n v="23"/>
    <n v="20"/>
    <n v="43"/>
  </r>
  <r>
    <x v="13"/>
    <x v="2"/>
    <d v="2011-08-02T00:00:00"/>
    <n v="3"/>
    <n v="0"/>
    <n v="0"/>
    <n v="0"/>
    <n v="0"/>
    <n v="0"/>
    <n v="0"/>
    <n v="9"/>
    <n v="0"/>
    <n v="0"/>
    <n v="1"/>
    <n v="0"/>
    <n v="0"/>
    <n v="0"/>
    <n v="0"/>
    <n v="0"/>
    <n v="0"/>
    <n v="0"/>
    <n v="13"/>
    <n v="13"/>
    <n v="26"/>
  </r>
  <r>
    <x v="13"/>
    <x v="2"/>
    <d v="2011-08-03T00:00:00"/>
    <n v="4"/>
    <n v="0"/>
    <n v="0"/>
    <n v="0"/>
    <n v="0"/>
    <n v="0"/>
    <n v="0"/>
    <n v="3"/>
    <n v="0"/>
    <n v="0"/>
    <n v="3"/>
    <n v="0"/>
    <n v="0"/>
    <n v="0"/>
    <n v="0"/>
    <n v="0"/>
    <n v="0"/>
    <n v="0"/>
    <n v="10"/>
    <n v="6"/>
    <n v="16"/>
  </r>
  <r>
    <x v="13"/>
    <x v="2"/>
    <d v="2011-08-04T00:00:00"/>
    <n v="1.33"/>
    <n v="0"/>
    <n v="0"/>
    <n v="0"/>
    <n v="0"/>
    <n v="0"/>
    <n v="0"/>
    <n v="23"/>
    <n v="0.33"/>
    <n v="0"/>
    <n v="2.66"/>
    <n v="0"/>
    <n v="0"/>
    <n v="0"/>
    <n v="0"/>
    <n v="0"/>
    <n v="0"/>
    <n v="0"/>
    <n v="27.319999999999997"/>
    <n v="14.66"/>
    <n v="41.98"/>
  </r>
  <r>
    <x v="13"/>
    <x v="2"/>
    <d v="2011-08-05T00:00:00"/>
    <n v="1.33"/>
    <n v="0"/>
    <n v="0"/>
    <n v="0"/>
    <n v="0"/>
    <n v="0"/>
    <n v="0"/>
    <n v="23"/>
    <n v="0.33"/>
    <n v="0"/>
    <n v="2.66"/>
    <n v="0"/>
    <n v="0"/>
    <n v="0"/>
    <n v="0"/>
    <n v="0"/>
    <n v="0"/>
    <n v="0"/>
    <n v="27.319999999999997"/>
    <n v="14.66"/>
    <n v="41.98"/>
  </r>
  <r>
    <x v="13"/>
    <x v="2"/>
    <d v="2011-08-06T00:00:00"/>
    <n v="1.33"/>
    <n v="0"/>
    <n v="0"/>
    <n v="0"/>
    <n v="0"/>
    <n v="0"/>
    <n v="0"/>
    <n v="23"/>
    <n v="0.33"/>
    <n v="0"/>
    <n v="2.66"/>
    <n v="0"/>
    <n v="0"/>
    <n v="0"/>
    <n v="0"/>
    <n v="0"/>
    <n v="0"/>
    <n v="0"/>
    <n v="27.319999999999997"/>
    <n v="14.66"/>
    <n v="41.98"/>
  </r>
  <r>
    <x v="14"/>
    <x v="2"/>
    <d v="2011-08-07T00:00:00"/>
    <n v="5"/>
    <n v="0"/>
    <n v="0"/>
    <n v="0"/>
    <n v="0"/>
    <n v="0"/>
    <n v="0"/>
    <n v="56"/>
    <n v="2"/>
    <n v="0"/>
    <n v="3"/>
    <n v="0"/>
    <n v="0"/>
    <n v="0"/>
    <n v="0"/>
    <n v="0"/>
    <n v="0"/>
    <n v="0"/>
    <n v="66"/>
    <n v="42"/>
    <n v="108"/>
  </r>
  <r>
    <x v="14"/>
    <x v="2"/>
    <d v="2011-08-08T00:00:00"/>
    <n v="6"/>
    <n v="0"/>
    <n v="0"/>
    <n v="0"/>
    <n v="0"/>
    <n v="0"/>
    <n v="0"/>
    <n v="9"/>
    <n v="0"/>
    <n v="0"/>
    <n v="2"/>
    <n v="0"/>
    <n v="0"/>
    <n v="0"/>
    <n v="0"/>
    <n v="0"/>
    <n v="0"/>
    <n v="0"/>
    <n v="17"/>
    <n v="4"/>
    <n v="21"/>
  </r>
  <r>
    <x v="14"/>
    <x v="2"/>
    <d v="2011-08-09T00:00:00"/>
    <n v="4"/>
    <n v="0"/>
    <n v="0"/>
    <n v="0"/>
    <n v="0"/>
    <n v="0"/>
    <n v="0"/>
    <n v="4"/>
    <n v="0"/>
    <n v="0"/>
    <n v="0"/>
    <n v="0"/>
    <n v="0"/>
    <n v="0"/>
    <n v="0"/>
    <n v="0"/>
    <n v="0"/>
    <n v="0"/>
    <n v="8"/>
    <n v="1"/>
    <n v="9"/>
  </r>
  <r>
    <x v="14"/>
    <x v="2"/>
    <d v="2011-08-10T00:00:00"/>
    <n v="1"/>
    <n v="0"/>
    <n v="0"/>
    <n v="0"/>
    <n v="0"/>
    <n v="0"/>
    <n v="0"/>
    <n v="12"/>
    <n v="1"/>
    <n v="0"/>
    <n v="0"/>
    <n v="0"/>
    <n v="0"/>
    <n v="0"/>
    <n v="0"/>
    <n v="0"/>
    <n v="0"/>
    <n v="0"/>
    <n v="14"/>
    <n v="4"/>
    <n v="18"/>
  </r>
  <r>
    <x v="14"/>
    <x v="2"/>
    <d v="2011-08-11T00:00:00"/>
    <n v="2"/>
    <n v="0"/>
    <n v="0"/>
    <n v="0"/>
    <n v="0"/>
    <n v="0"/>
    <n v="0"/>
    <n v="6.33"/>
    <n v="1"/>
    <n v="0"/>
    <n v="1"/>
    <n v="0"/>
    <n v="0"/>
    <n v="1.67"/>
    <n v="0"/>
    <n v="0"/>
    <n v="0"/>
    <n v="0"/>
    <n v="12"/>
    <n v="4.33"/>
    <n v="16.329999999999998"/>
  </r>
  <r>
    <x v="14"/>
    <x v="2"/>
    <d v="2011-08-12T00:00:00"/>
    <n v="2"/>
    <n v="0"/>
    <n v="0"/>
    <n v="0"/>
    <n v="0"/>
    <n v="0"/>
    <n v="0"/>
    <n v="6.33"/>
    <n v="1"/>
    <n v="0"/>
    <n v="1"/>
    <n v="0"/>
    <n v="0"/>
    <n v="1.67"/>
    <n v="0"/>
    <n v="0"/>
    <n v="0"/>
    <n v="0"/>
    <n v="12"/>
    <n v="4.33"/>
    <n v="16.329999999999998"/>
  </r>
  <r>
    <x v="14"/>
    <x v="2"/>
    <d v="2011-08-13T00:00:00"/>
    <n v="2"/>
    <n v="0"/>
    <n v="0"/>
    <n v="0"/>
    <n v="0"/>
    <n v="0"/>
    <n v="0"/>
    <n v="6.33"/>
    <n v="1"/>
    <n v="0"/>
    <n v="1"/>
    <n v="0"/>
    <n v="0"/>
    <n v="1.67"/>
    <n v="0"/>
    <n v="0"/>
    <n v="0"/>
    <n v="0"/>
    <n v="12"/>
    <n v="4.33"/>
    <n v="16.329999999999998"/>
  </r>
  <r>
    <x v="15"/>
    <x v="2"/>
    <d v="2011-08-14T00:00:00"/>
    <n v="2"/>
    <n v="0"/>
    <n v="0"/>
    <n v="0"/>
    <n v="0"/>
    <n v="0"/>
    <n v="0"/>
    <n v="3"/>
    <n v="2"/>
    <n v="0"/>
    <n v="5"/>
    <n v="0"/>
    <n v="0"/>
    <n v="0"/>
    <n v="0"/>
    <n v="0"/>
    <n v="0"/>
    <n v="0"/>
    <n v="12"/>
    <n v="5"/>
    <n v="17"/>
  </r>
  <r>
    <x v="15"/>
    <x v="2"/>
    <d v="2011-08-15T00:00:00"/>
    <n v="4"/>
    <n v="3"/>
    <n v="0"/>
    <n v="0"/>
    <n v="0"/>
    <n v="0"/>
    <n v="0"/>
    <n v="0"/>
    <n v="2"/>
    <n v="0"/>
    <n v="0"/>
    <n v="0"/>
    <n v="1"/>
    <n v="0"/>
    <n v="0"/>
    <n v="0"/>
    <n v="0"/>
    <n v="2"/>
    <n v="12"/>
    <n v="6"/>
    <n v="18"/>
  </r>
  <r>
    <x v="15"/>
    <x v="2"/>
    <d v="2011-08-16T00:00:00"/>
    <n v="0"/>
    <n v="0"/>
    <n v="0"/>
    <n v="0"/>
    <n v="0"/>
    <n v="0"/>
    <n v="0"/>
    <n v="11"/>
    <n v="0"/>
    <n v="0"/>
    <n v="0"/>
    <n v="0"/>
    <n v="0"/>
    <n v="2"/>
    <n v="0"/>
    <n v="0"/>
    <n v="0"/>
    <n v="0"/>
    <n v="13"/>
    <n v="4"/>
    <n v="17"/>
  </r>
  <r>
    <x v="15"/>
    <x v="2"/>
    <d v="2011-08-17T00:00:00"/>
    <n v="1"/>
    <n v="0"/>
    <n v="0"/>
    <n v="0"/>
    <n v="0"/>
    <n v="0"/>
    <n v="0"/>
    <n v="26"/>
    <n v="0"/>
    <n v="0"/>
    <n v="0"/>
    <n v="0"/>
    <n v="0"/>
    <n v="1"/>
    <n v="0"/>
    <n v="0"/>
    <n v="0"/>
    <n v="0"/>
    <n v="28"/>
    <n v="3"/>
    <n v="31"/>
  </r>
  <r>
    <x v="0"/>
    <x v="3"/>
    <d v="2011-05-05T00:00:00"/>
    <m/>
    <m/>
    <m/>
    <m/>
    <m/>
    <m/>
    <m/>
    <m/>
    <m/>
    <m/>
    <m/>
    <m/>
    <m/>
    <m/>
    <m/>
    <m/>
    <m/>
    <m/>
    <n v="0"/>
    <m/>
    <n v="0"/>
  </r>
  <r>
    <x v="0"/>
    <x v="3"/>
    <d v="2011-05-06T00:00:00"/>
    <m/>
    <m/>
    <m/>
    <m/>
    <m/>
    <m/>
    <m/>
    <m/>
    <m/>
    <m/>
    <m/>
    <m/>
    <m/>
    <m/>
    <m/>
    <m/>
    <m/>
    <m/>
    <n v="0"/>
    <m/>
    <n v="0"/>
  </r>
  <r>
    <x v="0"/>
    <x v="3"/>
    <d v="2011-05-07T00:00:00"/>
    <m/>
    <m/>
    <m/>
    <m/>
    <m/>
    <m/>
    <m/>
    <m/>
    <m/>
    <m/>
    <m/>
    <m/>
    <m/>
    <m/>
    <m/>
    <m/>
    <m/>
    <m/>
    <n v="0"/>
    <m/>
    <n v="0"/>
  </r>
  <r>
    <x v="1"/>
    <x v="3"/>
    <d v="2011-05-08T00:00:00"/>
    <m/>
    <m/>
    <m/>
    <m/>
    <m/>
    <m/>
    <m/>
    <m/>
    <m/>
    <m/>
    <m/>
    <m/>
    <m/>
    <m/>
    <m/>
    <m/>
    <m/>
    <m/>
    <n v="0"/>
    <m/>
    <n v="0"/>
  </r>
  <r>
    <x v="1"/>
    <x v="3"/>
    <d v="2011-05-09T00:00:00"/>
    <m/>
    <m/>
    <m/>
    <m/>
    <m/>
    <m/>
    <m/>
    <m/>
    <m/>
    <m/>
    <m/>
    <m/>
    <m/>
    <m/>
    <m/>
    <m/>
    <m/>
    <m/>
    <n v="0"/>
    <m/>
    <n v="0"/>
  </r>
  <r>
    <x v="1"/>
    <x v="3"/>
    <d v="2011-05-10T00:00:00"/>
    <m/>
    <m/>
    <m/>
    <m/>
    <m/>
    <m/>
    <m/>
    <m/>
    <m/>
    <m/>
    <m/>
    <m/>
    <m/>
    <m/>
    <m/>
    <m/>
    <m/>
    <m/>
    <n v="0"/>
    <m/>
    <n v="0"/>
  </r>
  <r>
    <x v="1"/>
    <x v="3"/>
    <d v="2011-05-11T00:00:00"/>
    <m/>
    <m/>
    <m/>
    <m/>
    <m/>
    <m/>
    <m/>
    <m/>
    <m/>
    <m/>
    <m/>
    <m/>
    <m/>
    <m/>
    <m/>
    <m/>
    <m/>
    <m/>
    <n v="0"/>
    <m/>
    <n v="0"/>
  </r>
  <r>
    <x v="1"/>
    <x v="3"/>
    <d v="2011-05-12T00:00:00"/>
    <m/>
    <m/>
    <m/>
    <m/>
    <m/>
    <m/>
    <m/>
    <m/>
    <m/>
    <m/>
    <m/>
    <m/>
    <m/>
    <m/>
    <m/>
    <m/>
    <m/>
    <m/>
    <n v="0"/>
    <m/>
    <n v="0"/>
  </r>
  <r>
    <x v="1"/>
    <x v="3"/>
    <d v="2011-05-13T00:00:00"/>
    <m/>
    <m/>
    <m/>
    <m/>
    <m/>
    <m/>
    <m/>
    <m/>
    <m/>
    <m/>
    <m/>
    <m/>
    <m/>
    <m/>
    <m/>
    <m/>
    <m/>
    <m/>
    <n v="0"/>
    <m/>
    <n v="0"/>
  </r>
  <r>
    <x v="1"/>
    <x v="3"/>
    <d v="2011-05-14T00:00:00"/>
    <m/>
    <m/>
    <m/>
    <m/>
    <m/>
    <m/>
    <m/>
    <m/>
    <m/>
    <m/>
    <m/>
    <m/>
    <m/>
    <m/>
    <m/>
    <m/>
    <m/>
    <m/>
    <n v="0"/>
    <m/>
    <n v="0"/>
  </r>
  <r>
    <x v="2"/>
    <x v="3"/>
    <d v="2011-05-15T00:00:00"/>
    <m/>
    <m/>
    <m/>
    <m/>
    <m/>
    <m/>
    <m/>
    <m/>
    <m/>
    <m/>
    <m/>
    <m/>
    <m/>
    <m/>
    <m/>
    <m/>
    <m/>
    <m/>
    <n v="0"/>
    <m/>
    <n v="0"/>
  </r>
  <r>
    <x v="2"/>
    <x v="3"/>
    <d v="2011-05-16T00:00:00"/>
    <m/>
    <m/>
    <m/>
    <m/>
    <m/>
    <m/>
    <m/>
    <m/>
    <m/>
    <m/>
    <m/>
    <m/>
    <m/>
    <m/>
    <m/>
    <m/>
    <m/>
    <m/>
    <n v="0"/>
    <m/>
    <n v="0"/>
  </r>
  <r>
    <x v="2"/>
    <x v="3"/>
    <d v="2011-05-17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</r>
  <r>
    <x v="2"/>
    <x v="3"/>
    <d v="2011-05-18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</r>
  <r>
    <x v="2"/>
    <x v="3"/>
    <d v="2011-05-19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</r>
  <r>
    <x v="2"/>
    <x v="3"/>
    <d v="2011-05-20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</r>
  <r>
    <x v="2"/>
    <x v="3"/>
    <d v="2011-05-2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3"/>
    <x v="3"/>
    <d v="2011-05-22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3"/>
    <x v="3"/>
    <d v="2011-05-23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3"/>
    <x v="3"/>
    <d v="2011-05-24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3"/>
    <x v="3"/>
    <d v="2011-05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"/>
    <d v="2011-05-2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"/>
    <d v="2011-05-2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"/>
    <d v="2011-05-2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"/>
    <d v="2011-05-29T00:00:00"/>
    <n v="0"/>
    <n v="0"/>
    <n v="0"/>
    <n v="0"/>
    <n v="0"/>
    <n v="0"/>
    <n v="0"/>
    <n v="0"/>
    <n v="0"/>
    <n v="0"/>
    <n v="1"/>
    <n v="0"/>
    <n v="0"/>
    <n v="2"/>
    <n v="0"/>
    <n v="0"/>
    <n v="0"/>
    <n v="0"/>
    <n v="3"/>
    <n v="0"/>
    <n v="3"/>
  </r>
  <r>
    <x v="4"/>
    <x v="3"/>
    <d v="2011-05-30T00:00:0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3"/>
    <n v="0"/>
    <n v="3"/>
  </r>
  <r>
    <x v="4"/>
    <x v="3"/>
    <d v="2011-05-3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"/>
    <d v="2011-06-01T00:00:00"/>
    <n v="0"/>
    <n v="0"/>
    <n v="0"/>
    <n v="0"/>
    <n v="0"/>
    <n v="0"/>
    <n v="0"/>
    <n v="0"/>
    <n v="0"/>
    <n v="0"/>
    <n v="1.67"/>
    <n v="0"/>
    <n v="0"/>
    <n v="0.33"/>
    <n v="0"/>
    <n v="0"/>
    <n v="0"/>
    <n v="0"/>
    <n v="2"/>
    <n v="0"/>
    <n v="2"/>
  </r>
  <r>
    <x v="4"/>
    <x v="3"/>
    <d v="2011-06-02T00:00:00"/>
    <n v="0"/>
    <n v="0"/>
    <n v="0"/>
    <n v="0"/>
    <n v="0"/>
    <n v="0"/>
    <n v="0"/>
    <n v="0"/>
    <n v="0"/>
    <n v="0"/>
    <n v="1.67"/>
    <n v="0"/>
    <n v="0"/>
    <n v="0.33"/>
    <n v="0"/>
    <n v="0"/>
    <n v="0"/>
    <n v="0"/>
    <n v="2"/>
    <n v="0"/>
    <n v="2"/>
  </r>
  <r>
    <x v="4"/>
    <x v="3"/>
    <d v="2011-06-03T00:00:00"/>
    <n v="0"/>
    <n v="0"/>
    <n v="0"/>
    <n v="0"/>
    <n v="0"/>
    <n v="0"/>
    <n v="0"/>
    <n v="0"/>
    <n v="0"/>
    <n v="0"/>
    <n v="1.67"/>
    <n v="0"/>
    <n v="0"/>
    <n v="0.33"/>
    <n v="0"/>
    <n v="0"/>
    <n v="0"/>
    <n v="0"/>
    <n v="2"/>
    <n v="0"/>
    <n v="2"/>
  </r>
  <r>
    <x v="4"/>
    <x v="3"/>
    <d v="2011-06-04T00:00:0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3"/>
    <n v="0"/>
    <n v="3"/>
  </r>
  <r>
    <x v="5"/>
    <x v="3"/>
    <d v="2011-06-0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"/>
    <d v="2011-06-06T00:00:0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3"/>
    <n v="0"/>
    <n v="3"/>
  </r>
  <r>
    <x v="5"/>
    <x v="3"/>
    <d v="2011-06-0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"/>
    <d v="2011-06-08T00:00:00"/>
    <n v="3.66"/>
    <n v="0"/>
    <n v="0"/>
    <n v="0"/>
    <n v="0"/>
    <n v="0"/>
    <n v="0"/>
    <n v="0"/>
    <n v="0.66"/>
    <n v="0"/>
    <n v="4"/>
    <n v="0"/>
    <n v="0"/>
    <n v="0.33"/>
    <n v="0"/>
    <n v="0"/>
    <n v="0"/>
    <n v="0"/>
    <n v="8.65"/>
    <n v="6"/>
    <n v="14.65"/>
  </r>
  <r>
    <x v="5"/>
    <x v="3"/>
    <d v="2011-06-09T00:00:00"/>
    <n v="3.66"/>
    <n v="0"/>
    <n v="0"/>
    <n v="0"/>
    <n v="0"/>
    <n v="0"/>
    <n v="0"/>
    <n v="0"/>
    <n v="0.66"/>
    <n v="0"/>
    <n v="4"/>
    <n v="0"/>
    <n v="0"/>
    <n v="0.33"/>
    <n v="0"/>
    <n v="0"/>
    <n v="0"/>
    <n v="0"/>
    <n v="8.65"/>
    <n v="6"/>
    <n v="14.65"/>
  </r>
  <r>
    <x v="5"/>
    <x v="3"/>
    <d v="2011-06-10T00:00:00"/>
    <n v="3.66"/>
    <n v="0"/>
    <n v="0"/>
    <n v="0"/>
    <n v="0"/>
    <n v="0"/>
    <n v="0"/>
    <n v="0"/>
    <n v="0.66"/>
    <n v="0"/>
    <n v="4"/>
    <n v="0"/>
    <n v="0"/>
    <n v="0.33"/>
    <n v="0"/>
    <n v="0"/>
    <n v="0"/>
    <n v="0"/>
    <n v="8.65"/>
    <n v="6"/>
    <n v="14.65"/>
  </r>
  <r>
    <x v="5"/>
    <x v="3"/>
    <d v="2011-06-11T00:00:00"/>
    <n v="76"/>
    <n v="0"/>
    <n v="0"/>
    <n v="0"/>
    <n v="0"/>
    <n v="0"/>
    <n v="0"/>
    <n v="0"/>
    <n v="0"/>
    <n v="0"/>
    <n v="4"/>
    <n v="0"/>
    <n v="0"/>
    <n v="1"/>
    <n v="0"/>
    <n v="0"/>
    <n v="0"/>
    <n v="0"/>
    <n v="81"/>
    <n v="14"/>
    <n v="95"/>
  </r>
  <r>
    <x v="6"/>
    <x v="3"/>
    <d v="2011-06-12T00:00:00"/>
    <n v="130"/>
    <n v="0"/>
    <n v="0"/>
    <n v="0"/>
    <n v="0"/>
    <n v="0"/>
    <n v="0"/>
    <n v="0"/>
    <n v="0"/>
    <n v="0"/>
    <n v="8"/>
    <n v="0"/>
    <n v="0"/>
    <n v="1"/>
    <n v="0"/>
    <n v="0"/>
    <n v="0"/>
    <n v="0"/>
    <n v="139"/>
    <n v="17"/>
    <n v="156"/>
  </r>
  <r>
    <x v="6"/>
    <x v="3"/>
    <d v="2011-06-13T00:00:00"/>
    <n v="66"/>
    <n v="0"/>
    <n v="0"/>
    <n v="0"/>
    <n v="0"/>
    <n v="0"/>
    <n v="0"/>
    <n v="0"/>
    <n v="0"/>
    <n v="0"/>
    <n v="3"/>
    <n v="0"/>
    <n v="0"/>
    <n v="0"/>
    <n v="0"/>
    <n v="0"/>
    <n v="0"/>
    <n v="0"/>
    <n v="69"/>
    <n v="45"/>
    <n v="114"/>
  </r>
  <r>
    <x v="6"/>
    <x v="3"/>
    <d v="2011-06-14T00:00:00"/>
    <n v="384"/>
    <n v="0"/>
    <n v="0"/>
    <n v="0"/>
    <n v="0"/>
    <n v="0"/>
    <n v="0"/>
    <n v="0"/>
    <n v="0"/>
    <n v="0"/>
    <n v="21"/>
    <n v="0"/>
    <n v="0"/>
    <n v="3"/>
    <n v="0"/>
    <n v="0"/>
    <n v="0"/>
    <n v="0"/>
    <n v="408"/>
    <n v="74"/>
    <n v="482"/>
  </r>
  <r>
    <x v="6"/>
    <x v="3"/>
    <d v="2011-06-15T00:00:00"/>
    <n v="289.33"/>
    <n v="0"/>
    <n v="0"/>
    <n v="0"/>
    <n v="0"/>
    <n v="0"/>
    <n v="0"/>
    <n v="0"/>
    <n v="1.33"/>
    <n v="0"/>
    <n v="20"/>
    <n v="0"/>
    <n v="0"/>
    <n v="2.66"/>
    <n v="0"/>
    <n v="0"/>
    <n v="0"/>
    <n v="0"/>
    <n v="313.32"/>
    <n v="266.66000000000003"/>
    <n v="579.98"/>
  </r>
  <r>
    <x v="6"/>
    <x v="3"/>
    <d v="2011-06-16T00:00:00"/>
    <n v="289.33"/>
    <n v="0"/>
    <n v="0"/>
    <n v="0"/>
    <n v="0"/>
    <n v="0"/>
    <n v="0"/>
    <n v="0"/>
    <n v="1.33"/>
    <n v="0"/>
    <n v="20"/>
    <n v="0"/>
    <n v="0"/>
    <n v="2.66"/>
    <n v="0"/>
    <n v="0"/>
    <n v="0"/>
    <n v="0"/>
    <n v="313.32"/>
    <n v="266.66000000000003"/>
    <n v="579.98"/>
  </r>
  <r>
    <x v="6"/>
    <x v="3"/>
    <d v="2011-06-17T00:00:00"/>
    <n v="289.33"/>
    <n v="0"/>
    <n v="0"/>
    <n v="0"/>
    <n v="0"/>
    <n v="0"/>
    <n v="0"/>
    <n v="0"/>
    <n v="1.33"/>
    <n v="0"/>
    <n v="20"/>
    <n v="0"/>
    <n v="0"/>
    <n v="2.66"/>
    <n v="0"/>
    <n v="0"/>
    <n v="0"/>
    <n v="0"/>
    <n v="313.32"/>
    <n v="266.66000000000003"/>
    <n v="579.98"/>
  </r>
  <r>
    <x v="6"/>
    <x v="3"/>
    <d v="2011-06-18T00:00:00"/>
    <n v="227"/>
    <n v="0"/>
    <n v="0"/>
    <n v="0"/>
    <n v="0"/>
    <n v="0"/>
    <n v="0"/>
    <n v="0"/>
    <n v="0"/>
    <n v="0"/>
    <n v="10"/>
    <n v="0"/>
    <n v="0"/>
    <n v="1"/>
    <n v="0"/>
    <n v="0"/>
    <n v="0"/>
    <n v="0"/>
    <n v="238"/>
    <n v="86"/>
    <n v="324"/>
  </r>
  <r>
    <x v="7"/>
    <x v="3"/>
    <d v="2011-06-19T00:00:00"/>
    <n v="470"/>
    <n v="0"/>
    <n v="0"/>
    <n v="0"/>
    <n v="0"/>
    <n v="0"/>
    <n v="0"/>
    <n v="0"/>
    <n v="0"/>
    <n v="0"/>
    <n v="44"/>
    <n v="0"/>
    <n v="0"/>
    <n v="2"/>
    <n v="0"/>
    <n v="0"/>
    <n v="0"/>
    <n v="0"/>
    <n v="516"/>
    <n v="1010"/>
    <n v="1526"/>
  </r>
  <r>
    <x v="7"/>
    <x v="3"/>
    <d v="2011-06-20T00:00:00"/>
    <n v="421"/>
    <n v="1"/>
    <n v="0"/>
    <n v="0"/>
    <n v="1"/>
    <n v="1"/>
    <n v="0"/>
    <n v="3"/>
    <n v="1"/>
    <n v="0"/>
    <n v="34"/>
    <n v="0"/>
    <n v="0"/>
    <n v="10"/>
    <n v="0"/>
    <n v="0"/>
    <n v="0"/>
    <n v="1"/>
    <n v="473"/>
    <n v="433"/>
    <n v="906"/>
  </r>
  <r>
    <x v="7"/>
    <x v="3"/>
    <d v="2011-06-21T00:00:00"/>
    <n v="37"/>
    <n v="1"/>
    <n v="0"/>
    <n v="0"/>
    <n v="0"/>
    <n v="0"/>
    <n v="0"/>
    <n v="0"/>
    <n v="0"/>
    <n v="0"/>
    <n v="3"/>
    <n v="0"/>
    <n v="0"/>
    <n v="1"/>
    <n v="0"/>
    <n v="0"/>
    <n v="0"/>
    <n v="0"/>
    <n v="42"/>
    <n v="16"/>
    <n v="58"/>
  </r>
  <r>
    <x v="7"/>
    <x v="3"/>
    <d v="2011-06-22T00:00:00"/>
    <n v="84.33"/>
    <n v="0"/>
    <n v="0"/>
    <n v="0"/>
    <n v="0"/>
    <n v="0.66"/>
    <n v="0"/>
    <n v="0.66"/>
    <n v="0.33"/>
    <n v="0"/>
    <n v="3.66"/>
    <n v="0"/>
    <n v="0"/>
    <n v="1.33"/>
    <n v="0"/>
    <n v="0"/>
    <n v="0"/>
    <n v="0"/>
    <n v="90.969999999999985"/>
    <n v="22.33"/>
    <n v="113.29999999999998"/>
  </r>
  <r>
    <x v="7"/>
    <x v="3"/>
    <d v="2011-06-23T00:00:00"/>
    <n v="84.33"/>
    <n v="0"/>
    <n v="0"/>
    <n v="0"/>
    <n v="0"/>
    <n v="0.66"/>
    <n v="0"/>
    <n v="0.66"/>
    <n v="0.33"/>
    <n v="0"/>
    <n v="3.66"/>
    <n v="0"/>
    <n v="0"/>
    <n v="1.33"/>
    <n v="0"/>
    <n v="0"/>
    <n v="0"/>
    <n v="0"/>
    <n v="90.969999999999985"/>
    <n v="22.33"/>
    <n v="113.29999999999998"/>
  </r>
  <r>
    <x v="7"/>
    <x v="3"/>
    <d v="2011-06-24T00:00:00"/>
    <n v="84.33"/>
    <n v="0"/>
    <n v="0"/>
    <n v="0"/>
    <n v="0"/>
    <n v="0.66"/>
    <n v="0"/>
    <n v="0.66"/>
    <n v="0.33"/>
    <n v="0"/>
    <n v="3.66"/>
    <n v="0"/>
    <n v="0"/>
    <n v="1.33"/>
    <n v="0"/>
    <n v="0"/>
    <n v="0"/>
    <n v="0"/>
    <n v="90.969999999999985"/>
    <n v="22.33"/>
    <n v="113.29999999999998"/>
  </r>
  <r>
    <x v="7"/>
    <x v="3"/>
    <d v="2011-06-25T00:00:00"/>
    <n v="73"/>
    <n v="0"/>
    <n v="0"/>
    <n v="0"/>
    <n v="0"/>
    <n v="0"/>
    <n v="0"/>
    <n v="2"/>
    <n v="1"/>
    <n v="0"/>
    <n v="2"/>
    <n v="0"/>
    <n v="0"/>
    <n v="2"/>
    <n v="0"/>
    <n v="0"/>
    <n v="0"/>
    <n v="0"/>
    <n v="80"/>
    <n v="11"/>
    <n v="91"/>
  </r>
  <r>
    <x v="8"/>
    <x v="3"/>
    <d v="2011-06-26T00:00:00"/>
    <n v="123"/>
    <n v="0"/>
    <n v="0"/>
    <n v="0"/>
    <n v="0"/>
    <n v="0"/>
    <n v="0"/>
    <n v="0"/>
    <n v="1"/>
    <n v="0"/>
    <n v="0"/>
    <n v="0"/>
    <n v="0"/>
    <n v="5"/>
    <n v="0"/>
    <n v="0"/>
    <n v="0"/>
    <n v="0"/>
    <n v="129"/>
    <n v="3"/>
    <n v="132"/>
  </r>
  <r>
    <x v="8"/>
    <x v="3"/>
    <d v="2011-06-27T00:00:00"/>
    <n v="191"/>
    <n v="1"/>
    <n v="0"/>
    <n v="0"/>
    <n v="0"/>
    <n v="0"/>
    <n v="0"/>
    <n v="0"/>
    <n v="0"/>
    <n v="0"/>
    <n v="5"/>
    <n v="0"/>
    <n v="0"/>
    <n v="1"/>
    <n v="0"/>
    <n v="0"/>
    <n v="0"/>
    <n v="0"/>
    <n v="198"/>
    <n v="46"/>
    <n v="244"/>
  </r>
  <r>
    <x v="8"/>
    <x v="3"/>
    <d v="2011-06-28T00:00:00"/>
    <n v="80"/>
    <n v="0"/>
    <n v="0"/>
    <n v="0"/>
    <n v="0"/>
    <n v="0"/>
    <n v="0"/>
    <n v="0"/>
    <n v="0"/>
    <n v="0"/>
    <n v="6"/>
    <n v="0"/>
    <n v="0"/>
    <n v="2"/>
    <n v="0"/>
    <n v="0"/>
    <n v="0"/>
    <n v="0"/>
    <n v="88"/>
    <n v="44"/>
    <n v="132"/>
  </r>
  <r>
    <x v="8"/>
    <x v="3"/>
    <d v="2011-06-29T00:00:00"/>
    <n v="55"/>
    <n v="0"/>
    <n v="0"/>
    <n v="0"/>
    <n v="0"/>
    <n v="0"/>
    <n v="0"/>
    <n v="2.33"/>
    <n v="1"/>
    <n v="0"/>
    <n v="9.33"/>
    <n v="0"/>
    <n v="0"/>
    <n v="3.33"/>
    <n v="0"/>
    <n v="0"/>
    <n v="0"/>
    <n v="0"/>
    <n v="70.989999999999995"/>
    <n v="48"/>
    <n v="118.99"/>
  </r>
  <r>
    <x v="8"/>
    <x v="3"/>
    <d v="2011-06-30T00:00:00"/>
    <n v="55"/>
    <n v="0"/>
    <n v="0"/>
    <n v="0"/>
    <n v="0"/>
    <n v="0"/>
    <n v="0"/>
    <n v="2.33"/>
    <n v="1"/>
    <n v="0"/>
    <n v="9.33"/>
    <n v="0"/>
    <n v="0"/>
    <n v="3.33"/>
    <n v="0"/>
    <n v="0"/>
    <n v="0"/>
    <n v="0"/>
    <n v="70.989999999999995"/>
    <n v="48"/>
    <n v="118.99"/>
  </r>
  <r>
    <x v="8"/>
    <x v="3"/>
    <d v="2011-07-01T00:00:00"/>
    <n v="55"/>
    <n v="0"/>
    <n v="0"/>
    <n v="0"/>
    <n v="0"/>
    <n v="0"/>
    <n v="0"/>
    <n v="2.33"/>
    <n v="1"/>
    <n v="0"/>
    <n v="9.33"/>
    <n v="0"/>
    <n v="0"/>
    <n v="3.33"/>
    <n v="0"/>
    <n v="0"/>
    <n v="0"/>
    <n v="0"/>
    <n v="70.989999999999995"/>
    <n v="48"/>
    <n v="118.99"/>
  </r>
  <r>
    <x v="8"/>
    <x v="3"/>
    <d v="2011-07-02T00:00:00"/>
    <n v="91"/>
    <n v="0"/>
    <n v="0"/>
    <n v="0"/>
    <n v="0"/>
    <n v="0"/>
    <n v="0"/>
    <n v="2"/>
    <n v="0"/>
    <n v="0"/>
    <n v="13"/>
    <n v="0"/>
    <n v="0"/>
    <n v="1"/>
    <n v="0"/>
    <n v="0"/>
    <n v="0"/>
    <n v="0"/>
    <n v="107"/>
    <n v="72"/>
    <n v="179"/>
  </r>
  <r>
    <x v="9"/>
    <x v="3"/>
    <d v="2011-07-03T00:00:00"/>
    <n v="19"/>
    <n v="3"/>
    <n v="0"/>
    <n v="0"/>
    <n v="0"/>
    <n v="0"/>
    <n v="0"/>
    <n v="3"/>
    <n v="0"/>
    <n v="0"/>
    <n v="0"/>
    <n v="0"/>
    <n v="0"/>
    <n v="1"/>
    <n v="0"/>
    <n v="0"/>
    <n v="0"/>
    <n v="0"/>
    <n v="26"/>
    <n v="2"/>
    <n v="28"/>
  </r>
  <r>
    <x v="9"/>
    <x v="3"/>
    <d v="2011-07-04T00:00:00"/>
    <n v="145.5"/>
    <n v="0"/>
    <n v="0"/>
    <n v="0"/>
    <n v="0"/>
    <n v="0"/>
    <n v="0"/>
    <n v="0"/>
    <n v="0"/>
    <n v="0"/>
    <n v="10"/>
    <n v="0"/>
    <n v="0"/>
    <n v="0"/>
    <n v="0"/>
    <n v="0"/>
    <n v="0"/>
    <n v="0"/>
    <n v="155.5"/>
    <n v="244"/>
    <n v="399.5"/>
  </r>
  <r>
    <x v="9"/>
    <x v="3"/>
    <d v="2011-07-05T00:00:00"/>
    <n v="145.5"/>
    <n v="0"/>
    <n v="0"/>
    <n v="0"/>
    <n v="0"/>
    <n v="0"/>
    <n v="0"/>
    <n v="0"/>
    <n v="0"/>
    <n v="0"/>
    <n v="10"/>
    <n v="0"/>
    <n v="0"/>
    <n v="0"/>
    <n v="0"/>
    <n v="0"/>
    <n v="0"/>
    <n v="0"/>
    <n v="155.5"/>
    <n v="244"/>
    <n v="399.5"/>
  </r>
  <r>
    <x v="9"/>
    <x v="3"/>
    <d v="2011-07-06T00:00:00"/>
    <n v="45"/>
    <n v="0"/>
    <n v="0"/>
    <n v="0"/>
    <n v="0"/>
    <n v="0.67"/>
    <n v="0"/>
    <n v="3.67"/>
    <n v="3.67"/>
    <n v="0"/>
    <n v="8.33"/>
    <n v="0"/>
    <n v="0"/>
    <n v="0.67"/>
    <n v="0"/>
    <n v="0"/>
    <n v="0"/>
    <n v="0"/>
    <n v="62.010000000000005"/>
    <n v="135"/>
    <n v="197.01"/>
  </r>
  <r>
    <x v="9"/>
    <x v="3"/>
    <d v="2011-07-07T00:00:00"/>
    <n v="45"/>
    <n v="0"/>
    <n v="0"/>
    <n v="0"/>
    <n v="0"/>
    <n v="0.67"/>
    <n v="0"/>
    <n v="3.67"/>
    <n v="3.67"/>
    <n v="0"/>
    <n v="8.33"/>
    <n v="0"/>
    <n v="0"/>
    <n v="0.67"/>
    <n v="0"/>
    <n v="0"/>
    <n v="0"/>
    <n v="0"/>
    <n v="62.010000000000005"/>
    <n v="135"/>
    <n v="197.01"/>
  </r>
  <r>
    <x v="9"/>
    <x v="3"/>
    <d v="2011-07-08T00:00:00"/>
    <n v="45"/>
    <n v="0"/>
    <n v="0"/>
    <n v="0"/>
    <n v="0"/>
    <n v="0.67"/>
    <n v="0"/>
    <n v="3.67"/>
    <n v="3.67"/>
    <n v="0"/>
    <n v="8.33"/>
    <n v="0"/>
    <n v="0"/>
    <n v="0.67"/>
    <n v="0"/>
    <n v="0"/>
    <n v="0"/>
    <n v="0"/>
    <n v="62.010000000000005"/>
    <n v="135"/>
    <n v="197.01"/>
  </r>
  <r>
    <x v="9"/>
    <x v="3"/>
    <d v="2011-07-09T00:00:00"/>
    <n v="54"/>
    <n v="0"/>
    <n v="0"/>
    <n v="0"/>
    <n v="0"/>
    <n v="0"/>
    <n v="0"/>
    <n v="3"/>
    <n v="1"/>
    <n v="0"/>
    <n v="11"/>
    <n v="0"/>
    <n v="0"/>
    <n v="0"/>
    <n v="0"/>
    <n v="0"/>
    <n v="0"/>
    <n v="0"/>
    <n v="69"/>
    <n v="57"/>
    <n v="126"/>
  </r>
  <r>
    <x v="10"/>
    <x v="3"/>
    <d v="2011-07-10T00:00:00"/>
    <n v="24"/>
    <n v="0"/>
    <n v="0"/>
    <n v="0"/>
    <n v="0"/>
    <n v="0"/>
    <n v="0"/>
    <n v="8"/>
    <n v="0"/>
    <n v="0"/>
    <n v="6"/>
    <n v="0"/>
    <n v="0"/>
    <n v="1"/>
    <n v="0"/>
    <n v="0"/>
    <n v="0"/>
    <n v="0"/>
    <n v="39"/>
    <n v="52"/>
    <n v="91"/>
  </r>
  <r>
    <x v="10"/>
    <x v="3"/>
    <d v="2011-07-11T00:00:00"/>
    <n v="51"/>
    <n v="0"/>
    <n v="0"/>
    <n v="0"/>
    <n v="1"/>
    <n v="0"/>
    <n v="0"/>
    <n v="7"/>
    <n v="2"/>
    <n v="0"/>
    <n v="16"/>
    <n v="3"/>
    <n v="0"/>
    <n v="1"/>
    <n v="0"/>
    <n v="0"/>
    <n v="0"/>
    <n v="0"/>
    <n v="81"/>
    <n v="216"/>
    <n v="297"/>
  </r>
  <r>
    <x v="10"/>
    <x v="3"/>
    <d v="2011-07-12T00:00:00"/>
    <n v="82"/>
    <n v="0"/>
    <n v="0"/>
    <n v="0"/>
    <n v="0"/>
    <n v="0"/>
    <n v="0"/>
    <n v="16"/>
    <n v="0"/>
    <n v="0"/>
    <n v="19"/>
    <n v="0"/>
    <n v="0"/>
    <n v="2"/>
    <n v="0"/>
    <n v="0"/>
    <n v="0"/>
    <n v="0"/>
    <n v="119"/>
    <n v="177"/>
    <n v="296"/>
  </r>
  <r>
    <x v="10"/>
    <x v="3"/>
    <d v="2011-07-13T00:00:00"/>
    <n v="42.33"/>
    <n v="0"/>
    <n v="0"/>
    <n v="0"/>
    <n v="0"/>
    <n v="0"/>
    <n v="0"/>
    <n v="26.33"/>
    <n v="3.66"/>
    <n v="0"/>
    <n v="18.329999999999998"/>
    <n v="0"/>
    <n v="0"/>
    <n v="2.33"/>
    <n v="0"/>
    <n v="0"/>
    <n v="0"/>
    <n v="0"/>
    <n v="92.97999999999999"/>
    <n v="105.33"/>
    <n v="198.31"/>
  </r>
  <r>
    <x v="10"/>
    <x v="3"/>
    <d v="2011-07-14T00:00:00"/>
    <n v="42.33"/>
    <n v="0"/>
    <n v="0"/>
    <n v="0"/>
    <n v="0"/>
    <n v="0"/>
    <n v="0"/>
    <n v="26.33"/>
    <n v="3.66"/>
    <n v="0"/>
    <n v="18.329999999999998"/>
    <n v="0"/>
    <n v="0"/>
    <n v="2.33"/>
    <n v="0"/>
    <n v="0"/>
    <n v="0"/>
    <n v="0"/>
    <n v="92.97999999999999"/>
    <n v="105.33"/>
    <n v="198.31"/>
  </r>
  <r>
    <x v="10"/>
    <x v="3"/>
    <d v="2011-07-15T00:00:00"/>
    <n v="42.33"/>
    <n v="0"/>
    <n v="0"/>
    <n v="0"/>
    <n v="0"/>
    <n v="0"/>
    <n v="0"/>
    <n v="26.33"/>
    <n v="3.66"/>
    <n v="0"/>
    <n v="18.329999999999998"/>
    <n v="0"/>
    <n v="0"/>
    <n v="2.33"/>
    <n v="0"/>
    <n v="0"/>
    <n v="0"/>
    <n v="0"/>
    <n v="92.97999999999999"/>
    <n v="105.33"/>
    <n v="198.31"/>
  </r>
  <r>
    <x v="10"/>
    <x v="3"/>
    <d v="2011-07-16T00:00:00"/>
    <n v="11"/>
    <n v="0"/>
    <n v="0"/>
    <n v="0"/>
    <n v="0"/>
    <n v="0"/>
    <n v="0"/>
    <n v="6"/>
    <n v="0"/>
    <n v="0"/>
    <n v="3"/>
    <n v="0"/>
    <n v="0"/>
    <n v="0"/>
    <n v="0"/>
    <n v="0"/>
    <n v="0"/>
    <n v="0"/>
    <n v="20"/>
    <n v="17"/>
    <n v="37"/>
  </r>
  <r>
    <x v="11"/>
    <x v="3"/>
    <d v="2011-07-17T00:00:00"/>
    <n v="33"/>
    <n v="0"/>
    <n v="0"/>
    <n v="0"/>
    <n v="0"/>
    <n v="0"/>
    <n v="0"/>
    <n v="24"/>
    <n v="7"/>
    <n v="0"/>
    <n v="7"/>
    <n v="0"/>
    <n v="0"/>
    <n v="1"/>
    <n v="0"/>
    <n v="0"/>
    <n v="0"/>
    <n v="0"/>
    <n v="72"/>
    <n v="79"/>
    <n v="151"/>
  </r>
  <r>
    <x v="11"/>
    <x v="3"/>
    <d v="2011-07-18T00:00:00"/>
    <n v="21"/>
    <n v="0"/>
    <n v="0"/>
    <n v="0"/>
    <n v="0"/>
    <n v="0"/>
    <n v="0"/>
    <n v="27"/>
    <n v="1"/>
    <n v="0"/>
    <n v="4"/>
    <n v="0"/>
    <n v="0"/>
    <n v="1"/>
    <n v="0"/>
    <n v="0"/>
    <n v="0"/>
    <n v="0"/>
    <n v="54"/>
    <n v="76"/>
    <n v="130"/>
  </r>
  <r>
    <x v="11"/>
    <x v="3"/>
    <d v="2011-07-19T00:00:00"/>
    <n v="99"/>
    <n v="0"/>
    <n v="0"/>
    <n v="0"/>
    <n v="0"/>
    <n v="0"/>
    <n v="0"/>
    <n v="134"/>
    <n v="0"/>
    <n v="0"/>
    <n v="8"/>
    <n v="0"/>
    <n v="0"/>
    <n v="6"/>
    <n v="0"/>
    <n v="0"/>
    <n v="0"/>
    <n v="0"/>
    <n v="247"/>
    <n v="166"/>
    <n v="413"/>
  </r>
  <r>
    <x v="11"/>
    <x v="3"/>
    <d v="2011-07-20T00:00:00"/>
    <n v="15.3"/>
    <n v="0"/>
    <n v="0"/>
    <n v="0"/>
    <n v="0"/>
    <n v="0"/>
    <n v="0"/>
    <n v="24.3"/>
    <n v="1.33"/>
    <n v="0"/>
    <n v="3.33"/>
    <n v="0"/>
    <n v="0"/>
    <n v="0.67"/>
    <n v="0"/>
    <n v="0"/>
    <n v="0.33"/>
    <n v="0"/>
    <n v="45.26"/>
    <n v="50.3"/>
    <n v="95.56"/>
  </r>
  <r>
    <x v="11"/>
    <x v="3"/>
    <d v="2011-07-21T00:00:00"/>
    <n v="15.3"/>
    <n v="0"/>
    <n v="0"/>
    <n v="0"/>
    <n v="0"/>
    <n v="0"/>
    <n v="0"/>
    <n v="24.3"/>
    <n v="1.33"/>
    <n v="0"/>
    <n v="3.33"/>
    <n v="0"/>
    <n v="0"/>
    <n v="0.67"/>
    <n v="0"/>
    <n v="0"/>
    <n v="0.33"/>
    <n v="0"/>
    <n v="45.26"/>
    <n v="50.3"/>
    <n v="95.56"/>
  </r>
  <r>
    <x v="11"/>
    <x v="3"/>
    <d v="2011-07-22T00:00:00"/>
    <n v="15.3"/>
    <n v="0"/>
    <n v="0"/>
    <n v="0"/>
    <n v="0"/>
    <n v="0"/>
    <n v="0"/>
    <n v="24.3"/>
    <n v="1.33"/>
    <n v="0"/>
    <n v="3.33"/>
    <n v="0"/>
    <n v="0"/>
    <n v="0.67"/>
    <n v="0"/>
    <n v="0"/>
    <n v="0.33"/>
    <n v="0"/>
    <n v="45.26"/>
    <n v="50.3"/>
    <n v="95.56"/>
  </r>
  <r>
    <x v="11"/>
    <x v="3"/>
    <d v="2011-07-23T00:00:00"/>
    <n v="6"/>
    <n v="0"/>
    <n v="0"/>
    <n v="0"/>
    <n v="0"/>
    <n v="0"/>
    <n v="0"/>
    <n v="16"/>
    <n v="0"/>
    <n v="0"/>
    <n v="0"/>
    <n v="0"/>
    <n v="0"/>
    <n v="1"/>
    <n v="0"/>
    <n v="0"/>
    <n v="0"/>
    <n v="0"/>
    <n v="23"/>
    <n v="22"/>
    <n v="45"/>
  </r>
  <r>
    <x v="12"/>
    <x v="3"/>
    <d v="2011-07-24T00:00:00"/>
    <n v="6"/>
    <n v="0"/>
    <n v="0"/>
    <n v="0"/>
    <n v="0"/>
    <n v="0"/>
    <n v="0"/>
    <n v="8"/>
    <n v="1"/>
    <n v="0"/>
    <n v="3"/>
    <n v="0"/>
    <n v="0"/>
    <n v="0"/>
    <n v="0"/>
    <n v="0"/>
    <n v="0"/>
    <n v="0"/>
    <n v="18"/>
    <n v="17"/>
    <n v="35"/>
  </r>
  <r>
    <x v="12"/>
    <x v="3"/>
    <d v="2011-07-25T00:00:00"/>
    <n v="8"/>
    <n v="0"/>
    <n v="0"/>
    <n v="0"/>
    <n v="0"/>
    <n v="0"/>
    <n v="0"/>
    <n v="10"/>
    <n v="1"/>
    <n v="0"/>
    <n v="3"/>
    <n v="0"/>
    <n v="0"/>
    <n v="1"/>
    <n v="0"/>
    <n v="0"/>
    <n v="0"/>
    <n v="0"/>
    <n v="23"/>
    <n v="13"/>
    <n v="36"/>
  </r>
  <r>
    <x v="12"/>
    <x v="3"/>
    <d v="2011-07-26T00:00:00"/>
    <n v="5"/>
    <n v="0"/>
    <n v="0"/>
    <n v="0"/>
    <n v="0"/>
    <n v="0"/>
    <n v="0"/>
    <n v="8"/>
    <n v="0"/>
    <n v="0"/>
    <n v="0"/>
    <n v="0"/>
    <n v="0"/>
    <n v="1"/>
    <n v="0"/>
    <n v="0"/>
    <n v="0"/>
    <n v="0"/>
    <n v="14"/>
    <n v="19"/>
    <n v="33"/>
  </r>
  <r>
    <x v="12"/>
    <x v="3"/>
    <d v="2011-07-27T00:00:00"/>
    <n v="0.67"/>
    <n v="0"/>
    <n v="0"/>
    <n v="0"/>
    <n v="0"/>
    <n v="0"/>
    <n v="0"/>
    <n v="5.33"/>
    <n v="0"/>
    <n v="0"/>
    <n v="2"/>
    <n v="0"/>
    <n v="0"/>
    <n v="0.33"/>
    <n v="0"/>
    <n v="0"/>
    <n v="0"/>
    <n v="0"/>
    <n v="8.33"/>
    <n v="17"/>
    <n v="25.33"/>
  </r>
  <r>
    <x v="12"/>
    <x v="3"/>
    <d v="2011-07-28T00:00:00"/>
    <n v="0.67"/>
    <n v="0"/>
    <n v="0"/>
    <n v="0"/>
    <n v="0"/>
    <n v="0"/>
    <n v="0"/>
    <n v="5.33"/>
    <n v="0"/>
    <n v="0"/>
    <n v="2"/>
    <n v="0"/>
    <n v="0"/>
    <n v="0.33"/>
    <n v="0"/>
    <n v="0"/>
    <n v="0"/>
    <n v="0"/>
    <n v="8.33"/>
    <n v="17"/>
    <n v="25.33"/>
  </r>
  <r>
    <x v="12"/>
    <x v="3"/>
    <d v="2011-07-29T00:00:00"/>
    <n v="0.67"/>
    <n v="0"/>
    <n v="0"/>
    <n v="0"/>
    <n v="0"/>
    <n v="0"/>
    <n v="0"/>
    <n v="5.33"/>
    <n v="0"/>
    <n v="0"/>
    <n v="2"/>
    <n v="0"/>
    <n v="0"/>
    <n v="0.33"/>
    <n v="0"/>
    <n v="0"/>
    <n v="0"/>
    <n v="0"/>
    <n v="8.33"/>
    <n v="17"/>
    <n v="25.33"/>
  </r>
  <r>
    <x v="12"/>
    <x v="3"/>
    <d v="2011-07-30T00:00:00"/>
    <n v="8"/>
    <n v="0"/>
    <n v="0"/>
    <n v="0"/>
    <n v="0"/>
    <n v="0"/>
    <n v="0"/>
    <n v="2"/>
    <n v="0"/>
    <n v="0"/>
    <n v="1"/>
    <n v="0"/>
    <n v="0"/>
    <n v="1"/>
    <n v="0"/>
    <n v="0"/>
    <n v="0"/>
    <n v="0"/>
    <n v="12"/>
    <n v="17"/>
    <n v="29"/>
  </r>
  <r>
    <x v="13"/>
    <x v="3"/>
    <d v="2011-07-31T00:00:00"/>
    <n v="7"/>
    <n v="0"/>
    <n v="0"/>
    <n v="0"/>
    <n v="0"/>
    <n v="0"/>
    <n v="0"/>
    <n v="2"/>
    <n v="0"/>
    <n v="0"/>
    <n v="2"/>
    <n v="0"/>
    <n v="0"/>
    <n v="0"/>
    <n v="0"/>
    <n v="0"/>
    <n v="0"/>
    <n v="0"/>
    <n v="11"/>
    <n v="20"/>
    <n v="31"/>
  </r>
  <r>
    <x v="13"/>
    <x v="3"/>
    <d v="2011-08-0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13"/>
    <x v="3"/>
    <d v="2011-08-02T00:00:00"/>
    <n v="6"/>
    <n v="0"/>
    <n v="0"/>
    <n v="0"/>
    <n v="0"/>
    <n v="0"/>
    <n v="0"/>
    <n v="1"/>
    <n v="0"/>
    <n v="0"/>
    <n v="1"/>
    <n v="0"/>
    <n v="0"/>
    <n v="1"/>
    <n v="0"/>
    <n v="0"/>
    <n v="0"/>
    <n v="0"/>
    <n v="9"/>
    <n v="30"/>
    <n v="39"/>
  </r>
  <r>
    <x v="13"/>
    <x v="3"/>
    <d v="2011-08-03T00:00:00"/>
    <n v="8.33"/>
    <n v="0"/>
    <n v="0"/>
    <n v="0"/>
    <n v="0"/>
    <n v="0"/>
    <n v="0"/>
    <n v="1.33"/>
    <n v="0"/>
    <n v="0"/>
    <n v="0"/>
    <n v="0"/>
    <n v="0"/>
    <n v="0.33"/>
    <n v="0"/>
    <n v="0"/>
    <n v="0.66"/>
    <n v="0"/>
    <n v="10.65"/>
    <n v="18.66"/>
    <n v="29.310000000000002"/>
  </r>
  <r>
    <x v="13"/>
    <x v="3"/>
    <d v="2011-08-04T00:00:00"/>
    <n v="8.33"/>
    <n v="0"/>
    <n v="0"/>
    <n v="0"/>
    <n v="0"/>
    <n v="0"/>
    <n v="0"/>
    <n v="1.33"/>
    <n v="0"/>
    <n v="0"/>
    <n v="0"/>
    <n v="0"/>
    <n v="0"/>
    <n v="0.33"/>
    <n v="0"/>
    <n v="0"/>
    <n v="0.66"/>
    <n v="0"/>
    <n v="10.65"/>
    <n v="18.66"/>
    <n v="29.310000000000002"/>
  </r>
  <r>
    <x v="13"/>
    <x v="3"/>
    <d v="2011-08-05T00:00:00"/>
    <n v="8.33"/>
    <n v="0"/>
    <n v="0"/>
    <n v="0"/>
    <n v="0"/>
    <n v="0"/>
    <n v="0"/>
    <n v="1.33"/>
    <n v="0"/>
    <n v="0"/>
    <n v="0"/>
    <n v="0"/>
    <n v="0"/>
    <n v="0.33"/>
    <n v="0"/>
    <n v="0"/>
    <n v="0.66"/>
    <n v="0"/>
    <n v="10.65"/>
    <n v="18.66"/>
    <n v="29.310000000000002"/>
  </r>
  <r>
    <x v="13"/>
    <x v="3"/>
    <d v="2011-08-06T00:00:00"/>
    <n v="7"/>
    <n v="1"/>
    <n v="0"/>
    <n v="0"/>
    <n v="0"/>
    <n v="1"/>
    <n v="0"/>
    <n v="12"/>
    <n v="1"/>
    <n v="0"/>
    <n v="1"/>
    <n v="0"/>
    <n v="0"/>
    <n v="0"/>
    <n v="0"/>
    <n v="0"/>
    <n v="0"/>
    <n v="0"/>
    <n v="23"/>
    <n v="31"/>
    <n v="54"/>
  </r>
  <r>
    <x v="14"/>
    <x v="3"/>
    <d v="2011-08-07T00:00:00"/>
    <n v="1"/>
    <n v="0"/>
    <n v="0"/>
    <n v="0"/>
    <n v="0"/>
    <n v="0"/>
    <n v="0"/>
    <n v="3"/>
    <n v="0"/>
    <n v="0"/>
    <n v="0"/>
    <n v="0"/>
    <n v="0"/>
    <n v="0"/>
    <n v="0"/>
    <n v="0"/>
    <n v="0"/>
    <n v="0"/>
    <n v="4"/>
    <n v="7"/>
    <n v="11"/>
  </r>
  <r>
    <x v="14"/>
    <x v="3"/>
    <d v="2011-08-08T00:00:00"/>
    <n v="2"/>
    <n v="0"/>
    <n v="0"/>
    <n v="0"/>
    <n v="0"/>
    <n v="0"/>
    <n v="0"/>
    <n v="6"/>
    <n v="0"/>
    <n v="0"/>
    <n v="1"/>
    <n v="0"/>
    <n v="0"/>
    <n v="0"/>
    <n v="0"/>
    <n v="0"/>
    <n v="0"/>
    <n v="0"/>
    <n v="9"/>
    <n v="4"/>
    <n v="13"/>
  </r>
  <r>
    <x v="14"/>
    <x v="3"/>
    <d v="2011-08-09T00:00:00"/>
    <n v="1"/>
    <n v="0"/>
    <n v="0"/>
    <n v="0"/>
    <n v="0"/>
    <n v="0"/>
    <n v="0"/>
    <n v="1"/>
    <n v="0"/>
    <n v="0"/>
    <n v="0"/>
    <n v="0"/>
    <n v="0"/>
    <n v="1"/>
    <n v="0"/>
    <n v="0"/>
    <n v="0"/>
    <n v="0"/>
    <n v="3"/>
    <n v="8"/>
    <n v="11"/>
  </r>
  <r>
    <x v="14"/>
    <x v="3"/>
    <d v="2011-08-10T00:00:00"/>
    <n v="3.66"/>
    <n v="0"/>
    <n v="0"/>
    <n v="0"/>
    <n v="0"/>
    <n v="0"/>
    <n v="0"/>
    <n v="2.66"/>
    <n v="0"/>
    <n v="0"/>
    <n v="0"/>
    <n v="0"/>
    <n v="0"/>
    <n v="0"/>
    <n v="0"/>
    <n v="0"/>
    <n v="0"/>
    <n v="0"/>
    <n v="6.32"/>
    <n v="5.66"/>
    <n v="11.98"/>
  </r>
  <r>
    <x v="14"/>
    <x v="3"/>
    <d v="2011-08-11T00:00:00"/>
    <n v="3.66"/>
    <n v="0"/>
    <n v="0"/>
    <n v="0"/>
    <n v="0"/>
    <n v="0"/>
    <n v="0"/>
    <n v="2.66"/>
    <n v="0"/>
    <n v="0"/>
    <n v="0"/>
    <n v="0"/>
    <n v="0"/>
    <n v="0"/>
    <n v="0"/>
    <n v="0"/>
    <n v="0"/>
    <n v="0"/>
    <n v="6.32"/>
    <n v="5.66"/>
    <n v="11.98"/>
  </r>
  <r>
    <x v="14"/>
    <x v="3"/>
    <d v="2011-08-12T00:00:00"/>
    <n v="3.66"/>
    <n v="0"/>
    <n v="0"/>
    <n v="0"/>
    <n v="0"/>
    <n v="0"/>
    <n v="0"/>
    <n v="2.66"/>
    <n v="0"/>
    <n v="0"/>
    <n v="0"/>
    <n v="0"/>
    <n v="0"/>
    <n v="0"/>
    <n v="0"/>
    <n v="0"/>
    <n v="0"/>
    <n v="0"/>
    <n v="6.32"/>
    <n v="5.66"/>
    <n v="11.98"/>
  </r>
  <r>
    <x v="14"/>
    <x v="3"/>
    <d v="2011-08-13T00:00:00"/>
    <n v="1"/>
    <n v="0"/>
    <n v="0"/>
    <n v="0"/>
    <n v="0"/>
    <n v="0"/>
    <n v="0"/>
    <n v="3"/>
    <n v="0"/>
    <n v="0"/>
    <n v="0"/>
    <n v="0"/>
    <n v="0"/>
    <n v="0"/>
    <n v="0"/>
    <n v="0"/>
    <n v="0"/>
    <n v="0"/>
    <n v="4"/>
    <n v="7"/>
    <n v="11"/>
  </r>
  <r>
    <x v="15"/>
    <x v="3"/>
    <d v="2011-08-14T00:00:00"/>
    <n v="0"/>
    <n v="0"/>
    <n v="0"/>
    <n v="0"/>
    <n v="0"/>
    <n v="0"/>
    <n v="0"/>
    <n v="2"/>
    <n v="0"/>
    <n v="0"/>
    <n v="1"/>
    <n v="0"/>
    <n v="0"/>
    <n v="0"/>
    <n v="0"/>
    <n v="0"/>
    <n v="0"/>
    <n v="0"/>
    <n v="3"/>
    <n v="2"/>
    <n v="5"/>
  </r>
  <r>
    <x v="15"/>
    <x v="3"/>
    <d v="2011-08-15T00:00:00"/>
    <n v="4"/>
    <n v="0"/>
    <n v="0"/>
    <n v="0"/>
    <n v="0"/>
    <n v="0"/>
    <n v="0"/>
    <n v="7"/>
    <n v="0"/>
    <n v="0"/>
    <n v="0"/>
    <n v="0"/>
    <n v="0"/>
    <n v="0"/>
    <n v="0"/>
    <n v="0"/>
    <n v="0"/>
    <n v="0"/>
    <n v="11"/>
    <n v="12"/>
    <n v="23"/>
  </r>
  <r>
    <x v="15"/>
    <x v="3"/>
    <d v="2011-08-16T00:00:00"/>
    <n v="31"/>
    <n v="0"/>
    <n v="0"/>
    <n v="0"/>
    <n v="0"/>
    <n v="0"/>
    <n v="0"/>
    <n v="0"/>
    <n v="0"/>
    <n v="0"/>
    <n v="1"/>
    <n v="0"/>
    <n v="0"/>
    <n v="0"/>
    <n v="0"/>
    <n v="0"/>
    <n v="0"/>
    <n v="0"/>
    <n v="32"/>
    <n v="70"/>
    <n v="102"/>
  </r>
  <r>
    <x v="15"/>
    <x v="3"/>
    <d v="2011-08-17T00:00:00"/>
    <n v="17.329999999999998"/>
    <n v="0"/>
    <n v="0"/>
    <n v="0"/>
    <n v="0"/>
    <n v="0"/>
    <n v="0"/>
    <n v="0.33"/>
    <n v="1.33"/>
    <n v="0"/>
    <n v="1"/>
    <n v="0"/>
    <n v="0"/>
    <n v="0.33"/>
    <n v="0"/>
    <n v="0"/>
    <n v="0"/>
    <n v="0"/>
    <n v="20.319999999999993"/>
    <n v="49.33"/>
    <n v="69.649999999999991"/>
  </r>
  <r>
    <x v="15"/>
    <x v="3"/>
    <d v="2011-08-18T00:00:00"/>
    <n v="17.329999999999998"/>
    <n v="0"/>
    <n v="0"/>
    <n v="0"/>
    <n v="0"/>
    <n v="0"/>
    <n v="0"/>
    <n v="0.33"/>
    <n v="1.33"/>
    <n v="0"/>
    <n v="1"/>
    <n v="0"/>
    <n v="0"/>
    <n v="0.33"/>
    <n v="0"/>
    <n v="0"/>
    <n v="0"/>
    <n v="0"/>
    <n v="20.319999999999993"/>
    <n v="49.33"/>
    <n v="69.649999999999991"/>
  </r>
  <r>
    <x v="15"/>
    <x v="3"/>
    <d v="2011-08-19T00:00:00"/>
    <n v="17.329999999999998"/>
    <n v="0"/>
    <n v="0"/>
    <n v="0"/>
    <n v="0"/>
    <n v="0"/>
    <n v="0"/>
    <n v="0.33"/>
    <n v="1.33"/>
    <n v="0"/>
    <n v="1"/>
    <n v="0"/>
    <n v="0"/>
    <n v="0.33"/>
    <n v="0"/>
    <n v="0"/>
    <n v="0"/>
    <n v="0"/>
    <n v="20.319999999999993"/>
    <n v="49.33"/>
    <n v="69.649999999999991"/>
  </r>
  <r>
    <x v="15"/>
    <x v="3"/>
    <d v="2011-08-20T00:00:00"/>
    <n v="8"/>
    <n v="0"/>
    <n v="0"/>
    <n v="0"/>
    <n v="0"/>
    <n v="0"/>
    <n v="0"/>
    <n v="4"/>
    <n v="2"/>
    <n v="0"/>
    <n v="0"/>
    <n v="0"/>
    <n v="0"/>
    <n v="0"/>
    <n v="0"/>
    <n v="0"/>
    <n v="0"/>
    <n v="0"/>
    <n v="14"/>
    <n v="29"/>
    <n v="43"/>
  </r>
  <r>
    <x v="16"/>
    <x v="3"/>
    <d v="2011-08-21T00:00:00"/>
    <n v="14"/>
    <n v="0"/>
    <n v="0"/>
    <n v="0"/>
    <n v="0"/>
    <n v="0"/>
    <n v="0"/>
    <n v="3"/>
    <n v="2"/>
    <n v="0"/>
    <n v="1"/>
    <n v="0"/>
    <n v="0"/>
    <n v="1"/>
    <n v="0"/>
    <n v="0"/>
    <n v="0"/>
    <n v="0"/>
    <n v="21"/>
    <n v="41"/>
    <n v="62"/>
  </r>
  <r>
    <x v="16"/>
    <x v="3"/>
    <d v="2011-08-22T00:00:00"/>
    <n v="3"/>
    <n v="0"/>
    <n v="0"/>
    <n v="0"/>
    <n v="0"/>
    <n v="0"/>
    <n v="0"/>
    <n v="2"/>
    <n v="0"/>
    <n v="0"/>
    <n v="0"/>
    <n v="0"/>
    <n v="0"/>
    <n v="4"/>
    <n v="0"/>
    <n v="0"/>
    <n v="0"/>
    <n v="0"/>
    <n v="9"/>
    <n v="30"/>
    <n v="39"/>
  </r>
  <r>
    <x v="16"/>
    <x v="3"/>
    <d v="2011-08-23T00:00:00"/>
    <n v="1"/>
    <n v="0"/>
    <n v="0"/>
    <n v="0"/>
    <n v="0"/>
    <n v="0"/>
    <n v="0"/>
    <n v="2"/>
    <n v="0"/>
    <n v="0"/>
    <n v="1"/>
    <n v="0"/>
    <n v="0"/>
    <n v="1"/>
    <n v="0"/>
    <n v="0"/>
    <n v="0"/>
    <n v="0"/>
    <n v="5"/>
    <n v="9"/>
    <n v="14"/>
  </r>
  <r>
    <x v="16"/>
    <x v="3"/>
    <d v="2011-08-24T00:00:00"/>
    <n v="3.33"/>
    <n v="0"/>
    <n v="0"/>
    <n v="0"/>
    <n v="0"/>
    <n v="0"/>
    <n v="0"/>
    <n v="4.33"/>
    <n v="0"/>
    <n v="0"/>
    <n v="0.67"/>
    <n v="0"/>
    <n v="0"/>
    <n v="1"/>
    <n v="0"/>
    <n v="0"/>
    <n v="0"/>
    <n v="0"/>
    <n v="9.33"/>
    <n v="22"/>
    <n v="31.33"/>
  </r>
  <r>
    <x v="16"/>
    <x v="3"/>
    <d v="2011-08-25T00:00:00"/>
    <n v="3.33"/>
    <n v="0"/>
    <n v="0"/>
    <n v="0"/>
    <n v="0"/>
    <n v="0"/>
    <n v="0"/>
    <n v="4.33"/>
    <n v="0"/>
    <n v="0"/>
    <n v="0.67"/>
    <n v="0"/>
    <n v="0"/>
    <n v="1"/>
    <n v="0"/>
    <n v="0"/>
    <n v="0"/>
    <n v="0"/>
    <n v="9.33"/>
    <n v="22"/>
    <n v="31.33"/>
  </r>
  <r>
    <x v="16"/>
    <x v="3"/>
    <d v="2011-08-26T00:00:00"/>
    <n v="3.33"/>
    <n v="0"/>
    <n v="0"/>
    <n v="0"/>
    <n v="0"/>
    <n v="0"/>
    <n v="0"/>
    <n v="4.33"/>
    <n v="0"/>
    <n v="0"/>
    <n v="0.67"/>
    <n v="0"/>
    <n v="0"/>
    <n v="1"/>
    <n v="0"/>
    <n v="0"/>
    <n v="0"/>
    <n v="0"/>
    <n v="9.33"/>
    <n v="22"/>
    <n v="31.33"/>
  </r>
  <r>
    <x v="16"/>
    <x v="3"/>
    <d v="2011-08-27T00:00:00"/>
    <n v="3"/>
    <n v="0"/>
    <n v="0"/>
    <n v="0"/>
    <n v="0"/>
    <n v="0"/>
    <n v="0"/>
    <n v="14"/>
    <n v="0"/>
    <n v="0"/>
    <n v="1"/>
    <n v="0"/>
    <n v="0"/>
    <n v="1"/>
    <n v="0"/>
    <n v="0"/>
    <n v="0"/>
    <n v="0"/>
    <n v="19"/>
    <n v="19"/>
    <n v="38"/>
  </r>
  <r>
    <x v="17"/>
    <x v="3"/>
    <d v="2011-08-28T00:00:00"/>
    <n v="4"/>
    <n v="0"/>
    <n v="0"/>
    <n v="0"/>
    <n v="0"/>
    <n v="0"/>
    <n v="0"/>
    <n v="4"/>
    <n v="0"/>
    <n v="0"/>
    <n v="0"/>
    <n v="0"/>
    <n v="0"/>
    <n v="0"/>
    <n v="0"/>
    <n v="0"/>
    <n v="0"/>
    <n v="0"/>
    <n v="8"/>
    <n v="32"/>
    <n v="40"/>
  </r>
  <r>
    <x v="17"/>
    <x v="3"/>
    <d v="2011-08-29T00:00:00"/>
    <n v="1"/>
    <n v="0"/>
    <n v="0"/>
    <n v="0"/>
    <n v="0"/>
    <n v="0"/>
    <n v="0"/>
    <n v="3"/>
    <n v="0"/>
    <n v="0"/>
    <n v="1"/>
    <n v="0"/>
    <n v="0"/>
    <n v="0"/>
    <n v="0"/>
    <n v="0"/>
    <n v="0"/>
    <n v="0"/>
    <n v="5"/>
    <n v="4"/>
    <n v="9"/>
  </r>
  <r>
    <x v="17"/>
    <x v="3"/>
    <d v="2011-08-30T00:00:00"/>
    <n v="3"/>
    <n v="0"/>
    <n v="0"/>
    <n v="0"/>
    <n v="0"/>
    <n v="0"/>
    <n v="0"/>
    <n v="6"/>
    <n v="1"/>
    <n v="0"/>
    <n v="0"/>
    <n v="0"/>
    <n v="0"/>
    <n v="1"/>
    <n v="0"/>
    <n v="0"/>
    <n v="0"/>
    <n v="0"/>
    <n v="11"/>
    <n v="8"/>
    <n v="19"/>
  </r>
  <r>
    <x v="17"/>
    <x v="3"/>
    <d v="2011-08-31T00:00:00"/>
    <n v="1"/>
    <n v="0"/>
    <n v="0"/>
    <n v="0"/>
    <n v="0"/>
    <n v="0"/>
    <n v="0"/>
    <n v="2.5"/>
    <n v="0.25"/>
    <n v="0"/>
    <n v="0.5"/>
    <n v="0"/>
    <n v="0"/>
    <n v="0"/>
    <n v="0"/>
    <n v="0"/>
    <n v="0"/>
    <n v="0"/>
    <n v="4.25"/>
    <n v="8.5"/>
    <n v="12.75"/>
  </r>
  <r>
    <x v="17"/>
    <x v="3"/>
    <d v="2011-09-01T00:00:00"/>
    <n v="1"/>
    <n v="0"/>
    <n v="0"/>
    <n v="0"/>
    <n v="0"/>
    <n v="0"/>
    <n v="0"/>
    <n v="2.5"/>
    <n v="0.25"/>
    <n v="0"/>
    <n v="0.5"/>
    <n v="0"/>
    <n v="0"/>
    <n v="0"/>
    <n v="0"/>
    <n v="0"/>
    <n v="0"/>
    <n v="0"/>
    <n v="4.25"/>
    <n v="8.5"/>
    <n v="12.75"/>
  </r>
  <r>
    <x v="17"/>
    <x v="3"/>
    <d v="2011-09-02T00:00:00"/>
    <n v="1"/>
    <n v="0"/>
    <n v="0"/>
    <n v="0"/>
    <n v="0"/>
    <n v="0"/>
    <n v="0"/>
    <n v="2.5"/>
    <n v="0.25"/>
    <n v="0"/>
    <n v="0.5"/>
    <n v="0"/>
    <n v="0"/>
    <n v="0"/>
    <n v="0"/>
    <n v="0"/>
    <n v="0"/>
    <n v="0"/>
    <n v="4.25"/>
    <n v="8.5"/>
    <n v="12.75"/>
  </r>
  <r>
    <x v="17"/>
    <x v="3"/>
    <d v="2011-09-03T00:00:00"/>
    <n v="1"/>
    <n v="0"/>
    <n v="0"/>
    <n v="0"/>
    <n v="0"/>
    <n v="0"/>
    <n v="0"/>
    <n v="2.5"/>
    <n v="0.25"/>
    <n v="0"/>
    <n v="0.5"/>
    <n v="0"/>
    <n v="0"/>
    <n v="0"/>
    <n v="0"/>
    <n v="0"/>
    <n v="0"/>
    <n v="0"/>
    <n v="4.25"/>
    <n v="8.5"/>
    <n v="12.75"/>
  </r>
  <r>
    <x v="18"/>
    <x v="3"/>
    <d v="2011-09-04T00:00:00"/>
    <n v="0"/>
    <n v="0"/>
    <n v="0"/>
    <n v="0"/>
    <n v="0"/>
    <n v="0"/>
    <n v="0"/>
    <n v="1"/>
    <n v="0"/>
    <n v="0"/>
    <n v="0"/>
    <n v="0"/>
    <n v="0"/>
    <n v="6"/>
    <n v="0"/>
    <n v="0"/>
    <n v="0"/>
    <n v="0"/>
    <n v="7"/>
    <n v="14"/>
    <n v="21"/>
  </r>
  <r>
    <x v="18"/>
    <x v="3"/>
    <d v="2011-09-05T00:00:00"/>
    <n v="0"/>
    <n v="0"/>
    <n v="0"/>
    <n v="0"/>
    <n v="0"/>
    <n v="0"/>
    <n v="0"/>
    <n v="4"/>
    <n v="0"/>
    <n v="0"/>
    <n v="1"/>
    <n v="0"/>
    <n v="0"/>
    <n v="0"/>
    <n v="0"/>
    <n v="0"/>
    <n v="0"/>
    <n v="0"/>
    <n v="5"/>
    <n v="10"/>
    <n v="15"/>
  </r>
  <r>
    <x v="18"/>
    <x v="3"/>
    <d v="2011-09-06T00:00:00"/>
    <n v="0"/>
    <n v="0"/>
    <n v="0"/>
    <n v="0"/>
    <n v="0"/>
    <n v="0"/>
    <n v="0"/>
    <n v="5"/>
    <n v="1"/>
    <n v="0"/>
    <n v="0"/>
    <n v="0"/>
    <n v="0"/>
    <n v="0"/>
    <n v="0"/>
    <n v="0"/>
    <n v="0"/>
    <n v="0"/>
    <n v="6"/>
    <n v="17"/>
    <n v="23"/>
  </r>
  <r>
    <x v="18"/>
    <x v="3"/>
    <d v="2011-09-07T00:00:00"/>
    <n v="2.7"/>
    <n v="0"/>
    <n v="0"/>
    <n v="0"/>
    <n v="0"/>
    <n v="0"/>
    <n v="0"/>
    <n v="0.3"/>
    <n v="1.7"/>
    <n v="0"/>
    <n v="1"/>
    <n v="0"/>
    <n v="0"/>
    <n v="0.7"/>
    <n v="0"/>
    <n v="0"/>
    <n v="0"/>
    <n v="0"/>
    <n v="6.4"/>
    <n v="7"/>
    <n v="13.4"/>
  </r>
  <r>
    <x v="18"/>
    <x v="3"/>
    <d v="2011-09-08T00:00:00"/>
    <n v="2.7"/>
    <n v="0"/>
    <n v="0"/>
    <n v="0"/>
    <n v="0"/>
    <n v="0"/>
    <n v="0"/>
    <n v="0.3"/>
    <n v="1.7"/>
    <n v="0"/>
    <n v="1"/>
    <n v="0"/>
    <n v="0"/>
    <n v="0.7"/>
    <n v="0"/>
    <n v="0"/>
    <n v="0"/>
    <n v="0"/>
    <n v="6.4"/>
    <n v="7"/>
    <n v="13.4"/>
  </r>
  <r>
    <x v="18"/>
    <x v="3"/>
    <d v="2011-09-09T00:00:00"/>
    <n v="2.7"/>
    <n v="0"/>
    <n v="0"/>
    <n v="0"/>
    <n v="0"/>
    <n v="0"/>
    <n v="0"/>
    <n v="0.3"/>
    <n v="1.7"/>
    <n v="0"/>
    <n v="1"/>
    <n v="0"/>
    <n v="0"/>
    <n v="0.7"/>
    <n v="0"/>
    <n v="0"/>
    <n v="0"/>
    <n v="0"/>
    <n v="6.4"/>
    <n v="7"/>
    <n v="13.4"/>
  </r>
  <r>
    <x v="18"/>
    <x v="3"/>
    <d v="2011-09-1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</r>
  <r>
    <x v="19"/>
    <x v="3"/>
    <d v="2011-09-1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9"/>
  </r>
  <r>
    <x v="19"/>
    <x v="3"/>
    <d v="2011-09-12T00:00:00"/>
    <n v="2"/>
    <n v="0"/>
    <n v="0"/>
    <n v="0"/>
    <n v="0"/>
    <n v="0"/>
    <n v="0"/>
    <n v="1"/>
    <n v="1"/>
    <n v="0"/>
    <n v="0"/>
    <n v="0"/>
    <n v="0"/>
    <n v="1"/>
    <n v="0"/>
    <n v="0"/>
    <n v="0"/>
    <n v="0"/>
    <n v="5"/>
    <n v="5"/>
    <n v="10"/>
  </r>
  <r>
    <x v="19"/>
    <x v="3"/>
    <d v="2011-09-13T00:00:00"/>
    <n v="2"/>
    <n v="0"/>
    <n v="0"/>
    <n v="0"/>
    <n v="0"/>
    <n v="0"/>
    <n v="0"/>
    <n v="1"/>
    <n v="0"/>
    <n v="0"/>
    <n v="0"/>
    <n v="0"/>
    <n v="0"/>
    <n v="0"/>
    <n v="0"/>
    <n v="0"/>
    <n v="0"/>
    <n v="0"/>
    <n v="3"/>
    <n v="0"/>
    <n v="3"/>
  </r>
  <r>
    <x v="0"/>
    <x v="4"/>
    <d v="2011-05-05T00:00:00"/>
    <m/>
    <m/>
    <m/>
    <m/>
    <m/>
    <m/>
    <m/>
    <m/>
    <m/>
    <m/>
    <m/>
    <m/>
    <m/>
    <m/>
    <m/>
    <m/>
    <m/>
    <m/>
    <e v="#N/A"/>
    <m/>
    <e v="#N/A"/>
  </r>
  <r>
    <x v="0"/>
    <x v="4"/>
    <d v="2011-05-06T00:00:00"/>
    <m/>
    <m/>
    <m/>
    <m/>
    <m/>
    <m/>
    <m/>
    <m/>
    <m/>
    <m/>
    <m/>
    <m/>
    <m/>
    <m/>
    <m/>
    <m/>
    <m/>
    <m/>
    <e v="#N/A"/>
    <m/>
    <e v="#N/A"/>
  </r>
  <r>
    <x v="0"/>
    <x v="4"/>
    <d v="2011-05-07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08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09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0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1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2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3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4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5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6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7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8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9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20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21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2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3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4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5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6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7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8T00:00:00"/>
    <n v="42"/>
    <n v="0"/>
    <n v="0"/>
    <n v="0"/>
    <n v="0"/>
    <n v="0"/>
    <n v="0"/>
    <n v="0"/>
    <n v="0"/>
    <n v="0"/>
    <n v="0"/>
    <n v="0"/>
    <n v="0"/>
    <n v="1"/>
    <n v="0"/>
    <n v="0"/>
    <n v="0"/>
    <n v="0"/>
    <n v="43"/>
    <n v="42"/>
    <n v="85"/>
  </r>
  <r>
    <x v="4"/>
    <x v="4"/>
    <d v="2011-05-29T00:00:00"/>
    <n v="71"/>
    <n v="0"/>
    <n v="0"/>
    <n v="0"/>
    <n v="0"/>
    <n v="0"/>
    <n v="0"/>
    <n v="0"/>
    <n v="0"/>
    <n v="0"/>
    <n v="0"/>
    <n v="0"/>
    <n v="0"/>
    <n v="0"/>
    <n v="0"/>
    <n v="0"/>
    <n v="0"/>
    <n v="0"/>
    <n v="71"/>
    <n v="44"/>
    <n v="115"/>
  </r>
  <r>
    <x v="4"/>
    <x v="4"/>
    <d v="2011-05-30T00:00:00"/>
    <n v="51"/>
    <n v="0"/>
    <n v="0"/>
    <n v="0"/>
    <n v="0"/>
    <n v="0"/>
    <n v="0"/>
    <n v="1"/>
    <n v="1"/>
    <n v="0"/>
    <n v="1"/>
    <n v="0"/>
    <n v="0"/>
    <n v="1"/>
    <n v="0"/>
    <n v="0"/>
    <n v="0"/>
    <n v="0"/>
    <n v="55"/>
    <n v="286"/>
    <n v="341"/>
  </r>
  <r>
    <x v="4"/>
    <x v="4"/>
    <d v="2011-05-31T00:00:00"/>
    <n v="19.670000000000002"/>
    <n v="0.33"/>
    <n v="0"/>
    <n v="0"/>
    <n v="0"/>
    <n v="1.33"/>
    <n v="0"/>
    <n v="0"/>
    <n v="0.33"/>
    <n v="0"/>
    <n v="0.33"/>
    <n v="0"/>
    <n v="0"/>
    <n v="2.67"/>
    <n v="0"/>
    <n v="0"/>
    <n v="0"/>
    <n v="0"/>
    <n v="24.659999999999997"/>
    <n v="28.22"/>
    <n v="52.879999999999995"/>
  </r>
  <r>
    <x v="4"/>
    <x v="4"/>
    <d v="2011-06-01T00:00:00"/>
    <n v="19.670000000000002"/>
    <n v="0.33"/>
    <n v="0"/>
    <n v="0"/>
    <n v="0"/>
    <n v="1.33"/>
    <n v="0"/>
    <n v="0"/>
    <n v="0.33"/>
    <n v="0"/>
    <n v="0.33"/>
    <n v="0"/>
    <n v="0"/>
    <n v="2.67"/>
    <n v="0"/>
    <n v="0"/>
    <n v="0"/>
    <n v="0"/>
    <n v="24.659999999999997"/>
    <n v="28.22"/>
    <n v="52.879999999999995"/>
  </r>
  <r>
    <x v="4"/>
    <x v="4"/>
    <d v="2011-06-02T00:00:00"/>
    <n v="19.670000000000002"/>
    <n v="0.33"/>
    <n v="0"/>
    <n v="0"/>
    <n v="0"/>
    <n v="1.33"/>
    <n v="0"/>
    <n v="0"/>
    <n v="0.33"/>
    <n v="0"/>
    <n v="0.33"/>
    <n v="0"/>
    <n v="0"/>
    <n v="2.67"/>
    <n v="0"/>
    <n v="0"/>
    <n v="0"/>
    <n v="0"/>
    <n v="24.659999999999997"/>
    <n v="28.22"/>
    <n v="52.879999999999995"/>
  </r>
  <r>
    <x v="4"/>
    <x v="4"/>
    <d v="2011-06-03T00:00:00"/>
    <n v="6"/>
    <n v="0"/>
    <n v="0"/>
    <n v="0"/>
    <n v="0"/>
    <n v="0"/>
    <n v="0"/>
    <n v="0"/>
    <n v="0"/>
    <n v="0"/>
    <n v="0"/>
    <n v="0"/>
    <n v="0"/>
    <n v="2"/>
    <n v="0"/>
    <n v="0"/>
    <n v="0"/>
    <n v="0"/>
    <n v="8"/>
    <n v="4"/>
    <n v="12"/>
  </r>
  <r>
    <x v="4"/>
    <x v="4"/>
    <d v="2011-06-04T00:00:00"/>
    <n v="60"/>
    <n v="0"/>
    <n v="0"/>
    <n v="0"/>
    <n v="0"/>
    <n v="0"/>
    <n v="0"/>
    <n v="0"/>
    <n v="0"/>
    <n v="0"/>
    <n v="0"/>
    <n v="0"/>
    <n v="0"/>
    <n v="0"/>
    <n v="0"/>
    <n v="0"/>
    <n v="0"/>
    <n v="0"/>
    <n v="60"/>
    <n v="34"/>
    <n v="94"/>
  </r>
  <r>
    <x v="5"/>
    <x v="4"/>
    <d v="2011-06-05T00:00:00"/>
    <n v="85"/>
    <n v="0"/>
    <n v="0"/>
    <n v="0"/>
    <n v="0"/>
    <n v="10"/>
    <n v="1"/>
    <n v="1"/>
    <n v="0"/>
    <n v="0"/>
    <n v="0"/>
    <n v="1"/>
    <n v="0"/>
    <n v="5"/>
    <n v="0"/>
    <n v="0"/>
    <n v="0"/>
    <n v="0"/>
    <n v="103"/>
    <n v="163"/>
    <n v="266"/>
  </r>
  <r>
    <x v="5"/>
    <x v="4"/>
    <d v="2011-06-06T00:00:00"/>
    <n v="18"/>
    <n v="6"/>
    <n v="0"/>
    <n v="0"/>
    <n v="0"/>
    <n v="0"/>
    <n v="0"/>
    <n v="0"/>
    <n v="0"/>
    <n v="0"/>
    <n v="0"/>
    <n v="0"/>
    <n v="0"/>
    <n v="1"/>
    <n v="0"/>
    <n v="0"/>
    <n v="0"/>
    <n v="0"/>
    <n v="25"/>
    <n v="32"/>
    <n v="57"/>
  </r>
  <r>
    <x v="5"/>
    <x v="4"/>
    <d v="2011-06-07T00:00:00"/>
    <n v="103"/>
    <n v="0"/>
    <n v="0"/>
    <n v="0"/>
    <n v="0"/>
    <n v="1"/>
    <n v="0"/>
    <n v="0"/>
    <n v="0"/>
    <n v="0"/>
    <n v="0"/>
    <n v="2"/>
    <n v="0"/>
    <n v="9"/>
    <n v="0"/>
    <n v="0"/>
    <n v="0"/>
    <n v="0"/>
    <n v="115"/>
    <n v="107"/>
    <n v="222"/>
  </r>
  <r>
    <x v="5"/>
    <x v="4"/>
    <d v="2011-06-08T00:00:00"/>
    <n v="103"/>
    <n v="0"/>
    <n v="0"/>
    <n v="0"/>
    <n v="0"/>
    <n v="1"/>
    <n v="0"/>
    <n v="0"/>
    <n v="0"/>
    <n v="0"/>
    <n v="0"/>
    <n v="2"/>
    <n v="0"/>
    <n v="9"/>
    <n v="0"/>
    <n v="0"/>
    <n v="0"/>
    <n v="0"/>
    <n v="115"/>
    <n v="108"/>
    <n v="223"/>
  </r>
  <r>
    <x v="5"/>
    <x v="4"/>
    <d v="2011-06-09T00:00:00"/>
    <n v="103"/>
    <n v="0"/>
    <n v="0"/>
    <n v="0"/>
    <n v="0"/>
    <n v="1"/>
    <n v="0"/>
    <n v="0"/>
    <n v="0"/>
    <n v="0"/>
    <n v="0"/>
    <n v="2"/>
    <n v="0"/>
    <n v="9"/>
    <n v="0"/>
    <n v="0"/>
    <n v="0"/>
    <n v="0"/>
    <n v="115"/>
    <n v="109"/>
    <n v="224"/>
  </r>
  <r>
    <x v="5"/>
    <x v="4"/>
    <d v="2011-06-10T00:00:00"/>
    <n v="78"/>
    <n v="0"/>
    <n v="0"/>
    <n v="0"/>
    <n v="2"/>
    <n v="0"/>
    <n v="0"/>
    <n v="0"/>
    <n v="0"/>
    <n v="0"/>
    <n v="1"/>
    <n v="0"/>
    <n v="0"/>
    <n v="2"/>
    <n v="0"/>
    <n v="0"/>
    <n v="0"/>
    <n v="0"/>
    <n v="83"/>
    <n v="99"/>
    <n v="182"/>
  </r>
  <r>
    <x v="5"/>
    <x v="4"/>
    <d v="2011-06-11T00:00:00"/>
    <n v="71"/>
    <n v="0"/>
    <n v="0"/>
    <n v="0"/>
    <n v="2"/>
    <n v="0"/>
    <n v="0"/>
    <n v="0"/>
    <n v="4"/>
    <n v="0"/>
    <n v="0"/>
    <n v="0"/>
    <n v="0"/>
    <n v="2"/>
    <n v="0"/>
    <n v="0"/>
    <n v="0"/>
    <n v="0"/>
    <n v="79"/>
    <n v="88"/>
    <n v="167"/>
  </r>
  <r>
    <x v="6"/>
    <x v="4"/>
    <d v="2011-06-12T00:00:00"/>
    <n v="2"/>
    <n v="0"/>
    <n v="0"/>
    <n v="0"/>
    <n v="0"/>
    <n v="0"/>
    <n v="0"/>
    <n v="0"/>
    <n v="0"/>
    <n v="0"/>
    <n v="0"/>
    <n v="0"/>
    <n v="0"/>
    <n v="3"/>
    <n v="0"/>
    <n v="0"/>
    <n v="0"/>
    <n v="0"/>
    <n v="5"/>
    <n v="4"/>
    <n v="9"/>
  </r>
  <r>
    <x v="6"/>
    <x v="4"/>
    <d v="2011-06-13T00:00:00"/>
    <n v="12"/>
    <n v="0"/>
    <n v="0"/>
    <n v="0"/>
    <n v="0"/>
    <n v="0"/>
    <n v="0"/>
    <n v="0"/>
    <n v="1"/>
    <n v="0"/>
    <n v="0"/>
    <n v="0"/>
    <n v="0"/>
    <n v="1"/>
    <n v="0"/>
    <n v="0"/>
    <n v="0"/>
    <n v="0"/>
    <n v="14"/>
    <n v="8"/>
    <n v="22"/>
  </r>
  <r>
    <x v="6"/>
    <x v="4"/>
    <d v="2011-06-14T00:00:00"/>
    <n v="21.67"/>
    <n v="0"/>
    <n v="0"/>
    <n v="0"/>
    <n v="0.67"/>
    <n v="0"/>
    <n v="0"/>
    <n v="0"/>
    <n v="0"/>
    <n v="0"/>
    <n v="0"/>
    <n v="0"/>
    <n v="0"/>
    <n v="8.33"/>
    <n v="0"/>
    <n v="0"/>
    <n v="0"/>
    <n v="0"/>
    <n v="30.67"/>
    <n v="16.329999999999998"/>
    <n v="47"/>
  </r>
  <r>
    <x v="6"/>
    <x v="4"/>
    <d v="2011-06-15T00:00:00"/>
    <n v="21.67"/>
    <n v="0"/>
    <n v="0"/>
    <n v="0"/>
    <n v="0.67"/>
    <n v="0"/>
    <n v="0"/>
    <n v="0"/>
    <n v="0"/>
    <n v="0"/>
    <n v="0"/>
    <n v="0"/>
    <n v="0"/>
    <n v="8.33"/>
    <n v="0"/>
    <n v="0"/>
    <n v="0"/>
    <n v="0"/>
    <n v="30.67"/>
    <n v="17.329999999999998"/>
    <n v="48"/>
  </r>
  <r>
    <x v="6"/>
    <x v="4"/>
    <d v="2011-06-16T00:00:00"/>
    <n v="21.67"/>
    <n v="0"/>
    <n v="0"/>
    <n v="0"/>
    <n v="0.67"/>
    <n v="0"/>
    <n v="0"/>
    <n v="0"/>
    <n v="0"/>
    <n v="0"/>
    <n v="0"/>
    <n v="0"/>
    <n v="0"/>
    <n v="8.33"/>
    <n v="0"/>
    <n v="0"/>
    <n v="0"/>
    <n v="0"/>
    <n v="30.67"/>
    <n v="18.329999999999998"/>
    <n v="49"/>
  </r>
  <r>
    <x v="6"/>
    <x v="4"/>
    <d v="2011-06-17T00:00:00"/>
    <n v="71"/>
    <n v="0"/>
    <n v="0"/>
    <n v="0"/>
    <n v="1"/>
    <n v="0"/>
    <n v="0"/>
    <n v="1"/>
    <n v="4"/>
    <n v="0"/>
    <n v="0"/>
    <n v="0"/>
    <n v="0"/>
    <n v="7"/>
    <n v="0"/>
    <n v="0"/>
    <n v="0"/>
    <n v="0"/>
    <n v="84"/>
    <n v="27"/>
    <n v="111"/>
  </r>
  <r>
    <x v="6"/>
    <x v="4"/>
    <d v="2011-06-18T00:00:00"/>
    <n v="170"/>
    <n v="0"/>
    <n v="0"/>
    <n v="0"/>
    <n v="0"/>
    <n v="0"/>
    <n v="0"/>
    <n v="3"/>
    <n v="0"/>
    <n v="0"/>
    <n v="1"/>
    <n v="0"/>
    <n v="0"/>
    <n v="6"/>
    <n v="0"/>
    <n v="0"/>
    <n v="0"/>
    <n v="0"/>
    <n v="180"/>
    <n v="61"/>
    <n v="241"/>
  </r>
  <r>
    <x v="7"/>
    <x v="4"/>
    <d v="2011-06-19T00:00:00"/>
    <n v="240"/>
    <n v="1"/>
    <n v="0"/>
    <n v="0"/>
    <n v="0"/>
    <n v="0"/>
    <n v="0"/>
    <n v="0"/>
    <n v="2"/>
    <n v="0"/>
    <n v="1"/>
    <n v="0"/>
    <n v="0"/>
    <n v="1"/>
    <n v="0"/>
    <n v="0"/>
    <n v="0"/>
    <n v="0"/>
    <n v="245"/>
    <n v="77"/>
    <n v="322"/>
  </r>
  <r>
    <x v="7"/>
    <x v="4"/>
    <d v="2011-06-20T00:00:00"/>
    <n v="73"/>
    <n v="0"/>
    <n v="0"/>
    <n v="0"/>
    <n v="7"/>
    <n v="4"/>
    <n v="0"/>
    <n v="0"/>
    <n v="5"/>
    <n v="0"/>
    <n v="1"/>
    <n v="0"/>
    <n v="0"/>
    <n v="11"/>
    <n v="0"/>
    <n v="0"/>
    <n v="0"/>
    <n v="0"/>
    <n v="101"/>
    <n v="68"/>
    <n v="169"/>
  </r>
  <r>
    <x v="7"/>
    <x v="4"/>
    <d v="2011-06-21T00:00:00"/>
    <n v="35"/>
    <n v="0"/>
    <n v="0"/>
    <n v="0"/>
    <n v="0"/>
    <n v="0"/>
    <n v="0"/>
    <n v="0"/>
    <n v="0"/>
    <n v="0"/>
    <n v="0.3"/>
    <n v="0"/>
    <n v="0"/>
    <n v="0.3"/>
    <n v="0"/>
    <n v="0"/>
    <n v="0"/>
    <n v="0"/>
    <n v="35.599999999999994"/>
    <n v="9.6"/>
    <n v="45.199999999999996"/>
  </r>
  <r>
    <x v="7"/>
    <x v="4"/>
    <d v="2011-06-22T00:00:00"/>
    <n v="35"/>
    <n v="0"/>
    <n v="0"/>
    <n v="0"/>
    <n v="0"/>
    <n v="0"/>
    <n v="0"/>
    <n v="0"/>
    <n v="0"/>
    <n v="0"/>
    <n v="0.3"/>
    <n v="0"/>
    <n v="0"/>
    <n v="0.3"/>
    <n v="0"/>
    <n v="0"/>
    <n v="0"/>
    <n v="0"/>
    <n v="35.599999999999994"/>
    <n v="10.6"/>
    <n v="46.199999999999996"/>
  </r>
  <r>
    <x v="7"/>
    <x v="4"/>
    <d v="2011-06-23T00:00:00"/>
    <n v="35"/>
    <n v="0"/>
    <n v="0"/>
    <n v="0"/>
    <n v="0"/>
    <n v="0"/>
    <n v="0"/>
    <n v="0"/>
    <n v="0"/>
    <n v="0"/>
    <n v="0.3"/>
    <n v="0"/>
    <n v="0"/>
    <n v="0.3"/>
    <n v="0"/>
    <n v="0"/>
    <n v="0"/>
    <n v="0"/>
    <n v="35.599999999999994"/>
    <n v="11.6"/>
    <n v="47.199999999999996"/>
  </r>
  <r>
    <x v="7"/>
    <x v="4"/>
    <d v="2011-06-24T00:00:00"/>
    <n v="63"/>
    <n v="3"/>
    <n v="0"/>
    <n v="0"/>
    <n v="4"/>
    <n v="0"/>
    <n v="0"/>
    <n v="0"/>
    <n v="6"/>
    <n v="0"/>
    <n v="0"/>
    <n v="0"/>
    <n v="0"/>
    <n v="7"/>
    <n v="0"/>
    <n v="0"/>
    <n v="0"/>
    <n v="0"/>
    <n v="83"/>
    <n v="42"/>
    <n v="125"/>
  </r>
  <r>
    <x v="7"/>
    <x v="4"/>
    <d v="2011-06-25T00:00:00"/>
    <n v="66"/>
    <n v="0"/>
    <n v="0"/>
    <n v="0"/>
    <n v="0"/>
    <n v="0"/>
    <n v="0"/>
    <n v="0"/>
    <n v="0"/>
    <n v="0"/>
    <n v="1"/>
    <n v="0"/>
    <n v="0"/>
    <n v="2"/>
    <n v="0"/>
    <n v="0"/>
    <n v="0"/>
    <n v="0"/>
    <n v="69"/>
    <n v="23"/>
    <n v="92"/>
  </r>
  <r>
    <x v="8"/>
    <x v="4"/>
    <d v="2011-06-26T00:00:00"/>
    <n v="152"/>
    <n v="0"/>
    <n v="0"/>
    <n v="0"/>
    <n v="0"/>
    <n v="0"/>
    <n v="0"/>
    <n v="1"/>
    <n v="0"/>
    <n v="0"/>
    <n v="0"/>
    <n v="0"/>
    <n v="0"/>
    <n v="2"/>
    <n v="0"/>
    <n v="0"/>
    <n v="0"/>
    <n v="0"/>
    <n v="155"/>
    <n v="92"/>
    <n v="247"/>
  </r>
  <r>
    <x v="8"/>
    <x v="4"/>
    <d v="2011-06-27T00:00:00"/>
    <n v="210"/>
    <n v="6"/>
    <n v="0"/>
    <n v="0"/>
    <n v="2"/>
    <n v="0"/>
    <n v="0"/>
    <n v="0"/>
    <n v="14"/>
    <n v="0"/>
    <n v="8"/>
    <n v="0"/>
    <n v="0"/>
    <n v="26"/>
    <n v="0"/>
    <n v="0"/>
    <n v="0"/>
    <n v="0"/>
    <n v="266"/>
    <n v="264"/>
    <n v="530"/>
  </r>
  <r>
    <x v="8"/>
    <x v="4"/>
    <d v="2011-06-28T00:00:00"/>
    <n v="44"/>
    <n v="5.3"/>
    <n v="0"/>
    <n v="0"/>
    <n v="0"/>
    <n v="2"/>
    <n v="0"/>
    <n v="0"/>
    <n v="2.67"/>
    <n v="0"/>
    <n v="0"/>
    <n v="0"/>
    <n v="0"/>
    <n v="2.67"/>
    <n v="0"/>
    <n v="0"/>
    <n v="0"/>
    <n v="0"/>
    <n v="56.64"/>
    <n v="70"/>
    <n v="126.64"/>
  </r>
  <r>
    <x v="8"/>
    <x v="4"/>
    <d v="2011-06-29T00:00:00"/>
    <n v="44"/>
    <n v="5.3"/>
    <n v="0"/>
    <n v="0"/>
    <n v="0"/>
    <n v="2"/>
    <n v="0"/>
    <n v="0"/>
    <n v="2.67"/>
    <n v="0"/>
    <n v="0"/>
    <n v="0"/>
    <n v="0"/>
    <n v="2.67"/>
    <n v="0"/>
    <n v="0"/>
    <n v="0"/>
    <n v="0"/>
    <n v="56.64"/>
    <n v="70"/>
    <n v="126.64"/>
  </r>
  <r>
    <x v="8"/>
    <x v="4"/>
    <d v="2011-06-30T00:00:00"/>
    <n v="44"/>
    <n v="5.3"/>
    <n v="0"/>
    <n v="0"/>
    <n v="0"/>
    <n v="2"/>
    <n v="0"/>
    <n v="0"/>
    <n v="2.67"/>
    <n v="0"/>
    <n v="0"/>
    <n v="0"/>
    <n v="0"/>
    <n v="2.67"/>
    <n v="0"/>
    <n v="0"/>
    <n v="0"/>
    <n v="0"/>
    <n v="56.64"/>
    <n v="70"/>
    <n v="126.64"/>
  </r>
  <r>
    <x v="8"/>
    <x v="4"/>
    <d v="2011-07-01T00:00:00"/>
    <n v="218"/>
    <n v="1"/>
    <n v="0"/>
    <n v="0"/>
    <n v="0"/>
    <n v="1"/>
    <n v="0"/>
    <n v="0"/>
    <n v="0"/>
    <n v="0"/>
    <n v="1"/>
    <n v="0"/>
    <n v="0"/>
    <n v="0"/>
    <n v="0"/>
    <n v="0"/>
    <n v="0"/>
    <n v="0"/>
    <n v="221"/>
    <n v="184"/>
    <n v="405"/>
  </r>
  <r>
    <x v="8"/>
    <x v="4"/>
    <d v="2011-07-02T00:00:00"/>
    <n v="53"/>
    <n v="0"/>
    <n v="0"/>
    <n v="0"/>
    <n v="0"/>
    <n v="0"/>
    <n v="0"/>
    <n v="0"/>
    <n v="0"/>
    <n v="0"/>
    <n v="0"/>
    <n v="0"/>
    <n v="0"/>
    <n v="2"/>
    <n v="0"/>
    <n v="0"/>
    <n v="0"/>
    <n v="0"/>
    <n v="55"/>
    <n v="18"/>
    <n v="73"/>
  </r>
  <r>
    <x v="9"/>
    <x v="4"/>
    <d v="2011-07-03T00:00:00"/>
    <n v="182"/>
    <n v="0"/>
    <n v="0"/>
    <n v="0"/>
    <n v="0"/>
    <n v="0"/>
    <n v="0"/>
    <n v="0"/>
    <n v="0"/>
    <n v="0"/>
    <n v="0"/>
    <n v="0"/>
    <n v="0"/>
    <n v="6"/>
    <n v="0"/>
    <n v="0"/>
    <n v="0"/>
    <n v="0"/>
    <n v="188"/>
    <n v="128"/>
    <n v="316"/>
  </r>
  <r>
    <x v="9"/>
    <x v="4"/>
    <d v="2011-07-04T00:00:00"/>
    <n v="181"/>
    <n v="0"/>
    <n v="0"/>
    <n v="0"/>
    <n v="1"/>
    <n v="0"/>
    <n v="0"/>
    <n v="0"/>
    <n v="0"/>
    <n v="0"/>
    <n v="0"/>
    <n v="0"/>
    <n v="0"/>
    <n v="12"/>
    <n v="0"/>
    <n v="0"/>
    <n v="0"/>
    <n v="0"/>
    <n v="194"/>
    <n v="51"/>
    <n v="245"/>
  </r>
  <r>
    <x v="9"/>
    <x v="4"/>
    <d v="2011-07-05T00:00:00"/>
    <n v="181"/>
    <n v="0"/>
    <n v="0"/>
    <n v="0"/>
    <n v="1"/>
    <n v="0"/>
    <n v="0"/>
    <n v="0"/>
    <n v="0"/>
    <n v="0"/>
    <n v="0"/>
    <n v="0"/>
    <n v="0"/>
    <n v="12"/>
    <n v="0"/>
    <n v="0"/>
    <n v="0"/>
    <n v="0"/>
    <n v="194"/>
    <n v="51"/>
    <n v="245"/>
  </r>
  <r>
    <x v="9"/>
    <x v="4"/>
    <d v="2011-07-06T00:00:00"/>
    <n v="181"/>
    <n v="0"/>
    <n v="0"/>
    <n v="0"/>
    <n v="1"/>
    <n v="0"/>
    <n v="0"/>
    <n v="0"/>
    <n v="0"/>
    <n v="0"/>
    <n v="0"/>
    <n v="0"/>
    <n v="0"/>
    <n v="12"/>
    <n v="0"/>
    <n v="0"/>
    <n v="0"/>
    <n v="0"/>
    <n v="194"/>
    <n v="51"/>
    <n v="245"/>
  </r>
  <r>
    <x v="9"/>
    <x v="4"/>
    <d v="2011-07-07T00:00:00"/>
    <n v="181"/>
    <n v="0"/>
    <n v="0"/>
    <n v="0"/>
    <n v="1"/>
    <n v="0"/>
    <n v="0"/>
    <n v="0"/>
    <n v="0"/>
    <n v="0"/>
    <n v="0"/>
    <n v="0"/>
    <n v="0"/>
    <n v="12"/>
    <n v="0"/>
    <n v="0"/>
    <n v="0"/>
    <n v="0"/>
    <n v="194"/>
    <n v="51"/>
    <n v="245"/>
  </r>
  <r>
    <x v="9"/>
    <x v="4"/>
    <d v="2011-07-08T00:00:00"/>
    <n v="378"/>
    <n v="4"/>
    <n v="0"/>
    <n v="0"/>
    <n v="0"/>
    <n v="0"/>
    <n v="0"/>
    <n v="12"/>
    <n v="18"/>
    <n v="0"/>
    <n v="0"/>
    <n v="0"/>
    <n v="0"/>
    <n v="7"/>
    <n v="0"/>
    <n v="0"/>
    <n v="0"/>
    <n v="0"/>
    <n v="419"/>
    <n v="235"/>
    <n v="654"/>
  </r>
  <r>
    <x v="9"/>
    <x v="4"/>
    <d v="2011-07-09T00:00:00"/>
    <n v="260"/>
    <n v="3"/>
    <n v="0"/>
    <n v="0"/>
    <n v="0"/>
    <n v="1"/>
    <n v="0"/>
    <n v="6"/>
    <n v="2"/>
    <n v="0"/>
    <n v="2"/>
    <n v="0"/>
    <n v="0"/>
    <n v="13"/>
    <n v="0"/>
    <n v="0"/>
    <n v="0"/>
    <n v="0"/>
    <n v="287"/>
    <n v="150"/>
    <n v="437"/>
  </r>
  <r>
    <x v="10"/>
    <x v="4"/>
    <d v="2011-07-10T00:00:00"/>
    <n v="97"/>
    <n v="0"/>
    <n v="0"/>
    <n v="0"/>
    <n v="0"/>
    <n v="0"/>
    <n v="0"/>
    <n v="13"/>
    <n v="1"/>
    <n v="0"/>
    <n v="2"/>
    <n v="0"/>
    <n v="0"/>
    <n v="1"/>
    <n v="0"/>
    <n v="0"/>
    <n v="0"/>
    <n v="0"/>
    <n v="114"/>
    <n v="24"/>
    <n v="138"/>
  </r>
  <r>
    <x v="10"/>
    <x v="4"/>
    <d v="2011-07-11T00:00:00"/>
    <n v="39"/>
    <n v="0"/>
    <n v="0"/>
    <n v="0"/>
    <n v="0"/>
    <n v="0"/>
    <n v="0"/>
    <n v="1"/>
    <n v="0"/>
    <n v="0"/>
    <n v="1"/>
    <n v="0"/>
    <n v="0"/>
    <n v="2"/>
    <n v="0"/>
    <n v="0"/>
    <n v="0"/>
    <n v="0"/>
    <n v="43"/>
    <n v="18"/>
    <n v="61"/>
  </r>
  <r>
    <x v="10"/>
    <x v="4"/>
    <d v="2011-07-12T00:00:00"/>
    <n v="81.33"/>
    <n v="1.67"/>
    <n v="0"/>
    <n v="0"/>
    <n v="0"/>
    <n v="0.67"/>
    <n v="0"/>
    <n v="8"/>
    <n v="1"/>
    <n v="0"/>
    <n v="2.67"/>
    <n v="0.33"/>
    <n v="0"/>
    <n v="0"/>
    <n v="0"/>
    <n v="0"/>
    <n v="0"/>
    <n v="0"/>
    <n v="95.67"/>
    <n v="22"/>
    <n v="117.67"/>
  </r>
  <r>
    <x v="10"/>
    <x v="4"/>
    <d v="2011-07-13T00:00:00"/>
    <n v="81.33"/>
    <n v="1.67"/>
    <n v="0"/>
    <n v="0"/>
    <n v="0"/>
    <n v="0.67"/>
    <n v="0"/>
    <n v="8"/>
    <n v="1"/>
    <n v="0"/>
    <n v="2.67"/>
    <n v="0.33"/>
    <n v="0"/>
    <n v="0"/>
    <n v="0"/>
    <n v="0"/>
    <n v="0"/>
    <n v="0"/>
    <n v="95.67"/>
    <n v="22"/>
    <n v="117.67"/>
  </r>
  <r>
    <x v="10"/>
    <x v="4"/>
    <d v="2011-07-14T00:00:00"/>
    <n v="81.33"/>
    <n v="1.67"/>
    <n v="0"/>
    <n v="0"/>
    <n v="0"/>
    <n v="0.67"/>
    <n v="0"/>
    <n v="8"/>
    <n v="1"/>
    <n v="0"/>
    <n v="2.67"/>
    <n v="0.33"/>
    <n v="0"/>
    <n v="0"/>
    <n v="0"/>
    <n v="0"/>
    <n v="0"/>
    <n v="0"/>
    <n v="95.67"/>
    <n v="22"/>
    <n v="117.67"/>
  </r>
  <r>
    <x v="10"/>
    <x v="4"/>
    <d v="2011-07-15T00:00:00"/>
    <n v="106"/>
    <n v="1"/>
    <n v="0"/>
    <n v="0"/>
    <n v="0"/>
    <n v="0"/>
    <n v="0"/>
    <n v="13"/>
    <n v="4"/>
    <n v="0"/>
    <n v="0"/>
    <n v="0"/>
    <n v="0"/>
    <n v="0"/>
    <n v="0"/>
    <n v="0"/>
    <n v="0"/>
    <n v="0"/>
    <n v="124"/>
    <n v="60"/>
    <n v="184"/>
  </r>
  <r>
    <x v="10"/>
    <x v="4"/>
    <d v="2011-07-16T00:00:00"/>
    <n v="62"/>
    <n v="0"/>
    <n v="0"/>
    <n v="0"/>
    <n v="0"/>
    <n v="0"/>
    <n v="0"/>
    <n v="4"/>
    <n v="2"/>
    <n v="0"/>
    <n v="0"/>
    <n v="0"/>
    <n v="0"/>
    <n v="0"/>
    <n v="0"/>
    <n v="0"/>
    <n v="0"/>
    <n v="0"/>
    <n v="68"/>
    <n v="27"/>
    <n v="95"/>
  </r>
  <r>
    <x v="11"/>
    <x v="4"/>
    <d v="2011-07-17T00:00:00"/>
    <n v="108"/>
    <n v="0"/>
    <n v="0"/>
    <n v="0"/>
    <n v="0"/>
    <n v="0"/>
    <n v="0"/>
    <n v="4"/>
    <n v="0"/>
    <n v="0"/>
    <n v="0"/>
    <n v="0"/>
    <n v="0"/>
    <n v="0"/>
    <n v="0"/>
    <n v="0"/>
    <n v="0"/>
    <n v="0"/>
    <n v="112"/>
    <n v="28"/>
    <n v="140"/>
  </r>
  <r>
    <x v="11"/>
    <x v="4"/>
    <d v="2011-07-18T00:00:00"/>
    <n v="138"/>
    <n v="0"/>
    <n v="0"/>
    <n v="0"/>
    <n v="0"/>
    <n v="0"/>
    <n v="0"/>
    <n v="3"/>
    <n v="0"/>
    <n v="0"/>
    <n v="0"/>
    <n v="0"/>
    <n v="0"/>
    <n v="0"/>
    <n v="0"/>
    <n v="0"/>
    <n v="0"/>
    <n v="0"/>
    <n v="141"/>
    <n v="106"/>
    <n v="247"/>
  </r>
  <r>
    <x v="11"/>
    <x v="4"/>
    <d v="2011-07-19T00:00:00"/>
    <n v="59.3"/>
    <n v="1.3"/>
    <n v="0"/>
    <n v="0"/>
    <n v="0"/>
    <n v="0"/>
    <n v="0"/>
    <n v="2.7"/>
    <n v="0.7"/>
    <n v="0"/>
    <n v="0"/>
    <n v="0"/>
    <n v="0"/>
    <n v="0.7"/>
    <n v="0"/>
    <n v="0"/>
    <n v="0.7"/>
    <n v="0"/>
    <n v="65.400000000000006"/>
    <n v="33.299999999999997"/>
    <n v="98.7"/>
  </r>
  <r>
    <x v="11"/>
    <x v="4"/>
    <d v="2011-07-20T00:00:00"/>
    <n v="59.3"/>
    <n v="1.3"/>
    <n v="0"/>
    <n v="0"/>
    <n v="0"/>
    <n v="0"/>
    <n v="0"/>
    <n v="2.7"/>
    <n v="0.7"/>
    <n v="0"/>
    <n v="0"/>
    <n v="0"/>
    <n v="0"/>
    <n v="0.7"/>
    <n v="0"/>
    <n v="0"/>
    <n v="0.7"/>
    <n v="0"/>
    <n v="65.400000000000006"/>
    <n v="33.299999999999997"/>
    <n v="98.7"/>
  </r>
  <r>
    <x v="11"/>
    <x v="4"/>
    <d v="2011-07-21T00:00:00"/>
    <n v="59.3"/>
    <n v="1.3"/>
    <n v="0"/>
    <n v="0"/>
    <n v="0"/>
    <n v="0"/>
    <n v="0"/>
    <n v="2.7"/>
    <n v="0.7"/>
    <n v="0"/>
    <n v="0"/>
    <n v="0"/>
    <n v="0"/>
    <n v="0.7"/>
    <n v="0"/>
    <n v="0"/>
    <n v="0.7"/>
    <n v="0"/>
    <n v="65.400000000000006"/>
    <n v="33.299999999999997"/>
    <n v="98.7"/>
  </r>
  <r>
    <x v="11"/>
    <x v="4"/>
    <d v="2011-07-22T00:00:00"/>
    <n v="234"/>
    <n v="0"/>
    <n v="0"/>
    <n v="0"/>
    <n v="1"/>
    <n v="0"/>
    <n v="0"/>
    <n v="12"/>
    <n v="0"/>
    <n v="0"/>
    <n v="0"/>
    <n v="0"/>
    <n v="0"/>
    <n v="10"/>
    <n v="0"/>
    <n v="0"/>
    <n v="5"/>
    <n v="0"/>
    <n v="262"/>
    <n v="160"/>
    <n v="422"/>
  </r>
  <r>
    <x v="11"/>
    <x v="4"/>
    <d v="2011-07-23T00:00:00"/>
    <n v="35"/>
    <n v="1"/>
    <n v="0"/>
    <n v="0"/>
    <n v="0"/>
    <n v="1"/>
    <n v="0"/>
    <n v="24"/>
    <n v="2"/>
    <n v="0"/>
    <n v="1"/>
    <n v="0"/>
    <n v="0"/>
    <n v="0"/>
    <n v="0"/>
    <n v="0"/>
    <n v="0"/>
    <n v="1"/>
    <n v="65"/>
    <n v="18"/>
    <n v="83"/>
  </r>
  <r>
    <x v="12"/>
    <x v="4"/>
    <d v="2011-07-24T00:00:00"/>
    <n v="66"/>
    <n v="0"/>
    <n v="0"/>
    <n v="0"/>
    <n v="0"/>
    <n v="0"/>
    <n v="0"/>
    <n v="13"/>
    <n v="0"/>
    <n v="0"/>
    <n v="0"/>
    <n v="0"/>
    <n v="0"/>
    <n v="0"/>
    <n v="0"/>
    <n v="0"/>
    <n v="0"/>
    <n v="0"/>
    <n v="79"/>
    <n v="28"/>
    <n v="107"/>
  </r>
  <r>
    <x v="12"/>
    <x v="4"/>
    <d v="2011-07-25T00:00:00"/>
    <n v="32"/>
    <n v="0"/>
    <n v="0"/>
    <n v="0"/>
    <n v="0"/>
    <n v="2"/>
    <n v="0"/>
    <n v="7"/>
    <n v="1"/>
    <n v="0"/>
    <n v="0"/>
    <n v="0"/>
    <n v="0"/>
    <n v="0"/>
    <n v="0"/>
    <n v="0"/>
    <n v="0"/>
    <n v="1"/>
    <n v="43"/>
    <n v="12"/>
    <n v="55"/>
  </r>
  <r>
    <x v="12"/>
    <x v="4"/>
    <d v="2011-07-26T00:00:00"/>
    <n v="20"/>
    <n v="3"/>
    <n v="0"/>
    <n v="0"/>
    <n v="0"/>
    <n v="0"/>
    <n v="0"/>
    <n v="1"/>
    <n v="3.3"/>
    <n v="0"/>
    <n v="0"/>
    <n v="0"/>
    <n v="0"/>
    <n v="1.3"/>
    <n v="0"/>
    <n v="0"/>
    <n v="0"/>
    <n v="0"/>
    <n v="28.6"/>
    <n v="19.3"/>
    <n v="47.900000000000006"/>
  </r>
  <r>
    <x v="12"/>
    <x v="4"/>
    <d v="2011-07-27T00:00:00"/>
    <n v="20"/>
    <n v="3"/>
    <n v="0"/>
    <n v="0"/>
    <n v="0"/>
    <n v="0"/>
    <n v="0"/>
    <n v="1"/>
    <n v="3.3"/>
    <n v="0"/>
    <n v="0"/>
    <n v="0"/>
    <n v="0"/>
    <n v="1.3"/>
    <n v="0"/>
    <n v="0"/>
    <n v="0"/>
    <n v="0"/>
    <n v="28.6"/>
    <n v="20.3"/>
    <n v="48.900000000000006"/>
  </r>
  <r>
    <x v="12"/>
    <x v="4"/>
    <d v="2011-07-28T00:00:00"/>
    <n v="20"/>
    <n v="3"/>
    <n v="0"/>
    <n v="0"/>
    <n v="0"/>
    <n v="0"/>
    <n v="0"/>
    <n v="1"/>
    <n v="3.3"/>
    <n v="0"/>
    <n v="0"/>
    <n v="0"/>
    <n v="0"/>
    <n v="1.3"/>
    <n v="0"/>
    <n v="0"/>
    <n v="0"/>
    <n v="0"/>
    <n v="28.6"/>
    <n v="21.3"/>
    <n v="49.900000000000006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591">
  <r>
    <x v="0"/>
    <x v="0"/>
    <d v="2010-05-05T00:00:00"/>
    <m/>
    <m/>
    <m/>
    <m/>
    <m/>
    <m/>
    <m/>
    <m/>
    <m/>
    <m/>
    <m/>
    <m/>
    <m/>
    <m/>
    <m/>
    <m/>
    <m/>
    <m/>
    <n v="0"/>
    <m/>
    <n v="0"/>
  </r>
  <r>
    <x v="0"/>
    <x v="0"/>
    <d v="2010-05-06T00:00:00"/>
    <m/>
    <m/>
    <m/>
    <m/>
    <m/>
    <m/>
    <m/>
    <m/>
    <m/>
    <m/>
    <m/>
    <m/>
    <m/>
    <m/>
    <m/>
    <m/>
    <m/>
    <m/>
    <n v="0"/>
    <m/>
    <n v="0"/>
  </r>
  <r>
    <x v="0"/>
    <x v="0"/>
    <d v="2010-05-07T00:00:00"/>
    <m/>
    <m/>
    <m/>
    <m/>
    <m/>
    <m/>
    <m/>
    <m/>
    <m/>
    <m/>
    <m/>
    <m/>
    <m/>
    <m/>
    <m/>
    <m/>
    <m/>
    <m/>
    <n v="0"/>
    <m/>
    <n v="0"/>
  </r>
  <r>
    <x v="0"/>
    <x v="0"/>
    <d v="2010-05-08T00:00:00"/>
    <m/>
    <m/>
    <m/>
    <m/>
    <m/>
    <m/>
    <m/>
    <m/>
    <m/>
    <m/>
    <m/>
    <m/>
    <m/>
    <m/>
    <m/>
    <m/>
    <m/>
    <m/>
    <n v="0"/>
    <m/>
    <n v="0"/>
  </r>
  <r>
    <x v="1"/>
    <x v="0"/>
    <d v="2010-05-09T00:00:00"/>
    <m/>
    <m/>
    <m/>
    <m/>
    <m/>
    <m/>
    <m/>
    <m/>
    <m/>
    <m/>
    <m/>
    <m/>
    <m/>
    <m/>
    <m/>
    <m/>
    <m/>
    <m/>
    <n v="0"/>
    <m/>
    <n v="0"/>
  </r>
  <r>
    <x v="1"/>
    <x v="0"/>
    <d v="2010-05-10T00:00:00"/>
    <m/>
    <m/>
    <m/>
    <m/>
    <m/>
    <m/>
    <m/>
    <m/>
    <m/>
    <m/>
    <m/>
    <m/>
    <m/>
    <m/>
    <m/>
    <m/>
    <m/>
    <m/>
    <n v="0"/>
    <m/>
    <n v="0"/>
  </r>
  <r>
    <x v="1"/>
    <x v="0"/>
    <d v="2010-05-11T00:00:00"/>
    <m/>
    <m/>
    <m/>
    <m/>
    <m/>
    <m/>
    <m/>
    <m/>
    <m/>
    <m/>
    <m/>
    <m/>
    <m/>
    <m/>
    <m/>
    <m/>
    <m/>
    <m/>
    <n v="0"/>
    <m/>
    <n v="0"/>
  </r>
  <r>
    <x v="1"/>
    <x v="0"/>
    <d v="2010-05-12T00:00:00"/>
    <m/>
    <m/>
    <m/>
    <m/>
    <m/>
    <m/>
    <m/>
    <m/>
    <m/>
    <m/>
    <m/>
    <m/>
    <m/>
    <m/>
    <m/>
    <m/>
    <m/>
    <m/>
    <n v="0"/>
    <m/>
    <n v="0"/>
  </r>
  <r>
    <x v="1"/>
    <x v="0"/>
    <d v="2010-05-13T00:00:00"/>
    <m/>
    <m/>
    <m/>
    <m/>
    <m/>
    <m/>
    <m/>
    <m/>
    <m/>
    <m/>
    <m/>
    <m/>
    <m/>
    <m/>
    <m/>
    <m/>
    <m/>
    <m/>
    <n v="0"/>
    <m/>
    <n v="0"/>
  </r>
  <r>
    <x v="1"/>
    <x v="0"/>
    <d v="2010-05-14T00:00:00"/>
    <m/>
    <m/>
    <m/>
    <m/>
    <m/>
    <m/>
    <m/>
    <m/>
    <m/>
    <m/>
    <m/>
    <m/>
    <m/>
    <m/>
    <m/>
    <m/>
    <m/>
    <m/>
    <n v="0"/>
    <m/>
    <n v="0"/>
  </r>
  <r>
    <x v="1"/>
    <x v="0"/>
    <d v="2010-05-15T00:00:00"/>
    <m/>
    <m/>
    <m/>
    <m/>
    <m/>
    <m/>
    <m/>
    <m/>
    <m/>
    <m/>
    <m/>
    <m/>
    <m/>
    <m/>
    <m/>
    <m/>
    <m/>
    <m/>
    <n v="0"/>
    <m/>
    <n v="0"/>
  </r>
  <r>
    <x v="2"/>
    <x v="0"/>
    <d v="2010-05-16T00:00:00"/>
    <m/>
    <m/>
    <m/>
    <m/>
    <m/>
    <m/>
    <m/>
    <m/>
    <m/>
    <m/>
    <m/>
    <m/>
    <m/>
    <m/>
    <m/>
    <m/>
    <m/>
    <m/>
    <n v="0"/>
    <m/>
    <n v="0"/>
  </r>
  <r>
    <x v="2"/>
    <x v="0"/>
    <d v="2010-05-17T00:00:00"/>
    <m/>
    <m/>
    <m/>
    <m/>
    <m/>
    <m/>
    <m/>
    <m/>
    <m/>
    <m/>
    <m/>
    <m/>
    <m/>
    <m/>
    <m/>
    <m/>
    <m/>
    <m/>
    <n v="0"/>
    <m/>
    <n v="0"/>
  </r>
  <r>
    <x v="2"/>
    <x v="0"/>
    <d v="2010-05-18T00:00:00"/>
    <m/>
    <m/>
    <m/>
    <m/>
    <m/>
    <m/>
    <m/>
    <m/>
    <m/>
    <m/>
    <m/>
    <m/>
    <m/>
    <m/>
    <m/>
    <m/>
    <m/>
    <m/>
    <n v="0"/>
    <m/>
    <n v="0"/>
  </r>
  <r>
    <x v="2"/>
    <x v="0"/>
    <d v="2010-05-19T00:00:00"/>
    <m/>
    <m/>
    <m/>
    <m/>
    <m/>
    <m/>
    <m/>
    <m/>
    <m/>
    <m/>
    <m/>
    <m/>
    <m/>
    <m/>
    <m/>
    <m/>
    <m/>
    <m/>
    <n v="0"/>
    <m/>
    <n v="0"/>
  </r>
  <r>
    <x v="2"/>
    <x v="0"/>
    <d v="2010-05-20T00:00:00"/>
    <n v="0"/>
    <n v="0"/>
    <n v="0"/>
    <n v="0"/>
    <n v="0"/>
    <n v="0"/>
    <n v="0"/>
    <n v="0"/>
    <n v="0.6"/>
    <n v="0"/>
    <n v="0.2"/>
    <n v="0"/>
    <n v="0"/>
    <n v="4"/>
    <n v="0"/>
    <n v="0"/>
    <n v="0"/>
    <n v="0"/>
    <n v="4.8"/>
    <n v="0.8"/>
    <n v="5.6"/>
  </r>
  <r>
    <x v="2"/>
    <x v="0"/>
    <d v="2010-05-21T00:00:00"/>
    <n v="0"/>
    <n v="0"/>
    <n v="0"/>
    <n v="0"/>
    <n v="0"/>
    <n v="0"/>
    <n v="0"/>
    <n v="0"/>
    <n v="0.6"/>
    <n v="0"/>
    <n v="0.2"/>
    <n v="0"/>
    <n v="0"/>
    <n v="4"/>
    <n v="0"/>
    <n v="0"/>
    <n v="0"/>
    <n v="0"/>
    <n v="4.8"/>
    <n v="0.8"/>
    <n v="5.6"/>
  </r>
  <r>
    <x v="2"/>
    <x v="0"/>
    <d v="2010-05-22T00:00:00"/>
    <n v="0"/>
    <n v="0"/>
    <n v="0"/>
    <n v="0"/>
    <n v="0"/>
    <n v="0"/>
    <n v="0"/>
    <n v="0"/>
    <n v="0.6"/>
    <n v="0"/>
    <n v="0.2"/>
    <n v="0"/>
    <n v="0"/>
    <n v="4"/>
    <n v="0"/>
    <n v="0"/>
    <n v="0"/>
    <n v="0"/>
    <n v="4.8"/>
    <n v="0.8"/>
    <n v="5.6"/>
  </r>
  <r>
    <x v="3"/>
    <x v="0"/>
    <d v="2010-05-23T00:00:00"/>
    <n v="0"/>
    <n v="0"/>
    <n v="0"/>
    <n v="0"/>
    <n v="0"/>
    <n v="0"/>
    <n v="0"/>
    <n v="0"/>
    <n v="0.6"/>
    <n v="0"/>
    <n v="0.2"/>
    <n v="0"/>
    <n v="0"/>
    <n v="4"/>
    <n v="0"/>
    <n v="0"/>
    <n v="0"/>
    <n v="0"/>
    <n v="4.8"/>
    <n v="0.8"/>
    <n v="5.6"/>
  </r>
  <r>
    <x v="3"/>
    <x v="0"/>
    <d v="2010-05-24T00:00:00"/>
    <n v="0"/>
    <n v="0"/>
    <n v="0"/>
    <n v="0"/>
    <n v="0"/>
    <n v="0"/>
    <n v="0"/>
    <n v="0"/>
    <n v="0.6"/>
    <n v="0"/>
    <n v="0.2"/>
    <n v="0"/>
    <n v="0"/>
    <n v="4"/>
    <n v="0"/>
    <n v="0"/>
    <n v="0"/>
    <n v="0"/>
    <n v="4.8"/>
    <n v="0.8"/>
    <n v="5.6"/>
  </r>
  <r>
    <x v="3"/>
    <x v="0"/>
    <d v="2010-05-25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3"/>
    <x v="0"/>
    <d v="2010-05-26T00:00:00"/>
    <n v="6"/>
    <n v="0"/>
    <n v="0"/>
    <n v="0"/>
    <n v="0"/>
    <n v="0"/>
    <n v="0"/>
    <n v="0"/>
    <n v="0"/>
    <n v="0"/>
    <n v="4"/>
    <n v="0"/>
    <n v="0"/>
    <n v="3"/>
    <n v="0"/>
    <n v="0"/>
    <n v="0"/>
    <n v="0"/>
    <n v="13"/>
    <n v="1"/>
    <n v="14"/>
  </r>
  <r>
    <x v="3"/>
    <x v="0"/>
    <d v="2010-05-27T00:00:00"/>
    <n v="27"/>
    <n v="0"/>
    <n v="0"/>
    <n v="0"/>
    <n v="0"/>
    <n v="0"/>
    <n v="0"/>
    <n v="0"/>
    <n v="0"/>
    <n v="0"/>
    <n v="2"/>
    <n v="0"/>
    <n v="0"/>
    <n v="3"/>
    <n v="0"/>
    <n v="0"/>
    <n v="0"/>
    <n v="0"/>
    <n v="32"/>
    <n v="3"/>
    <n v="35"/>
  </r>
  <r>
    <x v="3"/>
    <x v="0"/>
    <d v="2010-05-28T00:00:00"/>
    <n v="8"/>
    <n v="0"/>
    <n v="0"/>
    <n v="1"/>
    <n v="0"/>
    <n v="0"/>
    <n v="0"/>
    <n v="0"/>
    <n v="0"/>
    <n v="0"/>
    <n v="0"/>
    <n v="0"/>
    <n v="0"/>
    <n v="7"/>
    <n v="0"/>
    <n v="0"/>
    <n v="0"/>
    <n v="0"/>
    <n v="16"/>
    <n v="6"/>
    <n v="22"/>
  </r>
  <r>
    <x v="3"/>
    <x v="0"/>
    <d v="2010-05-29T00:00:00"/>
    <n v="4.5"/>
    <n v="0"/>
    <n v="0"/>
    <n v="0"/>
    <n v="0.5"/>
    <n v="0"/>
    <n v="0"/>
    <n v="0"/>
    <n v="0"/>
    <n v="0"/>
    <n v="1"/>
    <n v="0"/>
    <n v="0"/>
    <n v="7"/>
    <n v="0"/>
    <n v="0"/>
    <n v="0"/>
    <n v="0"/>
    <n v="13"/>
    <n v="15"/>
    <n v="28"/>
  </r>
  <r>
    <x v="4"/>
    <x v="0"/>
    <d v="2010-05-30T00:00:00"/>
    <n v="4.5"/>
    <n v="0"/>
    <n v="0"/>
    <n v="0"/>
    <n v="0.5"/>
    <n v="0"/>
    <n v="0"/>
    <n v="0"/>
    <n v="0"/>
    <n v="0"/>
    <n v="1"/>
    <n v="0"/>
    <n v="0"/>
    <n v="7"/>
    <n v="0"/>
    <n v="0"/>
    <n v="0"/>
    <n v="0"/>
    <n v="13"/>
    <n v="15"/>
    <n v="28"/>
  </r>
  <r>
    <x v="4"/>
    <x v="0"/>
    <d v="2010-05-31T00:00:00"/>
    <n v="4.5"/>
    <n v="0"/>
    <n v="0"/>
    <n v="0"/>
    <n v="0.5"/>
    <n v="0"/>
    <n v="0"/>
    <n v="0"/>
    <n v="0"/>
    <n v="0"/>
    <n v="1"/>
    <n v="0"/>
    <n v="0"/>
    <n v="7"/>
    <n v="0"/>
    <n v="0"/>
    <n v="0"/>
    <n v="0"/>
    <n v="13"/>
    <n v="15"/>
    <n v="28"/>
  </r>
  <r>
    <x v="4"/>
    <x v="0"/>
    <d v="2010-06-01T00:00:00"/>
    <n v="4.5"/>
    <n v="0"/>
    <n v="0"/>
    <n v="0"/>
    <n v="0.5"/>
    <n v="0"/>
    <n v="0"/>
    <n v="0"/>
    <n v="0"/>
    <n v="0"/>
    <n v="1"/>
    <n v="0"/>
    <n v="0"/>
    <n v="7"/>
    <n v="0"/>
    <n v="0"/>
    <n v="0"/>
    <n v="0"/>
    <n v="13"/>
    <n v="15"/>
    <n v="28"/>
  </r>
  <r>
    <x v="4"/>
    <x v="0"/>
    <d v="2010-06-02T00:00:00"/>
    <n v="6"/>
    <n v="0"/>
    <n v="0"/>
    <n v="0"/>
    <n v="0"/>
    <n v="0"/>
    <n v="0"/>
    <n v="0"/>
    <n v="0"/>
    <n v="0"/>
    <n v="0"/>
    <n v="0"/>
    <n v="0"/>
    <n v="2"/>
    <n v="0"/>
    <n v="0"/>
    <n v="0"/>
    <n v="0"/>
    <n v="8"/>
    <n v="4"/>
    <n v="12"/>
  </r>
  <r>
    <x v="4"/>
    <x v="0"/>
    <d v="2010-06-03T00:00:00"/>
    <n v="17"/>
    <n v="0"/>
    <n v="0"/>
    <n v="0"/>
    <n v="0"/>
    <n v="0"/>
    <n v="0"/>
    <n v="0"/>
    <n v="0"/>
    <n v="0"/>
    <n v="1"/>
    <n v="0"/>
    <n v="0"/>
    <n v="4"/>
    <n v="0"/>
    <n v="0"/>
    <n v="0"/>
    <n v="0"/>
    <n v="22"/>
    <n v="6"/>
    <n v="28"/>
  </r>
  <r>
    <x v="4"/>
    <x v="0"/>
    <d v="2010-06-04T00:00:00"/>
    <n v="6"/>
    <n v="0"/>
    <n v="0"/>
    <n v="0"/>
    <n v="0"/>
    <n v="0"/>
    <n v="0"/>
    <n v="0"/>
    <n v="0"/>
    <n v="0"/>
    <n v="0"/>
    <n v="0"/>
    <n v="0"/>
    <n v="3"/>
    <n v="0"/>
    <n v="0"/>
    <n v="0"/>
    <n v="0"/>
    <n v="9"/>
    <n v="3"/>
    <n v="12"/>
  </r>
  <r>
    <x v="4"/>
    <x v="0"/>
    <d v="2010-06-05T00:00:00"/>
    <n v="9.33"/>
    <n v="0"/>
    <n v="0"/>
    <n v="0"/>
    <n v="0.33"/>
    <n v="0"/>
    <n v="0"/>
    <n v="0"/>
    <n v="1.67"/>
    <n v="0"/>
    <n v="1.33"/>
    <n v="0"/>
    <n v="0"/>
    <n v="7"/>
    <n v="0"/>
    <n v="0"/>
    <n v="0"/>
    <n v="0"/>
    <n v="19.66"/>
    <n v="9.67"/>
    <n v="29.33"/>
  </r>
  <r>
    <x v="5"/>
    <x v="0"/>
    <d v="2010-06-06T00:00:00"/>
    <n v="9.33"/>
    <n v="0"/>
    <n v="0"/>
    <n v="0"/>
    <n v="0.33"/>
    <n v="0"/>
    <n v="0"/>
    <n v="0"/>
    <n v="1.67"/>
    <n v="0"/>
    <n v="1.33"/>
    <n v="0"/>
    <n v="0"/>
    <n v="7"/>
    <n v="0"/>
    <n v="0"/>
    <n v="0"/>
    <n v="0"/>
    <n v="19.66"/>
    <n v="9.67"/>
    <n v="29.33"/>
  </r>
  <r>
    <x v="5"/>
    <x v="0"/>
    <d v="2010-06-07T00:00:00"/>
    <n v="9.33"/>
    <n v="0"/>
    <n v="0"/>
    <n v="0"/>
    <n v="0.33"/>
    <n v="0"/>
    <n v="0"/>
    <n v="0"/>
    <n v="1.67"/>
    <n v="0"/>
    <n v="1.33"/>
    <n v="0"/>
    <n v="0"/>
    <n v="7"/>
    <n v="0"/>
    <n v="0"/>
    <n v="0"/>
    <n v="0"/>
    <n v="19.66"/>
    <n v="9.67"/>
    <n v="29.33"/>
  </r>
  <r>
    <x v="5"/>
    <x v="0"/>
    <d v="2010-06-08T00:00:00"/>
    <n v="5"/>
    <n v="0"/>
    <n v="0"/>
    <n v="0"/>
    <n v="0"/>
    <n v="0"/>
    <n v="0"/>
    <n v="0"/>
    <n v="0"/>
    <n v="0"/>
    <n v="0"/>
    <n v="0"/>
    <n v="0"/>
    <n v="4"/>
    <n v="0"/>
    <n v="0"/>
    <n v="0"/>
    <n v="0"/>
    <n v="9"/>
    <n v="5"/>
    <n v="14"/>
  </r>
  <r>
    <x v="5"/>
    <x v="0"/>
    <d v="2010-06-09T00:00:00"/>
    <n v="9"/>
    <n v="0"/>
    <n v="0"/>
    <n v="0"/>
    <n v="0"/>
    <n v="0"/>
    <n v="0"/>
    <n v="1"/>
    <n v="0"/>
    <n v="0"/>
    <n v="1"/>
    <n v="0"/>
    <n v="0"/>
    <n v="7"/>
    <n v="0"/>
    <n v="0"/>
    <n v="0"/>
    <n v="0"/>
    <n v="18"/>
    <n v="5"/>
    <n v="23"/>
  </r>
  <r>
    <x v="5"/>
    <x v="0"/>
    <d v="2010-06-10T00:00:00"/>
    <n v="6"/>
    <n v="0"/>
    <n v="0"/>
    <n v="0"/>
    <n v="0"/>
    <n v="1"/>
    <n v="0"/>
    <n v="1"/>
    <n v="0"/>
    <n v="0"/>
    <n v="1"/>
    <n v="0"/>
    <n v="0"/>
    <n v="3"/>
    <n v="0"/>
    <n v="0"/>
    <n v="0"/>
    <n v="0"/>
    <n v="12"/>
    <n v="5"/>
    <n v="17"/>
  </r>
  <r>
    <x v="5"/>
    <x v="0"/>
    <d v="2010-06-11T00:00:00"/>
    <n v="5"/>
    <n v="0"/>
    <n v="0"/>
    <n v="0"/>
    <n v="0"/>
    <n v="0"/>
    <n v="0"/>
    <n v="0"/>
    <n v="0"/>
    <n v="0"/>
    <n v="0"/>
    <n v="0"/>
    <n v="0"/>
    <n v="1"/>
    <n v="0"/>
    <n v="0"/>
    <n v="0"/>
    <n v="0"/>
    <n v="6"/>
    <n v="0"/>
    <n v="6"/>
  </r>
  <r>
    <x v="5"/>
    <x v="0"/>
    <d v="2010-06-12T00:00:00"/>
    <n v="44"/>
    <n v="0"/>
    <n v="0"/>
    <n v="0"/>
    <n v="0"/>
    <n v="0"/>
    <n v="0"/>
    <n v="0"/>
    <n v="1"/>
    <n v="0"/>
    <n v="3"/>
    <n v="0"/>
    <n v="0"/>
    <n v="4"/>
    <n v="0"/>
    <n v="0"/>
    <n v="0"/>
    <n v="0"/>
    <n v="52"/>
    <n v="15"/>
    <n v="67"/>
  </r>
  <r>
    <x v="6"/>
    <x v="0"/>
    <d v="2010-06-13T00:00:00"/>
    <n v="44"/>
    <n v="0"/>
    <n v="0"/>
    <n v="0"/>
    <n v="0"/>
    <n v="0"/>
    <n v="0"/>
    <n v="0"/>
    <n v="1"/>
    <n v="0"/>
    <n v="3"/>
    <n v="0"/>
    <n v="0"/>
    <n v="4"/>
    <n v="0"/>
    <n v="0"/>
    <n v="0"/>
    <n v="0"/>
    <n v="52"/>
    <n v="15"/>
    <n v="67"/>
  </r>
  <r>
    <x v="6"/>
    <x v="0"/>
    <d v="2010-06-14T00:00:00"/>
    <n v="44"/>
    <n v="0"/>
    <n v="0"/>
    <n v="0"/>
    <n v="0"/>
    <n v="0"/>
    <n v="0"/>
    <n v="0"/>
    <n v="1"/>
    <n v="0"/>
    <n v="3"/>
    <n v="0"/>
    <n v="0"/>
    <n v="4"/>
    <n v="0"/>
    <n v="0"/>
    <n v="0"/>
    <n v="0"/>
    <n v="52"/>
    <n v="15"/>
    <n v="67"/>
  </r>
  <r>
    <x v="6"/>
    <x v="0"/>
    <d v="2010-06-15T00:00:00"/>
    <n v="319"/>
    <n v="0"/>
    <n v="0"/>
    <n v="0"/>
    <n v="0"/>
    <n v="0"/>
    <n v="0"/>
    <n v="0"/>
    <n v="0"/>
    <n v="0"/>
    <n v="4"/>
    <n v="0"/>
    <n v="0"/>
    <n v="3"/>
    <n v="0"/>
    <n v="0"/>
    <n v="0"/>
    <n v="0"/>
    <n v="326"/>
    <n v="69"/>
    <n v="395"/>
  </r>
  <r>
    <x v="6"/>
    <x v="0"/>
    <d v="2010-06-16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6"/>
    <x v="0"/>
    <d v="2010-06-17T00:00:00"/>
    <n v="173"/>
    <n v="0"/>
    <n v="0"/>
    <n v="0"/>
    <n v="0"/>
    <n v="0"/>
    <n v="0"/>
    <n v="0"/>
    <n v="0"/>
    <n v="0"/>
    <n v="0"/>
    <n v="0"/>
    <n v="0"/>
    <n v="3"/>
    <n v="0"/>
    <n v="0"/>
    <n v="0"/>
    <n v="0"/>
    <n v="176"/>
    <n v="7"/>
    <n v="183"/>
  </r>
  <r>
    <x v="6"/>
    <x v="0"/>
    <d v="2010-06-18T00:00:00"/>
    <n v="49"/>
    <n v="1"/>
    <n v="0"/>
    <n v="0"/>
    <n v="0"/>
    <n v="0"/>
    <n v="0"/>
    <n v="0"/>
    <n v="0"/>
    <n v="0"/>
    <n v="0"/>
    <n v="0"/>
    <n v="0"/>
    <n v="7"/>
    <n v="0"/>
    <n v="0"/>
    <n v="0"/>
    <n v="0"/>
    <n v="57"/>
    <n v="4"/>
    <n v="61"/>
  </r>
  <r>
    <x v="6"/>
    <x v="0"/>
    <d v="2010-06-19T00:00:00"/>
    <n v="64.66"/>
    <n v="0"/>
    <n v="0"/>
    <n v="0"/>
    <n v="0"/>
    <n v="0"/>
    <n v="0"/>
    <n v="0"/>
    <n v="0"/>
    <n v="0"/>
    <n v="0"/>
    <n v="0"/>
    <n v="0"/>
    <n v="2"/>
    <n v="0"/>
    <n v="0"/>
    <n v="0"/>
    <n v="0"/>
    <n v="66.66"/>
    <n v="3.33"/>
    <n v="69.989999999999995"/>
  </r>
  <r>
    <x v="7"/>
    <x v="0"/>
    <d v="2010-06-20T00:00:00"/>
    <n v="64.66"/>
    <n v="0"/>
    <n v="0"/>
    <n v="0"/>
    <n v="0"/>
    <n v="0"/>
    <n v="0"/>
    <n v="0"/>
    <n v="0"/>
    <n v="0"/>
    <n v="0"/>
    <n v="0"/>
    <n v="0"/>
    <n v="2"/>
    <n v="0"/>
    <n v="0"/>
    <n v="0"/>
    <n v="0"/>
    <n v="66.66"/>
    <n v="3.33"/>
    <n v="69.989999999999995"/>
  </r>
  <r>
    <x v="7"/>
    <x v="0"/>
    <d v="2010-06-21T00:00:00"/>
    <n v="64.66"/>
    <n v="0"/>
    <n v="0"/>
    <n v="0"/>
    <n v="0"/>
    <n v="0"/>
    <n v="0"/>
    <n v="0"/>
    <n v="0"/>
    <n v="0"/>
    <n v="0"/>
    <n v="0"/>
    <n v="0"/>
    <n v="2"/>
    <n v="0"/>
    <n v="0"/>
    <n v="0"/>
    <n v="0"/>
    <n v="66.66"/>
    <n v="3.33"/>
    <n v="69.989999999999995"/>
  </r>
  <r>
    <x v="7"/>
    <x v="0"/>
    <d v="2010-06-22T00:00:00"/>
    <n v="66"/>
    <n v="0"/>
    <n v="0"/>
    <n v="0"/>
    <n v="0"/>
    <n v="0"/>
    <n v="0"/>
    <n v="0"/>
    <n v="0"/>
    <n v="0"/>
    <n v="2"/>
    <n v="0"/>
    <n v="0"/>
    <n v="2"/>
    <n v="0"/>
    <n v="0"/>
    <n v="1"/>
    <n v="0"/>
    <n v="71"/>
    <n v="18"/>
    <n v="89"/>
  </r>
  <r>
    <x v="7"/>
    <x v="0"/>
    <d v="2010-06-23T00:00:00"/>
    <n v="89"/>
    <n v="0"/>
    <n v="0"/>
    <n v="0"/>
    <n v="0"/>
    <n v="0"/>
    <n v="0"/>
    <n v="0"/>
    <n v="0"/>
    <n v="0"/>
    <n v="4"/>
    <n v="0"/>
    <n v="0"/>
    <n v="1"/>
    <n v="0"/>
    <n v="0"/>
    <n v="0"/>
    <n v="0"/>
    <n v="94"/>
    <n v="7"/>
    <n v="101"/>
  </r>
  <r>
    <x v="7"/>
    <x v="0"/>
    <d v="2010-06-24T00:00:00"/>
    <n v="89"/>
    <n v="0"/>
    <n v="0"/>
    <n v="0"/>
    <n v="0"/>
    <n v="0"/>
    <n v="0"/>
    <n v="0"/>
    <n v="0"/>
    <n v="0"/>
    <n v="4"/>
    <n v="0"/>
    <n v="0"/>
    <n v="3"/>
    <n v="0"/>
    <n v="0"/>
    <n v="1"/>
    <n v="0"/>
    <n v="97"/>
    <n v="5"/>
    <n v="102"/>
  </r>
  <r>
    <x v="7"/>
    <x v="0"/>
    <d v="2010-06-25T00:00:00"/>
    <n v="40"/>
    <n v="0"/>
    <n v="0"/>
    <n v="0"/>
    <n v="0"/>
    <n v="0"/>
    <n v="0"/>
    <n v="0"/>
    <n v="0"/>
    <n v="0"/>
    <n v="1"/>
    <n v="0"/>
    <n v="0"/>
    <n v="2"/>
    <n v="0"/>
    <n v="0"/>
    <n v="1"/>
    <n v="0"/>
    <n v="44"/>
    <n v="6"/>
    <n v="50"/>
  </r>
  <r>
    <x v="7"/>
    <x v="0"/>
    <d v="2010-06-26T00:00:00"/>
    <n v="67.599999999999994"/>
    <n v="0.66"/>
    <n v="0"/>
    <n v="0"/>
    <n v="0"/>
    <n v="0"/>
    <n v="0"/>
    <n v="0"/>
    <n v="0"/>
    <n v="0"/>
    <n v="0"/>
    <n v="0"/>
    <n v="0"/>
    <n v="2"/>
    <n v="0"/>
    <n v="0"/>
    <n v="0"/>
    <n v="0"/>
    <n v="70.259999999999991"/>
    <n v="10"/>
    <n v="80.259999999999991"/>
  </r>
  <r>
    <x v="8"/>
    <x v="0"/>
    <d v="2010-06-27T00:00:00"/>
    <n v="67.599999999999994"/>
    <n v="0.66"/>
    <n v="0"/>
    <n v="0"/>
    <n v="0"/>
    <n v="0"/>
    <n v="0"/>
    <n v="0"/>
    <n v="0"/>
    <n v="0"/>
    <n v="0"/>
    <n v="0"/>
    <n v="0"/>
    <n v="2"/>
    <n v="0"/>
    <n v="0"/>
    <n v="0"/>
    <n v="0"/>
    <n v="70.259999999999991"/>
    <n v="10"/>
    <n v="80.259999999999991"/>
  </r>
  <r>
    <x v="8"/>
    <x v="0"/>
    <d v="2010-06-28T00:00:00"/>
    <n v="67.599999999999994"/>
    <n v="0.66"/>
    <n v="0"/>
    <n v="0"/>
    <n v="0"/>
    <n v="0"/>
    <n v="0"/>
    <n v="0"/>
    <n v="0"/>
    <n v="0"/>
    <n v="0"/>
    <n v="0"/>
    <n v="0"/>
    <n v="2"/>
    <n v="0"/>
    <n v="0"/>
    <n v="0"/>
    <n v="0"/>
    <n v="70.259999999999991"/>
    <n v="10"/>
    <n v="80.259999999999991"/>
  </r>
  <r>
    <x v="8"/>
    <x v="0"/>
    <d v="2010-06-29T00:00:00"/>
    <n v="49"/>
    <n v="0"/>
    <n v="0"/>
    <n v="0"/>
    <n v="1"/>
    <n v="0"/>
    <n v="0"/>
    <n v="0"/>
    <n v="0"/>
    <n v="0"/>
    <n v="0"/>
    <n v="0"/>
    <n v="0"/>
    <n v="4"/>
    <n v="0"/>
    <n v="0"/>
    <n v="1"/>
    <n v="0"/>
    <n v="55"/>
    <n v="5"/>
    <n v="60"/>
  </r>
  <r>
    <x v="8"/>
    <x v="0"/>
    <d v="2010-06-30T00:00:00"/>
    <n v="16"/>
    <n v="0"/>
    <n v="0"/>
    <n v="0"/>
    <n v="0"/>
    <n v="0"/>
    <n v="0"/>
    <n v="1"/>
    <n v="1"/>
    <n v="0"/>
    <n v="0"/>
    <n v="0"/>
    <n v="0"/>
    <n v="1"/>
    <n v="0"/>
    <n v="0"/>
    <n v="1"/>
    <n v="0"/>
    <n v="20"/>
    <n v="4"/>
    <n v="24"/>
  </r>
  <r>
    <x v="8"/>
    <x v="0"/>
    <d v="2010-07-01T00:00:00"/>
    <n v="34"/>
    <n v="0"/>
    <n v="0"/>
    <n v="0"/>
    <n v="0"/>
    <n v="0"/>
    <n v="0"/>
    <n v="0"/>
    <n v="2"/>
    <n v="0"/>
    <n v="0"/>
    <n v="0"/>
    <n v="0"/>
    <n v="1"/>
    <n v="0"/>
    <n v="0"/>
    <n v="0"/>
    <n v="0"/>
    <n v="37"/>
    <n v="6"/>
    <n v="43"/>
  </r>
  <r>
    <x v="8"/>
    <x v="0"/>
    <d v="2010-07-02T00:00:00"/>
    <n v="42"/>
    <n v="0"/>
    <n v="0"/>
    <n v="0"/>
    <n v="0"/>
    <n v="0"/>
    <n v="0"/>
    <n v="1"/>
    <n v="0"/>
    <n v="0"/>
    <n v="3"/>
    <n v="0"/>
    <n v="0"/>
    <n v="6"/>
    <n v="0"/>
    <n v="0"/>
    <n v="2"/>
    <n v="0"/>
    <n v="54"/>
    <n v="37"/>
    <n v="91"/>
  </r>
  <r>
    <x v="8"/>
    <x v="0"/>
    <d v="2010-07-03T00:00:00"/>
    <n v="50.75"/>
    <n v="0.5"/>
    <n v="0"/>
    <n v="2"/>
    <n v="0"/>
    <n v="0"/>
    <n v="0"/>
    <n v="4.25"/>
    <n v="0.75"/>
    <n v="0"/>
    <n v="1.5"/>
    <n v="0"/>
    <n v="0"/>
    <n v="3.25"/>
    <n v="0"/>
    <n v="0"/>
    <n v="0"/>
    <n v="0"/>
    <n v="63"/>
    <n v="26"/>
    <n v="89"/>
  </r>
  <r>
    <x v="9"/>
    <x v="0"/>
    <d v="2010-07-04T00:00:00"/>
    <n v="50.75"/>
    <n v="0.5"/>
    <n v="0"/>
    <n v="2"/>
    <n v="0"/>
    <n v="0"/>
    <n v="0"/>
    <n v="4.25"/>
    <n v="0.75"/>
    <n v="0"/>
    <n v="1.5"/>
    <n v="0"/>
    <n v="0"/>
    <n v="3.25"/>
    <n v="0"/>
    <n v="0"/>
    <n v="0"/>
    <n v="0"/>
    <n v="63"/>
    <n v="26"/>
    <n v="89"/>
  </r>
  <r>
    <x v="9"/>
    <x v="0"/>
    <d v="2010-07-05T00:00:00"/>
    <n v="50.75"/>
    <n v="0.5"/>
    <n v="0"/>
    <n v="2"/>
    <n v="0"/>
    <n v="0"/>
    <n v="0"/>
    <n v="4.25"/>
    <n v="0.75"/>
    <n v="0"/>
    <n v="1.5"/>
    <n v="0"/>
    <n v="0"/>
    <n v="3.25"/>
    <n v="0"/>
    <n v="0"/>
    <n v="0"/>
    <n v="0"/>
    <n v="63"/>
    <n v="26"/>
    <n v="89"/>
  </r>
  <r>
    <x v="9"/>
    <x v="0"/>
    <d v="2010-07-06T00:00:00"/>
    <n v="50.75"/>
    <n v="0.5"/>
    <n v="0"/>
    <n v="2"/>
    <n v="0"/>
    <n v="0"/>
    <n v="0"/>
    <n v="4.25"/>
    <n v="0.75"/>
    <n v="0"/>
    <n v="1.5"/>
    <n v="0"/>
    <n v="0"/>
    <n v="3.25"/>
    <n v="0"/>
    <n v="0"/>
    <n v="0"/>
    <n v="0"/>
    <n v="63"/>
    <n v="26"/>
    <n v="89"/>
  </r>
  <r>
    <x v="9"/>
    <x v="0"/>
    <d v="2010-07-07T00:00:00"/>
    <n v="29"/>
    <n v="0"/>
    <n v="0"/>
    <n v="0"/>
    <n v="0"/>
    <n v="0"/>
    <n v="0"/>
    <n v="6"/>
    <n v="0"/>
    <n v="0"/>
    <n v="1"/>
    <n v="2"/>
    <n v="0"/>
    <n v="1"/>
    <n v="0"/>
    <n v="0"/>
    <n v="0"/>
    <n v="0"/>
    <n v="39"/>
    <n v="9"/>
    <n v="48"/>
  </r>
  <r>
    <x v="9"/>
    <x v="0"/>
    <d v="2010-07-08T00:00:00"/>
    <n v="27"/>
    <n v="0"/>
    <n v="0"/>
    <n v="0"/>
    <n v="0"/>
    <n v="2"/>
    <n v="0"/>
    <n v="4"/>
    <n v="0"/>
    <n v="0"/>
    <n v="2"/>
    <n v="4"/>
    <n v="0"/>
    <n v="1"/>
    <n v="0"/>
    <n v="0"/>
    <n v="0"/>
    <n v="0"/>
    <n v="40"/>
    <n v="20"/>
    <n v="60"/>
  </r>
  <r>
    <x v="9"/>
    <x v="0"/>
    <d v="2010-07-09T00:00:00"/>
    <n v="46"/>
    <n v="0"/>
    <n v="0"/>
    <n v="0"/>
    <n v="0"/>
    <n v="6"/>
    <n v="0"/>
    <n v="8"/>
    <n v="0"/>
    <n v="0"/>
    <n v="3"/>
    <n v="4"/>
    <n v="0"/>
    <n v="0"/>
    <n v="0"/>
    <n v="0"/>
    <n v="0"/>
    <n v="0"/>
    <n v="67"/>
    <n v="19"/>
    <n v="86"/>
  </r>
  <r>
    <x v="9"/>
    <x v="0"/>
    <d v="2010-07-10T00:00:00"/>
    <n v="33"/>
    <n v="0"/>
    <n v="0"/>
    <n v="0.33"/>
    <n v="0"/>
    <n v="0"/>
    <n v="0"/>
    <n v="1.33"/>
    <n v="0.67"/>
    <n v="0"/>
    <n v="1.67"/>
    <n v="0"/>
    <n v="0"/>
    <n v="3"/>
    <n v="0"/>
    <n v="0"/>
    <n v="0"/>
    <n v="0"/>
    <n v="40"/>
    <n v="27"/>
    <n v="67"/>
  </r>
  <r>
    <x v="10"/>
    <x v="0"/>
    <d v="2010-07-11T00:00:00"/>
    <n v="33"/>
    <n v="0"/>
    <n v="0"/>
    <n v="0.33"/>
    <n v="0"/>
    <n v="0"/>
    <n v="0"/>
    <n v="1.33"/>
    <n v="0.67"/>
    <n v="0"/>
    <n v="1.67"/>
    <n v="0"/>
    <n v="0"/>
    <n v="3"/>
    <n v="0"/>
    <n v="0"/>
    <n v="0"/>
    <n v="0"/>
    <n v="40"/>
    <n v="27"/>
    <n v="67"/>
  </r>
  <r>
    <x v="10"/>
    <x v="0"/>
    <d v="2010-07-12T00:00:00"/>
    <n v="33"/>
    <n v="0"/>
    <n v="0"/>
    <n v="0.33"/>
    <n v="0"/>
    <n v="0"/>
    <n v="0"/>
    <n v="1.33"/>
    <n v="0.67"/>
    <n v="0"/>
    <n v="1.67"/>
    <n v="0"/>
    <n v="0"/>
    <n v="3"/>
    <n v="0"/>
    <n v="0"/>
    <n v="0"/>
    <n v="0"/>
    <n v="40"/>
    <n v="27"/>
    <n v="67"/>
  </r>
  <r>
    <x v="10"/>
    <x v="0"/>
    <d v="2010-07-13T00:00:00"/>
    <n v="12"/>
    <n v="0"/>
    <n v="0"/>
    <n v="0"/>
    <n v="0"/>
    <n v="2"/>
    <n v="0"/>
    <n v="8"/>
    <n v="0"/>
    <n v="0"/>
    <n v="0"/>
    <n v="2"/>
    <n v="0"/>
    <n v="1"/>
    <n v="0"/>
    <n v="0"/>
    <n v="1"/>
    <n v="0"/>
    <n v="26"/>
    <n v="15"/>
    <n v="41"/>
  </r>
  <r>
    <x v="10"/>
    <x v="0"/>
    <d v="2010-07-14T00:00:00"/>
    <n v="9"/>
    <n v="0"/>
    <n v="0"/>
    <n v="0"/>
    <n v="0"/>
    <n v="0"/>
    <n v="0"/>
    <n v="11"/>
    <n v="0"/>
    <n v="0"/>
    <n v="1"/>
    <n v="1"/>
    <n v="0"/>
    <n v="2"/>
    <n v="0"/>
    <n v="0"/>
    <n v="0"/>
    <n v="0"/>
    <n v="24"/>
    <n v="9"/>
    <n v="33"/>
  </r>
  <r>
    <x v="10"/>
    <x v="0"/>
    <d v="2010-07-15T00:00:00"/>
    <n v="14"/>
    <n v="0"/>
    <n v="0"/>
    <n v="0"/>
    <n v="0"/>
    <n v="1"/>
    <n v="0"/>
    <n v="2"/>
    <n v="0"/>
    <n v="0"/>
    <n v="2"/>
    <n v="1"/>
    <n v="0"/>
    <n v="0"/>
    <n v="0"/>
    <n v="0"/>
    <n v="0"/>
    <n v="0"/>
    <n v="20"/>
    <n v="3"/>
    <n v="23"/>
  </r>
  <r>
    <x v="10"/>
    <x v="0"/>
    <d v="2010-07-16T00:00:00"/>
    <n v="20"/>
    <n v="0"/>
    <n v="0"/>
    <n v="0"/>
    <n v="0"/>
    <n v="0"/>
    <n v="0"/>
    <n v="7"/>
    <n v="0"/>
    <n v="0"/>
    <n v="1"/>
    <n v="0"/>
    <n v="0"/>
    <n v="0"/>
    <n v="0"/>
    <n v="0"/>
    <n v="0"/>
    <n v="0"/>
    <n v="28"/>
    <n v="10"/>
    <n v="38"/>
  </r>
  <r>
    <x v="10"/>
    <x v="0"/>
    <d v="2010-07-17T00:00:00"/>
    <n v="14.3"/>
    <n v="0"/>
    <n v="0"/>
    <n v="0"/>
    <n v="0"/>
    <n v="0"/>
    <n v="0"/>
    <n v="3"/>
    <n v="0.33"/>
    <n v="0"/>
    <n v="0.33"/>
    <n v="2"/>
    <n v="0"/>
    <n v="0.33"/>
    <n v="0"/>
    <n v="0"/>
    <n v="0"/>
    <n v="0"/>
    <n v="20.289999999999996"/>
    <n v="14.6"/>
    <n v="34.889999999999993"/>
  </r>
  <r>
    <x v="11"/>
    <x v="0"/>
    <d v="2010-07-18T00:00:00"/>
    <n v="14.3"/>
    <n v="0"/>
    <n v="0"/>
    <n v="0"/>
    <n v="0"/>
    <n v="0"/>
    <n v="0"/>
    <n v="3"/>
    <n v="0.33"/>
    <n v="0"/>
    <n v="0.33"/>
    <n v="2"/>
    <n v="0"/>
    <n v="0.33"/>
    <n v="0"/>
    <n v="0"/>
    <n v="0"/>
    <n v="0"/>
    <n v="20.289999999999996"/>
    <n v="14.6"/>
    <n v="34.889999999999993"/>
  </r>
  <r>
    <x v="11"/>
    <x v="0"/>
    <d v="2010-07-19T00:00:00"/>
    <n v="14.3"/>
    <n v="0"/>
    <n v="0"/>
    <n v="0"/>
    <n v="0"/>
    <n v="0"/>
    <n v="0"/>
    <n v="3"/>
    <n v="0.33"/>
    <n v="0"/>
    <n v="0.33"/>
    <n v="2"/>
    <n v="0"/>
    <n v="0.33"/>
    <n v="0"/>
    <n v="0"/>
    <n v="0"/>
    <n v="0"/>
    <n v="20.289999999999996"/>
    <n v="14.6"/>
    <n v="34.889999999999993"/>
  </r>
  <r>
    <x v="11"/>
    <x v="0"/>
    <d v="2010-07-20T00:00:00"/>
    <n v="13"/>
    <n v="0"/>
    <n v="0"/>
    <n v="0"/>
    <n v="0"/>
    <n v="1"/>
    <n v="0"/>
    <n v="1"/>
    <n v="0"/>
    <n v="0"/>
    <n v="0"/>
    <n v="1"/>
    <n v="0"/>
    <n v="0"/>
    <n v="0"/>
    <n v="0"/>
    <n v="0"/>
    <n v="0"/>
    <n v="16"/>
    <n v="5"/>
    <n v="21"/>
  </r>
  <r>
    <x v="11"/>
    <x v="0"/>
    <d v="2010-07-21T00:00:00"/>
    <n v="12"/>
    <n v="0"/>
    <n v="0"/>
    <n v="0"/>
    <n v="0"/>
    <n v="0"/>
    <n v="0"/>
    <n v="7"/>
    <n v="0"/>
    <n v="0"/>
    <n v="1"/>
    <n v="0"/>
    <n v="0"/>
    <n v="1"/>
    <n v="0"/>
    <n v="0"/>
    <n v="0"/>
    <n v="0"/>
    <n v="21"/>
    <n v="17"/>
    <n v="38"/>
  </r>
  <r>
    <x v="11"/>
    <x v="0"/>
    <d v="2010-07-22T00:00:00"/>
    <n v="7"/>
    <n v="0"/>
    <n v="0"/>
    <n v="0"/>
    <n v="0"/>
    <n v="0"/>
    <n v="0"/>
    <n v="5"/>
    <n v="0"/>
    <n v="0"/>
    <n v="0"/>
    <n v="4"/>
    <n v="0"/>
    <n v="0"/>
    <n v="0"/>
    <n v="0"/>
    <n v="0"/>
    <n v="0"/>
    <n v="16"/>
    <n v="9"/>
    <n v="25"/>
  </r>
  <r>
    <x v="11"/>
    <x v="0"/>
    <d v="2010-07-23T00:00:00"/>
    <n v="9"/>
    <n v="0"/>
    <n v="0"/>
    <n v="0"/>
    <n v="0"/>
    <n v="0"/>
    <n v="0"/>
    <n v="1"/>
    <n v="0"/>
    <n v="0"/>
    <n v="0"/>
    <n v="0"/>
    <n v="0"/>
    <n v="4"/>
    <n v="0"/>
    <n v="0"/>
    <n v="0"/>
    <n v="0"/>
    <n v="14"/>
    <n v="10"/>
    <n v="24"/>
  </r>
  <r>
    <x v="11"/>
    <x v="0"/>
    <d v="2010-07-24T00:00:00"/>
    <n v="36"/>
    <n v="0.33"/>
    <n v="0"/>
    <n v="0"/>
    <n v="0"/>
    <n v="0"/>
    <n v="0"/>
    <n v="7"/>
    <n v="0"/>
    <n v="0"/>
    <n v="0"/>
    <n v="3"/>
    <n v="0"/>
    <n v="0.33"/>
    <n v="0"/>
    <n v="0"/>
    <n v="0"/>
    <n v="0"/>
    <n v="46.66"/>
    <n v="24"/>
    <n v="70.66"/>
  </r>
  <r>
    <x v="12"/>
    <x v="0"/>
    <d v="2010-07-25T00:00:00"/>
    <n v="36"/>
    <n v="0.33"/>
    <n v="0"/>
    <n v="0"/>
    <n v="0"/>
    <n v="0"/>
    <n v="0"/>
    <n v="7"/>
    <n v="0"/>
    <n v="0"/>
    <n v="0"/>
    <n v="3"/>
    <n v="0"/>
    <n v="0.33"/>
    <n v="0"/>
    <n v="0"/>
    <n v="0"/>
    <n v="0"/>
    <n v="46.66"/>
    <n v="24"/>
    <n v="70.66"/>
  </r>
  <r>
    <x v="12"/>
    <x v="0"/>
    <d v="2010-07-26T00:00:00"/>
    <n v="36"/>
    <n v="0.33"/>
    <n v="0"/>
    <n v="0"/>
    <n v="0"/>
    <n v="0"/>
    <n v="0"/>
    <n v="7"/>
    <n v="0"/>
    <n v="0"/>
    <n v="0"/>
    <n v="3"/>
    <n v="0"/>
    <n v="0.33"/>
    <n v="0"/>
    <n v="0"/>
    <n v="0"/>
    <n v="0"/>
    <n v="46.66"/>
    <n v="24"/>
    <n v="70.66"/>
  </r>
  <r>
    <x v="12"/>
    <x v="0"/>
    <d v="2010-07-27T00:00:00"/>
    <n v="81"/>
    <n v="2"/>
    <n v="0"/>
    <n v="0"/>
    <n v="0"/>
    <n v="0"/>
    <n v="0"/>
    <n v="11"/>
    <n v="0"/>
    <n v="0"/>
    <n v="0"/>
    <n v="0"/>
    <n v="0"/>
    <n v="0"/>
    <n v="0"/>
    <n v="0"/>
    <n v="0"/>
    <n v="0"/>
    <n v="94"/>
    <n v="47"/>
    <n v="141"/>
  </r>
  <r>
    <x v="12"/>
    <x v="0"/>
    <d v="2010-07-28T00:00:00"/>
    <n v="35"/>
    <n v="0"/>
    <n v="0"/>
    <n v="0"/>
    <n v="0"/>
    <n v="0"/>
    <n v="0"/>
    <n v="4"/>
    <n v="0"/>
    <n v="0"/>
    <n v="0"/>
    <n v="0"/>
    <n v="0"/>
    <n v="1"/>
    <n v="0"/>
    <n v="0"/>
    <n v="0"/>
    <n v="0"/>
    <n v="40"/>
    <n v="23"/>
    <n v="63"/>
  </r>
  <r>
    <x v="12"/>
    <x v="0"/>
    <d v="2010-07-29T00:00:00"/>
    <n v="106"/>
    <n v="6"/>
    <n v="0"/>
    <n v="0"/>
    <n v="0"/>
    <n v="0"/>
    <n v="0"/>
    <n v="17"/>
    <n v="0"/>
    <n v="0"/>
    <n v="3"/>
    <n v="0"/>
    <n v="0"/>
    <n v="0"/>
    <n v="0"/>
    <n v="0"/>
    <n v="0"/>
    <n v="0"/>
    <n v="132"/>
    <n v="40"/>
    <n v="172"/>
  </r>
  <r>
    <x v="12"/>
    <x v="0"/>
    <d v="2010-07-30T00:00:00"/>
    <n v="34"/>
    <n v="3"/>
    <n v="0"/>
    <n v="0"/>
    <n v="0"/>
    <n v="0"/>
    <n v="0"/>
    <n v="16"/>
    <n v="0"/>
    <n v="0"/>
    <n v="0"/>
    <n v="0"/>
    <n v="0"/>
    <n v="0"/>
    <n v="0"/>
    <n v="0"/>
    <n v="0"/>
    <n v="0"/>
    <n v="53"/>
    <n v="21"/>
    <n v="74"/>
  </r>
  <r>
    <x v="12"/>
    <x v="0"/>
    <d v="2010-07-31T00:00:00"/>
    <n v="23.6"/>
    <n v="2"/>
    <n v="0"/>
    <n v="0"/>
    <n v="0"/>
    <n v="0"/>
    <n v="0"/>
    <n v="12.6"/>
    <n v="0"/>
    <n v="0"/>
    <n v="0"/>
    <n v="1.33"/>
    <n v="0"/>
    <n v="0.33"/>
    <n v="0"/>
    <n v="0"/>
    <n v="0"/>
    <n v="0"/>
    <n v="39.86"/>
    <n v="6"/>
    <n v="45.86"/>
  </r>
  <r>
    <x v="13"/>
    <x v="0"/>
    <d v="2010-08-01T00:00:00"/>
    <n v="23.6"/>
    <n v="2"/>
    <n v="0"/>
    <n v="0"/>
    <n v="0"/>
    <n v="0"/>
    <n v="0"/>
    <n v="12.6"/>
    <n v="0"/>
    <n v="0"/>
    <n v="0"/>
    <n v="1.33"/>
    <n v="0"/>
    <n v="0.33"/>
    <n v="0"/>
    <n v="0"/>
    <n v="0"/>
    <n v="0"/>
    <n v="39.86"/>
    <n v="6"/>
    <n v="45.86"/>
  </r>
  <r>
    <x v="13"/>
    <x v="0"/>
    <d v="2010-08-02T00:00:00"/>
    <n v="23.6"/>
    <n v="2"/>
    <n v="0"/>
    <n v="0"/>
    <n v="0"/>
    <n v="0"/>
    <n v="0"/>
    <n v="12.6"/>
    <n v="0"/>
    <n v="0"/>
    <n v="0"/>
    <n v="1.33"/>
    <n v="0"/>
    <n v="0.33"/>
    <n v="0"/>
    <n v="0"/>
    <n v="0"/>
    <n v="0"/>
    <n v="39.86"/>
    <n v="6"/>
    <n v="45.86"/>
  </r>
  <r>
    <x v="13"/>
    <x v="0"/>
    <d v="2010-08-03T00:00:00"/>
    <n v="29"/>
    <n v="1"/>
    <n v="0"/>
    <n v="0"/>
    <n v="0"/>
    <n v="0"/>
    <n v="0"/>
    <n v="32"/>
    <n v="0"/>
    <n v="0"/>
    <n v="0"/>
    <n v="0"/>
    <n v="0"/>
    <n v="0"/>
    <n v="0"/>
    <n v="0"/>
    <n v="0"/>
    <n v="0"/>
    <n v="62"/>
    <n v="13"/>
    <n v="75"/>
  </r>
  <r>
    <x v="13"/>
    <x v="0"/>
    <d v="2010-08-04T00:00:00"/>
    <n v="86"/>
    <n v="2"/>
    <n v="0"/>
    <n v="0"/>
    <n v="0"/>
    <n v="0"/>
    <n v="0"/>
    <n v="10"/>
    <n v="0"/>
    <n v="0"/>
    <n v="0"/>
    <n v="0"/>
    <n v="0"/>
    <n v="0"/>
    <n v="0"/>
    <n v="0"/>
    <n v="0"/>
    <n v="0"/>
    <n v="98"/>
    <n v="50"/>
    <n v="148"/>
  </r>
  <r>
    <x v="13"/>
    <x v="0"/>
    <d v="2010-08-05T00:00:00"/>
    <n v="79"/>
    <n v="3"/>
    <n v="0"/>
    <n v="0"/>
    <n v="0"/>
    <n v="0"/>
    <n v="0"/>
    <n v="14"/>
    <n v="0"/>
    <n v="0"/>
    <n v="0"/>
    <n v="0"/>
    <n v="0"/>
    <n v="0"/>
    <n v="0"/>
    <n v="0"/>
    <n v="0"/>
    <n v="0"/>
    <n v="96"/>
    <n v="60"/>
    <n v="156"/>
  </r>
  <r>
    <x v="13"/>
    <x v="0"/>
    <d v="2010-08-06T00:00:00"/>
    <n v="106"/>
    <n v="1"/>
    <n v="0"/>
    <n v="0"/>
    <n v="0"/>
    <n v="0"/>
    <n v="0"/>
    <n v="38"/>
    <n v="0"/>
    <n v="0"/>
    <n v="0"/>
    <n v="2"/>
    <n v="0"/>
    <n v="1"/>
    <n v="0"/>
    <n v="0"/>
    <n v="0"/>
    <n v="0"/>
    <n v="148"/>
    <n v="123"/>
    <n v="271"/>
  </r>
  <r>
    <x v="13"/>
    <x v="0"/>
    <d v="2010-08-07T00:00:00"/>
    <n v="111.6"/>
    <n v="1.66"/>
    <n v="0"/>
    <n v="0"/>
    <n v="0"/>
    <n v="0"/>
    <n v="0"/>
    <n v="42.6"/>
    <n v="0"/>
    <n v="0"/>
    <n v="0"/>
    <n v="0"/>
    <n v="0"/>
    <n v="0"/>
    <n v="0"/>
    <n v="0"/>
    <n v="0"/>
    <n v="0"/>
    <n v="155.85999999999999"/>
    <n v="89.6"/>
    <n v="245.45999999999998"/>
  </r>
  <r>
    <x v="14"/>
    <x v="0"/>
    <d v="2010-08-08T00:00:00"/>
    <n v="111.6"/>
    <n v="1.66"/>
    <n v="0"/>
    <n v="0"/>
    <n v="0"/>
    <n v="0"/>
    <n v="0"/>
    <n v="42.6"/>
    <n v="0"/>
    <n v="0"/>
    <n v="0"/>
    <n v="0"/>
    <n v="0"/>
    <n v="0"/>
    <n v="0"/>
    <n v="0"/>
    <n v="0"/>
    <n v="0"/>
    <n v="155.85999999999999"/>
    <n v="89.6"/>
    <n v="245.45999999999998"/>
  </r>
  <r>
    <x v="14"/>
    <x v="0"/>
    <d v="2010-08-09T00:00:00"/>
    <n v="111.6"/>
    <n v="1.66"/>
    <n v="0"/>
    <n v="0"/>
    <n v="0"/>
    <n v="0"/>
    <n v="0"/>
    <n v="42.6"/>
    <n v="0"/>
    <n v="0"/>
    <n v="0"/>
    <n v="0"/>
    <n v="0"/>
    <n v="0"/>
    <n v="0"/>
    <n v="0"/>
    <n v="0"/>
    <n v="0"/>
    <n v="155.85999999999999"/>
    <n v="89.6"/>
    <n v="245.45999999999998"/>
  </r>
  <r>
    <x v="14"/>
    <x v="0"/>
    <d v="2010-08-10T00:00:00"/>
    <n v="43"/>
    <n v="0"/>
    <n v="0"/>
    <n v="0"/>
    <n v="0"/>
    <n v="0"/>
    <n v="0"/>
    <n v="15"/>
    <n v="0"/>
    <n v="0"/>
    <n v="0"/>
    <n v="0"/>
    <n v="0"/>
    <n v="1"/>
    <n v="0"/>
    <n v="0"/>
    <n v="0"/>
    <n v="0"/>
    <n v="59"/>
    <n v="46"/>
    <n v="105"/>
  </r>
  <r>
    <x v="14"/>
    <x v="0"/>
    <d v="2010-08-11T00:00:00"/>
    <n v="41"/>
    <n v="1"/>
    <n v="0"/>
    <n v="1"/>
    <n v="0"/>
    <n v="0"/>
    <n v="0"/>
    <n v="11"/>
    <n v="0"/>
    <n v="0"/>
    <n v="3"/>
    <n v="0"/>
    <n v="0"/>
    <n v="0"/>
    <n v="0"/>
    <n v="0"/>
    <n v="0"/>
    <n v="0"/>
    <n v="57"/>
    <n v="28"/>
    <n v="85"/>
  </r>
  <r>
    <x v="14"/>
    <x v="0"/>
    <d v="2010-08-12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4"/>
    <x v="0"/>
    <d v="2010-08-13T00:00:00"/>
    <n v="18"/>
    <n v="0"/>
    <n v="0"/>
    <n v="0"/>
    <n v="0"/>
    <n v="0"/>
    <n v="0"/>
    <n v="11"/>
    <n v="0"/>
    <n v="0"/>
    <n v="1"/>
    <n v="0"/>
    <n v="0"/>
    <n v="1"/>
    <n v="0"/>
    <n v="0"/>
    <n v="0"/>
    <n v="0"/>
    <n v="31"/>
    <n v="8"/>
    <n v="39"/>
  </r>
  <r>
    <x v="14"/>
    <x v="0"/>
    <d v="2010-08-14T00:00:00"/>
    <n v="9.75"/>
    <n v="0"/>
    <n v="0"/>
    <n v="0"/>
    <n v="0"/>
    <n v="0"/>
    <n v="0"/>
    <n v="11.25"/>
    <n v="0"/>
    <n v="0"/>
    <n v="0"/>
    <n v="0"/>
    <n v="0"/>
    <n v="2.5"/>
    <n v="0"/>
    <n v="0"/>
    <n v="0"/>
    <n v="0"/>
    <n v="23.5"/>
    <n v="3"/>
    <n v="26.5"/>
  </r>
  <r>
    <x v="15"/>
    <x v="0"/>
    <d v="2010-08-15T00:00:00"/>
    <n v="9.75"/>
    <n v="0"/>
    <n v="0"/>
    <n v="0"/>
    <n v="0"/>
    <n v="0"/>
    <n v="0"/>
    <n v="11.25"/>
    <n v="0"/>
    <n v="0"/>
    <n v="0"/>
    <n v="0"/>
    <n v="0"/>
    <n v="2.5"/>
    <n v="0"/>
    <n v="0"/>
    <n v="0"/>
    <n v="0"/>
    <n v="23.5"/>
    <n v="3"/>
    <n v="26.5"/>
  </r>
  <r>
    <x v="15"/>
    <x v="0"/>
    <d v="2010-08-16T00:00:00"/>
    <n v="9.75"/>
    <n v="0"/>
    <n v="0"/>
    <n v="0"/>
    <n v="0"/>
    <n v="0"/>
    <n v="0"/>
    <n v="11.25"/>
    <n v="0"/>
    <n v="0"/>
    <n v="0"/>
    <n v="0"/>
    <n v="0"/>
    <n v="2.5"/>
    <n v="0"/>
    <n v="0"/>
    <n v="0"/>
    <n v="0"/>
    <n v="23.5"/>
    <n v="3"/>
    <n v="26.5"/>
  </r>
  <r>
    <x v="15"/>
    <x v="0"/>
    <d v="2010-08-17T00:00:00"/>
    <n v="9.75"/>
    <n v="0"/>
    <n v="0"/>
    <n v="0"/>
    <n v="0"/>
    <n v="0"/>
    <n v="0"/>
    <n v="11.25"/>
    <n v="0"/>
    <n v="0"/>
    <n v="0"/>
    <n v="0"/>
    <n v="0"/>
    <n v="2.5"/>
    <n v="0"/>
    <n v="0"/>
    <n v="0"/>
    <n v="0"/>
    <n v="23.5"/>
    <n v="3"/>
    <n v="26.5"/>
  </r>
  <r>
    <x v="15"/>
    <x v="0"/>
    <d v="2010-08-18T00:00:00"/>
    <n v="14"/>
    <n v="1"/>
    <n v="0"/>
    <n v="0"/>
    <n v="0"/>
    <n v="0"/>
    <n v="0"/>
    <n v="32"/>
    <n v="0"/>
    <n v="0"/>
    <n v="0"/>
    <n v="0"/>
    <n v="0"/>
    <n v="18"/>
    <n v="0"/>
    <n v="0"/>
    <n v="0"/>
    <n v="0"/>
    <n v="65"/>
    <n v="8"/>
    <n v="73"/>
  </r>
  <r>
    <x v="15"/>
    <x v="0"/>
    <d v="2010-08-19T00:00:00"/>
    <n v="4"/>
    <n v="0"/>
    <n v="0"/>
    <n v="0"/>
    <n v="0"/>
    <n v="0"/>
    <n v="0"/>
    <n v="8"/>
    <n v="0"/>
    <n v="0"/>
    <n v="1"/>
    <n v="0"/>
    <n v="0"/>
    <n v="2"/>
    <n v="0"/>
    <n v="0"/>
    <n v="0"/>
    <n v="0"/>
    <n v="15"/>
    <n v="6"/>
    <n v="21"/>
  </r>
  <r>
    <x v="15"/>
    <x v="0"/>
    <d v="2010-08-20T00:00:00"/>
    <n v="29"/>
    <n v="0"/>
    <n v="0"/>
    <n v="0"/>
    <n v="0"/>
    <n v="0"/>
    <n v="0"/>
    <n v="15"/>
    <n v="0"/>
    <n v="0"/>
    <n v="0"/>
    <n v="0"/>
    <n v="0"/>
    <n v="2"/>
    <n v="0"/>
    <n v="0"/>
    <n v="0"/>
    <n v="0"/>
    <n v="46"/>
    <n v="4"/>
    <n v="50"/>
  </r>
  <r>
    <x v="15"/>
    <x v="0"/>
    <d v="2010-08-21T00:00:00"/>
    <n v="27.33"/>
    <n v="1.33"/>
    <n v="0"/>
    <n v="0"/>
    <n v="0"/>
    <n v="0"/>
    <n v="0"/>
    <n v="20.67"/>
    <n v="0"/>
    <n v="0"/>
    <n v="0"/>
    <n v="0"/>
    <n v="0"/>
    <n v="2"/>
    <n v="0"/>
    <n v="0"/>
    <n v="0"/>
    <n v="0"/>
    <n v="51.33"/>
    <n v="10.67"/>
    <n v="62"/>
  </r>
  <r>
    <x v="16"/>
    <x v="0"/>
    <d v="2010-08-22T00:00:00"/>
    <n v="27.33"/>
    <n v="1.33"/>
    <n v="0"/>
    <n v="0"/>
    <n v="0"/>
    <n v="0"/>
    <n v="0"/>
    <n v="20.67"/>
    <n v="0"/>
    <n v="0"/>
    <n v="0"/>
    <n v="0"/>
    <n v="0"/>
    <n v="2"/>
    <n v="0"/>
    <n v="0"/>
    <n v="0"/>
    <n v="0"/>
    <n v="51.33"/>
    <n v="10.67"/>
    <n v="62"/>
  </r>
  <r>
    <x v="16"/>
    <x v="0"/>
    <d v="2010-08-23T00:00:00"/>
    <n v="27.33"/>
    <n v="1.33"/>
    <n v="0"/>
    <n v="0"/>
    <n v="0"/>
    <n v="0"/>
    <n v="0"/>
    <n v="20.67"/>
    <n v="0"/>
    <n v="0"/>
    <n v="0"/>
    <n v="0"/>
    <n v="0"/>
    <n v="2"/>
    <n v="0"/>
    <n v="0"/>
    <n v="0"/>
    <n v="0"/>
    <n v="51.33"/>
    <n v="10.67"/>
    <n v="62"/>
  </r>
  <r>
    <x v="16"/>
    <x v="0"/>
    <d v="2010-08-24T00:00:00"/>
    <n v="43"/>
    <n v="0"/>
    <n v="0"/>
    <n v="0"/>
    <n v="0"/>
    <n v="0"/>
    <n v="0"/>
    <n v="6"/>
    <n v="1"/>
    <n v="0"/>
    <n v="0"/>
    <n v="0"/>
    <n v="0"/>
    <n v="1"/>
    <n v="0"/>
    <n v="0"/>
    <n v="0"/>
    <n v="0"/>
    <n v="51"/>
    <n v="23"/>
    <n v="74"/>
  </r>
  <r>
    <x v="16"/>
    <x v="0"/>
    <d v="2010-08-25T00:00:00"/>
    <n v="61"/>
    <n v="0"/>
    <n v="0"/>
    <n v="0"/>
    <n v="0"/>
    <n v="0"/>
    <n v="0"/>
    <n v="25"/>
    <n v="0"/>
    <n v="0"/>
    <n v="0"/>
    <n v="0"/>
    <n v="0"/>
    <n v="14"/>
    <n v="0"/>
    <n v="0"/>
    <n v="1"/>
    <n v="0"/>
    <n v="101"/>
    <n v="51"/>
    <n v="152"/>
  </r>
  <r>
    <x v="16"/>
    <x v="0"/>
    <d v="2010-08-26T00:00:00"/>
    <n v="79"/>
    <n v="0"/>
    <n v="0"/>
    <n v="0"/>
    <n v="0"/>
    <n v="1"/>
    <n v="0"/>
    <n v="6"/>
    <n v="0"/>
    <n v="0"/>
    <n v="0"/>
    <n v="0"/>
    <n v="0"/>
    <n v="8"/>
    <n v="0"/>
    <n v="0"/>
    <n v="0"/>
    <n v="0"/>
    <n v="94"/>
    <n v="31"/>
    <n v="125"/>
  </r>
  <r>
    <x v="16"/>
    <x v="0"/>
    <d v="2010-08-27T00:00:00"/>
    <n v="24"/>
    <n v="2"/>
    <n v="0"/>
    <n v="0"/>
    <n v="0"/>
    <n v="0"/>
    <n v="0"/>
    <n v="6"/>
    <n v="0"/>
    <n v="0"/>
    <n v="0"/>
    <n v="0"/>
    <n v="0"/>
    <n v="3"/>
    <n v="0"/>
    <n v="0"/>
    <n v="0"/>
    <n v="0"/>
    <n v="35"/>
    <n v="27"/>
    <n v="62"/>
  </r>
  <r>
    <x v="16"/>
    <x v="0"/>
    <d v="2010-08-2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64"/>
    <n v="126.6"/>
    <n v="190.6"/>
  </r>
  <r>
    <x v="17"/>
    <x v="0"/>
    <d v="2010-08-2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64"/>
    <n v="126.6"/>
    <n v="190.6"/>
  </r>
  <r>
    <x v="17"/>
    <x v="0"/>
    <d v="2010-08-30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64"/>
    <n v="126.6"/>
    <n v="190.6"/>
  </r>
  <r>
    <x v="17"/>
    <x v="0"/>
    <d v="2010-08-31T00:00:00"/>
    <n v="46"/>
    <n v="2"/>
    <n v="0"/>
    <n v="0"/>
    <n v="0"/>
    <n v="0"/>
    <n v="0"/>
    <n v="2"/>
    <n v="0"/>
    <n v="0"/>
    <n v="0"/>
    <n v="0"/>
    <n v="0"/>
    <n v="1"/>
    <n v="0"/>
    <n v="0"/>
    <n v="0"/>
    <n v="0"/>
    <n v="51"/>
    <n v="25"/>
    <n v="76"/>
  </r>
  <r>
    <x v="17"/>
    <x v="0"/>
    <d v="2010-09-01T00:00:00"/>
    <n v="44"/>
    <n v="5"/>
    <n v="0"/>
    <n v="0"/>
    <n v="0"/>
    <n v="0"/>
    <n v="0"/>
    <n v="49"/>
    <n v="0"/>
    <n v="0"/>
    <n v="0"/>
    <n v="0"/>
    <n v="0"/>
    <n v="9"/>
    <n v="0"/>
    <n v="0"/>
    <n v="0"/>
    <n v="0"/>
    <n v="107"/>
    <n v="43"/>
    <n v="150"/>
  </r>
  <r>
    <x v="17"/>
    <x v="0"/>
    <d v="2010-09-02T00:00:00"/>
    <n v="31"/>
    <n v="1"/>
    <n v="0"/>
    <n v="0"/>
    <n v="0"/>
    <n v="0"/>
    <n v="0"/>
    <n v="1"/>
    <n v="0"/>
    <n v="0"/>
    <n v="0"/>
    <n v="0"/>
    <n v="0"/>
    <n v="6"/>
    <n v="0"/>
    <n v="0"/>
    <n v="0"/>
    <n v="0"/>
    <n v="39"/>
    <n v="9"/>
    <n v="48"/>
  </r>
  <r>
    <x v="17"/>
    <x v="0"/>
    <d v="2010-09-03T00:00:00"/>
    <m/>
    <m/>
    <m/>
    <m/>
    <m/>
    <m/>
    <m/>
    <m/>
    <m/>
    <m/>
    <m/>
    <m/>
    <m/>
    <m/>
    <m/>
    <m/>
    <m/>
    <m/>
    <n v="30"/>
    <n v="17"/>
    <n v="47"/>
  </r>
  <r>
    <x v="17"/>
    <x v="0"/>
    <d v="2010-09-04T00:00:00"/>
    <n v="17.25"/>
    <n v="0"/>
    <n v="0"/>
    <n v="0"/>
    <n v="0"/>
    <n v="0"/>
    <n v="0"/>
    <n v="1.25"/>
    <n v="0"/>
    <n v="0"/>
    <n v="0"/>
    <n v="0"/>
    <n v="0"/>
    <n v="2.25"/>
    <n v="0"/>
    <n v="0"/>
    <n v="0"/>
    <n v="0"/>
    <n v="20.75"/>
    <n v="7.5"/>
    <n v="28.25"/>
  </r>
  <r>
    <x v="18"/>
    <x v="0"/>
    <d v="2010-09-05T00:00:00"/>
    <n v="17.25"/>
    <n v="0"/>
    <n v="0"/>
    <n v="0"/>
    <n v="0"/>
    <n v="0"/>
    <n v="0"/>
    <n v="1.25"/>
    <n v="0"/>
    <n v="0"/>
    <n v="0"/>
    <n v="0"/>
    <n v="0"/>
    <n v="2.25"/>
    <n v="0"/>
    <n v="0"/>
    <n v="0"/>
    <n v="0"/>
    <n v="20.75"/>
    <n v="7.5"/>
    <n v="28.25"/>
  </r>
  <r>
    <x v="18"/>
    <x v="0"/>
    <d v="2010-09-06T00:00:00"/>
    <n v="17.25"/>
    <n v="0"/>
    <n v="0"/>
    <n v="0"/>
    <n v="0"/>
    <n v="0"/>
    <n v="0"/>
    <n v="1.25"/>
    <n v="0"/>
    <n v="0"/>
    <n v="0"/>
    <n v="0"/>
    <n v="0"/>
    <n v="2.25"/>
    <n v="0"/>
    <n v="0"/>
    <n v="0"/>
    <n v="0"/>
    <n v="20.75"/>
    <n v="7.5"/>
    <n v="28.25"/>
  </r>
  <r>
    <x v="18"/>
    <x v="0"/>
    <d v="2010-09-07T00:00:00"/>
    <n v="17.25"/>
    <n v="0"/>
    <n v="0"/>
    <n v="0"/>
    <n v="0"/>
    <n v="0"/>
    <n v="0"/>
    <n v="1.25"/>
    <n v="0"/>
    <n v="0"/>
    <n v="0"/>
    <n v="0"/>
    <n v="0"/>
    <n v="2.25"/>
    <n v="0"/>
    <n v="0"/>
    <n v="0"/>
    <n v="0"/>
    <n v="20.75"/>
    <n v="7.5"/>
    <n v="28.25"/>
  </r>
  <r>
    <x v="18"/>
    <x v="0"/>
    <d v="2010-09-08T00:00:00"/>
    <n v="6"/>
    <n v="0"/>
    <n v="0"/>
    <n v="0"/>
    <n v="0"/>
    <n v="0"/>
    <n v="0"/>
    <n v="0"/>
    <n v="0"/>
    <n v="0"/>
    <n v="0"/>
    <n v="0"/>
    <n v="0"/>
    <n v="4"/>
    <n v="0"/>
    <n v="0"/>
    <n v="0"/>
    <n v="0"/>
    <n v="10"/>
    <n v="2"/>
    <n v="12"/>
  </r>
  <r>
    <x v="18"/>
    <x v="0"/>
    <d v="2010-09-09T00:00:00"/>
    <n v="11"/>
    <n v="0"/>
    <n v="0"/>
    <n v="0"/>
    <n v="0"/>
    <n v="0"/>
    <n v="0"/>
    <n v="0"/>
    <n v="0"/>
    <n v="0"/>
    <n v="0"/>
    <n v="0"/>
    <n v="0"/>
    <n v="2"/>
    <n v="0"/>
    <n v="0"/>
    <n v="0"/>
    <n v="0"/>
    <n v="13"/>
    <n v="1"/>
    <n v="14"/>
  </r>
  <r>
    <x v="18"/>
    <x v="0"/>
    <d v="2010-09-10T00:00:00"/>
    <n v="6"/>
    <n v="0"/>
    <n v="0"/>
    <n v="0"/>
    <n v="0"/>
    <n v="0"/>
    <n v="0"/>
    <n v="0"/>
    <n v="0"/>
    <n v="0"/>
    <n v="1"/>
    <n v="0"/>
    <n v="0"/>
    <n v="0"/>
    <n v="0"/>
    <n v="0"/>
    <n v="0"/>
    <n v="0"/>
    <n v="7"/>
    <n v="1"/>
    <n v="8"/>
  </r>
  <r>
    <x v="18"/>
    <x v="0"/>
    <d v="2010-09-11T00:00:00"/>
    <n v="15"/>
    <n v="0"/>
    <n v="0"/>
    <n v="0"/>
    <n v="0"/>
    <n v="0"/>
    <n v="0"/>
    <n v="1"/>
    <n v="0"/>
    <n v="0"/>
    <n v="0"/>
    <n v="0"/>
    <n v="0"/>
    <n v="2"/>
    <n v="0"/>
    <n v="0"/>
    <n v="0"/>
    <n v="0"/>
    <n v="18"/>
    <n v="4"/>
    <n v="22"/>
  </r>
  <r>
    <x v="19"/>
    <x v="0"/>
    <d v="2010-09-12T00:00:00"/>
    <n v="15"/>
    <n v="0"/>
    <n v="0"/>
    <n v="0"/>
    <n v="0"/>
    <n v="0"/>
    <n v="0"/>
    <n v="1"/>
    <n v="0"/>
    <n v="0"/>
    <n v="0"/>
    <n v="0"/>
    <n v="0"/>
    <n v="2"/>
    <n v="0"/>
    <n v="0"/>
    <n v="0"/>
    <n v="0"/>
    <n v="18"/>
    <n v="4"/>
    <n v="22"/>
  </r>
  <r>
    <x v="19"/>
    <x v="0"/>
    <d v="2010-09-13T00:00:00"/>
    <n v="15"/>
    <n v="0"/>
    <n v="0"/>
    <n v="0"/>
    <n v="0"/>
    <n v="0"/>
    <n v="0"/>
    <n v="1"/>
    <n v="0"/>
    <n v="0"/>
    <n v="0"/>
    <n v="0"/>
    <n v="0"/>
    <n v="2"/>
    <n v="0"/>
    <n v="0"/>
    <n v="0"/>
    <n v="0"/>
    <n v="18"/>
    <n v="4"/>
    <n v="22"/>
  </r>
  <r>
    <x v="19"/>
    <x v="0"/>
    <d v="2010-09-14T00:00:00"/>
    <n v="23"/>
    <n v="0"/>
    <n v="0"/>
    <n v="0"/>
    <n v="0"/>
    <n v="0"/>
    <n v="0"/>
    <n v="0"/>
    <n v="0"/>
    <n v="0"/>
    <n v="0"/>
    <n v="0"/>
    <n v="0"/>
    <n v="13"/>
    <n v="0"/>
    <n v="0"/>
    <n v="0"/>
    <n v="0"/>
    <n v="36"/>
    <n v="12"/>
    <n v="48"/>
  </r>
  <r>
    <x v="19"/>
    <x v="0"/>
    <d v="2010-09-15T00:00:00"/>
    <n v="4"/>
    <n v="0"/>
    <n v="0"/>
    <n v="0"/>
    <n v="0"/>
    <n v="0"/>
    <n v="0"/>
    <n v="0"/>
    <n v="0"/>
    <n v="0"/>
    <n v="0"/>
    <n v="0"/>
    <n v="0"/>
    <n v="1"/>
    <n v="0"/>
    <n v="0"/>
    <n v="0"/>
    <n v="0"/>
    <n v="5"/>
    <n v="1"/>
    <n v="6"/>
  </r>
  <r>
    <x v="19"/>
    <x v="0"/>
    <d v="2010-09-16T00:00:00"/>
    <n v="6"/>
    <n v="0"/>
    <n v="0"/>
    <n v="0"/>
    <n v="0"/>
    <n v="0"/>
    <n v="0"/>
    <n v="1"/>
    <n v="0"/>
    <n v="0"/>
    <n v="0"/>
    <n v="0"/>
    <n v="0"/>
    <n v="1"/>
    <n v="0"/>
    <n v="0"/>
    <n v="0"/>
    <n v="0"/>
    <n v="8"/>
    <n v="3"/>
    <n v="11"/>
  </r>
  <r>
    <x v="0"/>
    <x v="1"/>
    <d v="2011-05-05T00:00:00"/>
    <m/>
    <m/>
    <m/>
    <m/>
    <m/>
    <m/>
    <m/>
    <m/>
    <m/>
    <m/>
    <m/>
    <m/>
    <m/>
    <m/>
    <m/>
    <m/>
    <m/>
    <m/>
    <n v="0"/>
    <n v="0"/>
    <n v="0"/>
  </r>
  <r>
    <x v="0"/>
    <x v="1"/>
    <d v="2011-05-06T00:00:00"/>
    <m/>
    <m/>
    <m/>
    <m/>
    <m/>
    <m/>
    <m/>
    <m/>
    <m/>
    <m/>
    <m/>
    <m/>
    <m/>
    <m/>
    <m/>
    <m/>
    <m/>
    <m/>
    <n v="0"/>
    <n v="0"/>
    <n v="0"/>
  </r>
  <r>
    <x v="0"/>
    <x v="1"/>
    <d v="2011-05-07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08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09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0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1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2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3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4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5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6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7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d v="2011-05-1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d v="2011-05-2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d v="2011-05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7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</r>
  <r>
    <x v="3"/>
    <x v="1"/>
    <d v="2011-05-2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</r>
  <r>
    <x v="4"/>
    <x v="1"/>
    <d v="2011-05-2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</r>
  <r>
    <x v="4"/>
    <x v="1"/>
    <d v="2011-05-30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</r>
  <r>
    <x v="4"/>
    <x v="1"/>
    <d v="2011-05-31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"/>
  </r>
  <r>
    <x v="4"/>
    <x v="1"/>
    <d v="2011-06-01T00:00:0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2"/>
    <n v="0"/>
    <n v="2"/>
  </r>
  <r>
    <x v="4"/>
    <x v="1"/>
    <d v="2011-06-02T00:00:00"/>
    <n v="7"/>
    <n v="2"/>
    <n v="0"/>
    <n v="0"/>
    <n v="0"/>
    <n v="0"/>
    <n v="0"/>
    <n v="0"/>
    <n v="0"/>
    <n v="0"/>
    <n v="3"/>
    <n v="0"/>
    <n v="0"/>
    <n v="3"/>
    <n v="0"/>
    <n v="0"/>
    <n v="0"/>
    <n v="0"/>
    <n v="15"/>
    <n v="3"/>
    <n v="18"/>
  </r>
  <r>
    <x v="4"/>
    <x v="1"/>
    <d v="2011-06-03T00:00:00"/>
    <n v="10"/>
    <n v="0.67"/>
    <n v="0"/>
    <n v="0"/>
    <n v="0"/>
    <n v="0"/>
    <n v="0"/>
    <n v="0.33"/>
    <n v="0"/>
    <n v="0"/>
    <n v="1.67"/>
    <n v="0"/>
    <n v="0"/>
    <n v="14"/>
    <n v="0"/>
    <n v="0"/>
    <n v="0"/>
    <n v="0"/>
    <n v="26.67"/>
    <n v="9.67"/>
    <n v="36.340000000000003"/>
  </r>
  <r>
    <x v="4"/>
    <x v="1"/>
    <d v="2011-06-04T00:00:00"/>
    <n v="10"/>
    <n v="0.67"/>
    <n v="0"/>
    <n v="0"/>
    <n v="0"/>
    <n v="0"/>
    <n v="0"/>
    <n v="0.33"/>
    <n v="0"/>
    <n v="0"/>
    <n v="1.67"/>
    <n v="0"/>
    <n v="0"/>
    <n v="14"/>
    <n v="0"/>
    <n v="0"/>
    <n v="0"/>
    <n v="0"/>
    <n v="26.67"/>
    <n v="9.67"/>
    <n v="36.340000000000003"/>
  </r>
  <r>
    <x v="5"/>
    <x v="1"/>
    <d v="2011-06-05T00:00:00"/>
    <n v="10"/>
    <n v="0.67"/>
    <n v="0"/>
    <n v="0"/>
    <n v="0"/>
    <n v="0"/>
    <n v="0"/>
    <n v="0.33"/>
    <n v="0"/>
    <n v="0"/>
    <n v="1.67"/>
    <n v="0"/>
    <n v="0"/>
    <n v="14"/>
    <n v="0"/>
    <n v="0"/>
    <n v="0"/>
    <n v="0"/>
    <n v="26.67"/>
    <n v="9.67"/>
    <n v="36.340000000000003"/>
  </r>
  <r>
    <x v="5"/>
    <x v="1"/>
    <d v="2011-06-06T00:00:00"/>
    <n v="2"/>
    <n v="2"/>
    <n v="0"/>
    <n v="0"/>
    <n v="0"/>
    <n v="0"/>
    <n v="0"/>
    <n v="1"/>
    <n v="0"/>
    <n v="0"/>
    <n v="1"/>
    <n v="0"/>
    <n v="0"/>
    <n v="9"/>
    <n v="0"/>
    <n v="0"/>
    <n v="0"/>
    <n v="0"/>
    <n v="15"/>
    <n v="3"/>
    <n v="18"/>
  </r>
  <r>
    <x v="5"/>
    <x v="1"/>
    <d v="2011-06-07T00:00:00"/>
    <n v="4"/>
    <n v="0"/>
    <n v="0"/>
    <n v="0"/>
    <n v="0"/>
    <n v="0"/>
    <n v="0"/>
    <n v="0"/>
    <n v="0"/>
    <n v="0"/>
    <n v="1"/>
    <n v="0"/>
    <n v="0"/>
    <n v="5"/>
    <n v="0"/>
    <n v="0"/>
    <n v="0"/>
    <n v="0"/>
    <n v="10"/>
    <n v="1"/>
    <n v="11"/>
  </r>
  <r>
    <x v="5"/>
    <x v="1"/>
    <d v="2011-06-08T00:00:00"/>
    <n v="2"/>
    <n v="1"/>
    <n v="0"/>
    <n v="0"/>
    <n v="0"/>
    <n v="0"/>
    <n v="0"/>
    <n v="0"/>
    <n v="0"/>
    <n v="0"/>
    <n v="4"/>
    <n v="0"/>
    <n v="0"/>
    <n v="8"/>
    <n v="0"/>
    <n v="0"/>
    <n v="0"/>
    <n v="0"/>
    <n v="15"/>
    <n v="3"/>
    <n v="18"/>
  </r>
  <r>
    <x v="5"/>
    <x v="1"/>
    <d v="2011-06-09T00:00:00"/>
    <n v="5"/>
    <n v="0"/>
    <n v="0"/>
    <n v="0"/>
    <n v="0"/>
    <n v="0"/>
    <n v="0"/>
    <n v="0"/>
    <n v="0"/>
    <n v="0"/>
    <n v="8"/>
    <n v="0"/>
    <n v="0"/>
    <n v="1"/>
    <n v="0"/>
    <n v="0"/>
    <n v="0"/>
    <n v="0"/>
    <n v="14"/>
    <n v="4"/>
    <n v="18"/>
  </r>
  <r>
    <x v="5"/>
    <x v="1"/>
    <d v="2011-06-10T00:00:00"/>
    <n v="3.67"/>
    <n v="0"/>
    <n v="0"/>
    <n v="0"/>
    <n v="0"/>
    <n v="0"/>
    <n v="0"/>
    <n v="0"/>
    <n v="0"/>
    <n v="0"/>
    <n v="3"/>
    <n v="0"/>
    <n v="0"/>
    <n v="2"/>
    <n v="0"/>
    <n v="0"/>
    <n v="0"/>
    <n v="0"/>
    <n v="8.67"/>
    <n v="1"/>
    <n v="9.67"/>
  </r>
  <r>
    <x v="5"/>
    <x v="1"/>
    <d v="2011-06-11T00:00:00"/>
    <n v="3.67"/>
    <n v="0"/>
    <n v="0"/>
    <n v="0"/>
    <n v="0"/>
    <n v="0"/>
    <n v="0"/>
    <n v="0"/>
    <n v="0"/>
    <n v="0"/>
    <n v="3"/>
    <n v="0"/>
    <n v="0"/>
    <n v="2"/>
    <n v="0"/>
    <n v="0"/>
    <n v="0"/>
    <n v="0"/>
    <n v="8.67"/>
    <n v="1"/>
    <n v="9.67"/>
  </r>
  <r>
    <x v="6"/>
    <x v="1"/>
    <d v="2011-06-12T00:00:00"/>
    <n v="3.67"/>
    <n v="0"/>
    <n v="0"/>
    <n v="0"/>
    <n v="0"/>
    <n v="0"/>
    <n v="0"/>
    <n v="0"/>
    <n v="0"/>
    <n v="0"/>
    <n v="3"/>
    <n v="0"/>
    <n v="0"/>
    <n v="2"/>
    <n v="0"/>
    <n v="0"/>
    <n v="0"/>
    <n v="0"/>
    <n v="8.67"/>
    <n v="1"/>
    <n v="9.67"/>
  </r>
  <r>
    <x v="6"/>
    <x v="1"/>
    <d v="2011-06-13T00:00:00"/>
    <n v="16"/>
    <n v="0"/>
    <n v="0"/>
    <n v="0"/>
    <n v="0"/>
    <n v="0"/>
    <n v="0"/>
    <n v="0"/>
    <n v="2"/>
    <n v="0"/>
    <n v="9"/>
    <n v="0"/>
    <n v="0"/>
    <n v="2"/>
    <n v="0"/>
    <n v="0"/>
    <n v="0"/>
    <n v="0"/>
    <n v="29"/>
    <n v="5"/>
    <n v="34"/>
  </r>
  <r>
    <x v="6"/>
    <x v="1"/>
    <d v="2011-06-14T00:00:0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5"/>
    <n v="7"/>
  </r>
  <r>
    <x v="6"/>
    <x v="1"/>
    <d v="2011-06-15T00:00:00"/>
    <n v="0"/>
    <n v="0"/>
    <n v="0"/>
    <n v="0"/>
    <n v="0"/>
    <n v="0"/>
    <n v="0"/>
    <n v="0"/>
    <n v="0"/>
    <n v="0"/>
    <n v="11"/>
    <n v="0"/>
    <n v="0"/>
    <n v="1"/>
    <n v="0"/>
    <n v="0"/>
    <n v="0"/>
    <n v="0"/>
    <n v="12"/>
    <n v="1"/>
    <n v="13"/>
  </r>
  <r>
    <x v="6"/>
    <x v="1"/>
    <d v="2011-06-16T00:00:00"/>
    <n v="8"/>
    <n v="0"/>
    <n v="0"/>
    <n v="0"/>
    <n v="0"/>
    <n v="0"/>
    <n v="0"/>
    <n v="0"/>
    <n v="0"/>
    <n v="0"/>
    <n v="11"/>
    <n v="8"/>
    <n v="0"/>
    <n v="1"/>
    <n v="0"/>
    <n v="0"/>
    <n v="0"/>
    <n v="0"/>
    <n v="28"/>
    <n v="7"/>
    <n v="35"/>
  </r>
  <r>
    <x v="6"/>
    <x v="1"/>
    <d v="2011-06-17T00:00:00"/>
    <n v="12.33"/>
    <n v="0"/>
    <n v="0"/>
    <n v="0"/>
    <n v="0"/>
    <n v="0"/>
    <n v="0"/>
    <n v="0"/>
    <n v="1"/>
    <n v="0"/>
    <n v="3.33"/>
    <n v="3"/>
    <n v="0"/>
    <n v="1"/>
    <n v="0"/>
    <n v="0"/>
    <n v="0.33"/>
    <n v="0"/>
    <n v="20.99"/>
    <n v="6"/>
    <n v="26.99"/>
  </r>
  <r>
    <x v="6"/>
    <x v="1"/>
    <d v="2011-06-18T00:00:00"/>
    <n v="12.33"/>
    <n v="0"/>
    <n v="0"/>
    <n v="0"/>
    <n v="0"/>
    <n v="0"/>
    <n v="0"/>
    <n v="0"/>
    <n v="1"/>
    <n v="0"/>
    <n v="3.33"/>
    <n v="3"/>
    <n v="0"/>
    <n v="1"/>
    <n v="0"/>
    <n v="0"/>
    <n v="0.33"/>
    <n v="0"/>
    <n v="20.99"/>
    <n v="6"/>
    <n v="26.99"/>
  </r>
  <r>
    <x v="7"/>
    <x v="1"/>
    <d v="2011-06-19T00:00:00"/>
    <n v="12.33"/>
    <n v="0"/>
    <n v="0"/>
    <n v="0"/>
    <n v="0"/>
    <n v="0"/>
    <n v="0"/>
    <n v="0"/>
    <n v="1"/>
    <n v="0"/>
    <n v="3.33"/>
    <n v="3"/>
    <n v="0"/>
    <n v="1"/>
    <n v="0"/>
    <n v="0"/>
    <n v="0.33"/>
    <n v="0"/>
    <n v="20.99"/>
    <n v="6"/>
    <n v="26.99"/>
  </r>
  <r>
    <x v="7"/>
    <x v="1"/>
    <d v="2011-06-20T00:00:00"/>
    <n v="10"/>
    <n v="0"/>
    <n v="0"/>
    <n v="0"/>
    <n v="0"/>
    <n v="0"/>
    <n v="0"/>
    <n v="0"/>
    <n v="0"/>
    <n v="0"/>
    <n v="3"/>
    <n v="0"/>
    <n v="0"/>
    <n v="0"/>
    <n v="0"/>
    <n v="0"/>
    <n v="0"/>
    <n v="0"/>
    <n v="13"/>
    <n v="8"/>
    <n v="21"/>
  </r>
  <r>
    <x v="7"/>
    <x v="1"/>
    <d v="2011-06-21T00:00:0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2"/>
  </r>
  <r>
    <x v="7"/>
    <x v="1"/>
    <d v="2011-06-22T00:00:00"/>
    <n v="3"/>
    <n v="0"/>
    <n v="0"/>
    <n v="0"/>
    <n v="0"/>
    <n v="0"/>
    <n v="0"/>
    <n v="0"/>
    <n v="0"/>
    <n v="0"/>
    <n v="1"/>
    <n v="0"/>
    <n v="0"/>
    <n v="0"/>
    <n v="0"/>
    <n v="0"/>
    <n v="0"/>
    <n v="0"/>
    <n v="4"/>
    <n v="3"/>
    <n v="7"/>
  </r>
  <r>
    <x v="7"/>
    <x v="1"/>
    <d v="2011-06-23T00:00:00"/>
    <n v="24"/>
    <n v="0"/>
    <n v="0"/>
    <n v="0"/>
    <n v="0"/>
    <n v="0"/>
    <n v="0"/>
    <n v="0"/>
    <n v="0"/>
    <n v="0"/>
    <n v="11"/>
    <n v="0"/>
    <n v="0"/>
    <n v="4"/>
    <n v="0"/>
    <n v="0"/>
    <n v="0"/>
    <n v="0"/>
    <n v="39"/>
    <n v="9"/>
    <n v="48"/>
  </r>
  <r>
    <x v="7"/>
    <x v="1"/>
    <d v="2011-06-24T00:00:00"/>
    <n v="14.67"/>
    <n v="0"/>
    <n v="0"/>
    <n v="0"/>
    <n v="0"/>
    <n v="0"/>
    <n v="0"/>
    <n v="0.33"/>
    <n v="0"/>
    <n v="0"/>
    <n v="0"/>
    <n v="6.67"/>
    <n v="0"/>
    <n v="0.67"/>
    <n v="0"/>
    <n v="0"/>
    <n v="0.67"/>
    <n v="0.33"/>
    <n v="23.340000000000003"/>
    <n v="4.33"/>
    <n v="27.67"/>
  </r>
  <r>
    <x v="7"/>
    <x v="1"/>
    <d v="2011-06-25T00:00:00"/>
    <n v="14.67"/>
    <n v="0"/>
    <n v="0"/>
    <n v="0"/>
    <n v="0"/>
    <n v="0"/>
    <n v="0"/>
    <n v="0.33"/>
    <n v="0"/>
    <n v="0"/>
    <n v="0"/>
    <n v="6.67"/>
    <n v="0"/>
    <n v="0.67"/>
    <n v="0"/>
    <n v="0"/>
    <n v="0.67"/>
    <n v="0.33"/>
    <n v="23.340000000000003"/>
    <n v="4.33"/>
    <n v="27.67"/>
  </r>
  <r>
    <x v="8"/>
    <x v="1"/>
    <d v="2011-06-26T00:00:00"/>
    <n v="14.67"/>
    <n v="0"/>
    <n v="0"/>
    <n v="0"/>
    <n v="0"/>
    <n v="0"/>
    <n v="0"/>
    <n v="0.33"/>
    <n v="0"/>
    <n v="0"/>
    <n v="0"/>
    <n v="6.67"/>
    <n v="0"/>
    <n v="0.67"/>
    <n v="0"/>
    <n v="0"/>
    <n v="0.67"/>
    <n v="0.33"/>
    <n v="23.340000000000003"/>
    <n v="4.33"/>
    <n v="27.67"/>
  </r>
  <r>
    <x v="8"/>
    <x v="1"/>
    <d v="2011-06-27T00:00:00"/>
    <n v="4"/>
    <n v="0"/>
    <n v="0"/>
    <n v="0"/>
    <n v="0"/>
    <n v="0"/>
    <n v="0"/>
    <n v="0"/>
    <n v="4"/>
    <n v="0"/>
    <n v="0"/>
    <n v="8"/>
    <n v="0"/>
    <n v="0"/>
    <n v="0"/>
    <n v="0"/>
    <n v="2"/>
    <n v="0"/>
    <n v="18"/>
    <n v="2"/>
    <n v="20"/>
  </r>
  <r>
    <x v="8"/>
    <x v="1"/>
    <d v="2011-06-28T00:00:00"/>
    <n v="21"/>
    <n v="0"/>
    <n v="0"/>
    <n v="0"/>
    <n v="0"/>
    <n v="0"/>
    <n v="0"/>
    <n v="1"/>
    <n v="0"/>
    <n v="0"/>
    <n v="9"/>
    <n v="0"/>
    <n v="0"/>
    <n v="2"/>
    <n v="0"/>
    <n v="0"/>
    <n v="0"/>
    <n v="0"/>
    <n v="33"/>
    <n v="23"/>
    <n v="56"/>
  </r>
  <r>
    <x v="8"/>
    <x v="1"/>
    <d v="2011-06-29T00:00:00"/>
    <n v="5"/>
    <n v="0"/>
    <n v="0"/>
    <n v="0"/>
    <n v="0"/>
    <n v="0"/>
    <n v="0"/>
    <n v="1"/>
    <n v="0"/>
    <n v="0"/>
    <n v="7"/>
    <n v="0"/>
    <n v="0"/>
    <n v="2"/>
    <n v="0"/>
    <n v="0"/>
    <n v="0"/>
    <n v="0"/>
    <n v="15"/>
    <n v="10"/>
    <n v="25"/>
  </r>
  <r>
    <x v="8"/>
    <x v="1"/>
    <d v="2011-06-30T00:00:00"/>
    <n v="87"/>
    <n v="0"/>
    <n v="0"/>
    <n v="0"/>
    <n v="0"/>
    <n v="0"/>
    <n v="0"/>
    <n v="1"/>
    <n v="0"/>
    <n v="0"/>
    <n v="17"/>
    <n v="0"/>
    <n v="0"/>
    <n v="0"/>
    <n v="0"/>
    <n v="0"/>
    <n v="4"/>
    <n v="0"/>
    <n v="109"/>
    <n v="52"/>
    <n v="161"/>
  </r>
  <r>
    <x v="8"/>
    <x v="1"/>
    <d v="2011-07-01T00:00:00"/>
    <n v="78"/>
    <n v="0"/>
    <n v="0"/>
    <n v="0"/>
    <n v="0"/>
    <n v="0"/>
    <n v="0"/>
    <n v="0"/>
    <n v="0"/>
    <n v="0"/>
    <n v="3.75"/>
    <n v="8"/>
    <n v="0"/>
    <n v="0"/>
    <n v="0"/>
    <n v="0"/>
    <n v="4.25"/>
    <n v="0"/>
    <n v="94"/>
    <n v="81.25"/>
    <n v="175.25"/>
  </r>
  <r>
    <x v="8"/>
    <x v="1"/>
    <d v="2011-07-02T00:00:00"/>
    <n v="78"/>
    <n v="0"/>
    <n v="0"/>
    <n v="0"/>
    <n v="0"/>
    <n v="0"/>
    <n v="0"/>
    <n v="0"/>
    <n v="0"/>
    <n v="0"/>
    <n v="3.75"/>
    <n v="8"/>
    <n v="0"/>
    <n v="0"/>
    <n v="0"/>
    <n v="0"/>
    <n v="4.25"/>
    <n v="0"/>
    <n v="94"/>
    <n v="81.25"/>
    <n v="175.25"/>
  </r>
  <r>
    <x v="9"/>
    <x v="1"/>
    <d v="2011-07-03T00:00:00"/>
    <n v="78"/>
    <n v="0"/>
    <n v="0"/>
    <n v="0"/>
    <n v="0"/>
    <n v="0"/>
    <n v="0"/>
    <n v="0"/>
    <n v="0"/>
    <n v="0"/>
    <n v="3.75"/>
    <n v="8"/>
    <n v="0"/>
    <n v="0"/>
    <n v="0"/>
    <n v="0"/>
    <n v="4.25"/>
    <n v="0"/>
    <n v="94"/>
    <n v="81.25"/>
    <n v="175.25"/>
  </r>
  <r>
    <x v="9"/>
    <x v="1"/>
    <d v="2011-07-04T00:00:00"/>
    <n v="78"/>
    <n v="0"/>
    <n v="0"/>
    <n v="0"/>
    <n v="0"/>
    <n v="0"/>
    <n v="0"/>
    <n v="0"/>
    <n v="0"/>
    <n v="0"/>
    <n v="3.75"/>
    <n v="8"/>
    <n v="0"/>
    <n v="0"/>
    <n v="0"/>
    <n v="0"/>
    <n v="4.25"/>
    <n v="0"/>
    <n v="94"/>
    <n v="81.25"/>
    <n v="175.25"/>
  </r>
  <r>
    <x v="9"/>
    <x v="1"/>
    <d v="2011-07-05T00:00:00"/>
    <n v="214"/>
    <n v="3"/>
    <n v="0"/>
    <n v="0"/>
    <n v="0"/>
    <n v="0"/>
    <n v="0"/>
    <n v="3"/>
    <n v="0"/>
    <n v="0"/>
    <n v="10"/>
    <n v="0"/>
    <n v="0"/>
    <n v="0"/>
    <n v="0"/>
    <n v="0"/>
    <n v="18"/>
    <n v="0"/>
    <n v="248"/>
    <n v="87"/>
    <n v="335"/>
  </r>
  <r>
    <x v="9"/>
    <x v="1"/>
    <d v="2011-07-06T00:00:00"/>
    <n v="218"/>
    <n v="3"/>
    <n v="0"/>
    <n v="0"/>
    <n v="0"/>
    <n v="0"/>
    <n v="0"/>
    <n v="0"/>
    <n v="0"/>
    <n v="0"/>
    <n v="13"/>
    <n v="0"/>
    <n v="0"/>
    <n v="0"/>
    <n v="0"/>
    <n v="0"/>
    <n v="13"/>
    <n v="0"/>
    <n v="247"/>
    <n v="45"/>
    <n v="292"/>
  </r>
  <r>
    <x v="9"/>
    <x v="1"/>
    <d v="2011-07-07T00:00:00"/>
    <n v="177"/>
    <n v="0"/>
    <n v="0"/>
    <n v="0"/>
    <n v="0"/>
    <n v="0"/>
    <n v="0"/>
    <n v="0"/>
    <n v="0"/>
    <n v="0"/>
    <n v="0"/>
    <n v="0"/>
    <n v="0"/>
    <n v="0"/>
    <n v="0"/>
    <n v="0"/>
    <n v="0"/>
    <n v="0"/>
    <n v="177"/>
    <n v="83"/>
    <n v="260"/>
  </r>
  <r>
    <x v="9"/>
    <x v="1"/>
    <d v="2011-07-08T00:00:00"/>
    <n v="103.66"/>
    <n v="0"/>
    <n v="0"/>
    <n v="0"/>
    <n v="0"/>
    <n v="0"/>
    <n v="0"/>
    <n v="0"/>
    <n v="0"/>
    <n v="0"/>
    <n v="2.66"/>
    <n v="0"/>
    <n v="0"/>
    <n v="0"/>
    <n v="0"/>
    <n v="0"/>
    <n v="10"/>
    <n v="0"/>
    <n v="116.32"/>
    <n v="36.659999999999997"/>
    <n v="152.97999999999999"/>
  </r>
  <r>
    <x v="9"/>
    <x v="1"/>
    <d v="2011-07-09T00:00:00"/>
    <n v="103.66"/>
    <n v="0"/>
    <n v="0"/>
    <n v="0"/>
    <n v="0"/>
    <n v="0"/>
    <n v="0"/>
    <n v="0"/>
    <n v="0"/>
    <n v="0"/>
    <n v="2.66"/>
    <n v="0"/>
    <n v="0"/>
    <n v="0"/>
    <n v="0"/>
    <n v="0"/>
    <n v="10"/>
    <n v="0"/>
    <n v="116.32"/>
    <n v="36.659999999999997"/>
    <n v="152.97999999999999"/>
  </r>
  <r>
    <x v="10"/>
    <x v="1"/>
    <d v="2011-07-10T00:00:00"/>
    <n v="103.66"/>
    <n v="0"/>
    <n v="0"/>
    <n v="0"/>
    <n v="0"/>
    <n v="0"/>
    <n v="0"/>
    <n v="0"/>
    <n v="0"/>
    <n v="0"/>
    <n v="2.66"/>
    <n v="0"/>
    <n v="0"/>
    <n v="0"/>
    <n v="0"/>
    <n v="0"/>
    <n v="10"/>
    <n v="0"/>
    <n v="116.32"/>
    <n v="36.659999999999997"/>
    <n v="152.97999999999999"/>
  </r>
  <r>
    <x v="10"/>
    <x v="1"/>
    <d v="2011-07-11T00:00:00"/>
    <n v="90"/>
    <n v="0"/>
    <n v="0"/>
    <n v="0"/>
    <n v="0"/>
    <n v="0"/>
    <n v="0"/>
    <n v="0"/>
    <n v="0"/>
    <n v="0"/>
    <n v="5"/>
    <n v="0"/>
    <n v="0"/>
    <n v="1"/>
    <n v="0"/>
    <n v="0"/>
    <n v="2"/>
    <n v="0"/>
    <n v="98"/>
    <n v="70"/>
    <n v="168"/>
  </r>
  <r>
    <x v="10"/>
    <x v="1"/>
    <d v="2011-07-12T00:00:00"/>
    <n v="151"/>
    <n v="0"/>
    <n v="0"/>
    <n v="0"/>
    <n v="0"/>
    <n v="0"/>
    <n v="0"/>
    <n v="1"/>
    <n v="0"/>
    <n v="0"/>
    <n v="22"/>
    <n v="0"/>
    <n v="0"/>
    <n v="0"/>
    <n v="0"/>
    <n v="0"/>
    <n v="10"/>
    <n v="0"/>
    <n v="184"/>
    <n v="62"/>
    <n v="246"/>
  </r>
  <r>
    <x v="10"/>
    <x v="1"/>
    <d v="2011-07-13T00:00:00"/>
    <n v="30"/>
    <n v="0"/>
    <n v="0"/>
    <n v="0"/>
    <n v="0"/>
    <n v="0"/>
    <n v="0"/>
    <n v="0"/>
    <n v="0"/>
    <n v="0"/>
    <n v="1"/>
    <n v="1"/>
    <n v="0"/>
    <n v="0"/>
    <n v="1"/>
    <n v="0"/>
    <n v="8"/>
    <n v="0"/>
    <n v="41"/>
    <n v="53"/>
    <n v="94"/>
  </r>
  <r>
    <x v="10"/>
    <x v="1"/>
    <d v="2011-07-14T00:00:00"/>
    <n v="5"/>
    <n v="0"/>
    <n v="0"/>
    <n v="0"/>
    <n v="0"/>
    <n v="0"/>
    <n v="0"/>
    <n v="0"/>
    <n v="0"/>
    <n v="0"/>
    <n v="3"/>
    <n v="0"/>
    <n v="0"/>
    <n v="0"/>
    <n v="0"/>
    <n v="0"/>
    <n v="4"/>
    <n v="0"/>
    <n v="12"/>
    <n v="7"/>
    <n v="19"/>
  </r>
  <r>
    <x v="10"/>
    <x v="1"/>
    <d v="2011-07-15T00:00:00"/>
    <n v="68"/>
    <n v="0"/>
    <n v="0"/>
    <n v="0"/>
    <n v="0"/>
    <n v="0"/>
    <n v="0"/>
    <n v="0.66"/>
    <n v="0"/>
    <n v="0"/>
    <n v="3.33"/>
    <n v="1"/>
    <n v="0"/>
    <n v="0"/>
    <n v="0"/>
    <n v="1"/>
    <n v="0"/>
    <n v="0"/>
    <n v="73.989999999999995"/>
    <n v="15.33"/>
    <n v="89.32"/>
  </r>
  <r>
    <x v="10"/>
    <x v="1"/>
    <d v="2011-07-16T00:00:00"/>
    <n v="68"/>
    <n v="0"/>
    <n v="0"/>
    <n v="0"/>
    <n v="0"/>
    <n v="0"/>
    <n v="0"/>
    <n v="0.66"/>
    <n v="0"/>
    <n v="0"/>
    <n v="3.33"/>
    <n v="1"/>
    <n v="0"/>
    <n v="0"/>
    <n v="0"/>
    <n v="1"/>
    <n v="0"/>
    <n v="0"/>
    <n v="73.989999999999995"/>
    <n v="15.33"/>
    <n v="89.32"/>
  </r>
  <r>
    <x v="11"/>
    <x v="1"/>
    <d v="2011-07-17T00:00:00"/>
    <n v="68"/>
    <n v="0"/>
    <n v="0"/>
    <n v="0"/>
    <n v="0"/>
    <n v="0"/>
    <n v="0"/>
    <n v="0.66"/>
    <n v="0"/>
    <n v="0"/>
    <n v="3.33"/>
    <n v="1"/>
    <n v="0"/>
    <n v="0"/>
    <n v="0"/>
    <n v="1"/>
    <n v="0"/>
    <n v="0"/>
    <n v="73.989999999999995"/>
    <n v="15.33"/>
    <n v="89.32"/>
  </r>
  <r>
    <x v="11"/>
    <x v="1"/>
    <d v="2011-07-18T00:00:00"/>
    <n v="73"/>
    <n v="0"/>
    <n v="0"/>
    <n v="0"/>
    <n v="0"/>
    <n v="0"/>
    <n v="0"/>
    <n v="4"/>
    <n v="0"/>
    <n v="0"/>
    <n v="4"/>
    <n v="0"/>
    <n v="0"/>
    <n v="0"/>
    <n v="0"/>
    <n v="0"/>
    <n v="2"/>
    <n v="0"/>
    <n v="83"/>
    <n v="12"/>
    <n v="95"/>
  </r>
  <r>
    <x v="11"/>
    <x v="1"/>
    <d v="2011-07-19T00:00:00"/>
    <n v="20"/>
    <n v="0"/>
    <n v="0"/>
    <n v="0"/>
    <n v="0"/>
    <n v="0"/>
    <n v="0"/>
    <n v="3"/>
    <n v="0"/>
    <n v="0"/>
    <n v="4"/>
    <n v="0"/>
    <n v="0"/>
    <n v="0"/>
    <n v="0"/>
    <n v="0"/>
    <n v="0"/>
    <n v="0"/>
    <n v="27"/>
    <n v="5"/>
    <n v="32"/>
  </r>
  <r>
    <x v="11"/>
    <x v="1"/>
    <d v="2011-07-20T00:00:00"/>
    <n v="47"/>
    <n v="0"/>
    <n v="0"/>
    <n v="0"/>
    <n v="0"/>
    <n v="0"/>
    <n v="0"/>
    <n v="9"/>
    <n v="0"/>
    <n v="0"/>
    <n v="5"/>
    <n v="0"/>
    <n v="0"/>
    <n v="0"/>
    <n v="0"/>
    <n v="0"/>
    <n v="3"/>
    <n v="0"/>
    <n v="64"/>
    <n v="41"/>
    <n v="105"/>
  </r>
  <r>
    <x v="11"/>
    <x v="1"/>
    <d v="2011-07-21T00:00:00"/>
    <n v="67"/>
    <n v="0"/>
    <n v="0"/>
    <n v="0"/>
    <n v="0"/>
    <n v="0"/>
    <n v="0"/>
    <n v="6"/>
    <n v="0"/>
    <n v="0"/>
    <n v="3"/>
    <n v="0"/>
    <n v="0"/>
    <n v="0"/>
    <n v="0"/>
    <n v="0"/>
    <n v="5"/>
    <n v="0"/>
    <n v="81"/>
    <n v="36"/>
    <n v="117"/>
  </r>
  <r>
    <x v="11"/>
    <x v="1"/>
    <d v="2011-07-22T00:00:00"/>
    <n v="67.33"/>
    <n v="0.66"/>
    <n v="0"/>
    <n v="0"/>
    <n v="0"/>
    <n v="0"/>
    <n v="0"/>
    <n v="6"/>
    <n v="0"/>
    <n v="0"/>
    <n v="6.33"/>
    <n v="0"/>
    <n v="0"/>
    <n v="0.66"/>
    <n v="0"/>
    <n v="0"/>
    <n v="1.66"/>
    <n v="0"/>
    <n v="82.639999999999986"/>
    <n v="46.33"/>
    <n v="128.96999999999997"/>
  </r>
  <r>
    <x v="11"/>
    <x v="1"/>
    <d v="2011-07-23T00:00:00"/>
    <n v="67.33"/>
    <n v="0.66"/>
    <n v="0"/>
    <n v="0"/>
    <n v="0"/>
    <n v="0"/>
    <n v="0"/>
    <n v="6"/>
    <n v="0"/>
    <n v="0"/>
    <n v="6.33"/>
    <n v="0"/>
    <n v="0"/>
    <n v="0.66"/>
    <n v="0"/>
    <n v="0"/>
    <n v="1.66"/>
    <n v="0"/>
    <n v="82.639999999999986"/>
    <n v="46.33"/>
    <n v="128.96999999999997"/>
  </r>
  <r>
    <x v="12"/>
    <x v="1"/>
    <d v="2011-07-24T00:00:00"/>
    <n v="67.33"/>
    <n v="0.66"/>
    <n v="0"/>
    <n v="0"/>
    <n v="0"/>
    <n v="0"/>
    <n v="0"/>
    <n v="6"/>
    <n v="0"/>
    <n v="0"/>
    <n v="6.33"/>
    <n v="0"/>
    <n v="0"/>
    <n v="0.66"/>
    <n v="0"/>
    <n v="0"/>
    <n v="1.66"/>
    <n v="0"/>
    <n v="82.639999999999986"/>
    <n v="46.33"/>
    <n v="128.96999999999997"/>
  </r>
  <r>
    <x v="12"/>
    <x v="1"/>
    <d v="2011-07-25T00:00:00"/>
    <n v="197"/>
    <n v="1"/>
    <n v="0"/>
    <n v="0"/>
    <n v="0"/>
    <n v="0"/>
    <n v="0"/>
    <n v="8"/>
    <n v="0"/>
    <n v="0"/>
    <n v="8"/>
    <n v="0"/>
    <n v="0"/>
    <n v="0"/>
    <n v="0"/>
    <n v="0"/>
    <n v="5"/>
    <n v="0"/>
    <n v="219"/>
    <n v="120"/>
    <n v="339"/>
  </r>
  <r>
    <x v="12"/>
    <x v="1"/>
    <d v="2011-07-26T00:00:00"/>
    <n v="151"/>
    <n v="0"/>
    <n v="0"/>
    <n v="0"/>
    <n v="0"/>
    <n v="0"/>
    <n v="0"/>
    <n v="12"/>
    <n v="0"/>
    <n v="0"/>
    <n v="12"/>
    <n v="0"/>
    <n v="0"/>
    <n v="0"/>
    <n v="0"/>
    <n v="0"/>
    <n v="0"/>
    <n v="8"/>
    <n v="183"/>
    <n v="69"/>
    <n v="252"/>
  </r>
  <r>
    <x v="12"/>
    <x v="1"/>
    <d v="2011-07-27T00:00:00"/>
    <n v="119"/>
    <n v="2"/>
    <n v="0"/>
    <n v="0"/>
    <n v="0"/>
    <n v="1"/>
    <n v="0"/>
    <n v="2"/>
    <n v="0"/>
    <n v="0"/>
    <n v="4"/>
    <n v="0"/>
    <n v="0"/>
    <n v="0"/>
    <n v="0"/>
    <n v="0"/>
    <n v="3"/>
    <n v="0"/>
    <n v="131"/>
    <n v="147"/>
    <n v="278"/>
  </r>
  <r>
    <x v="12"/>
    <x v="1"/>
    <d v="2011-07-28T00:00:00"/>
    <n v="125"/>
    <n v="5"/>
    <n v="0"/>
    <n v="0"/>
    <n v="0"/>
    <n v="0"/>
    <n v="0"/>
    <n v="2"/>
    <n v="0"/>
    <n v="0"/>
    <n v="8"/>
    <n v="0"/>
    <n v="0"/>
    <n v="0"/>
    <n v="0"/>
    <n v="0"/>
    <n v="0"/>
    <n v="0"/>
    <n v="140"/>
    <n v="180"/>
    <n v="320"/>
  </r>
  <r>
    <x v="12"/>
    <x v="1"/>
    <d v="2011-07-29T00:00:00"/>
    <n v="53.66"/>
    <n v="0.66"/>
    <n v="0"/>
    <n v="0"/>
    <n v="0"/>
    <n v="0"/>
    <n v="0"/>
    <n v="1"/>
    <n v="0"/>
    <n v="0"/>
    <n v="0"/>
    <n v="0"/>
    <n v="0"/>
    <n v="0"/>
    <n v="0"/>
    <n v="0"/>
    <n v="2.33"/>
    <n v="0"/>
    <n v="57.649999999999991"/>
    <n v="10"/>
    <n v="67.649999999999991"/>
  </r>
  <r>
    <x v="12"/>
    <x v="1"/>
    <d v="2011-07-30T00:00:00"/>
    <n v="53.66"/>
    <n v="0.66"/>
    <n v="0"/>
    <n v="0"/>
    <n v="0"/>
    <n v="0"/>
    <n v="0"/>
    <n v="1"/>
    <n v="0"/>
    <n v="0"/>
    <n v="0"/>
    <n v="0"/>
    <n v="0"/>
    <n v="0"/>
    <n v="0"/>
    <n v="0"/>
    <n v="2.33"/>
    <n v="0"/>
    <n v="57.649999999999991"/>
    <n v="10"/>
    <n v="67.649999999999991"/>
  </r>
  <r>
    <x v="13"/>
    <x v="1"/>
    <d v="2011-07-31T00:00:00"/>
    <n v="53.66"/>
    <n v="0.66"/>
    <n v="0"/>
    <n v="0"/>
    <n v="0"/>
    <n v="0"/>
    <n v="0"/>
    <n v="1"/>
    <n v="0"/>
    <n v="0"/>
    <n v="0"/>
    <n v="0"/>
    <n v="0"/>
    <n v="0"/>
    <n v="0"/>
    <n v="0"/>
    <n v="2.33"/>
    <n v="0"/>
    <n v="57.649999999999991"/>
    <n v="10"/>
    <n v="67.649999999999991"/>
  </r>
  <r>
    <x v="13"/>
    <x v="1"/>
    <d v="2011-08-0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</r>
  <r>
    <x v="13"/>
    <x v="1"/>
    <d v="2011-08-02T00:00:00"/>
    <n v="3"/>
    <n v="0"/>
    <n v="0"/>
    <n v="0"/>
    <n v="0"/>
    <n v="0"/>
    <n v="0"/>
    <n v="1"/>
    <n v="0"/>
    <n v="0"/>
    <n v="0"/>
    <n v="0"/>
    <n v="0"/>
    <n v="0"/>
    <n v="0"/>
    <n v="0"/>
    <n v="0"/>
    <n v="0"/>
    <n v="4"/>
    <n v="0"/>
    <n v="4"/>
  </r>
  <r>
    <x v="13"/>
    <x v="1"/>
    <d v="2011-08-03T00:00:00"/>
    <n v="31"/>
    <n v="0"/>
    <n v="0"/>
    <n v="0"/>
    <n v="0"/>
    <n v="0"/>
    <n v="0"/>
    <n v="3"/>
    <n v="0"/>
    <n v="0"/>
    <n v="6"/>
    <n v="0"/>
    <n v="0"/>
    <n v="0"/>
    <n v="0"/>
    <n v="0"/>
    <n v="0"/>
    <n v="0"/>
    <n v="40"/>
    <n v="5"/>
    <n v="45"/>
  </r>
  <r>
    <x v="13"/>
    <x v="1"/>
    <d v="2011-08-04T00:00:00"/>
    <n v="39"/>
    <n v="1"/>
    <n v="0"/>
    <n v="0"/>
    <n v="0"/>
    <n v="0"/>
    <n v="0"/>
    <n v="8"/>
    <n v="0"/>
    <n v="0"/>
    <n v="3"/>
    <n v="0"/>
    <n v="0"/>
    <n v="0"/>
    <n v="0"/>
    <n v="0"/>
    <n v="2"/>
    <n v="0"/>
    <n v="53"/>
    <n v="4"/>
    <n v="57"/>
  </r>
  <r>
    <x v="13"/>
    <x v="1"/>
    <d v="2011-08-05T00:00:00"/>
    <n v="15.67"/>
    <n v="0"/>
    <n v="0"/>
    <n v="0"/>
    <n v="0"/>
    <n v="0.33"/>
    <n v="0"/>
    <n v="5.33"/>
    <n v="0"/>
    <n v="0"/>
    <n v="0"/>
    <n v="0"/>
    <n v="0"/>
    <n v="0"/>
    <n v="0"/>
    <n v="0"/>
    <n v="0"/>
    <n v="0"/>
    <n v="21.33"/>
    <n v="2.33"/>
    <n v="23.659999999999997"/>
  </r>
  <r>
    <x v="13"/>
    <x v="1"/>
    <d v="2011-08-06T00:00:00"/>
    <n v="15.67"/>
    <n v="0"/>
    <n v="0"/>
    <n v="0"/>
    <n v="0"/>
    <n v="0.33"/>
    <n v="0"/>
    <n v="5.33"/>
    <n v="0"/>
    <n v="0"/>
    <n v="0"/>
    <n v="0"/>
    <n v="0"/>
    <n v="0"/>
    <n v="0"/>
    <n v="0"/>
    <n v="0"/>
    <n v="0"/>
    <n v="21.33"/>
    <n v="2.33"/>
    <n v="23.659999999999997"/>
  </r>
  <r>
    <x v="14"/>
    <x v="1"/>
    <d v="2011-08-07T00:00:00"/>
    <n v="15.67"/>
    <n v="0"/>
    <n v="0"/>
    <n v="0"/>
    <n v="0"/>
    <n v="0.33"/>
    <n v="0"/>
    <n v="5.33"/>
    <n v="0"/>
    <n v="0"/>
    <n v="0"/>
    <n v="0"/>
    <n v="0"/>
    <n v="0"/>
    <n v="0"/>
    <n v="0"/>
    <n v="0"/>
    <n v="0"/>
    <n v="21.33"/>
    <n v="2.33"/>
    <n v="23.659999999999997"/>
  </r>
  <r>
    <x v="14"/>
    <x v="1"/>
    <d v="2011-08-08T00:00:00"/>
    <n v="53"/>
    <n v="1"/>
    <n v="0"/>
    <n v="0"/>
    <n v="0"/>
    <n v="0"/>
    <n v="0"/>
    <n v="1"/>
    <n v="0"/>
    <n v="0"/>
    <n v="4"/>
    <n v="0"/>
    <n v="0"/>
    <n v="0"/>
    <n v="0"/>
    <n v="0"/>
    <n v="0"/>
    <n v="0"/>
    <n v="59"/>
    <n v="59"/>
    <n v="118"/>
  </r>
  <r>
    <x v="14"/>
    <x v="1"/>
    <d v="2011-08-09T00:00:00"/>
    <n v="130"/>
    <n v="0"/>
    <n v="0"/>
    <n v="0"/>
    <n v="0"/>
    <n v="0"/>
    <n v="0"/>
    <n v="15"/>
    <n v="0"/>
    <n v="0"/>
    <n v="0"/>
    <n v="5"/>
    <n v="0"/>
    <n v="0"/>
    <n v="0"/>
    <n v="0"/>
    <n v="0"/>
    <n v="0"/>
    <n v="150"/>
    <n v="149"/>
    <n v="299"/>
  </r>
  <r>
    <x v="14"/>
    <x v="1"/>
    <d v="2011-08-10T00:00:00"/>
    <n v="249"/>
    <n v="0"/>
    <n v="0"/>
    <n v="0"/>
    <n v="0"/>
    <n v="0"/>
    <n v="0"/>
    <n v="8"/>
    <n v="0"/>
    <n v="0"/>
    <n v="2"/>
    <n v="0"/>
    <n v="0"/>
    <n v="1"/>
    <n v="0"/>
    <n v="0"/>
    <n v="0"/>
    <n v="0"/>
    <n v="260"/>
    <n v="103"/>
    <n v="363"/>
  </r>
  <r>
    <x v="14"/>
    <x v="1"/>
    <d v="2011-08-1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</r>
  <r>
    <x v="14"/>
    <x v="1"/>
    <d v="2011-08-12T00:00:00"/>
    <n v="51.66"/>
    <n v="0"/>
    <n v="0"/>
    <n v="0"/>
    <n v="0"/>
    <n v="0.33"/>
    <n v="0"/>
    <n v="3"/>
    <n v="0"/>
    <n v="0"/>
    <n v="1.33"/>
    <n v="0"/>
    <n v="0"/>
    <n v="0"/>
    <n v="0"/>
    <n v="0"/>
    <n v="0"/>
    <n v="0"/>
    <n v="56.319999999999993"/>
    <n v="18"/>
    <n v="74.319999999999993"/>
  </r>
  <r>
    <x v="14"/>
    <x v="1"/>
    <d v="2011-08-13T00:00:00"/>
    <n v="51.66"/>
    <n v="0"/>
    <n v="0"/>
    <n v="0"/>
    <n v="0"/>
    <n v="0.33"/>
    <n v="0"/>
    <n v="3"/>
    <n v="0"/>
    <n v="0"/>
    <n v="1.33"/>
    <n v="0"/>
    <n v="0"/>
    <n v="0"/>
    <n v="0"/>
    <n v="0"/>
    <n v="0"/>
    <n v="0"/>
    <n v="56.319999999999993"/>
    <n v="18"/>
    <n v="74.319999999999993"/>
  </r>
  <r>
    <x v="15"/>
    <x v="1"/>
    <d v="2011-08-14T00:00:00"/>
    <n v="51.66"/>
    <n v="0"/>
    <n v="0"/>
    <n v="0"/>
    <n v="0"/>
    <n v="0.33"/>
    <n v="0"/>
    <n v="3"/>
    <n v="0"/>
    <n v="0"/>
    <n v="1.33"/>
    <n v="0"/>
    <n v="0"/>
    <n v="0"/>
    <n v="0"/>
    <n v="0"/>
    <n v="0"/>
    <n v="0"/>
    <n v="56.319999999999993"/>
    <n v="18"/>
    <n v="74.319999999999993"/>
  </r>
  <r>
    <x v="15"/>
    <x v="1"/>
    <d v="2011-08-15T00:00:00"/>
    <n v="41"/>
    <n v="1"/>
    <n v="0"/>
    <n v="0"/>
    <n v="0"/>
    <n v="0"/>
    <n v="0"/>
    <n v="1"/>
    <n v="0"/>
    <n v="0"/>
    <n v="1"/>
    <n v="1"/>
    <n v="0"/>
    <n v="0"/>
    <n v="0"/>
    <n v="0"/>
    <n v="0"/>
    <n v="0"/>
    <n v="45"/>
    <n v="4"/>
    <n v="49"/>
  </r>
  <r>
    <x v="15"/>
    <x v="1"/>
    <d v="2011-08-16T00:00:00"/>
    <n v="58"/>
    <n v="0"/>
    <n v="0"/>
    <n v="0"/>
    <n v="0"/>
    <n v="0"/>
    <n v="0"/>
    <n v="1"/>
    <n v="0"/>
    <n v="0"/>
    <n v="0"/>
    <n v="0"/>
    <n v="0"/>
    <n v="1"/>
    <n v="0"/>
    <n v="0"/>
    <n v="0"/>
    <n v="0"/>
    <n v="60"/>
    <n v="7"/>
    <n v="67"/>
  </r>
  <r>
    <x v="15"/>
    <x v="1"/>
    <d v="2011-08-17T00:00:00"/>
    <n v="80"/>
    <n v="0"/>
    <n v="0"/>
    <n v="0"/>
    <n v="0"/>
    <n v="0"/>
    <n v="0"/>
    <n v="10"/>
    <n v="0"/>
    <n v="0"/>
    <n v="1"/>
    <n v="0"/>
    <n v="0"/>
    <n v="0"/>
    <n v="0"/>
    <n v="0"/>
    <n v="0"/>
    <n v="0"/>
    <n v="91"/>
    <n v="15"/>
    <n v="106"/>
  </r>
  <r>
    <x v="15"/>
    <x v="1"/>
    <d v="2011-08-18T00:00:00"/>
    <n v="29"/>
    <n v="0"/>
    <n v="0"/>
    <n v="0"/>
    <n v="0"/>
    <n v="0"/>
    <n v="0"/>
    <n v="14"/>
    <n v="0"/>
    <n v="0"/>
    <n v="0"/>
    <n v="2"/>
    <n v="0"/>
    <n v="2"/>
    <n v="0"/>
    <n v="0"/>
    <n v="0"/>
    <n v="0"/>
    <n v="47"/>
    <n v="4"/>
    <n v="51"/>
  </r>
  <r>
    <x v="15"/>
    <x v="1"/>
    <d v="2011-08-19T00:00:00"/>
    <n v="26.67"/>
    <n v="0"/>
    <n v="0"/>
    <n v="0"/>
    <n v="0"/>
    <n v="0"/>
    <n v="0"/>
    <n v="4"/>
    <n v="0"/>
    <n v="0"/>
    <n v="0"/>
    <n v="0"/>
    <n v="0"/>
    <n v="1.33"/>
    <n v="0"/>
    <n v="0"/>
    <n v="0"/>
    <n v="0"/>
    <n v="32"/>
    <n v="5.33"/>
    <n v="37.33"/>
  </r>
  <r>
    <x v="15"/>
    <x v="1"/>
    <d v="2011-08-20T00:00:00"/>
    <n v="26.67"/>
    <n v="0"/>
    <n v="0"/>
    <n v="0"/>
    <n v="0"/>
    <n v="0"/>
    <n v="0"/>
    <n v="4"/>
    <n v="0"/>
    <n v="0"/>
    <n v="0"/>
    <n v="0"/>
    <n v="0"/>
    <n v="1.33"/>
    <n v="0"/>
    <n v="0"/>
    <n v="0"/>
    <n v="0"/>
    <n v="32"/>
    <n v="5.33"/>
    <n v="37.33"/>
  </r>
  <r>
    <x v="16"/>
    <x v="1"/>
    <d v="2011-08-21T00:00:00"/>
    <n v="26.67"/>
    <n v="0"/>
    <n v="0"/>
    <n v="0"/>
    <n v="0"/>
    <n v="0"/>
    <n v="0"/>
    <n v="4"/>
    <n v="0"/>
    <n v="0"/>
    <n v="0"/>
    <n v="0"/>
    <n v="0"/>
    <n v="1.33"/>
    <n v="0"/>
    <n v="0"/>
    <n v="0"/>
    <n v="0"/>
    <n v="32"/>
    <n v="5.33"/>
    <n v="37.33"/>
  </r>
  <r>
    <x v="16"/>
    <x v="1"/>
    <d v="2011-08-22T00:00:00"/>
    <n v="22"/>
    <n v="0"/>
    <n v="0"/>
    <n v="0"/>
    <n v="0"/>
    <n v="0"/>
    <n v="0"/>
    <n v="27"/>
    <n v="0"/>
    <n v="0"/>
    <n v="0"/>
    <n v="3"/>
    <n v="0"/>
    <n v="0"/>
    <n v="0"/>
    <n v="0"/>
    <n v="0"/>
    <n v="0"/>
    <n v="52"/>
    <n v="4"/>
    <n v="56"/>
  </r>
  <r>
    <x v="16"/>
    <x v="1"/>
    <d v="2011-08-23T00:00:00"/>
    <n v="62"/>
    <n v="0"/>
    <n v="0"/>
    <n v="1"/>
    <n v="0"/>
    <n v="0"/>
    <n v="0"/>
    <n v="22"/>
    <n v="2"/>
    <n v="0"/>
    <n v="0"/>
    <n v="0"/>
    <n v="0"/>
    <n v="7"/>
    <n v="0"/>
    <n v="0"/>
    <n v="0"/>
    <n v="0"/>
    <n v="94"/>
    <n v="8"/>
    <n v="102"/>
  </r>
  <r>
    <x v="16"/>
    <x v="1"/>
    <d v="2011-08-24T00:00:00"/>
    <n v="58"/>
    <n v="0"/>
    <n v="0"/>
    <n v="0"/>
    <n v="0"/>
    <n v="0"/>
    <n v="0"/>
    <n v="31"/>
    <n v="0"/>
    <n v="0"/>
    <n v="2"/>
    <n v="0"/>
    <n v="0"/>
    <n v="15"/>
    <n v="0"/>
    <n v="0"/>
    <n v="0"/>
    <n v="0"/>
    <n v="106"/>
    <n v="24"/>
    <n v="130"/>
  </r>
  <r>
    <x v="16"/>
    <x v="1"/>
    <d v="2011-08-25T00:00:00"/>
    <n v="29"/>
    <n v="0"/>
    <n v="0"/>
    <n v="0"/>
    <n v="0"/>
    <n v="0"/>
    <n v="0"/>
    <n v="12"/>
    <n v="0"/>
    <n v="0"/>
    <n v="0"/>
    <n v="0"/>
    <n v="0"/>
    <n v="5"/>
    <n v="0"/>
    <n v="0"/>
    <n v="0"/>
    <n v="0"/>
    <n v="46"/>
    <n v="6"/>
    <n v="52"/>
  </r>
  <r>
    <x v="16"/>
    <x v="1"/>
    <d v="2011-08-26T00:00:00"/>
    <n v="26.66"/>
    <n v="0"/>
    <n v="0"/>
    <n v="0"/>
    <n v="0"/>
    <n v="0"/>
    <n v="0"/>
    <n v="11"/>
    <n v="1"/>
    <n v="0"/>
    <n v="1.33"/>
    <n v="0"/>
    <n v="0"/>
    <n v="3.66"/>
    <n v="0"/>
    <n v="0"/>
    <n v="0"/>
    <n v="0"/>
    <n v="43.649999999999991"/>
    <n v="4.66"/>
    <n v="48.309999999999988"/>
  </r>
  <r>
    <x v="16"/>
    <x v="1"/>
    <d v="2011-08-27T00:00:00"/>
    <n v="26.66"/>
    <n v="0"/>
    <n v="0"/>
    <n v="0"/>
    <n v="0"/>
    <n v="0"/>
    <n v="0"/>
    <n v="11"/>
    <n v="1"/>
    <n v="0"/>
    <n v="1.33"/>
    <n v="0"/>
    <n v="0"/>
    <n v="3.66"/>
    <n v="0"/>
    <n v="0"/>
    <n v="0"/>
    <n v="0"/>
    <n v="43.649999999999991"/>
    <n v="4.66"/>
    <n v="48.309999999999988"/>
  </r>
  <r>
    <x v="17"/>
    <x v="1"/>
    <d v="2011-08-28T00:00:00"/>
    <n v="26.66"/>
    <n v="0"/>
    <n v="0"/>
    <n v="0"/>
    <n v="0"/>
    <n v="0"/>
    <n v="0"/>
    <n v="11"/>
    <n v="1"/>
    <n v="0"/>
    <n v="1.33"/>
    <n v="0"/>
    <n v="0"/>
    <n v="3.66"/>
    <n v="0"/>
    <n v="0"/>
    <n v="0"/>
    <n v="0"/>
    <n v="43.649999999999991"/>
    <n v="4.66"/>
    <n v="48.309999999999988"/>
  </r>
  <r>
    <x v="17"/>
    <x v="1"/>
    <d v="2011-08-29T00:00:00"/>
    <n v="4"/>
    <n v="0"/>
    <n v="0"/>
    <n v="0"/>
    <n v="0"/>
    <n v="0"/>
    <n v="0"/>
    <n v="3"/>
    <n v="0"/>
    <n v="0"/>
    <n v="1"/>
    <n v="0"/>
    <n v="0"/>
    <n v="0"/>
    <n v="0"/>
    <n v="0"/>
    <n v="0"/>
    <n v="0"/>
    <n v="8"/>
    <n v="3"/>
    <n v="11"/>
  </r>
  <r>
    <x v="17"/>
    <x v="1"/>
    <d v="2011-08-30T00:00:00"/>
    <n v="1"/>
    <n v="0"/>
    <n v="0"/>
    <n v="0"/>
    <n v="0"/>
    <n v="1"/>
    <n v="0"/>
    <n v="4"/>
    <n v="0"/>
    <n v="0"/>
    <n v="0"/>
    <n v="0"/>
    <n v="0"/>
    <n v="0"/>
    <n v="0"/>
    <n v="0"/>
    <n v="0"/>
    <n v="0"/>
    <n v="6"/>
    <n v="0"/>
    <n v="6"/>
  </r>
  <r>
    <x v="17"/>
    <x v="1"/>
    <d v="2011-08-31T00:00:00"/>
    <n v="3"/>
    <n v="0"/>
    <n v="0"/>
    <n v="0"/>
    <n v="0"/>
    <n v="0"/>
    <n v="0"/>
    <n v="0"/>
    <n v="0"/>
    <n v="0"/>
    <n v="1"/>
    <n v="0"/>
    <n v="0"/>
    <n v="1"/>
    <n v="0"/>
    <n v="0"/>
    <n v="0"/>
    <n v="0"/>
    <n v="5"/>
    <n v="2"/>
    <n v="7"/>
  </r>
  <r>
    <x v="17"/>
    <x v="1"/>
    <d v="2011-09-01T00:00:00"/>
    <n v="17"/>
    <n v="0"/>
    <n v="0"/>
    <n v="0"/>
    <n v="0"/>
    <n v="0"/>
    <n v="0"/>
    <n v="0"/>
    <n v="0"/>
    <n v="0"/>
    <n v="5"/>
    <n v="0"/>
    <n v="0"/>
    <n v="6"/>
    <n v="0"/>
    <n v="0"/>
    <n v="0"/>
    <n v="0"/>
    <n v="28"/>
    <n v="14"/>
    <n v="42"/>
  </r>
  <r>
    <x v="17"/>
    <x v="1"/>
    <d v="2011-09-02T00:00:00"/>
    <n v="6.5"/>
    <n v="0"/>
    <n v="0"/>
    <n v="0"/>
    <n v="0"/>
    <n v="0"/>
    <n v="0"/>
    <n v="3"/>
    <n v="0"/>
    <n v="0"/>
    <n v="0"/>
    <n v="0"/>
    <n v="0"/>
    <n v="6.5"/>
    <n v="0"/>
    <n v="0"/>
    <n v="0"/>
    <n v="0.25"/>
    <n v="16.25"/>
    <n v="5.75"/>
    <n v="22"/>
  </r>
  <r>
    <x v="17"/>
    <x v="1"/>
    <d v="2011-09-03T00:00:00"/>
    <n v="6.5"/>
    <n v="0"/>
    <n v="0"/>
    <n v="0"/>
    <n v="0"/>
    <n v="0"/>
    <n v="0"/>
    <n v="3"/>
    <n v="0"/>
    <n v="0"/>
    <n v="0"/>
    <n v="0"/>
    <n v="0"/>
    <n v="6.5"/>
    <n v="0"/>
    <n v="0"/>
    <n v="0"/>
    <n v="0.25"/>
    <n v="16.25"/>
    <n v="5.75"/>
    <n v="22"/>
  </r>
  <r>
    <x v="18"/>
    <x v="1"/>
    <d v="2011-09-04T00:00:00"/>
    <n v="6.5"/>
    <n v="0"/>
    <n v="0"/>
    <n v="0"/>
    <n v="0"/>
    <n v="0"/>
    <n v="0"/>
    <n v="3"/>
    <n v="0"/>
    <n v="0"/>
    <n v="0"/>
    <n v="0"/>
    <n v="0"/>
    <n v="6.5"/>
    <n v="0"/>
    <n v="0"/>
    <n v="0"/>
    <n v="0.25"/>
    <n v="16.25"/>
    <n v="5.75"/>
    <n v="22"/>
  </r>
  <r>
    <x v="18"/>
    <x v="1"/>
    <d v="2011-09-05T00:00:00"/>
    <n v="6.5"/>
    <n v="0"/>
    <n v="0"/>
    <n v="0"/>
    <n v="0"/>
    <n v="0"/>
    <n v="0"/>
    <n v="3"/>
    <n v="0"/>
    <n v="0"/>
    <n v="0"/>
    <n v="0"/>
    <n v="0"/>
    <n v="6.5"/>
    <n v="0"/>
    <n v="0"/>
    <n v="0"/>
    <n v="0.25"/>
    <n v="16.25"/>
    <n v="5.75"/>
    <n v="22"/>
  </r>
  <r>
    <x v="18"/>
    <x v="1"/>
    <d v="2011-09-06T00:00:00"/>
    <n v="5"/>
    <n v="0"/>
    <n v="0"/>
    <n v="0"/>
    <n v="0"/>
    <n v="0"/>
    <n v="0"/>
    <n v="4"/>
    <n v="0"/>
    <n v="0"/>
    <n v="2"/>
    <n v="0"/>
    <n v="0"/>
    <n v="1"/>
    <n v="0"/>
    <n v="0"/>
    <n v="0"/>
    <n v="0"/>
    <n v="12"/>
    <n v="13"/>
    <n v="25"/>
  </r>
  <r>
    <x v="18"/>
    <x v="1"/>
    <d v="2011-09-07T00:00:00"/>
    <n v="7"/>
    <n v="0"/>
    <n v="0"/>
    <n v="0"/>
    <n v="0"/>
    <n v="0"/>
    <n v="0"/>
    <n v="0"/>
    <n v="0"/>
    <n v="0"/>
    <n v="1"/>
    <n v="0"/>
    <n v="0"/>
    <n v="2"/>
    <n v="0"/>
    <n v="0"/>
    <n v="0"/>
    <n v="0"/>
    <n v="10"/>
    <n v="2"/>
    <n v="12"/>
  </r>
  <r>
    <x v="18"/>
    <x v="1"/>
    <d v="2011-09-08T00:00:00"/>
    <n v="9"/>
    <n v="0"/>
    <n v="0"/>
    <n v="0"/>
    <n v="0"/>
    <n v="0"/>
    <n v="0"/>
    <n v="3"/>
    <n v="0"/>
    <n v="0"/>
    <n v="5"/>
    <n v="0"/>
    <n v="0"/>
    <n v="0"/>
    <n v="0"/>
    <n v="0"/>
    <n v="0"/>
    <n v="1"/>
    <n v="18"/>
    <n v="9"/>
    <n v="27"/>
  </r>
  <r>
    <x v="18"/>
    <x v="1"/>
    <d v="2011-09-09T00:00:00"/>
    <n v="6.33"/>
    <n v="0"/>
    <n v="0"/>
    <n v="0"/>
    <n v="0"/>
    <n v="0"/>
    <n v="0"/>
    <n v="4.33"/>
    <n v="0"/>
    <n v="0"/>
    <n v="2"/>
    <n v="3.33"/>
    <n v="0"/>
    <n v="4"/>
    <n v="0"/>
    <n v="0"/>
    <n v="0"/>
    <n v="0"/>
    <n v="19.990000000000002"/>
    <n v="15.33"/>
    <n v="35.32"/>
  </r>
  <r>
    <x v="18"/>
    <x v="1"/>
    <d v="2011-09-10T00:00:00"/>
    <n v="6.33"/>
    <n v="0"/>
    <n v="0"/>
    <n v="0"/>
    <n v="0"/>
    <n v="0"/>
    <n v="0"/>
    <n v="4.33"/>
    <n v="0"/>
    <n v="0"/>
    <n v="2"/>
    <n v="3.33"/>
    <n v="0"/>
    <n v="4"/>
    <n v="0"/>
    <n v="0"/>
    <n v="0"/>
    <n v="0"/>
    <n v="19.990000000000002"/>
    <n v="15.33"/>
    <n v="35.32"/>
  </r>
  <r>
    <x v="19"/>
    <x v="1"/>
    <d v="2011-09-11T00:00:00"/>
    <n v="6.33"/>
    <n v="0"/>
    <n v="0"/>
    <n v="0"/>
    <n v="0"/>
    <n v="0"/>
    <n v="0"/>
    <n v="4.33"/>
    <n v="0"/>
    <n v="0"/>
    <n v="2"/>
    <n v="3.33"/>
    <n v="0"/>
    <n v="4"/>
    <n v="0"/>
    <n v="0"/>
    <n v="0"/>
    <n v="0"/>
    <n v="19.990000000000002"/>
    <n v="15.33"/>
    <n v="35.32"/>
  </r>
  <r>
    <x v="19"/>
    <x v="1"/>
    <d v="2011-09-12T00:00:0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2"/>
    <n v="8"/>
    <n v="10"/>
  </r>
  <r>
    <x v="19"/>
    <x v="1"/>
    <d v="2011-09-13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3"/>
    <n v="4"/>
  </r>
  <r>
    <x v="19"/>
    <x v="1"/>
    <d v="2011-09-14T00:00:00"/>
    <n v="0"/>
    <n v="0"/>
    <n v="0"/>
    <n v="0"/>
    <n v="0"/>
    <n v="0"/>
    <n v="0"/>
    <n v="0"/>
    <n v="0"/>
    <n v="0"/>
    <n v="0"/>
    <n v="1"/>
    <n v="0"/>
    <n v="3"/>
    <n v="0"/>
    <n v="0"/>
    <n v="0"/>
    <n v="0"/>
    <n v="4"/>
    <n v="0"/>
    <n v="4"/>
  </r>
  <r>
    <x v="19"/>
    <x v="1"/>
    <d v="2011-09-15T00:00:00"/>
    <n v="0"/>
    <n v="0"/>
    <n v="0"/>
    <n v="0"/>
    <n v="0"/>
    <n v="0"/>
    <n v="0"/>
    <n v="0"/>
    <n v="0"/>
    <n v="0"/>
    <n v="1"/>
    <n v="0"/>
    <n v="0"/>
    <n v="2"/>
    <n v="0"/>
    <n v="0"/>
    <n v="0"/>
    <n v="0"/>
    <n v="3"/>
    <n v="2"/>
    <n v="5"/>
  </r>
  <r>
    <x v="0"/>
    <x v="2"/>
    <d v="2011-05-05T00:00:00"/>
    <m/>
    <m/>
    <m/>
    <m/>
    <m/>
    <m/>
    <m/>
    <m/>
    <m/>
    <m/>
    <m/>
    <m/>
    <m/>
    <m/>
    <m/>
    <m/>
    <m/>
    <m/>
    <n v="0"/>
    <m/>
    <n v="0"/>
  </r>
  <r>
    <x v="0"/>
    <x v="2"/>
    <d v="2011-05-06T00:00:00"/>
    <m/>
    <m/>
    <m/>
    <m/>
    <m/>
    <m/>
    <m/>
    <m/>
    <m/>
    <m/>
    <m/>
    <m/>
    <m/>
    <m/>
    <m/>
    <m/>
    <m/>
    <m/>
    <n v="0"/>
    <m/>
    <n v="0"/>
  </r>
  <r>
    <x v="0"/>
    <x v="2"/>
    <d v="2011-05-07T00:00:00"/>
    <m/>
    <m/>
    <m/>
    <m/>
    <m/>
    <m/>
    <m/>
    <m/>
    <m/>
    <m/>
    <m/>
    <m/>
    <m/>
    <m/>
    <m/>
    <m/>
    <m/>
    <m/>
    <n v="0"/>
    <m/>
    <n v="0"/>
  </r>
  <r>
    <x v="1"/>
    <x v="2"/>
    <d v="2011-05-08T00:00:00"/>
    <m/>
    <m/>
    <m/>
    <m/>
    <m/>
    <m/>
    <m/>
    <m/>
    <m/>
    <m/>
    <m/>
    <m/>
    <m/>
    <m/>
    <m/>
    <m/>
    <m/>
    <m/>
    <n v="0"/>
    <m/>
    <n v="0"/>
  </r>
  <r>
    <x v="1"/>
    <x v="2"/>
    <d v="2011-05-09T00:00:00"/>
    <m/>
    <m/>
    <m/>
    <m/>
    <m/>
    <m/>
    <m/>
    <m/>
    <m/>
    <m/>
    <m/>
    <m/>
    <m/>
    <m/>
    <m/>
    <m/>
    <m/>
    <m/>
    <n v="0"/>
    <m/>
    <n v="0"/>
  </r>
  <r>
    <x v="1"/>
    <x v="2"/>
    <d v="2011-05-10T00:00:00"/>
    <m/>
    <m/>
    <m/>
    <m/>
    <m/>
    <m/>
    <m/>
    <m/>
    <m/>
    <m/>
    <m/>
    <m/>
    <m/>
    <m/>
    <m/>
    <m/>
    <m/>
    <m/>
    <n v="0"/>
    <m/>
    <n v="0"/>
  </r>
  <r>
    <x v="1"/>
    <x v="2"/>
    <d v="2011-05-11T00:00:00"/>
    <m/>
    <m/>
    <m/>
    <m/>
    <m/>
    <m/>
    <m/>
    <m/>
    <m/>
    <m/>
    <m/>
    <m/>
    <m/>
    <m/>
    <m/>
    <m/>
    <m/>
    <m/>
    <n v="0"/>
    <m/>
    <n v="0"/>
  </r>
  <r>
    <x v="1"/>
    <x v="2"/>
    <d v="2011-05-12T00:00:00"/>
    <m/>
    <m/>
    <m/>
    <m/>
    <m/>
    <m/>
    <m/>
    <m/>
    <m/>
    <m/>
    <m/>
    <m/>
    <m/>
    <m/>
    <m/>
    <m/>
    <m/>
    <m/>
    <n v="0"/>
    <m/>
    <n v="0"/>
  </r>
  <r>
    <x v="1"/>
    <x v="2"/>
    <d v="2011-05-13T00:00:00"/>
    <m/>
    <m/>
    <m/>
    <m/>
    <m/>
    <m/>
    <m/>
    <m/>
    <m/>
    <m/>
    <m/>
    <m/>
    <m/>
    <m/>
    <m/>
    <m/>
    <m/>
    <m/>
    <n v="0"/>
    <m/>
    <n v="0"/>
  </r>
  <r>
    <x v="1"/>
    <x v="2"/>
    <d v="2011-05-14T00:00:00"/>
    <m/>
    <m/>
    <m/>
    <m/>
    <m/>
    <m/>
    <m/>
    <m/>
    <m/>
    <m/>
    <m/>
    <m/>
    <m/>
    <m/>
    <m/>
    <m/>
    <m/>
    <m/>
    <n v="0"/>
    <m/>
    <n v="0"/>
  </r>
  <r>
    <x v="2"/>
    <x v="2"/>
    <d v="2011-05-15T00:00:00"/>
    <n v="1.66"/>
    <n v="0"/>
    <n v="0"/>
    <n v="0"/>
    <n v="0"/>
    <n v="0"/>
    <n v="0"/>
    <n v="0"/>
    <n v="0.66"/>
    <n v="0"/>
    <n v="1"/>
    <n v="0"/>
    <n v="0"/>
    <n v="9"/>
    <n v="0"/>
    <n v="0"/>
    <n v="0"/>
    <n v="0"/>
    <n v="12.32"/>
    <n v="0.33"/>
    <n v="12.65"/>
  </r>
  <r>
    <x v="2"/>
    <x v="2"/>
    <d v="2011-05-16T00:00:00"/>
    <n v="1.66"/>
    <n v="0"/>
    <n v="0"/>
    <n v="0"/>
    <n v="0"/>
    <n v="0"/>
    <n v="0"/>
    <n v="0"/>
    <n v="0.66"/>
    <n v="0"/>
    <n v="1"/>
    <n v="0"/>
    <n v="0"/>
    <n v="9"/>
    <n v="0"/>
    <n v="0"/>
    <n v="0"/>
    <n v="0"/>
    <n v="12.32"/>
    <n v="0.33"/>
    <n v="12.65"/>
  </r>
  <r>
    <x v="2"/>
    <x v="2"/>
    <d v="2011-05-17T00:00:00"/>
    <n v="1.66"/>
    <n v="0"/>
    <n v="0"/>
    <n v="0"/>
    <n v="0"/>
    <n v="0"/>
    <n v="0"/>
    <n v="0"/>
    <n v="0.66"/>
    <n v="0"/>
    <n v="1"/>
    <n v="0"/>
    <n v="0"/>
    <n v="9"/>
    <n v="0"/>
    <n v="0"/>
    <n v="0"/>
    <n v="0"/>
    <n v="12.32"/>
    <n v="0.33"/>
    <n v="12.65"/>
  </r>
  <r>
    <x v="2"/>
    <x v="2"/>
    <d v="2011-05-18T00:00:00"/>
    <n v="0"/>
    <n v="0"/>
    <n v="0"/>
    <n v="0"/>
    <n v="0"/>
    <n v="0"/>
    <n v="0"/>
    <n v="1"/>
    <n v="5.25"/>
    <n v="0"/>
    <n v="0.75"/>
    <n v="0"/>
    <n v="0"/>
    <n v="38.75"/>
    <n v="0"/>
    <n v="0"/>
    <n v="0"/>
    <n v="0"/>
    <n v="45.75"/>
    <n v="2.5"/>
    <n v="48.25"/>
  </r>
  <r>
    <x v="2"/>
    <x v="2"/>
    <d v="2011-05-19T00:00:00"/>
    <n v="0"/>
    <n v="0"/>
    <n v="0"/>
    <n v="0"/>
    <n v="0"/>
    <n v="0"/>
    <n v="0"/>
    <n v="1"/>
    <n v="5.25"/>
    <n v="0"/>
    <n v="0.75"/>
    <n v="0"/>
    <n v="0"/>
    <n v="38.75"/>
    <n v="0"/>
    <n v="0"/>
    <n v="0"/>
    <n v="0"/>
    <n v="45.75"/>
    <n v="2.5"/>
    <n v="48.25"/>
  </r>
  <r>
    <x v="2"/>
    <x v="2"/>
    <d v="2011-05-20T00:00:00"/>
    <n v="0"/>
    <n v="0"/>
    <n v="0"/>
    <n v="0"/>
    <n v="0"/>
    <n v="0"/>
    <n v="0"/>
    <n v="1"/>
    <n v="5.25"/>
    <n v="0"/>
    <n v="0.75"/>
    <n v="0"/>
    <n v="0"/>
    <n v="38.75"/>
    <n v="0"/>
    <n v="0"/>
    <n v="0"/>
    <n v="0"/>
    <n v="45.75"/>
    <n v="2.5"/>
    <n v="48.25"/>
  </r>
  <r>
    <x v="2"/>
    <x v="2"/>
    <d v="2011-05-21T00:00:00"/>
    <n v="0"/>
    <n v="0"/>
    <n v="0"/>
    <n v="0"/>
    <n v="0"/>
    <n v="0"/>
    <n v="0"/>
    <n v="1"/>
    <n v="5.25"/>
    <n v="0"/>
    <n v="0.75"/>
    <n v="0"/>
    <n v="0"/>
    <n v="38.75"/>
    <n v="0"/>
    <n v="0"/>
    <n v="0"/>
    <n v="0"/>
    <n v="45.75"/>
    <n v="2.5"/>
    <n v="48.25"/>
  </r>
  <r>
    <x v="3"/>
    <x v="2"/>
    <d v="2011-05-22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3"/>
    <x v="2"/>
    <d v="2011-05-23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</r>
  <r>
    <x v="3"/>
    <x v="2"/>
    <d v="2011-05-24T00:00:00"/>
    <n v="0"/>
    <n v="0"/>
    <n v="0"/>
    <n v="0"/>
    <n v="0"/>
    <n v="0"/>
    <n v="0"/>
    <n v="1"/>
    <n v="0"/>
    <n v="0"/>
    <n v="0"/>
    <n v="0"/>
    <n v="0"/>
    <n v="4"/>
    <n v="0"/>
    <n v="0"/>
    <n v="0"/>
    <n v="0"/>
    <n v="5"/>
    <n v="1"/>
    <n v="6"/>
  </r>
  <r>
    <x v="3"/>
    <x v="2"/>
    <d v="2011-05-25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"/>
  </r>
  <r>
    <x v="3"/>
    <x v="2"/>
    <d v="2011-05-26T00:00:00"/>
    <n v="0"/>
    <n v="0"/>
    <n v="0"/>
    <n v="0"/>
    <n v="0"/>
    <n v="0"/>
    <n v="0"/>
    <n v="0"/>
    <n v="0"/>
    <n v="0"/>
    <n v="0"/>
    <n v="0"/>
    <n v="0"/>
    <n v="3.75"/>
    <n v="0"/>
    <n v="0"/>
    <n v="0"/>
    <n v="0"/>
    <n v="3.75"/>
    <n v="0.25"/>
    <n v="4"/>
  </r>
  <r>
    <x v="3"/>
    <x v="2"/>
    <d v="2011-05-27T00:00:00"/>
    <n v="0"/>
    <n v="0"/>
    <n v="0"/>
    <n v="0"/>
    <n v="0"/>
    <n v="0"/>
    <n v="0"/>
    <n v="0"/>
    <n v="0"/>
    <n v="0"/>
    <n v="0"/>
    <n v="0"/>
    <n v="0"/>
    <n v="3.75"/>
    <n v="0"/>
    <n v="0"/>
    <n v="0"/>
    <n v="0"/>
    <n v="3.75"/>
    <n v="0.25"/>
    <n v="4"/>
  </r>
  <r>
    <x v="3"/>
    <x v="2"/>
    <d v="2011-05-28T00:00:00"/>
    <n v="0"/>
    <n v="0"/>
    <n v="0"/>
    <n v="0"/>
    <n v="0"/>
    <n v="0"/>
    <n v="0"/>
    <n v="0"/>
    <n v="0"/>
    <n v="0"/>
    <n v="0"/>
    <n v="0"/>
    <n v="0"/>
    <n v="3.75"/>
    <n v="0"/>
    <n v="0"/>
    <n v="0"/>
    <n v="0"/>
    <n v="3.75"/>
    <n v="0.25"/>
    <n v="4"/>
  </r>
  <r>
    <x v="4"/>
    <x v="2"/>
    <d v="2011-05-29T00:00:00"/>
    <n v="0"/>
    <n v="0"/>
    <n v="0"/>
    <n v="0"/>
    <n v="0"/>
    <n v="0"/>
    <n v="0"/>
    <n v="0"/>
    <n v="0"/>
    <n v="0"/>
    <n v="0"/>
    <n v="0"/>
    <n v="0"/>
    <n v="3.75"/>
    <n v="0"/>
    <n v="0"/>
    <n v="0"/>
    <n v="0"/>
    <n v="3.75"/>
    <n v="0.25"/>
    <n v="4"/>
  </r>
  <r>
    <x v="4"/>
    <x v="2"/>
    <d v="2011-05-3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"/>
    <d v="2011-05-31T00:00:00"/>
    <n v="0"/>
    <n v="0"/>
    <n v="0"/>
    <n v="0"/>
    <n v="0"/>
    <n v="0"/>
    <n v="0"/>
    <n v="0"/>
    <n v="1"/>
    <n v="0"/>
    <n v="0"/>
    <n v="0"/>
    <n v="0"/>
    <n v="2"/>
    <n v="0"/>
    <n v="0"/>
    <n v="0"/>
    <n v="0"/>
    <n v="3"/>
    <n v="0"/>
    <n v="3"/>
  </r>
  <r>
    <x v="4"/>
    <x v="2"/>
    <d v="2011-06-01T00:00:0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4"/>
    <n v="0"/>
    <n v="4"/>
  </r>
  <r>
    <x v="4"/>
    <x v="2"/>
    <d v="2011-06-02T00:00:00"/>
    <n v="0"/>
    <n v="0"/>
    <n v="0"/>
    <n v="0"/>
    <n v="0"/>
    <n v="0"/>
    <n v="0"/>
    <n v="0.33"/>
    <n v="0.33"/>
    <n v="0"/>
    <n v="1"/>
    <n v="1"/>
    <n v="0"/>
    <n v="3"/>
    <n v="0"/>
    <n v="0"/>
    <n v="0"/>
    <n v="0"/>
    <n v="5.66"/>
    <n v="1"/>
    <n v="6.66"/>
  </r>
  <r>
    <x v="4"/>
    <x v="2"/>
    <d v="2011-06-03T00:00:00"/>
    <n v="0"/>
    <n v="0"/>
    <n v="0"/>
    <n v="0"/>
    <n v="0"/>
    <n v="0"/>
    <n v="0"/>
    <n v="0.33"/>
    <n v="0.33"/>
    <n v="0"/>
    <n v="1"/>
    <n v="1"/>
    <n v="0"/>
    <n v="3"/>
    <n v="0"/>
    <n v="0"/>
    <n v="0"/>
    <n v="0"/>
    <n v="5.66"/>
    <n v="1"/>
    <n v="6.66"/>
  </r>
  <r>
    <x v="4"/>
    <x v="2"/>
    <d v="2011-06-04T00:00:00"/>
    <n v="0"/>
    <n v="0"/>
    <n v="0"/>
    <n v="0"/>
    <n v="0"/>
    <n v="0"/>
    <n v="0"/>
    <n v="0.33"/>
    <n v="0.33"/>
    <n v="0"/>
    <n v="1"/>
    <n v="1"/>
    <n v="0"/>
    <n v="3"/>
    <n v="0"/>
    <n v="0"/>
    <n v="0"/>
    <n v="0"/>
    <n v="5.66"/>
    <n v="1"/>
    <n v="6.66"/>
  </r>
  <r>
    <x v="5"/>
    <x v="2"/>
    <d v="2011-06-05T00:00:00"/>
    <n v="1"/>
    <n v="0"/>
    <n v="0"/>
    <n v="0"/>
    <n v="0"/>
    <n v="0"/>
    <n v="0"/>
    <n v="0"/>
    <n v="3"/>
    <n v="0"/>
    <n v="0"/>
    <n v="0"/>
    <n v="0"/>
    <n v="11"/>
    <n v="0"/>
    <n v="0"/>
    <n v="0"/>
    <n v="0"/>
    <n v="15"/>
    <n v="0"/>
    <n v="15"/>
  </r>
  <r>
    <x v="5"/>
    <x v="2"/>
    <d v="2011-06-06T00:00:00"/>
    <n v="1"/>
    <n v="0"/>
    <n v="0"/>
    <n v="0"/>
    <n v="0"/>
    <n v="0"/>
    <n v="0"/>
    <n v="0"/>
    <n v="0"/>
    <n v="0"/>
    <n v="0"/>
    <n v="0"/>
    <n v="0"/>
    <n v="15"/>
    <n v="0"/>
    <n v="0"/>
    <n v="0"/>
    <n v="0"/>
    <n v="16"/>
    <n v="0"/>
    <n v="16"/>
  </r>
  <r>
    <x v="5"/>
    <x v="2"/>
    <d v="2011-06-07T00:00:00"/>
    <n v="4"/>
    <n v="0"/>
    <n v="0"/>
    <n v="0"/>
    <n v="0"/>
    <n v="0"/>
    <n v="0"/>
    <n v="1"/>
    <n v="0"/>
    <n v="0"/>
    <n v="0"/>
    <n v="0"/>
    <n v="0"/>
    <n v="9"/>
    <n v="0"/>
    <n v="0"/>
    <n v="0"/>
    <n v="0"/>
    <n v="14"/>
    <n v="4"/>
    <n v="18"/>
  </r>
  <r>
    <x v="5"/>
    <x v="2"/>
    <d v="2011-06-08T00:00:00"/>
    <n v="3"/>
    <n v="0"/>
    <n v="0"/>
    <n v="0"/>
    <n v="0"/>
    <n v="0"/>
    <n v="0"/>
    <n v="0"/>
    <n v="1"/>
    <n v="0"/>
    <n v="1"/>
    <n v="1"/>
    <n v="0"/>
    <n v="0"/>
    <n v="0"/>
    <n v="0"/>
    <n v="0"/>
    <n v="0"/>
    <n v="6"/>
    <n v="2"/>
    <n v="8"/>
  </r>
  <r>
    <x v="5"/>
    <x v="2"/>
    <d v="2011-06-09T00:00:00"/>
    <n v="1.33"/>
    <n v="0"/>
    <n v="0"/>
    <n v="0"/>
    <n v="0"/>
    <n v="0"/>
    <n v="0"/>
    <n v="0"/>
    <n v="1"/>
    <n v="0"/>
    <n v="0.66"/>
    <n v="0"/>
    <n v="0"/>
    <n v="2.33"/>
    <n v="0"/>
    <n v="0"/>
    <n v="0.33"/>
    <n v="0"/>
    <n v="5.65"/>
    <n v="3.33"/>
    <n v="8.98"/>
  </r>
  <r>
    <x v="5"/>
    <x v="2"/>
    <d v="2011-06-10T00:00:00"/>
    <n v="1.33"/>
    <n v="0"/>
    <n v="0"/>
    <n v="0"/>
    <n v="0"/>
    <n v="0"/>
    <n v="0"/>
    <n v="0"/>
    <n v="1"/>
    <n v="0"/>
    <n v="0.66"/>
    <n v="0"/>
    <n v="0"/>
    <n v="2.33"/>
    <n v="0"/>
    <n v="0"/>
    <n v="0.33"/>
    <n v="0"/>
    <n v="5.65"/>
    <n v="3.33"/>
    <n v="8.98"/>
  </r>
  <r>
    <x v="5"/>
    <x v="2"/>
    <d v="2011-06-11T00:00:00"/>
    <n v="1.33"/>
    <n v="0"/>
    <n v="0"/>
    <n v="0"/>
    <n v="0"/>
    <n v="0"/>
    <n v="0"/>
    <n v="0"/>
    <n v="1"/>
    <n v="0"/>
    <n v="0.66"/>
    <n v="0"/>
    <n v="0"/>
    <n v="2.33"/>
    <n v="0"/>
    <n v="0"/>
    <n v="0.33"/>
    <n v="0"/>
    <n v="5.65"/>
    <n v="3.33"/>
    <n v="8.98"/>
  </r>
  <r>
    <x v="6"/>
    <x v="2"/>
    <d v="2011-06-12T00:00:0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</r>
  <r>
    <x v="6"/>
    <x v="2"/>
    <d v="2011-06-13T00:00:00"/>
    <n v="2"/>
    <n v="0"/>
    <n v="0"/>
    <n v="0"/>
    <n v="0"/>
    <n v="0"/>
    <n v="0"/>
    <n v="1"/>
    <n v="0"/>
    <n v="0"/>
    <n v="0"/>
    <n v="2"/>
    <n v="0"/>
    <n v="7"/>
    <n v="0"/>
    <n v="0"/>
    <n v="2"/>
    <n v="0"/>
    <n v="14"/>
    <n v="3"/>
    <n v="17"/>
  </r>
  <r>
    <x v="6"/>
    <x v="2"/>
    <d v="2011-06-14T00:00:00"/>
    <n v="1"/>
    <n v="0"/>
    <n v="0"/>
    <n v="0"/>
    <n v="0"/>
    <n v="0"/>
    <n v="0"/>
    <n v="1"/>
    <n v="0"/>
    <n v="0"/>
    <n v="2"/>
    <n v="0"/>
    <n v="0"/>
    <n v="3"/>
    <n v="0"/>
    <n v="0"/>
    <n v="0"/>
    <n v="0"/>
    <n v="7"/>
    <n v="4"/>
    <n v="11"/>
  </r>
  <r>
    <x v="6"/>
    <x v="2"/>
    <d v="2011-06-15T00:00:00"/>
    <n v="4"/>
    <n v="0"/>
    <n v="0"/>
    <n v="0"/>
    <n v="0"/>
    <n v="0"/>
    <n v="0"/>
    <n v="1"/>
    <n v="3"/>
    <n v="0"/>
    <n v="2"/>
    <n v="0"/>
    <n v="0"/>
    <n v="2"/>
    <n v="0"/>
    <n v="0"/>
    <n v="0"/>
    <n v="0"/>
    <n v="12"/>
    <n v="6"/>
    <n v="18"/>
  </r>
  <r>
    <x v="6"/>
    <x v="2"/>
    <d v="2011-06-16T00:00:00"/>
    <n v="2.66"/>
    <n v="0"/>
    <n v="0"/>
    <n v="0"/>
    <n v="0"/>
    <n v="0"/>
    <n v="0"/>
    <n v="0"/>
    <n v="0"/>
    <n v="0"/>
    <n v="0"/>
    <n v="0"/>
    <n v="0"/>
    <n v="1.33"/>
    <n v="0"/>
    <n v="0"/>
    <n v="1"/>
    <n v="0"/>
    <n v="4.99"/>
    <n v="2"/>
    <n v="6.99"/>
  </r>
  <r>
    <x v="6"/>
    <x v="2"/>
    <d v="2011-06-17T00:00:00"/>
    <n v="2.66"/>
    <n v="0"/>
    <n v="0"/>
    <n v="0"/>
    <n v="0"/>
    <n v="0"/>
    <n v="0"/>
    <n v="0"/>
    <n v="0"/>
    <n v="0"/>
    <n v="0"/>
    <n v="0"/>
    <n v="0"/>
    <n v="1.33"/>
    <n v="0"/>
    <n v="0"/>
    <n v="1"/>
    <n v="0"/>
    <n v="4.99"/>
    <n v="2"/>
    <n v="6.99"/>
  </r>
  <r>
    <x v="6"/>
    <x v="2"/>
    <d v="2011-06-18T00:00:00"/>
    <n v="2.66"/>
    <n v="0"/>
    <n v="0"/>
    <n v="0"/>
    <n v="0"/>
    <n v="0"/>
    <n v="0"/>
    <n v="0"/>
    <n v="0"/>
    <n v="0"/>
    <n v="0"/>
    <n v="0"/>
    <n v="0"/>
    <n v="1.33"/>
    <n v="0"/>
    <n v="0"/>
    <n v="1"/>
    <n v="0"/>
    <n v="4.99"/>
    <n v="2"/>
    <n v="6.99"/>
  </r>
  <r>
    <x v="7"/>
    <x v="2"/>
    <d v="2011-06-19T00:00:00"/>
    <n v="2"/>
    <n v="0"/>
    <n v="0"/>
    <n v="0"/>
    <n v="0"/>
    <n v="0"/>
    <n v="0"/>
    <n v="1"/>
    <n v="2"/>
    <n v="0"/>
    <n v="3"/>
    <n v="0"/>
    <n v="0"/>
    <n v="1"/>
    <n v="0"/>
    <n v="0"/>
    <n v="3"/>
    <n v="0"/>
    <n v="12"/>
    <n v="10"/>
    <n v="22"/>
  </r>
  <r>
    <x v="7"/>
    <x v="2"/>
    <d v="2011-06-20T00:00:00"/>
    <n v="0"/>
    <n v="0"/>
    <n v="0"/>
    <n v="0"/>
    <n v="0"/>
    <n v="0"/>
    <n v="0"/>
    <n v="0"/>
    <n v="2"/>
    <n v="0"/>
    <n v="1"/>
    <n v="0"/>
    <n v="0"/>
    <n v="2"/>
    <n v="0"/>
    <n v="0"/>
    <n v="1"/>
    <n v="0"/>
    <n v="6"/>
    <n v="5"/>
    <n v="11"/>
  </r>
  <r>
    <x v="7"/>
    <x v="2"/>
    <d v="2011-06-21T00:00:00"/>
    <n v="3"/>
    <n v="0"/>
    <n v="0"/>
    <n v="0"/>
    <n v="0"/>
    <n v="0"/>
    <n v="0"/>
    <n v="0"/>
    <n v="1"/>
    <n v="0"/>
    <n v="1"/>
    <n v="0"/>
    <n v="0"/>
    <n v="0"/>
    <n v="0"/>
    <n v="0"/>
    <n v="1"/>
    <n v="0"/>
    <n v="6"/>
    <n v="2"/>
    <n v="8"/>
  </r>
  <r>
    <x v="7"/>
    <x v="2"/>
    <d v="2011-06-22T00:00:00"/>
    <n v="4"/>
    <n v="0"/>
    <n v="0"/>
    <n v="0"/>
    <n v="0"/>
    <n v="0"/>
    <n v="0"/>
    <n v="1"/>
    <n v="0"/>
    <n v="0"/>
    <n v="2"/>
    <n v="0"/>
    <n v="0"/>
    <n v="0"/>
    <n v="0"/>
    <n v="0"/>
    <n v="1"/>
    <n v="0"/>
    <n v="8"/>
    <n v="8"/>
    <n v="16"/>
  </r>
  <r>
    <x v="7"/>
    <x v="2"/>
    <d v="2011-06-23T00:00:00"/>
    <n v="5.33"/>
    <n v="0"/>
    <n v="0"/>
    <n v="0"/>
    <n v="0"/>
    <n v="0"/>
    <n v="0"/>
    <n v="0.33"/>
    <n v="0.66"/>
    <n v="0"/>
    <n v="0"/>
    <n v="0"/>
    <n v="0"/>
    <n v="0"/>
    <n v="0"/>
    <n v="0"/>
    <n v="0"/>
    <n v="0"/>
    <n v="6.32"/>
    <n v="2.66"/>
    <n v="8.98"/>
  </r>
  <r>
    <x v="7"/>
    <x v="2"/>
    <d v="2011-06-24T00:00:00"/>
    <n v="5.33"/>
    <n v="0"/>
    <n v="0"/>
    <n v="0"/>
    <n v="0"/>
    <n v="0"/>
    <n v="0"/>
    <n v="0.33"/>
    <n v="0.66"/>
    <n v="0"/>
    <n v="0"/>
    <n v="0"/>
    <n v="0"/>
    <n v="0"/>
    <n v="0"/>
    <n v="0"/>
    <n v="0"/>
    <n v="0"/>
    <n v="6.32"/>
    <n v="2.66"/>
    <n v="8.98"/>
  </r>
  <r>
    <x v="7"/>
    <x v="2"/>
    <d v="2011-06-25T00:00:00"/>
    <n v="5.33"/>
    <n v="0"/>
    <n v="0"/>
    <n v="0"/>
    <n v="0"/>
    <n v="0"/>
    <n v="0"/>
    <n v="0.33"/>
    <n v="0.66"/>
    <n v="0"/>
    <n v="0"/>
    <n v="0"/>
    <n v="0"/>
    <n v="0"/>
    <n v="0"/>
    <n v="0"/>
    <n v="0"/>
    <n v="0"/>
    <n v="6.32"/>
    <n v="2.66"/>
    <n v="8.98"/>
  </r>
  <r>
    <x v="8"/>
    <x v="2"/>
    <d v="2011-06-26T00:00:00"/>
    <n v="50"/>
    <n v="0"/>
    <n v="0"/>
    <n v="0"/>
    <n v="0"/>
    <n v="0"/>
    <n v="0"/>
    <n v="1"/>
    <n v="1"/>
    <n v="0"/>
    <n v="0"/>
    <n v="0"/>
    <n v="0"/>
    <n v="2"/>
    <n v="0"/>
    <n v="0"/>
    <n v="4"/>
    <n v="0"/>
    <n v="58"/>
    <n v="9"/>
    <n v="67"/>
  </r>
  <r>
    <x v="8"/>
    <x v="2"/>
    <d v="2011-06-27T00:00:00"/>
    <n v="83"/>
    <n v="0"/>
    <n v="0"/>
    <n v="0"/>
    <n v="0"/>
    <n v="0"/>
    <n v="0"/>
    <n v="7"/>
    <n v="0"/>
    <n v="0"/>
    <n v="3"/>
    <n v="0"/>
    <n v="0"/>
    <n v="1"/>
    <n v="0"/>
    <n v="0"/>
    <n v="5"/>
    <n v="0"/>
    <n v="99"/>
    <n v="14"/>
    <n v="113"/>
  </r>
  <r>
    <x v="8"/>
    <x v="2"/>
    <d v="2011-06-28T00:00:00"/>
    <n v="148"/>
    <n v="0"/>
    <n v="0"/>
    <n v="0"/>
    <n v="0"/>
    <n v="0"/>
    <n v="0"/>
    <n v="1"/>
    <n v="2"/>
    <n v="0"/>
    <n v="1"/>
    <n v="0"/>
    <n v="0"/>
    <n v="0"/>
    <n v="0"/>
    <n v="0"/>
    <n v="1"/>
    <n v="0"/>
    <n v="153"/>
    <n v="48"/>
    <n v="201"/>
  </r>
  <r>
    <x v="8"/>
    <x v="2"/>
    <d v="2011-06-29T00:00:00"/>
    <n v="99"/>
    <n v="0"/>
    <n v="0"/>
    <n v="0"/>
    <n v="0"/>
    <n v="0"/>
    <n v="0"/>
    <n v="0"/>
    <n v="1"/>
    <n v="0"/>
    <n v="3"/>
    <n v="0"/>
    <n v="0"/>
    <n v="0"/>
    <n v="0"/>
    <n v="0"/>
    <n v="6"/>
    <n v="0"/>
    <n v="109"/>
    <n v="20"/>
    <n v="129"/>
  </r>
  <r>
    <x v="8"/>
    <x v="2"/>
    <d v="2011-06-30T00:00:00"/>
    <n v="46"/>
    <n v="0"/>
    <n v="0"/>
    <n v="0"/>
    <n v="0"/>
    <n v="0"/>
    <n v="0"/>
    <n v="1"/>
    <n v="1"/>
    <n v="0"/>
    <n v="5"/>
    <n v="0"/>
    <n v="0"/>
    <n v="0"/>
    <n v="0"/>
    <n v="0"/>
    <n v="3"/>
    <n v="0"/>
    <n v="56"/>
    <n v="36"/>
    <n v="92"/>
  </r>
  <r>
    <x v="8"/>
    <x v="2"/>
    <d v="2011-07-01T00:00:00"/>
    <n v="29.5"/>
    <n v="0"/>
    <n v="0"/>
    <n v="0"/>
    <n v="0"/>
    <n v="0"/>
    <n v="0"/>
    <n v="0"/>
    <n v="0"/>
    <n v="0"/>
    <n v="0"/>
    <n v="0"/>
    <n v="0"/>
    <n v="0"/>
    <n v="0"/>
    <n v="0"/>
    <n v="0"/>
    <n v="0"/>
    <n v="29.5"/>
    <n v="12"/>
    <n v="41.5"/>
  </r>
  <r>
    <x v="8"/>
    <x v="2"/>
    <d v="2011-07-02T00:00:00"/>
    <n v="29.5"/>
    <n v="0"/>
    <n v="0"/>
    <n v="0"/>
    <n v="0"/>
    <n v="0"/>
    <n v="0"/>
    <n v="0"/>
    <n v="0"/>
    <n v="0"/>
    <n v="0"/>
    <n v="0"/>
    <n v="0"/>
    <n v="0"/>
    <n v="0"/>
    <n v="0"/>
    <n v="0"/>
    <n v="0"/>
    <n v="29.5"/>
    <n v="12"/>
    <n v="41.5"/>
  </r>
  <r>
    <x v="9"/>
    <x v="2"/>
    <d v="2011-07-03T00:00:00"/>
    <n v="19"/>
    <n v="0"/>
    <n v="0"/>
    <n v="0"/>
    <n v="0"/>
    <n v="0"/>
    <n v="0"/>
    <n v="0"/>
    <n v="0"/>
    <n v="0"/>
    <n v="0"/>
    <n v="0"/>
    <n v="0"/>
    <n v="0"/>
    <n v="0"/>
    <n v="0"/>
    <n v="1"/>
    <n v="0"/>
    <n v="20"/>
    <n v="15"/>
    <n v="35"/>
  </r>
  <r>
    <x v="9"/>
    <x v="2"/>
    <d v="2011-07-04T00:00:00"/>
    <n v="9"/>
    <n v="0.5"/>
    <n v="0"/>
    <n v="0"/>
    <n v="0"/>
    <n v="0"/>
    <n v="0"/>
    <n v="0"/>
    <n v="0.5"/>
    <n v="0"/>
    <n v="0"/>
    <n v="0"/>
    <n v="0"/>
    <n v="0.5"/>
    <n v="0"/>
    <n v="0"/>
    <n v="1"/>
    <n v="0"/>
    <n v="11.5"/>
    <n v="15.5"/>
    <n v="27"/>
  </r>
  <r>
    <x v="9"/>
    <x v="2"/>
    <d v="2011-07-05T00:00:00"/>
    <n v="9"/>
    <n v="0.5"/>
    <n v="0"/>
    <n v="0"/>
    <n v="0"/>
    <n v="0"/>
    <n v="0"/>
    <n v="0"/>
    <n v="0.5"/>
    <n v="0"/>
    <n v="0"/>
    <n v="0"/>
    <n v="0"/>
    <n v="0.5"/>
    <n v="0"/>
    <n v="0"/>
    <n v="1"/>
    <n v="0"/>
    <n v="11.5"/>
    <n v="15.5"/>
    <n v="27"/>
  </r>
  <r>
    <x v="9"/>
    <x v="2"/>
    <d v="2011-07-06T00:00:0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5"/>
    <n v="12"/>
  </r>
  <r>
    <x v="9"/>
    <x v="2"/>
    <d v="2011-07-07T00:00:00"/>
    <n v="2.33"/>
    <n v="0"/>
    <n v="0"/>
    <n v="0"/>
    <n v="0"/>
    <n v="0"/>
    <n v="0"/>
    <n v="0"/>
    <n v="0"/>
    <n v="0"/>
    <n v="0"/>
    <n v="0"/>
    <n v="0"/>
    <n v="0"/>
    <n v="0"/>
    <n v="0"/>
    <n v="0"/>
    <n v="0"/>
    <n v="2.33"/>
    <n v="1.33"/>
    <n v="3.66"/>
  </r>
  <r>
    <x v="9"/>
    <x v="2"/>
    <d v="2011-07-08T00:00:00"/>
    <n v="2.33"/>
    <n v="0"/>
    <n v="0"/>
    <n v="0"/>
    <n v="0"/>
    <n v="0"/>
    <n v="0"/>
    <n v="0"/>
    <n v="0"/>
    <n v="0"/>
    <n v="0"/>
    <n v="0"/>
    <n v="0"/>
    <n v="0"/>
    <n v="0"/>
    <n v="0"/>
    <n v="0"/>
    <n v="0"/>
    <n v="2.33"/>
    <n v="1.33"/>
    <n v="3.66"/>
  </r>
  <r>
    <x v="9"/>
    <x v="2"/>
    <d v="2011-07-09T00:00:00"/>
    <n v="2.33"/>
    <n v="0"/>
    <n v="0"/>
    <n v="0"/>
    <n v="0"/>
    <n v="0"/>
    <n v="0"/>
    <n v="0"/>
    <n v="0"/>
    <n v="0"/>
    <n v="0"/>
    <n v="0"/>
    <n v="0"/>
    <n v="0"/>
    <n v="0"/>
    <n v="0"/>
    <n v="0"/>
    <n v="0"/>
    <n v="2.33"/>
    <n v="1.33"/>
    <n v="3.66"/>
  </r>
  <r>
    <x v="10"/>
    <x v="2"/>
    <d v="2011-07-10T00:00:00"/>
    <n v="3"/>
    <n v="0"/>
    <n v="0"/>
    <n v="0"/>
    <n v="0"/>
    <n v="0"/>
    <n v="0"/>
    <n v="1"/>
    <n v="1"/>
    <n v="0"/>
    <n v="0"/>
    <n v="0"/>
    <n v="0"/>
    <n v="0"/>
    <n v="0"/>
    <n v="0"/>
    <n v="0"/>
    <n v="0"/>
    <n v="5"/>
    <n v="2"/>
    <n v="7"/>
  </r>
  <r>
    <x v="10"/>
    <x v="2"/>
    <d v="2011-07-11T00:00:00"/>
    <n v="4"/>
    <n v="0"/>
    <n v="0"/>
    <n v="0"/>
    <n v="0"/>
    <n v="0"/>
    <n v="0"/>
    <n v="2"/>
    <n v="1"/>
    <n v="0"/>
    <n v="2"/>
    <n v="0"/>
    <n v="0"/>
    <n v="1"/>
    <n v="0"/>
    <n v="0"/>
    <n v="1"/>
    <n v="0"/>
    <n v="11"/>
    <n v="23"/>
    <n v="34"/>
  </r>
  <r>
    <x v="10"/>
    <x v="2"/>
    <d v="2011-07-12T00:00:00"/>
    <n v="10"/>
    <n v="0"/>
    <n v="0"/>
    <n v="0"/>
    <n v="0"/>
    <n v="0"/>
    <n v="0"/>
    <n v="2"/>
    <n v="0"/>
    <n v="0"/>
    <n v="4"/>
    <n v="0"/>
    <n v="0"/>
    <n v="0"/>
    <n v="0"/>
    <n v="0"/>
    <n v="0"/>
    <n v="0"/>
    <n v="16"/>
    <n v="18"/>
    <n v="34"/>
  </r>
  <r>
    <x v="10"/>
    <x v="2"/>
    <d v="2011-07-13T00:00:0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2"/>
    <n v="4"/>
    <n v="6"/>
  </r>
  <r>
    <x v="10"/>
    <x v="2"/>
    <d v="2011-07-14T00:00:00"/>
    <n v="2.66"/>
    <n v="0"/>
    <n v="0"/>
    <n v="0"/>
    <n v="0"/>
    <n v="0"/>
    <n v="0"/>
    <n v="1"/>
    <n v="0"/>
    <n v="0"/>
    <n v="1"/>
    <n v="0"/>
    <n v="0"/>
    <n v="0"/>
    <n v="0"/>
    <n v="0"/>
    <n v="1"/>
    <n v="0"/>
    <n v="5.66"/>
    <n v="4.66"/>
    <n v="10.32"/>
  </r>
  <r>
    <x v="10"/>
    <x v="2"/>
    <d v="2011-07-15T00:00:00"/>
    <n v="2.66"/>
    <n v="0"/>
    <n v="0"/>
    <n v="0"/>
    <n v="0"/>
    <n v="0"/>
    <n v="0"/>
    <n v="1"/>
    <n v="0"/>
    <n v="0"/>
    <n v="1"/>
    <n v="0"/>
    <n v="0"/>
    <n v="0"/>
    <n v="0"/>
    <n v="0"/>
    <n v="1"/>
    <n v="0"/>
    <n v="5.66"/>
    <n v="4.66"/>
    <n v="10.32"/>
  </r>
  <r>
    <x v="10"/>
    <x v="2"/>
    <d v="2011-07-16T00:00:00"/>
    <n v="2.66"/>
    <n v="0"/>
    <n v="0"/>
    <n v="0"/>
    <n v="0"/>
    <n v="0"/>
    <n v="0"/>
    <n v="1"/>
    <n v="0"/>
    <n v="0"/>
    <n v="1"/>
    <n v="0"/>
    <n v="0"/>
    <n v="0"/>
    <n v="0"/>
    <n v="0"/>
    <n v="1"/>
    <n v="0"/>
    <n v="5.66"/>
    <n v="4.66"/>
    <n v="10.32"/>
  </r>
  <r>
    <x v="11"/>
    <x v="2"/>
    <d v="2011-07-17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"/>
    <n v="5"/>
  </r>
  <r>
    <x v="11"/>
    <x v="2"/>
    <d v="2011-07-18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11"/>
    <x v="2"/>
    <d v="2011-07-19T00:00:00"/>
    <n v="3"/>
    <n v="0"/>
    <n v="0"/>
    <n v="0"/>
    <n v="0"/>
    <n v="0"/>
    <n v="0"/>
    <n v="2"/>
    <n v="1"/>
    <n v="0"/>
    <n v="5"/>
    <n v="0"/>
    <n v="0"/>
    <n v="0"/>
    <n v="0"/>
    <n v="0"/>
    <n v="0"/>
    <n v="0"/>
    <n v="11"/>
    <n v="3"/>
    <n v="14"/>
  </r>
  <r>
    <x v="11"/>
    <x v="2"/>
    <d v="2011-07-20T00:00:00"/>
    <n v="1"/>
    <n v="0"/>
    <n v="0"/>
    <n v="0"/>
    <n v="0"/>
    <n v="0"/>
    <n v="0"/>
    <n v="1"/>
    <n v="3"/>
    <n v="0"/>
    <n v="2"/>
    <n v="0"/>
    <n v="0"/>
    <n v="0"/>
    <n v="0"/>
    <n v="0"/>
    <n v="0"/>
    <n v="0"/>
    <n v="7"/>
    <n v="5"/>
    <n v="12"/>
  </r>
  <r>
    <x v="11"/>
    <x v="2"/>
    <d v="2011-07-21T00:00:00"/>
    <n v="6.66"/>
    <n v="0"/>
    <n v="0"/>
    <n v="0"/>
    <n v="0"/>
    <n v="0"/>
    <n v="0"/>
    <n v="1"/>
    <n v="1"/>
    <n v="0"/>
    <n v="1"/>
    <n v="0"/>
    <n v="0"/>
    <n v="0"/>
    <n v="0"/>
    <n v="0"/>
    <n v="0.33"/>
    <n v="0"/>
    <n v="9.99"/>
    <n v="11"/>
    <n v="20.990000000000002"/>
  </r>
  <r>
    <x v="11"/>
    <x v="2"/>
    <d v="2011-07-22T00:00:00"/>
    <n v="6.66"/>
    <n v="0"/>
    <n v="0"/>
    <n v="0"/>
    <n v="0"/>
    <n v="0"/>
    <n v="0"/>
    <n v="1"/>
    <n v="1"/>
    <n v="0"/>
    <n v="1"/>
    <n v="0"/>
    <n v="0"/>
    <n v="0"/>
    <n v="0"/>
    <n v="0"/>
    <n v="0.33"/>
    <n v="0"/>
    <n v="9.99"/>
    <n v="11"/>
    <n v="20.990000000000002"/>
  </r>
  <r>
    <x v="11"/>
    <x v="2"/>
    <d v="2011-07-23T00:00:00"/>
    <n v="6.66"/>
    <n v="0"/>
    <n v="0"/>
    <n v="0"/>
    <n v="0"/>
    <n v="0"/>
    <n v="0"/>
    <n v="1"/>
    <n v="1"/>
    <n v="0"/>
    <n v="1"/>
    <n v="0"/>
    <n v="0"/>
    <n v="0"/>
    <n v="0"/>
    <n v="0"/>
    <n v="0.33"/>
    <n v="0"/>
    <n v="9.99"/>
    <n v="11"/>
    <n v="20.990000000000002"/>
  </r>
  <r>
    <x v="12"/>
    <x v="2"/>
    <d v="2011-07-24T00:00:00"/>
    <n v="4"/>
    <n v="0"/>
    <n v="0"/>
    <n v="0"/>
    <n v="0"/>
    <n v="0"/>
    <n v="0"/>
    <n v="3"/>
    <n v="0"/>
    <n v="0"/>
    <n v="0"/>
    <n v="0"/>
    <n v="0"/>
    <n v="0"/>
    <n v="0"/>
    <n v="0"/>
    <n v="0"/>
    <n v="0"/>
    <n v="7"/>
    <n v="0"/>
    <n v="7"/>
  </r>
  <r>
    <x v="12"/>
    <x v="2"/>
    <d v="2011-07-25T00:00:00"/>
    <n v="2"/>
    <n v="0"/>
    <n v="0"/>
    <n v="0"/>
    <n v="0"/>
    <n v="0"/>
    <n v="0"/>
    <n v="1"/>
    <n v="0"/>
    <n v="0"/>
    <n v="4"/>
    <n v="0"/>
    <n v="0"/>
    <n v="0"/>
    <n v="0"/>
    <n v="0"/>
    <n v="0"/>
    <n v="0"/>
    <n v="7"/>
    <n v="3"/>
    <n v="10"/>
  </r>
  <r>
    <x v="12"/>
    <x v="2"/>
    <d v="2011-07-26T00:00:0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2"/>
    <n v="2"/>
    <n v="4"/>
  </r>
  <r>
    <x v="12"/>
    <x v="2"/>
    <d v="2011-07-27T00:00:0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2"/>
    <n v="4"/>
  </r>
  <r>
    <x v="12"/>
    <x v="2"/>
    <d v="2011-07-28T00:00:00"/>
    <n v="1"/>
    <n v="0"/>
    <n v="0"/>
    <n v="0"/>
    <n v="0"/>
    <n v="0"/>
    <n v="0"/>
    <n v="0.33"/>
    <n v="0"/>
    <n v="0"/>
    <n v="1"/>
    <n v="0"/>
    <n v="0"/>
    <n v="0"/>
    <n v="0"/>
    <n v="0"/>
    <n v="0"/>
    <n v="0"/>
    <n v="2.33"/>
    <n v="2.33"/>
    <n v="4.66"/>
  </r>
  <r>
    <x v="12"/>
    <x v="2"/>
    <d v="2011-07-29T00:00:00"/>
    <n v="1"/>
    <n v="0"/>
    <n v="0"/>
    <n v="0"/>
    <n v="0"/>
    <n v="0"/>
    <n v="0"/>
    <n v="0.33"/>
    <n v="0"/>
    <n v="0"/>
    <n v="1"/>
    <n v="0"/>
    <n v="0"/>
    <n v="0"/>
    <n v="0"/>
    <n v="0"/>
    <n v="0"/>
    <n v="0"/>
    <n v="2.33"/>
    <n v="2.33"/>
    <n v="4.66"/>
  </r>
  <r>
    <x v="12"/>
    <x v="2"/>
    <d v="2011-07-30T00:00:00"/>
    <n v="1"/>
    <n v="0"/>
    <n v="0"/>
    <n v="0"/>
    <n v="0"/>
    <n v="0"/>
    <n v="0"/>
    <n v="0.33"/>
    <n v="0"/>
    <n v="0"/>
    <n v="1"/>
    <n v="0"/>
    <n v="0"/>
    <n v="0"/>
    <n v="0"/>
    <n v="0"/>
    <n v="0"/>
    <n v="0"/>
    <n v="2.33"/>
    <n v="2.33"/>
    <n v="4.66"/>
  </r>
  <r>
    <x v="13"/>
    <x v="2"/>
    <d v="2011-07-31T00:00:0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2"/>
    <n v="0"/>
    <n v="2"/>
  </r>
  <r>
    <x v="13"/>
    <x v="2"/>
    <d v="2011-08-01T00:00:00"/>
    <n v="2"/>
    <n v="0"/>
    <n v="0"/>
    <n v="0"/>
    <n v="0"/>
    <n v="0"/>
    <n v="0"/>
    <n v="8"/>
    <n v="0"/>
    <n v="0"/>
    <n v="0"/>
    <n v="0"/>
    <n v="0"/>
    <n v="0"/>
    <n v="0"/>
    <n v="0"/>
    <n v="0"/>
    <n v="0"/>
    <n v="10"/>
    <n v="3"/>
    <n v="13"/>
  </r>
  <r>
    <x v="13"/>
    <x v="2"/>
    <d v="2011-08-0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2"/>
    <d v="2011-08-03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13"/>
    <x v="2"/>
    <d v="2011-08-04T00:00:00"/>
    <n v="0"/>
    <n v="0"/>
    <n v="0"/>
    <n v="0"/>
    <n v="0"/>
    <n v="0"/>
    <n v="0"/>
    <n v="2"/>
    <n v="0"/>
    <n v="0"/>
    <n v="0.66"/>
    <n v="0"/>
    <n v="0"/>
    <n v="0"/>
    <n v="0"/>
    <n v="0"/>
    <n v="0"/>
    <n v="0"/>
    <n v="2.66"/>
    <n v="1.33"/>
    <n v="3.99"/>
  </r>
  <r>
    <x v="13"/>
    <x v="2"/>
    <d v="2011-08-05T00:00:00"/>
    <n v="0"/>
    <n v="0"/>
    <n v="0"/>
    <n v="0"/>
    <n v="0"/>
    <n v="0"/>
    <n v="0"/>
    <n v="2"/>
    <n v="0"/>
    <n v="0"/>
    <n v="0.66"/>
    <n v="0"/>
    <n v="0"/>
    <n v="0"/>
    <n v="0"/>
    <n v="0"/>
    <n v="0"/>
    <n v="0"/>
    <n v="2.66"/>
    <n v="1.33"/>
    <n v="3.99"/>
  </r>
  <r>
    <x v="13"/>
    <x v="2"/>
    <d v="2011-08-06T00:00:00"/>
    <n v="0"/>
    <n v="0"/>
    <n v="0"/>
    <n v="0"/>
    <n v="0"/>
    <n v="0"/>
    <n v="0"/>
    <n v="2"/>
    <n v="0"/>
    <n v="0"/>
    <n v="0.66"/>
    <n v="0"/>
    <n v="0"/>
    <n v="0"/>
    <n v="0"/>
    <n v="0"/>
    <n v="0"/>
    <n v="0"/>
    <n v="2.66"/>
    <n v="1.33"/>
    <n v="3.99"/>
  </r>
  <r>
    <x v="14"/>
    <x v="2"/>
    <d v="2011-08-07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</r>
  <r>
    <x v="14"/>
    <x v="2"/>
    <d v="2011-08-08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14"/>
    <x v="2"/>
    <d v="2011-08-09T00:00:0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2"/>
    <n v="1"/>
    <n v="3"/>
  </r>
  <r>
    <x v="14"/>
    <x v="2"/>
    <d v="2011-08-1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"/>
    <d v="2011-08-11T00:00:00"/>
    <n v="0.67"/>
    <n v="0"/>
    <n v="0"/>
    <n v="0"/>
    <n v="0"/>
    <n v="0"/>
    <n v="0"/>
    <n v="0.67"/>
    <n v="0"/>
    <n v="0"/>
    <n v="0"/>
    <n v="0"/>
    <n v="0"/>
    <n v="0"/>
    <n v="0"/>
    <n v="0"/>
    <n v="0"/>
    <n v="0"/>
    <n v="1.34"/>
    <n v="0"/>
    <n v="1.34"/>
  </r>
  <r>
    <x v="14"/>
    <x v="2"/>
    <d v="2011-08-12T00:00:00"/>
    <n v="0.67"/>
    <n v="0"/>
    <n v="0"/>
    <n v="0"/>
    <n v="0"/>
    <n v="0"/>
    <n v="0"/>
    <n v="0.67"/>
    <n v="0"/>
    <n v="0"/>
    <n v="0"/>
    <n v="0"/>
    <n v="0"/>
    <n v="0"/>
    <n v="0"/>
    <n v="0"/>
    <n v="0"/>
    <n v="0"/>
    <n v="1.34"/>
    <n v="0"/>
    <n v="1.34"/>
  </r>
  <r>
    <x v="14"/>
    <x v="2"/>
    <d v="2011-08-13T00:00:00"/>
    <n v="0.67"/>
    <n v="0"/>
    <n v="0"/>
    <n v="0"/>
    <n v="0"/>
    <n v="0"/>
    <n v="0"/>
    <n v="0.67"/>
    <n v="0"/>
    <n v="0"/>
    <n v="0"/>
    <n v="0"/>
    <n v="0"/>
    <n v="0"/>
    <n v="0"/>
    <n v="0"/>
    <n v="0"/>
    <n v="0"/>
    <n v="1.34"/>
    <n v="0"/>
    <n v="1.34"/>
  </r>
  <r>
    <x v="15"/>
    <x v="2"/>
    <d v="2011-08-14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15"/>
    <x v="2"/>
    <d v="2011-08-15T00:00:0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2"/>
    <n v="0"/>
    <n v="2"/>
  </r>
  <r>
    <x v="15"/>
    <x v="2"/>
    <d v="2011-08-16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2"/>
  </r>
  <r>
    <x v="15"/>
    <x v="2"/>
    <d v="2011-08-1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3"/>
    <d v="2011-05-05T00:00:00"/>
    <m/>
    <m/>
    <m/>
    <m/>
    <m/>
    <m/>
    <m/>
    <m/>
    <m/>
    <m/>
    <m/>
    <m/>
    <m/>
    <m/>
    <m/>
    <m/>
    <m/>
    <m/>
    <n v="0"/>
    <m/>
    <n v="0"/>
  </r>
  <r>
    <x v="0"/>
    <x v="3"/>
    <d v="2011-05-06T00:00:00"/>
    <m/>
    <m/>
    <m/>
    <m/>
    <m/>
    <m/>
    <m/>
    <m/>
    <m/>
    <m/>
    <m/>
    <m/>
    <m/>
    <m/>
    <m/>
    <m/>
    <m/>
    <m/>
    <n v="0"/>
    <m/>
    <n v="0"/>
  </r>
  <r>
    <x v="0"/>
    <x v="3"/>
    <d v="2011-05-07T00:00:00"/>
    <m/>
    <m/>
    <m/>
    <m/>
    <m/>
    <m/>
    <m/>
    <m/>
    <m/>
    <m/>
    <m/>
    <m/>
    <m/>
    <m/>
    <m/>
    <m/>
    <m/>
    <m/>
    <n v="0"/>
    <m/>
    <n v="0"/>
  </r>
  <r>
    <x v="1"/>
    <x v="3"/>
    <d v="2011-05-08T00:00:00"/>
    <m/>
    <m/>
    <m/>
    <m/>
    <m/>
    <m/>
    <m/>
    <m/>
    <m/>
    <m/>
    <m/>
    <m/>
    <m/>
    <m/>
    <m/>
    <m/>
    <m/>
    <m/>
    <n v="0"/>
    <m/>
    <n v="0"/>
  </r>
  <r>
    <x v="1"/>
    <x v="3"/>
    <d v="2011-05-09T00:00:00"/>
    <m/>
    <m/>
    <m/>
    <m/>
    <m/>
    <m/>
    <m/>
    <m/>
    <m/>
    <m/>
    <m/>
    <m/>
    <m/>
    <m/>
    <m/>
    <m/>
    <m/>
    <m/>
    <n v="0"/>
    <m/>
    <n v="0"/>
  </r>
  <r>
    <x v="1"/>
    <x v="3"/>
    <d v="2011-05-10T00:00:00"/>
    <m/>
    <m/>
    <m/>
    <m/>
    <m/>
    <m/>
    <m/>
    <m/>
    <m/>
    <m/>
    <m/>
    <m/>
    <m/>
    <m/>
    <m/>
    <m/>
    <m/>
    <m/>
    <n v="0"/>
    <m/>
    <n v="0"/>
  </r>
  <r>
    <x v="1"/>
    <x v="3"/>
    <d v="2011-05-11T00:00:00"/>
    <m/>
    <m/>
    <m/>
    <m/>
    <m/>
    <m/>
    <m/>
    <m/>
    <m/>
    <m/>
    <m/>
    <m/>
    <m/>
    <m/>
    <m/>
    <m/>
    <m/>
    <m/>
    <n v="0"/>
    <m/>
    <n v="0"/>
  </r>
  <r>
    <x v="1"/>
    <x v="3"/>
    <d v="2011-05-12T00:00:00"/>
    <m/>
    <m/>
    <m/>
    <m/>
    <m/>
    <m/>
    <m/>
    <m/>
    <m/>
    <m/>
    <m/>
    <m/>
    <m/>
    <m/>
    <m/>
    <m/>
    <m/>
    <m/>
    <n v="0"/>
    <m/>
    <n v="0"/>
  </r>
  <r>
    <x v="1"/>
    <x v="3"/>
    <d v="2011-05-13T00:00:00"/>
    <m/>
    <m/>
    <m/>
    <m/>
    <m/>
    <m/>
    <m/>
    <m/>
    <m/>
    <m/>
    <m/>
    <m/>
    <m/>
    <m/>
    <m/>
    <m/>
    <m/>
    <m/>
    <n v="0"/>
    <m/>
    <n v="0"/>
  </r>
  <r>
    <x v="1"/>
    <x v="3"/>
    <d v="2011-05-14T00:00:00"/>
    <m/>
    <m/>
    <m/>
    <m/>
    <m/>
    <m/>
    <m/>
    <m/>
    <m/>
    <m/>
    <m/>
    <m/>
    <m/>
    <m/>
    <m/>
    <m/>
    <m/>
    <m/>
    <n v="0"/>
    <m/>
    <n v="0"/>
  </r>
  <r>
    <x v="2"/>
    <x v="3"/>
    <d v="2011-05-15T00:00:00"/>
    <m/>
    <m/>
    <m/>
    <m/>
    <m/>
    <m/>
    <m/>
    <m/>
    <m/>
    <m/>
    <m/>
    <m/>
    <m/>
    <m/>
    <m/>
    <m/>
    <m/>
    <m/>
    <n v="0"/>
    <m/>
    <n v="0"/>
  </r>
  <r>
    <x v="2"/>
    <x v="3"/>
    <d v="2011-05-16T00:00:00"/>
    <m/>
    <m/>
    <m/>
    <m/>
    <m/>
    <m/>
    <m/>
    <m/>
    <m/>
    <m/>
    <m/>
    <m/>
    <m/>
    <m/>
    <m/>
    <m/>
    <m/>
    <m/>
    <n v="0"/>
    <m/>
    <n v="0"/>
  </r>
  <r>
    <x v="2"/>
    <x v="3"/>
    <d v="2011-05-17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</r>
  <r>
    <x v="2"/>
    <x v="3"/>
    <d v="2011-05-18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</r>
  <r>
    <x v="2"/>
    <x v="3"/>
    <d v="2011-05-19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</r>
  <r>
    <x v="2"/>
    <x v="3"/>
    <d v="2011-05-20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</r>
  <r>
    <x v="2"/>
    <x v="3"/>
    <d v="2011-05-21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3"/>
    <x v="3"/>
    <d v="2011-05-22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3"/>
    <x v="3"/>
    <d v="2011-05-23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3"/>
    <x v="3"/>
    <d v="2011-05-24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3"/>
    <x v="3"/>
    <d v="2011-05-25T00:00:00"/>
    <n v="0"/>
    <n v="0"/>
    <n v="0"/>
    <n v="0"/>
    <n v="0"/>
    <n v="0"/>
    <n v="0"/>
    <n v="0"/>
    <n v="0"/>
    <n v="0"/>
    <n v="0.5"/>
    <n v="0"/>
    <n v="0"/>
    <n v="0"/>
    <n v="0"/>
    <n v="0"/>
    <n v="0"/>
    <n v="0"/>
    <n v="0.5"/>
    <n v="0"/>
    <n v="0.5"/>
  </r>
  <r>
    <x v="3"/>
    <x v="3"/>
    <d v="2011-05-26T00:00:00"/>
    <n v="0"/>
    <n v="0"/>
    <n v="0"/>
    <n v="0"/>
    <n v="0"/>
    <n v="0"/>
    <n v="0"/>
    <n v="0"/>
    <n v="0"/>
    <n v="0"/>
    <n v="0.5"/>
    <n v="0"/>
    <n v="0"/>
    <n v="0"/>
    <n v="0"/>
    <n v="0"/>
    <n v="0"/>
    <n v="0"/>
    <n v="0.5"/>
    <n v="0"/>
    <n v="0.5"/>
  </r>
  <r>
    <x v="3"/>
    <x v="3"/>
    <d v="2011-05-27T00:00:00"/>
    <n v="0"/>
    <n v="0"/>
    <n v="0"/>
    <n v="0"/>
    <n v="0"/>
    <n v="0"/>
    <n v="0"/>
    <n v="0"/>
    <n v="0"/>
    <n v="0"/>
    <n v="0.5"/>
    <n v="0"/>
    <n v="0"/>
    <n v="0"/>
    <n v="0"/>
    <n v="0"/>
    <n v="0"/>
    <n v="0"/>
    <n v="0.5"/>
    <n v="0"/>
    <n v="0.5"/>
  </r>
  <r>
    <x v="3"/>
    <x v="3"/>
    <d v="2011-05-28T00:00:00"/>
    <n v="0"/>
    <n v="0"/>
    <n v="0"/>
    <n v="0"/>
    <n v="0"/>
    <n v="0"/>
    <n v="0"/>
    <n v="0"/>
    <n v="0"/>
    <n v="0"/>
    <n v="0.5"/>
    <n v="0"/>
    <n v="0"/>
    <n v="0"/>
    <n v="0"/>
    <n v="0"/>
    <n v="0"/>
    <n v="0"/>
    <n v="0.5"/>
    <n v="0"/>
    <n v="0.5"/>
  </r>
  <r>
    <x v="4"/>
    <x v="3"/>
    <d v="2011-05-29T00:00:0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</r>
  <r>
    <x v="4"/>
    <x v="3"/>
    <d v="2011-05-30T00:00:0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3"/>
    <n v="0"/>
    <n v="3"/>
  </r>
  <r>
    <x v="4"/>
    <x v="3"/>
    <d v="2011-05-31T00:00:0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2"/>
  </r>
  <r>
    <x v="4"/>
    <x v="3"/>
    <d v="2011-06-0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"/>
    <d v="2011-06-0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"/>
    <d v="2011-06-0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"/>
    <d v="2011-06-0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"/>
    <d v="2011-06-05T00:00:0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3"/>
    <n v="1"/>
    <n v="4"/>
  </r>
  <r>
    <x v="5"/>
    <x v="3"/>
    <d v="2011-06-06T00:00:0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</r>
  <r>
    <x v="5"/>
    <x v="3"/>
    <d v="2011-06-07T00:00:00"/>
    <n v="0"/>
    <n v="0"/>
    <n v="0"/>
    <n v="0"/>
    <n v="0"/>
    <n v="0"/>
    <n v="0"/>
    <n v="0"/>
    <n v="0"/>
    <n v="0"/>
    <n v="5"/>
    <n v="0"/>
    <n v="0"/>
    <n v="0"/>
    <n v="0"/>
    <n v="0"/>
    <n v="0"/>
    <n v="0"/>
    <n v="5"/>
    <n v="0"/>
    <n v="5"/>
  </r>
  <r>
    <x v="5"/>
    <x v="3"/>
    <d v="2011-06-08T00:00:00"/>
    <n v="2"/>
    <n v="0"/>
    <n v="0"/>
    <n v="0"/>
    <n v="0"/>
    <n v="0"/>
    <n v="0"/>
    <n v="0"/>
    <n v="0.33"/>
    <n v="0"/>
    <n v="11.33"/>
    <n v="0"/>
    <n v="0"/>
    <n v="2.66"/>
    <n v="0"/>
    <n v="0"/>
    <n v="0"/>
    <n v="0"/>
    <n v="16.32"/>
    <n v="0.33"/>
    <n v="16.649999999999999"/>
  </r>
  <r>
    <x v="5"/>
    <x v="3"/>
    <d v="2011-06-09T00:00:00"/>
    <n v="2"/>
    <n v="0"/>
    <n v="0"/>
    <n v="0"/>
    <n v="0"/>
    <n v="0"/>
    <n v="0"/>
    <n v="0"/>
    <n v="0.33"/>
    <n v="0"/>
    <n v="11.33"/>
    <n v="0"/>
    <n v="0"/>
    <n v="2.66"/>
    <n v="0"/>
    <n v="0"/>
    <n v="0"/>
    <n v="0"/>
    <n v="16.32"/>
    <n v="0.33"/>
    <n v="16.649999999999999"/>
  </r>
  <r>
    <x v="5"/>
    <x v="3"/>
    <d v="2011-06-10T00:00:00"/>
    <n v="2"/>
    <n v="0"/>
    <n v="0"/>
    <n v="0"/>
    <n v="0"/>
    <n v="0"/>
    <n v="0"/>
    <n v="0"/>
    <n v="0.33"/>
    <n v="0"/>
    <n v="11.33"/>
    <n v="0"/>
    <n v="0"/>
    <n v="2.66"/>
    <n v="0"/>
    <n v="0"/>
    <n v="0"/>
    <n v="0"/>
    <n v="16.32"/>
    <n v="0.33"/>
    <n v="16.649999999999999"/>
  </r>
  <r>
    <x v="5"/>
    <x v="3"/>
    <d v="2011-06-11T00:00:00"/>
    <n v="15"/>
    <n v="0"/>
    <n v="0"/>
    <n v="0"/>
    <n v="0"/>
    <n v="0"/>
    <n v="0"/>
    <n v="0"/>
    <n v="0"/>
    <n v="0"/>
    <n v="15"/>
    <n v="0"/>
    <n v="0"/>
    <n v="1"/>
    <n v="0"/>
    <n v="0"/>
    <n v="0"/>
    <n v="0"/>
    <n v="31"/>
    <n v="0"/>
    <n v="31"/>
  </r>
  <r>
    <x v="6"/>
    <x v="3"/>
    <d v="2011-06-12T00:00:00"/>
    <n v="50"/>
    <n v="0"/>
    <n v="0"/>
    <n v="0"/>
    <n v="0"/>
    <n v="0"/>
    <n v="0"/>
    <n v="0"/>
    <n v="1"/>
    <n v="0"/>
    <n v="14"/>
    <n v="0"/>
    <n v="0"/>
    <n v="1"/>
    <n v="0"/>
    <n v="0"/>
    <n v="0"/>
    <n v="0"/>
    <n v="66"/>
    <n v="5"/>
    <n v="71"/>
  </r>
  <r>
    <x v="6"/>
    <x v="3"/>
    <d v="2011-06-13T00:00:00"/>
    <n v="71"/>
    <n v="0"/>
    <n v="0"/>
    <n v="0"/>
    <n v="0"/>
    <n v="0"/>
    <n v="0"/>
    <n v="0"/>
    <n v="0"/>
    <n v="0"/>
    <n v="8"/>
    <n v="0"/>
    <n v="0"/>
    <n v="3"/>
    <n v="0"/>
    <n v="0"/>
    <n v="0"/>
    <n v="0"/>
    <n v="82"/>
    <n v="28"/>
    <n v="110"/>
  </r>
  <r>
    <x v="6"/>
    <x v="3"/>
    <d v="2011-06-14T00:00:00"/>
    <n v="141"/>
    <n v="0"/>
    <n v="0"/>
    <n v="0"/>
    <n v="0"/>
    <n v="0"/>
    <n v="0"/>
    <n v="0"/>
    <n v="0"/>
    <n v="0"/>
    <n v="9"/>
    <n v="0"/>
    <n v="0"/>
    <n v="2"/>
    <n v="0"/>
    <n v="0"/>
    <n v="0"/>
    <n v="0"/>
    <n v="152"/>
    <n v="27"/>
    <n v="179"/>
  </r>
  <r>
    <x v="6"/>
    <x v="3"/>
    <d v="2011-06-15T00:00:00"/>
    <n v="140"/>
    <n v="0"/>
    <n v="0"/>
    <n v="0"/>
    <n v="0"/>
    <n v="0"/>
    <n v="0"/>
    <n v="0"/>
    <n v="0"/>
    <n v="0"/>
    <n v="7.33"/>
    <n v="0"/>
    <n v="0"/>
    <n v="2.66"/>
    <n v="0"/>
    <n v="0"/>
    <n v="0"/>
    <n v="0"/>
    <n v="149.99"/>
    <n v="54"/>
    <n v="203.99"/>
  </r>
  <r>
    <x v="6"/>
    <x v="3"/>
    <d v="2011-06-16T00:00:00"/>
    <n v="140"/>
    <n v="0"/>
    <n v="0"/>
    <n v="0"/>
    <n v="0"/>
    <n v="0"/>
    <n v="0"/>
    <n v="0"/>
    <n v="0"/>
    <n v="0"/>
    <n v="7.33"/>
    <n v="0"/>
    <n v="0"/>
    <n v="2.66"/>
    <n v="0"/>
    <n v="0"/>
    <n v="0"/>
    <n v="0"/>
    <n v="149.99"/>
    <n v="54"/>
    <n v="203.99"/>
  </r>
  <r>
    <x v="6"/>
    <x v="3"/>
    <d v="2011-06-17T00:00:00"/>
    <n v="140"/>
    <n v="0"/>
    <n v="0"/>
    <n v="0"/>
    <n v="0"/>
    <n v="0"/>
    <n v="0"/>
    <n v="0"/>
    <n v="0"/>
    <n v="0"/>
    <n v="7.33"/>
    <n v="0"/>
    <n v="0"/>
    <n v="2.66"/>
    <n v="0"/>
    <n v="0"/>
    <n v="0"/>
    <n v="0"/>
    <n v="149.99"/>
    <n v="54"/>
    <n v="203.99"/>
  </r>
  <r>
    <x v="6"/>
    <x v="3"/>
    <d v="2011-06-18T00:00:00"/>
    <n v="136"/>
    <n v="0"/>
    <n v="0"/>
    <n v="0"/>
    <n v="0"/>
    <n v="0"/>
    <n v="0"/>
    <n v="0"/>
    <n v="2"/>
    <n v="0"/>
    <n v="10"/>
    <n v="0"/>
    <n v="0"/>
    <n v="2"/>
    <n v="0"/>
    <n v="0"/>
    <n v="0"/>
    <n v="0"/>
    <n v="150"/>
    <n v="37"/>
    <n v="187"/>
  </r>
  <r>
    <x v="7"/>
    <x v="3"/>
    <d v="2011-06-19T00:00:00"/>
    <n v="173"/>
    <n v="0"/>
    <n v="0"/>
    <n v="0"/>
    <n v="0"/>
    <n v="0"/>
    <n v="0"/>
    <n v="0"/>
    <n v="5"/>
    <n v="0"/>
    <n v="24"/>
    <n v="0"/>
    <n v="0"/>
    <n v="5"/>
    <n v="0"/>
    <n v="0"/>
    <n v="0"/>
    <n v="0"/>
    <n v="207"/>
    <n v="239"/>
    <n v="446"/>
  </r>
  <r>
    <x v="7"/>
    <x v="3"/>
    <d v="2011-06-20T00:00:00"/>
    <n v="63"/>
    <n v="2"/>
    <n v="0"/>
    <n v="0"/>
    <n v="0"/>
    <n v="2"/>
    <n v="0"/>
    <n v="2"/>
    <n v="1"/>
    <n v="0"/>
    <n v="10"/>
    <n v="0"/>
    <n v="0"/>
    <n v="3"/>
    <n v="0"/>
    <n v="0"/>
    <n v="0"/>
    <n v="1"/>
    <n v="84"/>
    <n v="74"/>
    <n v="158"/>
  </r>
  <r>
    <x v="7"/>
    <x v="3"/>
    <d v="2011-06-21T00:00:00"/>
    <n v="23"/>
    <n v="0"/>
    <n v="0"/>
    <n v="0"/>
    <n v="0"/>
    <n v="0"/>
    <n v="0"/>
    <n v="2"/>
    <n v="0"/>
    <n v="0"/>
    <n v="6"/>
    <n v="0"/>
    <n v="0"/>
    <n v="5"/>
    <n v="0"/>
    <n v="0"/>
    <n v="0"/>
    <n v="0"/>
    <n v="36"/>
    <n v="10"/>
    <n v="46"/>
  </r>
  <r>
    <x v="7"/>
    <x v="3"/>
    <d v="2011-06-22T00:00:00"/>
    <n v="40.33"/>
    <n v="0"/>
    <n v="0"/>
    <n v="0"/>
    <n v="0"/>
    <n v="0.66"/>
    <n v="0"/>
    <n v="1.33"/>
    <n v="0"/>
    <n v="0"/>
    <n v="9.33"/>
    <n v="0"/>
    <n v="0"/>
    <n v="1.33"/>
    <n v="0"/>
    <n v="0"/>
    <n v="0"/>
    <n v="0"/>
    <n v="52.97999999999999"/>
    <n v="6.66"/>
    <n v="59.639999999999986"/>
  </r>
  <r>
    <x v="7"/>
    <x v="3"/>
    <d v="2011-06-23T00:00:00"/>
    <n v="40.33"/>
    <n v="0"/>
    <n v="0"/>
    <n v="0"/>
    <n v="0"/>
    <n v="0.66"/>
    <n v="0"/>
    <n v="1.33"/>
    <n v="0"/>
    <n v="0"/>
    <n v="9.33"/>
    <n v="0"/>
    <n v="0"/>
    <n v="1.33"/>
    <n v="0"/>
    <n v="0"/>
    <n v="0"/>
    <n v="0"/>
    <n v="52.97999999999999"/>
    <n v="6.66"/>
    <n v="59.639999999999986"/>
  </r>
  <r>
    <x v="7"/>
    <x v="3"/>
    <d v="2011-06-24T00:00:00"/>
    <n v="40.33"/>
    <n v="0"/>
    <n v="0"/>
    <n v="0"/>
    <n v="0"/>
    <n v="0.66"/>
    <n v="0"/>
    <n v="1.33"/>
    <n v="0"/>
    <n v="0"/>
    <n v="9.33"/>
    <n v="0"/>
    <n v="0"/>
    <n v="1.33"/>
    <n v="0"/>
    <n v="0"/>
    <n v="0"/>
    <n v="0"/>
    <n v="52.97999999999999"/>
    <n v="6.66"/>
    <n v="59.639999999999986"/>
  </r>
  <r>
    <x v="7"/>
    <x v="3"/>
    <d v="2011-06-25T00:00:00"/>
    <n v="39"/>
    <n v="0"/>
    <n v="0"/>
    <n v="0"/>
    <n v="0"/>
    <n v="1"/>
    <n v="0"/>
    <n v="2"/>
    <n v="0"/>
    <n v="0"/>
    <n v="10"/>
    <n v="0"/>
    <n v="0"/>
    <n v="3"/>
    <n v="0"/>
    <n v="0"/>
    <n v="0"/>
    <n v="0"/>
    <n v="55"/>
    <n v="11"/>
    <n v="66"/>
  </r>
  <r>
    <x v="8"/>
    <x v="3"/>
    <d v="2011-06-26T00:00:00"/>
    <n v="129"/>
    <n v="0"/>
    <n v="0"/>
    <n v="0"/>
    <n v="0"/>
    <n v="0"/>
    <n v="0"/>
    <n v="2"/>
    <n v="0"/>
    <n v="0"/>
    <n v="2"/>
    <n v="0"/>
    <n v="0"/>
    <n v="4"/>
    <n v="0"/>
    <n v="0"/>
    <n v="0"/>
    <n v="0"/>
    <n v="137"/>
    <n v="8"/>
    <n v="145"/>
  </r>
  <r>
    <x v="8"/>
    <x v="3"/>
    <d v="2011-06-27T00:00:00"/>
    <n v="27"/>
    <n v="0"/>
    <n v="0"/>
    <n v="0"/>
    <n v="0"/>
    <n v="0"/>
    <n v="0"/>
    <n v="1"/>
    <n v="0"/>
    <n v="0"/>
    <n v="5"/>
    <n v="0"/>
    <n v="0"/>
    <n v="1"/>
    <n v="0"/>
    <n v="0"/>
    <n v="0"/>
    <n v="0"/>
    <n v="34"/>
    <n v="3"/>
    <n v="37"/>
  </r>
  <r>
    <x v="8"/>
    <x v="3"/>
    <d v="2011-06-28T00:00:00"/>
    <n v="26"/>
    <n v="0"/>
    <n v="0"/>
    <n v="0"/>
    <n v="0"/>
    <n v="0"/>
    <n v="0"/>
    <n v="1"/>
    <n v="0"/>
    <n v="0"/>
    <n v="14"/>
    <n v="0"/>
    <n v="0"/>
    <n v="1"/>
    <n v="0"/>
    <n v="0"/>
    <n v="0"/>
    <n v="0"/>
    <n v="42"/>
    <n v="65"/>
    <n v="107"/>
  </r>
  <r>
    <x v="8"/>
    <x v="3"/>
    <d v="2011-06-29T00:00:00"/>
    <n v="54"/>
    <n v="1.67"/>
    <n v="0"/>
    <n v="0"/>
    <n v="0"/>
    <n v="0"/>
    <n v="0"/>
    <n v="0"/>
    <n v="0"/>
    <n v="0"/>
    <n v="15"/>
    <n v="0"/>
    <n v="0"/>
    <n v="1.33"/>
    <n v="0"/>
    <n v="0"/>
    <n v="0"/>
    <n v="0"/>
    <n v="72"/>
    <n v="46.67"/>
    <n v="118.67"/>
  </r>
  <r>
    <x v="8"/>
    <x v="3"/>
    <d v="2011-06-30T00:00:00"/>
    <n v="54"/>
    <n v="1.67"/>
    <n v="0"/>
    <n v="0"/>
    <n v="0"/>
    <n v="0"/>
    <n v="0"/>
    <n v="0"/>
    <n v="0"/>
    <n v="0"/>
    <n v="15"/>
    <n v="0"/>
    <n v="0"/>
    <n v="1.33"/>
    <n v="0"/>
    <n v="0"/>
    <n v="0"/>
    <n v="0"/>
    <n v="72"/>
    <n v="46.67"/>
    <n v="118.67"/>
  </r>
  <r>
    <x v="8"/>
    <x v="3"/>
    <d v="2011-07-01T00:00:00"/>
    <n v="54"/>
    <n v="1.67"/>
    <n v="0"/>
    <n v="0"/>
    <n v="0"/>
    <n v="0"/>
    <n v="0"/>
    <n v="0"/>
    <n v="0"/>
    <n v="0"/>
    <n v="15"/>
    <n v="0"/>
    <n v="0"/>
    <n v="1.33"/>
    <n v="0"/>
    <n v="0"/>
    <n v="0"/>
    <n v="0"/>
    <n v="72"/>
    <n v="46.67"/>
    <n v="118.67"/>
  </r>
  <r>
    <x v="8"/>
    <x v="3"/>
    <d v="2011-07-02T00:00:00"/>
    <n v="65"/>
    <n v="1"/>
    <n v="0"/>
    <n v="0"/>
    <n v="1"/>
    <n v="1"/>
    <n v="0"/>
    <n v="0"/>
    <n v="0"/>
    <n v="0"/>
    <n v="30"/>
    <n v="0"/>
    <n v="0"/>
    <n v="3"/>
    <n v="0"/>
    <n v="0"/>
    <n v="0"/>
    <n v="0"/>
    <n v="101"/>
    <n v="58"/>
    <n v="159"/>
  </r>
  <r>
    <x v="9"/>
    <x v="3"/>
    <d v="2011-07-03T00:00:00"/>
    <n v="100"/>
    <n v="3"/>
    <n v="0"/>
    <n v="0"/>
    <n v="0"/>
    <n v="0"/>
    <n v="0"/>
    <n v="5"/>
    <n v="4"/>
    <n v="0"/>
    <n v="21"/>
    <n v="0"/>
    <n v="0"/>
    <n v="7"/>
    <n v="0"/>
    <n v="0"/>
    <n v="0"/>
    <n v="0"/>
    <n v="140"/>
    <n v="35"/>
    <n v="175"/>
  </r>
  <r>
    <x v="9"/>
    <x v="3"/>
    <d v="2011-07-04T00:00:00"/>
    <n v="105.5"/>
    <n v="0.5"/>
    <n v="0"/>
    <n v="0"/>
    <n v="0"/>
    <n v="0"/>
    <n v="0"/>
    <n v="4"/>
    <n v="0"/>
    <n v="0"/>
    <n v="31.5"/>
    <n v="0"/>
    <n v="0"/>
    <n v="1.5"/>
    <n v="0"/>
    <n v="0"/>
    <n v="0.5"/>
    <n v="0"/>
    <n v="143.5"/>
    <n v="104"/>
    <n v="247.5"/>
  </r>
  <r>
    <x v="9"/>
    <x v="3"/>
    <d v="2011-07-05T00:00:00"/>
    <n v="105.5"/>
    <n v="0.5"/>
    <n v="0"/>
    <n v="0"/>
    <n v="0"/>
    <n v="0"/>
    <n v="0"/>
    <n v="4"/>
    <n v="0"/>
    <n v="0"/>
    <n v="31.5"/>
    <n v="0"/>
    <n v="0"/>
    <n v="1.5"/>
    <n v="0"/>
    <n v="0"/>
    <n v="0.5"/>
    <n v="0"/>
    <n v="143.5"/>
    <n v="104"/>
    <n v="247.5"/>
  </r>
  <r>
    <x v="9"/>
    <x v="3"/>
    <d v="2011-07-06T00:00:00"/>
    <n v="63"/>
    <n v="0"/>
    <n v="0"/>
    <n v="0"/>
    <n v="0"/>
    <n v="0"/>
    <n v="0"/>
    <n v="5.33"/>
    <n v="3.67"/>
    <n v="0"/>
    <n v="27.3"/>
    <n v="0"/>
    <n v="0"/>
    <n v="3"/>
    <n v="0"/>
    <n v="0"/>
    <n v="0"/>
    <n v="0"/>
    <n v="102.3"/>
    <n v="65.67"/>
    <n v="167.97"/>
  </r>
  <r>
    <x v="9"/>
    <x v="3"/>
    <d v="2011-07-07T00:00:00"/>
    <n v="63"/>
    <n v="0"/>
    <n v="0"/>
    <n v="0"/>
    <n v="0"/>
    <n v="0"/>
    <n v="0"/>
    <n v="5.33"/>
    <n v="3.67"/>
    <n v="0"/>
    <n v="27.3"/>
    <n v="0"/>
    <n v="0"/>
    <n v="3"/>
    <n v="0"/>
    <n v="0"/>
    <n v="0"/>
    <n v="0"/>
    <n v="102.3"/>
    <n v="65.67"/>
    <n v="167.97"/>
  </r>
  <r>
    <x v="9"/>
    <x v="3"/>
    <d v="2011-07-08T00:00:00"/>
    <n v="63"/>
    <n v="0"/>
    <n v="0"/>
    <n v="0"/>
    <n v="0"/>
    <n v="0"/>
    <n v="0"/>
    <n v="5.33"/>
    <n v="3.67"/>
    <n v="0"/>
    <n v="27.3"/>
    <n v="0"/>
    <n v="0"/>
    <n v="3"/>
    <n v="0"/>
    <n v="0"/>
    <n v="0"/>
    <n v="0"/>
    <n v="102.3"/>
    <n v="65.67"/>
    <n v="167.97"/>
  </r>
  <r>
    <x v="9"/>
    <x v="3"/>
    <d v="2011-07-09T00:00:00"/>
    <n v="35"/>
    <n v="0"/>
    <n v="0"/>
    <n v="0"/>
    <n v="0"/>
    <n v="0"/>
    <n v="0"/>
    <n v="9"/>
    <n v="1"/>
    <n v="0"/>
    <n v="26"/>
    <n v="0"/>
    <n v="0"/>
    <n v="2"/>
    <n v="0"/>
    <n v="0"/>
    <n v="0"/>
    <n v="0"/>
    <n v="73"/>
    <n v="21"/>
    <n v="94"/>
  </r>
  <r>
    <x v="10"/>
    <x v="3"/>
    <d v="2011-07-10T00:00:00"/>
    <n v="26"/>
    <n v="0"/>
    <n v="0"/>
    <n v="0"/>
    <n v="0"/>
    <n v="0"/>
    <n v="0"/>
    <n v="2"/>
    <n v="0"/>
    <n v="0"/>
    <n v="14"/>
    <n v="0"/>
    <n v="0"/>
    <n v="5"/>
    <n v="0"/>
    <n v="0"/>
    <n v="0"/>
    <n v="0"/>
    <n v="47"/>
    <n v="48"/>
    <n v="95"/>
  </r>
  <r>
    <x v="10"/>
    <x v="3"/>
    <d v="2011-07-11T00:00:00"/>
    <n v="67"/>
    <n v="0"/>
    <n v="0"/>
    <n v="0"/>
    <n v="0"/>
    <n v="0"/>
    <n v="0"/>
    <n v="8"/>
    <n v="1"/>
    <n v="0"/>
    <n v="45"/>
    <n v="0"/>
    <n v="0"/>
    <n v="7"/>
    <n v="0"/>
    <n v="0"/>
    <n v="0"/>
    <n v="0"/>
    <n v="128"/>
    <n v="198"/>
    <n v="326"/>
  </r>
  <r>
    <x v="10"/>
    <x v="3"/>
    <d v="2011-07-12T00:00:00"/>
    <n v="24"/>
    <n v="0"/>
    <n v="0"/>
    <n v="0"/>
    <n v="0"/>
    <n v="0"/>
    <n v="0"/>
    <n v="14"/>
    <n v="0"/>
    <n v="0"/>
    <n v="15"/>
    <n v="0"/>
    <n v="0"/>
    <n v="6"/>
    <n v="0"/>
    <n v="0"/>
    <n v="0"/>
    <n v="0"/>
    <n v="59"/>
    <n v="55"/>
    <n v="114"/>
  </r>
  <r>
    <x v="10"/>
    <x v="3"/>
    <d v="2011-07-13T00:00:00"/>
    <n v="35"/>
    <n v="0"/>
    <n v="0"/>
    <n v="0"/>
    <n v="0"/>
    <n v="0"/>
    <n v="0"/>
    <n v="14.66"/>
    <n v="2"/>
    <n v="0"/>
    <n v="10"/>
    <n v="0"/>
    <n v="0"/>
    <n v="1"/>
    <n v="0"/>
    <n v="0"/>
    <n v="0"/>
    <n v="0"/>
    <n v="62.66"/>
    <n v="68.66"/>
    <n v="131.32"/>
  </r>
  <r>
    <x v="10"/>
    <x v="3"/>
    <d v="2011-07-14T00:00:00"/>
    <n v="35"/>
    <n v="0"/>
    <n v="0"/>
    <n v="0"/>
    <n v="0"/>
    <n v="0"/>
    <n v="0"/>
    <n v="14.66"/>
    <n v="2"/>
    <n v="0"/>
    <n v="10"/>
    <n v="0"/>
    <n v="0"/>
    <n v="1"/>
    <n v="0"/>
    <n v="0"/>
    <n v="0"/>
    <n v="0"/>
    <n v="62.66"/>
    <n v="68.66"/>
    <n v="131.32"/>
  </r>
  <r>
    <x v="10"/>
    <x v="3"/>
    <d v="2011-07-15T00:00:00"/>
    <n v="35"/>
    <n v="0"/>
    <n v="0"/>
    <n v="0"/>
    <n v="0"/>
    <n v="0"/>
    <n v="0"/>
    <n v="14.66"/>
    <n v="2"/>
    <n v="0"/>
    <n v="10"/>
    <n v="0"/>
    <n v="0"/>
    <n v="1"/>
    <n v="0"/>
    <n v="0"/>
    <n v="0"/>
    <n v="0"/>
    <n v="62.66"/>
    <n v="68.66"/>
    <n v="131.32"/>
  </r>
  <r>
    <x v="10"/>
    <x v="3"/>
    <d v="2011-07-16T00:00:00"/>
    <n v="5"/>
    <n v="0"/>
    <n v="0"/>
    <n v="0"/>
    <n v="0"/>
    <n v="0"/>
    <n v="0"/>
    <n v="14"/>
    <n v="1"/>
    <n v="0"/>
    <n v="4"/>
    <n v="0"/>
    <n v="0"/>
    <n v="0"/>
    <n v="0"/>
    <n v="0"/>
    <n v="0"/>
    <n v="0"/>
    <n v="24"/>
    <n v="5"/>
    <n v="29"/>
  </r>
  <r>
    <x v="11"/>
    <x v="3"/>
    <d v="2011-07-17T00:00:00"/>
    <n v="18"/>
    <n v="0"/>
    <n v="0"/>
    <n v="0"/>
    <n v="0"/>
    <n v="0"/>
    <n v="0"/>
    <n v="0"/>
    <n v="1"/>
    <n v="0"/>
    <n v="5"/>
    <n v="0"/>
    <n v="0"/>
    <n v="0"/>
    <n v="0"/>
    <n v="0"/>
    <n v="0"/>
    <n v="0"/>
    <n v="24"/>
    <n v="27"/>
    <n v="51"/>
  </r>
  <r>
    <x v="11"/>
    <x v="3"/>
    <d v="2011-07-18T00:00:00"/>
    <n v="21"/>
    <n v="0"/>
    <n v="0"/>
    <n v="0"/>
    <n v="0"/>
    <n v="0"/>
    <n v="0"/>
    <n v="33"/>
    <n v="1"/>
    <n v="0"/>
    <n v="6"/>
    <n v="0"/>
    <n v="0"/>
    <n v="0"/>
    <n v="0"/>
    <n v="0"/>
    <n v="0"/>
    <n v="0"/>
    <n v="61"/>
    <n v="47"/>
    <n v="108"/>
  </r>
  <r>
    <x v="11"/>
    <x v="3"/>
    <d v="2011-07-19T00:00:00"/>
    <n v="16"/>
    <n v="0"/>
    <n v="0"/>
    <n v="0"/>
    <n v="0"/>
    <n v="0"/>
    <n v="0"/>
    <n v="14"/>
    <n v="0"/>
    <n v="0"/>
    <n v="0"/>
    <n v="0"/>
    <n v="0"/>
    <n v="0"/>
    <n v="0"/>
    <n v="0"/>
    <n v="0"/>
    <n v="0"/>
    <n v="30"/>
    <n v="59"/>
    <n v="89"/>
  </r>
  <r>
    <x v="11"/>
    <x v="3"/>
    <d v="2011-07-20T00:00:00"/>
    <n v="14.3"/>
    <n v="0"/>
    <n v="0"/>
    <n v="0"/>
    <n v="0"/>
    <n v="0"/>
    <n v="0"/>
    <n v="18.670000000000002"/>
    <n v="0"/>
    <n v="0"/>
    <n v="3.33"/>
    <n v="0"/>
    <n v="0"/>
    <n v="0.33"/>
    <n v="0"/>
    <n v="0"/>
    <n v="0"/>
    <n v="0"/>
    <n v="36.629999999999995"/>
    <n v="22"/>
    <n v="58.629999999999995"/>
  </r>
  <r>
    <x v="11"/>
    <x v="3"/>
    <d v="2011-07-21T00:00:00"/>
    <n v="14.3"/>
    <n v="0"/>
    <n v="0"/>
    <n v="0"/>
    <n v="0"/>
    <n v="0"/>
    <n v="0"/>
    <n v="18.670000000000002"/>
    <n v="0"/>
    <n v="0"/>
    <n v="3.33"/>
    <n v="0"/>
    <n v="0"/>
    <n v="0.33"/>
    <n v="0"/>
    <n v="0"/>
    <n v="0"/>
    <n v="0"/>
    <n v="36.629999999999995"/>
    <n v="22"/>
    <n v="58.629999999999995"/>
  </r>
  <r>
    <x v="11"/>
    <x v="3"/>
    <d v="2011-07-22T00:00:00"/>
    <n v="14.3"/>
    <n v="0"/>
    <n v="0"/>
    <n v="0"/>
    <n v="0"/>
    <n v="0"/>
    <n v="0"/>
    <n v="18.670000000000002"/>
    <n v="0"/>
    <n v="0"/>
    <n v="3.33"/>
    <n v="0"/>
    <n v="0"/>
    <n v="0.33"/>
    <n v="0"/>
    <n v="0"/>
    <n v="0"/>
    <n v="0"/>
    <n v="36.629999999999995"/>
    <n v="22"/>
    <n v="58.629999999999995"/>
  </r>
  <r>
    <x v="11"/>
    <x v="3"/>
    <d v="2011-07-23T00:00:00"/>
    <n v="4"/>
    <n v="0"/>
    <n v="0"/>
    <n v="0"/>
    <n v="0"/>
    <n v="0"/>
    <n v="0"/>
    <n v="4"/>
    <n v="0"/>
    <n v="0"/>
    <n v="3"/>
    <n v="0"/>
    <n v="0"/>
    <n v="4"/>
    <n v="0"/>
    <n v="0"/>
    <n v="0"/>
    <n v="0"/>
    <n v="15"/>
    <n v="39"/>
    <n v="54"/>
  </r>
  <r>
    <x v="12"/>
    <x v="3"/>
    <d v="2011-07-24T00:00:00"/>
    <n v="7"/>
    <n v="0"/>
    <n v="0"/>
    <n v="0"/>
    <n v="0"/>
    <n v="0"/>
    <n v="0"/>
    <n v="7"/>
    <n v="0"/>
    <n v="0"/>
    <n v="4"/>
    <n v="0"/>
    <n v="0"/>
    <n v="2"/>
    <n v="0"/>
    <n v="0"/>
    <n v="0"/>
    <n v="0"/>
    <n v="20"/>
    <n v="27"/>
    <n v="47"/>
  </r>
  <r>
    <x v="12"/>
    <x v="3"/>
    <d v="2011-07-25T00:00:00"/>
    <n v="9"/>
    <n v="0"/>
    <n v="0"/>
    <n v="0"/>
    <n v="0"/>
    <n v="0"/>
    <n v="0"/>
    <n v="5"/>
    <n v="1"/>
    <n v="0"/>
    <n v="6"/>
    <n v="0"/>
    <n v="0"/>
    <n v="4"/>
    <n v="0"/>
    <n v="0"/>
    <n v="0"/>
    <n v="0"/>
    <n v="25"/>
    <n v="79"/>
    <n v="104"/>
  </r>
  <r>
    <x v="12"/>
    <x v="3"/>
    <d v="2011-07-26T00:00:00"/>
    <n v="3"/>
    <n v="0"/>
    <n v="0"/>
    <n v="0"/>
    <n v="0"/>
    <n v="0"/>
    <n v="0"/>
    <n v="16"/>
    <n v="0"/>
    <n v="0"/>
    <n v="2"/>
    <n v="0"/>
    <n v="0"/>
    <n v="1"/>
    <n v="0"/>
    <n v="0"/>
    <n v="4"/>
    <n v="0"/>
    <n v="26"/>
    <n v="46"/>
    <n v="72"/>
  </r>
  <r>
    <x v="12"/>
    <x v="3"/>
    <d v="2011-07-27T00:00:00"/>
    <n v="2.67"/>
    <n v="0"/>
    <n v="0"/>
    <n v="0"/>
    <n v="0"/>
    <n v="0"/>
    <n v="0"/>
    <n v="11.67"/>
    <n v="0.33"/>
    <n v="0"/>
    <n v="5"/>
    <n v="0"/>
    <n v="0"/>
    <n v="0"/>
    <n v="0"/>
    <n v="0"/>
    <n v="1.33"/>
    <n v="0"/>
    <n v="21"/>
    <n v="18.3"/>
    <n v="39.299999999999997"/>
  </r>
  <r>
    <x v="12"/>
    <x v="3"/>
    <d v="2011-07-28T00:00:00"/>
    <n v="2.67"/>
    <n v="0"/>
    <n v="0"/>
    <n v="0"/>
    <n v="0"/>
    <n v="0"/>
    <n v="0"/>
    <n v="11.67"/>
    <n v="0.33"/>
    <n v="0"/>
    <n v="5"/>
    <n v="0"/>
    <n v="0"/>
    <n v="0"/>
    <n v="0"/>
    <n v="0"/>
    <n v="1.33"/>
    <n v="0"/>
    <n v="21"/>
    <n v="18.3"/>
    <n v="39.299999999999997"/>
  </r>
  <r>
    <x v="12"/>
    <x v="3"/>
    <d v="2011-07-29T00:00:00"/>
    <n v="2.67"/>
    <n v="0"/>
    <n v="0"/>
    <n v="0"/>
    <n v="0"/>
    <n v="0"/>
    <n v="0"/>
    <n v="11.67"/>
    <n v="0.33"/>
    <n v="0"/>
    <n v="5"/>
    <n v="0"/>
    <n v="0"/>
    <n v="0"/>
    <n v="0"/>
    <n v="0"/>
    <n v="1.33"/>
    <n v="0"/>
    <n v="21"/>
    <n v="18.3"/>
    <n v="39.299999999999997"/>
  </r>
  <r>
    <x v="12"/>
    <x v="3"/>
    <d v="2011-07-30T00:00:00"/>
    <n v="16"/>
    <n v="0"/>
    <n v="0"/>
    <n v="0"/>
    <n v="0"/>
    <n v="0"/>
    <n v="0"/>
    <n v="7"/>
    <n v="0"/>
    <n v="0"/>
    <n v="8"/>
    <n v="0"/>
    <n v="0"/>
    <n v="0"/>
    <n v="0"/>
    <n v="0"/>
    <n v="0"/>
    <n v="0"/>
    <n v="31"/>
    <n v="29"/>
    <n v="60"/>
  </r>
  <r>
    <x v="13"/>
    <x v="3"/>
    <d v="2011-07-31T00:00:00"/>
    <n v="10"/>
    <n v="0"/>
    <n v="0"/>
    <n v="0"/>
    <n v="0"/>
    <n v="0"/>
    <n v="0"/>
    <n v="5"/>
    <n v="0"/>
    <n v="0"/>
    <n v="4"/>
    <n v="0"/>
    <n v="0"/>
    <n v="1"/>
    <n v="0"/>
    <n v="0"/>
    <n v="0"/>
    <n v="0"/>
    <n v="20"/>
    <n v="22"/>
    <n v="42"/>
  </r>
  <r>
    <x v="13"/>
    <x v="3"/>
    <d v="2011-08-01T00:00:00"/>
    <n v="15"/>
    <n v="0"/>
    <n v="0"/>
    <n v="0"/>
    <n v="0"/>
    <n v="0"/>
    <n v="0"/>
    <n v="3"/>
    <n v="1"/>
    <n v="0"/>
    <n v="1"/>
    <n v="0"/>
    <n v="0"/>
    <n v="1"/>
    <n v="0"/>
    <n v="0"/>
    <n v="0"/>
    <n v="0"/>
    <n v="21"/>
    <n v="34"/>
    <n v="55"/>
  </r>
  <r>
    <x v="13"/>
    <x v="3"/>
    <d v="2011-08-02T00:00:00"/>
    <n v="13"/>
    <n v="0"/>
    <n v="0"/>
    <n v="0"/>
    <n v="0"/>
    <n v="0"/>
    <n v="0"/>
    <n v="32"/>
    <n v="0"/>
    <n v="0"/>
    <n v="3"/>
    <n v="0"/>
    <n v="0"/>
    <n v="4"/>
    <n v="0"/>
    <n v="0"/>
    <n v="2"/>
    <n v="0"/>
    <n v="54"/>
    <n v="43"/>
    <n v="97"/>
  </r>
  <r>
    <x v="13"/>
    <x v="3"/>
    <d v="2011-08-03T00:00:00"/>
    <n v="13"/>
    <n v="0"/>
    <n v="0"/>
    <n v="0"/>
    <n v="0"/>
    <n v="0"/>
    <n v="0"/>
    <n v="11.66"/>
    <n v="0"/>
    <n v="0"/>
    <n v="3"/>
    <n v="0"/>
    <n v="0"/>
    <n v="2.33"/>
    <n v="0"/>
    <n v="0"/>
    <n v="0.33"/>
    <n v="0"/>
    <n v="30.32"/>
    <n v="23"/>
    <n v="53.32"/>
  </r>
  <r>
    <x v="13"/>
    <x v="3"/>
    <d v="2011-08-04T00:00:00"/>
    <n v="13"/>
    <n v="0"/>
    <n v="0"/>
    <n v="0"/>
    <n v="0"/>
    <n v="0"/>
    <n v="0"/>
    <n v="11.66"/>
    <n v="0"/>
    <n v="0"/>
    <n v="3"/>
    <n v="0"/>
    <n v="0"/>
    <n v="2.33"/>
    <n v="0"/>
    <n v="0"/>
    <n v="0.33"/>
    <n v="0"/>
    <n v="30.32"/>
    <n v="23"/>
    <n v="53.32"/>
  </r>
  <r>
    <x v="13"/>
    <x v="3"/>
    <d v="2011-08-05T00:00:00"/>
    <n v="13"/>
    <n v="0"/>
    <n v="0"/>
    <n v="0"/>
    <n v="0"/>
    <n v="0"/>
    <n v="0"/>
    <n v="11.66"/>
    <n v="0"/>
    <n v="0"/>
    <n v="3"/>
    <n v="0"/>
    <n v="0"/>
    <n v="2.33"/>
    <n v="0"/>
    <n v="0"/>
    <n v="0.33"/>
    <n v="0"/>
    <n v="30.32"/>
    <n v="23"/>
    <n v="53.32"/>
  </r>
  <r>
    <x v="13"/>
    <x v="3"/>
    <d v="2011-08-06T00:00:00"/>
    <n v="15"/>
    <n v="0"/>
    <n v="0"/>
    <n v="0"/>
    <n v="0"/>
    <n v="0"/>
    <n v="0"/>
    <n v="7"/>
    <n v="0"/>
    <n v="0"/>
    <n v="4"/>
    <n v="0"/>
    <n v="0"/>
    <n v="1"/>
    <n v="0"/>
    <n v="0"/>
    <n v="0"/>
    <n v="0"/>
    <n v="27"/>
    <n v="10"/>
    <n v="37"/>
  </r>
  <r>
    <x v="14"/>
    <x v="3"/>
    <d v="2011-08-07T00:00:00"/>
    <n v="8"/>
    <n v="0"/>
    <n v="0"/>
    <n v="0"/>
    <n v="0"/>
    <n v="0"/>
    <n v="0"/>
    <n v="7"/>
    <n v="0"/>
    <n v="0"/>
    <n v="0"/>
    <n v="0"/>
    <n v="0"/>
    <n v="2"/>
    <n v="0"/>
    <n v="0"/>
    <n v="0"/>
    <n v="0"/>
    <n v="17"/>
    <n v="4"/>
    <n v="21"/>
  </r>
  <r>
    <x v="14"/>
    <x v="3"/>
    <d v="2011-08-08T00:00:00"/>
    <n v="6"/>
    <n v="0"/>
    <n v="0"/>
    <n v="0"/>
    <n v="0"/>
    <n v="0"/>
    <n v="0"/>
    <n v="3"/>
    <n v="0"/>
    <n v="0"/>
    <n v="1"/>
    <n v="0"/>
    <n v="0"/>
    <n v="0"/>
    <n v="0"/>
    <n v="0"/>
    <n v="0"/>
    <n v="0"/>
    <n v="10"/>
    <n v="7"/>
    <n v="17"/>
  </r>
  <r>
    <x v="14"/>
    <x v="3"/>
    <d v="2011-08-09T00:00:00"/>
    <n v="3"/>
    <n v="0"/>
    <n v="0"/>
    <n v="0"/>
    <n v="0"/>
    <n v="0"/>
    <n v="0"/>
    <n v="7"/>
    <n v="0"/>
    <n v="0"/>
    <n v="4"/>
    <n v="0"/>
    <n v="0"/>
    <n v="0"/>
    <n v="0"/>
    <n v="0"/>
    <n v="0"/>
    <n v="1"/>
    <n v="15"/>
    <n v="14"/>
    <n v="29"/>
  </r>
  <r>
    <x v="14"/>
    <x v="3"/>
    <d v="2011-08-10T00:00:00"/>
    <n v="5.66"/>
    <n v="0"/>
    <n v="0"/>
    <n v="0"/>
    <n v="0"/>
    <n v="0"/>
    <n v="0"/>
    <n v="6"/>
    <n v="0"/>
    <n v="0"/>
    <n v="5"/>
    <n v="0"/>
    <n v="0"/>
    <n v="1.33"/>
    <n v="0"/>
    <n v="0"/>
    <n v="0"/>
    <n v="0.33"/>
    <n v="18.32"/>
    <n v="18.329999999999998"/>
    <n v="36.65"/>
  </r>
  <r>
    <x v="14"/>
    <x v="3"/>
    <d v="2011-08-11T00:00:00"/>
    <n v="5.66"/>
    <n v="0"/>
    <n v="0"/>
    <n v="0"/>
    <n v="0"/>
    <n v="0"/>
    <n v="0"/>
    <n v="6"/>
    <n v="0"/>
    <n v="0"/>
    <n v="5"/>
    <n v="0"/>
    <n v="0"/>
    <n v="1.33"/>
    <n v="0"/>
    <n v="0"/>
    <n v="0"/>
    <n v="0.33"/>
    <n v="18.32"/>
    <n v="18.329999999999998"/>
    <n v="36.65"/>
  </r>
  <r>
    <x v="14"/>
    <x v="3"/>
    <d v="2011-08-12T00:00:00"/>
    <n v="5.66"/>
    <n v="0"/>
    <n v="0"/>
    <n v="0"/>
    <n v="0"/>
    <n v="0"/>
    <n v="0"/>
    <n v="6"/>
    <n v="0"/>
    <n v="0"/>
    <n v="5"/>
    <n v="0"/>
    <n v="0"/>
    <n v="1.33"/>
    <n v="0"/>
    <n v="0"/>
    <n v="0"/>
    <n v="0.33"/>
    <n v="18.32"/>
    <n v="18.329999999999998"/>
    <n v="36.65"/>
  </r>
  <r>
    <x v="14"/>
    <x v="3"/>
    <d v="2011-08-13T00:00:00"/>
    <n v="9"/>
    <n v="0"/>
    <n v="0"/>
    <n v="0"/>
    <n v="0"/>
    <n v="0"/>
    <n v="0"/>
    <n v="7"/>
    <n v="2"/>
    <n v="0"/>
    <n v="4"/>
    <n v="0"/>
    <n v="0"/>
    <n v="1"/>
    <n v="0"/>
    <n v="0"/>
    <n v="0"/>
    <n v="0"/>
    <n v="23"/>
    <n v="29"/>
    <n v="52"/>
  </r>
  <r>
    <x v="15"/>
    <x v="3"/>
    <d v="2011-08-14T00:00:00"/>
    <n v="8"/>
    <n v="0"/>
    <n v="0"/>
    <n v="0"/>
    <n v="0"/>
    <n v="0"/>
    <n v="0"/>
    <n v="4"/>
    <n v="0"/>
    <n v="0"/>
    <n v="6"/>
    <n v="0"/>
    <n v="0"/>
    <n v="1"/>
    <n v="0"/>
    <n v="0"/>
    <n v="0"/>
    <n v="0"/>
    <n v="19"/>
    <n v="16"/>
    <n v="35"/>
  </r>
  <r>
    <x v="15"/>
    <x v="3"/>
    <d v="2011-08-15T00:00:00"/>
    <n v="12"/>
    <n v="0"/>
    <n v="0"/>
    <n v="0"/>
    <n v="0"/>
    <n v="0"/>
    <n v="0"/>
    <n v="3"/>
    <n v="2"/>
    <n v="0"/>
    <n v="4"/>
    <n v="0"/>
    <n v="0"/>
    <n v="1"/>
    <n v="0"/>
    <n v="0"/>
    <n v="0"/>
    <n v="0"/>
    <n v="22"/>
    <n v="15"/>
    <n v="37"/>
  </r>
  <r>
    <x v="15"/>
    <x v="3"/>
    <d v="2011-08-16T00:00:00"/>
    <n v="9"/>
    <n v="0"/>
    <n v="0"/>
    <n v="0"/>
    <n v="0"/>
    <n v="0"/>
    <n v="0"/>
    <n v="5"/>
    <n v="1"/>
    <n v="0"/>
    <n v="3"/>
    <n v="0"/>
    <n v="0"/>
    <n v="0"/>
    <n v="0"/>
    <n v="0"/>
    <n v="0"/>
    <n v="0"/>
    <n v="18"/>
    <n v="20"/>
    <n v="38"/>
  </r>
  <r>
    <x v="15"/>
    <x v="3"/>
    <d v="2011-08-17T00:00:00"/>
    <n v="12.33"/>
    <n v="0"/>
    <n v="0"/>
    <n v="0"/>
    <n v="0"/>
    <n v="0"/>
    <n v="0"/>
    <n v="3.33"/>
    <n v="0.33"/>
    <n v="0"/>
    <n v="2.33"/>
    <n v="0"/>
    <n v="0"/>
    <n v="0.33"/>
    <n v="0"/>
    <n v="0"/>
    <n v="0"/>
    <n v="0"/>
    <n v="18.649999999999999"/>
    <n v="22.33"/>
    <n v="40.98"/>
  </r>
  <r>
    <x v="15"/>
    <x v="3"/>
    <d v="2011-08-18T00:00:00"/>
    <n v="12.33"/>
    <n v="0"/>
    <n v="0"/>
    <n v="0"/>
    <n v="0"/>
    <n v="0"/>
    <n v="0"/>
    <n v="3.33"/>
    <n v="0.33"/>
    <n v="0"/>
    <n v="2.33"/>
    <n v="0"/>
    <n v="0"/>
    <n v="0.33"/>
    <n v="0"/>
    <n v="0"/>
    <n v="0"/>
    <n v="0"/>
    <n v="18.649999999999999"/>
    <n v="22.33"/>
    <n v="40.98"/>
  </r>
  <r>
    <x v="15"/>
    <x v="3"/>
    <d v="2011-08-19T00:00:00"/>
    <n v="12.33"/>
    <n v="0"/>
    <n v="0"/>
    <n v="0"/>
    <n v="0"/>
    <n v="0"/>
    <n v="0"/>
    <n v="3.33"/>
    <n v="0.33"/>
    <n v="0"/>
    <n v="2.33"/>
    <n v="0"/>
    <n v="0"/>
    <n v="0.33"/>
    <n v="0"/>
    <n v="0"/>
    <n v="0"/>
    <n v="0"/>
    <n v="18.649999999999999"/>
    <n v="22.33"/>
    <n v="40.98"/>
  </r>
  <r>
    <x v="15"/>
    <x v="3"/>
    <d v="2011-08-20T00:00:00"/>
    <n v="8"/>
    <n v="0"/>
    <n v="0"/>
    <n v="0"/>
    <n v="0"/>
    <n v="0"/>
    <n v="0"/>
    <n v="6"/>
    <n v="2"/>
    <n v="0"/>
    <n v="1"/>
    <n v="0"/>
    <n v="0"/>
    <n v="0"/>
    <n v="0"/>
    <n v="0"/>
    <n v="0"/>
    <n v="0"/>
    <n v="17"/>
    <n v="17"/>
    <n v="34"/>
  </r>
  <r>
    <x v="16"/>
    <x v="3"/>
    <d v="2011-08-21T00:00:00"/>
    <n v="16"/>
    <n v="0"/>
    <n v="0"/>
    <n v="0"/>
    <n v="0"/>
    <n v="0"/>
    <n v="0"/>
    <n v="7"/>
    <n v="2"/>
    <n v="0"/>
    <n v="3"/>
    <n v="0"/>
    <n v="0"/>
    <n v="0"/>
    <n v="0"/>
    <n v="0"/>
    <n v="0"/>
    <n v="0"/>
    <n v="28"/>
    <n v="15"/>
    <n v="43"/>
  </r>
  <r>
    <x v="16"/>
    <x v="3"/>
    <d v="2011-08-22T00:00:00"/>
    <n v="12"/>
    <n v="0"/>
    <n v="0"/>
    <n v="0"/>
    <n v="0"/>
    <n v="0"/>
    <n v="0"/>
    <n v="7"/>
    <n v="3"/>
    <n v="0"/>
    <n v="5"/>
    <n v="0"/>
    <n v="0"/>
    <n v="6"/>
    <n v="0"/>
    <n v="0"/>
    <n v="0"/>
    <n v="0"/>
    <n v="33"/>
    <n v="56"/>
    <n v="89"/>
  </r>
  <r>
    <x v="16"/>
    <x v="3"/>
    <d v="2011-08-23T00:00:00"/>
    <n v="2"/>
    <n v="0"/>
    <n v="0"/>
    <n v="0"/>
    <n v="0"/>
    <n v="0"/>
    <n v="0"/>
    <n v="8"/>
    <n v="0"/>
    <n v="0"/>
    <n v="3"/>
    <n v="2"/>
    <n v="0"/>
    <n v="0"/>
    <n v="0"/>
    <n v="0"/>
    <n v="0"/>
    <n v="0"/>
    <n v="15"/>
    <n v="27"/>
    <n v="42"/>
  </r>
  <r>
    <x v="16"/>
    <x v="3"/>
    <d v="2011-08-24T00:00:00"/>
    <n v="3"/>
    <n v="0"/>
    <n v="0"/>
    <n v="0"/>
    <n v="0"/>
    <n v="0"/>
    <n v="0"/>
    <n v="4"/>
    <n v="0"/>
    <n v="0"/>
    <n v="1"/>
    <n v="0"/>
    <n v="0"/>
    <n v="1"/>
    <n v="0"/>
    <n v="0"/>
    <n v="0"/>
    <n v="0"/>
    <n v="9"/>
    <n v="8.67"/>
    <n v="17.670000000000002"/>
  </r>
  <r>
    <x v="16"/>
    <x v="3"/>
    <d v="2011-08-25T00:00:00"/>
    <n v="3"/>
    <n v="0"/>
    <n v="0"/>
    <n v="0"/>
    <n v="0"/>
    <n v="0"/>
    <n v="0"/>
    <n v="4"/>
    <n v="0"/>
    <n v="0"/>
    <n v="1"/>
    <n v="0"/>
    <n v="0"/>
    <n v="1"/>
    <n v="0"/>
    <n v="0"/>
    <n v="0"/>
    <n v="0"/>
    <n v="9"/>
    <n v="8.67"/>
    <n v="17.670000000000002"/>
  </r>
  <r>
    <x v="16"/>
    <x v="3"/>
    <d v="2011-08-26T00:00:00"/>
    <n v="3"/>
    <n v="0"/>
    <n v="0"/>
    <n v="0"/>
    <n v="0"/>
    <n v="0"/>
    <n v="0"/>
    <n v="4"/>
    <n v="0"/>
    <n v="0"/>
    <n v="1"/>
    <n v="0"/>
    <n v="0"/>
    <n v="1"/>
    <n v="0"/>
    <n v="0"/>
    <n v="0"/>
    <n v="0"/>
    <n v="9"/>
    <n v="8.67"/>
    <n v="17.670000000000002"/>
  </r>
  <r>
    <x v="16"/>
    <x v="3"/>
    <d v="2011-08-27T00:00:00"/>
    <n v="1"/>
    <n v="0"/>
    <n v="0"/>
    <n v="0"/>
    <n v="0"/>
    <n v="0"/>
    <n v="0"/>
    <n v="7"/>
    <n v="2"/>
    <n v="0"/>
    <n v="4"/>
    <n v="0"/>
    <n v="0"/>
    <n v="1"/>
    <n v="0"/>
    <n v="0"/>
    <n v="0"/>
    <n v="0"/>
    <n v="15"/>
    <n v="9"/>
    <n v="24"/>
  </r>
  <r>
    <x v="17"/>
    <x v="3"/>
    <d v="2011-08-28T00:00:00"/>
    <n v="6"/>
    <n v="0"/>
    <n v="0"/>
    <n v="0"/>
    <n v="0"/>
    <n v="0"/>
    <n v="0"/>
    <n v="10"/>
    <n v="1"/>
    <n v="0"/>
    <n v="2"/>
    <n v="0"/>
    <n v="0"/>
    <n v="0"/>
    <n v="0"/>
    <n v="0"/>
    <n v="0"/>
    <n v="1"/>
    <n v="20"/>
    <n v="18"/>
    <n v="38"/>
  </r>
  <r>
    <x v="17"/>
    <x v="3"/>
    <d v="2011-08-29T00:00:00"/>
    <n v="3"/>
    <n v="0"/>
    <n v="0"/>
    <n v="0"/>
    <n v="0"/>
    <n v="0"/>
    <n v="0"/>
    <n v="32"/>
    <n v="3"/>
    <n v="0"/>
    <n v="8"/>
    <n v="0"/>
    <n v="0"/>
    <n v="0"/>
    <n v="0"/>
    <n v="0"/>
    <n v="0"/>
    <n v="0"/>
    <n v="46"/>
    <n v="21"/>
    <n v="67"/>
  </r>
  <r>
    <x v="17"/>
    <x v="3"/>
    <d v="2011-08-30T00:00:00"/>
    <n v="1"/>
    <n v="0"/>
    <n v="0"/>
    <n v="0"/>
    <n v="0"/>
    <n v="0"/>
    <n v="0"/>
    <n v="3"/>
    <n v="0"/>
    <n v="0"/>
    <n v="1"/>
    <n v="0"/>
    <n v="0"/>
    <n v="1"/>
    <n v="0"/>
    <n v="0"/>
    <n v="0"/>
    <n v="0"/>
    <n v="6"/>
    <n v="13"/>
    <n v="19"/>
  </r>
  <r>
    <x v="17"/>
    <x v="3"/>
    <d v="2011-08-31T00:00:00"/>
    <n v="0.75"/>
    <n v="0"/>
    <n v="0"/>
    <n v="0"/>
    <n v="0"/>
    <n v="0"/>
    <n v="0"/>
    <n v="3.75"/>
    <n v="0.5"/>
    <n v="0"/>
    <n v="3.5"/>
    <n v="0"/>
    <n v="0"/>
    <n v="5.25"/>
    <n v="0"/>
    <n v="0"/>
    <n v="0"/>
    <n v="0.5"/>
    <n v="14.25"/>
    <n v="17.5"/>
    <n v="31.75"/>
  </r>
  <r>
    <x v="17"/>
    <x v="3"/>
    <d v="2011-09-01T00:00:00"/>
    <n v="0.75"/>
    <n v="0"/>
    <n v="0"/>
    <n v="0"/>
    <n v="0"/>
    <n v="0"/>
    <n v="0"/>
    <n v="3.75"/>
    <n v="0.5"/>
    <n v="0"/>
    <n v="3.5"/>
    <n v="0"/>
    <n v="0"/>
    <n v="5.25"/>
    <n v="0"/>
    <n v="0"/>
    <n v="0"/>
    <n v="0.5"/>
    <n v="14.25"/>
    <n v="17.5"/>
    <n v="31.75"/>
  </r>
  <r>
    <x v="17"/>
    <x v="3"/>
    <d v="2011-09-02T00:00:00"/>
    <n v="0.75"/>
    <n v="0"/>
    <n v="0"/>
    <n v="0"/>
    <n v="0"/>
    <n v="0"/>
    <n v="0"/>
    <n v="3.75"/>
    <n v="0.5"/>
    <n v="0"/>
    <n v="3.5"/>
    <n v="0"/>
    <n v="0"/>
    <n v="5.25"/>
    <n v="0"/>
    <n v="0"/>
    <n v="0"/>
    <n v="0.5"/>
    <n v="14.25"/>
    <n v="17.5"/>
    <n v="31.75"/>
  </r>
  <r>
    <x v="17"/>
    <x v="3"/>
    <d v="2011-09-03T00:00:00"/>
    <n v="0.75"/>
    <n v="0"/>
    <n v="0"/>
    <n v="0"/>
    <n v="0"/>
    <n v="0"/>
    <n v="0"/>
    <n v="3.75"/>
    <n v="0.5"/>
    <n v="0"/>
    <n v="3.5"/>
    <n v="0"/>
    <n v="0"/>
    <n v="5.25"/>
    <n v="0"/>
    <n v="0"/>
    <n v="0"/>
    <n v="0.5"/>
    <n v="14.25"/>
    <n v="17.5"/>
    <n v="31.75"/>
  </r>
  <r>
    <x v="18"/>
    <x v="3"/>
    <d v="2011-09-04T00:00:00"/>
    <n v="2"/>
    <n v="0"/>
    <n v="0"/>
    <n v="0"/>
    <n v="0"/>
    <n v="0"/>
    <n v="0"/>
    <n v="1"/>
    <n v="2"/>
    <n v="0"/>
    <n v="2"/>
    <n v="0"/>
    <n v="0"/>
    <n v="6"/>
    <n v="0"/>
    <n v="0"/>
    <n v="0"/>
    <n v="0"/>
    <n v="13"/>
    <n v="14"/>
    <n v="27"/>
  </r>
  <r>
    <x v="18"/>
    <x v="3"/>
    <d v="2011-09-05T00:00:00"/>
    <n v="0"/>
    <n v="0"/>
    <n v="0"/>
    <n v="0"/>
    <n v="0"/>
    <n v="0"/>
    <n v="0"/>
    <n v="1"/>
    <n v="4"/>
    <n v="0"/>
    <n v="4"/>
    <n v="0"/>
    <n v="0"/>
    <n v="10"/>
    <n v="0"/>
    <n v="0"/>
    <n v="0"/>
    <n v="0"/>
    <n v="19"/>
    <n v="17"/>
    <n v="36"/>
  </r>
  <r>
    <x v="18"/>
    <x v="3"/>
    <d v="2011-09-06T00:00:00"/>
    <n v="3"/>
    <n v="0"/>
    <n v="0"/>
    <n v="0"/>
    <n v="0"/>
    <n v="0"/>
    <n v="0"/>
    <n v="2"/>
    <n v="0"/>
    <n v="0"/>
    <n v="11"/>
    <n v="0"/>
    <n v="0"/>
    <n v="3"/>
    <n v="0"/>
    <n v="0"/>
    <n v="0"/>
    <n v="0"/>
    <n v="19"/>
    <n v="32"/>
    <n v="51"/>
  </r>
  <r>
    <x v="18"/>
    <x v="3"/>
    <d v="2011-09-07T00:00:00"/>
    <n v="2"/>
    <n v="0"/>
    <n v="0"/>
    <n v="0"/>
    <n v="0"/>
    <n v="0"/>
    <n v="0"/>
    <n v="1"/>
    <n v="2.2999999999999998"/>
    <n v="0"/>
    <n v="3.7"/>
    <n v="0"/>
    <n v="0"/>
    <n v="1.3"/>
    <n v="0"/>
    <n v="0"/>
    <n v="0"/>
    <n v="0"/>
    <n v="10.3"/>
    <n v="16"/>
    <n v="26.3"/>
  </r>
  <r>
    <x v="18"/>
    <x v="3"/>
    <d v="2011-09-08T00:00:00"/>
    <n v="2"/>
    <n v="0"/>
    <n v="0"/>
    <n v="0"/>
    <n v="0"/>
    <n v="0"/>
    <n v="0"/>
    <n v="1"/>
    <n v="2.2999999999999998"/>
    <n v="0"/>
    <n v="3.7"/>
    <n v="0"/>
    <n v="0"/>
    <n v="1.3"/>
    <n v="0"/>
    <n v="0"/>
    <n v="0"/>
    <n v="0"/>
    <n v="10.3"/>
    <n v="16"/>
    <n v="26.3"/>
  </r>
  <r>
    <x v="18"/>
    <x v="3"/>
    <d v="2011-09-09T00:00:00"/>
    <n v="2"/>
    <n v="0"/>
    <n v="0"/>
    <n v="0"/>
    <n v="0"/>
    <n v="0"/>
    <n v="0"/>
    <n v="1"/>
    <n v="2.2999999999999998"/>
    <n v="0"/>
    <n v="3.7"/>
    <n v="0"/>
    <n v="0"/>
    <n v="1.3"/>
    <n v="0"/>
    <n v="0"/>
    <n v="0"/>
    <n v="0"/>
    <n v="10.3"/>
    <n v="16"/>
    <n v="26.3"/>
  </r>
  <r>
    <x v="18"/>
    <x v="3"/>
    <d v="2011-09-10T00:00:00"/>
    <n v="3"/>
    <n v="0"/>
    <n v="0"/>
    <n v="0"/>
    <n v="0"/>
    <n v="0"/>
    <n v="0"/>
    <n v="1"/>
    <n v="1"/>
    <n v="0"/>
    <n v="2"/>
    <n v="0"/>
    <n v="0"/>
    <n v="0"/>
    <n v="0"/>
    <n v="0"/>
    <n v="0"/>
    <n v="0"/>
    <n v="7"/>
    <n v="11"/>
    <n v="18"/>
  </r>
  <r>
    <x v="19"/>
    <x v="3"/>
    <d v="2011-09-11T00:00:00"/>
    <n v="4"/>
    <n v="0"/>
    <n v="0"/>
    <n v="0"/>
    <n v="0"/>
    <n v="0"/>
    <n v="0"/>
    <n v="1"/>
    <n v="0"/>
    <n v="0"/>
    <n v="1"/>
    <n v="0"/>
    <n v="0"/>
    <n v="1"/>
    <n v="0"/>
    <n v="0"/>
    <n v="0"/>
    <n v="0"/>
    <n v="7"/>
    <n v="6"/>
    <n v="13"/>
  </r>
  <r>
    <x v="19"/>
    <x v="3"/>
    <d v="2011-09-12T00:00:00"/>
    <n v="6"/>
    <n v="0"/>
    <n v="0"/>
    <n v="0"/>
    <n v="0"/>
    <n v="0"/>
    <n v="0"/>
    <n v="3"/>
    <n v="1"/>
    <n v="0"/>
    <n v="4"/>
    <n v="0"/>
    <n v="0"/>
    <n v="15"/>
    <n v="0"/>
    <n v="0"/>
    <n v="0"/>
    <n v="0"/>
    <n v="29"/>
    <n v="31"/>
    <n v="60"/>
  </r>
  <r>
    <x v="19"/>
    <x v="3"/>
    <d v="2011-09-13T00:00:00"/>
    <n v="1"/>
    <n v="0"/>
    <n v="0"/>
    <n v="0"/>
    <n v="0"/>
    <n v="0"/>
    <n v="0"/>
    <n v="0"/>
    <n v="0"/>
    <n v="0"/>
    <n v="6"/>
    <n v="0"/>
    <n v="0"/>
    <n v="5"/>
    <n v="0"/>
    <n v="0"/>
    <n v="0"/>
    <n v="0"/>
    <n v="12"/>
    <n v="10"/>
    <n v="22"/>
  </r>
  <r>
    <x v="0"/>
    <x v="4"/>
    <d v="2011-05-05T00:00:00"/>
    <m/>
    <m/>
    <m/>
    <m/>
    <m/>
    <m/>
    <m/>
    <m/>
    <m/>
    <m/>
    <m/>
    <m/>
    <m/>
    <m/>
    <m/>
    <m/>
    <m/>
    <m/>
    <e v="#N/A"/>
    <m/>
    <e v="#N/A"/>
  </r>
  <r>
    <x v="0"/>
    <x v="4"/>
    <d v="2011-05-06T00:00:00"/>
    <m/>
    <m/>
    <m/>
    <m/>
    <m/>
    <m/>
    <m/>
    <m/>
    <m/>
    <m/>
    <m/>
    <m/>
    <m/>
    <m/>
    <m/>
    <m/>
    <m/>
    <m/>
    <e v="#N/A"/>
    <m/>
    <e v="#N/A"/>
  </r>
  <r>
    <x v="0"/>
    <x v="4"/>
    <d v="2011-05-07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08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09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0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1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2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3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4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5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6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7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8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9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20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21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2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3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4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5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6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7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8T00:00:00"/>
    <n v="22"/>
    <n v="0"/>
    <n v="0"/>
    <n v="0"/>
    <n v="0"/>
    <n v="0"/>
    <n v="0"/>
    <n v="0"/>
    <n v="1"/>
    <n v="0"/>
    <n v="0"/>
    <n v="1"/>
    <n v="0"/>
    <n v="3"/>
    <n v="0"/>
    <n v="0"/>
    <n v="0"/>
    <n v="0"/>
    <n v="27"/>
    <n v="12"/>
    <n v="39"/>
  </r>
  <r>
    <x v="4"/>
    <x v="4"/>
    <d v="2011-05-29T00:00:00"/>
    <n v="14"/>
    <n v="0"/>
    <n v="0"/>
    <n v="0"/>
    <n v="0"/>
    <n v="2"/>
    <n v="0"/>
    <n v="0"/>
    <n v="0"/>
    <n v="0"/>
    <n v="0"/>
    <n v="1"/>
    <n v="0"/>
    <n v="1"/>
    <n v="0"/>
    <n v="0"/>
    <n v="0"/>
    <n v="0"/>
    <n v="18"/>
    <n v="55"/>
    <n v="73"/>
  </r>
  <r>
    <x v="4"/>
    <x v="4"/>
    <d v="2011-05-30T00:00:00"/>
    <n v="15"/>
    <n v="1"/>
    <n v="0"/>
    <n v="0"/>
    <n v="0"/>
    <n v="0"/>
    <n v="0"/>
    <n v="0"/>
    <n v="1"/>
    <n v="0"/>
    <n v="0"/>
    <n v="0"/>
    <n v="0"/>
    <n v="4"/>
    <n v="0"/>
    <n v="0"/>
    <n v="0"/>
    <n v="0"/>
    <n v="21"/>
    <n v="80"/>
    <n v="101"/>
  </r>
  <r>
    <x v="4"/>
    <x v="4"/>
    <d v="2011-05-31T00:00:00"/>
    <n v="7.33"/>
    <n v="0"/>
    <n v="0"/>
    <n v="0"/>
    <n v="0"/>
    <n v="0"/>
    <n v="0"/>
    <n v="0"/>
    <n v="0"/>
    <n v="0"/>
    <n v="0"/>
    <n v="0"/>
    <n v="0"/>
    <n v="0"/>
    <n v="0"/>
    <n v="0"/>
    <n v="0"/>
    <n v="0"/>
    <n v="7.33"/>
    <n v="1.33"/>
    <n v="8.66"/>
  </r>
  <r>
    <x v="4"/>
    <x v="4"/>
    <d v="2011-06-01T00:00:00"/>
    <n v="7.33"/>
    <n v="0"/>
    <n v="0"/>
    <n v="0"/>
    <n v="0"/>
    <n v="0"/>
    <n v="0"/>
    <n v="0"/>
    <n v="0"/>
    <n v="0"/>
    <n v="0"/>
    <n v="0"/>
    <n v="0"/>
    <n v="0"/>
    <n v="0"/>
    <n v="0"/>
    <n v="0"/>
    <n v="0"/>
    <n v="7.33"/>
    <n v="1.33"/>
    <n v="8.66"/>
  </r>
  <r>
    <x v="4"/>
    <x v="4"/>
    <d v="2011-06-02T00:00:00"/>
    <n v="7.33"/>
    <n v="0"/>
    <n v="0"/>
    <n v="0"/>
    <n v="0"/>
    <n v="0"/>
    <n v="0"/>
    <n v="0"/>
    <n v="0"/>
    <n v="0"/>
    <n v="0"/>
    <n v="0"/>
    <n v="0"/>
    <n v="0"/>
    <n v="0"/>
    <n v="0"/>
    <n v="0"/>
    <n v="0"/>
    <n v="7.33"/>
    <n v="1.33"/>
    <n v="8.66"/>
  </r>
  <r>
    <x v="4"/>
    <x v="4"/>
    <d v="2011-06-0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N/A"/>
    <n v="3"/>
    <e v="#N/A"/>
  </r>
  <r>
    <x v="4"/>
    <x v="4"/>
    <d v="2011-06-04T00:00:00"/>
    <n v="14"/>
    <n v="0"/>
    <n v="0"/>
    <n v="0"/>
    <n v="0"/>
    <n v="2"/>
    <n v="0"/>
    <n v="0"/>
    <n v="0"/>
    <n v="0"/>
    <n v="2"/>
    <n v="0"/>
    <n v="0"/>
    <n v="0"/>
    <n v="0"/>
    <n v="0"/>
    <n v="0"/>
    <n v="0"/>
    <n v="18"/>
    <n v="13"/>
    <n v="31"/>
  </r>
  <r>
    <x v="5"/>
    <x v="4"/>
    <d v="2011-06-05T00:00:00"/>
    <n v="30"/>
    <n v="0"/>
    <n v="0"/>
    <n v="0"/>
    <n v="0"/>
    <n v="0"/>
    <n v="0"/>
    <n v="0"/>
    <n v="0"/>
    <n v="0"/>
    <n v="1"/>
    <n v="0"/>
    <n v="0"/>
    <n v="2"/>
    <n v="0"/>
    <n v="0"/>
    <n v="0"/>
    <n v="0"/>
    <n v="33"/>
    <n v="25"/>
    <n v="58"/>
  </r>
  <r>
    <x v="5"/>
    <x v="4"/>
    <d v="2011-06-06T00:00:00"/>
    <n v="9"/>
    <n v="0"/>
    <n v="0"/>
    <n v="0"/>
    <n v="0"/>
    <n v="0"/>
    <n v="0"/>
    <n v="0"/>
    <n v="1"/>
    <n v="0"/>
    <n v="0"/>
    <n v="0"/>
    <n v="0"/>
    <n v="1"/>
    <n v="0"/>
    <n v="0"/>
    <n v="0"/>
    <n v="0"/>
    <n v="11"/>
    <n v="20"/>
    <n v="31"/>
  </r>
  <r>
    <x v="5"/>
    <x v="4"/>
    <d v="2011-06-07T00:00:00"/>
    <n v="20"/>
    <n v="0"/>
    <n v="0"/>
    <n v="0"/>
    <n v="0"/>
    <n v="0"/>
    <n v="0"/>
    <n v="0"/>
    <n v="0"/>
    <n v="0"/>
    <n v="0"/>
    <n v="0"/>
    <n v="0"/>
    <n v="1"/>
    <n v="0"/>
    <n v="0"/>
    <n v="0"/>
    <n v="0"/>
    <n v="21"/>
    <n v="11"/>
    <n v="32"/>
  </r>
  <r>
    <x v="5"/>
    <x v="4"/>
    <d v="2011-06-08T00:00:00"/>
    <n v="20"/>
    <n v="0"/>
    <n v="0"/>
    <n v="0"/>
    <n v="0"/>
    <n v="0"/>
    <n v="0"/>
    <n v="0"/>
    <n v="0"/>
    <n v="0"/>
    <n v="0"/>
    <n v="0"/>
    <n v="0"/>
    <n v="1"/>
    <n v="0"/>
    <n v="0"/>
    <n v="0"/>
    <n v="0"/>
    <n v="21"/>
    <n v="12"/>
    <n v="33"/>
  </r>
  <r>
    <x v="5"/>
    <x v="4"/>
    <d v="2011-06-09T00:00:00"/>
    <n v="20"/>
    <n v="0"/>
    <n v="0"/>
    <n v="0"/>
    <n v="0"/>
    <n v="0"/>
    <n v="0"/>
    <n v="0"/>
    <n v="0"/>
    <n v="0"/>
    <n v="0"/>
    <n v="0"/>
    <n v="0"/>
    <n v="1"/>
    <n v="0"/>
    <n v="0"/>
    <n v="0"/>
    <n v="0"/>
    <n v="21"/>
    <n v="13"/>
    <n v="34"/>
  </r>
  <r>
    <x v="5"/>
    <x v="4"/>
    <d v="2011-06-10T00:00:00"/>
    <n v="39"/>
    <n v="0"/>
    <n v="0"/>
    <n v="0"/>
    <n v="1"/>
    <n v="0"/>
    <n v="0"/>
    <n v="0"/>
    <n v="0"/>
    <n v="0"/>
    <n v="0"/>
    <n v="0"/>
    <n v="0"/>
    <n v="7"/>
    <n v="0"/>
    <n v="0"/>
    <n v="0"/>
    <n v="0"/>
    <n v="47"/>
    <n v="25"/>
    <n v="72"/>
  </r>
  <r>
    <x v="5"/>
    <x v="4"/>
    <d v="2011-06-11T00:00:00"/>
    <n v="30"/>
    <n v="0"/>
    <n v="0"/>
    <n v="0"/>
    <n v="0"/>
    <n v="0"/>
    <n v="0"/>
    <n v="0"/>
    <n v="1"/>
    <n v="0"/>
    <n v="0"/>
    <n v="0"/>
    <n v="0"/>
    <n v="2"/>
    <n v="0"/>
    <n v="0"/>
    <n v="0"/>
    <n v="0"/>
    <n v="33"/>
    <n v="23"/>
    <n v="56"/>
  </r>
  <r>
    <x v="6"/>
    <x v="4"/>
    <d v="2011-06-12T00:00:00"/>
    <n v="3"/>
    <n v="0"/>
    <n v="0"/>
    <n v="0"/>
    <n v="0"/>
    <n v="0"/>
    <n v="0"/>
    <n v="0"/>
    <n v="0"/>
    <n v="0"/>
    <n v="0"/>
    <n v="0"/>
    <n v="0"/>
    <n v="1"/>
    <n v="0"/>
    <n v="0"/>
    <n v="0"/>
    <n v="0"/>
    <n v="4"/>
    <n v="1"/>
    <n v="5"/>
  </r>
  <r>
    <x v="6"/>
    <x v="4"/>
    <d v="2011-06-13T00:00:00"/>
    <n v="2"/>
    <n v="0"/>
    <n v="0"/>
    <n v="0"/>
    <n v="0"/>
    <n v="0"/>
    <n v="0"/>
    <n v="0"/>
    <n v="2"/>
    <n v="0"/>
    <n v="0"/>
    <n v="0"/>
    <n v="0"/>
    <n v="1"/>
    <n v="0"/>
    <n v="0"/>
    <n v="0"/>
    <n v="0"/>
    <n v="5"/>
    <n v="4"/>
    <n v="9"/>
  </r>
  <r>
    <x v="6"/>
    <x v="4"/>
    <d v="2011-06-14T00:00:00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e v="#N/A"/>
    <s v="N/A"/>
    <s v="N/A"/>
  </r>
  <r>
    <x v="6"/>
    <x v="4"/>
    <d v="2011-06-15T00:00:00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e v="#N/A"/>
    <s v="N/A"/>
    <s v="N/A"/>
  </r>
  <r>
    <x v="6"/>
    <x v="4"/>
    <d v="2011-06-16T00:00:00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e v="#N/A"/>
    <s v="N/A"/>
    <s v="N/A"/>
  </r>
  <r>
    <x v="6"/>
    <x v="4"/>
    <d v="2011-06-17T00:00:00"/>
    <n v="14"/>
    <n v="0"/>
    <n v="0"/>
    <n v="0"/>
    <n v="1"/>
    <n v="0"/>
    <n v="0"/>
    <n v="4"/>
    <n v="0"/>
    <n v="0"/>
    <n v="4"/>
    <n v="0"/>
    <n v="0"/>
    <n v="0"/>
    <n v="0"/>
    <n v="0"/>
    <n v="0"/>
    <n v="0"/>
    <n v="23"/>
    <n v="10"/>
    <n v="33"/>
  </r>
  <r>
    <x v="6"/>
    <x v="4"/>
    <d v="2011-06-18T00:00:00"/>
    <n v="36"/>
    <n v="0"/>
    <n v="0"/>
    <n v="0"/>
    <n v="0"/>
    <n v="0"/>
    <n v="0"/>
    <n v="0"/>
    <n v="0"/>
    <n v="0"/>
    <n v="4"/>
    <n v="0"/>
    <n v="0"/>
    <n v="10"/>
    <n v="0"/>
    <n v="0"/>
    <n v="0"/>
    <n v="0"/>
    <n v="50"/>
    <n v="4"/>
    <n v="54"/>
  </r>
  <r>
    <x v="7"/>
    <x v="4"/>
    <d v="2011-06-19T00:00:00"/>
    <n v="70"/>
    <n v="0"/>
    <n v="0"/>
    <n v="0"/>
    <n v="0"/>
    <n v="0"/>
    <n v="0"/>
    <n v="1"/>
    <n v="0"/>
    <n v="0"/>
    <n v="4"/>
    <n v="0"/>
    <n v="0"/>
    <n v="3"/>
    <n v="0"/>
    <n v="0"/>
    <n v="0"/>
    <n v="0"/>
    <n v="78"/>
    <n v="22"/>
    <n v="100"/>
  </r>
  <r>
    <x v="7"/>
    <x v="4"/>
    <d v="2011-06-20T00:00:00"/>
    <n v="105"/>
    <n v="0"/>
    <n v="0"/>
    <n v="0"/>
    <n v="0"/>
    <n v="0"/>
    <n v="0"/>
    <n v="0"/>
    <n v="0"/>
    <n v="0"/>
    <n v="1"/>
    <n v="0"/>
    <n v="0"/>
    <n v="7"/>
    <n v="0"/>
    <n v="0"/>
    <n v="0"/>
    <n v="0"/>
    <n v="113"/>
    <n v="16"/>
    <n v="129"/>
  </r>
  <r>
    <x v="7"/>
    <x v="4"/>
    <d v="2011-06-21T00:00:00"/>
    <n v="17.600000000000001"/>
    <n v="0"/>
    <n v="0"/>
    <n v="0"/>
    <n v="0"/>
    <n v="0"/>
    <n v="0"/>
    <n v="0"/>
    <n v="1.3"/>
    <n v="0"/>
    <n v="0"/>
    <n v="0"/>
    <n v="0"/>
    <n v="0"/>
    <n v="0"/>
    <n v="0"/>
    <n v="0"/>
    <n v="0"/>
    <n v="18.900000000000002"/>
    <n v="6"/>
    <n v="24.900000000000002"/>
  </r>
  <r>
    <x v="7"/>
    <x v="4"/>
    <d v="2011-06-22T00:00:00"/>
    <n v="17.600000000000001"/>
    <n v="0"/>
    <n v="0"/>
    <n v="0"/>
    <n v="0"/>
    <n v="0"/>
    <n v="0"/>
    <n v="0"/>
    <n v="1.3"/>
    <n v="0"/>
    <n v="0"/>
    <n v="0"/>
    <n v="0"/>
    <n v="0"/>
    <n v="0"/>
    <n v="0"/>
    <n v="0"/>
    <n v="0"/>
    <n v="18.900000000000002"/>
    <n v="7"/>
    <n v="25.900000000000002"/>
  </r>
  <r>
    <x v="7"/>
    <x v="4"/>
    <d v="2011-06-23T00:00:00"/>
    <n v="17.600000000000001"/>
    <n v="0"/>
    <n v="0"/>
    <n v="0"/>
    <n v="0"/>
    <n v="0"/>
    <n v="0"/>
    <n v="0"/>
    <n v="1.3"/>
    <n v="0"/>
    <n v="0"/>
    <n v="0"/>
    <n v="0"/>
    <n v="0"/>
    <n v="0"/>
    <n v="0"/>
    <n v="0"/>
    <n v="0"/>
    <n v="18.900000000000002"/>
    <n v="8"/>
    <n v="26.900000000000002"/>
  </r>
  <r>
    <x v="7"/>
    <x v="4"/>
    <d v="2011-06-24T00:00:00"/>
    <n v="34"/>
    <n v="0"/>
    <n v="0"/>
    <n v="0"/>
    <n v="0"/>
    <n v="0"/>
    <n v="0"/>
    <n v="0"/>
    <n v="2"/>
    <n v="0"/>
    <n v="0"/>
    <n v="0"/>
    <n v="0"/>
    <n v="2"/>
    <n v="0"/>
    <n v="0"/>
    <n v="0"/>
    <n v="0"/>
    <n v="38"/>
    <n v="8"/>
    <n v="46"/>
  </r>
  <r>
    <x v="7"/>
    <x v="4"/>
    <d v="2011-06-25T00:00:00"/>
    <n v="8"/>
    <n v="0"/>
    <n v="0"/>
    <n v="0"/>
    <n v="0"/>
    <n v="0"/>
    <n v="0"/>
    <n v="0"/>
    <n v="0"/>
    <n v="0"/>
    <n v="0"/>
    <n v="0"/>
    <n v="0"/>
    <n v="2"/>
    <n v="0"/>
    <n v="0"/>
    <n v="0"/>
    <n v="0"/>
    <n v="10"/>
    <n v="5"/>
    <n v="15"/>
  </r>
  <r>
    <x v="8"/>
    <x v="4"/>
    <d v="2011-06-26T00:00:00"/>
    <n v="42"/>
    <n v="0"/>
    <n v="0"/>
    <n v="0"/>
    <n v="0"/>
    <n v="0"/>
    <n v="0"/>
    <n v="2"/>
    <n v="4"/>
    <n v="0"/>
    <n v="0"/>
    <n v="0"/>
    <n v="0"/>
    <n v="2"/>
    <n v="0"/>
    <n v="0"/>
    <n v="0"/>
    <n v="0"/>
    <n v="50"/>
    <n v="10"/>
    <n v="60"/>
  </r>
  <r>
    <x v="8"/>
    <x v="4"/>
    <d v="2011-06-27T00:00:00"/>
    <n v="68"/>
    <n v="0"/>
    <n v="0"/>
    <n v="0"/>
    <n v="0"/>
    <n v="0"/>
    <n v="0"/>
    <n v="0"/>
    <n v="0"/>
    <n v="0"/>
    <n v="0"/>
    <n v="0"/>
    <n v="0"/>
    <n v="3"/>
    <n v="0"/>
    <n v="0"/>
    <n v="0"/>
    <n v="0"/>
    <n v="71"/>
    <n v="30"/>
    <n v="101"/>
  </r>
  <r>
    <x v="8"/>
    <x v="4"/>
    <d v="2011-06-28T00:00:00"/>
    <n v="76"/>
    <n v="1"/>
    <n v="0"/>
    <n v="0"/>
    <n v="0"/>
    <n v="0"/>
    <n v="0"/>
    <n v="0"/>
    <n v="1.3"/>
    <n v="0"/>
    <n v="2.2999999999999998"/>
    <n v="0"/>
    <n v="0"/>
    <n v="1.33"/>
    <n v="0"/>
    <n v="0"/>
    <n v="0"/>
    <n v="0"/>
    <n v="81.929999999999993"/>
    <n v="66.599999999999994"/>
    <n v="148.52999999999997"/>
  </r>
  <r>
    <x v="8"/>
    <x v="4"/>
    <d v="2011-06-29T00:00:00"/>
    <n v="76"/>
    <n v="1"/>
    <n v="0"/>
    <n v="0"/>
    <n v="0"/>
    <n v="0"/>
    <n v="0"/>
    <n v="0"/>
    <n v="1.3"/>
    <n v="0"/>
    <n v="2.2999999999999998"/>
    <n v="0"/>
    <n v="0"/>
    <n v="1.33"/>
    <n v="0"/>
    <n v="0"/>
    <n v="0"/>
    <n v="0"/>
    <n v="81.929999999999993"/>
    <n v="66.599999999999994"/>
    <n v="148.52999999999997"/>
  </r>
  <r>
    <x v="8"/>
    <x v="4"/>
    <d v="2011-06-30T00:00:00"/>
    <n v="76"/>
    <n v="1"/>
    <n v="0"/>
    <n v="0"/>
    <n v="0"/>
    <n v="0"/>
    <n v="0"/>
    <n v="0"/>
    <n v="1.3"/>
    <n v="0"/>
    <n v="2.2999999999999998"/>
    <n v="0"/>
    <n v="0"/>
    <n v="1.33"/>
    <n v="0"/>
    <n v="0"/>
    <n v="0"/>
    <n v="0"/>
    <n v="81.929999999999993"/>
    <n v="66.599999999999994"/>
    <n v="148.52999999999997"/>
  </r>
  <r>
    <x v="8"/>
    <x v="4"/>
    <d v="2011-07-01T00:00:00"/>
    <n v="39"/>
    <n v="0"/>
    <n v="0"/>
    <n v="0"/>
    <n v="0"/>
    <n v="0"/>
    <n v="0"/>
    <n v="0"/>
    <n v="1"/>
    <n v="0"/>
    <n v="0"/>
    <n v="0"/>
    <n v="0"/>
    <n v="0"/>
    <n v="0"/>
    <n v="0"/>
    <n v="0"/>
    <n v="0"/>
    <n v="40"/>
    <n v="69"/>
    <n v="109"/>
  </r>
  <r>
    <x v="8"/>
    <x v="4"/>
    <d v="2011-07-02T00:00:00"/>
    <n v="24"/>
    <n v="0"/>
    <n v="0"/>
    <n v="0"/>
    <n v="0"/>
    <n v="0"/>
    <n v="0"/>
    <n v="0"/>
    <n v="0"/>
    <n v="0"/>
    <n v="0"/>
    <n v="0"/>
    <n v="0"/>
    <n v="0"/>
    <n v="0"/>
    <n v="0"/>
    <n v="0"/>
    <n v="0"/>
    <n v="24"/>
    <n v="13"/>
    <n v="37"/>
  </r>
  <r>
    <x v="9"/>
    <x v="4"/>
    <d v="2011-07-03T00:00:00"/>
    <n v="52"/>
    <n v="0"/>
    <n v="0"/>
    <n v="0"/>
    <n v="0"/>
    <n v="0"/>
    <n v="0"/>
    <n v="0"/>
    <n v="3"/>
    <n v="0"/>
    <n v="1"/>
    <n v="0"/>
    <n v="0"/>
    <n v="0"/>
    <n v="0"/>
    <n v="0"/>
    <n v="0"/>
    <n v="0"/>
    <n v="56"/>
    <n v="93"/>
    <n v="149"/>
  </r>
  <r>
    <x v="9"/>
    <x v="4"/>
    <d v="2011-07-04T00:00:00"/>
    <n v="61"/>
    <n v="0"/>
    <n v="0"/>
    <n v="0"/>
    <n v="1"/>
    <n v="0"/>
    <n v="0"/>
    <n v="3"/>
    <n v="0"/>
    <n v="0"/>
    <n v="0"/>
    <n v="0"/>
    <n v="0"/>
    <n v="18"/>
    <n v="0"/>
    <n v="0"/>
    <n v="1"/>
    <n v="0"/>
    <n v="84"/>
    <n v="40"/>
    <n v="124"/>
  </r>
  <r>
    <x v="9"/>
    <x v="4"/>
    <d v="2011-07-05T00:00:00"/>
    <n v="61"/>
    <n v="0"/>
    <n v="0"/>
    <n v="0"/>
    <n v="1"/>
    <n v="0"/>
    <n v="0"/>
    <n v="3"/>
    <n v="0"/>
    <n v="0"/>
    <n v="0"/>
    <n v="0"/>
    <n v="0"/>
    <n v="18"/>
    <n v="0"/>
    <n v="0"/>
    <n v="1"/>
    <n v="0"/>
    <n v="84"/>
    <n v="40"/>
    <n v="124"/>
  </r>
  <r>
    <x v="9"/>
    <x v="4"/>
    <d v="2011-07-06T00:00:00"/>
    <n v="61"/>
    <n v="0"/>
    <n v="0"/>
    <n v="0"/>
    <n v="1"/>
    <n v="0"/>
    <n v="0"/>
    <n v="3"/>
    <n v="0"/>
    <n v="0"/>
    <n v="0"/>
    <n v="0"/>
    <n v="0"/>
    <n v="18"/>
    <n v="0"/>
    <n v="0"/>
    <n v="1"/>
    <n v="0"/>
    <n v="84"/>
    <n v="40"/>
    <n v="124"/>
  </r>
  <r>
    <x v="9"/>
    <x v="4"/>
    <d v="2011-07-07T00:00:00"/>
    <n v="61"/>
    <n v="0"/>
    <n v="0"/>
    <n v="0"/>
    <n v="1"/>
    <n v="0"/>
    <n v="0"/>
    <n v="3"/>
    <n v="0"/>
    <n v="0"/>
    <n v="0"/>
    <n v="0"/>
    <n v="0"/>
    <n v="18"/>
    <n v="0"/>
    <n v="0"/>
    <n v="1"/>
    <n v="0"/>
    <n v="84"/>
    <n v="40"/>
    <n v="124"/>
  </r>
  <r>
    <x v="9"/>
    <x v="4"/>
    <d v="2011-07-08T00:00:00"/>
    <n v="34"/>
    <n v="0"/>
    <n v="0"/>
    <n v="0"/>
    <n v="0"/>
    <n v="1"/>
    <n v="0"/>
    <n v="2"/>
    <n v="0"/>
    <n v="0"/>
    <n v="0"/>
    <n v="7"/>
    <n v="0"/>
    <n v="0"/>
    <n v="0"/>
    <n v="0"/>
    <n v="0"/>
    <n v="0"/>
    <n v="44"/>
    <n v="28"/>
    <n v="72"/>
  </r>
  <r>
    <x v="9"/>
    <x v="4"/>
    <d v="2011-07-09T00:00:00"/>
    <n v="65"/>
    <n v="2"/>
    <n v="0"/>
    <n v="0"/>
    <n v="0"/>
    <n v="0"/>
    <n v="0"/>
    <n v="4"/>
    <n v="0"/>
    <n v="0"/>
    <n v="0"/>
    <n v="0"/>
    <n v="0"/>
    <n v="1"/>
    <n v="0"/>
    <n v="0"/>
    <n v="1"/>
    <n v="0"/>
    <n v="73"/>
    <n v="39"/>
    <n v="112"/>
  </r>
  <r>
    <x v="10"/>
    <x v="4"/>
    <d v="2011-07-10T00:00:00"/>
    <n v="46"/>
    <n v="1"/>
    <n v="0"/>
    <n v="0"/>
    <n v="0"/>
    <n v="2"/>
    <n v="0"/>
    <n v="2"/>
    <n v="0"/>
    <n v="0"/>
    <n v="0"/>
    <n v="0"/>
    <n v="0"/>
    <n v="5"/>
    <n v="0"/>
    <n v="0"/>
    <n v="0"/>
    <n v="0"/>
    <n v="56"/>
    <n v="10"/>
    <n v="66"/>
  </r>
  <r>
    <x v="10"/>
    <x v="4"/>
    <d v="2011-07-11T00:00:00"/>
    <n v="17"/>
    <n v="0"/>
    <n v="0"/>
    <n v="0"/>
    <n v="0"/>
    <n v="0"/>
    <n v="0"/>
    <n v="6"/>
    <n v="0"/>
    <n v="0"/>
    <n v="4"/>
    <n v="0"/>
    <n v="0"/>
    <n v="2"/>
    <n v="0"/>
    <n v="0"/>
    <n v="0"/>
    <n v="0"/>
    <n v="29"/>
    <n v="7"/>
    <n v="36"/>
  </r>
  <r>
    <x v="10"/>
    <x v="4"/>
    <d v="2011-07-12T00:00:00"/>
    <n v="30.67"/>
    <n v="0.67"/>
    <n v="0"/>
    <n v="0"/>
    <n v="0"/>
    <n v="0"/>
    <n v="0"/>
    <n v="9"/>
    <n v="0.33"/>
    <n v="0"/>
    <n v="0.67"/>
    <n v="7.33"/>
    <n v="0"/>
    <n v="1"/>
    <n v="0"/>
    <n v="0"/>
    <n v="0"/>
    <n v="0"/>
    <n v="49.67"/>
    <n v="18"/>
    <n v="67.67"/>
  </r>
  <r>
    <x v="10"/>
    <x v="4"/>
    <d v="2011-07-13T00:00:00"/>
    <n v="30.67"/>
    <n v="0.67"/>
    <n v="0"/>
    <n v="0"/>
    <n v="0"/>
    <n v="0"/>
    <n v="0"/>
    <n v="9"/>
    <n v="0.33"/>
    <n v="0"/>
    <n v="0.67"/>
    <n v="7.33"/>
    <n v="0"/>
    <n v="1"/>
    <n v="0"/>
    <n v="0"/>
    <n v="0"/>
    <n v="0"/>
    <n v="49.67"/>
    <n v="18"/>
    <n v="67.67"/>
  </r>
  <r>
    <x v="10"/>
    <x v="4"/>
    <d v="2011-07-14T00:00:00"/>
    <n v="30.67"/>
    <n v="0.67"/>
    <n v="0"/>
    <n v="0"/>
    <n v="0"/>
    <n v="0"/>
    <n v="0"/>
    <n v="9"/>
    <n v="0.33"/>
    <n v="0"/>
    <n v="0.67"/>
    <n v="7.33"/>
    <n v="0"/>
    <n v="1"/>
    <n v="0"/>
    <n v="0"/>
    <n v="0"/>
    <n v="0"/>
    <n v="49.67"/>
    <n v="18"/>
    <n v="67.67"/>
  </r>
  <r>
    <x v="10"/>
    <x v="4"/>
    <d v="2011-07-15T00:00:00"/>
    <n v="17"/>
    <n v="0"/>
    <n v="0"/>
    <n v="0"/>
    <n v="0"/>
    <n v="0"/>
    <n v="0"/>
    <n v="3"/>
    <n v="0"/>
    <n v="0"/>
    <n v="1"/>
    <n v="0"/>
    <n v="0"/>
    <n v="0"/>
    <n v="1"/>
    <n v="0"/>
    <n v="0"/>
    <n v="0"/>
    <n v="22"/>
    <n v="38"/>
    <n v="60"/>
  </r>
  <r>
    <x v="10"/>
    <x v="4"/>
    <d v="2011-07-16T00:00:00"/>
    <n v="23"/>
    <n v="0"/>
    <n v="0"/>
    <n v="0"/>
    <n v="0"/>
    <n v="0"/>
    <n v="0"/>
    <n v="3"/>
    <n v="4"/>
    <n v="0"/>
    <n v="0"/>
    <n v="0"/>
    <n v="0"/>
    <n v="0"/>
    <n v="0"/>
    <n v="0"/>
    <n v="0"/>
    <n v="0"/>
    <n v="30"/>
    <n v="15"/>
    <n v="45"/>
  </r>
  <r>
    <x v="11"/>
    <x v="4"/>
    <d v="2011-07-17T00:00:00"/>
    <n v="31"/>
    <n v="0"/>
    <n v="0"/>
    <n v="0"/>
    <n v="0"/>
    <n v="0"/>
    <n v="0"/>
    <n v="8"/>
    <n v="2"/>
    <n v="0"/>
    <n v="0"/>
    <n v="0"/>
    <n v="0"/>
    <n v="1"/>
    <n v="0"/>
    <n v="0"/>
    <n v="0"/>
    <n v="0"/>
    <n v="42"/>
    <n v="12"/>
    <n v="54"/>
  </r>
  <r>
    <x v="11"/>
    <x v="4"/>
    <d v="2011-07-18T00:00:00"/>
    <n v="74"/>
    <n v="0"/>
    <n v="0"/>
    <n v="0"/>
    <n v="0"/>
    <n v="0"/>
    <n v="0"/>
    <n v="3"/>
    <n v="4"/>
    <n v="0"/>
    <n v="3"/>
    <n v="0"/>
    <n v="0"/>
    <n v="0"/>
    <n v="0"/>
    <n v="0"/>
    <n v="0"/>
    <n v="0"/>
    <n v="84"/>
    <n v="19"/>
    <n v="103"/>
  </r>
  <r>
    <x v="11"/>
    <x v="4"/>
    <d v="2011-07-19T00:00:00"/>
    <n v="37"/>
    <n v="0.7"/>
    <n v="0"/>
    <n v="0"/>
    <n v="0"/>
    <n v="0"/>
    <n v="0"/>
    <n v="3.3"/>
    <n v="2.7"/>
    <n v="0"/>
    <n v="0"/>
    <n v="0"/>
    <n v="0"/>
    <n v="1.7"/>
    <n v="0"/>
    <n v="0"/>
    <n v="1.7"/>
    <n v="0"/>
    <n v="47.100000000000009"/>
    <n v="33.299999999999997"/>
    <n v="80.400000000000006"/>
  </r>
  <r>
    <x v="11"/>
    <x v="4"/>
    <d v="2011-07-20T00:00:00"/>
    <n v="37"/>
    <n v="0.7"/>
    <n v="0"/>
    <n v="0"/>
    <n v="0"/>
    <n v="0"/>
    <n v="0"/>
    <n v="3.3"/>
    <n v="2.7"/>
    <n v="0"/>
    <n v="0"/>
    <n v="0"/>
    <n v="0"/>
    <n v="1.7"/>
    <n v="0"/>
    <n v="0"/>
    <n v="1.7"/>
    <n v="0"/>
    <n v="47.100000000000009"/>
    <n v="33.299999999999997"/>
    <n v="80.400000000000006"/>
  </r>
  <r>
    <x v="11"/>
    <x v="4"/>
    <d v="2011-07-21T00:00:00"/>
    <n v="37"/>
    <n v="0.7"/>
    <n v="0"/>
    <n v="0"/>
    <n v="0"/>
    <n v="0"/>
    <n v="0"/>
    <n v="3.3"/>
    <n v="2.7"/>
    <n v="0"/>
    <n v="0"/>
    <n v="0"/>
    <n v="0"/>
    <n v="1.7"/>
    <n v="0"/>
    <n v="0"/>
    <n v="1.7"/>
    <n v="0"/>
    <n v="47.100000000000009"/>
    <n v="33.299999999999997"/>
    <n v="80.400000000000006"/>
  </r>
  <r>
    <x v="11"/>
    <x v="4"/>
    <d v="2011-07-22T00:00:00"/>
    <n v="12"/>
    <n v="0"/>
    <n v="0"/>
    <n v="0"/>
    <n v="0"/>
    <n v="0"/>
    <n v="0"/>
    <n v="1"/>
    <n v="1"/>
    <n v="0"/>
    <n v="0"/>
    <n v="0"/>
    <n v="0"/>
    <n v="0"/>
    <n v="0"/>
    <n v="0"/>
    <n v="0"/>
    <n v="0"/>
    <n v="14"/>
    <n v="7"/>
    <n v="21"/>
  </r>
  <r>
    <x v="11"/>
    <x v="4"/>
    <d v="2011-07-23T00:00:00"/>
    <n v="12"/>
    <n v="0"/>
    <n v="0"/>
    <n v="0"/>
    <n v="0"/>
    <n v="0"/>
    <n v="0"/>
    <n v="2"/>
    <n v="0"/>
    <m/>
    <n v="0"/>
    <n v="0"/>
    <n v="0"/>
    <n v="2"/>
    <n v="0"/>
    <n v="0"/>
    <n v="0"/>
    <n v="0"/>
    <n v="16"/>
    <n v="12"/>
    <n v="28"/>
  </r>
  <r>
    <x v="12"/>
    <x v="4"/>
    <d v="2011-07-24T00:00:00"/>
    <n v="11"/>
    <n v="0"/>
    <n v="0"/>
    <n v="0"/>
    <n v="0"/>
    <n v="0"/>
    <n v="0"/>
    <n v="1"/>
    <n v="0"/>
    <n v="0"/>
    <n v="2"/>
    <n v="0"/>
    <n v="0"/>
    <n v="0"/>
    <n v="0"/>
    <n v="0"/>
    <n v="0"/>
    <n v="0"/>
    <n v="14"/>
    <n v="6"/>
    <n v="20"/>
  </r>
  <r>
    <x v="12"/>
    <x v="4"/>
    <d v="2011-07-25T00:00:00"/>
    <n v="8"/>
    <n v="0"/>
    <n v="0"/>
    <n v="0"/>
    <n v="0"/>
    <n v="0"/>
    <n v="0"/>
    <n v="7"/>
    <n v="0"/>
    <n v="0"/>
    <n v="0"/>
    <n v="0"/>
    <n v="0"/>
    <n v="2"/>
    <n v="0"/>
    <n v="0"/>
    <n v="0"/>
    <n v="0"/>
    <n v="17"/>
    <n v="0"/>
    <n v="17"/>
  </r>
  <r>
    <x v="12"/>
    <x v="4"/>
    <d v="2011-07-26T00:00:00"/>
    <n v="10.3"/>
    <n v="0"/>
    <n v="0"/>
    <n v="0"/>
    <n v="0"/>
    <n v="0"/>
    <n v="0"/>
    <n v="0.3"/>
    <n v="1.6"/>
    <n v="0"/>
    <n v="0"/>
    <n v="0"/>
    <n v="0"/>
    <n v="0"/>
    <n v="0"/>
    <n v="0"/>
    <n v="0"/>
    <n v="0"/>
    <n v="12.200000000000001"/>
    <n v="6"/>
    <n v="18.200000000000003"/>
  </r>
  <r>
    <x v="12"/>
    <x v="4"/>
    <d v="2011-07-27T00:00:00"/>
    <n v="10.3"/>
    <n v="0"/>
    <n v="0"/>
    <n v="0"/>
    <n v="0"/>
    <n v="0"/>
    <n v="0"/>
    <n v="0.3"/>
    <n v="1.6"/>
    <n v="0"/>
    <n v="0"/>
    <n v="0"/>
    <n v="0"/>
    <n v="0"/>
    <n v="0"/>
    <n v="0"/>
    <n v="0"/>
    <n v="0"/>
    <n v="12.200000000000001"/>
    <n v="7"/>
    <n v="19.200000000000003"/>
  </r>
  <r>
    <x v="12"/>
    <x v="4"/>
    <d v="2011-07-28T00:00:00"/>
    <n v="10.3"/>
    <n v="0"/>
    <n v="0"/>
    <n v="0"/>
    <n v="0"/>
    <n v="0"/>
    <n v="0"/>
    <n v="0.3"/>
    <n v="1.6"/>
    <n v="0"/>
    <n v="0"/>
    <n v="0"/>
    <n v="0"/>
    <n v="0"/>
    <n v="0"/>
    <n v="0"/>
    <n v="0"/>
    <n v="0"/>
    <n v="12.200000000000001"/>
    <n v="8"/>
    <n v="20.200000000000003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590">
  <r>
    <x v="0"/>
    <x v="0"/>
    <d v="2010-05-05T00:00:00"/>
    <m/>
    <m/>
    <m/>
    <m/>
    <m/>
    <m/>
    <m/>
    <m/>
    <m/>
    <m/>
    <m/>
    <m/>
    <m/>
    <m/>
    <m/>
    <m/>
    <m/>
    <m/>
    <n v="0"/>
    <m/>
    <n v="0"/>
  </r>
  <r>
    <x v="0"/>
    <x v="0"/>
    <d v="2010-05-06T00:00:00"/>
    <m/>
    <m/>
    <m/>
    <m/>
    <m/>
    <m/>
    <m/>
    <m/>
    <m/>
    <m/>
    <m/>
    <m/>
    <m/>
    <m/>
    <m/>
    <m/>
    <m/>
    <m/>
    <n v="0"/>
    <m/>
    <n v="0"/>
  </r>
  <r>
    <x v="0"/>
    <x v="0"/>
    <d v="2010-05-07T00:00:00"/>
    <m/>
    <m/>
    <m/>
    <m/>
    <m/>
    <m/>
    <m/>
    <m/>
    <m/>
    <m/>
    <m/>
    <m/>
    <m/>
    <m/>
    <m/>
    <m/>
    <m/>
    <m/>
    <n v="0"/>
    <m/>
    <n v="0"/>
  </r>
  <r>
    <x v="0"/>
    <x v="0"/>
    <d v="2010-05-08T00:00:00"/>
    <m/>
    <m/>
    <m/>
    <m/>
    <m/>
    <m/>
    <m/>
    <m/>
    <m/>
    <m/>
    <m/>
    <m/>
    <m/>
    <m/>
    <m/>
    <m/>
    <m/>
    <m/>
    <n v="0"/>
    <m/>
    <n v="0"/>
  </r>
  <r>
    <x v="1"/>
    <x v="0"/>
    <d v="2010-05-09T00:00:00"/>
    <m/>
    <m/>
    <m/>
    <m/>
    <m/>
    <m/>
    <m/>
    <m/>
    <m/>
    <m/>
    <m/>
    <m/>
    <m/>
    <m/>
    <m/>
    <m/>
    <m/>
    <m/>
    <n v="0"/>
    <m/>
    <n v="0"/>
  </r>
  <r>
    <x v="1"/>
    <x v="0"/>
    <d v="2010-05-10T00:00:00"/>
    <m/>
    <m/>
    <m/>
    <m/>
    <m/>
    <m/>
    <m/>
    <m/>
    <m/>
    <m/>
    <m/>
    <m/>
    <m/>
    <m/>
    <m/>
    <m/>
    <m/>
    <m/>
    <n v="0"/>
    <m/>
    <n v="0"/>
  </r>
  <r>
    <x v="1"/>
    <x v="0"/>
    <d v="2010-05-11T00:00:00"/>
    <m/>
    <m/>
    <m/>
    <m/>
    <m/>
    <m/>
    <m/>
    <m/>
    <m/>
    <m/>
    <m/>
    <m/>
    <m/>
    <m/>
    <m/>
    <m/>
    <m/>
    <m/>
    <n v="0"/>
    <m/>
    <n v="0"/>
  </r>
  <r>
    <x v="1"/>
    <x v="0"/>
    <d v="2010-05-12T00:00:00"/>
    <m/>
    <m/>
    <m/>
    <m/>
    <m/>
    <m/>
    <m/>
    <m/>
    <m/>
    <m/>
    <m/>
    <m/>
    <m/>
    <m/>
    <m/>
    <m/>
    <m/>
    <m/>
    <n v="0"/>
    <m/>
    <n v="0"/>
  </r>
  <r>
    <x v="1"/>
    <x v="0"/>
    <d v="2010-05-13T00:00:00"/>
    <m/>
    <m/>
    <m/>
    <m/>
    <m/>
    <m/>
    <m/>
    <m/>
    <m/>
    <m/>
    <m/>
    <m/>
    <m/>
    <m/>
    <m/>
    <m/>
    <m/>
    <m/>
    <n v="0"/>
    <m/>
    <n v="0"/>
  </r>
  <r>
    <x v="1"/>
    <x v="0"/>
    <d v="2010-05-14T00:00:00"/>
    <m/>
    <m/>
    <m/>
    <m/>
    <m/>
    <m/>
    <m/>
    <m/>
    <m/>
    <m/>
    <m/>
    <m/>
    <m/>
    <m/>
    <m/>
    <m/>
    <m/>
    <m/>
    <n v="0"/>
    <m/>
    <n v="0"/>
  </r>
  <r>
    <x v="1"/>
    <x v="0"/>
    <d v="2010-05-15T00:00:00"/>
    <m/>
    <m/>
    <m/>
    <m/>
    <m/>
    <m/>
    <m/>
    <m/>
    <m/>
    <m/>
    <m/>
    <m/>
    <m/>
    <m/>
    <m/>
    <m/>
    <m/>
    <m/>
    <n v="0"/>
    <m/>
    <n v="0"/>
  </r>
  <r>
    <x v="2"/>
    <x v="0"/>
    <d v="2010-05-16T00:00:00"/>
    <m/>
    <m/>
    <m/>
    <m/>
    <m/>
    <m/>
    <m/>
    <m/>
    <m/>
    <m/>
    <m/>
    <m/>
    <m/>
    <m/>
    <m/>
    <m/>
    <m/>
    <m/>
    <n v="0"/>
    <m/>
    <n v="0"/>
  </r>
  <r>
    <x v="2"/>
    <x v="0"/>
    <d v="2010-05-17T00:00:00"/>
    <m/>
    <m/>
    <m/>
    <m/>
    <m/>
    <m/>
    <m/>
    <m/>
    <m/>
    <m/>
    <m/>
    <m/>
    <m/>
    <m/>
    <m/>
    <m/>
    <m/>
    <m/>
    <n v="0"/>
    <m/>
    <n v="0"/>
  </r>
  <r>
    <x v="2"/>
    <x v="0"/>
    <d v="2010-05-18T00:00:00"/>
    <m/>
    <m/>
    <m/>
    <m/>
    <m/>
    <m/>
    <m/>
    <m/>
    <m/>
    <m/>
    <m/>
    <m/>
    <m/>
    <m/>
    <m/>
    <m/>
    <m/>
    <m/>
    <n v="0"/>
    <m/>
    <n v="0"/>
  </r>
  <r>
    <x v="2"/>
    <x v="0"/>
    <d v="2010-05-19T00:00:00"/>
    <m/>
    <m/>
    <m/>
    <m/>
    <m/>
    <m/>
    <m/>
    <m/>
    <m/>
    <m/>
    <m/>
    <m/>
    <m/>
    <m/>
    <m/>
    <m/>
    <m/>
    <m/>
    <n v="0"/>
    <m/>
    <n v="0"/>
  </r>
  <r>
    <x v="2"/>
    <x v="0"/>
    <d v="2010-05-20T00:00:00"/>
    <n v="0"/>
    <n v="0"/>
    <n v="0"/>
    <n v="0"/>
    <n v="0"/>
    <n v="0"/>
    <n v="0"/>
    <n v="0"/>
    <n v="0"/>
    <n v="0"/>
    <n v="0"/>
    <n v="0"/>
    <n v="0"/>
    <n v="2.4"/>
    <n v="0"/>
    <n v="0"/>
    <n v="0"/>
    <n v="0"/>
    <n v="2.4"/>
    <n v="0"/>
    <n v="2.4"/>
  </r>
  <r>
    <x v="2"/>
    <x v="0"/>
    <d v="2010-05-21T00:00:00"/>
    <n v="0"/>
    <n v="0"/>
    <n v="0"/>
    <n v="0"/>
    <n v="0"/>
    <n v="0"/>
    <n v="0"/>
    <n v="0"/>
    <n v="0"/>
    <n v="0"/>
    <n v="0"/>
    <n v="0"/>
    <n v="0"/>
    <n v="2.4"/>
    <n v="0"/>
    <n v="0"/>
    <n v="0"/>
    <n v="0"/>
    <n v="2.4"/>
    <n v="0"/>
    <n v="2.4"/>
  </r>
  <r>
    <x v="2"/>
    <x v="0"/>
    <d v="2010-05-22T00:00:00"/>
    <n v="0"/>
    <n v="0"/>
    <n v="0"/>
    <n v="0"/>
    <n v="0"/>
    <n v="0"/>
    <n v="0"/>
    <n v="0"/>
    <n v="0"/>
    <n v="0"/>
    <n v="0"/>
    <n v="0"/>
    <n v="0"/>
    <n v="2.4"/>
    <n v="0"/>
    <n v="0"/>
    <n v="0"/>
    <n v="0"/>
    <n v="2.4"/>
    <n v="0"/>
    <n v="2.4"/>
  </r>
  <r>
    <x v="3"/>
    <x v="0"/>
    <d v="2010-05-23T00:00:00"/>
    <n v="0"/>
    <n v="0"/>
    <n v="0"/>
    <n v="0"/>
    <n v="0"/>
    <n v="0"/>
    <n v="0"/>
    <n v="0"/>
    <n v="0"/>
    <n v="0"/>
    <n v="0"/>
    <n v="0"/>
    <n v="0"/>
    <n v="2.4"/>
    <n v="0"/>
    <n v="0"/>
    <n v="0"/>
    <n v="0"/>
    <n v="2.4"/>
    <n v="0"/>
    <n v="2.4"/>
  </r>
  <r>
    <x v="3"/>
    <x v="0"/>
    <d v="2010-05-24T00:00:00"/>
    <n v="0"/>
    <n v="0"/>
    <n v="0"/>
    <n v="0"/>
    <n v="0"/>
    <n v="0"/>
    <n v="0"/>
    <n v="0"/>
    <n v="0"/>
    <n v="0"/>
    <n v="0"/>
    <n v="0"/>
    <n v="0"/>
    <n v="2.4"/>
    <n v="0"/>
    <n v="0"/>
    <n v="0"/>
    <n v="0"/>
    <n v="2.4"/>
    <n v="0"/>
    <n v="2.4"/>
  </r>
  <r>
    <x v="3"/>
    <x v="0"/>
    <d v="2010-05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0"/>
    <d v="2010-05-26T00:00:0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2"/>
    <n v="1"/>
    <n v="3"/>
  </r>
  <r>
    <x v="3"/>
    <x v="0"/>
    <d v="2010-05-27T00:00:00"/>
    <n v="1"/>
    <n v="0"/>
    <n v="0"/>
    <n v="0"/>
    <n v="0"/>
    <n v="0"/>
    <n v="0"/>
    <n v="0"/>
    <n v="0"/>
    <n v="0"/>
    <n v="0"/>
    <n v="0"/>
    <n v="0"/>
    <n v="3"/>
    <n v="0"/>
    <n v="0"/>
    <n v="0"/>
    <n v="0"/>
    <n v="4"/>
    <n v="2"/>
    <n v="6"/>
  </r>
  <r>
    <x v="3"/>
    <x v="0"/>
    <d v="2010-05-2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3"/>
    <x v="0"/>
    <d v="2010-05-29T00:00:00"/>
    <n v="1"/>
    <n v="0"/>
    <n v="0"/>
    <n v="0"/>
    <n v="0"/>
    <n v="0"/>
    <n v="0"/>
    <n v="0"/>
    <n v="0"/>
    <n v="0"/>
    <n v="0.25"/>
    <n v="0"/>
    <n v="0"/>
    <n v="1.5"/>
    <n v="0"/>
    <n v="0"/>
    <n v="0"/>
    <n v="0"/>
    <n v="2.75"/>
    <n v="0.75"/>
    <n v="3.5"/>
  </r>
  <r>
    <x v="4"/>
    <x v="0"/>
    <d v="2010-05-30T00:00:00"/>
    <n v="1"/>
    <n v="0"/>
    <n v="0"/>
    <n v="0"/>
    <n v="0"/>
    <n v="0"/>
    <n v="0"/>
    <n v="0"/>
    <n v="0"/>
    <n v="0"/>
    <n v="0.25"/>
    <n v="0"/>
    <n v="0"/>
    <n v="1.5"/>
    <n v="0"/>
    <n v="0"/>
    <n v="0"/>
    <n v="0"/>
    <n v="2.75"/>
    <n v="0.75"/>
    <n v="3.5"/>
  </r>
  <r>
    <x v="4"/>
    <x v="0"/>
    <d v="2010-05-31T00:00:00"/>
    <n v="1"/>
    <n v="0"/>
    <n v="0"/>
    <n v="0"/>
    <n v="0"/>
    <n v="0"/>
    <n v="0"/>
    <n v="0"/>
    <n v="0"/>
    <n v="0"/>
    <n v="0.25"/>
    <n v="0"/>
    <n v="0"/>
    <n v="1.5"/>
    <n v="0"/>
    <n v="0"/>
    <n v="0"/>
    <n v="0"/>
    <n v="2.75"/>
    <n v="0.75"/>
    <n v="3.5"/>
  </r>
  <r>
    <x v="4"/>
    <x v="0"/>
    <d v="2010-06-01T00:00:00"/>
    <n v="1"/>
    <n v="0"/>
    <n v="0"/>
    <n v="0"/>
    <n v="0"/>
    <n v="0"/>
    <n v="0"/>
    <n v="0"/>
    <n v="0"/>
    <n v="0"/>
    <n v="0.25"/>
    <n v="0"/>
    <n v="0"/>
    <n v="1.5"/>
    <n v="0"/>
    <n v="0"/>
    <n v="0"/>
    <n v="0"/>
    <n v="2.75"/>
    <n v="0.75"/>
    <n v="3.5"/>
  </r>
  <r>
    <x v="4"/>
    <x v="0"/>
    <d v="2010-06-0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d v="2010-06-0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d v="2010-06-04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2"/>
  </r>
  <r>
    <x v="4"/>
    <x v="0"/>
    <d v="2010-06-05T00:00:00"/>
    <n v="0.33"/>
    <n v="0"/>
    <n v="0"/>
    <n v="0"/>
    <n v="0.33"/>
    <n v="0"/>
    <n v="0"/>
    <n v="0"/>
    <n v="0"/>
    <n v="0"/>
    <n v="0"/>
    <n v="0"/>
    <n v="0"/>
    <n v="0.75"/>
    <n v="0"/>
    <n v="0"/>
    <n v="0"/>
    <n v="0"/>
    <n v="1.4100000000000001"/>
    <n v="0.67"/>
    <n v="2.08"/>
  </r>
  <r>
    <x v="5"/>
    <x v="0"/>
    <d v="2010-06-06T00:00:00"/>
    <n v="0.33"/>
    <n v="0"/>
    <n v="0"/>
    <n v="0"/>
    <n v="0.33"/>
    <n v="0"/>
    <n v="0"/>
    <n v="0"/>
    <n v="0"/>
    <n v="0"/>
    <n v="0"/>
    <n v="0"/>
    <n v="0"/>
    <n v="0.75"/>
    <n v="0"/>
    <n v="0"/>
    <n v="0"/>
    <n v="0"/>
    <n v="1.4100000000000001"/>
    <n v="0.67"/>
    <n v="2.08"/>
  </r>
  <r>
    <x v="5"/>
    <x v="0"/>
    <d v="2010-06-07T00:00:00"/>
    <n v="0.33"/>
    <n v="0"/>
    <n v="0"/>
    <n v="0"/>
    <n v="0.33"/>
    <n v="0"/>
    <n v="0"/>
    <n v="0"/>
    <n v="0"/>
    <n v="0"/>
    <n v="0"/>
    <n v="0"/>
    <n v="0"/>
    <n v="0.75"/>
    <n v="0"/>
    <n v="0"/>
    <n v="0"/>
    <n v="0"/>
    <n v="1.4100000000000001"/>
    <n v="0.67"/>
    <n v="2.08"/>
  </r>
  <r>
    <x v="5"/>
    <x v="0"/>
    <d v="2010-06-08T00:00:00"/>
    <n v="0"/>
    <n v="0"/>
    <n v="0"/>
    <n v="0"/>
    <n v="0"/>
    <n v="0"/>
    <n v="0"/>
    <n v="0"/>
    <n v="0"/>
    <n v="0"/>
    <n v="0"/>
    <n v="0"/>
    <n v="0"/>
    <n v="7"/>
    <n v="0"/>
    <n v="0"/>
    <n v="0"/>
    <n v="0"/>
    <n v="7"/>
    <n v="1"/>
    <n v="8"/>
  </r>
  <r>
    <x v="5"/>
    <x v="0"/>
    <d v="2010-06-09T00:00:00"/>
    <n v="1"/>
    <n v="0"/>
    <n v="0"/>
    <n v="0"/>
    <n v="0"/>
    <n v="0"/>
    <n v="0"/>
    <n v="0"/>
    <n v="0"/>
    <n v="0"/>
    <n v="0"/>
    <n v="0"/>
    <n v="0"/>
    <n v="2"/>
    <n v="0"/>
    <n v="0"/>
    <n v="0"/>
    <n v="0"/>
    <n v="3"/>
    <n v="0"/>
    <n v="3"/>
  </r>
  <r>
    <x v="5"/>
    <x v="0"/>
    <d v="2010-06-10T00:00:00"/>
    <n v="0"/>
    <n v="0"/>
    <n v="0"/>
    <n v="0"/>
    <n v="0"/>
    <n v="0"/>
    <n v="0"/>
    <n v="0"/>
    <n v="0"/>
    <n v="0"/>
    <n v="0"/>
    <n v="0"/>
    <n v="0"/>
    <n v="6"/>
    <n v="0"/>
    <n v="0"/>
    <n v="0"/>
    <n v="0"/>
    <n v="6"/>
    <n v="2"/>
    <n v="8"/>
  </r>
  <r>
    <x v="5"/>
    <x v="0"/>
    <d v="2010-06-11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5"/>
    <x v="0"/>
    <d v="2010-06-12T00:00:00"/>
    <n v="28"/>
    <n v="0"/>
    <n v="0"/>
    <n v="0"/>
    <n v="0"/>
    <n v="0"/>
    <n v="0"/>
    <n v="0"/>
    <n v="0"/>
    <n v="0"/>
    <n v="0"/>
    <n v="0"/>
    <n v="0"/>
    <n v="0.66"/>
    <n v="0"/>
    <n v="0"/>
    <n v="0"/>
    <n v="0"/>
    <n v="28.66"/>
    <n v="3"/>
    <n v="31.66"/>
  </r>
  <r>
    <x v="6"/>
    <x v="0"/>
    <d v="2010-06-13T00:00:00"/>
    <n v="28"/>
    <n v="0"/>
    <n v="0"/>
    <n v="0"/>
    <n v="0"/>
    <n v="0"/>
    <n v="0"/>
    <n v="0"/>
    <n v="0"/>
    <n v="0"/>
    <n v="0"/>
    <n v="0"/>
    <n v="0"/>
    <n v="0.66"/>
    <n v="0"/>
    <n v="0"/>
    <n v="0"/>
    <n v="0"/>
    <n v="28.66"/>
    <n v="3"/>
    <n v="31.66"/>
  </r>
  <r>
    <x v="6"/>
    <x v="0"/>
    <d v="2010-06-14T00:00:00"/>
    <n v="28"/>
    <n v="0"/>
    <n v="0"/>
    <n v="0"/>
    <n v="0"/>
    <n v="0"/>
    <n v="0"/>
    <n v="0"/>
    <n v="0"/>
    <n v="0"/>
    <n v="0"/>
    <n v="0"/>
    <n v="0"/>
    <n v="0.66"/>
    <n v="0"/>
    <n v="0"/>
    <n v="0"/>
    <n v="0"/>
    <n v="28.66"/>
    <n v="3"/>
    <n v="31.66"/>
  </r>
  <r>
    <x v="6"/>
    <x v="0"/>
    <d v="2010-06-15T00:00:00"/>
    <n v="18"/>
    <n v="0"/>
    <n v="0"/>
    <n v="0"/>
    <n v="0"/>
    <n v="0"/>
    <n v="0"/>
    <n v="0"/>
    <n v="0"/>
    <n v="0"/>
    <n v="0"/>
    <n v="0"/>
    <n v="0"/>
    <n v="1"/>
    <n v="0"/>
    <n v="0"/>
    <n v="0"/>
    <n v="0"/>
    <n v="19"/>
    <n v="5"/>
    <n v="24"/>
  </r>
  <r>
    <x v="6"/>
    <x v="0"/>
    <d v="2010-06-16T00:00:00"/>
    <n v="30"/>
    <n v="0"/>
    <n v="0"/>
    <n v="0"/>
    <n v="0"/>
    <n v="0"/>
    <n v="0"/>
    <n v="0"/>
    <n v="0"/>
    <n v="0"/>
    <n v="1"/>
    <n v="0"/>
    <n v="0"/>
    <n v="1"/>
    <n v="0"/>
    <n v="0"/>
    <n v="0"/>
    <n v="0"/>
    <n v="32"/>
    <n v="2"/>
    <n v="34"/>
  </r>
  <r>
    <x v="6"/>
    <x v="0"/>
    <d v="2010-06-17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</r>
  <r>
    <x v="6"/>
    <x v="0"/>
    <d v="2010-06-1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6"/>
    <x v="0"/>
    <d v="2010-06-19T00:00:00"/>
    <n v="30"/>
    <n v="0"/>
    <n v="0"/>
    <n v="0"/>
    <n v="0"/>
    <n v="0"/>
    <n v="0"/>
    <n v="0"/>
    <n v="0"/>
    <n v="0"/>
    <n v="0"/>
    <n v="0"/>
    <n v="0"/>
    <n v="0.33"/>
    <n v="0"/>
    <n v="0"/>
    <n v="0.33"/>
    <n v="0"/>
    <n v="30.659999999999997"/>
    <n v="0.33"/>
    <n v="30.989999999999995"/>
  </r>
  <r>
    <x v="7"/>
    <x v="0"/>
    <d v="2010-06-20T00:00:00"/>
    <n v="30"/>
    <n v="0"/>
    <n v="0"/>
    <n v="0"/>
    <n v="0"/>
    <n v="0"/>
    <n v="0"/>
    <n v="0"/>
    <n v="0"/>
    <n v="0"/>
    <n v="0"/>
    <n v="0"/>
    <n v="0"/>
    <n v="0.33"/>
    <n v="0"/>
    <n v="0"/>
    <n v="0.33"/>
    <n v="0"/>
    <n v="30.659999999999997"/>
    <n v="0.33"/>
    <n v="30.989999999999995"/>
  </r>
  <r>
    <x v="7"/>
    <x v="0"/>
    <d v="2010-06-21T00:00:00"/>
    <n v="30"/>
    <n v="0"/>
    <n v="0"/>
    <n v="0"/>
    <n v="0"/>
    <n v="0"/>
    <n v="0"/>
    <n v="0"/>
    <n v="0"/>
    <n v="0"/>
    <n v="0"/>
    <n v="0"/>
    <n v="0"/>
    <n v="0.33"/>
    <n v="0"/>
    <n v="0"/>
    <n v="0.33"/>
    <n v="0"/>
    <n v="30.659999999999997"/>
    <n v="0.33"/>
    <n v="30.989999999999995"/>
  </r>
  <r>
    <x v="7"/>
    <x v="0"/>
    <d v="2010-06-22T00:00:00"/>
    <n v="75"/>
    <n v="1"/>
    <n v="0"/>
    <n v="0"/>
    <n v="2"/>
    <n v="0"/>
    <n v="0"/>
    <n v="0"/>
    <n v="0"/>
    <n v="0"/>
    <n v="0"/>
    <n v="0"/>
    <n v="0"/>
    <n v="1"/>
    <n v="0"/>
    <n v="0"/>
    <n v="0"/>
    <n v="0"/>
    <n v="79"/>
    <n v="2"/>
    <n v="81"/>
  </r>
  <r>
    <x v="7"/>
    <x v="0"/>
    <d v="2010-06-23T00:00:00"/>
    <n v="38"/>
    <n v="1"/>
    <n v="0"/>
    <n v="0"/>
    <n v="3"/>
    <n v="0"/>
    <n v="0"/>
    <n v="0"/>
    <n v="0"/>
    <n v="0"/>
    <n v="0"/>
    <n v="0"/>
    <n v="0"/>
    <n v="0"/>
    <n v="0"/>
    <n v="0"/>
    <n v="1"/>
    <n v="0"/>
    <n v="43"/>
    <n v="0"/>
    <n v="43"/>
  </r>
  <r>
    <x v="7"/>
    <x v="0"/>
    <d v="2010-06-24T00:00:00"/>
    <n v="11"/>
    <n v="0"/>
    <n v="0"/>
    <n v="0"/>
    <n v="0"/>
    <n v="0"/>
    <n v="0"/>
    <n v="0"/>
    <n v="0"/>
    <n v="0"/>
    <n v="0"/>
    <n v="0"/>
    <n v="0"/>
    <n v="1"/>
    <n v="0"/>
    <n v="0"/>
    <n v="0"/>
    <n v="0"/>
    <n v="12"/>
    <n v="0"/>
    <n v="12"/>
  </r>
  <r>
    <x v="7"/>
    <x v="0"/>
    <d v="2010-06-25T00:00:00"/>
    <n v="10"/>
    <n v="0"/>
    <n v="0"/>
    <n v="0"/>
    <n v="0"/>
    <n v="0"/>
    <n v="0"/>
    <n v="0"/>
    <n v="0"/>
    <n v="0"/>
    <n v="0"/>
    <n v="0"/>
    <n v="0"/>
    <n v="2"/>
    <n v="0"/>
    <n v="0"/>
    <n v="0"/>
    <n v="0"/>
    <n v="12"/>
    <n v="0"/>
    <n v="12"/>
  </r>
  <r>
    <x v="7"/>
    <x v="0"/>
    <d v="2010-06-26T00:00:00"/>
    <n v="12"/>
    <n v="0.66"/>
    <n v="0"/>
    <n v="0"/>
    <n v="0.33"/>
    <n v="0"/>
    <n v="0"/>
    <n v="0"/>
    <n v="0"/>
    <n v="0.33"/>
    <n v="0"/>
    <n v="0"/>
    <n v="0"/>
    <n v="0"/>
    <n v="0"/>
    <n v="0"/>
    <n v="0"/>
    <n v="0"/>
    <n v="13.32"/>
    <n v="1"/>
    <n v="14.32"/>
  </r>
  <r>
    <x v="8"/>
    <x v="0"/>
    <d v="2010-06-27T00:00:00"/>
    <n v="12"/>
    <n v="0.66"/>
    <n v="0"/>
    <n v="0"/>
    <n v="0.33"/>
    <n v="0"/>
    <n v="0"/>
    <n v="0"/>
    <n v="0"/>
    <n v="0.33"/>
    <n v="0"/>
    <n v="0"/>
    <n v="0"/>
    <n v="0"/>
    <n v="0"/>
    <n v="0"/>
    <n v="0"/>
    <n v="0"/>
    <n v="13.32"/>
    <n v="1"/>
    <n v="14.32"/>
  </r>
  <r>
    <x v="8"/>
    <x v="0"/>
    <d v="2010-06-28T00:00:00"/>
    <n v="12"/>
    <n v="0.66"/>
    <n v="0"/>
    <n v="0"/>
    <n v="0.33"/>
    <n v="0"/>
    <n v="0"/>
    <n v="0"/>
    <n v="0"/>
    <n v="0.33"/>
    <n v="0"/>
    <n v="0"/>
    <n v="0"/>
    <n v="0"/>
    <n v="0"/>
    <n v="0"/>
    <n v="0"/>
    <n v="0"/>
    <n v="13.32"/>
    <n v="1"/>
    <n v="14.32"/>
  </r>
  <r>
    <x v="8"/>
    <x v="0"/>
    <d v="2010-06-29T00:00:0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1"/>
    <n v="5"/>
  </r>
  <r>
    <x v="8"/>
    <x v="0"/>
    <d v="2010-06-30T00:00:00"/>
    <n v="14"/>
    <n v="0"/>
    <n v="0"/>
    <n v="0"/>
    <n v="1"/>
    <n v="0"/>
    <n v="0"/>
    <n v="0"/>
    <n v="0"/>
    <n v="0"/>
    <n v="0"/>
    <n v="0"/>
    <n v="0"/>
    <n v="0"/>
    <n v="0"/>
    <n v="0"/>
    <n v="0"/>
    <n v="0"/>
    <n v="15"/>
    <n v="2"/>
    <n v="17"/>
  </r>
  <r>
    <x v="8"/>
    <x v="0"/>
    <d v="2010-07-01T00:00:0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0"/>
    <n v="8"/>
  </r>
  <r>
    <x v="8"/>
    <x v="0"/>
    <d v="2010-07-02T00:00:00"/>
    <n v="4"/>
    <n v="0"/>
    <n v="0"/>
    <n v="0"/>
    <n v="0"/>
    <n v="0"/>
    <n v="0"/>
    <n v="1"/>
    <n v="0"/>
    <n v="0"/>
    <n v="0"/>
    <n v="0"/>
    <n v="0"/>
    <n v="0"/>
    <n v="0"/>
    <n v="0"/>
    <n v="0"/>
    <n v="0"/>
    <n v="5"/>
    <n v="0"/>
    <n v="5"/>
  </r>
  <r>
    <x v="8"/>
    <x v="0"/>
    <d v="2010-07-03T00:00:00"/>
    <n v="21.5"/>
    <n v="0.5"/>
    <n v="0"/>
    <n v="0"/>
    <n v="0.25"/>
    <n v="0"/>
    <n v="0"/>
    <n v="0.5"/>
    <n v="0"/>
    <n v="0"/>
    <n v="0"/>
    <n v="0"/>
    <n v="0"/>
    <n v="1.25"/>
    <n v="0"/>
    <n v="0"/>
    <n v="0"/>
    <n v="0"/>
    <n v="24"/>
    <n v="1"/>
    <n v="25"/>
  </r>
  <r>
    <x v="9"/>
    <x v="0"/>
    <d v="2010-07-04T00:00:00"/>
    <n v="21.5"/>
    <n v="0.5"/>
    <n v="0"/>
    <n v="0"/>
    <n v="0.25"/>
    <n v="0"/>
    <n v="0"/>
    <n v="0.5"/>
    <n v="0"/>
    <n v="0"/>
    <n v="0"/>
    <n v="0"/>
    <n v="0"/>
    <n v="1.25"/>
    <n v="0"/>
    <n v="0"/>
    <n v="0"/>
    <n v="0"/>
    <n v="24"/>
    <n v="1"/>
    <n v="25"/>
  </r>
  <r>
    <x v="9"/>
    <x v="0"/>
    <d v="2010-07-05T00:00:00"/>
    <n v="21.5"/>
    <n v="0.5"/>
    <n v="0"/>
    <n v="0"/>
    <n v="0.25"/>
    <n v="0"/>
    <n v="0"/>
    <n v="0.5"/>
    <n v="0"/>
    <n v="0"/>
    <n v="0"/>
    <n v="0"/>
    <n v="0"/>
    <n v="1.25"/>
    <n v="0"/>
    <n v="0"/>
    <n v="0"/>
    <n v="0"/>
    <n v="24"/>
    <n v="1"/>
    <n v="25"/>
  </r>
  <r>
    <x v="9"/>
    <x v="0"/>
    <d v="2010-07-06T00:00:00"/>
    <n v="21.5"/>
    <n v="0.5"/>
    <n v="0"/>
    <n v="0"/>
    <n v="0.25"/>
    <n v="0"/>
    <n v="0"/>
    <n v="0.5"/>
    <n v="0"/>
    <n v="0"/>
    <n v="0"/>
    <n v="0"/>
    <n v="0"/>
    <n v="1.25"/>
    <n v="0"/>
    <n v="0"/>
    <n v="0"/>
    <n v="0"/>
    <n v="24"/>
    <n v="1"/>
    <n v="25"/>
  </r>
  <r>
    <x v="9"/>
    <x v="0"/>
    <d v="2010-07-07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"/>
    <n v="4"/>
  </r>
  <r>
    <x v="9"/>
    <x v="0"/>
    <d v="2010-07-08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2"/>
  </r>
  <r>
    <x v="9"/>
    <x v="0"/>
    <d v="2010-07-09T00:00:00"/>
    <n v="5"/>
    <n v="0"/>
    <n v="0"/>
    <n v="0"/>
    <n v="0"/>
    <n v="0"/>
    <n v="0"/>
    <n v="2"/>
    <n v="0"/>
    <n v="0"/>
    <n v="0"/>
    <n v="0"/>
    <n v="0"/>
    <n v="0"/>
    <n v="0"/>
    <n v="0"/>
    <n v="0"/>
    <n v="0"/>
    <n v="7"/>
    <n v="2"/>
    <n v="9"/>
  </r>
  <r>
    <x v="9"/>
    <x v="0"/>
    <d v="2010-07-10T00:00:00"/>
    <n v="8.33"/>
    <n v="1"/>
    <n v="0"/>
    <n v="0.67"/>
    <n v="0"/>
    <n v="0"/>
    <n v="0"/>
    <n v="0.33"/>
    <n v="0"/>
    <n v="0"/>
    <n v="0.33"/>
    <n v="0.67"/>
    <n v="0"/>
    <n v="0.67"/>
    <n v="0"/>
    <n v="0"/>
    <n v="0"/>
    <n v="0"/>
    <n v="12"/>
    <n v="1"/>
    <n v="13"/>
  </r>
  <r>
    <x v="10"/>
    <x v="0"/>
    <d v="2010-07-11T00:00:00"/>
    <n v="8.33"/>
    <n v="1"/>
    <n v="0"/>
    <n v="0.67"/>
    <n v="0"/>
    <n v="0"/>
    <n v="0"/>
    <n v="0.33"/>
    <n v="0"/>
    <n v="0"/>
    <n v="0.33"/>
    <n v="0.67"/>
    <n v="0"/>
    <n v="0.67"/>
    <n v="0"/>
    <n v="0"/>
    <n v="0"/>
    <n v="0"/>
    <n v="12"/>
    <n v="1"/>
    <n v="13"/>
  </r>
  <r>
    <x v="10"/>
    <x v="0"/>
    <d v="2010-07-12T00:00:00"/>
    <n v="8.33"/>
    <n v="1"/>
    <n v="0"/>
    <n v="0.67"/>
    <n v="0"/>
    <n v="0"/>
    <n v="0"/>
    <n v="0.33"/>
    <n v="0"/>
    <n v="0"/>
    <n v="0.33"/>
    <n v="0.67"/>
    <n v="0"/>
    <n v="0.67"/>
    <n v="0"/>
    <n v="0"/>
    <n v="0"/>
    <n v="0"/>
    <n v="12"/>
    <n v="1"/>
    <n v="13"/>
  </r>
  <r>
    <x v="10"/>
    <x v="0"/>
    <d v="2010-07-13T00:00:00"/>
    <n v="3"/>
    <n v="0"/>
    <n v="0"/>
    <n v="2"/>
    <n v="0"/>
    <n v="0"/>
    <n v="0"/>
    <n v="0"/>
    <n v="0"/>
    <n v="0"/>
    <n v="0"/>
    <n v="0"/>
    <n v="0"/>
    <n v="0"/>
    <n v="0"/>
    <n v="0"/>
    <n v="0"/>
    <n v="0"/>
    <n v="5"/>
    <n v="1"/>
    <n v="6"/>
  </r>
  <r>
    <x v="10"/>
    <x v="0"/>
    <d v="2010-07-14T00:00:00"/>
    <n v="1"/>
    <n v="0"/>
    <n v="0"/>
    <n v="0"/>
    <n v="0"/>
    <n v="0"/>
    <n v="0"/>
    <n v="0"/>
    <n v="0"/>
    <n v="0"/>
    <n v="0"/>
    <n v="0"/>
    <n v="0"/>
    <n v="2"/>
    <n v="0"/>
    <n v="0"/>
    <n v="0"/>
    <n v="0"/>
    <n v="3"/>
    <n v="1"/>
    <n v="4"/>
  </r>
  <r>
    <x v="10"/>
    <x v="0"/>
    <d v="2010-07-15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10"/>
    <x v="0"/>
    <d v="2010-07-16T00:00:00"/>
    <n v="5"/>
    <n v="0"/>
    <n v="0"/>
    <n v="0"/>
    <n v="0"/>
    <n v="0"/>
    <n v="0"/>
    <n v="1"/>
    <n v="0"/>
    <n v="0"/>
    <n v="0"/>
    <n v="1"/>
    <n v="0"/>
    <n v="0"/>
    <n v="0"/>
    <n v="0"/>
    <n v="0"/>
    <n v="0"/>
    <n v="7"/>
    <n v="1"/>
    <n v="8"/>
  </r>
  <r>
    <x v="10"/>
    <x v="0"/>
    <d v="2010-07-17T00:00:00"/>
    <n v="7"/>
    <n v="0.66"/>
    <n v="0"/>
    <n v="0"/>
    <n v="0"/>
    <n v="0"/>
    <n v="0"/>
    <n v="0.66"/>
    <n v="0"/>
    <n v="0"/>
    <n v="0"/>
    <n v="0"/>
    <n v="0"/>
    <n v="0.66"/>
    <n v="0"/>
    <n v="0"/>
    <n v="0"/>
    <n v="0"/>
    <n v="8.98"/>
    <n v="0.66"/>
    <n v="9.64"/>
  </r>
  <r>
    <x v="11"/>
    <x v="0"/>
    <d v="2010-07-18T00:00:00"/>
    <n v="7"/>
    <n v="0.66"/>
    <n v="0"/>
    <n v="0"/>
    <n v="0"/>
    <n v="0"/>
    <n v="0"/>
    <n v="0.66"/>
    <n v="0"/>
    <n v="0"/>
    <n v="0"/>
    <n v="0"/>
    <n v="0"/>
    <n v="0.66"/>
    <n v="0"/>
    <n v="0"/>
    <n v="0"/>
    <n v="0"/>
    <n v="8.98"/>
    <n v="0.66"/>
    <n v="9.64"/>
  </r>
  <r>
    <x v="11"/>
    <x v="0"/>
    <d v="2010-07-19T00:00:00"/>
    <n v="7"/>
    <n v="0.66"/>
    <n v="0"/>
    <n v="0"/>
    <n v="0"/>
    <n v="0"/>
    <n v="0"/>
    <n v="0.66"/>
    <n v="0"/>
    <n v="0"/>
    <n v="0"/>
    <n v="0"/>
    <n v="0"/>
    <n v="0.66"/>
    <n v="0"/>
    <n v="0"/>
    <n v="0"/>
    <n v="0"/>
    <n v="8.98"/>
    <n v="0.66"/>
    <n v="9.64"/>
  </r>
  <r>
    <x v="11"/>
    <x v="0"/>
    <d v="2010-07-20T00:00:0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5"/>
  </r>
  <r>
    <x v="11"/>
    <x v="0"/>
    <d v="2010-07-21T00:00:00"/>
    <n v="1"/>
    <n v="1"/>
    <n v="0"/>
    <n v="0"/>
    <n v="0"/>
    <n v="0"/>
    <n v="0"/>
    <n v="2"/>
    <n v="0"/>
    <n v="0"/>
    <n v="0"/>
    <n v="0"/>
    <n v="0"/>
    <n v="0"/>
    <n v="0"/>
    <n v="0"/>
    <n v="0"/>
    <n v="0"/>
    <n v="4"/>
    <n v="0"/>
    <n v="4"/>
  </r>
  <r>
    <x v="11"/>
    <x v="0"/>
    <d v="2010-07-22T00:00:00"/>
    <n v="3"/>
    <n v="0"/>
    <n v="0"/>
    <n v="0"/>
    <n v="0"/>
    <n v="0"/>
    <n v="0"/>
    <n v="1"/>
    <n v="0"/>
    <n v="0"/>
    <n v="0"/>
    <n v="0"/>
    <n v="0"/>
    <n v="0"/>
    <n v="0"/>
    <n v="0"/>
    <n v="0"/>
    <n v="0"/>
    <n v="4"/>
    <n v="1"/>
    <n v="5"/>
  </r>
  <r>
    <x v="11"/>
    <x v="0"/>
    <d v="2010-07-23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11"/>
    <x v="0"/>
    <d v="2010-07-24T00:00:00"/>
    <n v="1.66"/>
    <n v="0.33"/>
    <n v="0"/>
    <n v="0.33"/>
    <n v="0"/>
    <n v="0"/>
    <n v="0"/>
    <n v="0"/>
    <n v="0"/>
    <n v="0"/>
    <n v="0"/>
    <n v="0"/>
    <n v="0"/>
    <n v="0"/>
    <n v="0"/>
    <n v="0"/>
    <n v="0"/>
    <n v="0"/>
    <n v="2.3199999999999998"/>
    <n v="0.33"/>
    <n v="2.65"/>
  </r>
  <r>
    <x v="12"/>
    <x v="0"/>
    <d v="2010-07-25T00:00:00"/>
    <n v="1.66"/>
    <n v="0.33"/>
    <n v="0"/>
    <n v="0.33"/>
    <n v="0"/>
    <n v="0"/>
    <n v="0"/>
    <n v="0"/>
    <n v="0"/>
    <n v="0"/>
    <n v="0"/>
    <n v="0"/>
    <n v="0"/>
    <n v="0"/>
    <n v="0"/>
    <n v="0"/>
    <n v="0"/>
    <n v="0"/>
    <n v="2.3199999999999998"/>
    <n v="0.33"/>
    <n v="2.65"/>
  </r>
  <r>
    <x v="12"/>
    <x v="0"/>
    <d v="2010-07-26T00:00:00"/>
    <n v="1.66"/>
    <n v="0.33"/>
    <n v="0"/>
    <n v="0.33"/>
    <n v="0"/>
    <n v="0"/>
    <n v="0"/>
    <n v="0"/>
    <n v="0"/>
    <n v="0"/>
    <n v="0"/>
    <n v="0"/>
    <n v="0"/>
    <n v="0"/>
    <n v="0"/>
    <n v="0"/>
    <n v="0"/>
    <n v="0"/>
    <n v="2.3199999999999998"/>
    <n v="0.33"/>
    <n v="2.65"/>
  </r>
  <r>
    <x v="12"/>
    <x v="0"/>
    <d v="2010-07-27T00:00:00"/>
    <n v="4"/>
    <n v="1"/>
    <n v="0"/>
    <n v="2"/>
    <n v="0"/>
    <n v="0"/>
    <n v="0"/>
    <n v="3"/>
    <n v="0"/>
    <n v="0"/>
    <n v="0"/>
    <n v="0"/>
    <n v="0"/>
    <n v="0"/>
    <n v="0"/>
    <n v="0"/>
    <n v="0"/>
    <n v="0"/>
    <n v="10"/>
    <n v="4"/>
    <n v="14"/>
  </r>
  <r>
    <x v="12"/>
    <x v="0"/>
    <d v="2010-07-28T00:00:00"/>
    <n v="6"/>
    <n v="3"/>
    <n v="0"/>
    <n v="0"/>
    <n v="0"/>
    <n v="0"/>
    <n v="0"/>
    <n v="9"/>
    <n v="0"/>
    <n v="0"/>
    <n v="0"/>
    <n v="0"/>
    <n v="0"/>
    <n v="0"/>
    <n v="0"/>
    <n v="0"/>
    <n v="0"/>
    <n v="0"/>
    <n v="18"/>
    <n v="6"/>
    <n v="24"/>
  </r>
  <r>
    <x v="12"/>
    <x v="0"/>
    <d v="2010-07-29T00:00:00"/>
    <n v="8"/>
    <n v="1"/>
    <n v="0"/>
    <n v="0"/>
    <n v="0"/>
    <n v="0"/>
    <n v="0"/>
    <n v="1"/>
    <n v="0"/>
    <n v="0"/>
    <n v="0"/>
    <n v="0"/>
    <n v="0"/>
    <n v="0"/>
    <n v="0"/>
    <n v="0"/>
    <n v="0"/>
    <n v="0"/>
    <n v="10"/>
    <n v="1"/>
    <n v="11"/>
  </r>
  <r>
    <x v="12"/>
    <x v="0"/>
    <d v="2010-07-30T00:00:0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2"/>
    <n v="9"/>
  </r>
  <r>
    <x v="12"/>
    <x v="0"/>
    <d v="2010-07-31T00:00:00"/>
    <n v="5.33"/>
    <n v="0.66"/>
    <n v="0"/>
    <n v="0"/>
    <n v="0"/>
    <n v="0"/>
    <n v="0"/>
    <n v="2"/>
    <n v="0"/>
    <n v="0"/>
    <n v="0"/>
    <n v="0"/>
    <n v="0"/>
    <n v="0"/>
    <n v="0"/>
    <n v="0"/>
    <n v="0"/>
    <n v="0"/>
    <n v="7.99"/>
    <n v="0.66"/>
    <n v="8.65"/>
  </r>
  <r>
    <x v="13"/>
    <x v="0"/>
    <d v="2010-08-01T00:00:00"/>
    <n v="5.33"/>
    <n v="0.66"/>
    <n v="0"/>
    <n v="0"/>
    <n v="0"/>
    <n v="0"/>
    <n v="0"/>
    <n v="2"/>
    <n v="0"/>
    <n v="0"/>
    <n v="0"/>
    <n v="0"/>
    <n v="0"/>
    <n v="0"/>
    <n v="0"/>
    <n v="0"/>
    <n v="0"/>
    <n v="0"/>
    <n v="7.99"/>
    <n v="0.66"/>
    <n v="8.65"/>
  </r>
  <r>
    <x v="13"/>
    <x v="0"/>
    <d v="2010-08-02T00:00:00"/>
    <n v="5.33"/>
    <n v="0.66"/>
    <n v="0"/>
    <n v="0"/>
    <n v="0"/>
    <n v="0"/>
    <n v="0"/>
    <n v="2"/>
    <n v="0"/>
    <n v="0"/>
    <n v="0"/>
    <n v="0"/>
    <n v="0"/>
    <n v="0"/>
    <n v="0"/>
    <n v="0"/>
    <n v="0"/>
    <n v="0"/>
    <n v="7.99"/>
    <n v="0.66"/>
    <n v="8.65"/>
  </r>
  <r>
    <x v="13"/>
    <x v="0"/>
    <d v="2010-08-03T00:00:00"/>
    <n v="5"/>
    <n v="0"/>
    <n v="0"/>
    <n v="0"/>
    <n v="0"/>
    <n v="0"/>
    <n v="0"/>
    <n v="3"/>
    <n v="0"/>
    <n v="0"/>
    <n v="0"/>
    <n v="0"/>
    <n v="0"/>
    <n v="0"/>
    <n v="0"/>
    <n v="0"/>
    <n v="0"/>
    <n v="0"/>
    <n v="8"/>
    <n v="0"/>
    <n v="8"/>
  </r>
  <r>
    <x v="13"/>
    <x v="0"/>
    <d v="2010-08-04T00:00:00"/>
    <n v="13"/>
    <n v="0"/>
    <n v="0"/>
    <n v="0"/>
    <n v="0"/>
    <n v="0"/>
    <n v="0"/>
    <n v="5"/>
    <n v="0"/>
    <n v="0"/>
    <n v="0"/>
    <n v="0"/>
    <n v="0"/>
    <n v="0"/>
    <n v="0"/>
    <n v="0"/>
    <n v="0"/>
    <n v="0"/>
    <n v="18"/>
    <n v="2"/>
    <n v="20"/>
  </r>
  <r>
    <x v="13"/>
    <x v="0"/>
    <d v="2010-08-05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3"/>
    <x v="0"/>
    <d v="2010-08-06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3"/>
    <x v="0"/>
    <d v="2010-08-07T00:00:00"/>
    <n v="19"/>
    <n v="1"/>
    <n v="0"/>
    <n v="0"/>
    <n v="0"/>
    <n v="0"/>
    <n v="0"/>
    <n v="1.33"/>
    <n v="0"/>
    <n v="0"/>
    <n v="0"/>
    <n v="0"/>
    <n v="0"/>
    <n v="0.66"/>
    <n v="0"/>
    <n v="0"/>
    <n v="0"/>
    <n v="0"/>
    <n v="21.99"/>
    <n v="4"/>
    <n v="25.99"/>
  </r>
  <r>
    <x v="14"/>
    <x v="0"/>
    <d v="2010-08-08T00:00:00"/>
    <n v="19"/>
    <n v="1"/>
    <n v="0"/>
    <n v="0"/>
    <n v="0"/>
    <n v="0"/>
    <n v="0"/>
    <n v="1.33"/>
    <n v="0"/>
    <n v="0"/>
    <n v="0"/>
    <n v="0"/>
    <n v="0"/>
    <n v="0.66"/>
    <n v="0"/>
    <n v="0"/>
    <n v="0"/>
    <n v="0"/>
    <n v="21.99"/>
    <n v="4"/>
    <n v="25.99"/>
  </r>
  <r>
    <x v="14"/>
    <x v="0"/>
    <d v="2010-08-09T00:00:00"/>
    <n v="19"/>
    <n v="1"/>
    <n v="0"/>
    <n v="0"/>
    <n v="0"/>
    <n v="0"/>
    <n v="0"/>
    <n v="1.33"/>
    <n v="0"/>
    <n v="0"/>
    <n v="0"/>
    <n v="0"/>
    <n v="0"/>
    <n v="0.66"/>
    <n v="0"/>
    <n v="0"/>
    <n v="0"/>
    <n v="0"/>
    <n v="21.99"/>
    <n v="4"/>
    <n v="25.99"/>
  </r>
  <r>
    <x v="14"/>
    <x v="0"/>
    <d v="2010-08-10T00:00:00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26"/>
    <n v="6"/>
    <n v="32"/>
  </r>
  <r>
    <x v="14"/>
    <x v="0"/>
    <d v="2010-08-11T00:00:00"/>
    <n v="14"/>
    <n v="0"/>
    <n v="0"/>
    <n v="0"/>
    <n v="0"/>
    <n v="0"/>
    <n v="0"/>
    <n v="1"/>
    <n v="0"/>
    <n v="0"/>
    <n v="0"/>
    <n v="0"/>
    <n v="0"/>
    <n v="0"/>
    <n v="0"/>
    <n v="0"/>
    <n v="0"/>
    <n v="0"/>
    <n v="15"/>
    <n v="3"/>
    <n v="18"/>
  </r>
  <r>
    <x v="14"/>
    <x v="0"/>
    <d v="2010-08-12T00:00:00"/>
    <n v="10"/>
    <n v="0"/>
    <n v="0"/>
    <n v="0"/>
    <n v="0"/>
    <n v="0"/>
    <n v="0"/>
    <n v="1"/>
    <n v="0"/>
    <n v="0"/>
    <n v="0"/>
    <n v="0"/>
    <n v="0"/>
    <n v="0"/>
    <n v="0"/>
    <n v="0"/>
    <n v="0"/>
    <n v="0"/>
    <n v="11"/>
    <n v="4"/>
    <n v="15"/>
  </r>
  <r>
    <x v="14"/>
    <x v="0"/>
    <d v="2010-08-13T00:00:00"/>
    <n v="4"/>
    <n v="0"/>
    <n v="0"/>
    <n v="0"/>
    <n v="0"/>
    <n v="0"/>
    <n v="0"/>
    <n v="2"/>
    <n v="0"/>
    <n v="0"/>
    <n v="0"/>
    <n v="0"/>
    <n v="0"/>
    <n v="0"/>
    <n v="0"/>
    <n v="0"/>
    <n v="0"/>
    <n v="0"/>
    <n v="6"/>
    <n v="5"/>
    <n v="11"/>
  </r>
  <r>
    <x v="14"/>
    <x v="0"/>
    <d v="2010-08-14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5"/>
    <x v="0"/>
    <d v="2010-08-15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5"/>
    <x v="0"/>
    <d v="2010-08-16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5"/>
    <x v="0"/>
    <d v="2010-08-17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5"/>
    <x v="0"/>
    <d v="2010-08-1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5"/>
    <x v="0"/>
    <d v="2010-08-19T00:00:00"/>
    <n v="0"/>
    <n v="0"/>
    <n v="0"/>
    <n v="0"/>
    <n v="0"/>
    <n v="0"/>
    <n v="0"/>
    <n v="1"/>
    <n v="0"/>
    <n v="0"/>
    <n v="0"/>
    <n v="0"/>
    <n v="0"/>
    <n v="3"/>
    <n v="0"/>
    <n v="0"/>
    <n v="0"/>
    <n v="0"/>
    <n v="4"/>
    <n v="1"/>
    <n v="5"/>
  </r>
  <r>
    <x v="15"/>
    <x v="0"/>
    <d v="2010-08-20T00:00:00"/>
    <n v="8"/>
    <n v="0"/>
    <n v="0"/>
    <n v="0"/>
    <n v="0"/>
    <n v="0"/>
    <n v="0"/>
    <n v="2"/>
    <n v="0"/>
    <n v="0"/>
    <n v="0"/>
    <n v="0"/>
    <n v="0"/>
    <n v="2"/>
    <n v="0"/>
    <n v="0"/>
    <n v="0"/>
    <n v="0"/>
    <n v="12"/>
    <n v="0"/>
    <n v="12"/>
  </r>
  <r>
    <x v="15"/>
    <x v="0"/>
    <d v="2010-08-21T00:00:00"/>
    <n v="5"/>
    <n v="0.33"/>
    <n v="0"/>
    <n v="0"/>
    <n v="0"/>
    <n v="0"/>
    <n v="0"/>
    <n v="2"/>
    <n v="0"/>
    <n v="0"/>
    <n v="0"/>
    <n v="0"/>
    <n v="0"/>
    <n v="0.33"/>
    <n v="0"/>
    <n v="0"/>
    <n v="0"/>
    <n v="0"/>
    <n v="7.66"/>
    <n v="1"/>
    <n v="8.66"/>
  </r>
  <r>
    <x v="16"/>
    <x v="0"/>
    <d v="2010-08-22T00:00:00"/>
    <n v="5"/>
    <n v="0.33"/>
    <n v="0"/>
    <n v="0"/>
    <n v="0"/>
    <n v="0"/>
    <n v="0"/>
    <n v="2"/>
    <n v="0"/>
    <n v="0"/>
    <n v="0"/>
    <n v="0"/>
    <n v="0"/>
    <n v="0.33"/>
    <n v="0"/>
    <n v="0"/>
    <n v="0"/>
    <n v="0"/>
    <n v="7.66"/>
    <n v="1"/>
    <n v="8.66"/>
  </r>
  <r>
    <x v="16"/>
    <x v="0"/>
    <d v="2010-08-23T00:00:00"/>
    <n v="5"/>
    <n v="0.33"/>
    <n v="0"/>
    <n v="0"/>
    <n v="0"/>
    <n v="0"/>
    <n v="0"/>
    <n v="2"/>
    <n v="0"/>
    <n v="0"/>
    <n v="0"/>
    <n v="0"/>
    <n v="0"/>
    <n v="0.33"/>
    <n v="0"/>
    <n v="0"/>
    <n v="0"/>
    <n v="0"/>
    <n v="7.66"/>
    <n v="1"/>
    <n v="8.66"/>
  </r>
  <r>
    <x v="16"/>
    <x v="0"/>
    <d v="2010-08-24T00:00:00"/>
    <n v="26"/>
    <n v="0"/>
    <n v="0"/>
    <n v="0"/>
    <n v="0"/>
    <n v="0"/>
    <n v="0"/>
    <n v="1"/>
    <n v="0"/>
    <n v="0"/>
    <n v="0"/>
    <n v="0"/>
    <n v="0"/>
    <n v="1"/>
    <n v="0"/>
    <n v="0"/>
    <n v="0"/>
    <n v="0"/>
    <n v="28"/>
    <n v="6"/>
    <n v="34"/>
  </r>
  <r>
    <x v="16"/>
    <x v="0"/>
    <d v="2010-08-25T00:00:00"/>
    <n v="30"/>
    <n v="1"/>
    <n v="0"/>
    <n v="0"/>
    <n v="0"/>
    <n v="0"/>
    <n v="0"/>
    <n v="4"/>
    <n v="0"/>
    <n v="0"/>
    <n v="0"/>
    <n v="0"/>
    <n v="0"/>
    <n v="2"/>
    <n v="0"/>
    <n v="0"/>
    <n v="0"/>
    <n v="0"/>
    <n v="37"/>
    <n v="20"/>
    <n v="57"/>
  </r>
  <r>
    <x v="16"/>
    <x v="0"/>
    <d v="2010-08-26T00:00:00"/>
    <n v="10"/>
    <n v="0"/>
    <n v="0"/>
    <n v="0"/>
    <n v="0"/>
    <n v="0"/>
    <n v="0"/>
    <n v="1"/>
    <n v="0"/>
    <n v="0"/>
    <n v="0"/>
    <n v="0"/>
    <n v="0"/>
    <n v="1"/>
    <n v="0"/>
    <n v="0"/>
    <n v="0"/>
    <n v="0"/>
    <n v="12"/>
    <n v="1"/>
    <n v="13"/>
  </r>
  <r>
    <x v="16"/>
    <x v="0"/>
    <d v="2010-08-27T00:00:00"/>
    <n v="17"/>
    <n v="1"/>
    <n v="0"/>
    <n v="0"/>
    <n v="0"/>
    <n v="0"/>
    <n v="0"/>
    <n v="0"/>
    <n v="0"/>
    <n v="0"/>
    <n v="0"/>
    <n v="0"/>
    <n v="0"/>
    <n v="2"/>
    <n v="0"/>
    <n v="0"/>
    <n v="0"/>
    <n v="0"/>
    <n v="20"/>
    <n v="12"/>
    <n v="32"/>
  </r>
  <r>
    <x v="16"/>
    <x v="0"/>
    <d v="2010-08-28T00:00:00"/>
    <n v="38"/>
    <n v="14.6"/>
    <n v="0"/>
    <n v="0.66"/>
    <n v="0"/>
    <n v="0"/>
    <n v="0"/>
    <n v="0"/>
    <n v="0"/>
    <n v="0"/>
    <n v="0"/>
    <n v="0"/>
    <n v="0"/>
    <n v="2"/>
    <n v="0"/>
    <n v="0"/>
    <n v="0"/>
    <n v="0"/>
    <n v="55.26"/>
    <n v="11.3"/>
    <n v="66.56"/>
  </r>
  <r>
    <x v="17"/>
    <x v="0"/>
    <d v="2010-08-29T00:00:00"/>
    <n v="38"/>
    <n v="14.6"/>
    <n v="0"/>
    <n v="0.66"/>
    <n v="0"/>
    <n v="0"/>
    <n v="0"/>
    <n v="0"/>
    <n v="0"/>
    <n v="0"/>
    <n v="0"/>
    <n v="0"/>
    <n v="0"/>
    <n v="2"/>
    <n v="0"/>
    <n v="0"/>
    <n v="0"/>
    <n v="0"/>
    <n v="55.26"/>
    <n v="11.3"/>
    <n v="66.56"/>
  </r>
  <r>
    <x v="17"/>
    <x v="0"/>
    <d v="2010-08-30T00:00:00"/>
    <n v="38"/>
    <n v="14.6"/>
    <n v="0"/>
    <n v="0.66"/>
    <n v="0"/>
    <n v="0"/>
    <n v="0"/>
    <n v="0"/>
    <n v="0"/>
    <n v="0"/>
    <n v="0"/>
    <n v="0"/>
    <n v="0"/>
    <n v="2"/>
    <n v="0"/>
    <n v="0"/>
    <n v="0"/>
    <n v="0"/>
    <n v="55.26"/>
    <n v="11.3"/>
    <n v="66.56"/>
  </r>
  <r>
    <x v="17"/>
    <x v="0"/>
    <d v="2010-08-31T00:00:00"/>
    <n v="23"/>
    <n v="1"/>
    <n v="0"/>
    <n v="1"/>
    <n v="0"/>
    <n v="0"/>
    <n v="0"/>
    <n v="0"/>
    <n v="0"/>
    <n v="0"/>
    <n v="0"/>
    <n v="0"/>
    <n v="0"/>
    <n v="0"/>
    <n v="0"/>
    <n v="0"/>
    <n v="0"/>
    <n v="0"/>
    <n v="25"/>
    <n v="4"/>
    <n v="29"/>
  </r>
  <r>
    <x v="17"/>
    <x v="0"/>
    <d v="2010-09-01T00:00:00"/>
    <n v="40"/>
    <n v="1"/>
    <n v="0"/>
    <n v="0"/>
    <n v="0"/>
    <n v="0"/>
    <n v="0"/>
    <n v="0"/>
    <n v="0"/>
    <n v="0"/>
    <n v="0"/>
    <n v="0"/>
    <n v="0"/>
    <n v="2"/>
    <n v="0"/>
    <n v="0"/>
    <n v="0"/>
    <n v="0"/>
    <n v="43"/>
    <n v="12"/>
    <n v="55"/>
  </r>
  <r>
    <x v="17"/>
    <x v="0"/>
    <d v="2010-09-02T00:00:00"/>
    <n v="12"/>
    <n v="1"/>
    <n v="0"/>
    <n v="0"/>
    <n v="0"/>
    <n v="0"/>
    <n v="0"/>
    <n v="1"/>
    <n v="0"/>
    <n v="0"/>
    <n v="0"/>
    <n v="0"/>
    <n v="0"/>
    <n v="2"/>
    <n v="0"/>
    <n v="0"/>
    <n v="0"/>
    <n v="0"/>
    <n v="16"/>
    <n v="3"/>
    <n v="19"/>
  </r>
  <r>
    <x v="17"/>
    <x v="0"/>
    <d v="2010-09-03T00:00:0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0"/>
    <n v="8"/>
  </r>
  <r>
    <x v="17"/>
    <x v="0"/>
    <d v="2010-09-04T00:00:00"/>
    <n v="2"/>
    <n v="0"/>
    <n v="0"/>
    <n v="0"/>
    <n v="0"/>
    <n v="0"/>
    <n v="0"/>
    <n v="0"/>
    <n v="0"/>
    <n v="0"/>
    <n v="0"/>
    <n v="0"/>
    <n v="0"/>
    <n v="0.5"/>
    <n v="0"/>
    <n v="0"/>
    <n v="0"/>
    <n v="0"/>
    <n v="2.5"/>
    <n v="1.25"/>
    <n v="3.75"/>
  </r>
  <r>
    <x v="18"/>
    <x v="0"/>
    <d v="2010-09-05T00:00:00"/>
    <n v="2"/>
    <n v="0"/>
    <n v="0"/>
    <n v="0"/>
    <n v="0"/>
    <n v="0"/>
    <n v="0"/>
    <n v="0"/>
    <n v="0"/>
    <n v="0"/>
    <n v="0"/>
    <n v="0"/>
    <n v="0"/>
    <n v="0.5"/>
    <n v="0"/>
    <n v="0"/>
    <n v="0"/>
    <n v="0"/>
    <n v="2.5"/>
    <n v="1.25"/>
    <n v="3.75"/>
  </r>
  <r>
    <x v="18"/>
    <x v="0"/>
    <d v="2010-09-06T00:00:00"/>
    <n v="2"/>
    <n v="0"/>
    <n v="0"/>
    <n v="0"/>
    <n v="0"/>
    <n v="0"/>
    <n v="0"/>
    <n v="0"/>
    <n v="0"/>
    <n v="0"/>
    <n v="0"/>
    <n v="0"/>
    <n v="0"/>
    <n v="0.5"/>
    <n v="0"/>
    <n v="0"/>
    <n v="0"/>
    <n v="0"/>
    <n v="2.5"/>
    <n v="1.25"/>
    <n v="3.75"/>
  </r>
  <r>
    <x v="18"/>
    <x v="0"/>
    <d v="2010-09-07T00:00:00"/>
    <n v="2"/>
    <n v="0"/>
    <n v="0"/>
    <n v="0"/>
    <n v="0"/>
    <n v="0"/>
    <n v="0"/>
    <n v="0"/>
    <n v="0"/>
    <n v="0"/>
    <n v="0"/>
    <n v="0"/>
    <n v="0"/>
    <n v="0.5"/>
    <n v="0"/>
    <n v="0"/>
    <n v="0"/>
    <n v="0"/>
    <n v="2.5"/>
    <n v="1.25"/>
    <n v="3.75"/>
  </r>
  <r>
    <x v="18"/>
    <x v="0"/>
    <d v="2010-09-08T00:00:00"/>
    <n v="2"/>
    <n v="1"/>
    <n v="0"/>
    <n v="0"/>
    <n v="0"/>
    <n v="0"/>
    <n v="0"/>
    <n v="0"/>
    <n v="0"/>
    <n v="0"/>
    <n v="0"/>
    <n v="0"/>
    <n v="0"/>
    <n v="2"/>
    <n v="0"/>
    <n v="0"/>
    <n v="0"/>
    <n v="0"/>
    <n v="5"/>
    <n v="1"/>
    <n v="6"/>
  </r>
  <r>
    <x v="18"/>
    <x v="0"/>
    <d v="2010-09-09T00:00:00"/>
    <n v="7"/>
    <n v="0"/>
    <n v="0"/>
    <n v="0"/>
    <n v="0"/>
    <n v="0"/>
    <n v="0"/>
    <n v="0"/>
    <n v="0"/>
    <n v="0"/>
    <n v="0"/>
    <n v="0"/>
    <n v="0"/>
    <n v="4"/>
    <n v="0"/>
    <n v="0"/>
    <n v="0"/>
    <n v="0"/>
    <n v="11"/>
    <n v="0"/>
    <n v="11"/>
  </r>
  <r>
    <x v="18"/>
    <x v="0"/>
    <d v="2010-09-10T00:00:00"/>
    <n v="4.5"/>
    <n v="0.25"/>
    <n v="0"/>
    <n v="0"/>
    <n v="0"/>
    <n v="0"/>
    <n v="0"/>
    <n v="0"/>
    <n v="0"/>
    <n v="0"/>
    <n v="0"/>
    <n v="0"/>
    <n v="0"/>
    <n v="0.25"/>
    <n v="0"/>
    <n v="0"/>
    <n v="0"/>
    <n v="0"/>
    <n v="5"/>
    <n v="0"/>
    <n v="5"/>
  </r>
  <r>
    <x v="18"/>
    <x v="0"/>
    <d v="2010-09-11T00:00:00"/>
    <n v="4.5"/>
    <n v="0.25"/>
    <n v="0"/>
    <n v="0"/>
    <n v="0"/>
    <n v="0"/>
    <n v="0"/>
    <n v="0"/>
    <n v="0"/>
    <n v="0"/>
    <n v="0"/>
    <n v="0"/>
    <n v="0"/>
    <n v="0.25"/>
    <n v="0"/>
    <n v="0"/>
    <n v="0"/>
    <n v="0"/>
    <n v="5"/>
    <n v="0"/>
    <n v="5"/>
  </r>
  <r>
    <x v="19"/>
    <x v="0"/>
    <d v="2010-09-12T00:00:00"/>
    <n v="4.5"/>
    <n v="0.25"/>
    <n v="0"/>
    <n v="0"/>
    <n v="0"/>
    <n v="0"/>
    <n v="0"/>
    <n v="0"/>
    <n v="0"/>
    <n v="0"/>
    <n v="0"/>
    <n v="0"/>
    <n v="0"/>
    <n v="0.25"/>
    <n v="0"/>
    <n v="0"/>
    <n v="0"/>
    <n v="0"/>
    <n v="5"/>
    <n v="0"/>
    <n v="5"/>
  </r>
  <r>
    <x v="19"/>
    <x v="0"/>
    <d v="2010-09-13T00:00:00"/>
    <n v="4.5"/>
    <n v="0.25"/>
    <n v="0"/>
    <n v="0"/>
    <n v="0"/>
    <n v="0"/>
    <n v="0"/>
    <n v="0"/>
    <n v="0"/>
    <n v="0"/>
    <n v="0"/>
    <n v="0"/>
    <n v="0"/>
    <n v="0.25"/>
    <n v="0"/>
    <n v="0"/>
    <n v="0"/>
    <n v="0"/>
    <n v="5"/>
    <n v="0"/>
    <n v="5"/>
  </r>
  <r>
    <x v="19"/>
    <x v="0"/>
    <d v="2010-09-14T00:00:00"/>
    <n v="4"/>
    <n v="1"/>
    <n v="0"/>
    <n v="0"/>
    <n v="0"/>
    <n v="0"/>
    <n v="0"/>
    <n v="0"/>
    <n v="0"/>
    <n v="0"/>
    <n v="0"/>
    <n v="0"/>
    <n v="0"/>
    <n v="5"/>
    <n v="0"/>
    <n v="0"/>
    <n v="0"/>
    <n v="0"/>
    <n v="10"/>
    <n v="1"/>
    <n v="11"/>
  </r>
  <r>
    <x v="19"/>
    <x v="0"/>
    <d v="2010-09-15T00:00:00"/>
    <n v="9"/>
    <n v="0"/>
    <n v="0"/>
    <n v="0"/>
    <n v="0"/>
    <n v="0"/>
    <n v="0"/>
    <n v="0"/>
    <n v="0"/>
    <n v="0"/>
    <n v="0"/>
    <n v="0"/>
    <n v="0"/>
    <n v="1"/>
    <n v="0"/>
    <n v="0"/>
    <n v="0"/>
    <n v="0"/>
    <n v="10"/>
    <n v="1"/>
    <n v="11"/>
  </r>
  <r>
    <x v="19"/>
    <x v="0"/>
    <d v="2010-09-16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0"/>
    <x v="1"/>
    <d v="2011-05-05T00:00:00"/>
    <m/>
    <m/>
    <m/>
    <m/>
    <m/>
    <m/>
    <m/>
    <m/>
    <m/>
    <m/>
    <m/>
    <m/>
    <m/>
    <m/>
    <m/>
    <m/>
    <m/>
    <m/>
    <n v="0"/>
    <n v="0"/>
    <n v="0"/>
  </r>
  <r>
    <x v="0"/>
    <x v="1"/>
    <d v="2011-05-06T00:00:00"/>
    <m/>
    <m/>
    <m/>
    <m/>
    <m/>
    <m/>
    <m/>
    <m/>
    <m/>
    <m/>
    <m/>
    <m/>
    <m/>
    <m/>
    <m/>
    <m/>
    <m/>
    <m/>
    <n v="0"/>
    <n v="0"/>
    <n v="0"/>
  </r>
  <r>
    <x v="0"/>
    <x v="1"/>
    <d v="2011-05-07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08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09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0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1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2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3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4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5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6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7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d v="2011-05-19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.25"/>
    <n v="0.75"/>
  </r>
  <r>
    <x v="2"/>
    <x v="1"/>
    <d v="2011-05-20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.25"/>
    <n v="0.75"/>
  </r>
  <r>
    <x v="2"/>
    <x v="1"/>
    <d v="2011-05-21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.25"/>
    <n v="0.75"/>
  </r>
  <r>
    <x v="3"/>
    <x v="1"/>
    <d v="2011-05-22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.25"/>
    <n v="0.75"/>
  </r>
  <r>
    <x v="3"/>
    <x v="1"/>
    <d v="2011-05-2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7T00:00:00"/>
    <n v="0"/>
    <n v="0.25"/>
    <n v="0"/>
    <n v="0"/>
    <n v="0"/>
    <n v="0"/>
    <n v="0"/>
    <n v="0"/>
    <n v="0"/>
    <n v="0"/>
    <n v="0"/>
    <n v="0"/>
    <n v="0"/>
    <n v="0"/>
    <n v="0"/>
    <n v="0"/>
    <n v="0"/>
    <n v="0"/>
    <n v="0.25"/>
    <n v="0"/>
    <n v="0.25"/>
  </r>
  <r>
    <x v="3"/>
    <x v="1"/>
    <d v="2011-05-28T00:00:00"/>
    <n v="0"/>
    <n v="0.25"/>
    <n v="0"/>
    <n v="0"/>
    <n v="0"/>
    <n v="0"/>
    <n v="0"/>
    <n v="0"/>
    <n v="0"/>
    <n v="0"/>
    <n v="0"/>
    <n v="0"/>
    <n v="0"/>
    <n v="0"/>
    <n v="0"/>
    <n v="0"/>
    <n v="0"/>
    <n v="0"/>
    <n v="0.25"/>
    <n v="0"/>
    <n v="0.25"/>
  </r>
  <r>
    <x v="4"/>
    <x v="1"/>
    <d v="2011-05-29T00:00:00"/>
    <n v="0"/>
    <n v="0.25"/>
    <n v="0"/>
    <n v="0"/>
    <n v="0"/>
    <n v="0"/>
    <n v="0"/>
    <n v="0"/>
    <n v="0"/>
    <n v="0"/>
    <n v="0"/>
    <n v="0"/>
    <n v="0"/>
    <n v="0"/>
    <n v="0"/>
    <n v="0"/>
    <n v="0"/>
    <n v="0"/>
    <n v="0.25"/>
    <n v="0"/>
    <n v="0.25"/>
  </r>
  <r>
    <x v="4"/>
    <x v="1"/>
    <d v="2011-05-30T00:00:00"/>
    <n v="0"/>
    <n v="0.25"/>
    <n v="0"/>
    <n v="0"/>
    <n v="0"/>
    <n v="0"/>
    <n v="0"/>
    <n v="0"/>
    <n v="0"/>
    <n v="0"/>
    <n v="0"/>
    <n v="0"/>
    <n v="0"/>
    <n v="0"/>
    <n v="0"/>
    <n v="0"/>
    <n v="0"/>
    <n v="0"/>
    <n v="0.25"/>
    <n v="0"/>
    <n v="0.25"/>
  </r>
  <r>
    <x v="4"/>
    <x v="1"/>
    <d v="2011-05-3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1"/>
    <d v="2011-06-01T00:00:0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2"/>
  </r>
  <r>
    <x v="4"/>
    <x v="1"/>
    <d v="2011-06-02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4"/>
    <x v="1"/>
    <d v="2011-06-03T00:00:00"/>
    <n v="1.67"/>
    <n v="0.33"/>
    <n v="0"/>
    <n v="0"/>
    <n v="0"/>
    <n v="0"/>
    <n v="0"/>
    <n v="0"/>
    <n v="0"/>
    <n v="0"/>
    <n v="0"/>
    <n v="0"/>
    <n v="0"/>
    <n v="23.67"/>
    <n v="0"/>
    <n v="0"/>
    <n v="0"/>
    <n v="0"/>
    <n v="25.67"/>
    <n v="4"/>
    <n v="29.67"/>
  </r>
  <r>
    <x v="4"/>
    <x v="1"/>
    <d v="2011-06-04T00:00:00"/>
    <n v="1.67"/>
    <n v="0.33"/>
    <n v="0"/>
    <n v="0"/>
    <n v="0"/>
    <n v="0"/>
    <n v="0"/>
    <n v="0"/>
    <n v="0"/>
    <n v="0"/>
    <n v="0"/>
    <n v="0"/>
    <n v="0"/>
    <n v="23.67"/>
    <n v="0"/>
    <n v="0"/>
    <n v="0"/>
    <n v="0"/>
    <n v="25.67"/>
    <n v="4"/>
    <n v="29.67"/>
  </r>
  <r>
    <x v="5"/>
    <x v="1"/>
    <d v="2011-06-05T00:00:00"/>
    <n v="1.67"/>
    <n v="0.33"/>
    <n v="0"/>
    <n v="0"/>
    <n v="0"/>
    <n v="0"/>
    <n v="0"/>
    <n v="0"/>
    <n v="0"/>
    <n v="0"/>
    <n v="0"/>
    <n v="0"/>
    <n v="0"/>
    <n v="23.67"/>
    <n v="0"/>
    <n v="0"/>
    <n v="0"/>
    <n v="0"/>
    <n v="25.67"/>
    <n v="4"/>
    <n v="29.67"/>
  </r>
  <r>
    <x v="5"/>
    <x v="1"/>
    <d v="2011-06-06T00:00:00"/>
    <n v="1"/>
    <n v="0"/>
    <n v="0"/>
    <n v="0"/>
    <n v="0"/>
    <n v="0"/>
    <n v="0"/>
    <n v="0"/>
    <n v="0"/>
    <n v="0"/>
    <n v="0"/>
    <n v="0"/>
    <n v="0"/>
    <n v="2"/>
    <n v="0"/>
    <n v="0"/>
    <n v="0"/>
    <n v="0"/>
    <n v="3"/>
    <n v="4"/>
    <n v="7"/>
  </r>
  <r>
    <x v="5"/>
    <x v="1"/>
    <d v="2011-06-07T00:00:00"/>
    <n v="1"/>
    <n v="0"/>
    <n v="0"/>
    <n v="0"/>
    <n v="0"/>
    <n v="0"/>
    <n v="0"/>
    <n v="0"/>
    <n v="0"/>
    <n v="1"/>
    <n v="0"/>
    <n v="0"/>
    <n v="0"/>
    <n v="2"/>
    <n v="0"/>
    <n v="0"/>
    <n v="0"/>
    <n v="0"/>
    <n v="4"/>
    <n v="3"/>
    <n v="7"/>
  </r>
  <r>
    <x v="5"/>
    <x v="1"/>
    <d v="2011-06-0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n v="0"/>
    <n v="0"/>
  </r>
  <r>
    <x v="5"/>
    <x v="1"/>
    <d v="2011-06-09T00:00:00"/>
    <n v="3"/>
    <n v="0"/>
    <n v="0"/>
    <n v="0"/>
    <n v="0"/>
    <n v="0"/>
    <n v="0"/>
    <n v="0"/>
    <n v="0"/>
    <n v="0"/>
    <n v="0"/>
    <n v="0"/>
    <n v="0"/>
    <n v="2"/>
    <n v="0"/>
    <n v="0"/>
    <n v="0"/>
    <n v="0"/>
    <n v="5"/>
    <n v="1"/>
    <n v="6"/>
  </r>
  <r>
    <x v="5"/>
    <x v="1"/>
    <d v="2011-06-10T00:00:00"/>
    <n v="2"/>
    <n v="0"/>
    <n v="0"/>
    <n v="0"/>
    <n v="0.33"/>
    <n v="0"/>
    <n v="0"/>
    <n v="0"/>
    <n v="0"/>
    <n v="0"/>
    <n v="0.33"/>
    <n v="0"/>
    <n v="0"/>
    <n v="0.67"/>
    <n v="0"/>
    <n v="0"/>
    <n v="0"/>
    <n v="0"/>
    <n v="3.33"/>
    <n v="0.67"/>
    <n v="4"/>
  </r>
  <r>
    <x v="5"/>
    <x v="1"/>
    <d v="2011-06-11T00:00:00"/>
    <n v="2"/>
    <n v="0"/>
    <n v="0"/>
    <n v="0"/>
    <n v="0.33"/>
    <n v="0"/>
    <n v="0"/>
    <n v="0"/>
    <n v="0"/>
    <n v="0"/>
    <n v="0.33"/>
    <n v="0"/>
    <n v="0"/>
    <n v="0.67"/>
    <n v="0"/>
    <n v="0"/>
    <n v="0"/>
    <n v="0"/>
    <n v="3.33"/>
    <n v="0.67"/>
    <n v="4"/>
  </r>
  <r>
    <x v="6"/>
    <x v="1"/>
    <d v="2011-06-12T00:00:00"/>
    <n v="2"/>
    <n v="0"/>
    <n v="0"/>
    <n v="0"/>
    <n v="0.33"/>
    <n v="0"/>
    <n v="0"/>
    <n v="0"/>
    <n v="0"/>
    <n v="0"/>
    <n v="0.33"/>
    <n v="0"/>
    <n v="0"/>
    <n v="0.67"/>
    <n v="0"/>
    <n v="0"/>
    <n v="0"/>
    <n v="0"/>
    <n v="3.33"/>
    <n v="0.67"/>
    <n v="4"/>
  </r>
  <r>
    <x v="6"/>
    <x v="1"/>
    <d v="2011-06-13T00:00:00"/>
    <n v="2"/>
    <n v="0"/>
    <n v="0"/>
    <n v="0"/>
    <n v="0"/>
    <n v="0"/>
    <n v="0"/>
    <n v="0"/>
    <n v="0"/>
    <n v="0"/>
    <n v="0"/>
    <n v="0"/>
    <n v="0"/>
    <n v="2"/>
    <n v="0"/>
    <n v="0"/>
    <n v="0"/>
    <n v="0"/>
    <n v="4"/>
    <n v="2"/>
    <n v="6"/>
  </r>
  <r>
    <x v="6"/>
    <x v="1"/>
    <d v="2011-06-1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6"/>
    <x v="1"/>
    <d v="2011-06-1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6"/>
    <x v="1"/>
    <d v="2011-06-16T00:00:00"/>
    <n v="2"/>
    <n v="0"/>
    <n v="0"/>
    <n v="0"/>
    <n v="0"/>
    <n v="0"/>
    <n v="1"/>
    <n v="0"/>
    <n v="0"/>
    <n v="0"/>
    <n v="0"/>
    <n v="0"/>
    <n v="0"/>
    <n v="0"/>
    <n v="0"/>
    <n v="0"/>
    <n v="0"/>
    <n v="0"/>
    <n v="3"/>
    <n v="3"/>
    <n v="6"/>
  </r>
  <r>
    <x v="6"/>
    <x v="1"/>
    <d v="2011-06-17T00:00:00"/>
    <n v="8"/>
    <n v="0.33"/>
    <n v="0"/>
    <n v="0"/>
    <n v="0.33"/>
    <n v="0"/>
    <n v="0"/>
    <n v="0"/>
    <n v="0.33"/>
    <n v="0"/>
    <n v="1"/>
    <n v="0"/>
    <n v="0"/>
    <n v="0.33"/>
    <n v="0"/>
    <n v="0"/>
    <n v="0"/>
    <n v="0"/>
    <n v="10.32"/>
    <n v="4.33"/>
    <n v="14.65"/>
  </r>
  <r>
    <x v="6"/>
    <x v="1"/>
    <d v="2011-06-18T00:00:00"/>
    <n v="8"/>
    <n v="0.33"/>
    <n v="0"/>
    <n v="0"/>
    <n v="0.33"/>
    <n v="0"/>
    <n v="0"/>
    <n v="0"/>
    <n v="0.33"/>
    <n v="0"/>
    <n v="1"/>
    <n v="0"/>
    <n v="0"/>
    <n v="0.33"/>
    <n v="0"/>
    <n v="0"/>
    <n v="0"/>
    <n v="0"/>
    <n v="10.32"/>
    <n v="4.33"/>
    <n v="14.65"/>
  </r>
  <r>
    <x v="7"/>
    <x v="1"/>
    <d v="2011-06-19T00:00:00"/>
    <n v="8"/>
    <n v="0.33"/>
    <n v="0"/>
    <n v="0"/>
    <n v="0.33"/>
    <n v="0"/>
    <n v="0"/>
    <n v="0"/>
    <n v="0.33"/>
    <n v="0"/>
    <n v="1"/>
    <n v="0"/>
    <n v="0"/>
    <n v="0.33"/>
    <n v="0"/>
    <n v="0"/>
    <n v="0"/>
    <n v="0"/>
    <n v="10.32"/>
    <n v="4.33"/>
    <n v="14.65"/>
  </r>
  <r>
    <x v="7"/>
    <x v="1"/>
    <d v="2011-06-20T00:00:00"/>
    <n v="0"/>
    <n v="0"/>
    <n v="0"/>
    <n v="0"/>
    <n v="0"/>
    <n v="0"/>
    <n v="0"/>
    <n v="0"/>
    <n v="0"/>
    <n v="0"/>
    <m/>
    <n v="0"/>
    <n v="0"/>
    <n v="0"/>
    <n v="0"/>
    <n v="0"/>
    <n v="0"/>
    <m/>
    <n v="0"/>
    <n v="5"/>
    <n v="5"/>
  </r>
  <r>
    <x v="7"/>
    <x v="1"/>
    <d v="2011-06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7"/>
    <x v="1"/>
    <d v="2011-06-2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7"/>
    <x v="1"/>
    <d v="2011-06-23T00:00:00"/>
    <n v="7"/>
    <n v="0"/>
    <n v="0"/>
    <n v="0"/>
    <n v="0"/>
    <n v="0"/>
    <n v="0"/>
    <n v="0"/>
    <n v="0"/>
    <n v="0"/>
    <n v="9"/>
    <n v="0"/>
    <n v="0"/>
    <n v="1"/>
    <n v="0"/>
    <n v="0"/>
    <n v="2"/>
    <n v="0"/>
    <n v="19"/>
    <n v="17"/>
    <n v="36"/>
  </r>
  <r>
    <x v="7"/>
    <x v="1"/>
    <d v="2011-06-24T00:00:00"/>
    <n v="2.33"/>
    <n v="0"/>
    <n v="0"/>
    <n v="0"/>
    <n v="0"/>
    <n v="0"/>
    <n v="0"/>
    <n v="0"/>
    <n v="0"/>
    <n v="0"/>
    <n v="2.67"/>
    <n v="0"/>
    <n v="0"/>
    <n v="0.67"/>
    <n v="0"/>
    <n v="0"/>
    <n v="0.33"/>
    <n v="0"/>
    <n v="6"/>
    <n v="6"/>
    <n v="12"/>
  </r>
  <r>
    <x v="7"/>
    <x v="1"/>
    <d v="2011-06-25T00:00:00"/>
    <n v="2.33"/>
    <n v="0"/>
    <n v="0"/>
    <n v="0"/>
    <n v="0"/>
    <n v="0"/>
    <n v="0"/>
    <n v="0"/>
    <n v="0"/>
    <n v="0"/>
    <n v="2.67"/>
    <n v="0"/>
    <n v="0"/>
    <n v="0.67"/>
    <n v="0"/>
    <n v="0"/>
    <n v="0.33"/>
    <n v="0"/>
    <n v="6"/>
    <n v="6"/>
    <n v="12"/>
  </r>
  <r>
    <x v="8"/>
    <x v="1"/>
    <d v="2011-06-26T00:00:00"/>
    <n v="2.33"/>
    <n v="0"/>
    <n v="0"/>
    <n v="0"/>
    <n v="0"/>
    <n v="0"/>
    <n v="0"/>
    <n v="0"/>
    <n v="0"/>
    <n v="0"/>
    <n v="2.67"/>
    <n v="0"/>
    <n v="0"/>
    <n v="0.67"/>
    <n v="0"/>
    <n v="0"/>
    <n v="0.33"/>
    <n v="0"/>
    <n v="6"/>
    <n v="6"/>
    <n v="12"/>
  </r>
  <r>
    <x v="8"/>
    <x v="1"/>
    <d v="2011-06-27T00:00:00"/>
    <n v="10"/>
    <n v="0"/>
    <n v="0"/>
    <n v="0"/>
    <n v="0"/>
    <n v="0"/>
    <n v="0"/>
    <n v="0"/>
    <n v="0"/>
    <n v="0"/>
    <n v="0"/>
    <n v="1"/>
    <n v="0"/>
    <n v="1"/>
    <n v="0"/>
    <n v="0"/>
    <n v="0"/>
    <n v="0"/>
    <n v="12"/>
    <n v="5"/>
    <n v="17"/>
  </r>
  <r>
    <x v="8"/>
    <x v="1"/>
    <d v="2011-06-28T00:00:00"/>
    <n v="2"/>
    <n v="1"/>
    <n v="1"/>
    <n v="0"/>
    <n v="0"/>
    <n v="0"/>
    <n v="0"/>
    <n v="0"/>
    <n v="0"/>
    <n v="0"/>
    <n v="0"/>
    <n v="0"/>
    <n v="0"/>
    <n v="4"/>
    <n v="0"/>
    <n v="0"/>
    <n v="0"/>
    <n v="0"/>
    <n v="8"/>
    <n v="6"/>
    <n v="14"/>
  </r>
  <r>
    <x v="8"/>
    <x v="1"/>
    <d v="2011-06-29T00:00:00"/>
    <n v="1"/>
    <n v="0"/>
    <n v="0"/>
    <n v="0"/>
    <n v="0"/>
    <n v="0"/>
    <n v="0"/>
    <n v="0"/>
    <n v="0"/>
    <n v="0"/>
    <n v="1"/>
    <n v="1"/>
    <n v="0"/>
    <n v="0"/>
    <n v="0"/>
    <n v="0"/>
    <n v="1"/>
    <n v="0"/>
    <n v="4"/>
    <n v="1"/>
    <n v="5"/>
  </r>
  <r>
    <x v="8"/>
    <x v="1"/>
    <d v="2011-06-30T00:00:00"/>
    <n v="39"/>
    <n v="0"/>
    <n v="0"/>
    <n v="0"/>
    <n v="0"/>
    <n v="0"/>
    <n v="0"/>
    <n v="1"/>
    <n v="0"/>
    <n v="0"/>
    <n v="1"/>
    <n v="0"/>
    <n v="0"/>
    <n v="1"/>
    <n v="0"/>
    <n v="0"/>
    <n v="0"/>
    <n v="0"/>
    <n v="42"/>
    <n v="48"/>
    <n v="90"/>
  </r>
  <r>
    <x v="8"/>
    <x v="1"/>
    <d v="2011-07-01T00:00:00"/>
    <n v="32.75"/>
    <n v="2.25"/>
    <n v="0"/>
    <n v="0"/>
    <n v="0"/>
    <n v="0"/>
    <n v="0"/>
    <n v="0.5"/>
    <n v="0"/>
    <n v="0"/>
    <n v="0"/>
    <n v="0"/>
    <n v="0"/>
    <n v="0"/>
    <n v="0"/>
    <n v="0"/>
    <n v="0"/>
    <n v="0"/>
    <n v="35.5"/>
    <n v="34"/>
    <n v="69.5"/>
  </r>
  <r>
    <x v="8"/>
    <x v="1"/>
    <d v="2011-07-02T00:00:00"/>
    <n v="32.75"/>
    <n v="2.25"/>
    <n v="0"/>
    <n v="0"/>
    <n v="0"/>
    <n v="0"/>
    <n v="0"/>
    <n v="0.5"/>
    <n v="0"/>
    <n v="0"/>
    <n v="0"/>
    <n v="0"/>
    <n v="0"/>
    <n v="0"/>
    <n v="0"/>
    <n v="0"/>
    <n v="0"/>
    <n v="0"/>
    <n v="35.5"/>
    <n v="34"/>
    <n v="69.5"/>
  </r>
  <r>
    <x v="9"/>
    <x v="1"/>
    <d v="2011-07-03T00:00:00"/>
    <n v="32.75"/>
    <n v="2.25"/>
    <n v="0"/>
    <n v="0"/>
    <n v="0"/>
    <n v="0"/>
    <n v="0"/>
    <n v="0.5"/>
    <n v="0"/>
    <n v="0"/>
    <n v="0"/>
    <n v="0"/>
    <n v="0"/>
    <n v="0"/>
    <n v="0"/>
    <n v="0"/>
    <n v="0"/>
    <n v="0"/>
    <n v="35.5"/>
    <n v="34"/>
    <n v="69.5"/>
  </r>
  <r>
    <x v="9"/>
    <x v="1"/>
    <d v="2011-07-04T00:00:00"/>
    <n v="32.75"/>
    <n v="2.25"/>
    <n v="0"/>
    <n v="0"/>
    <n v="0"/>
    <n v="0"/>
    <n v="0"/>
    <n v="0.5"/>
    <n v="0"/>
    <n v="0"/>
    <n v="0"/>
    <n v="0"/>
    <n v="0"/>
    <n v="0"/>
    <n v="0"/>
    <n v="0"/>
    <n v="0"/>
    <n v="0"/>
    <n v="35.5"/>
    <n v="34"/>
    <n v="69.5"/>
  </r>
  <r>
    <x v="9"/>
    <x v="1"/>
    <d v="2011-07-05T00:00:00"/>
    <n v="37"/>
    <n v="0"/>
    <n v="0"/>
    <n v="0"/>
    <n v="0"/>
    <n v="0"/>
    <n v="0"/>
    <n v="2"/>
    <n v="0"/>
    <n v="0"/>
    <n v="4"/>
    <n v="0"/>
    <n v="0"/>
    <n v="0"/>
    <n v="0"/>
    <n v="0"/>
    <n v="3"/>
    <n v="0"/>
    <n v="46"/>
    <n v="85"/>
    <n v="131"/>
  </r>
  <r>
    <x v="9"/>
    <x v="1"/>
    <d v="2011-07-06T00:00:00"/>
    <n v="63"/>
    <n v="3"/>
    <n v="0"/>
    <n v="0"/>
    <n v="0"/>
    <n v="0"/>
    <n v="0"/>
    <n v="0"/>
    <n v="0"/>
    <n v="0"/>
    <n v="2"/>
    <n v="0"/>
    <n v="0"/>
    <n v="0"/>
    <n v="0"/>
    <n v="0"/>
    <n v="1"/>
    <n v="0"/>
    <n v="69"/>
    <n v="48"/>
    <n v="117"/>
  </r>
  <r>
    <x v="9"/>
    <x v="1"/>
    <d v="2011-07-07T00:00:00"/>
    <n v="69"/>
    <n v="2"/>
    <n v="0"/>
    <n v="0"/>
    <n v="0"/>
    <n v="0"/>
    <n v="0"/>
    <n v="0"/>
    <n v="0"/>
    <n v="0"/>
    <n v="1"/>
    <n v="0"/>
    <n v="0"/>
    <n v="1"/>
    <n v="0"/>
    <n v="0"/>
    <n v="0"/>
    <n v="0"/>
    <n v="73"/>
    <n v="61"/>
    <n v="134"/>
  </r>
  <r>
    <x v="9"/>
    <x v="1"/>
    <d v="2011-07-08T00:00:00"/>
    <n v="142.66"/>
    <n v="1.33"/>
    <n v="0"/>
    <n v="0"/>
    <n v="0"/>
    <n v="0"/>
    <n v="0"/>
    <n v="2.66"/>
    <n v="0"/>
    <n v="0"/>
    <n v="1.33"/>
    <n v="0"/>
    <n v="0"/>
    <n v="0"/>
    <n v="0"/>
    <n v="0"/>
    <n v="5.33"/>
    <n v="0"/>
    <n v="153.31000000000003"/>
    <n v="26.66"/>
    <n v="179.97000000000003"/>
  </r>
  <r>
    <x v="9"/>
    <x v="1"/>
    <d v="2011-07-09T00:00:00"/>
    <n v="142.66"/>
    <n v="1.33"/>
    <n v="0"/>
    <n v="0"/>
    <n v="0"/>
    <n v="0"/>
    <n v="0"/>
    <n v="2.66"/>
    <n v="0"/>
    <n v="0"/>
    <n v="1.33"/>
    <n v="0"/>
    <n v="0"/>
    <n v="0"/>
    <n v="0"/>
    <n v="0"/>
    <n v="5.33"/>
    <n v="0"/>
    <n v="153.31000000000003"/>
    <n v="26.66"/>
    <n v="179.97000000000003"/>
  </r>
  <r>
    <x v="10"/>
    <x v="1"/>
    <d v="2011-07-10T00:00:00"/>
    <n v="142.66"/>
    <n v="1.33"/>
    <n v="0"/>
    <n v="0"/>
    <n v="0"/>
    <n v="0"/>
    <n v="0"/>
    <n v="2.66"/>
    <n v="0"/>
    <n v="0"/>
    <n v="1.33"/>
    <n v="0"/>
    <n v="0"/>
    <n v="0"/>
    <n v="0"/>
    <n v="0"/>
    <n v="5.33"/>
    <n v="0"/>
    <n v="153.31000000000003"/>
    <n v="26.66"/>
    <n v="179.97000000000003"/>
  </r>
  <r>
    <x v="10"/>
    <x v="1"/>
    <d v="2011-07-11T00:00:00"/>
    <n v="24"/>
    <n v="2"/>
    <n v="0"/>
    <n v="0"/>
    <n v="0"/>
    <n v="0"/>
    <n v="0"/>
    <n v="0"/>
    <n v="0"/>
    <n v="0"/>
    <n v="0"/>
    <n v="0"/>
    <n v="0"/>
    <n v="0"/>
    <n v="0"/>
    <n v="0"/>
    <n v="0"/>
    <n v="0"/>
    <n v="26"/>
    <n v="31"/>
    <n v="57"/>
  </r>
  <r>
    <x v="10"/>
    <x v="1"/>
    <d v="2011-07-12T00:00:00"/>
    <n v="3"/>
    <n v="1"/>
    <n v="0"/>
    <n v="0"/>
    <n v="0"/>
    <n v="0"/>
    <n v="0"/>
    <n v="2"/>
    <n v="0"/>
    <n v="0"/>
    <n v="4"/>
    <n v="0"/>
    <n v="0"/>
    <n v="0"/>
    <n v="0"/>
    <n v="0"/>
    <n v="4"/>
    <n v="0"/>
    <n v="14"/>
    <n v="22"/>
    <n v="36"/>
  </r>
  <r>
    <x v="10"/>
    <x v="1"/>
    <d v="2011-07-13T00:00:00"/>
    <n v="8"/>
    <n v="0"/>
    <n v="0"/>
    <n v="0"/>
    <n v="0"/>
    <n v="0"/>
    <n v="0"/>
    <n v="0"/>
    <n v="0"/>
    <n v="0"/>
    <n v="0"/>
    <n v="2"/>
    <n v="0"/>
    <n v="0"/>
    <n v="0"/>
    <n v="0"/>
    <n v="0"/>
    <n v="0"/>
    <n v="10"/>
    <n v="2"/>
    <n v="12"/>
  </r>
  <r>
    <x v="10"/>
    <x v="1"/>
    <d v="2011-07-14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1"/>
    <n v="3"/>
  </r>
  <r>
    <x v="10"/>
    <x v="1"/>
    <d v="2011-07-15T00:00:00"/>
    <n v="33"/>
    <n v="0"/>
    <n v="0"/>
    <n v="0"/>
    <n v="0"/>
    <n v="0"/>
    <n v="0"/>
    <n v="0.33"/>
    <n v="0"/>
    <n v="0"/>
    <n v="1"/>
    <n v="0"/>
    <n v="0"/>
    <n v="0"/>
    <n v="0"/>
    <n v="0"/>
    <n v="1.33"/>
    <n v="0"/>
    <n v="35.659999999999997"/>
    <n v="3.33"/>
    <n v="38.989999999999995"/>
  </r>
  <r>
    <x v="10"/>
    <x v="1"/>
    <d v="2011-07-16T00:00:00"/>
    <n v="33"/>
    <n v="0"/>
    <n v="0"/>
    <n v="0"/>
    <n v="0"/>
    <n v="0"/>
    <n v="0"/>
    <n v="0.33"/>
    <n v="0"/>
    <n v="0"/>
    <n v="1"/>
    <n v="0"/>
    <n v="0"/>
    <n v="0"/>
    <n v="0"/>
    <n v="0"/>
    <n v="1.33"/>
    <n v="0"/>
    <n v="35.659999999999997"/>
    <n v="3.33"/>
    <n v="38.989999999999995"/>
  </r>
  <r>
    <x v="11"/>
    <x v="1"/>
    <d v="2011-07-17T00:00:00"/>
    <n v="33"/>
    <n v="0"/>
    <n v="0"/>
    <n v="0"/>
    <n v="0"/>
    <n v="0"/>
    <n v="0"/>
    <n v="0.33"/>
    <n v="0"/>
    <n v="0"/>
    <n v="1"/>
    <n v="0"/>
    <n v="0"/>
    <n v="0"/>
    <n v="0"/>
    <n v="0"/>
    <n v="1.33"/>
    <n v="0"/>
    <n v="35.659999999999997"/>
    <n v="3.33"/>
    <n v="38.989999999999995"/>
  </r>
  <r>
    <x v="11"/>
    <x v="1"/>
    <d v="2011-07-18T00:00:00"/>
    <n v="23"/>
    <n v="1"/>
    <n v="0"/>
    <n v="0"/>
    <n v="0"/>
    <n v="0"/>
    <n v="0"/>
    <n v="0"/>
    <n v="0"/>
    <n v="0"/>
    <n v="0"/>
    <n v="0"/>
    <n v="0"/>
    <n v="0"/>
    <n v="0"/>
    <n v="0"/>
    <n v="0"/>
    <n v="0"/>
    <n v="24"/>
    <n v="10"/>
    <n v="34"/>
  </r>
  <r>
    <x v="11"/>
    <x v="1"/>
    <d v="2011-07-19T00:00:00"/>
    <n v="14"/>
    <n v="0"/>
    <n v="0"/>
    <n v="0"/>
    <n v="0"/>
    <n v="0"/>
    <n v="0"/>
    <n v="4"/>
    <n v="0"/>
    <n v="0"/>
    <n v="1"/>
    <n v="0"/>
    <n v="0"/>
    <n v="0"/>
    <n v="0"/>
    <n v="0"/>
    <n v="0"/>
    <n v="0"/>
    <n v="19"/>
    <n v="1"/>
    <n v="20"/>
  </r>
  <r>
    <x v="11"/>
    <x v="1"/>
    <d v="2011-07-20T00:00:00"/>
    <n v="73"/>
    <n v="1"/>
    <n v="0"/>
    <n v="1"/>
    <n v="0"/>
    <n v="0"/>
    <n v="0"/>
    <n v="22"/>
    <n v="0"/>
    <n v="0"/>
    <n v="0"/>
    <n v="0"/>
    <n v="0"/>
    <n v="1"/>
    <n v="0"/>
    <n v="0"/>
    <n v="1"/>
    <n v="0"/>
    <n v="99"/>
    <n v="15"/>
    <n v="114"/>
  </r>
  <r>
    <x v="11"/>
    <x v="1"/>
    <d v="2011-07-21T00:00:00"/>
    <n v="22"/>
    <n v="0"/>
    <n v="0"/>
    <n v="0"/>
    <n v="0"/>
    <n v="0"/>
    <n v="0"/>
    <n v="6"/>
    <n v="0"/>
    <n v="0"/>
    <n v="3"/>
    <n v="0"/>
    <n v="0"/>
    <n v="0"/>
    <n v="0"/>
    <n v="0"/>
    <n v="0"/>
    <n v="0"/>
    <n v="31"/>
    <n v="29"/>
    <n v="60"/>
  </r>
  <r>
    <x v="11"/>
    <x v="1"/>
    <d v="2011-07-22T00:00:00"/>
    <n v="10.67"/>
    <n v="0"/>
    <n v="0"/>
    <n v="0"/>
    <n v="0"/>
    <n v="0"/>
    <n v="0"/>
    <n v="2"/>
    <n v="0"/>
    <n v="0"/>
    <n v="0.33"/>
    <n v="0"/>
    <n v="0"/>
    <n v="0"/>
    <n v="0"/>
    <n v="0"/>
    <n v="0.33"/>
    <n v="0"/>
    <n v="13.33"/>
    <n v="8.33"/>
    <n v="21.66"/>
  </r>
  <r>
    <x v="11"/>
    <x v="1"/>
    <d v="2011-07-23T00:00:00"/>
    <n v="10.67"/>
    <n v="0"/>
    <n v="0"/>
    <n v="0"/>
    <n v="0"/>
    <n v="0"/>
    <n v="0"/>
    <n v="2"/>
    <n v="0"/>
    <n v="0"/>
    <n v="0.33"/>
    <n v="0"/>
    <n v="0"/>
    <n v="0"/>
    <n v="0"/>
    <n v="0"/>
    <n v="0.33"/>
    <n v="0"/>
    <n v="13.33"/>
    <n v="8.33"/>
    <n v="21.66"/>
  </r>
  <r>
    <x v="12"/>
    <x v="1"/>
    <d v="2011-07-24T00:00:00"/>
    <n v="10.67"/>
    <n v="0"/>
    <n v="0"/>
    <n v="0"/>
    <n v="0"/>
    <n v="0"/>
    <n v="0"/>
    <n v="2"/>
    <n v="0"/>
    <n v="0"/>
    <n v="0.33"/>
    <n v="0"/>
    <n v="0"/>
    <n v="0"/>
    <n v="0"/>
    <n v="0"/>
    <n v="0.33"/>
    <n v="0"/>
    <n v="13.33"/>
    <n v="8.33"/>
    <n v="21.66"/>
  </r>
  <r>
    <x v="12"/>
    <x v="1"/>
    <d v="2011-07-25T00:00:00"/>
    <n v="45"/>
    <n v="1"/>
    <n v="0"/>
    <n v="0"/>
    <n v="0"/>
    <n v="0"/>
    <n v="0"/>
    <n v="2"/>
    <n v="0"/>
    <n v="0"/>
    <n v="0"/>
    <n v="0"/>
    <n v="0"/>
    <n v="0"/>
    <n v="0"/>
    <n v="0"/>
    <n v="3"/>
    <n v="0"/>
    <n v="51"/>
    <n v="19"/>
    <n v="70"/>
  </r>
  <r>
    <x v="12"/>
    <x v="1"/>
    <d v="2011-07-26T00:00:00"/>
    <n v="24"/>
    <n v="0"/>
    <n v="0"/>
    <n v="0"/>
    <n v="0"/>
    <n v="0"/>
    <n v="0"/>
    <n v="0"/>
    <n v="0"/>
    <n v="0"/>
    <n v="2"/>
    <n v="0"/>
    <n v="0"/>
    <n v="0"/>
    <n v="0"/>
    <n v="0"/>
    <n v="0"/>
    <n v="0"/>
    <n v="26"/>
    <n v="26"/>
    <n v="52"/>
  </r>
  <r>
    <x v="12"/>
    <x v="1"/>
    <d v="2011-07-27T00:00:00"/>
    <n v="82"/>
    <n v="1"/>
    <n v="0"/>
    <n v="0"/>
    <n v="0"/>
    <n v="0"/>
    <n v="0"/>
    <n v="1"/>
    <n v="0"/>
    <n v="0"/>
    <n v="2"/>
    <n v="0"/>
    <n v="0"/>
    <n v="0"/>
    <n v="0"/>
    <n v="0"/>
    <n v="0"/>
    <n v="0"/>
    <n v="86"/>
    <n v="39"/>
    <n v="125"/>
  </r>
  <r>
    <x v="12"/>
    <x v="1"/>
    <d v="2011-07-28T00:00:00"/>
    <n v="38"/>
    <n v="0"/>
    <n v="0"/>
    <n v="0"/>
    <n v="0"/>
    <n v="0"/>
    <n v="0"/>
    <n v="2"/>
    <n v="0"/>
    <n v="0"/>
    <n v="1"/>
    <n v="0"/>
    <n v="0"/>
    <n v="0"/>
    <n v="0"/>
    <n v="0"/>
    <n v="0"/>
    <n v="0"/>
    <n v="41"/>
    <n v="10"/>
    <n v="51"/>
  </r>
  <r>
    <x v="12"/>
    <x v="1"/>
    <d v="2011-07-29T00:00:00"/>
    <n v="11.33"/>
    <n v="0"/>
    <n v="0"/>
    <n v="0"/>
    <n v="0"/>
    <n v="0"/>
    <n v="0"/>
    <n v="0.66"/>
    <n v="0"/>
    <n v="0"/>
    <n v="0"/>
    <n v="0"/>
    <n v="0"/>
    <n v="0"/>
    <n v="0"/>
    <n v="0"/>
    <n v="0.33"/>
    <n v="0"/>
    <n v="12.32"/>
    <n v="2.66"/>
    <n v="14.98"/>
  </r>
  <r>
    <x v="12"/>
    <x v="1"/>
    <d v="2011-07-30T00:00:00"/>
    <n v="11.33"/>
    <n v="0"/>
    <n v="0"/>
    <n v="0"/>
    <n v="0"/>
    <n v="0"/>
    <n v="0"/>
    <n v="0.66"/>
    <n v="0"/>
    <n v="0"/>
    <n v="0"/>
    <n v="0"/>
    <n v="0"/>
    <n v="0"/>
    <n v="0"/>
    <n v="0"/>
    <n v="0.33"/>
    <n v="0"/>
    <n v="12.32"/>
    <n v="2.66"/>
    <n v="14.98"/>
  </r>
  <r>
    <x v="13"/>
    <x v="1"/>
    <d v="2011-07-31T00:00:00"/>
    <n v="11.33"/>
    <n v="0"/>
    <n v="0"/>
    <n v="0"/>
    <n v="0"/>
    <n v="0"/>
    <n v="0"/>
    <n v="0.66"/>
    <n v="0"/>
    <n v="0"/>
    <n v="0"/>
    <n v="0"/>
    <n v="0"/>
    <n v="0"/>
    <n v="0"/>
    <n v="0"/>
    <n v="0.33"/>
    <n v="0"/>
    <n v="12.32"/>
    <n v="2.66"/>
    <n v="14.98"/>
  </r>
  <r>
    <x v="13"/>
    <x v="1"/>
    <d v="2011-08-01T00:00:00"/>
    <n v="23"/>
    <n v="0"/>
    <n v="0"/>
    <n v="0"/>
    <n v="0"/>
    <n v="0"/>
    <n v="0"/>
    <n v="1"/>
    <n v="0"/>
    <n v="0"/>
    <n v="0"/>
    <n v="0"/>
    <n v="0"/>
    <n v="0"/>
    <n v="0"/>
    <n v="0"/>
    <n v="0"/>
    <n v="0"/>
    <n v="24"/>
    <n v="6"/>
    <n v="30"/>
  </r>
  <r>
    <x v="13"/>
    <x v="1"/>
    <d v="2011-08-02T00:00:00"/>
    <n v="6"/>
    <n v="0"/>
    <n v="0"/>
    <n v="0"/>
    <n v="0"/>
    <n v="0"/>
    <n v="0"/>
    <n v="1"/>
    <n v="0"/>
    <n v="0"/>
    <n v="0"/>
    <n v="0"/>
    <n v="0"/>
    <n v="0"/>
    <n v="0"/>
    <n v="0"/>
    <n v="0"/>
    <n v="0"/>
    <n v="7"/>
    <n v="1"/>
    <n v="8"/>
  </r>
  <r>
    <x v="13"/>
    <x v="1"/>
    <d v="2011-08-03T00:00:00"/>
    <n v="3"/>
    <n v="0"/>
    <n v="0"/>
    <n v="0"/>
    <n v="0"/>
    <n v="0"/>
    <n v="0"/>
    <n v="3"/>
    <n v="0"/>
    <n v="0"/>
    <n v="0"/>
    <n v="0"/>
    <n v="0"/>
    <n v="0"/>
    <n v="0"/>
    <n v="0"/>
    <n v="0"/>
    <n v="0"/>
    <n v="6"/>
    <n v="0"/>
    <n v="6"/>
  </r>
  <r>
    <x v="13"/>
    <x v="1"/>
    <d v="2011-08-04T00:00:00"/>
    <n v="8"/>
    <n v="0"/>
    <n v="0"/>
    <n v="0"/>
    <n v="0"/>
    <n v="0"/>
    <n v="0"/>
    <n v="5"/>
    <n v="0"/>
    <n v="0"/>
    <n v="0"/>
    <n v="0"/>
    <n v="0"/>
    <n v="0"/>
    <n v="0"/>
    <n v="0"/>
    <n v="0"/>
    <n v="0"/>
    <n v="13"/>
    <n v="3"/>
    <n v="16"/>
  </r>
  <r>
    <x v="13"/>
    <x v="1"/>
    <d v="2011-08-05T00:00:00"/>
    <n v="5.67"/>
    <n v="0"/>
    <n v="0"/>
    <n v="0"/>
    <n v="0"/>
    <n v="0"/>
    <n v="0"/>
    <n v="2.67"/>
    <n v="0"/>
    <n v="0"/>
    <n v="0"/>
    <n v="0"/>
    <n v="0"/>
    <n v="0"/>
    <n v="0"/>
    <n v="0"/>
    <n v="0"/>
    <n v="0"/>
    <n v="8.34"/>
    <n v="2"/>
    <n v="10.34"/>
  </r>
  <r>
    <x v="13"/>
    <x v="1"/>
    <d v="2011-08-06T00:00:00"/>
    <n v="5.67"/>
    <n v="0"/>
    <n v="0"/>
    <n v="0"/>
    <n v="0"/>
    <n v="0"/>
    <n v="0"/>
    <n v="2.67"/>
    <n v="0"/>
    <n v="0"/>
    <n v="0"/>
    <n v="0"/>
    <n v="0"/>
    <n v="0"/>
    <n v="0"/>
    <n v="0"/>
    <n v="0"/>
    <n v="0"/>
    <n v="8.34"/>
    <n v="2"/>
    <n v="10.34"/>
  </r>
  <r>
    <x v="14"/>
    <x v="1"/>
    <d v="2011-08-07T00:00:00"/>
    <n v="5.67"/>
    <n v="0"/>
    <n v="0"/>
    <n v="0"/>
    <n v="0"/>
    <n v="0"/>
    <n v="0"/>
    <n v="2.67"/>
    <n v="0"/>
    <n v="0"/>
    <n v="0"/>
    <n v="0"/>
    <n v="0"/>
    <n v="0"/>
    <n v="0"/>
    <n v="0"/>
    <n v="0"/>
    <n v="0"/>
    <n v="8.34"/>
    <n v="2"/>
    <n v="10.34"/>
  </r>
  <r>
    <x v="14"/>
    <x v="1"/>
    <d v="2011-08-08T00:00:00"/>
    <n v="43"/>
    <n v="0"/>
    <n v="0"/>
    <n v="0"/>
    <n v="0"/>
    <n v="0"/>
    <n v="0"/>
    <n v="4"/>
    <n v="0"/>
    <n v="0"/>
    <n v="2"/>
    <n v="0"/>
    <n v="0"/>
    <n v="1"/>
    <n v="0"/>
    <n v="0"/>
    <n v="0"/>
    <n v="0"/>
    <n v="50"/>
    <n v="18"/>
    <n v="68"/>
  </r>
  <r>
    <x v="14"/>
    <x v="1"/>
    <d v="2011-08-09T00:00:00"/>
    <n v="59"/>
    <n v="0"/>
    <n v="0"/>
    <n v="0"/>
    <n v="0"/>
    <n v="0"/>
    <n v="0"/>
    <n v="3"/>
    <n v="0"/>
    <n v="0"/>
    <n v="1"/>
    <n v="3"/>
    <n v="0"/>
    <n v="0"/>
    <n v="0"/>
    <n v="0"/>
    <n v="0"/>
    <n v="0"/>
    <n v="66"/>
    <n v="60"/>
    <n v="126"/>
  </r>
  <r>
    <x v="14"/>
    <x v="1"/>
    <d v="2011-08-10T00:00:00"/>
    <n v="8"/>
    <n v="0"/>
    <n v="0"/>
    <n v="0"/>
    <n v="0"/>
    <n v="0"/>
    <n v="0"/>
    <n v="1"/>
    <n v="0"/>
    <n v="0"/>
    <n v="0"/>
    <n v="0"/>
    <n v="0"/>
    <n v="0"/>
    <n v="0"/>
    <n v="0"/>
    <n v="0"/>
    <n v="0"/>
    <n v="9"/>
    <n v="8"/>
    <n v="17"/>
  </r>
  <r>
    <x v="14"/>
    <x v="1"/>
    <d v="2011-08-11T00:00:00"/>
    <n v="25"/>
    <n v="0"/>
    <n v="0"/>
    <n v="0"/>
    <n v="0"/>
    <n v="0"/>
    <n v="0"/>
    <n v="0"/>
    <n v="0"/>
    <n v="0"/>
    <n v="0"/>
    <n v="0"/>
    <n v="0"/>
    <n v="0"/>
    <n v="0"/>
    <n v="0"/>
    <n v="0"/>
    <n v="0"/>
    <n v="25"/>
    <n v="6"/>
    <n v="31"/>
  </r>
  <r>
    <x v="14"/>
    <x v="1"/>
    <d v="2011-08-12T00:00:00"/>
    <n v="14.33"/>
    <n v="0"/>
    <n v="0"/>
    <n v="0"/>
    <n v="0"/>
    <n v="0"/>
    <n v="0"/>
    <n v="0"/>
    <n v="0"/>
    <n v="0"/>
    <n v="0"/>
    <n v="0"/>
    <n v="0"/>
    <n v="0.33"/>
    <n v="0"/>
    <n v="0"/>
    <n v="0"/>
    <n v="0"/>
    <n v="14.66"/>
    <n v="2"/>
    <n v="16.66"/>
  </r>
  <r>
    <x v="14"/>
    <x v="1"/>
    <d v="2011-08-13T00:00:00"/>
    <n v="14.33"/>
    <n v="0"/>
    <n v="0"/>
    <n v="0"/>
    <n v="0"/>
    <n v="0"/>
    <n v="0"/>
    <n v="0"/>
    <n v="0"/>
    <n v="0"/>
    <n v="0"/>
    <n v="0"/>
    <n v="0"/>
    <n v="0.33"/>
    <n v="0"/>
    <n v="0"/>
    <n v="0"/>
    <n v="0"/>
    <n v="14.66"/>
    <n v="2"/>
    <n v="16.66"/>
  </r>
  <r>
    <x v="15"/>
    <x v="1"/>
    <d v="2011-08-14T00:00:00"/>
    <n v="14.33"/>
    <n v="0"/>
    <n v="0"/>
    <n v="0"/>
    <n v="0"/>
    <n v="0"/>
    <n v="0"/>
    <n v="0"/>
    <n v="0"/>
    <n v="0"/>
    <n v="0"/>
    <n v="0"/>
    <n v="0"/>
    <n v="0.33"/>
    <n v="0"/>
    <n v="0"/>
    <n v="0"/>
    <n v="0"/>
    <n v="14.66"/>
    <n v="2"/>
    <n v="16.66"/>
  </r>
  <r>
    <x v="15"/>
    <x v="1"/>
    <d v="2011-08-15T00:00:00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3"/>
    <n v="19"/>
  </r>
  <r>
    <x v="15"/>
    <x v="1"/>
    <d v="2011-08-16T00:00:00"/>
    <n v="19"/>
    <n v="1"/>
    <n v="0"/>
    <n v="0"/>
    <n v="0"/>
    <n v="0"/>
    <n v="0"/>
    <n v="2"/>
    <n v="0"/>
    <n v="0"/>
    <n v="1"/>
    <n v="0"/>
    <n v="0"/>
    <n v="0"/>
    <n v="0"/>
    <n v="0"/>
    <n v="0"/>
    <n v="0"/>
    <n v="23"/>
    <n v="3"/>
    <n v="26"/>
  </r>
  <r>
    <x v="15"/>
    <x v="1"/>
    <d v="2011-08-17T00:00:00"/>
    <n v="7"/>
    <n v="0"/>
    <n v="0"/>
    <n v="0"/>
    <n v="0"/>
    <n v="0"/>
    <n v="0"/>
    <n v="1"/>
    <n v="0"/>
    <n v="0"/>
    <n v="0"/>
    <n v="0"/>
    <n v="0"/>
    <n v="0"/>
    <n v="0"/>
    <n v="0"/>
    <n v="0"/>
    <n v="0"/>
    <n v="8"/>
    <n v="2"/>
    <n v="10"/>
  </r>
  <r>
    <x v="15"/>
    <x v="1"/>
    <d v="2011-08-18T00:00:00"/>
    <n v="14"/>
    <n v="0"/>
    <n v="0"/>
    <n v="0"/>
    <n v="0"/>
    <n v="0"/>
    <n v="0"/>
    <n v="1"/>
    <n v="0"/>
    <n v="0"/>
    <n v="0"/>
    <n v="0"/>
    <n v="0"/>
    <n v="1"/>
    <n v="0"/>
    <n v="0"/>
    <n v="0"/>
    <n v="0"/>
    <n v="16"/>
    <n v="1"/>
    <n v="17"/>
  </r>
  <r>
    <x v="15"/>
    <x v="1"/>
    <d v="2011-08-19T00:00:00"/>
    <n v="4.67"/>
    <n v="0"/>
    <n v="0"/>
    <n v="0"/>
    <n v="0"/>
    <n v="0"/>
    <n v="0"/>
    <n v="3"/>
    <n v="0"/>
    <n v="0"/>
    <n v="0"/>
    <n v="0"/>
    <n v="0"/>
    <n v="0.67"/>
    <n v="0"/>
    <n v="0"/>
    <n v="0"/>
    <n v="0"/>
    <n v="8.34"/>
    <n v="2"/>
    <n v="10.34"/>
  </r>
  <r>
    <x v="15"/>
    <x v="1"/>
    <d v="2011-08-20T00:00:00"/>
    <n v="4.67"/>
    <n v="0"/>
    <n v="0"/>
    <n v="0"/>
    <n v="0"/>
    <n v="0"/>
    <n v="0"/>
    <n v="3"/>
    <n v="0"/>
    <n v="0"/>
    <n v="0"/>
    <n v="0"/>
    <n v="0"/>
    <n v="0.67"/>
    <n v="0"/>
    <n v="0"/>
    <n v="0"/>
    <n v="0"/>
    <n v="8.34"/>
    <n v="2"/>
    <n v="10.34"/>
  </r>
  <r>
    <x v="16"/>
    <x v="1"/>
    <d v="2011-08-21T00:00:00"/>
    <n v="4.67"/>
    <n v="0"/>
    <n v="0"/>
    <n v="0"/>
    <n v="0"/>
    <n v="0"/>
    <n v="0"/>
    <n v="3"/>
    <n v="0"/>
    <n v="0"/>
    <n v="0"/>
    <n v="0"/>
    <n v="0"/>
    <n v="0.67"/>
    <n v="0"/>
    <n v="0"/>
    <n v="0"/>
    <n v="0"/>
    <n v="8.34"/>
    <n v="2"/>
    <n v="10.34"/>
  </r>
  <r>
    <x v="16"/>
    <x v="1"/>
    <d v="2011-08-22T00:00:00"/>
    <n v="29"/>
    <n v="0"/>
    <n v="0"/>
    <n v="0"/>
    <n v="0"/>
    <n v="0"/>
    <n v="0"/>
    <n v="1"/>
    <n v="0"/>
    <n v="0"/>
    <n v="0"/>
    <n v="0"/>
    <n v="0"/>
    <n v="3"/>
    <n v="0"/>
    <n v="0"/>
    <n v="0"/>
    <n v="0"/>
    <n v="33"/>
    <n v="2"/>
    <n v="35"/>
  </r>
  <r>
    <x v="16"/>
    <x v="1"/>
    <d v="2011-08-23T00:00:00"/>
    <n v="12"/>
    <n v="0"/>
    <n v="0"/>
    <n v="0"/>
    <n v="0"/>
    <n v="0"/>
    <n v="0"/>
    <n v="6"/>
    <n v="0"/>
    <n v="0"/>
    <n v="0"/>
    <n v="0"/>
    <n v="0"/>
    <n v="5"/>
    <n v="0"/>
    <n v="0"/>
    <n v="0"/>
    <n v="0"/>
    <n v="23"/>
    <n v="2"/>
    <n v="25"/>
  </r>
  <r>
    <x v="16"/>
    <x v="1"/>
    <d v="2011-08-24T00:00:00"/>
    <n v="9"/>
    <n v="0"/>
    <n v="0"/>
    <n v="0"/>
    <n v="0"/>
    <n v="0"/>
    <n v="0"/>
    <n v="5"/>
    <n v="0"/>
    <n v="0"/>
    <n v="0"/>
    <n v="1"/>
    <n v="0"/>
    <n v="8"/>
    <n v="0"/>
    <n v="0"/>
    <n v="0"/>
    <n v="0"/>
    <n v="23"/>
    <n v="4"/>
    <n v="27"/>
  </r>
  <r>
    <x v="16"/>
    <x v="1"/>
    <d v="2011-08-25T00:00:00"/>
    <n v="2"/>
    <n v="1"/>
    <n v="0"/>
    <n v="0"/>
    <n v="0"/>
    <n v="0"/>
    <n v="0"/>
    <n v="1"/>
    <n v="0"/>
    <n v="0"/>
    <n v="0"/>
    <n v="0"/>
    <n v="0"/>
    <n v="3"/>
    <n v="0"/>
    <n v="0"/>
    <n v="0"/>
    <n v="0"/>
    <n v="7"/>
    <n v="0"/>
    <n v="7"/>
  </r>
  <r>
    <x v="16"/>
    <x v="1"/>
    <d v="2011-08-26T00:00:00"/>
    <n v="16"/>
    <n v="0.66"/>
    <n v="0"/>
    <n v="0"/>
    <n v="0"/>
    <n v="0"/>
    <n v="0"/>
    <n v="1.66"/>
    <n v="0"/>
    <n v="0"/>
    <n v="0"/>
    <n v="0"/>
    <n v="0"/>
    <n v="4"/>
    <n v="0"/>
    <n v="0"/>
    <n v="0"/>
    <n v="0"/>
    <n v="22.32"/>
    <n v="2.66"/>
    <n v="24.98"/>
  </r>
  <r>
    <x v="16"/>
    <x v="1"/>
    <d v="2011-08-27T00:00:00"/>
    <n v="16"/>
    <n v="0.66"/>
    <n v="0"/>
    <n v="0"/>
    <n v="0"/>
    <n v="0"/>
    <n v="0"/>
    <n v="1.66"/>
    <n v="0"/>
    <n v="0"/>
    <n v="0"/>
    <n v="0"/>
    <n v="0"/>
    <n v="4"/>
    <n v="0"/>
    <n v="0"/>
    <n v="0"/>
    <n v="0"/>
    <n v="22.32"/>
    <n v="2.66"/>
    <n v="24.98"/>
  </r>
  <r>
    <x v="17"/>
    <x v="1"/>
    <d v="2011-08-28T00:00:00"/>
    <n v="16"/>
    <n v="0.66"/>
    <n v="0"/>
    <n v="0"/>
    <n v="0"/>
    <n v="0"/>
    <n v="0"/>
    <n v="1.66"/>
    <n v="0"/>
    <n v="0"/>
    <n v="0"/>
    <n v="0"/>
    <n v="0"/>
    <n v="4"/>
    <n v="0"/>
    <n v="0"/>
    <n v="0"/>
    <n v="0"/>
    <n v="22.32"/>
    <n v="2.66"/>
    <n v="24.98"/>
  </r>
  <r>
    <x v="17"/>
    <x v="1"/>
    <d v="2011-08-29T00:00:0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3"/>
    <n v="1"/>
    <n v="4"/>
  </r>
  <r>
    <x v="17"/>
    <x v="1"/>
    <d v="2011-08-3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1"/>
    <d v="2011-08-3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7"/>
    <x v="1"/>
    <d v="2011-09-01T00:00:00"/>
    <n v="17"/>
    <n v="0"/>
    <n v="0"/>
    <n v="0"/>
    <n v="0"/>
    <n v="0"/>
    <n v="0"/>
    <n v="2"/>
    <n v="0"/>
    <n v="0"/>
    <n v="0"/>
    <n v="0"/>
    <n v="0"/>
    <n v="22"/>
    <n v="0"/>
    <n v="0"/>
    <n v="0"/>
    <n v="0"/>
    <n v="41"/>
    <n v="0"/>
    <n v="41"/>
  </r>
  <r>
    <x v="17"/>
    <x v="1"/>
    <d v="2011-09-02T00:00:00"/>
    <n v="2.75"/>
    <n v="0"/>
    <n v="0"/>
    <n v="0"/>
    <n v="0"/>
    <n v="0"/>
    <n v="0"/>
    <n v="0.5"/>
    <n v="0"/>
    <n v="0"/>
    <n v="0"/>
    <n v="0"/>
    <n v="0"/>
    <n v="4.5"/>
    <n v="0"/>
    <n v="0"/>
    <n v="0"/>
    <n v="0"/>
    <n v="7.75"/>
    <n v="3"/>
    <n v="10.75"/>
  </r>
  <r>
    <x v="17"/>
    <x v="1"/>
    <d v="2011-09-03T00:00:00"/>
    <n v="2.75"/>
    <n v="0"/>
    <n v="0"/>
    <n v="0"/>
    <n v="0"/>
    <n v="0"/>
    <n v="0"/>
    <n v="0.5"/>
    <n v="0"/>
    <n v="0"/>
    <n v="0"/>
    <n v="0"/>
    <n v="0"/>
    <n v="4.5"/>
    <n v="0"/>
    <n v="0"/>
    <n v="0"/>
    <n v="0"/>
    <n v="7.75"/>
    <n v="3"/>
    <n v="10.75"/>
  </r>
  <r>
    <x v="18"/>
    <x v="1"/>
    <d v="2011-09-04T00:00:00"/>
    <n v="2.75"/>
    <n v="0"/>
    <n v="0"/>
    <n v="0"/>
    <n v="0"/>
    <n v="0"/>
    <n v="0"/>
    <n v="0.5"/>
    <n v="0"/>
    <n v="0"/>
    <n v="0"/>
    <n v="0"/>
    <n v="0"/>
    <n v="4.5"/>
    <n v="0"/>
    <n v="0"/>
    <n v="0"/>
    <n v="0"/>
    <n v="7.75"/>
    <n v="3"/>
    <n v="10.75"/>
  </r>
  <r>
    <x v="18"/>
    <x v="1"/>
    <d v="2011-09-05T00:00:00"/>
    <n v="2.75"/>
    <n v="0"/>
    <n v="0"/>
    <n v="0"/>
    <n v="0"/>
    <n v="0"/>
    <n v="0"/>
    <n v="0.5"/>
    <n v="0"/>
    <n v="0"/>
    <n v="0"/>
    <n v="0"/>
    <n v="0"/>
    <n v="4.5"/>
    <n v="0"/>
    <n v="0"/>
    <n v="0"/>
    <n v="0"/>
    <n v="7.75"/>
    <n v="3"/>
    <n v="10.75"/>
  </r>
  <r>
    <x v="18"/>
    <x v="1"/>
    <d v="2011-09-06T00:00:00"/>
    <n v="3"/>
    <n v="0"/>
    <n v="0"/>
    <n v="0"/>
    <n v="0"/>
    <n v="0"/>
    <n v="0"/>
    <n v="0"/>
    <n v="0"/>
    <n v="0"/>
    <n v="0"/>
    <n v="0"/>
    <n v="0"/>
    <n v="4"/>
    <n v="0"/>
    <n v="0"/>
    <n v="0"/>
    <n v="0"/>
    <n v="7"/>
    <n v="5"/>
    <n v="12"/>
  </r>
  <r>
    <x v="18"/>
    <x v="1"/>
    <d v="2011-09-07T00:00:00"/>
    <n v="4"/>
    <n v="0"/>
    <n v="0"/>
    <n v="0"/>
    <n v="0"/>
    <n v="0"/>
    <n v="0"/>
    <n v="0"/>
    <n v="0"/>
    <n v="0"/>
    <n v="0"/>
    <n v="0"/>
    <n v="0"/>
    <n v="1"/>
    <n v="0"/>
    <n v="0"/>
    <n v="0"/>
    <n v="0"/>
    <n v="5"/>
    <n v="11"/>
    <n v="16"/>
  </r>
  <r>
    <x v="18"/>
    <x v="1"/>
    <d v="2011-09-08T00:00:00"/>
    <n v="0"/>
    <n v="0"/>
    <n v="0"/>
    <n v="0"/>
    <n v="0"/>
    <n v="0"/>
    <n v="0"/>
    <n v="0"/>
    <n v="0"/>
    <n v="0"/>
    <n v="0"/>
    <n v="0"/>
    <n v="0"/>
    <n v="7"/>
    <n v="0"/>
    <n v="0"/>
    <n v="0"/>
    <n v="0"/>
    <n v="7"/>
    <n v="0"/>
    <n v="7"/>
  </r>
  <r>
    <x v="18"/>
    <x v="1"/>
    <d v="2011-09-09T00:00:00"/>
    <n v="3.67"/>
    <n v="0"/>
    <n v="0"/>
    <n v="0"/>
    <n v="0"/>
    <n v="0"/>
    <n v="0"/>
    <n v="0"/>
    <n v="0.67"/>
    <n v="0"/>
    <n v="0.33"/>
    <n v="0"/>
    <n v="0"/>
    <n v="2.33"/>
    <n v="0"/>
    <n v="0"/>
    <n v="0"/>
    <n v="0"/>
    <n v="7"/>
    <n v="5.33"/>
    <n v="12.33"/>
  </r>
  <r>
    <x v="18"/>
    <x v="1"/>
    <d v="2011-09-10T00:00:00"/>
    <n v="3.67"/>
    <n v="0"/>
    <n v="0"/>
    <n v="0"/>
    <n v="0"/>
    <n v="0"/>
    <n v="0"/>
    <n v="0"/>
    <n v="0.67"/>
    <n v="0"/>
    <n v="0.33"/>
    <n v="0"/>
    <n v="0"/>
    <n v="2.33"/>
    <n v="0"/>
    <n v="0"/>
    <n v="0"/>
    <n v="0"/>
    <n v="7"/>
    <n v="5.33"/>
    <n v="12.33"/>
  </r>
  <r>
    <x v="19"/>
    <x v="1"/>
    <d v="2011-09-11T00:00:00"/>
    <n v="3.67"/>
    <n v="0"/>
    <n v="0"/>
    <n v="0"/>
    <n v="0"/>
    <n v="0"/>
    <n v="0"/>
    <n v="0"/>
    <n v="0.67"/>
    <n v="0"/>
    <n v="0.33"/>
    <n v="0"/>
    <n v="0"/>
    <n v="2.33"/>
    <n v="0"/>
    <n v="0"/>
    <n v="0"/>
    <n v="0"/>
    <n v="7"/>
    <n v="5.33"/>
    <n v="12.33"/>
  </r>
  <r>
    <x v="19"/>
    <x v="1"/>
    <d v="2011-09-12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2"/>
  </r>
  <r>
    <x v="19"/>
    <x v="1"/>
    <d v="2011-09-1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d v="2011-09-14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2"/>
  </r>
  <r>
    <x v="19"/>
    <x v="1"/>
    <d v="2011-09-15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0"/>
    <x v="2"/>
    <d v="2011-05-05T00:00:00"/>
    <m/>
    <m/>
    <m/>
    <m/>
    <m/>
    <m/>
    <m/>
    <m/>
    <m/>
    <m/>
    <m/>
    <m/>
    <m/>
    <m/>
    <m/>
    <m/>
    <m/>
    <m/>
    <n v="0"/>
    <m/>
    <n v="0"/>
  </r>
  <r>
    <x v="0"/>
    <x v="2"/>
    <d v="2011-05-06T00:00:00"/>
    <m/>
    <m/>
    <m/>
    <m/>
    <m/>
    <m/>
    <m/>
    <m/>
    <m/>
    <m/>
    <m/>
    <m/>
    <m/>
    <m/>
    <m/>
    <m/>
    <m/>
    <m/>
    <n v="0"/>
    <m/>
    <n v="0"/>
  </r>
  <r>
    <x v="0"/>
    <x v="2"/>
    <d v="2011-05-07T00:00:00"/>
    <m/>
    <m/>
    <m/>
    <m/>
    <m/>
    <m/>
    <m/>
    <m/>
    <m/>
    <m/>
    <m/>
    <m/>
    <m/>
    <m/>
    <m/>
    <m/>
    <m/>
    <m/>
    <n v="0"/>
    <m/>
    <n v="0"/>
  </r>
  <r>
    <x v="1"/>
    <x v="2"/>
    <d v="2011-05-08T00:00:00"/>
    <m/>
    <m/>
    <m/>
    <m/>
    <m/>
    <m/>
    <m/>
    <m/>
    <m/>
    <m/>
    <m/>
    <m/>
    <m/>
    <m/>
    <m/>
    <m/>
    <m/>
    <m/>
    <n v="0"/>
    <m/>
    <n v="0"/>
  </r>
  <r>
    <x v="1"/>
    <x v="2"/>
    <d v="2011-05-09T00:00:00"/>
    <m/>
    <m/>
    <m/>
    <m/>
    <m/>
    <m/>
    <m/>
    <m/>
    <m/>
    <m/>
    <m/>
    <m/>
    <m/>
    <m/>
    <m/>
    <m/>
    <m/>
    <m/>
    <n v="0"/>
    <m/>
    <n v="0"/>
  </r>
  <r>
    <x v="1"/>
    <x v="2"/>
    <d v="2011-05-10T00:00:00"/>
    <m/>
    <m/>
    <m/>
    <m/>
    <m/>
    <m/>
    <m/>
    <m/>
    <m/>
    <m/>
    <m/>
    <m/>
    <m/>
    <m/>
    <m/>
    <m/>
    <m/>
    <m/>
    <n v="0"/>
    <m/>
    <n v="0"/>
  </r>
  <r>
    <x v="1"/>
    <x v="2"/>
    <d v="2011-05-11T00:00:00"/>
    <m/>
    <m/>
    <m/>
    <m/>
    <m/>
    <m/>
    <m/>
    <m/>
    <m/>
    <m/>
    <m/>
    <m/>
    <m/>
    <m/>
    <m/>
    <m/>
    <m/>
    <m/>
    <n v="0"/>
    <m/>
    <n v="0"/>
  </r>
  <r>
    <x v="1"/>
    <x v="2"/>
    <d v="2011-05-12T00:00:00"/>
    <m/>
    <m/>
    <m/>
    <m/>
    <m/>
    <m/>
    <m/>
    <m/>
    <m/>
    <m/>
    <m/>
    <m/>
    <m/>
    <m/>
    <m/>
    <m/>
    <m/>
    <m/>
    <n v="0"/>
    <m/>
    <n v="0"/>
  </r>
  <r>
    <x v="1"/>
    <x v="2"/>
    <d v="2011-05-13T00:00:00"/>
    <m/>
    <m/>
    <m/>
    <m/>
    <m/>
    <m/>
    <m/>
    <m/>
    <m/>
    <m/>
    <m/>
    <m/>
    <m/>
    <m/>
    <m/>
    <m/>
    <m/>
    <m/>
    <n v="0"/>
    <m/>
    <n v="0"/>
  </r>
  <r>
    <x v="1"/>
    <x v="2"/>
    <d v="2011-05-14T00:00:00"/>
    <m/>
    <m/>
    <m/>
    <m/>
    <m/>
    <m/>
    <m/>
    <m/>
    <m/>
    <m/>
    <m/>
    <m/>
    <m/>
    <m/>
    <m/>
    <m/>
    <m/>
    <m/>
    <n v="0"/>
    <m/>
    <n v="0"/>
  </r>
  <r>
    <x v="2"/>
    <x v="2"/>
    <d v="2011-05-15T00:00:00"/>
    <n v="1.33"/>
    <n v="0"/>
    <n v="0"/>
    <n v="0"/>
    <n v="0"/>
    <n v="0"/>
    <n v="0"/>
    <n v="0"/>
    <n v="0"/>
    <n v="0"/>
    <n v="0"/>
    <n v="0"/>
    <n v="0"/>
    <n v="0.33"/>
    <n v="0"/>
    <n v="0"/>
    <n v="0"/>
    <n v="0"/>
    <n v="1.6600000000000001"/>
    <n v="0"/>
    <n v="1.6600000000000001"/>
  </r>
  <r>
    <x v="2"/>
    <x v="2"/>
    <d v="2011-05-16T00:00:00"/>
    <n v="1.33"/>
    <n v="0"/>
    <n v="0"/>
    <n v="0"/>
    <n v="0"/>
    <n v="0"/>
    <n v="0"/>
    <n v="0"/>
    <n v="0"/>
    <n v="0"/>
    <n v="0"/>
    <n v="0"/>
    <n v="0"/>
    <n v="0.33"/>
    <n v="0"/>
    <n v="0"/>
    <n v="0"/>
    <n v="0"/>
    <n v="1.6600000000000001"/>
    <n v="0"/>
    <n v="1.6600000000000001"/>
  </r>
  <r>
    <x v="2"/>
    <x v="2"/>
    <d v="2011-05-17T00:00:00"/>
    <n v="1.33"/>
    <n v="0"/>
    <n v="0"/>
    <n v="0"/>
    <n v="0"/>
    <n v="0"/>
    <n v="0"/>
    <n v="0"/>
    <n v="0"/>
    <n v="0"/>
    <n v="0"/>
    <n v="0"/>
    <n v="0"/>
    <n v="0.33"/>
    <n v="0"/>
    <n v="0"/>
    <n v="0"/>
    <n v="0"/>
    <n v="1.6600000000000001"/>
    <n v="0"/>
    <n v="1.6600000000000001"/>
  </r>
  <r>
    <x v="2"/>
    <x v="2"/>
    <d v="2011-05-18T00:00:00"/>
    <n v="46"/>
    <n v="0"/>
    <n v="0"/>
    <n v="0"/>
    <n v="0"/>
    <n v="0"/>
    <n v="0"/>
    <n v="0"/>
    <n v="0"/>
    <n v="0"/>
    <n v="0.25"/>
    <n v="0"/>
    <n v="0"/>
    <n v="2.5"/>
    <n v="0"/>
    <n v="0"/>
    <n v="0"/>
    <n v="0"/>
    <n v="48.75"/>
    <n v="0"/>
    <n v="48.75"/>
  </r>
  <r>
    <x v="2"/>
    <x v="2"/>
    <d v="2011-05-19T00:00:00"/>
    <n v="46"/>
    <n v="0"/>
    <n v="0"/>
    <n v="0"/>
    <n v="0"/>
    <n v="0"/>
    <n v="0"/>
    <n v="0"/>
    <n v="0"/>
    <n v="0"/>
    <n v="0.25"/>
    <n v="0"/>
    <n v="0"/>
    <n v="2.5"/>
    <n v="0"/>
    <n v="0"/>
    <n v="0"/>
    <n v="0"/>
    <n v="48.75"/>
    <n v="0"/>
    <n v="48.75"/>
  </r>
  <r>
    <x v="2"/>
    <x v="2"/>
    <d v="2011-05-20T00:00:00"/>
    <n v="46"/>
    <n v="0"/>
    <n v="0"/>
    <n v="0"/>
    <n v="0"/>
    <n v="0"/>
    <n v="0"/>
    <n v="0"/>
    <n v="0"/>
    <n v="0"/>
    <n v="0.25"/>
    <n v="0"/>
    <n v="0"/>
    <n v="2.5"/>
    <n v="0"/>
    <n v="0"/>
    <n v="0"/>
    <n v="0"/>
    <n v="48.75"/>
    <n v="0"/>
    <n v="48.75"/>
  </r>
  <r>
    <x v="2"/>
    <x v="2"/>
    <d v="2011-05-21T00:00:00"/>
    <n v="46"/>
    <n v="0"/>
    <n v="0"/>
    <n v="0"/>
    <n v="0"/>
    <n v="0"/>
    <n v="0"/>
    <n v="0"/>
    <n v="0"/>
    <n v="0"/>
    <n v="0.25"/>
    <n v="0"/>
    <n v="0"/>
    <n v="2.5"/>
    <n v="0"/>
    <n v="0"/>
    <n v="0"/>
    <n v="0"/>
    <n v="48.75"/>
    <n v="0"/>
    <n v="48.75"/>
  </r>
  <r>
    <x v="3"/>
    <x v="2"/>
    <d v="2011-05-22T00:00:00"/>
    <n v="0"/>
    <n v="0"/>
    <n v="0"/>
    <n v="0"/>
    <n v="0"/>
    <n v="0"/>
    <n v="0"/>
    <n v="0"/>
    <n v="0"/>
    <n v="0"/>
    <n v="0"/>
    <n v="0"/>
    <n v="0"/>
    <n v="19"/>
    <n v="0"/>
    <n v="0"/>
    <n v="0"/>
    <n v="0"/>
    <n v="19"/>
    <n v="1"/>
    <n v="20"/>
  </r>
  <r>
    <x v="3"/>
    <x v="2"/>
    <d v="2011-05-23T00:00:00"/>
    <n v="0"/>
    <n v="0"/>
    <n v="0"/>
    <n v="0"/>
    <n v="0"/>
    <n v="0"/>
    <n v="0"/>
    <n v="0"/>
    <n v="0"/>
    <n v="0"/>
    <n v="0"/>
    <n v="0"/>
    <n v="0"/>
    <n v="26"/>
    <n v="0"/>
    <n v="0"/>
    <n v="0"/>
    <n v="0"/>
    <n v="26"/>
    <n v="0"/>
    <n v="26"/>
  </r>
  <r>
    <x v="3"/>
    <x v="2"/>
    <d v="2011-05-24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"/>
  </r>
  <r>
    <x v="3"/>
    <x v="2"/>
    <d v="2011-05-25T00:00:00"/>
    <n v="0"/>
    <n v="0"/>
    <n v="0"/>
    <n v="0"/>
    <n v="0"/>
    <n v="0"/>
    <n v="0"/>
    <n v="0"/>
    <n v="0"/>
    <n v="0"/>
    <n v="0"/>
    <n v="0"/>
    <n v="0"/>
    <n v="6"/>
    <n v="0"/>
    <n v="0"/>
    <n v="0"/>
    <m/>
    <n v="6"/>
    <n v="0"/>
    <n v="6"/>
  </r>
  <r>
    <x v="3"/>
    <x v="2"/>
    <d v="2011-05-26T00:00:00"/>
    <n v="0.25"/>
    <n v="0"/>
    <n v="0"/>
    <n v="0"/>
    <n v="0"/>
    <n v="0"/>
    <n v="0"/>
    <n v="0.25"/>
    <n v="0"/>
    <n v="0"/>
    <n v="0"/>
    <n v="0"/>
    <n v="0"/>
    <n v="3.25"/>
    <n v="0"/>
    <n v="0"/>
    <n v="0"/>
    <n v="0"/>
    <n v="3.75"/>
    <n v="0.25"/>
    <n v="4"/>
  </r>
  <r>
    <x v="3"/>
    <x v="2"/>
    <d v="2011-05-27T00:00:00"/>
    <n v="0.25"/>
    <n v="0"/>
    <n v="0"/>
    <n v="0"/>
    <n v="0"/>
    <n v="0"/>
    <n v="0"/>
    <n v="0.25"/>
    <n v="0"/>
    <n v="0"/>
    <n v="0"/>
    <n v="0"/>
    <n v="0"/>
    <n v="3.25"/>
    <n v="0"/>
    <n v="0"/>
    <n v="0"/>
    <n v="0"/>
    <n v="3.75"/>
    <n v="0.25"/>
    <n v="4"/>
  </r>
  <r>
    <x v="3"/>
    <x v="2"/>
    <d v="2011-05-28T00:00:00"/>
    <n v="0.25"/>
    <n v="0"/>
    <n v="0"/>
    <n v="0"/>
    <n v="0"/>
    <n v="0"/>
    <n v="0"/>
    <n v="0.25"/>
    <n v="0"/>
    <n v="0"/>
    <n v="0"/>
    <n v="0"/>
    <n v="0"/>
    <n v="3.25"/>
    <n v="0"/>
    <n v="0"/>
    <n v="0"/>
    <n v="0"/>
    <n v="3.75"/>
    <n v="0.25"/>
    <n v="4"/>
  </r>
  <r>
    <x v="4"/>
    <x v="2"/>
    <d v="2011-05-29T00:00:00"/>
    <n v="0.25"/>
    <n v="0"/>
    <n v="0"/>
    <n v="0"/>
    <n v="0"/>
    <n v="0"/>
    <n v="0"/>
    <n v="0.25"/>
    <n v="0"/>
    <n v="0"/>
    <n v="0"/>
    <n v="0"/>
    <n v="0"/>
    <n v="3.25"/>
    <n v="0"/>
    <n v="0"/>
    <n v="0"/>
    <n v="0"/>
    <n v="3.75"/>
    <n v="0.25"/>
    <n v="4"/>
  </r>
  <r>
    <x v="4"/>
    <x v="2"/>
    <d v="2011-05-30T00:00:0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4"/>
    <n v="0"/>
    <n v="4"/>
  </r>
  <r>
    <x v="4"/>
    <x v="2"/>
    <d v="2011-05-3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"/>
    <d v="2011-06-01T00:00:00"/>
    <n v="0"/>
    <n v="0"/>
    <n v="0"/>
    <n v="0"/>
    <n v="0"/>
    <n v="0"/>
    <n v="0"/>
    <n v="0"/>
    <n v="0"/>
    <n v="0"/>
    <n v="0"/>
    <n v="0"/>
    <n v="0"/>
    <n v="6"/>
    <n v="0"/>
    <n v="0"/>
    <n v="0"/>
    <n v="0"/>
    <n v="6"/>
    <n v="2"/>
    <n v="8"/>
  </r>
  <r>
    <x v="4"/>
    <x v="2"/>
    <d v="2011-06-02T00:00:00"/>
    <n v="0"/>
    <n v="0"/>
    <n v="0"/>
    <n v="0"/>
    <n v="0"/>
    <n v="0"/>
    <n v="0"/>
    <n v="0"/>
    <n v="0"/>
    <n v="0"/>
    <n v="0"/>
    <n v="0"/>
    <n v="0"/>
    <n v="10.66"/>
    <n v="0"/>
    <n v="0"/>
    <n v="0"/>
    <n v="0"/>
    <n v="10.66"/>
    <n v="0"/>
    <n v="10.66"/>
  </r>
  <r>
    <x v="4"/>
    <x v="2"/>
    <d v="2011-06-03T00:00:00"/>
    <n v="0"/>
    <n v="0"/>
    <n v="0"/>
    <n v="0"/>
    <n v="0"/>
    <n v="0"/>
    <n v="0"/>
    <n v="0"/>
    <n v="0"/>
    <n v="0"/>
    <n v="0"/>
    <n v="0"/>
    <n v="0"/>
    <n v="10.66"/>
    <n v="0"/>
    <n v="0"/>
    <n v="0"/>
    <n v="0"/>
    <n v="10.66"/>
    <n v="0"/>
    <n v="10.66"/>
  </r>
  <r>
    <x v="4"/>
    <x v="2"/>
    <d v="2011-06-04T00:00:00"/>
    <n v="0"/>
    <n v="0"/>
    <n v="0"/>
    <n v="0"/>
    <n v="0"/>
    <n v="0"/>
    <n v="0"/>
    <n v="0"/>
    <n v="0"/>
    <n v="0"/>
    <n v="0"/>
    <n v="0"/>
    <n v="0"/>
    <n v="10.66"/>
    <n v="0"/>
    <n v="0"/>
    <n v="0"/>
    <n v="0"/>
    <n v="10.66"/>
    <n v="0"/>
    <n v="10.66"/>
  </r>
  <r>
    <x v="5"/>
    <x v="2"/>
    <d v="2011-06-05T00:00:00"/>
    <n v="0"/>
    <n v="0"/>
    <n v="0"/>
    <n v="0"/>
    <n v="0"/>
    <n v="0"/>
    <n v="0"/>
    <n v="0"/>
    <n v="0"/>
    <n v="0"/>
    <n v="0"/>
    <n v="0"/>
    <n v="0"/>
    <n v="58"/>
    <n v="0"/>
    <n v="0"/>
    <n v="0"/>
    <n v="0"/>
    <n v="58"/>
    <n v="5"/>
    <n v="63"/>
  </r>
  <r>
    <x v="5"/>
    <x v="2"/>
    <d v="2011-06-06T00:00:00"/>
    <n v="1"/>
    <n v="0"/>
    <n v="0"/>
    <n v="0"/>
    <n v="0"/>
    <n v="0"/>
    <n v="0"/>
    <n v="0"/>
    <n v="0"/>
    <n v="0"/>
    <n v="0"/>
    <n v="0"/>
    <n v="0"/>
    <n v="21"/>
    <n v="0"/>
    <n v="0"/>
    <n v="0"/>
    <n v="0"/>
    <n v="22"/>
    <n v="11"/>
    <n v="33"/>
  </r>
  <r>
    <x v="5"/>
    <x v="2"/>
    <d v="2011-06-07T00:00:00"/>
    <n v="0"/>
    <n v="0"/>
    <n v="0"/>
    <n v="0"/>
    <n v="0"/>
    <n v="0"/>
    <n v="0"/>
    <n v="0"/>
    <n v="0"/>
    <n v="0"/>
    <n v="0"/>
    <n v="0"/>
    <n v="0"/>
    <n v="12"/>
    <n v="0"/>
    <n v="0"/>
    <n v="0"/>
    <n v="0"/>
    <n v="12"/>
    <n v="5"/>
    <n v="17"/>
  </r>
  <r>
    <x v="5"/>
    <x v="2"/>
    <d v="2011-06-0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5"/>
    <x v="2"/>
    <d v="2011-06-09T00:00:00"/>
    <n v="0"/>
    <n v="0"/>
    <n v="0"/>
    <n v="0"/>
    <n v="0"/>
    <n v="0"/>
    <n v="0"/>
    <n v="1"/>
    <n v="0"/>
    <n v="0"/>
    <n v="0"/>
    <n v="0"/>
    <n v="0"/>
    <n v="3.33"/>
    <n v="0"/>
    <n v="0"/>
    <n v="0"/>
    <n v="0"/>
    <n v="4.33"/>
    <n v="0.66"/>
    <n v="4.99"/>
  </r>
  <r>
    <x v="5"/>
    <x v="2"/>
    <d v="2011-06-10T00:00:00"/>
    <n v="0"/>
    <n v="0"/>
    <n v="0"/>
    <n v="0"/>
    <n v="0"/>
    <n v="0"/>
    <n v="0"/>
    <n v="1"/>
    <n v="0"/>
    <n v="0"/>
    <n v="0"/>
    <n v="0"/>
    <n v="0"/>
    <n v="3.33"/>
    <n v="0"/>
    <n v="0"/>
    <n v="0"/>
    <n v="0"/>
    <n v="4.33"/>
    <n v="0.66"/>
    <n v="4.99"/>
  </r>
  <r>
    <x v="5"/>
    <x v="2"/>
    <d v="2011-06-11T00:00:00"/>
    <n v="0"/>
    <n v="0"/>
    <n v="0"/>
    <n v="0"/>
    <n v="0"/>
    <n v="0"/>
    <n v="0"/>
    <n v="1"/>
    <n v="0"/>
    <n v="0"/>
    <n v="0"/>
    <n v="0"/>
    <n v="0"/>
    <n v="3.33"/>
    <n v="0"/>
    <n v="0"/>
    <n v="0"/>
    <n v="0"/>
    <n v="4.33"/>
    <n v="0.66"/>
    <n v="4.99"/>
  </r>
  <r>
    <x v="6"/>
    <x v="2"/>
    <d v="2011-06-1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d v="2011-06-13T00:00:0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5"/>
    <n v="1"/>
    <n v="6"/>
  </r>
  <r>
    <x v="6"/>
    <x v="2"/>
    <d v="2011-06-14T00:00:0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3"/>
    <n v="0"/>
    <n v="3"/>
  </r>
  <r>
    <x v="6"/>
    <x v="2"/>
    <d v="2011-06-15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6"/>
    <x v="2"/>
    <d v="2011-06-16T00:00:00"/>
    <n v="0.33"/>
    <n v="0"/>
    <n v="0"/>
    <n v="0"/>
    <n v="0"/>
    <n v="0"/>
    <n v="0"/>
    <n v="0.33"/>
    <n v="0"/>
    <n v="0"/>
    <n v="0"/>
    <n v="0"/>
    <n v="0"/>
    <n v="1"/>
    <n v="0"/>
    <n v="0"/>
    <n v="0"/>
    <n v="0"/>
    <n v="1.6600000000000001"/>
    <n v="0"/>
    <n v="1.6600000000000001"/>
  </r>
  <r>
    <x v="6"/>
    <x v="2"/>
    <d v="2011-06-17T00:00:00"/>
    <n v="0.33"/>
    <n v="0"/>
    <n v="0"/>
    <n v="0"/>
    <n v="0"/>
    <n v="0"/>
    <n v="0"/>
    <n v="0.33"/>
    <n v="0"/>
    <n v="0"/>
    <n v="0"/>
    <n v="0"/>
    <n v="0"/>
    <n v="1"/>
    <n v="0"/>
    <n v="0"/>
    <n v="0"/>
    <n v="0"/>
    <n v="1.6600000000000001"/>
    <n v="0"/>
    <n v="1.6600000000000001"/>
  </r>
  <r>
    <x v="6"/>
    <x v="2"/>
    <d v="2011-06-18T00:00:00"/>
    <n v="0.33"/>
    <n v="0"/>
    <n v="0"/>
    <n v="0"/>
    <n v="0"/>
    <n v="0"/>
    <n v="0"/>
    <n v="0.33"/>
    <n v="0"/>
    <n v="0"/>
    <n v="0"/>
    <n v="0"/>
    <n v="0"/>
    <n v="1"/>
    <n v="0"/>
    <n v="0"/>
    <n v="0"/>
    <n v="0"/>
    <n v="1.6600000000000001"/>
    <n v="0"/>
    <n v="1.6600000000000001"/>
  </r>
  <r>
    <x v="7"/>
    <x v="2"/>
    <d v="2011-06-19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3"/>
    <n v="5"/>
  </r>
  <r>
    <x v="7"/>
    <x v="2"/>
    <d v="2011-06-20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2"/>
  </r>
  <r>
    <x v="7"/>
    <x v="2"/>
    <d v="2011-06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2"/>
    <d v="2011-06-22T00:00:00"/>
    <n v="1"/>
    <n v="0"/>
    <n v="0"/>
    <n v="0"/>
    <n v="0"/>
    <n v="0"/>
    <n v="0"/>
    <n v="1"/>
    <n v="0"/>
    <n v="0"/>
    <n v="0"/>
    <n v="0"/>
    <n v="0"/>
    <n v="1"/>
    <n v="0"/>
    <n v="0"/>
    <n v="0"/>
    <n v="0"/>
    <n v="3"/>
    <n v="1"/>
    <n v="4"/>
  </r>
  <r>
    <x v="7"/>
    <x v="2"/>
    <d v="2011-06-23T00:00:00"/>
    <n v="2"/>
    <n v="0"/>
    <n v="0"/>
    <n v="0"/>
    <n v="0"/>
    <n v="0"/>
    <n v="0"/>
    <n v="2"/>
    <n v="0"/>
    <n v="0"/>
    <n v="0"/>
    <n v="0"/>
    <n v="0"/>
    <n v="2"/>
    <n v="0"/>
    <n v="0"/>
    <n v="2"/>
    <n v="0"/>
    <n v="8"/>
    <n v="2.66"/>
    <n v="10.66"/>
  </r>
  <r>
    <x v="7"/>
    <x v="2"/>
    <d v="2011-06-24T00:00:00"/>
    <n v="2"/>
    <n v="0"/>
    <n v="0"/>
    <n v="0"/>
    <n v="0"/>
    <n v="0"/>
    <n v="0"/>
    <n v="2"/>
    <n v="0"/>
    <n v="0"/>
    <n v="0"/>
    <n v="0"/>
    <n v="0"/>
    <n v="2"/>
    <n v="0"/>
    <n v="0"/>
    <n v="2"/>
    <n v="0"/>
    <n v="8"/>
    <n v="2.66"/>
    <n v="10.66"/>
  </r>
  <r>
    <x v="7"/>
    <x v="2"/>
    <d v="2011-06-25T00:00:00"/>
    <n v="2"/>
    <n v="0"/>
    <n v="0"/>
    <n v="0"/>
    <n v="0"/>
    <n v="0"/>
    <n v="0"/>
    <n v="2"/>
    <n v="0"/>
    <n v="0"/>
    <n v="0"/>
    <n v="0"/>
    <n v="0"/>
    <n v="2"/>
    <n v="0"/>
    <n v="0"/>
    <n v="2"/>
    <n v="0"/>
    <n v="8"/>
    <n v="2.66"/>
    <n v="10.66"/>
  </r>
  <r>
    <x v="8"/>
    <x v="2"/>
    <d v="2011-06-26T00:00:00"/>
    <n v="14"/>
    <n v="0"/>
    <n v="0"/>
    <n v="0"/>
    <n v="0"/>
    <n v="0"/>
    <n v="0"/>
    <n v="0"/>
    <n v="0"/>
    <n v="0"/>
    <n v="0"/>
    <n v="0"/>
    <n v="0"/>
    <n v="1"/>
    <n v="0"/>
    <n v="0"/>
    <n v="0"/>
    <n v="0"/>
    <n v="15"/>
    <n v="3"/>
    <n v="18"/>
  </r>
  <r>
    <x v="8"/>
    <x v="2"/>
    <d v="2011-06-27T00:00:0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1"/>
    <n v="10"/>
  </r>
  <r>
    <x v="8"/>
    <x v="2"/>
    <d v="2011-06-28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3"/>
  </r>
  <r>
    <x v="8"/>
    <x v="2"/>
    <d v="2011-06-29T00:00:00"/>
    <n v="10"/>
    <n v="0"/>
    <n v="0"/>
    <n v="0"/>
    <n v="0"/>
    <n v="0"/>
    <n v="0"/>
    <n v="2"/>
    <n v="0"/>
    <n v="0"/>
    <n v="1"/>
    <n v="0"/>
    <n v="0"/>
    <n v="1"/>
    <n v="0"/>
    <n v="0"/>
    <n v="1"/>
    <n v="0"/>
    <n v="15"/>
    <n v="1"/>
    <n v="16"/>
  </r>
  <r>
    <x v="8"/>
    <x v="2"/>
    <d v="2011-06-30T00:00:00"/>
    <n v="6"/>
    <n v="0"/>
    <n v="0"/>
    <n v="0"/>
    <n v="0"/>
    <n v="0"/>
    <n v="0"/>
    <n v="0.66"/>
    <n v="0"/>
    <n v="0"/>
    <n v="0.33"/>
    <n v="0"/>
    <n v="0"/>
    <n v="0"/>
    <n v="0"/>
    <n v="0"/>
    <n v="0.33"/>
    <n v="0"/>
    <n v="7.32"/>
    <n v="2.33"/>
    <n v="9.65"/>
  </r>
  <r>
    <x v="8"/>
    <x v="2"/>
    <d v="2011-07-01T00:00:00"/>
    <n v="6"/>
    <n v="0"/>
    <n v="0"/>
    <n v="0"/>
    <n v="0"/>
    <n v="0"/>
    <n v="0"/>
    <n v="0.66"/>
    <n v="0"/>
    <n v="0"/>
    <n v="0.33"/>
    <n v="0"/>
    <n v="0"/>
    <n v="0"/>
    <n v="0"/>
    <n v="0"/>
    <n v="0.33"/>
    <n v="0"/>
    <n v="7.32"/>
    <n v="2.33"/>
    <n v="9.65"/>
  </r>
  <r>
    <x v="8"/>
    <x v="2"/>
    <d v="2011-07-02T00:00:00"/>
    <n v="6"/>
    <n v="0"/>
    <n v="0"/>
    <n v="0"/>
    <n v="0"/>
    <n v="0"/>
    <n v="0"/>
    <n v="0.66"/>
    <n v="0"/>
    <n v="0"/>
    <n v="0.33"/>
    <n v="0"/>
    <n v="0"/>
    <n v="0"/>
    <n v="0"/>
    <n v="0"/>
    <n v="0.33"/>
    <n v="0"/>
    <n v="7.32"/>
    <n v="2.33"/>
    <n v="9.65"/>
  </r>
  <r>
    <x v="9"/>
    <x v="2"/>
    <d v="2011-07-03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</r>
  <r>
    <x v="9"/>
    <x v="2"/>
    <d v="2011-07-04T00:00:00"/>
    <n v="1.5"/>
    <n v="0"/>
    <n v="0"/>
    <n v="0"/>
    <n v="0"/>
    <n v="0"/>
    <n v="0"/>
    <n v="0.5"/>
    <n v="0"/>
    <n v="0"/>
    <n v="0"/>
    <n v="0"/>
    <n v="0"/>
    <n v="0.5"/>
    <n v="0"/>
    <n v="0"/>
    <n v="0.5"/>
    <n v="0"/>
    <n v="3"/>
    <n v="0.5"/>
    <n v="3.5"/>
  </r>
  <r>
    <x v="9"/>
    <x v="2"/>
    <d v="2011-07-05T00:00:00"/>
    <n v="1.5"/>
    <n v="0"/>
    <n v="0"/>
    <n v="0"/>
    <n v="0"/>
    <n v="0"/>
    <n v="0"/>
    <n v="0.5"/>
    <n v="0"/>
    <n v="0"/>
    <n v="0"/>
    <n v="0"/>
    <n v="0"/>
    <n v="0.5"/>
    <n v="0"/>
    <n v="0"/>
    <n v="0.5"/>
    <n v="0"/>
    <n v="3"/>
    <n v="0.5"/>
    <n v="3.5"/>
  </r>
  <r>
    <x v="9"/>
    <x v="2"/>
    <d v="2011-07-06T00:00:00"/>
    <n v="2"/>
    <n v="0"/>
    <n v="0"/>
    <n v="0"/>
    <n v="0"/>
    <n v="0"/>
    <n v="0"/>
    <n v="0"/>
    <n v="0"/>
    <n v="0"/>
    <n v="1"/>
    <n v="0"/>
    <n v="0"/>
    <n v="0"/>
    <n v="0"/>
    <n v="0"/>
    <n v="0"/>
    <n v="0"/>
    <n v="3"/>
    <n v="2"/>
    <n v="5"/>
  </r>
  <r>
    <x v="9"/>
    <x v="2"/>
    <d v="2011-07-07T00:00:00"/>
    <n v="1.33"/>
    <n v="0"/>
    <n v="0"/>
    <n v="0"/>
    <n v="0"/>
    <n v="0"/>
    <n v="0"/>
    <n v="0"/>
    <n v="0"/>
    <n v="0"/>
    <n v="0"/>
    <n v="0"/>
    <n v="0"/>
    <n v="0"/>
    <n v="0"/>
    <n v="0"/>
    <n v="0.33"/>
    <n v="0"/>
    <n v="1.6600000000000001"/>
    <n v="1"/>
    <n v="2.66"/>
  </r>
  <r>
    <x v="9"/>
    <x v="2"/>
    <d v="2011-07-08T00:00:00"/>
    <n v="1.33"/>
    <n v="0"/>
    <n v="0"/>
    <n v="0"/>
    <n v="0"/>
    <n v="0"/>
    <n v="0"/>
    <n v="0"/>
    <n v="0"/>
    <n v="0"/>
    <n v="0"/>
    <n v="0"/>
    <n v="0"/>
    <n v="0"/>
    <n v="0"/>
    <n v="0"/>
    <n v="0.33"/>
    <n v="0"/>
    <n v="1.6600000000000001"/>
    <n v="1"/>
    <n v="2.66"/>
  </r>
  <r>
    <x v="9"/>
    <x v="2"/>
    <d v="2011-07-09T00:00:00"/>
    <n v="1.33"/>
    <n v="0"/>
    <n v="0"/>
    <n v="0"/>
    <n v="0"/>
    <n v="0"/>
    <n v="0"/>
    <n v="0"/>
    <n v="0"/>
    <n v="0"/>
    <n v="0"/>
    <n v="0"/>
    <n v="0"/>
    <n v="0"/>
    <n v="0"/>
    <n v="0"/>
    <n v="0.33"/>
    <n v="0"/>
    <n v="1.6600000000000001"/>
    <n v="1"/>
    <n v="2.66"/>
  </r>
  <r>
    <x v="10"/>
    <x v="2"/>
    <d v="2011-07-10T00:00:0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8"/>
  </r>
  <r>
    <x v="10"/>
    <x v="2"/>
    <d v="2011-07-11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2"/>
  </r>
  <r>
    <x v="10"/>
    <x v="2"/>
    <d v="2011-07-12T00:00:0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2"/>
  </r>
  <r>
    <x v="10"/>
    <x v="2"/>
    <d v="2011-07-13T00:00:00"/>
    <n v="1"/>
    <n v="0"/>
    <n v="0"/>
    <n v="0"/>
    <n v="0"/>
    <n v="0"/>
    <n v="0"/>
    <n v="1"/>
    <n v="0"/>
    <n v="0"/>
    <n v="2"/>
    <n v="0"/>
    <n v="0"/>
    <n v="0"/>
    <n v="0"/>
    <n v="0"/>
    <n v="0"/>
    <n v="0"/>
    <n v="4"/>
    <n v="2"/>
    <n v="6"/>
  </r>
  <r>
    <x v="10"/>
    <x v="2"/>
    <d v="2011-07-14T00:00:00"/>
    <n v="3"/>
    <n v="0"/>
    <n v="0"/>
    <n v="0"/>
    <n v="0"/>
    <n v="0"/>
    <n v="0"/>
    <n v="0"/>
    <n v="0"/>
    <n v="0"/>
    <n v="0"/>
    <n v="0"/>
    <n v="0"/>
    <n v="0"/>
    <n v="0"/>
    <n v="0"/>
    <n v="0.66"/>
    <n v="0"/>
    <n v="3.66"/>
    <n v="0.66"/>
    <n v="4.32"/>
  </r>
  <r>
    <x v="10"/>
    <x v="2"/>
    <d v="2011-07-15T00:00:00"/>
    <n v="3"/>
    <n v="0"/>
    <n v="0"/>
    <n v="0"/>
    <n v="0"/>
    <n v="0"/>
    <n v="0"/>
    <n v="0"/>
    <n v="0"/>
    <n v="0"/>
    <n v="0"/>
    <n v="0"/>
    <n v="0"/>
    <n v="0"/>
    <n v="0"/>
    <n v="0"/>
    <n v="0.66"/>
    <n v="0"/>
    <n v="3.66"/>
    <n v="0.66"/>
    <n v="4.32"/>
  </r>
  <r>
    <x v="10"/>
    <x v="2"/>
    <d v="2011-07-16T00:00:00"/>
    <n v="3"/>
    <n v="0"/>
    <n v="0"/>
    <n v="0"/>
    <n v="0"/>
    <n v="0"/>
    <n v="0"/>
    <n v="0"/>
    <n v="0"/>
    <n v="0"/>
    <n v="0"/>
    <n v="0"/>
    <n v="0"/>
    <n v="0"/>
    <n v="0"/>
    <n v="0"/>
    <n v="0.66"/>
    <n v="0"/>
    <n v="3.66"/>
    <n v="0.66"/>
    <n v="4.32"/>
  </r>
  <r>
    <x v="11"/>
    <x v="2"/>
    <d v="2011-07-17T00:00:0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3"/>
    <n v="1"/>
    <n v="4"/>
  </r>
  <r>
    <x v="11"/>
    <x v="2"/>
    <d v="2011-07-18T00:00:00"/>
    <n v="6"/>
    <n v="0"/>
    <n v="0"/>
    <n v="0"/>
    <n v="0"/>
    <n v="0"/>
    <n v="0"/>
    <n v="0"/>
    <n v="0"/>
    <n v="0"/>
    <n v="2"/>
    <n v="0"/>
    <n v="0"/>
    <n v="0"/>
    <n v="0"/>
    <n v="0"/>
    <n v="1"/>
    <n v="0"/>
    <n v="9"/>
    <n v="0"/>
    <n v="9"/>
  </r>
  <r>
    <x v="11"/>
    <x v="2"/>
    <d v="2011-07-19T00:00:00"/>
    <n v="1"/>
    <n v="0"/>
    <n v="0"/>
    <n v="0"/>
    <n v="0"/>
    <n v="0"/>
    <n v="0"/>
    <n v="4"/>
    <n v="0"/>
    <n v="0"/>
    <n v="0"/>
    <n v="0"/>
    <n v="0"/>
    <n v="0"/>
    <n v="0"/>
    <n v="0"/>
    <n v="0"/>
    <n v="0"/>
    <n v="5"/>
    <n v="1"/>
    <n v="6"/>
  </r>
  <r>
    <x v="11"/>
    <x v="2"/>
    <d v="2011-07-20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1"/>
    <x v="2"/>
    <d v="2011-07-21T00:00:00"/>
    <n v="0.66"/>
    <n v="0"/>
    <n v="0"/>
    <n v="0"/>
    <n v="0"/>
    <n v="0"/>
    <n v="0"/>
    <n v="1.33"/>
    <n v="0.33"/>
    <n v="0"/>
    <n v="0.66"/>
    <n v="0"/>
    <n v="0"/>
    <n v="0"/>
    <n v="0"/>
    <n v="0"/>
    <n v="0"/>
    <n v="0"/>
    <n v="2.9800000000000004"/>
    <n v="3.66"/>
    <n v="6.6400000000000006"/>
  </r>
  <r>
    <x v="11"/>
    <x v="2"/>
    <d v="2011-07-22T00:00:00"/>
    <n v="0.66"/>
    <n v="0"/>
    <n v="0"/>
    <n v="0"/>
    <n v="0"/>
    <n v="0"/>
    <n v="0"/>
    <n v="1.33"/>
    <n v="0.33"/>
    <n v="0"/>
    <n v="0.66"/>
    <n v="0"/>
    <n v="0"/>
    <n v="0"/>
    <n v="0"/>
    <n v="0"/>
    <n v="0"/>
    <n v="0"/>
    <n v="2.9800000000000004"/>
    <n v="3.66"/>
    <n v="6.6400000000000006"/>
  </r>
  <r>
    <x v="11"/>
    <x v="2"/>
    <d v="2011-07-23T00:00:00"/>
    <n v="0.66"/>
    <n v="0"/>
    <n v="0"/>
    <n v="0"/>
    <n v="0"/>
    <n v="0"/>
    <n v="0"/>
    <n v="1.33"/>
    <n v="0.33"/>
    <n v="0"/>
    <n v="0.66"/>
    <n v="0"/>
    <n v="0"/>
    <n v="0"/>
    <n v="0"/>
    <n v="0"/>
    <n v="0"/>
    <n v="0"/>
    <n v="2.9800000000000004"/>
    <n v="3.66"/>
    <n v="6.6400000000000006"/>
  </r>
  <r>
    <x v="12"/>
    <x v="2"/>
    <d v="2011-07-24T00:00:0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2"/>
  </r>
  <r>
    <x v="12"/>
    <x v="2"/>
    <d v="2011-07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</r>
  <r>
    <x v="12"/>
    <x v="2"/>
    <d v="2011-07-26T00:00:00"/>
    <n v="2"/>
    <n v="0"/>
    <n v="0"/>
    <n v="0"/>
    <n v="0"/>
    <n v="0"/>
    <n v="0"/>
    <n v="0"/>
    <n v="0"/>
    <n v="0"/>
    <n v="1"/>
    <n v="0"/>
    <n v="0"/>
    <n v="0"/>
    <n v="0"/>
    <n v="0"/>
    <n v="0"/>
    <n v="0"/>
    <n v="3"/>
    <n v="1"/>
    <n v="4"/>
  </r>
  <r>
    <x v="12"/>
    <x v="2"/>
    <d v="2011-07-27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12"/>
    <x v="2"/>
    <d v="2011-07-28T00:00:00"/>
    <n v="0"/>
    <n v="0"/>
    <n v="0"/>
    <n v="0"/>
    <n v="0"/>
    <n v="0"/>
    <n v="0"/>
    <n v="1.33"/>
    <n v="0"/>
    <n v="0"/>
    <n v="0.66"/>
    <n v="0"/>
    <n v="0"/>
    <n v="0"/>
    <n v="0"/>
    <n v="0"/>
    <n v="0"/>
    <n v="0"/>
    <n v="1.9900000000000002"/>
    <n v="1"/>
    <n v="2.99"/>
  </r>
  <r>
    <x v="12"/>
    <x v="2"/>
    <d v="2011-07-29T00:00:00"/>
    <n v="0"/>
    <n v="0"/>
    <n v="0"/>
    <n v="0"/>
    <n v="0"/>
    <n v="0"/>
    <n v="0"/>
    <n v="1.33"/>
    <n v="0"/>
    <n v="0"/>
    <n v="0.66"/>
    <n v="0"/>
    <n v="0"/>
    <n v="0"/>
    <n v="0"/>
    <n v="0"/>
    <n v="0"/>
    <n v="0"/>
    <n v="1.9900000000000002"/>
    <n v="1"/>
    <n v="2.99"/>
  </r>
  <r>
    <x v="12"/>
    <x v="2"/>
    <d v="2011-07-30T00:00:00"/>
    <n v="0"/>
    <n v="0"/>
    <n v="0"/>
    <n v="0"/>
    <n v="0"/>
    <n v="0"/>
    <n v="0"/>
    <n v="1.33"/>
    <n v="0"/>
    <n v="0"/>
    <n v="0.66"/>
    <n v="0"/>
    <n v="0"/>
    <n v="0"/>
    <n v="0"/>
    <n v="0"/>
    <n v="0"/>
    <n v="0"/>
    <n v="1.9900000000000002"/>
    <n v="1"/>
    <n v="2.99"/>
  </r>
  <r>
    <x v="13"/>
    <x v="2"/>
    <d v="2011-07-31T00:00:00"/>
    <n v="2"/>
    <n v="0"/>
    <n v="0"/>
    <n v="0"/>
    <n v="0"/>
    <n v="0"/>
    <n v="0"/>
    <n v="1"/>
    <n v="0"/>
    <n v="0"/>
    <n v="0"/>
    <n v="0"/>
    <n v="0"/>
    <n v="0"/>
    <n v="0"/>
    <n v="0"/>
    <n v="0"/>
    <n v="0"/>
    <n v="3"/>
    <n v="3"/>
    <n v="6"/>
  </r>
  <r>
    <x v="13"/>
    <x v="2"/>
    <d v="2011-08-01T00:00:0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2"/>
    <n v="1"/>
    <n v="3"/>
  </r>
  <r>
    <x v="13"/>
    <x v="2"/>
    <d v="2011-08-02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3"/>
    <x v="2"/>
    <d v="2011-08-03T00:00:0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</r>
  <r>
    <x v="13"/>
    <x v="2"/>
    <d v="2011-08-04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13"/>
    <x v="2"/>
    <d v="2011-08-05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13"/>
    <x v="2"/>
    <d v="2011-08-06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14"/>
    <x v="2"/>
    <d v="2011-08-07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14"/>
    <x v="2"/>
    <d v="2011-08-08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2"/>
  </r>
  <r>
    <x v="14"/>
    <x v="2"/>
    <d v="2011-08-09T00:00:0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3"/>
    <n v="3"/>
    <n v="6"/>
  </r>
  <r>
    <x v="14"/>
    <x v="2"/>
    <d v="2011-08-10T00:00:00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4"/>
    <n v="1"/>
    <n v="5"/>
  </r>
  <r>
    <x v="14"/>
    <x v="2"/>
    <d v="2011-08-11T00:00:00"/>
    <n v="0.67"/>
    <n v="0"/>
    <n v="0"/>
    <n v="0"/>
    <n v="0"/>
    <n v="0"/>
    <n v="0"/>
    <n v="1.33"/>
    <n v="0"/>
    <n v="0"/>
    <n v="0.67"/>
    <n v="0"/>
    <n v="0"/>
    <n v="0"/>
    <n v="0"/>
    <n v="0"/>
    <n v="0"/>
    <n v="0"/>
    <n v="2.67"/>
    <n v="0.33"/>
    <n v="3"/>
  </r>
  <r>
    <x v="14"/>
    <x v="2"/>
    <d v="2011-08-12T00:00:00"/>
    <n v="0.67"/>
    <n v="0"/>
    <n v="0"/>
    <n v="0"/>
    <n v="0"/>
    <n v="0"/>
    <n v="0"/>
    <n v="1.33"/>
    <n v="0"/>
    <n v="0"/>
    <n v="0.67"/>
    <n v="0"/>
    <n v="0"/>
    <n v="0"/>
    <n v="0"/>
    <n v="0"/>
    <n v="0"/>
    <n v="0"/>
    <n v="2.67"/>
    <n v="0.33"/>
    <n v="3"/>
  </r>
  <r>
    <x v="14"/>
    <x v="2"/>
    <d v="2011-08-13T00:00:00"/>
    <n v="0.67"/>
    <n v="0"/>
    <n v="0"/>
    <n v="0"/>
    <n v="0"/>
    <n v="0"/>
    <n v="0"/>
    <n v="1.33"/>
    <n v="0"/>
    <n v="0"/>
    <n v="0.67"/>
    <n v="0"/>
    <n v="0"/>
    <n v="0"/>
    <n v="0"/>
    <n v="0"/>
    <n v="0"/>
    <n v="0"/>
    <n v="2.67"/>
    <n v="0.33"/>
    <n v="3"/>
  </r>
  <r>
    <x v="15"/>
    <x v="2"/>
    <d v="2011-08-14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"/>
  </r>
  <r>
    <x v="15"/>
    <x v="2"/>
    <d v="2011-08-15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15"/>
    <x v="2"/>
    <d v="2011-08-16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5"/>
    <x v="2"/>
    <d v="2011-08-17T00:00:00"/>
    <n v="1"/>
    <n v="0"/>
    <n v="0"/>
    <n v="0"/>
    <n v="0"/>
    <n v="0"/>
    <n v="0"/>
    <n v="1"/>
    <n v="0"/>
    <n v="0"/>
    <n v="0"/>
    <n v="0"/>
    <n v="0"/>
    <n v="1"/>
    <n v="0"/>
    <n v="0"/>
    <n v="0"/>
    <n v="0"/>
    <n v="3"/>
    <n v="0"/>
    <n v="3"/>
  </r>
  <r>
    <x v="0"/>
    <x v="3"/>
    <d v="2011-05-05T00:00:00"/>
    <m/>
    <m/>
    <m/>
    <m/>
    <m/>
    <m/>
    <m/>
    <m/>
    <m/>
    <m/>
    <m/>
    <m/>
    <m/>
    <m/>
    <m/>
    <m/>
    <m/>
    <m/>
    <n v="0"/>
    <m/>
    <n v="0"/>
  </r>
  <r>
    <x v="0"/>
    <x v="3"/>
    <d v="2011-05-06T00:00:00"/>
    <m/>
    <m/>
    <m/>
    <m/>
    <m/>
    <m/>
    <m/>
    <m/>
    <m/>
    <m/>
    <m/>
    <m/>
    <m/>
    <m/>
    <m/>
    <m/>
    <m/>
    <m/>
    <n v="0"/>
    <m/>
    <n v="0"/>
  </r>
  <r>
    <x v="0"/>
    <x v="3"/>
    <d v="2011-05-07T00:00:00"/>
    <m/>
    <m/>
    <m/>
    <m/>
    <m/>
    <m/>
    <m/>
    <m/>
    <m/>
    <m/>
    <m/>
    <m/>
    <m/>
    <m/>
    <m/>
    <m/>
    <m/>
    <m/>
    <n v="0"/>
    <m/>
    <n v="0"/>
  </r>
  <r>
    <x v="1"/>
    <x v="3"/>
    <d v="2011-05-08T00:00:00"/>
    <m/>
    <m/>
    <m/>
    <m/>
    <m/>
    <m/>
    <m/>
    <m/>
    <m/>
    <m/>
    <m/>
    <m/>
    <m/>
    <m/>
    <m/>
    <m/>
    <m/>
    <m/>
    <n v="0"/>
    <m/>
    <n v="0"/>
  </r>
  <r>
    <x v="1"/>
    <x v="3"/>
    <d v="2011-05-09T00:00:00"/>
    <m/>
    <m/>
    <m/>
    <m/>
    <m/>
    <m/>
    <m/>
    <m/>
    <m/>
    <m/>
    <m/>
    <m/>
    <m/>
    <m/>
    <m/>
    <m/>
    <m/>
    <m/>
    <n v="0"/>
    <m/>
    <n v="0"/>
  </r>
  <r>
    <x v="1"/>
    <x v="3"/>
    <d v="2011-05-10T00:00:00"/>
    <m/>
    <m/>
    <m/>
    <m/>
    <m/>
    <m/>
    <m/>
    <m/>
    <m/>
    <m/>
    <m/>
    <m/>
    <m/>
    <m/>
    <m/>
    <m/>
    <m/>
    <m/>
    <n v="0"/>
    <m/>
    <n v="0"/>
  </r>
  <r>
    <x v="1"/>
    <x v="3"/>
    <d v="2011-05-11T00:00:00"/>
    <m/>
    <m/>
    <m/>
    <m/>
    <m/>
    <m/>
    <m/>
    <m/>
    <m/>
    <m/>
    <m/>
    <m/>
    <m/>
    <m/>
    <m/>
    <m/>
    <m/>
    <m/>
    <n v="0"/>
    <m/>
    <n v="0"/>
  </r>
  <r>
    <x v="1"/>
    <x v="3"/>
    <d v="2011-05-12T00:00:00"/>
    <m/>
    <m/>
    <m/>
    <m/>
    <m/>
    <m/>
    <m/>
    <m/>
    <m/>
    <m/>
    <m/>
    <m/>
    <m/>
    <m/>
    <m/>
    <m/>
    <m/>
    <m/>
    <n v="0"/>
    <m/>
    <n v="0"/>
  </r>
  <r>
    <x v="1"/>
    <x v="3"/>
    <d v="2011-05-13T00:00:00"/>
    <m/>
    <m/>
    <m/>
    <m/>
    <m/>
    <m/>
    <m/>
    <m/>
    <m/>
    <m/>
    <m/>
    <m/>
    <m/>
    <m/>
    <m/>
    <m/>
    <m/>
    <m/>
    <n v="0"/>
    <m/>
    <n v="0"/>
  </r>
  <r>
    <x v="1"/>
    <x v="3"/>
    <d v="2011-05-14T00:00:00"/>
    <m/>
    <m/>
    <m/>
    <m/>
    <m/>
    <m/>
    <m/>
    <m/>
    <m/>
    <m/>
    <m/>
    <m/>
    <m/>
    <m/>
    <m/>
    <m/>
    <m/>
    <m/>
    <n v="0"/>
    <m/>
    <n v="0"/>
  </r>
  <r>
    <x v="2"/>
    <x v="3"/>
    <d v="2011-05-15T00:00:00"/>
    <m/>
    <m/>
    <m/>
    <m/>
    <m/>
    <m/>
    <m/>
    <m/>
    <m/>
    <m/>
    <m/>
    <m/>
    <m/>
    <m/>
    <m/>
    <m/>
    <m/>
    <m/>
    <n v="0"/>
    <m/>
    <n v="0"/>
  </r>
  <r>
    <x v="2"/>
    <x v="3"/>
    <d v="2011-05-16T00:00:00"/>
    <m/>
    <m/>
    <m/>
    <m/>
    <m/>
    <m/>
    <m/>
    <m/>
    <m/>
    <m/>
    <m/>
    <m/>
    <m/>
    <m/>
    <m/>
    <m/>
    <m/>
    <m/>
    <n v="0"/>
    <m/>
    <n v="0"/>
  </r>
  <r>
    <x v="2"/>
    <x v="3"/>
    <d v="2011-05-17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2"/>
    <x v="3"/>
    <d v="2011-05-1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2"/>
    <x v="3"/>
    <d v="2011-05-1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2"/>
    <x v="3"/>
    <d v="2011-05-20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2"/>
    <x v="3"/>
    <d v="2011-05-2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3"/>
    <x v="3"/>
    <d v="2011-05-22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3"/>
    <x v="3"/>
    <d v="2011-05-23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3"/>
    <x v="3"/>
    <d v="2011-05-24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3"/>
    <x v="3"/>
    <d v="2011-05-25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</r>
  <r>
    <x v="3"/>
    <x v="3"/>
    <d v="2011-05-26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</r>
  <r>
    <x v="3"/>
    <x v="3"/>
    <d v="2011-05-27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</r>
  <r>
    <x v="3"/>
    <x v="3"/>
    <d v="2011-05-28T00:00:00"/>
    <n v="0"/>
    <n v="0"/>
    <n v="0"/>
    <n v="0"/>
    <n v="0"/>
    <n v="0"/>
    <n v="0"/>
    <n v="0"/>
    <n v="0"/>
    <n v="0"/>
    <n v="0"/>
    <n v="0"/>
    <n v="0"/>
    <n v="0.25"/>
    <n v="0"/>
    <n v="0"/>
    <n v="0"/>
    <n v="0"/>
    <n v="0.25"/>
    <n v="0"/>
    <n v="0.25"/>
  </r>
  <r>
    <x v="4"/>
    <x v="3"/>
    <d v="2011-05-2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"/>
    <d v="2011-05-3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"/>
    <d v="2011-05-3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3"/>
    <d v="2011-06-01T00:00:00"/>
    <n v="0"/>
    <n v="0"/>
    <n v="0"/>
    <n v="0"/>
    <n v="0"/>
    <n v="0"/>
    <n v="0"/>
    <n v="0"/>
    <n v="0"/>
    <n v="0"/>
    <n v="0"/>
    <n v="0"/>
    <n v="0"/>
    <n v="1.33"/>
    <n v="0"/>
    <n v="0"/>
    <n v="0"/>
    <n v="0"/>
    <n v="1.33"/>
    <n v="0"/>
    <n v="1.33"/>
  </r>
  <r>
    <x v="4"/>
    <x v="3"/>
    <d v="2011-06-02T00:00:00"/>
    <n v="0"/>
    <n v="0"/>
    <n v="0"/>
    <n v="0"/>
    <n v="0"/>
    <n v="0"/>
    <n v="0"/>
    <n v="0"/>
    <n v="0"/>
    <n v="0"/>
    <n v="0"/>
    <n v="0"/>
    <n v="0"/>
    <n v="1.33"/>
    <n v="0"/>
    <n v="0"/>
    <n v="0"/>
    <n v="0"/>
    <n v="1.33"/>
    <n v="0"/>
    <n v="1.33"/>
  </r>
  <r>
    <x v="4"/>
    <x v="3"/>
    <d v="2011-06-03T00:00:00"/>
    <n v="0"/>
    <n v="0"/>
    <n v="0"/>
    <n v="0"/>
    <n v="0"/>
    <n v="0"/>
    <n v="0"/>
    <n v="0"/>
    <n v="0"/>
    <n v="0"/>
    <n v="0"/>
    <n v="0"/>
    <n v="0"/>
    <n v="1.33"/>
    <n v="0"/>
    <n v="0"/>
    <n v="0"/>
    <n v="0"/>
    <n v="1.33"/>
    <n v="0"/>
    <n v="1.33"/>
  </r>
  <r>
    <x v="4"/>
    <x v="3"/>
    <d v="2011-06-0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"/>
    <d v="2011-06-05T00:00:0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2"/>
  </r>
  <r>
    <x v="5"/>
    <x v="3"/>
    <d v="2011-06-0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"/>
    <d v="2011-06-07T00:00:0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2"/>
    <n v="0"/>
    <n v="2"/>
  </r>
  <r>
    <x v="5"/>
    <x v="3"/>
    <d v="2011-06-08T00:00:00"/>
    <n v="2.33"/>
    <n v="0"/>
    <n v="0"/>
    <n v="0"/>
    <n v="0"/>
    <n v="0"/>
    <n v="0"/>
    <n v="0"/>
    <n v="0"/>
    <n v="0"/>
    <n v="0.66"/>
    <n v="0"/>
    <n v="0"/>
    <n v="0"/>
    <n v="0"/>
    <n v="0"/>
    <n v="0"/>
    <n v="0"/>
    <n v="2.99"/>
    <n v="5"/>
    <n v="7.99"/>
  </r>
  <r>
    <x v="5"/>
    <x v="3"/>
    <d v="2011-06-09T00:00:00"/>
    <n v="2.33"/>
    <n v="0"/>
    <n v="0"/>
    <n v="0"/>
    <n v="0"/>
    <n v="0"/>
    <n v="0"/>
    <n v="0"/>
    <n v="0"/>
    <n v="0"/>
    <n v="0.66"/>
    <n v="0"/>
    <n v="0"/>
    <n v="0"/>
    <n v="0"/>
    <n v="0"/>
    <n v="0"/>
    <n v="0"/>
    <n v="2.99"/>
    <n v="5"/>
    <n v="7.99"/>
  </r>
  <r>
    <x v="5"/>
    <x v="3"/>
    <d v="2011-06-10T00:00:00"/>
    <n v="2.33"/>
    <n v="0"/>
    <n v="0"/>
    <n v="0"/>
    <n v="0"/>
    <n v="0"/>
    <n v="0"/>
    <n v="0"/>
    <n v="0"/>
    <n v="0"/>
    <n v="0.66"/>
    <n v="0"/>
    <n v="0"/>
    <n v="0"/>
    <n v="0"/>
    <n v="0"/>
    <n v="0"/>
    <n v="0"/>
    <n v="2.99"/>
    <n v="5"/>
    <n v="7.99"/>
  </r>
  <r>
    <x v="5"/>
    <x v="3"/>
    <d v="2011-06-11T00:00:00"/>
    <n v="8"/>
    <n v="0"/>
    <n v="0"/>
    <n v="0"/>
    <n v="0"/>
    <n v="0"/>
    <n v="0"/>
    <n v="0"/>
    <n v="0"/>
    <n v="0"/>
    <n v="1"/>
    <n v="0"/>
    <n v="0"/>
    <n v="1"/>
    <n v="0"/>
    <n v="0"/>
    <n v="0"/>
    <n v="0"/>
    <n v="10"/>
    <n v="1"/>
    <n v="11"/>
  </r>
  <r>
    <x v="6"/>
    <x v="3"/>
    <d v="2011-06-12T00:00:00"/>
    <n v="36"/>
    <n v="0"/>
    <n v="0"/>
    <n v="0"/>
    <n v="0"/>
    <n v="0"/>
    <n v="0"/>
    <n v="0"/>
    <n v="0"/>
    <n v="0"/>
    <n v="6"/>
    <n v="0"/>
    <n v="0"/>
    <n v="4"/>
    <n v="0"/>
    <n v="0"/>
    <n v="0"/>
    <n v="0"/>
    <n v="46"/>
    <n v="11"/>
    <n v="57"/>
  </r>
  <r>
    <x v="6"/>
    <x v="3"/>
    <d v="2011-06-13T00:00:00"/>
    <n v="17"/>
    <n v="0"/>
    <n v="0"/>
    <n v="0"/>
    <n v="0"/>
    <n v="0"/>
    <n v="0"/>
    <n v="0"/>
    <n v="0"/>
    <n v="0"/>
    <n v="1"/>
    <n v="0"/>
    <n v="0"/>
    <n v="0"/>
    <n v="0"/>
    <n v="0"/>
    <n v="0"/>
    <n v="0"/>
    <n v="18"/>
    <n v="3"/>
    <n v="21"/>
  </r>
  <r>
    <x v="6"/>
    <x v="3"/>
    <d v="2011-06-14T00:00:00"/>
    <n v="20"/>
    <n v="1"/>
    <n v="0"/>
    <n v="0"/>
    <n v="0"/>
    <n v="0"/>
    <n v="0"/>
    <n v="0"/>
    <n v="0"/>
    <n v="0"/>
    <n v="0"/>
    <n v="0"/>
    <n v="0"/>
    <n v="1"/>
    <n v="0"/>
    <n v="0"/>
    <n v="0"/>
    <n v="0"/>
    <n v="22"/>
    <n v="11"/>
    <n v="33"/>
  </r>
  <r>
    <x v="6"/>
    <x v="3"/>
    <d v="2011-06-15T00:00:00"/>
    <n v="33"/>
    <n v="0"/>
    <n v="0"/>
    <n v="0"/>
    <n v="0"/>
    <n v="0"/>
    <n v="0"/>
    <n v="0"/>
    <n v="0"/>
    <n v="0"/>
    <n v="2.66"/>
    <n v="0"/>
    <n v="0"/>
    <n v="4.33"/>
    <n v="0"/>
    <n v="0"/>
    <n v="0"/>
    <n v="0"/>
    <n v="39.989999999999995"/>
    <n v="8"/>
    <n v="47.989999999999995"/>
  </r>
  <r>
    <x v="6"/>
    <x v="3"/>
    <d v="2011-06-16T00:00:00"/>
    <n v="33"/>
    <n v="0"/>
    <n v="0"/>
    <n v="0"/>
    <n v="0"/>
    <n v="0"/>
    <n v="0"/>
    <n v="0"/>
    <n v="0"/>
    <n v="0"/>
    <n v="2.66"/>
    <n v="0"/>
    <n v="0"/>
    <n v="4.33"/>
    <n v="0"/>
    <n v="0"/>
    <n v="0"/>
    <n v="0"/>
    <n v="39.989999999999995"/>
    <n v="8"/>
    <n v="47.989999999999995"/>
  </r>
  <r>
    <x v="6"/>
    <x v="3"/>
    <d v="2011-06-17T00:00:00"/>
    <n v="33"/>
    <n v="0"/>
    <n v="0"/>
    <n v="0"/>
    <n v="0"/>
    <n v="0"/>
    <n v="0"/>
    <n v="0"/>
    <n v="0"/>
    <n v="0"/>
    <n v="2.66"/>
    <n v="0"/>
    <n v="0"/>
    <n v="4.33"/>
    <n v="0"/>
    <n v="0"/>
    <n v="0"/>
    <n v="0"/>
    <n v="39.989999999999995"/>
    <n v="8"/>
    <n v="47.989999999999995"/>
  </r>
  <r>
    <x v="6"/>
    <x v="3"/>
    <d v="2011-06-18T00:00:00"/>
    <n v="81"/>
    <n v="0"/>
    <n v="0"/>
    <n v="0"/>
    <n v="0"/>
    <n v="0"/>
    <n v="0"/>
    <n v="0"/>
    <n v="0"/>
    <n v="0"/>
    <n v="1"/>
    <n v="0"/>
    <n v="0"/>
    <n v="2"/>
    <n v="0"/>
    <n v="0"/>
    <n v="0"/>
    <n v="0"/>
    <n v="84"/>
    <n v="31"/>
    <n v="115"/>
  </r>
  <r>
    <x v="7"/>
    <x v="3"/>
    <d v="2011-06-19T00:00:00"/>
    <n v="27"/>
    <n v="0"/>
    <n v="0"/>
    <n v="0"/>
    <n v="0"/>
    <n v="0"/>
    <n v="0"/>
    <n v="0"/>
    <n v="0"/>
    <n v="0"/>
    <n v="1"/>
    <n v="0"/>
    <n v="0"/>
    <n v="9"/>
    <n v="0"/>
    <n v="0"/>
    <n v="0"/>
    <n v="0"/>
    <n v="37"/>
    <n v="35"/>
    <n v="72"/>
  </r>
  <r>
    <x v="7"/>
    <x v="3"/>
    <d v="2011-06-20T00:00:00"/>
    <n v="11"/>
    <n v="0"/>
    <n v="0"/>
    <n v="0"/>
    <n v="0"/>
    <n v="0"/>
    <n v="0"/>
    <n v="0"/>
    <n v="0"/>
    <n v="0"/>
    <n v="1"/>
    <n v="0"/>
    <n v="0"/>
    <n v="2"/>
    <n v="0"/>
    <n v="0"/>
    <n v="0"/>
    <n v="0"/>
    <n v="14"/>
    <n v="9"/>
    <n v="23"/>
  </r>
  <r>
    <x v="7"/>
    <x v="3"/>
    <d v="2011-06-21T00:00:00"/>
    <n v="6"/>
    <n v="0"/>
    <n v="0"/>
    <n v="0"/>
    <n v="0"/>
    <n v="0"/>
    <n v="0"/>
    <n v="1"/>
    <n v="0"/>
    <n v="0"/>
    <n v="0"/>
    <n v="0"/>
    <n v="0"/>
    <n v="1"/>
    <n v="0"/>
    <n v="0"/>
    <n v="0"/>
    <n v="0"/>
    <n v="8"/>
    <n v="0"/>
    <n v="8"/>
  </r>
  <r>
    <x v="7"/>
    <x v="3"/>
    <d v="2011-06-22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7"/>
    <x v="3"/>
    <d v="2011-06-23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7"/>
    <x v="3"/>
    <d v="2011-06-24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7"/>
    <x v="3"/>
    <d v="2011-06-25T00:00:00"/>
    <n v="77"/>
    <n v="0"/>
    <n v="0"/>
    <n v="0"/>
    <n v="0"/>
    <n v="0"/>
    <n v="0"/>
    <n v="1"/>
    <n v="0"/>
    <n v="0"/>
    <n v="2"/>
    <n v="0"/>
    <n v="0"/>
    <n v="4"/>
    <n v="0"/>
    <n v="0"/>
    <n v="0"/>
    <n v="0"/>
    <n v="84"/>
    <n v="2"/>
    <n v="86"/>
  </r>
  <r>
    <x v="8"/>
    <x v="3"/>
    <d v="2011-06-26T00:00:00"/>
    <n v="21"/>
    <n v="0"/>
    <n v="0"/>
    <n v="0"/>
    <n v="0"/>
    <n v="0"/>
    <n v="0"/>
    <n v="1"/>
    <n v="0"/>
    <n v="0"/>
    <n v="0"/>
    <n v="0"/>
    <n v="0"/>
    <n v="1"/>
    <n v="0"/>
    <n v="0"/>
    <n v="0"/>
    <n v="0"/>
    <n v="23"/>
    <n v="0"/>
    <n v="23"/>
  </r>
  <r>
    <x v="8"/>
    <x v="3"/>
    <d v="2011-06-27T00:00:00"/>
    <n v="26"/>
    <n v="0"/>
    <n v="0"/>
    <n v="0"/>
    <n v="0"/>
    <n v="0"/>
    <n v="0"/>
    <n v="3"/>
    <n v="0"/>
    <n v="0"/>
    <n v="1"/>
    <n v="0"/>
    <n v="0"/>
    <n v="1"/>
    <n v="0"/>
    <n v="0"/>
    <n v="0"/>
    <n v="0"/>
    <n v="31"/>
    <n v="3"/>
    <n v="34"/>
  </r>
  <r>
    <x v="8"/>
    <x v="3"/>
    <d v="2011-06-28T00:00:00"/>
    <n v="10"/>
    <n v="0"/>
    <n v="0"/>
    <n v="0"/>
    <n v="0"/>
    <n v="0"/>
    <n v="0"/>
    <n v="0"/>
    <n v="0"/>
    <n v="0"/>
    <n v="0"/>
    <n v="0"/>
    <n v="0"/>
    <n v="3"/>
    <n v="0"/>
    <n v="0"/>
    <n v="0"/>
    <n v="0"/>
    <n v="13"/>
    <n v="4"/>
    <n v="17"/>
  </r>
  <r>
    <x v="8"/>
    <x v="3"/>
    <d v="2011-06-29T00:00:00"/>
    <n v="17"/>
    <n v="0.33"/>
    <n v="0"/>
    <n v="0"/>
    <n v="0"/>
    <n v="0"/>
    <n v="0"/>
    <n v="0.67"/>
    <n v="0.33"/>
    <n v="0"/>
    <n v="1"/>
    <n v="0"/>
    <n v="0"/>
    <n v="1.33"/>
    <n v="0"/>
    <n v="0"/>
    <n v="0"/>
    <n v="0"/>
    <n v="20.659999999999997"/>
    <n v="7.33"/>
    <n v="27.989999999999995"/>
  </r>
  <r>
    <x v="8"/>
    <x v="3"/>
    <d v="2011-06-30T00:00:00"/>
    <n v="17"/>
    <n v="0.33"/>
    <n v="0"/>
    <n v="0"/>
    <n v="0"/>
    <n v="0"/>
    <n v="0"/>
    <n v="0.67"/>
    <n v="0.33"/>
    <n v="0"/>
    <n v="1"/>
    <n v="0"/>
    <n v="0"/>
    <n v="1.33"/>
    <n v="0"/>
    <n v="0"/>
    <n v="0"/>
    <n v="0"/>
    <n v="20.659999999999997"/>
    <n v="7.33"/>
    <n v="27.989999999999995"/>
  </r>
  <r>
    <x v="8"/>
    <x v="3"/>
    <d v="2011-07-01T00:00:00"/>
    <n v="17"/>
    <n v="0.33"/>
    <n v="0"/>
    <n v="0"/>
    <n v="0"/>
    <n v="0"/>
    <n v="0"/>
    <n v="0.67"/>
    <n v="0.33"/>
    <n v="0"/>
    <n v="1"/>
    <n v="0"/>
    <n v="0"/>
    <n v="1.33"/>
    <n v="0"/>
    <n v="0"/>
    <n v="0"/>
    <n v="0"/>
    <n v="20.659999999999997"/>
    <n v="7.33"/>
    <n v="27.989999999999995"/>
  </r>
  <r>
    <x v="8"/>
    <x v="3"/>
    <d v="2011-07-02T00:00:00"/>
    <n v="20"/>
    <n v="0"/>
    <n v="0"/>
    <n v="0"/>
    <n v="0"/>
    <n v="0"/>
    <n v="0"/>
    <n v="1"/>
    <n v="0"/>
    <n v="0"/>
    <n v="11"/>
    <n v="0"/>
    <n v="0"/>
    <n v="1"/>
    <n v="0"/>
    <n v="0"/>
    <n v="0"/>
    <n v="0"/>
    <n v="33"/>
    <n v="25"/>
    <n v="58"/>
  </r>
  <r>
    <x v="9"/>
    <x v="3"/>
    <d v="2011-07-03T00:00:00"/>
    <n v="35"/>
    <n v="0"/>
    <n v="0"/>
    <n v="0"/>
    <n v="0"/>
    <n v="0"/>
    <n v="0"/>
    <n v="0"/>
    <n v="0"/>
    <n v="0"/>
    <n v="3"/>
    <n v="0"/>
    <n v="0"/>
    <n v="1"/>
    <n v="0"/>
    <n v="0"/>
    <n v="0"/>
    <n v="0"/>
    <n v="39"/>
    <n v="44"/>
    <n v="83"/>
  </r>
  <r>
    <x v="9"/>
    <x v="3"/>
    <d v="2011-07-04T00:00:00"/>
    <n v="6.5"/>
    <n v="0"/>
    <n v="0"/>
    <n v="0"/>
    <n v="0"/>
    <n v="0"/>
    <n v="0"/>
    <n v="0"/>
    <n v="0"/>
    <n v="0"/>
    <n v="1"/>
    <n v="0"/>
    <n v="0"/>
    <n v="2"/>
    <n v="0"/>
    <n v="0"/>
    <n v="0"/>
    <n v="0"/>
    <n v="9.5"/>
    <n v="16.5"/>
    <n v="26"/>
  </r>
  <r>
    <x v="9"/>
    <x v="3"/>
    <d v="2011-07-05T00:00:00"/>
    <n v="6.5"/>
    <n v="0"/>
    <n v="0"/>
    <n v="0"/>
    <n v="0"/>
    <n v="0"/>
    <n v="0"/>
    <n v="0"/>
    <n v="0"/>
    <n v="0"/>
    <n v="1"/>
    <n v="0"/>
    <n v="0"/>
    <n v="2"/>
    <n v="0"/>
    <n v="0"/>
    <n v="0"/>
    <n v="0"/>
    <n v="9.5"/>
    <n v="16.5"/>
    <n v="26"/>
  </r>
  <r>
    <x v="9"/>
    <x v="3"/>
    <d v="2011-07-06T00:00:00"/>
    <n v="14"/>
    <n v="0.33"/>
    <n v="0"/>
    <n v="0"/>
    <n v="0"/>
    <n v="0"/>
    <n v="0"/>
    <n v="0"/>
    <n v="0"/>
    <n v="0"/>
    <n v="9.33"/>
    <n v="0"/>
    <n v="0"/>
    <n v="1"/>
    <n v="0"/>
    <n v="0"/>
    <n v="0"/>
    <n v="0"/>
    <n v="24.66"/>
    <n v="13.3"/>
    <n v="37.96"/>
  </r>
  <r>
    <x v="9"/>
    <x v="3"/>
    <d v="2011-07-07T00:00:00"/>
    <n v="14"/>
    <n v="0.33"/>
    <n v="0"/>
    <n v="0"/>
    <n v="0"/>
    <n v="0"/>
    <n v="0"/>
    <n v="0"/>
    <n v="0"/>
    <n v="0"/>
    <n v="9.33"/>
    <n v="0"/>
    <n v="0"/>
    <n v="1"/>
    <n v="0"/>
    <n v="0"/>
    <n v="0"/>
    <n v="0"/>
    <n v="24.66"/>
    <n v="13.3"/>
    <n v="37.96"/>
  </r>
  <r>
    <x v="9"/>
    <x v="3"/>
    <d v="2011-07-08T00:00:00"/>
    <n v="14"/>
    <n v="0.33"/>
    <n v="0"/>
    <n v="0"/>
    <n v="0"/>
    <n v="0"/>
    <n v="0"/>
    <n v="0"/>
    <n v="0"/>
    <n v="0"/>
    <n v="9.33"/>
    <n v="0"/>
    <n v="0"/>
    <n v="1"/>
    <n v="0"/>
    <n v="0"/>
    <n v="0"/>
    <n v="0"/>
    <n v="24.66"/>
    <n v="13.3"/>
    <n v="37.96"/>
  </r>
  <r>
    <x v="9"/>
    <x v="3"/>
    <d v="2011-07-09T00:00:00"/>
    <n v="6"/>
    <n v="0"/>
    <n v="0"/>
    <n v="0"/>
    <n v="0"/>
    <n v="0"/>
    <n v="0"/>
    <n v="3"/>
    <n v="0"/>
    <n v="0"/>
    <n v="0"/>
    <n v="0"/>
    <n v="0"/>
    <n v="1"/>
    <n v="0"/>
    <n v="0"/>
    <n v="0"/>
    <n v="1"/>
    <n v="11"/>
    <n v="8"/>
    <n v="19"/>
  </r>
  <r>
    <x v="10"/>
    <x v="3"/>
    <d v="2011-07-10T00:00:00"/>
    <n v="5"/>
    <n v="0"/>
    <n v="0"/>
    <n v="0"/>
    <n v="0"/>
    <n v="0"/>
    <n v="0"/>
    <n v="8"/>
    <n v="0"/>
    <n v="0"/>
    <n v="2"/>
    <n v="0"/>
    <n v="0"/>
    <n v="3"/>
    <n v="0"/>
    <n v="0"/>
    <n v="0"/>
    <n v="0"/>
    <n v="18"/>
    <n v="9"/>
    <n v="27"/>
  </r>
  <r>
    <x v="10"/>
    <x v="3"/>
    <d v="2011-07-11T00:00:00"/>
    <n v="5"/>
    <n v="1"/>
    <n v="0"/>
    <n v="0"/>
    <n v="0"/>
    <n v="0"/>
    <n v="0"/>
    <n v="2"/>
    <n v="0"/>
    <n v="0"/>
    <n v="2"/>
    <n v="0"/>
    <n v="0"/>
    <n v="4"/>
    <n v="0"/>
    <n v="0"/>
    <n v="0"/>
    <n v="0"/>
    <n v="14"/>
    <n v="9"/>
    <n v="23"/>
  </r>
  <r>
    <x v="10"/>
    <x v="3"/>
    <d v="2011-07-12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"/>
    <n v="4"/>
  </r>
  <r>
    <x v="10"/>
    <x v="3"/>
    <d v="2011-07-13T00:00:00"/>
    <n v="8.66"/>
    <n v="0"/>
    <n v="0"/>
    <n v="0"/>
    <n v="0"/>
    <n v="0"/>
    <n v="0"/>
    <n v="6"/>
    <n v="0"/>
    <n v="0"/>
    <n v="0.33"/>
    <n v="0"/>
    <n v="0"/>
    <n v="0.33"/>
    <n v="0"/>
    <n v="0"/>
    <n v="0"/>
    <n v="0"/>
    <n v="15.32"/>
    <n v="6.66"/>
    <n v="21.98"/>
  </r>
  <r>
    <x v="10"/>
    <x v="3"/>
    <d v="2011-07-14T00:00:00"/>
    <n v="8.66"/>
    <n v="0"/>
    <n v="0"/>
    <n v="0"/>
    <n v="0"/>
    <n v="0"/>
    <n v="0"/>
    <n v="6"/>
    <n v="0"/>
    <n v="0"/>
    <n v="0.33"/>
    <n v="0"/>
    <n v="0"/>
    <n v="0.33"/>
    <n v="0"/>
    <n v="0"/>
    <n v="0"/>
    <n v="0"/>
    <n v="15.32"/>
    <n v="6.66"/>
    <n v="21.98"/>
  </r>
  <r>
    <x v="10"/>
    <x v="3"/>
    <d v="2011-07-15T00:00:00"/>
    <n v="8.66"/>
    <n v="0"/>
    <n v="0"/>
    <n v="0"/>
    <n v="0"/>
    <n v="0"/>
    <n v="0"/>
    <n v="6"/>
    <n v="0"/>
    <n v="0"/>
    <n v="0.33"/>
    <n v="0"/>
    <n v="0"/>
    <n v="0.33"/>
    <n v="0"/>
    <n v="0"/>
    <n v="0"/>
    <n v="0"/>
    <n v="15.32"/>
    <n v="6.66"/>
    <n v="21.98"/>
  </r>
  <r>
    <x v="10"/>
    <x v="3"/>
    <d v="2011-07-16T00:00:00"/>
    <n v="1"/>
    <n v="0"/>
    <n v="0"/>
    <n v="0"/>
    <n v="0"/>
    <n v="0"/>
    <n v="0"/>
    <n v="16"/>
    <n v="0"/>
    <n v="0"/>
    <n v="1"/>
    <n v="0"/>
    <n v="0"/>
    <n v="0"/>
    <n v="0"/>
    <n v="0"/>
    <n v="0"/>
    <n v="0"/>
    <n v="18"/>
    <n v="2"/>
    <n v="20"/>
  </r>
  <r>
    <x v="11"/>
    <x v="3"/>
    <d v="2011-07-17T00:00:00"/>
    <n v="10"/>
    <n v="0"/>
    <n v="0"/>
    <n v="0"/>
    <n v="0"/>
    <n v="0"/>
    <n v="0"/>
    <n v="19"/>
    <n v="0"/>
    <n v="0"/>
    <n v="0"/>
    <n v="0"/>
    <n v="0"/>
    <n v="0"/>
    <n v="0"/>
    <n v="0"/>
    <n v="0"/>
    <n v="0"/>
    <n v="29"/>
    <n v="5"/>
    <n v="34"/>
  </r>
  <r>
    <x v="11"/>
    <x v="3"/>
    <d v="2011-07-18T00:00:00"/>
    <n v="10"/>
    <n v="0"/>
    <n v="0"/>
    <n v="0"/>
    <n v="0"/>
    <n v="0"/>
    <n v="0"/>
    <n v="24"/>
    <n v="0"/>
    <n v="0"/>
    <n v="1"/>
    <n v="0"/>
    <n v="0"/>
    <n v="3"/>
    <n v="0"/>
    <n v="0"/>
    <n v="0"/>
    <n v="0"/>
    <n v="38"/>
    <n v="18"/>
    <n v="56"/>
  </r>
  <r>
    <x v="11"/>
    <x v="3"/>
    <d v="2011-07-19T00:00:00"/>
    <n v="6"/>
    <n v="0"/>
    <n v="0"/>
    <n v="0"/>
    <n v="0"/>
    <n v="0"/>
    <n v="0"/>
    <n v="13"/>
    <n v="0"/>
    <n v="0"/>
    <n v="1"/>
    <n v="0"/>
    <n v="0"/>
    <n v="0"/>
    <n v="0"/>
    <n v="0"/>
    <n v="0"/>
    <n v="0"/>
    <n v="20"/>
    <n v="9"/>
    <n v="29"/>
  </r>
  <r>
    <x v="11"/>
    <x v="3"/>
    <d v="2011-07-20T00:00:00"/>
    <n v="2"/>
    <n v="0"/>
    <n v="0"/>
    <n v="0"/>
    <n v="0"/>
    <n v="0"/>
    <n v="0"/>
    <n v="18"/>
    <n v="0"/>
    <n v="0"/>
    <n v="0.67"/>
    <n v="0"/>
    <n v="0"/>
    <n v="2.33"/>
    <n v="0"/>
    <n v="0"/>
    <n v="0"/>
    <n v="0.33"/>
    <n v="23.33"/>
    <n v="5.33"/>
    <n v="28.659999999999997"/>
  </r>
  <r>
    <x v="11"/>
    <x v="3"/>
    <d v="2011-07-21T00:00:00"/>
    <n v="2"/>
    <n v="0"/>
    <n v="0"/>
    <n v="0"/>
    <n v="0"/>
    <n v="0"/>
    <n v="0"/>
    <n v="18"/>
    <n v="0"/>
    <n v="0"/>
    <n v="0.67"/>
    <n v="0"/>
    <n v="0"/>
    <n v="2.33"/>
    <n v="0"/>
    <n v="0"/>
    <n v="0"/>
    <n v="0.33"/>
    <n v="23.33"/>
    <n v="5.33"/>
    <n v="28.659999999999997"/>
  </r>
  <r>
    <x v="11"/>
    <x v="3"/>
    <d v="2011-07-22T00:00:00"/>
    <n v="2"/>
    <n v="0"/>
    <n v="0"/>
    <n v="0"/>
    <n v="0"/>
    <n v="0"/>
    <n v="0"/>
    <n v="18"/>
    <n v="0"/>
    <n v="0"/>
    <n v="0.67"/>
    <n v="0"/>
    <n v="0"/>
    <n v="2.33"/>
    <n v="0"/>
    <n v="0"/>
    <n v="0"/>
    <n v="0.33"/>
    <n v="23.33"/>
    <n v="5.33"/>
    <n v="28.659999999999997"/>
  </r>
  <r>
    <x v="11"/>
    <x v="3"/>
    <d v="2011-07-23T00:00:00"/>
    <n v="0"/>
    <n v="2"/>
    <n v="0"/>
    <n v="0"/>
    <n v="0"/>
    <n v="0"/>
    <n v="0"/>
    <n v="7"/>
    <n v="0"/>
    <n v="0"/>
    <n v="1"/>
    <n v="0"/>
    <n v="0"/>
    <n v="2"/>
    <n v="0"/>
    <n v="0"/>
    <n v="0"/>
    <n v="0"/>
    <n v="12"/>
    <n v="4"/>
    <n v="16"/>
  </r>
  <r>
    <x v="12"/>
    <x v="3"/>
    <d v="2011-07-24T00:00:00"/>
    <n v="7"/>
    <n v="0"/>
    <n v="0"/>
    <n v="0"/>
    <n v="0"/>
    <n v="0"/>
    <n v="0"/>
    <n v="5"/>
    <n v="1"/>
    <n v="0"/>
    <n v="4"/>
    <n v="0"/>
    <n v="0"/>
    <n v="0"/>
    <n v="0"/>
    <n v="0"/>
    <n v="0"/>
    <n v="0"/>
    <n v="17"/>
    <n v="20"/>
    <n v="37"/>
  </r>
  <r>
    <x v="12"/>
    <x v="3"/>
    <d v="2011-07-25T00:00:00"/>
    <n v="3"/>
    <n v="0"/>
    <n v="0"/>
    <n v="0"/>
    <n v="0"/>
    <n v="0"/>
    <n v="0"/>
    <n v="3"/>
    <n v="0"/>
    <n v="0"/>
    <n v="1"/>
    <n v="0"/>
    <n v="0"/>
    <n v="0"/>
    <n v="0"/>
    <n v="0"/>
    <n v="0"/>
    <n v="0"/>
    <n v="7"/>
    <n v="11"/>
    <n v="18"/>
  </r>
  <r>
    <x v="12"/>
    <x v="3"/>
    <d v="2011-07-26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3"/>
    <n v="4"/>
  </r>
  <r>
    <x v="12"/>
    <x v="3"/>
    <d v="2011-07-27T00:00:00"/>
    <n v="1.67"/>
    <n v="0.33"/>
    <n v="0"/>
    <n v="0"/>
    <n v="0"/>
    <n v="0"/>
    <n v="0"/>
    <n v="1.33"/>
    <n v="0"/>
    <n v="0"/>
    <n v="0.33"/>
    <n v="0"/>
    <n v="0"/>
    <n v="0.33"/>
    <n v="0"/>
    <n v="0"/>
    <n v="0"/>
    <n v="0"/>
    <n v="3.99"/>
    <n v="3.67"/>
    <n v="7.66"/>
  </r>
  <r>
    <x v="12"/>
    <x v="3"/>
    <d v="2011-07-28T00:00:00"/>
    <n v="1.67"/>
    <n v="0.33"/>
    <n v="0"/>
    <n v="0"/>
    <n v="0"/>
    <n v="0"/>
    <n v="0"/>
    <n v="1.33"/>
    <n v="0"/>
    <n v="0"/>
    <n v="0.33"/>
    <n v="0"/>
    <n v="0"/>
    <n v="0.33"/>
    <n v="0"/>
    <n v="0"/>
    <n v="0"/>
    <n v="0"/>
    <n v="3.99"/>
    <n v="3.67"/>
    <n v="7.66"/>
  </r>
  <r>
    <x v="12"/>
    <x v="3"/>
    <d v="2011-07-29T00:00:00"/>
    <n v="1.67"/>
    <n v="0.33"/>
    <n v="0"/>
    <n v="0"/>
    <n v="0"/>
    <n v="0"/>
    <n v="0"/>
    <n v="1.33"/>
    <n v="0"/>
    <n v="0"/>
    <n v="0.33"/>
    <n v="0"/>
    <n v="0"/>
    <n v="0.33"/>
    <n v="0"/>
    <n v="0"/>
    <n v="0"/>
    <n v="0"/>
    <n v="3.99"/>
    <n v="3.67"/>
    <n v="7.66"/>
  </r>
  <r>
    <x v="12"/>
    <x v="3"/>
    <d v="2011-07-3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</r>
  <r>
    <x v="13"/>
    <x v="3"/>
    <d v="2011-07-31T00:00:00"/>
    <n v="1"/>
    <n v="0"/>
    <n v="0"/>
    <n v="0"/>
    <n v="0"/>
    <n v="0"/>
    <n v="0"/>
    <n v="4"/>
    <n v="0"/>
    <n v="0"/>
    <n v="1"/>
    <n v="0"/>
    <n v="0"/>
    <n v="0"/>
    <n v="0"/>
    <n v="0"/>
    <n v="0"/>
    <n v="0"/>
    <n v="6"/>
    <n v="5"/>
    <n v="11"/>
  </r>
  <r>
    <x v="13"/>
    <x v="3"/>
    <d v="2011-08-01T00:00:0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4"/>
    <n v="6"/>
  </r>
  <r>
    <x v="13"/>
    <x v="3"/>
    <d v="2011-08-02T00:00:00"/>
    <n v="3"/>
    <n v="0"/>
    <n v="0"/>
    <n v="0"/>
    <n v="0"/>
    <n v="0"/>
    <n v="0"/>
    <n v="7"/>
    <n v="0"/>
    <n v="0"/>
    <n v="0"/>
    <n v="0"/>
    <n v="0"/>
    <n v="2"/>
    <n v="0"/>
    <n v="0"/>
    <n v="0"/>
    <n v="0"/>
    <n v="12"/>
    <n v="1"/>
    <n v="13"/>
  </r>
  <r>
    <x v="13"/>
    <x v="3"/>
    <d v="2011-08-03T00:00:00"/>
    <n v="1.33"/>
    <n v="0"/>
    <n v="0"/>
    <n v="0"/>
    <n v="0"/>
    <n v="0"/>
    <n v="0"/>
    <n v="2"/>
    <n v="0.33"/>
    <n v="0"/>
    <n v="0.33"/>
    <n v="0"/>
    <n v="0"/>
    <n v="0"/>
    <n v="0"/>
    <n v="0"/>
    <n v="0"/>
    <n v="0"/>
    <n v="3.99"/>
    <n v="2.66"/>
    <n v="6.65"/>
  </r>
  <r>
    <x v="13"/>
    <x v="3"/>
    <d v="2011-08-04T00:00:00"/>
    <n v="1.33"/>
    <n v="0"/>
    <n v="0"/>
    <n v="0"/>
    <n v="0"/>
    <n v="0"/>
    <n v="0"/>
    <n v="2"/>
    <n v="0.33"/>
    <n v="0"/>
    <n v="0.33"/>
    <n v="0"/>
    <n v="0"/>
    <n v="0"/>
    <n v="0"/>
    <n v="0"/>
    <n v="0"/>
    <n v="0"/>
    <n v="3.99"/>
    <n v="2.66"/>
    <n v="6.65"/>
  </r>
  <r>
    <x v="13"/>
    <x v="3"/>
    <d v="2011-08-05T00:00:00"/>
    <n v="1.33"/>
    <n v="0"/>
    <n v="0"/>
    <n v="0"/>
    <n v="0"/>
    <n v="0"/>
    <n v="0"/>
    <n v="2"/>
    <n v="0.33"/>
    <n v="0"/>
    <n v="0.33"/>
    <n v="0"/>
    <n v="0"/>
    <n v="0"/>
    <n v="0"/>
    <n v="0"/>
    <n v="0"/>
    <n v="0"/>
    <n v="3.99"/>
    <n v="2.66"/>
    <n v="6.65"/>
  </r>
  <r>
    <x v="13"/>
    <x v="3"/>
    <d v="2011-08-06T00:00:00"/>
    <n v="0"/>
    <n v="0"/>
    <n v="0"/>
    <n v="0"/>
    <n v="0"/>
    <n v="0"/>
    <n v="0"/>
    <n v="3"/>
    <n v="0"/>
    <n v="0"/>
    <n v="0"/>
    <n v="0"/>
    <n v="0"/>
    <n v="0"/>
    <n v="0"/>
    <n v="0"/>
    <n v="0"/>
    <n v="1"/>
    <n v="4"/>
    <n v="0"/>
    <n v="4"/>
  </r>
  <r>
    <x v="14"/>
    <x v="3"/>
    <d v="2011-08-07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4"/>
    <x v="3"/>
    <d v="2011-08-0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</r>
  <r>
    <x v="14"/>
    <x v="3"/>
    <d v="2011-08-09T00:00:00"/>
    <n v="2"/>
    <n v="0"/>
    <n v="0"/>
    <n v="0"/>
    <n v="0"/>
    <n v="0"/>
    <n v="0"/>
    <n v="0"/>
    <n v="0"/>
    <n v="0"/>
    <n v="1"/>
    <n v="0"/>
    <n v="0"/>
    <n v="1"/>
    <n v="0"/>
    <n v="0"/>
    <n v="0"/>
    <n v="0"/>
    <n v="4"/>
    <n v="1"/>
    <n v="5"/>
  </r>
  <r>
    <x v="14"/>
    <x v="3"/>
    <d v="2011-08-10T00:00:00"/>
    <n v="2.33"/>
    <n v="0"/>
    <n v="0"/>
    <n v="0"/>
    <n v="0"/>
    <n v="0"/>
    <n v="0"/>
    <n v="2"/>
    <n v="1"/>
    <n v="0"/>
    <n v="0.33"/>
    <n v="0"/>
    <n v="0"/>
    <n v="0.66"/>
    <n v="0"/>
    <n v="0"/>
    <n v="0"/>
    <n v="0"/>
    <n v="6.32"/>
    <n v="1.33"/>
    <n v="7.65"/>
  </r>
  <r>
    <x v="14"/>
    <x v="3"/>
    <d v="2011-08-11T00:00:00"/>
    <n v="2.33"/>
    <n v="0"/>
    <n v="0"/>
    <n v="0"/>
    <n v="0"/>
    <n v="0"/>
    <n v="0"/>
    <n v="2"/>
    <n v="1"/>
    <n v="0"/>
    <n v="0.33"/>
    <n v="0"/>
    <n v="0"/>
    <n v="0.66"/>
    <n v="0"/>
    <n v="0"/>
    <n v="0"/>
    <n v="0"/>
    <n v="6.32"/>
    <n v="1.33"/>
    <n v="7.65"/>
  </r>
  <r>
    <x v="14"/>
    <x v="3"/>
    <d v="2011-08-12T00:00:00"/>
    <n v="2.33"/>
    <n v="0"/>
    <n v="0"/>
    <n v="0"/>
    <n v="0"/>
    <n v="0"/>
    <n v="0"/>
    <n v="2"/>
    <n v="1"/>
    <n v="0"/>
    <n v="0.33"/>
    <n v="0"/>
    <n v="0"/>
    <n v="0.66"/>
    <n v="0"/>
    <n v="0"/>
    <n v="0"/>
    <n v="0"/>
    <n v="6.32"/>
    <n v="1.33"/>
    <n v="7.65"/>
  </r>
  <r>
    <x v="14"/>
    <x v="3"/>
    <d v="2011-08-13T00:00:00"/>
    <n v="0"/>
    <n v="0"/>
    <n v="0"/>
    <n v="0"/>
    <n v="0"/>
    <n v="0"/>
    <n v="0"/>
    <n v="3"/>
    <n v="0"/>
    <n v="0"/>
    <n v="1"/>
    <n v="0"/>
    <n v="0"/>
    <n v="0"/>
    <n v="0"/>
    <n v="0"/>
    <n v="0"/>
    <n v="0"/>
    <n v="4"/>
    <n v="2"/>
    <n v="6"/>
  </r>
  <r>
    <x v="15"/>
    <x v="3"/>
    <d v="2011-08-14T00:00:00"/>
    <n v="2"/>
    <n v="0"/>
    <n v="0"/>
    <n v="0"/>
    <n v="0"/>
    <n v="0"/>
    <n v="0"/>
    <n v="2"/>
    <n v="0"/>
    <n v="0"/>
    <n v="0"/>
    <n v="0"/>
    <n v="0"/>
    <n v="2"/>
    <n v="0"/>
    <n v="0"/>
    <n v="0"/>
    <n v="0"/>
    <n v="6"/>
    <n v="3"/>
    <n v="9"/>
  </r>
  <r>
    <x v="15"/>
    <x v="3"/>
    <d v="2011-08-15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"/>
    <n v="4"/>
  </r>
  <r>
    <x v="15"/>
    <x v="3"/>
    <d v="2011-08-16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3"/>
  </r>
  <r>
    <x v="15"/>
    <x v="3"/>
    <d v="2011-08-17T00:00:00"/>
    <n v="0"/>
    <n v="0"/>
    <n v="0"/>
    <n v="0"/>
    <n v="0"/>
    <n v="0"/>
    <n v="0"/>
    <n v="0"/>
    <n v="0"/>
    <n v="0"/>
    <n v="0"/>
    <n v="0"/>
    <n v="0"/>
    <n v="0.33"/>
    <n v="0"/>
    <n v="0"/>
    <n v="0"/>
    <n v="0.33"/>
    <n v="0.66"/>
    <n v="0.67"/>
    <n v="1.33"/>
  </r>
  <r>
    <x v="15"/>
    <x v="3"/>
    <d v="2011-08-18T00:00:00"/>
    <n v="0"/>
    <n v="0"/>
    <n v="0"/>
    <n v="0"/>
    <n v="0"/>
    <n v="0"/>
    <n v="0"/>
    <n v="0"/>
    <n v="0"/>
    <n v="0"/>
    <n v="0"/>
    <n v="0"/>
    <n v="0"/>
    <n v="0.33"/>
    <n v="0"/>
    <n v="0"/>
    <n v="0"/>
    <n v="0.33"/>
    <n v="0.66"/>
    <n v="0.67"/>
    <n v="1.33"/>
  </r>
  <r>
    <x v="15"/>
    <x v="3"/>
    <d v="2011-08-19T00:00:00"/>
    <n v="0"/>
    <n v="0"/>
    <n v="0"/>
    <n v="0"/>
    <n v="0"/>
    <n v="0"/>
    <n v="0"/>
    <n v="0"/>
    <n v="0"/>
    <n v="0"/>
    <n v="0"/>
    <n v="0"/>
    <n v="0"/>
    <n v="0.33"/>
    <n v="0"/>
    <n v="0"/>
    <n v="0"/>
    <n v="0.33"/>
    <n v="0.66"/>
    <n v="0.67"/>
    <n v="1.33"/>
  </r>
  <r>
    <x v="15"/>
    <x v="3"/>
    <d v="2011-08-2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6"/>
    <x v="3"/>
    <d v="2011-08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3"/>
    <d v="2011-08-22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</r>
  <r>
    <x v="16"/>
    <x v="3"/>
    <d v="2011-08-2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</r>
  <r>
    <x v="16"/>
    <x v="3"/>
    <d v="2011-08-24T00:00:00"/>
    <n v="0.67"/>
    <n v="0"/>
    <n v="0"/>
    <n v="0"/>
    <n v="0"/>
    <n v="0"/>
    <n v="0"/>
    <n v="1.67"/>
    <n v="0"/>
    <n v="0"/>
    <n v="0"/>
    <n v="0"/>
    <n v="0"/>
    <n v="0.33"/>
    <n v="0"/>
    <n v="0"/>
    <n v="0"/>
    <n v="0"/>
    <n v="2.67"/>
    <n v="1.67"/>
    <n v="4.34"/>
  </r>
  <r>
    <x v="16"/>
    <x v="3"/>
    <d v="2011-08-25T00:00:00"/>
    <n v="0.67"/>
    <n v="0"/>
    <n v="0"/>
    <n v="0"/>
    <n v="0"/>
    <n v="0"/>
    <n v="0"/>
    <n v="1.67"/>
    <n v="0"/>
    <n v="0"/>
    <n v="0"/>
    <n v="0"/>
    <n v="0"/>
    <n v="0.33"/>
    <n v="0"/>
    <n v="0"/>
    <n v="0"/>
    <n v="0"/>
    <n v="2.67"/>
    <n v="1.67"/>
    <n v="4.34"/>
  </r>
  <r>
    <x v="16"/>
    <x v="3"/>
    <d v="2011-08-26T00:00:00"/>
    <n v="0.67"/>
    <n v="0"/>
    <n v="0"/>
    <n v="0"/>
    <n v="0"/>
    <n v="0"/>
    <n v="0"/>
    <n v="1.67"/>
    <n v="0"/>
    <n v="0"/>
    <n v="0"/>
    <n v="0"/>
    <n v="0"/>
    <n v="0.33"/>
    <n v="0"/>
    <n v="0"/>
    <n v="0"/>
    <n v="0"/>
    <n v="2.67"/>
    <n v="1.67"/>
    <n v="4.34"/>
  </r>
  <r>
    <x v="16"/>
    <x v="3"/>
    <d v="2011-08-27T00:00:0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2"/>
    <n v="0"/>
    <n v="2"/>
  </r>
  <r>
    <x v="17"/>
    <x v="3"/>
    <d v="2011-08-28T00:00:00"/>
    <n v="1"/>
    <n v="0"/>
    <n v="0"/>
    <n v="0"/>
    <n v="0"/>
    <n v="0"/>
    <n v="0"/>
    <n v="2"/>
    <n v="0"/>
    <n v="0"/>
    <n v="1"/>
    <n v="0"/>
    <n v="0"/>
    <n v="0"/>
    <n v="0"/>
    <n v="0"/>
    <n v="0"/>
    <n v="0"/>
    <n v="4"/>
    <n v="0"/>
    <n v="4"/>
  </r>
  <r>
    <x v="17"/>
    <x v="3"/>
    <d v="2011-08-2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3"/>
    <d v="2011-08-30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3"/>
    <n v="4"/>
  </r>
  <r>
    <x v="17"/>
    <x v="3"/>
    <d v="2011-08-31T00:00:00"/>
    <n v="0.5"/>
    <n v="0"/>
    <n v="0"/>
    <n v="0"/>
    <n v="0"/>
    <n v="0"/>
    <n v="0"/>
    <n v="2.5"/>
    <n v="0"/>
    <n v="0"/>
    <n v="0.5"/>
    <n v="0"/>
    <n v="0"/>
    <n v="3"/>
    <n v="0"/>
    <n v="0"/>
    <n v="0"/>
    <n v="0"/>
    <n v="6.5"/>
    <n v="2.5"/>
    <n v="9"/>
  </r>
  <r>
    <x v="17"/>
    <x v="3"/>
    <d v="2011-09-01T00:00:00"/>
    <n v="0.5"/>
    <n v="0"/>
    <n v="0"/>
    <n v="0"/>
    <n v="0"/>
    <n v="0"/>
    <n v="0"/>
    <n v="2.5"/>
    <n v="0"/>
    <n v="0"/>
    <n v="0.5"/>
    <n v="0"/>
    <n v="0"/>
    <n v="3"/>
    <n v="0"/>
    <n v="0"/>
    <n v="0"/>
    <n v="0"/>
    <n v="6.5"/>
    <n v="2.5"/>
    <n v="9"/>
  </r>
  <r>
    <x v="17"/>
    <x v="3"/>
    <d v="2011-09-02T00:00:00"/>
    <n v="0.5"/>
    <n v="0"/>
    <n v="0"/>
    <n v="0"/>
    <n v="0"/>
    <n v="0"/>
    <n v="0"/>
    <n v="2.5"/>
    <n v="0"/>
    <n v="0"/>
    <n v="0.5"/>
    <n v="0"/>
    <n v="0"/>
    <n v="3"/>
    <n v="0"/>
    <n v="0"/>
    <n v="0"/>
    <n v="0"/>
    <n v="6.5"/>
    <n v="2.5"/>
    <n v="9"/>
  </r>
  <r>
    <x v="17"/>
    <x v="3"/>
    <d v="2011-09-03T00:00:00"/>
    <n v="0.5"/>
    <n v="0"/>
    <n v="0"/>
    <n v="0"/>
    <n v="0"/>
    <n v="0"/>
    <n v="0"/>
    <n v="2.5"/>
    <n v="0"/>
    <n v="0"/>
    <n v="0.5"/>
    <n v="0"/>
    <n v="0"/>
    <n v="3"/>
    <n v="0"/>
    <n v="0"/>
    <n v="0"/>
    <n v="0"/>
    <n v="6.5"/>
    <n v="2.5"/>
    <n v="9"/>
  </r>
  <r>
    <x v="18"/>
    <x v="3"/>
    <d v="2011-09-04T00:00:00"/>
    <n v="1"/>
    <n v="0"/>
    <n v="0"/>
    <n v="0"/>
    <n v="0"/>
    <n v="0"/>
    <n v="0"/>
    <n v="2"/>
    <n v="0"/>
    <n v="0"/>
    <n v="3"/>
    <n v="0"/>
    <n v="0"/>
    <n v="5"/>
    <n v="0"/>
    <n v="0"/>
    <n v="0"/>
    <n v="0"/>
    <n v="11"/>
    <n v="5"/>
    <n v="16"/>
  </r>
  <r>
    <x v="18"/>
    <x v="3"/>
    <d v="2011-09-05T00:00:00"/>
    <n v="0"/>
    <n v="0"/>
    <n v="0"/>
    <n v="0"/>
    <n v="0"/>
    <n v="0"/>
    <n v="0"/>
    <n v="1"/>
    <n v="0"/>
    <n v="0"/>
    <n v="0"/>
    <n v="0"/>
    <n v="0"/>
    <n v="4"/>
    <n v="0"/>
    <n v="0"/>
    <n v="0"/>
    <n v="0"/>
    <n v="5"/>
    <n v="5"/>
    <n v="10"/>
  </r>
  <r>
    <x v="18"/>
    <x v="3"/>
    <d v="2011-09-0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3"/>
    <d v="2011-09-07T00:00:00"/>
    <n v="0"/>
    <n v="0"/>
    <n v="0"/>
    <n v="0"/>
    <n v="0"/>
    <n v="0"/>
    <n v="0"/>
    <n v="0"/>
    <n v="0"/>
    <n v="0"/>
    <n v="0.3"/>
    <n v="0"/>
    <n v="0"/>
    <n v="1.3"/>
    <n v="0"/>
    <n v="0"/>
    <n v="0"/>
    <n v="0"/>
    <n v="1.6"/>
    <n v="1.3"/>
    <n v="2.9000000000000004"/>
  </r>
  <r>
    <x v="18"/>
    <x v="3"/>
    <d v="2011-09-08T00:00:00"/>
    <n v="0"/>
    <n v="0"/>
    <n v="0"/>
    <n v="0"/>
    <n v="0"/>
    <n v="0"/>
    <n v="0"/>
    <n v="0"/>
    <n v="0"/>
    <n v="0"/>
    <n v="0.3"/>
    <n v="0"/>
    <n v="0"/>
    <n v="1.3"/>
    <n v="0"/>
    <n v="0"/>
    <n v="0"/>
    <n v="0"/>
    <n v="1.6"/>
    <n v="1.3"/>
    <n v="2.9000000000000004"/>
  </r>
  <r>
    <x v="18"/>
    <x v="3"/>
    <d v="2011-09-09T00:00:00"/>
    <n v="0"/>
    <n v="0"/>
    <n v="0"/>
    <n v="0"/>
    <n v="0"/>
    <n v="0"/>
    <n v="0"/>
    <n v="0"/>
    <n v="0"/>
    <n v="0"/>
    <n v="0.3"/>
    <n v="0"/>
    <n v="0"/>
    <n v="1.3"/>
    <n v="0"/>
    <n v="0"/>
    <n v="0"/>
    <n v="0"/>
    <n v="1.6"/>
    <n v="1.3"/>
    <n v="2.9000000000000004"/>
  </r>
  <r>
    <x v="18"/>
    <x v="3"/>
    <d v="2011-09-10T00:00:00"/>
    <n v="1"/>
    <n v="0"/>
    <n v="0"/>
    <n v="0"/>
    <n v="0"/>
    <n v="0"/>
    <n v="0"/>
    <n v="2"/>
    <n v="0"/>
    <n v="0"/>
    <n v="0"/>
    <n v="0"/>
    <n v="0"/>
    <n v="3"/>
    <n v="0"/>
    <n v="0"/>
    <n v="0"/>
    <n v="0"/>
    <n v="6"/>
    <n v="4"/>
    <n v="10"/>
  </r>
  <r>
    <x v="19"/>
    <x v="3"/>
    <d v="2011-09-11T00:00:00"/>
    <n v="0"/>
    <n v="0"/>
    <n v="0"/>
    <n v="0"/>
    <n v="0"/>
    <n v="0"/>
    <n v="0"/>
    <n v="15"/>
    <n v="0"/>
    <n v="0"/>
    <n v="2"/>
    <n v="0"/>
    <n v="0"/>
    <n v="4"/>
    <n v="0"/>
    <n v="0"/>
    <n v="0"/>
    <n v="0"/>
    <n v="21"/>
    <n v="7"/>
    <n v="28"/>
  </r>
  <r>
    <x v="19"/>
    <x v="3"/>
    <d v="2011-09-12T00:00:00"/>
    <n v="3"/>
    <n v="0"/>
    <n v="0"/>
    <n v="0"/>
    <n v="0"/>
    <n v="0"/>
    <n v="0"/>
    <n v="2"/>
    <n v="0"/>
    <n v="0"/>
    <n v="0"/>
    <n v="0"/>
    <n v="0"/>
    <n v="4"/>
    <n v="0"/>
    <n v="0"/>
    <n v="0"/>
    <n v="0"/>
    <n v="9"/>
    <n v="5"/>
    <n v="14"/>
  </r>
  <r>
    <x v="19"/>
    <x v="3"/>
    <d v="2011-09-13T00:00:0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"/>
    <n v="6"/>
  </r>
  <r>
    <x v="0"/>
    <x v="4"/>
    <d v="2011-05-05T00:00:00"/>
    <m/>
    <m/>
    <m/>
    <m/>
    <m/>
    <m/>
    <m/>
    <m/>
    <m/>
    <m/>
    <m/>
    <m/>
    <m/>
    <m/>
    <m/>
    <m/>
    <m/>
    <m/>
    <e v="#N/A"/>
    <m/>
    <e v="#N/A"/>
  </r>
  <r>
    <x v="0"/>
    <x v="4"/>
    <d v="2011-05-06T00:00:00"/>
    <m/>
    <m/>
    <m/>
    <m/>
    <m/>
    <m/>
    <m/>
    <m/>
    <m/>
    <m/>
    <m/>
    <m/>
    <m/>
    <m/>
    <m/>
    <m/>
    <m/>
    <m/>
    <e v="#N/A"/>
    <m/>
    <e v="#N/A"/>
  </r>
  <r>
    <x v="0"/>
    <x v="4"/>
    <d v="2011-05-07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08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09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0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1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2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3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4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5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6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7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8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9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20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21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2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3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4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5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6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7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8T00:00:00"/>
    <n v="2"/>
    <n v="1"/>
    <n v="0"/>
    <n v="0"/>
    <n v="0"/>
    <n v="0"/>
    <n v="0"/>
    <n v="0"/>
    <n v="0"/>
    <n v="0"/>
    <n v="0"/>
    <n v="0"/>
    <n v="0"/>
    <n v="1"/>
    <n v="0"/>
    <n v="0"/>
    <n v="0"/>
    <n v="0"/>
    <n v="4"/>
    <n v="1"/>
    <n v="5"/>
  </r>
  <r>
    <x v="4"/>
    <x v="4"/>
    <d v="2011-05-29T00:00:00"/>
    <n v="2"/>
    <n v="0"/>
    <n v="0"/>
    <n v="0"/>
    <n v="0"/>
    <n v="0"/>
    <n v="0"/>
    <n v="0"/>
    <n v="0"/>
    <n v="0"/>
    <n v="0"/>
    <n v="0"/>
    <n v="0"/>
    <n v="1"/>
    <n v="0"/>
    <n v="0"/>
    <n v="0"/>
    <n v="0"/>
    <n v="3"/>
    <n v="5"/>
    <n v="8"/>
  </r>
  <r>
    <x v="4"/>
    <x v="4"/>
    <d v="2011-05-30T00:00:00"/>
    <n v="4"/>
    <n v="0"/>
    <n v="0"/>
    <n v="0"/>
    <n v="0"/>
    <n v="0"/>
    <n v="0"/>
    <n v="0"/>
    <n v="0"/>
    <n v="0"/>
    <n v="0"/>
    <n v="0"/>
    <n v="0"/>
    <n v="6"/>
    <n v="0"/>
    <n v="0"/>
    <n v="0"/>
    <n v="0"/>
    <n v="10"/>
    <n v="6"/>
    <n v="16"/>
  </r>
  <r>
    <x v="4"/>
    <x v="4"/>
    <d v="2011-05-31T00:00:00"/>
    <n v="4"/>
    <n v="0"/>
    <n v="0"/>
    <n v="0"/>
    <n v="0"/>
    <n v="0"/>
    <n v="0"/>
    <n v="0"/>
    <n v="0"/>
    <n v="0"/>
    <n v="0"/>
    <n v="0"/>
    <n v="0"/>
    <n v="0.33"/>
    <n v="0"/>
    <n v="0"/>
    <n v="0"/>
    <n v="0"/>
    <n v="4.33"/>
    <n v="5.33"/>
    <n v="9.66"/>
  </r>
  <r>
    <x v="4"/>
    <x v="4"/>
    <d v="2011-06-01T00:00:00"/>
    <n v="4"/>
    <n v="0"/>
    <n v="0"/>
    <n v="0"/>
    <n v="0"/>
    <n v="0"/>
    <n v="0"/>
    <n v="0"/>
    <n v="0"/>
    <n v="0"/>
    <n v="0"/>
    <n v="0"/>
    <n v="0"/>
    <n v="0.33"/>
    <n v="0"/>
    <n v="0"/>
    <n v="0"/>
    <n v="0"/>
    <n v="4.33"/>
    <n v="5.33"/>
    <n v="9.66"/>
  </r>
  <r>
    <x v="4"/>
    <x v="4"/>
    <d v="2011-06-02T00:00:00"/>
    <n v="4"/>
    <n v="0"/>
    <n v="0"/>
    <n v="0"/>
    <n v="0"/>
    <n v="0"/>
    <n v="0"/>
    <n v="0"/>
    <n v="0"/>
    <n v="0"/>
    <n v="0"/>
    <n v="0"/>
    <n v="0"/>
    <n v="0.33"/>
    <n v="0"/>
    <n v="0"/>
    <n v="0"/>
    <n v="0"/>
    <n v="4.33"/>
    <n v="5.33"/>
    <n v="9.66"/>
  </r>
  <r>
    <x v="4"/>
    <x v="4"/>
    <d v="2011-06-04T00:00:00"/>
    <n v="5"/>
    <n v="0"/>
    <n v="0"/>
    <n v="0"/>
    <n v="0"/>
    <n v="0"/>
    <n v="0"/>
    <n v="0"/>
    <n v="0"/>
    <n v="0"/>
    <n v="0"/>
    <n v="0"/>
    <n v="0"/>
    <n v="2"/>
    <n v="0"/>
    <n v="0"/>
    <n v="0"/>
    <n v="0"/>
    <n v="7"/>
    <n v="4"/>
    <n v="11"/>
  </r>
  <r>
    <x v="5"/>
    <x v="4"/>
    <d v="2011-06-05T00:00:00"/>
    <n v="10"/>
    <n v="0"/>
    <n v="0"/>
    <n v="0"/>
    <n v="0"/>
    <n v="0"/>
    <n v="0"/>
    <n v="0"/>
    <n v="0"/>
    <n v="0"/>
    <n v="0"/>
    <n v="0"/>
    <n v="0"/>
    <n v="18"/>
    <n v="0"/>
    <n v="0"/>
    <n v="0"/>
    <n v="0"/>
    <n v="28"/>
    <n v="4"/>
    <n v="32"/>
  </r>
  <r>
    <x v="5"/>
    <x v="4"/>
    <d v="2011-06-06T00:00:0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1"/>
    <n v="3"/>
  </r>
  <r>
    <x v="5"/>
    <x v="4"/>
    <d v="2011-06-07T00:00:00"/>
    <n v="2"/>
    <n v="0"/>
    <n v="0"/>
    <n v="0"/>
    <n v="0"/>
    <n v="0"/>
    <n v="0"/>
    <n v="0"/>
    <n v="1"/>
    <n v="0"/>
    <n v="0"/>
    <n v="0"/>
    <n v="0"/>
    <n v="0"/>
    <n v="0"/>
    <n v="0"/>
    <n v="0"/>
    <n v="0"/>
    <n v="3"/>
    <n v="3"/>
    <n v="6"/>
  </r>
  <r>
    <x v="5"/>
    <x v="4"/>
    <d v="2011-06-08T00:00:00"/>
    <n v="2"/>
    <n v="0"/>
    <n v="0"/>
    <n v="0"/>
    <n v="0"/>
    <n v="0"/>
    <n v="0"/>
    <n v="0"/>
    <n v="1"/>
    <n v="0"/>
    <n v="0"/>
    <n v="0"/>
    <n v="0"/>
    <n v="0"/>
    <n v="0"/>
    <n v="0"/>
    <n v="0"/>
    <n v="0"/>
    <n v="3"/>
    <n v="4"/>
    <n v="7"/>
  </r>
  <r>
    <x v="5"/>
    <x v="4"/>
    <d v="2011-06-09T00:00:00"/>
    <n v="2"/>
    <n v="0"/>
    <n v="0"/>
    <n v="0"/>
    <n v="0"/>
    <n v="0"/>
    <n v="0"/>
    <n v="0"/>
    <n v="1"/>
    <n v="0"/>
    <n v="0"/>
    <n v="0"/>
    <n v="0"/>
    <n v="0"/>
    <n v="0"/>
    <n v="0"/>
    <n v="0"/>
    <n v="0"/>
    <n v="3"/>
    <n v="5"/>
    <n v="8"/>
  </r>
  <r>
    <x v="5"/>
    <x v="4"/>
    <d v="2011-06-10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2"/>
    <n v="5"/>
  </r>
  <r>
    <x v="5"/>
    <x v="4"/>
    <d v="2011-06-11T00:00:00"/>
    <n v="3"/>
    <n v="0"/>
    <n v="0"/>
    <n v="0"/>
    <n v="0"/>
    <n v="0"/>
    <n v="0"/>
    <n v="0"/>
    <n v="0"/>
    <n v="0"/>
    <n v="0"/>
    <n v="0"/>
    <n v="0"/>
    <n v="4"/>
    <n v="0"/>
    <n v="0"/>
    <n v="0"/>
    <n v="0"/>
    <n v="7"/>
    <n v="3"/>
    <n v="10"/>
  </r>
  <r>
    <x v="6"/>
    <x v="4"/>
    <d v="2011-06-1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e v="#N/A"/>
    <n v="0"/>
    <e v="#N/A"/>
  </r>
  <r>
    <x v="6"/>
    <x v="4"/>
    <d v="2011-06-13T00:00:0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3"/>
    <n v="1"/>
    <n v="4"/>
  </r>
  <r>
    <x v="6"/>
    <x v="4"/>
    <d v="2011-06-14T00:00:00"/>
    <n v="4"/>
    <n v="0"/>
    <n v="0"/>
    <n v="0"/>
    <n v="0"/>
    <n v="0"/>
    <n v="0"/>
    <n v="0"/>
    <n v="0"/>
    <n v="0"/>
    <n v="0"/>
    <n v="0"/>
    <n v="0"/>
    <n v="0.66"/>
    <n v="0"/>
    <n v="0"/>
    <n v="0"/>
    <n v="0"/>
    <n v="4.66"/>
    <n v="4"/>
    <n v="8.66"/>
  </r>
  <r>
    <x v="6"/>
    <x v="4"/>
    <d v="2011-06-15T00:00:00"/>
    <n v="4"/>
    <n v="0"/>
    <n v="0"/>
    <n v="0"/>
    <n v="0"/>
    <n v="0"/>
    <n v="0"/>
    <n v="0"/>
    <n v="0"/>
    <n v="0"/>
    <n v="0"/>
    <n v="0"/>
    <n v="0"/>
    <n v="0.66"/>
    <n v="0"/>
    <n v="0"/>
    <n v="0"/>
    <n v="0"/>
    <n v="4.66"/>
    <n v="5"/>
    <n v="9.66"/>
  </r>
  <r>
    <x v="6"/>
    <x v="4"/>
    <d v="2011-06-16T00:00:00"/>
    <n v="4"/>
    <n v="0"/>
    <n v="0"/>
    <n v="0"/>
    <n v="0"/>
    <n v="0"/>
    <n v="0"/>
    <n v="0"/>
    <n v="0"/>
    <n v="0"/>
    <n v="0"/>
    <n v="0"/>
    <n v="0"/>
    <n v="0.66"/>
    <n v="0"/>
    <n v="0"/>
    <n v="0"/>
    <n v="0"/>
    <n v="4.66"/>
    <n v="6"/>
    <n v="10.66"/>
  </r>
  <r>
    <x v="6"/>
    <x v="4"/>
    <d v="2011-06-17T00:00:00"/>
    <n v="18"/>
    <n v="0"/>
    <n v="0"/>
    <n v="0"/>
    <n v="0"/>
    <n v="0"/>
    <n v="0"/>
    <n v="0"/>
    <n v="0"/>
    <n v="0"/>
    <n v="0"/>
    <n v="0"/>
    <n v="0"/>
    <n v="1"/>
    <n v="0"/>
    <n v="0"/>
    <n v="0"/>
    <n v="0"/>
    <n v="19"/>
    <n v="19"/>
    <n v="38"/>
  </r>
  <r>
    <x v="6"/>
    <x v="4"/>
    <d v="2011-06-18T00:00:00"/>
    <n v="43"/>
    <n v="0"/>
    <n v="0"/>
    <n v="0"/>
    <n v="0"/>
    <n v="0"/>
    <n v="0"/>
    <n v="0"/>
    <n v="0"/>
    <n v="0"/>
    <n v="0"/>
    <n v="0"/>
    <n v="0"/>
    <n v="0"/>
    <n v="0"/>
    <n v="0"/>
    <n v="0"/>
    <n v="0"/>
    <n v="43"/>
    <n v="20"/>
    <n v="63"/>
  </r>
  <r>
    <x v="7"/>
    <x v="4"/>
    <d v="2011-06-19T00:00:00"/>
    <n v="28"/>
    <n v="0"/>
    <n v="0"/>
    <n v="0"/>
    <n v="0"/>
    <n v="0"/>
    <n v="0"/>
    <n v="0"/>
    <n v="0"/>
    <n v="0"/>
    <n v="1"/>
    <n v="0"/>
    <n v="0"/>
    <n v="0"/>
    <n v="0"/>
    <n v="0"/>
    <n v="0"/>
    <n v="0"/>
    <n v="29"/>
    <n v="8"/>
    <n v="37"/>
  </r>
  <r>
    <x v="7"/>
    <x v="4"/>
    <d v="2011-06-20T00:00:0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8"/>
    <n v="16"/>
  </r>
  <r>
    <x v="7"/>
    <x v="4"/>
    <d v="2011-06-21T00:00:00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e v="#N/A"/>
    <m/>
    <e v="#N/A"/>
  </r>
  <r>
    <x v="7"/>
    <x v="4"/>
    <d v="2011-06-22T00:00:00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e v="#N/A"/>
    <m/>
    <e v="#N/A"/>
  </r>
  <r>
    <x v="7"/>
    <x v="4"/>
    <d v="2011-06-23T00:00:00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e v="#N/A"/>
    <m/>
    <e v="#N/A"/>
  </r>
  <r>
    <x v="7"/>
    <x v="4"/>
    <d v="2011-06-24T00:00:00"/>
    <n v="28"/>
    <n v="0"/>
    <n v="0"/>
    <n v="0"/>
    <n v="0"/>
    <n v="0"/>
    <n v="0"/>
    <n v="0"/>
    <n v="0"/>
    <n v="0"/>
    <n v="0"/>
    <n v="0"/>
    <n v="0"/>
    <n v="0"/>
    <n v="0"/>
    <n v="0"/>
    <n v="0"/>
    <n v="0"/>
    <n v="28"/>
    <n v="12"/>
    <n v="40"/>
  </r>
  <r>
    <x v="7"/>
    <x v="4"/>
    <d v="2011-06-25T00:00:0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2"/>
    <n v="9"/>
  </r>
  <r>
    <x v="8"/>
    <x v="4"/>
    <d v="2011-06-26T00:00:00"/>
    <n v="18"/>
    <n v="0"/>
    <n v="0"/>
    <n v="0"/>
    <n v="0"/>
    <n v="0"/>
    <n v="0"/>
    <n v="0"/>
    <n v="2"/>
    <n v="0"/>
    <n v="0"/>
    <n v="0"/>
    <n v="0"/>
    <n v="0"/>
    <n v="0"/>
    <n v="0"/>
    <n v="0"/>
    <n v="0"/>
    <n v="20"/>
    <n v="12"/>
    <n v="32"/>
  </r>
  <r>
    <x v="8"/>
    <x v="4"/>
    <d v="2011-06-27T00:00:00"/>
    <n v="11"/>
    <n v="0"/>
    <n v="0"/>
    <n v="0"/>
    <n v="0"/>
    <n v="0"/>
    <n v="0"/>
    <n v="0"/>
    <n v="0"/>
    <n v="0"/>
    <n v="0"/>
    <n v="0"/>
    <n v="0"/>
    <n v="1"/>
    <n v="0"/>
    <n v="0"/>
    <n v="0"/>
    <n v="0"/>
    <n v="12"/>
    <n v="19"/>
    <n v="31"/>
  </r>
  <r>
    <x v="8"/>
    <x v="4"/>
    <d v="2011-06-28T00:00:00"/>
    <n v="14"/>
    <n v="0"/>
    <n v="0"/>
    <n v="0"/>
    <n v="0"/>
    <n v="0"/>
    <n v="0"/>
    <n v="0.67"/>
    <n v="0"/>
    <n v="0"/>
    <n v="0"/>
    <n v="0"/>
    <n v="0"/>
    <n v="1.67"/>
    <n v="0"/>
    <n v="0"/>
    <n v="0"/>
    <n v="0"/>
    <n v="16.34"/>
    <n v="32.299999999999997"/>
    <n v="48.64"/>
  </r>
  <r>
    <x v="8"/>
    <x v="4"/>
    <d v="2011-06-29T00:00:00"/>
    <n v="14"/>
    <n v="0"/>
    <n v="0"/>
    <n v="0"/>
    <n v="0"/>
    <n v="0"/>
    <n v="0"/>
    <n v="0.67"/>
    <n v="0"/>
    <n v="0"/>
    <n v="0"/>
    <n v="0"/>
    <n v="0"/>
    <n v="1.67"/>
    <n v="0"/>
    <n v="0"/>
    <n v="0"/>
    <n v="0"/>
    <n v="16.34"/>
    <n v="32.299999999999997"/>
    <n v="48.64"/>
  </r>
  <r>
    <x v="8"/>
    <x v="4"/>
    <d v="2011-06-30T00:00:00"/>
    <n v="14"/>
    <n v="0"/>
    <n v="0"/>
    <n v="0"/>
    <n v="0"/>
    <n v="0"/>
    <n v="0"/>
    <n v="0.67"/>
    <n v="0"/>
    <n v="0"/>
    <n v="0"/>
    <n v="0"/>
    <n v="0"/>
    <n v="1.67"/>
    <n v="0"/>
    <n v="0"/>
    <n v="0"/>
    <n v="0"/>
    <n v="16.34"/>
    <n v="32.299999999999997"/>
    <n v="48.64"/>
  </r>
  <r>
    <x v="8"/>
    <x v="4"/>
    <d v="2011-07-01T00:00:00"/>
    <n v="10"/>
    <n v="2"/>
    <n v="0"/>
    <n v="0"/>
    <n v="0"/>
    <n v="0"/>
    <n v="0"/>
    <n v="0"/>
    <n v="0"/>
    <n v="0"/>
    <n v="0"/>
    <n v="0"/>
    <n v="0"/>
    <n v="1"/>
    <n v="0"/>
    <n v="0"/>
    <n v="0"/>
    <n v="0"/>
    <n v="13"/>
    <n v="28"/>
    <n v="41"/>
  </r>
  <r>
    <x v="8"/>
    <x v="4"/>
    <d v="2011-07-02T00:00:00"/>
    <n v="6"/>
    <n v="0"/>
    <n v="0"/>
    <n v="0"/>
    <n v="0"/>
    <n v="0"/>
    <n v="0"/>
    <n v="0"/>
    <n v="0"/>
    <n v="0"/>
    <n v="0"/>
    <n v="0"/>
    <n v="0"/>
    <n v="1"/>
    <n v="0"/>
    <n v="0"/>
    <n v="0"/>
    <n v="0"/>
    <n v="7"/>
    <n v="0"/>
    <n v="7"/>
  </r>
  <r>
    <x v="9"/>
    <x v="4"/>
    <d v="2011-07-03T00:00:00"/>
    <n v="35"/>
    <n v="0"/>
    <n v="0"/>
    <n v="0"/>
    <n v="0"/>
    <n v="0"/>
    <n v="0"/>
    <n v="0"/>
    <n v="0"/>
    <n v="0"/>
    <n v="0"/>
    <n v="0"/>
    <n v="0"/>
    <n v="1"/>
    <n v="0"/>
    <n v="0"/>
    <n v="0"/>
    <n v="0"/>
    <n v="36"/>
    <n v="87"/>
    <n v="123"/>
  </r>
  <r>
    <x v="9"/>
    <x v="4"/>
    <d v="2011-07-04T00:00:00"/>
    <n v="33.5"/>
    <n v="0"/>
    <n v="0"/>
    <n v="0"/>
    <n v="0.5"/>
    <n v="0"/>
    <n v="0"/>
    <n v="0"/>
    <n v="0"/>
    <n v="0"/>
    <n v="0"/>
    <n v="0"/>
    <n v="0"/>
    <n v="1.5"/>
    <n v="0"/>
    <n v="0"/>
    <n v="0"/>
    <n v="0"/>
    <n v="35.5"/>
    <n v="7"/>
    <n v="42.5"/>
  </r>
  <r>
    <x v="9"/>
    <x v="4"/>
    <d v="2011-07-05T00:00:00"/>
    <n v="33.5"/>
    <n v="0"/>
    <n v="0"/>
    <n v="0"/>
    <n v="0.5"/>
    <n v="0"/>
    <n v="0"/>
    <n v="0"/>
    <n v="0"/>
    <n v="0"/>
    <n v="0"/>
    <n v="0"/>
    <n v="0"/>
    <n v="1.5"/>
    <n v="0"/>
    <n v="0"/>
    <n v="0"/>
    <n v="0"/>
    <n v="35.5"/>
    <n v="7"/>
    <n v="42.5"/>
  </r>
  <r>
    <x v="9"/>
    <x v="4"/>
    <d v="2011-07-06T00:00:00"/>
    <n v="33.5"/>
    <n v="0"/>
    <n v="0"/>
    <n v="0"/>
    <n v="0.5"/>
    <n v="0"/>
    <n v="0"/>
    <n v="0"/>
    <n v="0"/>
    <n v="0"/>
    <n v="0"/>
    <n v="0"/>
    <n v="0"/>
    <n v="1.5"/>
    <n v="0"/>
    <n v="0"/>
    <n v="0"/>
    <n v="0"/>
    <n v="35.5"/>
    <n v="7"/>
    <n v="42.5"/>
  </r>
  <r>
    <x v="9"/>
    <x v="4"/>
    <d v="2011-07-07T00:00:00"/>
    <n v="33.5"/>
    <n v="0"/>
    <n v="0"/>
    <n v="0"/>
    <n v="0.5"/>
    <n v="0"/>
    <n v="0"/>
    <n v="0"/>
    <n v="0"/>
    <n v="0"/>
    <n v="0"/>
    <n v="0"/>
    <n v="0"/>
    <n v="1.5"/>
    <n v="0"/>
    <n v="0"/>
    <n v="0"/>
    <n v="0"/>
    <n v="35.5"/>
    <n v="7"/>
    <n v="42.5"/>
  </r>
  <r>
    <x v="9"/>
    <x v="4"/>
    <d v="2011-07-08T00:00:00"/>
    <n v="15"/>
    <n v="4"/>
    <n v="0"/>
    <n v="0"/>
    <n v="0"/>
    <n v="0"/>
    <n v="0"/>
    <n v="7"/>
    <n v="0"/>
    <n v="0"/>
    <n v="0"/>
    <n v="0"/>
    <n v="0"/>
    <n v="0"/>
    <n v="0"/>
    <n v="0"/>
    <n v="0"/>
    <n v="0"/>
    <n v="26"/>
    <n v="4"/>
    <n v="30"/>
  </r>
  <r>
    <x v="9"/>
    <x v="4"/>
    <d v="2011-07-09T00:00:00"/>
    <n v="11"/>
    <n v="0"/>
    <n v="0"/>
    <n v="0"/>
    <n v="1"/>
    <n v="0"/>
    <n v="0"/>
    <n v="1"/>
    <n v="1"/>
    <n v="0"/>
    <n v="0"/>
    <n v="0"/>
    <n v="0"/>
    <n v="0"/>
    <n v="0"/>
    <n v="0"/>
    <n v="0"/>
    <n v="0"/>
    <n v="14"/>
    <n v="9"/>
    <n v="23"/>
  </r>
  <r>
    <x v="10"/>
    <x v="4"/>
    <d v="2011-07-10T00:00:00"/>
    <n v="4"/>
    <n v="0"/>
    <n v="0"/>
    <n v="1"/>
    <n v="0"/>
    <n v="0"/>
    <n v="0"/>
    <n v="0"/>
    <n v="0"/>
    <n v="0"/>
    <n v="0"/>
    <n v="0"/>
    <n v="0"/>
    <n v="1"/>
    <n v="0"/>
    <n v="0"/>
    <n v="0"/>
    <n v="0"/>
    <n v="6"/>
    <n v="8"/>
    <n v="14"/>
  </r>
  <r>
    <x v="10"/>
    <x v="4"/>
    <d v="2011-07-11T00:00:00"/>
    <n v="10"/>
    <n v="0"/>
    <n v="0"/>
    <n v="0"/>
    <n v="0"/>
    <n v="0"/>
    <n v="0"/>
    <n v="1"/>
    <n v="0"/>
    <n v="0"/>
    <n v="0"/>
    <n v="0"/>
    <n v="0"/>
    <n v="0"/>
    <n v="0"/>
    <n v="0"/>
    <n v="0"/>
    <n v="0"/>
    <n v="11"/>
    <n v="7"/>
    <n v="18"/>
  </r>
  <r>
    <x v="10"/>
    <x v="4"/>
    <d v="2011-07-12T00:00:00"/>
    <n v="2.6"/>
    <n v="1"/>
    <n v="0"/>
    <n v="0"/>
    <n v="0"/>
    <n v="0"/>
    <n v="0"/>
    <n v="1.6"/>
    <n v="0"/>
    <n v="0"/>
    <n v="0"/>
    <n v="0"/>
    <n v="0"/>
    <n v="0.33"/>
    <n v="0"/>
    <n v="0"/>
    <n v="0.3"/>
    <n v="0"/>
    <n v="5.83"/>
    <n v="9.33"/>
    <n v="15.16"/>
  </r>
  <r>
    <x v="10"/>
    <x v="4"/>
    <d v="2011-07-13T00:00:00"/>
    <n v="2.6"/>
    <n v="1"/>
    <n v="0"/>
    <n v="0"/>
    <n v="0"/>
    <n v="0"/>
    <n v="0"/>
    <n v="1.6"/>
    <n v="0"/>
    <n v="0"/>
    <n v="0"/>
    <n v="0"/>
    <n v="0"/>
    <n v="0.33"/>
    <n v="0"/>
    <n v="0"/>
    <n v="0.3"/>
    <n v="0"/>
    <n v="5.83"/>
    <n v="9.33"/>
    <n v="15.16"/>
  </r>
  <r>
    <x v="10"/>
    <x v="4"/>
    <d v="2011-07-14T00:00:00"/>
    <n v="2.6"/>
    <n v="1"/>
    <n v="0"/>
    <n v="0"/>
    <n v="0"/>
    <n v="0"/>
    <n v="0"/>
    <n v="1.6"/>
    <n v="0"/>
    <n v="0"/>
    <n v="0"/>
    <n v="0"/>
    <n v="0"/>
    <n v="0.33"/>
    <n v="0"/>
    <n v="0"/>
    <n v="0.3"/>
    <n v="0"/>
    <n v="5.83"/>
    <n v="9.33"/>
    <n v="15.16"/>
  </r>
  <r>
    <x v="10"/>
    <x v="4"/>
    <d v="2011-07-15T00:00:00"/>
    <n v="3"/>
    <n v="5"/>
    <n v="0"/>
    <n v="0"/>
    <n v="0"/>
    <n v="0"/>
    <n v="0"/>
    <n v="0"/>
    <n v="0"/>
    <n v="0"/>
    <n v="0"/>
    <n v="0"/>
    <n v="0"/>
    <n v="2"/>
    <n v="0"/>
    <n v="0"/>
    <n v="0"/>
    <n v="0"/>
    <n v="10"/>
    <n v="4"/>
    <n v="14"/>
  </r>
  <r>
    <x v="10"/>
    <x v="4"/>
    <d v="2011-07-16T00:00:00"/>
    <n v="5"/>
    <n v="0"/>
    <n v="0"/>
    <n v="0"/>
    <n v="0"/>
    <n v="0"/>
    <n v="0"/>
    <n v="2"/>
    <n v="0"/>
    <n v="0"/>
    <n v="0"/>
    <n v="0"/>
    <n v="0"/>
    <n v="2"/>
    <n v="0"/>
    <n v="0"/>
    <n v="0"/>
    <n v="0"/>
    <n v="9"/>
    <n v="29"/>
    <n v="38"/>
  </r>
  <r>
    <x v="11"/>
    <x v="4"/>
    <d v="2011-07-17T00:00:00"/>
    <n v="4"/>
    <n v="0"/>
    <n v="0"/>
    <n v="0"/>
    <n v="0"/>
    <n v="0"/>
    <n v="0"/>
    <n v="2"/>
    <n v="0"/>
    <n v="0"/>
    <n v="0"/>
    <n v="0"/>
    <n v="0"/>
    <n v="0"/>
    <n v="0"/>
    <n v="0"/>
    <n v="0"/>
    <n v="0"/>
    <n v="6"/>
    <n v="4"/>
    <n v="10"/>
  </r>
  <r>
    <x v="11"/>
    <x v="4"/>
    <d v="2011-07-18T00:00:00"/>
    <n v="14"/>
    <n v="0"/>
    <n v="0"/>
    <n v="0"/>
    <n v="0"/>
    <n v="1"/>
    <n v="0"/>
    <n v="0"/>
    <n v="0"/>
    <n v="0"/>
    <n v="0"/>
    <n v="0"/>
    <n v="0"/>
    <n v="0"/>
    <n v="0"/>
    <n v="0"/>
    <n v="0"/>
    <n v="0"/>
    <n v="15"/>
    <n v="1"/>
    <n v="16"/>
  </r>
  <r>
    <x v="11"/>
    <x v="4"/>
    <d v="2011-07-19T00:00:00"/>
    <n v="6"/>
    <n v="0"/>
    <n v="0"/>
    <n v="0"/>
    <n v="0.66"/>
    <n v="0"/>
    <n v="0"/>
    <n v="1"/>
    <n v="0"/>
    <n v="0"/>
    <n v="0"/>
    <n v="0"/>
    <n v="0"/>
    <n v="0.33"/>
    <n v="0"/>
    <n v="0"/>
    <n v="0"/>
    <n v="0"/>
    <n v="7.99"/>
    <n v="12"/>
    <n v="19.990000000000002"/>
  </r>
  <r>
    <x v="11"/>
    <x v="4"/>
    <d v="2011-07-20T00:00:00"/>
    <n v="6"/>
    <n v="0"/>
    <n v="0"/>
    <n v="0"/>
    <n v="0.66"/>
    <n v="0"/>
    <n v="0"/>
    <n v="1"/>
    <n v="0"/>
    <n v="0"/>
    <n v="0"/>
    <n v="0"/>
    <n v="0"/>
    <n v="0.33"/>
    <n v="0"/>
    <n v="0"/>
    <n v="0"/>
    <n v="0"/>
    <n v="7.99"/>
    <n v="12"/>
    <n v="19.990000000000002"/>
  </r>
  <r>
    <x v="11"/>
    <x v="4"/>
    <d v="2011-07-21T00:00:00"/>
    <n v="6"/>
    <n v="0"/>
    <n v="0"/>
    <n v="0"/>
    <n v="0.66"/>
    <n v="0"/>
    <n v="0"/>
    <n v="1"/>
    <n v="0"/>
    <n v="0"/>
    <n v="0"/>
    <n v="0"/>
    <n v="0"/>
    <n v="0.33"/>
    <n v="0"/>
    <n v="0"/>
    <n v="0"/>
    <n v="0"/>
    <n v="7.99"/>
    <n v="12"/>
    <n v="19.990000000000002"/>
  </r>
  <r>
    <x v="11"/>
    <x v="4"/>
    <d v="2011-07-22T00:00:00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6"/>
  </r>
  <r>
    <x v="11"/>
    <x v="4"/>
    <d v="2011-07-23T00:00:00"/>
    <n v="5"/>
    <n v="1"/>
    <n v="0"/>
    <n v="0"/>
    <n v="0"/>
    <n v="0"/>
    <n v="0"/>
    <n v="0"/>
    <n v="1"/>
    <n v="0"/>
    <n v="0"/>
    <n v="0"/>
    <n v="0"/>
    <n v="0"/>
    <n v="0"/>
    <n v="0"/>
    <n v="0"/>
    <n v="0"/>
    <n v="7"/>
    <n v="6"/>
    <n v="13"/>
  </r>
  <r>
    <x v="12"/>
    <x v="4"/>
    <d v="2011-07-24T00:00:00"/>
    <n v="3"/>
    <n v="0"/>
    <n v="0"/>
    <n v="0"/>
    <n v="0"/>
    <n v="0"/>
    <n v="0"/>
    <n v="1"/>
    <n v="0"/>
    <n v="0"/>
    <n v="0"/>
    <n v="0"/>
    <n v="0"/>
    <n v="0"/>
    <n v="0"/>
    <n v="0"/>
    <n v="0"/>
    <n v="0"/>
    <n v="4"/>
    <n v="2"/>
    <n v="6"/>
  </r>
  <r>
    <x v="12"/>
    <x v="4"/>
    <d v="2011-07-25T00:00:00"/>
    <n v="3"/>
    <n v="0"/>
    <n v="0"/>
    <n v="0"/>
    <n v="0"/>
    <n v="0"/>
    <n v="0"/>
    <n v="2"/>
    <n v="0"/>
    <n v="0"/>
    <n v="1"/>
    <n v="0"/>
    <n v="0"/>
    <n v="0"/>
    <n v="0"/>
    <n v="0"/>
    <n v="0"/>
    <n v="0"/>
    <n v="6"/>
    <n v="3"/>
    <n v="9"/>
  </r>
  <r>
    <x v="12"/>
    <x v="4"/>
    <d v="2011-07-26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.3"/>
    <n v="4.3"/>
  </r>
  <r>
    <x v="12"/>
    <x v="4"/>
    <d v="2011-07-27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2.2999999999999998"/>
    <n v="5.3"/>
  </r>
  <r>
    <x v="12"/>
    <x v="4"/>
    <d v="2011-07-28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.3"/>
    <n v="6.3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661">
  <r>
    <x v="0"/>
    <x v="0"/>
    <d v="2010-05-05T00:00:00"/>
    <m/>
    <m/>
    <m/>
    <m/>
    <m/>
    <m/>
    <m/>
    <m/>
    <m/>
    <m/>
    <m/>
    <m/>
    <m/>
    <m/>
    <m/>
    <m/>
    <m/>
    <m/>
    <n v="0"/>
    <m/>
    <n v="0"/>
  </r>
  <r>
    <x v="0"/>
    <x v="0"/>
    <d v="2010-05-06T00:00:00"/>
    <m/>
    <m/>
    <m/>
    <m/>
    <m/>
    <m/>
    <m/>
    <m/>
    <m/>
    <m/>
    <m/>
    <m/>
    <m/>
    <m/>
    <m/>
    <m/>
    <m/>
    <m/>
    <n v="0"/>
    <m/>
    <n v="0"/>
  </r>
  <r>
    <x v="0"/>
    <x v="0"/>
    <d v="2010-05-07T00:00:00"/>
    <m/>
    <m/>
    <m/>
    <m/>
    <m/>
    <m/>
    <m/>
    <m/>
    <m/>
    <m/>
    <m/>
    <m/>
    <m/>
    <m/>
    <m/>
    <m/>
    <m/>
    <m/>
    <n v="0"/>
    <m/>
    <n v="0"/>
  </r>
  <r>
    <x v="0"/>
    <x v="0"/>
    <d v="2010-05-08T00:00:00"/>
    <m/>
    <m/>
    <m/>
    <m/>
    <m/>
    <m/>
    <m/>
    <m/>
    <m/>
    <m/>
    <m/>
    <m/>
    <m/>
    <m/>
    <m/>
    <m/>
    <m/>
    <m/>
    <n v="0"/>
    <m/>
    <n v="0"/>
  </r>
  <r>
    <x v="1"/>
    <x v="0"/>
    <d v="2010-05-09T00:00:00"/>
    <m/>
    <m/>
    <m/>
    <m/>
    <m/>
    <m/>
    <m/>
    <m/>
    <m/>
    <m/>
    <m/>
    <m/>
    <m/>
    <m/>
    <m/>
    <m/>
    <m/>
    <m/>
    <n v="0"/>
    <m/>
    <n v="0"/>
  </r>
  <r>
    <x v="1"/>
    <x v="0"/>
    <d v="2010-05-10T00:00:00"/>
    <m/>
    <m/>
    <m/>
    <m/>
    <m/>
    <m/>
    <m/>
    <m/>
    <m/>
    <m/>
    <m/>
    <m/>
    <m/>
    <m/>
    <m/>
    <m/>
    <m/>
    <m/>
    <n v="0"/>
    <m/>
    <n v="0"/>
  </r>
  <r>
    <x v="1"/>
    <x v="0"/>
    <d v="2010-05-11T00:00:00"/>
    <m/>
    <m/>
    <m/>
    <m/>
    <m/>
    <m/>
    <m/>
    <m/>
    <m/>
    <m/>
    <m/>
    <m/>
    <m/>
    <m/>
    <m/>
    <m/>
    <m/>
    <m/>
    <n v="0"/>
    <m/>
    <n v="0"/>
  </r>
  <r>
    <x v="1"/>
    <x v="0"/>
    <d v="2010-05-12T00:00:00"/>
    <m/>
    <m/>
    <m/>
    <m/>
    <m/>
    <m/>
    <m/>
    <m/>
    <m/>
    <m/>
    <m/>
    <m/>
    <m/>
    <m/>
    <m/>
    <m/>
    <m/>
    <m/>
    <n v="0"/>
    <m/>
    <n v="0"/>
  </r>
  <r>
    <x v="1"/>
    <x v="0"/>
    <d v="2010-05-13T00:00:00"/>
    <m/>
    <m/>
    <m/>
    <m/>
    <m/>
    <m/>
    <m/>
    <m/>
    <m/>
    <m/>
    <m/>
    <m/>
    <m/>
    <m/>
    <m/>
    <m/>
    <m/>
    <m/>
    <n v="0"/>
    <m/>
    <n v="0"/>
  </r>
  <r>
    <x v="1"/>
    <x v="0"/>
    <d v="2010-05-14T00:00:00"/>
    <m/>
    <m/>
    <m/>
    <m/>
    <m/>
    <m/>
    <m/>
    <m/>
    <m/>
    <m/>
    <m/>
    <m/>
    <m/>
    <m/>
    <m/>
    <m/>
    <m/>
    <m/>
    <n v="0"/>
    <m/>
    <n v="0"/>
  </r>
  <r>
    <x v="1"/>
    <x v="0"/>
    <d v="2010-05-15T00:00:00"/>
    <m/>
    <m/>
    <m/>
    <m/>
    <m/>
    <m/>
    <m/>
    <m/>
    <m/>
    <m/>
    <m/>
    <m/>
    <m/>
    <m/>
    <m/>
    <m/>
    <m/>
    <m/>
    <n v="0"/>
    <m/>
    <n v="0"/>
  </r>
  <r>
    <x v="2"/>
    <x v="0"/>
    <d v="2010-05-16T00:00:00"/>
    <m/>
    <m/>
    <m/>
    <m/>
    <m/>
    <m/>
    <m/>
    <m/>
    <m/>
    <m/>
    <m/>
    <m/>
    <m/>
    <m/>
    <m/>
    <m/>
    <m/>
    <m/>
    <n v="0"/>
    <m/>
    <n v="0"/>
  </r>
  <r>
    <x v="2"/>
    <x v="0"/>
    <d v="2010-05-17T00:00:00"/>
    <m/>
    <m/>
    <m/>
    <m/>
    <m/>
    <m/>
    <m/>
    <m/>
    <m/>
    <m/>
    <m/>
    <m/>
    <m/>
    <m/>
    <m/>
    <m/>
    <m/>
    <m/>
    <n v="0"/>
    <m/>
    <n v="0"/>
  </r>
  <r>
    <x v="2"/>
    <x v="0"/>
    <d v="2010-05-18T00:00:00"/>
    <m/>
    <m/>
    <m/>
    <m/>
    <m/>
    <m/>
    <m/>
    <m/>
    <m/>
    <m/>
    <m/>
    <m/>
    <m/>
    <m/>
    <m/>
    <m/>
    <m/>
    <m/>
    <n v="0"/>
    <m/>
    <n v="0"/>
  </r>
  <r>
    <x v="2"/>
    <x v="0"/>
    <d v="2010-05-19T00:00:00"/>
    <m/>
    <m/>
    <m/>
    <m/>
    <m/>
    <m/>
    <m/>
    <m/>
    <m/>
    <m/>
    <m/>
    <m/>
    <m/>
    <m/>
    <m/>
    <m/>
    <m/>
    <m/>
    <n v="0"/>
    <m/>
    <n v="0"/>
  </r>
  <r>
    <x v="2"/>
    <x v="0"/>
    <d v="2010-05-20T00:00:00"/>
    <n v="0.4"/>
    <n v="0"/>
    <n v="0"/>
    <n v="0"/>
    <n v="0"/>
    <n v="0"/>
    <n v="0"/>
    <n v="0"/>
    <n v="0"/>
    <n v="0"/>
    <n v="0.2"/>
    <n v="0"/>
    <n v="0"/>
    <n v="1.8"/>
    <n v="0"/>
    <n v="0"/>
    <n v="0"/>
    <n v="0"/>
    <n v="2.4000000000000004"/>
    <n v="2.2000000000000002"/>
    <n v="4.6000000000000005"/>
  </r>
  <r>
    <x v="2"/>
    <x v="0"/>
    <d v="2010-05-21T00:00:00"/>
    <n v="0.4"/>
    <n v="0"/>
    <n v="0"/>
    <n v="0"/>
    <n v="0"/>
    <n v="0"/>
    <n v="0"/>
    <n v="0"/>
    <n v="0"/>
    <n v="0"/>
    <n v="0.2"/>
    <n v="0"/>
    <n v="0"/>
    <n v="1.8"/>
    <n v="0"/>
    <n v="0"/>
    <n v="0"/>
    <n v="0"/>
    <n v="2.4000000000000004"/>
    <n v="2.2000000000000002"/>
    <n v="4.6000000000000005"/>
  </r>
  <r>
    <x v="2"/>
    <x v="0"/>
    <d v="2010-05-22T00:00:00"/>
    <n v="0.4"/>
    <n v="0"/>
    <n v="0"/>
    <n v="0"/>
    <n v="0"/>
    <n v="0"/>
    <n v="0"/>
    <n v="0"/>
    <n v="0"/>
    <n v="0"/>
    <n v="0.2"/>
    <n v="0"/>
    <n v="0"/>
    <n v="1.8"/>
    <n v="0"/>
    <n v="0"/>
    <n v="0"/>
    <n v="0"/>
    <n v="2.4000000000000004"/>
    <n v="2.2000000000000002"/>
    <n v="4.6000000000000005"/>
  </r>
  <r>
    <x v="3"/>
    <x v="0"/>
    <d v="2010-05-23T00:00:00"/>
    <n v="0.4"/>
    <n v="0"/>
    <n v="0"/>
    <n v="0"/>
    <n v="0"/>
    <n v="0"/>
    <n v="0"/>
    <n v="0"/>
    <n v="0"/>
    <n v="0"/>
    <n v="0.2"/>
    <n v="0"/>
    <n v="0"/>
    <n v="1.8"/>
    <n v="0"/>
    <n v="0"/>
    <n v="0"/>
    <n v="0"/>
    <n v="2.4000000000000004"/>
    <n v="2.2000000000000002"/>
    <n v="4.6000000000000005"/>
  </r>
  <r>
    <x v="3"/>
    <x v="0"/>
    <d v="2010-05-24T00:00:00"/>
    <n v="0.4"/>
    <n v="0"/>
    <n v="0"/>
    <n v="0"/>
    <n v="0"/>
    <n v="0"/>
    <n v="0"/>
    <n v="0"/>
    <n v="0"/>
    <n v="0"/>
    <n v="0.2"/>
    <n v="0"/>
    <n v="0"/>
    <n v="1.8"/>
    <n v="0"/>
    <n v="0"/>
    <n v="0"/>
    <n v="0"/>
    <n v="2.4000000000000004"/>
    <n v="2.2000000000000002"/>
    <n v="4.6000000000000005"/>
  </r>
  <r>
    <x v="3"/>
    <x v="0"/>
    <d v="2010-05-25T00:00:00"/>
    <n v="6"/>
    <n v="1"/>
    <n v="0"/>
    <n v="0"/>
    <n v="0"/>
    <n v="0"/>
    <n v="0"/>
    <n v="0"/>
    <n v="0"/>
    <n v="0"/>
    <n v="4"/>
    <n v="0"/>
    <n v="0"/>
    <n v="6"/>
    <n v="0"/>
    <n v="0"/>
    <n v="0"/>
    <n v="0"/>
    <n v="17"/>
    <n v="9"/>
    <n v="26"/>
  </r>
  <r>
    <x v="3"/>
    <x v="0"/>
    <d v="2010-05-26T00:00:00"/>
    <n v="9"/>
    <n v="0"/>
    <n v="0"/>
    <n v="0"/>
    <n v="0"/>
    <n v="0"/>
    <n v="0"/>
    <n v="1"/>
    <n v="0"/>
    <n v="0"/>
    <n v="0"/>
    <n v="0"/>
    <n v="0"/>
    <n v="1"/>
    <n v="0"/>
    <n v="0"/>
    <n v="0"/>
    <n v="0"/>
    <n v="11"/>
    <n v="9"/>
    <n v="20"/>
  </r>
  <r>
    <x v="3"/>
    <x v="0"/>
    <d v="2010-05-27T00:00:00"/>
    <n v="27"/>
    <n v="0"/>
    <n v="0"/>
    <n v="0"/>
    <n v="0"/>
    <n v="0"/>
    <n v="0"/>
    <n v="1"/>
    <n v="0"/>
    <n v="1"/>
    <n v="0"/>
    <n v="0"/>
    <n v="0"/>
    <n v="1"/>
    <n v="0"/>
    <n v="0"/>
    <n v="0"/>
    <n v="0"/>
    <n v="30"/>
    <n v="18"/>
    <n v="48"/>
  </r>
  <r>
    <x v="3"/>
    <x v="0"/>
    <d v="2010-05-28T00:00:00"/>
    <n v="62"/>
    <n v="0"/>
    <n v="0"/>
    <n v="0"/>
    <n v="0"/>
    <n v="0"/>
    <n v="0"/>
    <n v="0"/>
    <n v="0"/>
    <n v="0"/>
    <n v="2"/>
    <n v="0"/>
    <n v="0"/>
    <n v="12"/>
    <n v="0"/>
    <n v="0"/>
    <n v="0"/>
    <n v="0"/>
    <n v="76"/>
    <n v="136"/>
    <n v="212"/>
  </r>
  <r>
    <x v="3"/>
    <x v="0"/>
    <d v="2010-05-29T00:00:00"/>
    <n v="67.5"/>
    <n v="3"/>
    <n v="0"/>
    <n v="0"/>
    <n v="0"/>
    <n v="0"/>
    <n v="0"/>
    <n v="0"/>
    <n v="0"/>
    <n v="0"/>
    <n v="0"/>
    <n v="0"/>
    <n v="0"/>
    <n v="21"/>
    <n v="0"/>
    <n v="0"/>
    <n v="0"/>
    <n v="0"/>
    <n v="91.5"/>
    <n v="72"/>
    <n v="163.5"/>
  </r>
  <r>
    <x v="4"/>
    <x v="0"/>
    <d v="2010-05-30T00:00:00"/>
    <n v="67.5"/>
    <n v="3"/>
    <n v="0"/>
    <n v="0"/>
    <n v="0"/>
    <n v="0"/>
    <n v="0"/>
    <n v="0"/>
    <n v="0"/>
    <n v="0"/>
    <n v="0"/>
    <n v="0"/>
    <n v="0"/>
    <n v="21"/>
    <n v="0"/>
    <n v="0"/>
    <n v="0"/>
    <n v="0"/>
    <n v="91.5"/>
    <n v="72"/>
    <n v="163.5"/>
  </r>
  <r>
    <x v="4"/>
    <x v="0"/>
    <d v="2010-05-31T00:00:00"/>
    <n v="67.5"/>
    <n v="3"/>
    <n v="0"/>
    <n v="0"/>
    <n v="0"/>
    <n v="0"/>
    <n v="0"/>
    <n v="0"/>
    <n v="0"/>
    <n v="0"/>
    <n v="0"/>
    <n v="0"/>
    <n v="0"/>
    <n v="21"/>
    <n v="0"/>
    <n v="0"/>
    <n v="0"/>
    <n v="0"/>
    <n v="91.5"/>
    <n v="72"/>
    <n v="163.5"/>
  </r>
  <r>
    <x v="4"/>
    <x v="0"/>
    <d v="2010-06-01T00:00:00"/>
    <n v="67.5"/>
    <n v="3"/>
    <n v="0"/>
    <n v="0"/>
    <n v="0"/>
    <n v="0"/>
    <n v="0"/>
    <n v="0"/>
    <n v="0"/>
    <n v="0"/>
    <n v="0"/>
    <n v="0"/>
    <n v="0"/>
    <n v="21"/>
    <n v="0"/>
    <n v="0"/>
    <n v="0"/>
    <n v="0"/>
    <n v="91.5"/>
    <n v="72"/>
    <n v="163.5"/>
  </r>
  <r>
    <x v="4"/>
    <x v="0"/>
    <d v="2010-06-0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</r>
  <r>
    <x v="4"/>
    <x v="0"/>
    <d v="2010-06-03T00:00:00"/>
    <n v="5"/>
    <n v="0"/>
    <n v="0"/>
    <n v="0"/>
    <n v="0"/>
    <n v="0"/>
    <n v="0"/>
    <n v="0"/>
    <n v="0"/>
    <n v="0"/>
    <n v="0"/>
    <n v="0"/>
    <n v="0"/>
    <n v="4"/>
    <n v="0"/>
    <n v="0"/>
    <n v="0"/>
    <n v="0"/>
    <n v="9"/>
    <n v="11"/>
    <n v="20"/>
  </r>
  <r>
    <x v="4"/>
    <x v="0"/>
    <d v="2010-06-04T00:00:00"/>
    <n v="3"/>
    <n v="0"/>
    <n v="0"/>
    <n v="0"/>
    <n v="0"/>
    <n v="0"/>
    <n v="0"/>
    <n v="0"/>
    <n v="1"/>
    <n v="0"/>
    <n v="1"/>
    <n v="0"/>
    <n v="0"/>
    <n v="0"/>
    <n v="0"/>
    <n v="0"/>
    <n v="0"/>
    <n v="0"/>
    <n v="5"/>
    <n v="5"/>
    <n v="10"/>
  </r>
  <r>
    <x v="4"/>
    <x v="0"/>
    <d v="2010-06-05T00:00:00"/>
    <n v="15"/>
    <n v="0"/>
    <n v="0"/>
    <n v="0"/>
    <n v="0.33"/>
    <n v="0"/>
    <n v="0"/>
    <n v="0"/>
    <n v="0.33"/>
    <n v="0"/>
    <n v="1"/>
    <n v="0"/>
    <n v="0"/>
    <n v="5"/>
    <n v="0"/>
    <n v="0"/>
    <n v="0"/>
    <n v="0"/>
    <n v="21.66"/>
    <n v="20.67"/>
    <n v="42.33"/>
  </r>
  <r>
    <x v="5"/>
    <x v="0"/>
    <d v="2010-06-06T00:00:00"/>
    <n v="15"/>
    <n v="0"/>
    <n v="0"/>
    <n v="0"/>
    <n v="0.33"/>
    <n v="0"/>
    <n v="0"/>
    <n v="0"/>
    <n v="0.33"/>
    <n v="0"/>
    <n v="1"/>
    <n v="0"/>
    <n v="0"/>
    <n v="5"/>
    <n v="0"/>
    <n v="0"/>
    <n v="0"/>
    <n v="0"/>
    <n v="21.66"/>
    <n v="20.67"/>
    <n v="42.33"/>
  </r>
  <r>
    <x v="5"/>
    <x v="0"/>
    <d v="2010-06-07T00:00:00"/>
    <n v="15"/>
    <n v="0"/>
    <n v="0"/>
    <n v="0"/>
    <n v="0.33"/>
    <n v="0"/>
    <n v="0"/>
    <n v="0"/>
    <n v="0.33"/>
    <n v="0"/>
    <n v="1"/>
    <n v="0"/>
    <n v="0"/>
    <n v="5"/>
    <n v="0"/>
    <n v="0"/>
    <n v="0"/>
    <n v="0"/>
    <n v="21.66"/>
    <n v="20.67"/>
    <n v="42.33"/>
  </r>
  <r>
    <x v="5"/>
    <x v="0"/>
    <d v="2010-06-08T00:00:00"/>
    <n v="38"/>
    <n v="0"/>
    <n v="0"/>
    <n v="0"/>
    <n v="0"/>
    <n v="0"/>
    <n v="0"/>
    <n v="0"/>
    <n v="0"/>
    <n v="0"/>
    <n v="2"/>
    <n v="0"/>
    <n v="0"/>
    <n v="5"/>
    <n v="0"/>
    <n v="0"/>
    <n v="0"/>
    <n v="0"/>
    <n v="45"/>
    <n v="20"/>
    <n v="65"/>
  </r>
  <r>
    <x v="5"/>
    <x v="0"/>
    <d v="2010-06-09T00:00:00"/>
    <n v="14"/>
    <n v="0"/>
    <n v="0"/>
    <n v="0"/>
    <n v="0"/>
    <n v="0"/>
    <n v="0"/>
    <n v="2"/>
    <n v="0"/>
    <n v="0"/>
    <n v="1"/>
    <n v="0"/>
    <n v="0"/>
    <n v="5"/>
    <n v="0"/>
    <n v="0"/>
    <n v="0"/>
    <n v="0"/>
    <n v="22"/>
    <n v="8"/>
    <n v="30"/>
  </r>
  <r>
    <x v="5"/>
    <x v="0"/>
    <d v="2010-06-10T00:00:00"/>
    <n v="9"/>
    <n v="0"/>
    <n v="0"/>
    <n v="0"/>
    <n v="0"/>
    <n v="0"/>
    <n v="0"/>
    <n v="0"/>
    <n v="0"/>
    <n v="0"/>
    <n v="0"/>
    <n v="0"/>
    <n v="0"/>
    <n v="2"/>
    <n v="0"/>
    <n v="0"/>
    <n v="0"/>
    <n v="0"/>
    <n v="11"/>
    <n v="10"/>
    <n v="21"/>
  </r>
  <r>
    <x v="5"/>
    <x v="0"/>
    <d v="2010-06-11T00:00:00"/>
    <n v="5"/>
    <n v="0"/>
    <n v="0"/>
    <n v="0"/>
    <n v="0"/>
    <n v="0"/>
    <n v="0"/>
    <n v="0"/>
    <n v="0"/>
    <n v="0"/>
    <n v="0"/>
    <n v="0"/>
    <n v="0"/>
    <n v="1"/>
    <n v="0"/>
    <n v="0"/>
    <n v="0"/>
    <n v="0"/>
    <n v="6"/>
    <n v="13"/>
    <n v="19"/>
  </r>
  <r>
    <x v="5"/>
    <x v="0"/>
    <d v="2010-06-12T00:00:00"/>
    <n v="18.66"/>
    <n v="0"/>
    <n v="0"/>
    <n v="0"/>
    <n v="0"/>
    <n v="0"/>
    <n v="0"/>
    <n v="0"/>
    <n v="0"/>
    <n v="0"/>
    <n v="4.66"/>
    <n v="0"/>
    <n v="0"/>
    <n v="2.33"/>
    <n v="0"/>
    <n v="0"/>
    <n v="0.33"/>
    <n v="0"/>
    <n v="25.979999999999997"/>
    <n v="10"/>
    <n v="35.979999999999997"/>
  </r>
  <r>
    <x v="6"/>
    <x v="0"/>
    <d v="2010-06-13T00:00:00"/>
    <n v="18.66"/>
    <n v="0"/>
    <n v="0"/>
    <n v="0"/>
    <n v="0"/>
    <n v="0"/>
    <n v="0"/>
    <n v="0"/>
    <n v="0"/>
    <n v="0"/>
    <n v="4.66"/>
    <n v="0"/>
    <n v="0"/>
    <n v="2.33"/>
    <n v="0"/>
    <n v="0"/>
    <n v="0.33"/>
    <n v="0"/>
    <n v="25.979999999999997"/>
    <n v="10"/>
    <n v="35.979999999999997"/>
  </r>
  <r>
    <x v="6"/>
    <x v="0"/>
    <d v="2010-06-14T00:00:00"/>
    <n v="18.66"/>
    <n v="0"/>
    <n v="0"/>
    <n v="0"/>
    <n v="0"/>
    <n v="0"/>
    <n v="0"/>
    <n v="0"/>
    <n v="0"/>
    <n v="0"/>
    <n v="4.66"/>
    <n v="0"/>
    <n v="0"/>
    <n v="2.33"/>
    <n v="0"/>
    <n v="0"/>
    <n v="0.33"/>
    <n v="0"/>
    <n v="25.979999999999997"/>
    <n v="10"/>
    <n v="35.979999999999997"/>
  </r>
  <r>
    <x v="6"/>
    <x v="0"/>
    <d v="2010-06-15T00:00:00"/>
    <n v="291"/>
    <n v="0"/>
    <n v="0"/>
    <n v="0"/>
    <n v="0"/>
    <n v="2"/>
    <n v="0"/>
    <n v="0"/>
    <n v="0"/>
    <n v="0"/>
    <n v="11"/>
    <n v="0"/>
    <n v="0"/>
    <n v="4"/>
    <n v="0"/>
    <n v="0"/>
    <n v="0"/>
    <n v="0"/>
    <n v="308"/>
    <n v="12"/>
    <n v="320"/>
  </r>
  <r>
    <x v="6"/>
    <x v="0"/>
    <d v="2010-06-16T00:00:00"/>
    <n v="102"/>
    <n v="0"/>
    <n v="0"/>
    <n v="1"/>
    <n v="0"/>
    <n v="0"/>
    <n v="0"/>
    <n v="0"/>
    <n v="0"/>
    <n v="0"/>
    <n v="4"/>
    <n v="0"/>
    <n v="0"/>
    <n v="0"/>
    <n v="0"/>
    <n v="0"/>
    <n v="0"/>
    <n v="0"/>
    <n v="107"/>
    <n v="9"/>
    <n v="116"/>
  </r>
  <r>
    <x v="6"/>
    <x v="0"/>
    <d v="2010-06-17T00:00:00"/>
    <n v="844"/>
    <n v="0"/>
    <n v="0"/>
    <n v="0"/>
    <n v="0"/>
    <n v="0"/>
    <n v="0"/>
    <n v="0"/>
    <n v="0"/>
    <n v="0"/>
    <n v="5"/>
    <n v="0"/>
    <n v="0"/>
    <n v="7"/>
    <n v="0"/>
    <n v="0"/>
    <n v="1"/>
    <n v="0"/>
    <n v="857"/>
    <n v="125"/>
    <n v="982"/>
  </r>
  <r>
    <x v="6"/>
    <x v="0"/>
    <d v="2010-06-18T00:00:00"/>
    <n v="270"/>
    <n v="0"/>
    <n v="0"/>
    <n v="0"/>
    <n v="0"/>
    <n v="0"/>
    <n v="0"/>
    <n v="1"/>
    <n v="3"/>
    <n v="0"/>
    <n v="4"/>
    <n v="0"/>
    <n v="0"/>
    <n v="3"/>
    <n v="0"/>
    <n v="0"/>
    <n v="0"/>
    <n v="0"/>
    <n v="281"/>
    <n v="64"/>
    <n v="345"/>
  </r>
  <r>
    <x v="6"/>
    <x v="0"/>
    <d v="2010-06-19T00:00:00"/>
    <n v="308.60000000000002"/>
    <n v="0.33"/>
    <n v="0"/>
    <n v="3.66"/>
    <n v="0"/>
    <n v="0"/>
    <n v="0"/>
    <n v="0"/>
    <n v="0.33"/>
    <n v="0"/>
    <n v="0.33"/>
    <n v="0"/>
    <n v="0"/>
    <n v="0.66"/>
    <n v="0"/>
    <n v="0"/>
    <n v="0"/>
    <n v="0"/>
    <n v="313.91000000000003"/>
    <n v="43.33"/>
    <n v="357.24"/>
  </r>
  <r>
    <x v="7"/>
    <x v="0"/>
    <d v="2010-06-20T00:00:00"/>
    <n v="308.60000000000002"/>
    <n v="0.33"/>
    <n v="0"/>
    <n v="3.66"/>
    <n v="0"/>
    <n v="0"/>
    <n v="0"/>
    <n v="0"/>
    <n v="0.33"/>
    <n v="0"/>
    <n v="0.33"/>
    <n v="0"/>
    <n v="0"/>
    <n v="0.66"/>
    <n v="0"/>
    <n v="0"/>
    <n v="0"/>
    <n v="0"/>
    <n v="313.91000000000003"/>
    <n v="43.33"/>
    <n v="357.24"/>
  </r>
  <r>
    <x v="7"/>
    <x v="0"/>
    <d v="2010-06-21T00:00:00"/>
    <n v="308.60000000000002"/>
    <n v="0.33"/>
    <n v="0"/>
    <n v="3.66"/>
    <n v="0"/>
    <n v="0"/>
    <n v="0"/>
    <n v="0"/>
    <n v="0.33"/>
    <n v="0"/>
    <n v="0.33"/>
    <n v="0"/>
    <n v="0"/>
    <n v="0.66"/>
    <n v="0"/>
    <n v="0"/>
    <n v="0"/>
    <n v="0"/>
    <n v="313.91000000000003"/>
    <n v="43.33"/>
    <n v="357.24"/>
  </r>
  <r>
    <x v="7"/>
    <x v="0"/>
    <d v="2010-06-22T00:00:00"/>
    <n v="104"/>
    <n v="0"/>
    <n v="0"/>
    <n v="0"/>
    <n v="0"/>
    <n v="0"/>
    <n v="0"/>
    <n v="0"/>
    <n v="0"/>
    <n v="0"/>
    <n v="4"/>
    <n v="0"/>
    <n v="0"/>
    <n v="0"/>
    <n v="0"/>
    <n v="0"/>
    <n v="19"/>
    <n v="0"/>
    <n v="127"/>
    <n v="21"/>
    <n v="148"/>
  </r>
  <r>
    <x v="7"/>
    <x v="0"/>
    <d v="2010-06-23T00:00:00"/>
    <n v="172"/>
    <n v="0"/>
    <n v="0"/>
    <n v="0"/>
    <n v="0"/>
    <n v="0"/>
    <n v="0"/>
    <n v="3"/>
    <n v="0"/>
    <n v="0"/>
    <n v="0"/>
    <n v="0"/>
    <n v="0"/>
    <n v="11"/>
    <n v="0"/>
    <n v="0"/>
    <n v="16"/>
    <n v="0"/>
    <n v="202"/>
    <n v="18"/>
    <n v="220"/>
  </r>
  <r>
    <x v="7"/>
    <x v="0"/>
    <d v="2010-06-24T00:00:00"/>
    <n v="97"/>
    <n v="0"/>
    <n v="0"/>
    <n v="0"/>
    <n v="0"/>
    <n v="0"/>
    <n v="0"/>
    <n v="0"/>
    <n v="0"/>
    <n v="0"/>
    <n v="2"/>
    <n v="0"/>
    <n v="0"/>
    <n v="0"/>
    <n v="0"/>
    <n v="0"/>
    <n v="0"/>
    <n v="0"/>
    <n v="99"/>
    <n v="11"/>
    <n v="110"/>
  </r>
  <r>
    <x v="7"/>
    <x v="0"/>
    <d v="2010-06-25T00:00:00"/>
    <n v="158"/>
    <n v="0"/>
    <n v="0"/>
    <n v="0"/>
    <n v="0"/>
    <n v="1"/>
    <n v="0"/>
    <n v="0"/>
    <n v="0"/>
    <n v="0"/>
    <n v="1"/>
    <n v="0"/>
    <n v="0"/>
    <n v="1"/>
    <n v="0"/>
    <n v="0"/>
    <n v="2"/>
    <n v="0"/>
    <n v="163"/>
    <n v="19"/>
    <n v="182"/>
  </r>
  <r>
    <x v="7"/>
    <x v="0"/>
    <d v="2010-06-26T00:00:00"/>
    <n v="122.6"/>
    <n v="0.33"/>
    <n v="0"/>
    <n v="0"/>
    <n v="0"/>
    <n v="0"/>
    <n v="0"/>
    <n v="0.33"/>
    <n v="0.33"/>
    <n v="0"/>
    <n v="1.66"/>
    <n v="0"/>
    <n v="0"/>
    <n v="1"/>
    <n v="0"/>
    <n v="0"/>
    <n v="0"/>
    <n v="0"/>
    <n v="126.24999999999999"/>
    <n v="7.66"/>
    <n v="133.91"/>
  </r>
  <r>
    <x v="8"/>
    <x v="0"/>
    <d v="2010-06-27T00:00:00"/>
    <n v="122.6"/>
    <n v="0.33"/>
    <n v="0"/>
    <n v="0"/>
    <n v="0"/>
    <n v="0"/>
    <n v="0"/>
    <n v="0.33"/>
    <n v="0.33"/>
    <n v="0"/>
    <n v="1.66"/>
    <n v="0"/>
    <n v="0"/>
    <n v="1"/>
    <n v="0"/>
    <n v="0"/>
    <n v="0"/>
    <n v="0"/>
    <n v="126.24999999999999"/>
    <n v="7.66"/>
    <n v="133.91"/>
  </r>
  <r>
    <x v="8"/>
    <x v="0"/>
    <d v="2010-06-28T00:00:00"/>
    <n v="122.6"/>
    <n v="0.33"/>
    <n v="0"/>
    <n v="0"/>
    <n v="0"/>
    <n v="0"/>
    <n v="0"/>
    <n v="0.33"/>
    <n v="0.33"/>
    <n v="0"/>
    <n v="1.66"/>
    <n v="0"/>
    <n v="0"/>
    <n v="1"/>
    <n v="0"/>
    <n v="0"/>
    <n v="0"/>
    <n v="0"/>
    <n v="126.24999999999999"/>
    <n v="7.66"/>
    <n v="133.91"/>
  </r>
  <r>
    <x v="8"/>
    <x v="0"/>
    <d v="2010-06-29T00:00:00"/>
    <n v="37"/>
    <n v="0"/>
    <n v="0"/>
    <n v="0"/>
    <n v="0"/>
    <n v="0"/>
    <n v="0"/>
    <n v="0"/>
    <n v="0"/>
    <n v="0"/>
    <n v="2"/>
    <n v="0"/>
    <n v="0"/>
    <n v="3"/>
    <n v="0"/>
    <n v="0"/>
    <n v="1"/>
    <n v="0"/>
    <n v="43"/>
    <n v="14"/>
    <n v="57"/>
  </r>
  <r>
    <x v="8"/>
    <x v="0"/>
    <d v="2010-06-30T00:00:00"/>
    <n v="102"/>
    <n v="0"/>
    <n v="0"/>
    <n v="0"/>
    <n v="0"/>
    <n v="0"/>
    <n v="0"/>
    <n v="1"/>
    <n v="3"/>
    <n v="0"/>
    <n v="0"/>
    <n v="0"/>
    <n v="0"/>
    <n v="0"/>
    <n v="0"/>
    <n v="0"/>
    <n v="4"/>
    <n v="0"/>
    <n v="110"/>
    <n v="17"/>
    <n v="127"/>
  </r>
  <r>
    <x v="8"/>
    <x v="0"/>
    <d v="2010-07-01T00:00:00"/>
    <n v="307"/>
    <n v="3"/>
    <n v="0"/>
    <n v="4"/>
    <n v="0"/>
    <n v="0"/>
    <n v="0"/>
    <n v="0"/>
    <n v="0"/>
    <n v="0"/>
    <n v="7"/>
    <n v="0"/>
    <n v="0"/>
    <n v="9"/>
    <n v="0"/>
    <n v="0"/>
    <n v="2"/>
    <n v="0"/>
    <n v="332"/>
    <n v="152"/>
    <n v="484"/>
  </r>
  <r>
    <x v="8"/>
    <x v="0"/>
    <d v="2010-07-02T00:00:00"/>
    <n v="459"/>
    <n v="4"/>
    <n v="0"/>
    <n v="0"/>
    <n v="0"/>
    <n v="1"/>
    <n v="0"/>
    <n v="2"/>
    <n v="0"/>
    <n v="0"/>
    <n v="1"/>
    <n v="12"/>
    <n v="0"/>
    <n v="3"/>
    <n v="0"/>
    <n v="0"/>
    <n v="2"/>
    <n v="0"/>
    <n v="484"/>
    <n v="207"/>
    <n v="691"/>
  </r>
  <r>
    <x v="8"/>
    <x v="0"/>
    <d v="2010-07-03T00:00:00"/>
    <n v="170"/>
    <n v="0.25"/>
    <n v="0"/>
    <n v="0"/>
    <n v="0.25"/>
    <n v="0.5"/>
    <n v="0"/>
    <n v="4.25"/>
    <n v="2.25"/>
    <n v="0"/>
    <n v="0"/>
    <n v="3"/>
    <n v="0"/>
    <n v="0.5"/>
    <n v="0"/>
    <n v="0"/>
    <n v="1.5"/>
    <n v="0"/>
    <n v="182.5"/>
    <n v="48.5"/>
    <n v="231"/>
  </r>
  <r>
    <x v="9"/>
    <x v="0"/>
    <d v="2010-07-04T00:00:00"/>
    <n v="170"/>
    <n v="0.25"/>
    <n v="0"/>
    <n v="0"/>
    <n v="0.25"/>
    <n v="0.5"/>
    <n v="0"/>
    <n v="4.25"/>
    <n v="2.25"/>
    <n v="0"/>
    <n v="0"/>
    <n v="3"/>
    <n v="0"/>
    <n v="0.5"/>
    <n v="0"/>
    <n v="0"/>
    <n v="1.5"/>
    <n v="0"/>
    <n v="182.5"/>
    <n v="48.5"/>
    <n v="231"/>
  </r>
  <r>
    <x v="9"/>
    <x v="0"/>
    <d v="2010-07-05T00:00:00"/>
    <n v="170"/>
    <n v="0.25"/>
    <n v="0"/>
    <n v="0"/>
    <n v="0.25"/>
    <n v="0.5"/>
    <n v="0"/>
    <n v="4.25"/>
    <n v="2.25"/>
    <n v="0"/>
    <n v="0"/>
    <n v="3"/>
    <n v="0"/>
    <n v="0.5"/>
    <n v="0"/>
    <n v="0"/>
    <n v="1.5"/>
    <n v="0"/>
    <n v="182.5"/>
    <n v="48.5"/>
    <n v="231"/>
  </r>
  <r>
    <x v="9"/>
    <x v="0"/>
    <d v="2010-07-06T00:00:00"/>
    <n v="170"/>
    <n v="0.25"/>
    <n v="0"/>
    <n v="0"/>
    <n v="0.25"/>
    <n v="0.5"/>
    <n v="0"/>
    <n v="4.25"/>
    <n v="2.25"/>
    <n v="0"/>
    <n v="0"/>
    <n v="3"/>
    <n v="0"/>
    <n v="0.5"/>
    <n v="0"/>
    <n v="0"/>
    <n v="1.5"/>
    <n v="0"/>
    <n v="182.5"/>
    <n v="48.5"/>
    <n v="231"/>
  </r>
  <r>
    <x v="9"/>
    <x v="0"/>
    <d v="2010-07-07T00:00:00"/>
    <n v="49"/>
    <n v="0"/>
    <n v="0"/>
    <n v="1"/>
    <n v="0"/>
    <n v="0"/>
    <n v="0"/>
    <n v="0"/>
    <n v="0"/>
    <n v="0"/>
    <n v="0"/>
    <n v="0"/>
    <n v="0"/>
    <n v="1"/>
    <n v="0"/>
    <n v="0"/>
    <n v="0"/>
    <n v="0"/>
    <n v="51"/>
    <n v="8"/>
    <n v="59"/>
  </r>
  <r>
    <x v="9"/>
    <x v="0"/>
    <d v="2010-07-08T00:00:00"/>
    <n v="38"/>
    <n v="0"/>
    <n v="0"/>
    <n v="0"/>
    <n v="0"/>
    <n v="1"/>
    <n v="0"/>
    <n v="0"/>
    <n v="1"/>
    <n v="0"/>
    <n v="1"/>
    <n v="0"/>
    <n v="0"/>
    <n v="0"/>
    <n v="0"/>
    <n v="0"/>
    <n v="0"/>
    <n v="0"/>
    <n v="41"/>
    <n v="7"/>
    <n v="48"/>
  </r>
  <r>
    <x v="9"/>
    <x v="0"/>
    <d v="2010-07-09T00:00:00"/>
    <n v="72"/>
    <n v="0"/>
    <n v="0"/>
    <n v="0"/>
    <n v="0"/>
    <n v="0"/>
    <n v="0"/>
    <n v="0"/>
    <n v="0"/>
    <n v="0"/>
    <n v="1"/>
    <n v="0"/>
    <n v="0"/>
    <n v="1"/>
    <n v="0"/>
    <n v="0"/>
    <n v="1"/>
    <n v="0"/>
    <n v="75"/>
    <n v="28"/>
    <n v="103"/>
  </r>
  <r>
    <x v="9"/>
    <x v="0"/>
    <d v="2010-07-10T00:00:00"/>
    <n v="40.33"/>
    <n v="0"/>
    <n v="0"/>
    <n v="0"/>
    <n v="0"/>
    <n v="0"/>
    <n v="0"/>
    <n v="0.67"/>
    <n v="0"/>
    <n v="0"/>
    <n v="0.67"/>
    <n v="0.33"/>
    <n v="0"/>
    <n v="3.67"/>
    <n v="0"/>
    <n v="0"/>
    <n v="0.67"/>
    <n v="0"/>
    <n v="46.34"/>
    <n v="25.67"/>
    <n v="72.010000000000005"/>
  </r>
  <r>
    <x v="10"/>
    <x v="0"/>
    <d v="2010-07-11T00:00:00"/>
    <n v="40.33"/>
    <n v="0"/>
    <n v="0"/>
    <n v="0"/>
    <n v="0"/>
    <n v="0"/>
    <n v="0"/>
    <n v="0.67"/>
    <n v="0"/>
    <n v="0"/>
    <n v="0.67"/>
    <n v="0.33"/>
    <n v="0"/>
    <n v="3.67"/>
    <n v="0"/>
    <n v="0"/>
    <n v="0.67"/>
    <n v="0"/>
    <n v="46.34"/>
    <n v="25.67"/>
    <n v="72.010000000000005"/>
  </r>
  <r>
    <x v="10"/>
    <x v="0"/>
    <d v="2010-07-12T00:00:00"/>
    <n v="40.33"/>
    <n v="0"/>
    <n v="0"/>
    <n v="0"/>
    <n v="0"/>
    <n v="0"/>
    <n v="0"/>
    <n v="0.67"/>
    <n v="0"/>
    <n v="0"/>
    <n v="0.67"/>
    <n v="0.33"/>
    <n v="0"/>
    <n v="3.67"/>
    <n v="0"/>
    <n v="0"/>
    <n v="0.67"/>
    <n v="0"/>
    <n v="46.34"/>
    <n v="25.67"/>
    <n v="72.010000000000005"/>
  </r>
  <r>
    <x v="10"/>
    <x v="0"/>
    <d v="2010-07-13T00:00:00"/>
    <n v="31"/>
    <n v="0"/>
    <n v="0"/>
    <n v="0"/>
    <n v="0"/>
    <n v="0"/>
    <n v="0"/>
    <n v="0"/>
    <n v="0"/>
    <n v="0"/>
    <n v="1"/>
    <n v="0"/>
    <n v="0"/>
    <n v="3"/>
    <n v="0"/>
    <n v="0"/>
    <n v="0"/>
    <n v="0"/>
    <n v="35"/>
    <n v="44"/>
    <n v="79"/>
  </r>
  <r>
    <x v="10"/>
    <x v="0"/>
    <d v="2010-07-14T00:00:00"/>
    <n v="59"/>
    <n v="0"/>
    <n v="0"/>
    <n v="0"/>
    <n v="0"/>
    <n v="0"/>
    <n v="0"/>
    <n v="2"/>
    <n v="0"/>
    <n v="0"/>
    <n v="1"/>
    <n v="0"/>
    <n v="0"/>
    <n v="0"/>
    <n v="0"/>
    <n v="0"/>
    <n v="1"/>
    <n v="0"/>
    <n v="63"/>
    <n v="10"/>
    <n v="73"/>
  </r>
  <r>
    <x v="10"/>
    <x v="0"/>
    <d v="2010-07-15T00:00:00"/>
    <n v="43"/>
    <n v="0"/>
    <n v="0"/>
    <n v="0"/>
    <n v="0"/>
    <n v="1"/>
    <n v="0"/>
    <n v="2"/>
    <n v="2"/>
    <n v="0"/>
    <n v="0"/>
    <n v="1"/>
    <n v="0"/>
    <n v="0"/>
    <n v="0"/>
    <n v="0"/>
    <n v="0"/>
    <n v="0"/>
    <n v="49"/>
    <n v="23"/>
    <n v="72"/>
  </r>
  <r>
    <x v="10"/>
    <x v="0"/>
    <d v="2010-07-16T00:00:00"/>
    <n v="35"/>
    <n v="0"/>
    <n v="0"/>
    <n v="0"/>
    <n v="0"/>
    <n v="0"/>
    <n v="0"/>
    <n v="2"/>
    <n v="0"/>
    <n v="0"/>
    <n v="0"/>
    <n v="2"/>
    <n v="0"/>
    <n v="0"/>
    <n v="0"/>
    <n v="0"/>
    <n v="0"/>
    <n v="0"/>
    <n v="39"/>
    <n v="24"/>
    <n v="63"/>
  </r>
  <r>
    <x v="10"/>
    <x v="0"/>
    <d v="2010-07-17T00:00:00"/>
    <n v="46"/>
    <n v="0"/>
    <n v="0"/>
    <n v="0"/>
    <n v="0"/>
    <n v="0"/>
    <n v="0"/>
    <n v="2.33"/>
    <n v="0"/>
    <n v="0"/>
    <n v="0.66"/>
    <n v="0.66"/>
    <n v="0"/>
    <n v="0.33"/>
    <n v="0"/>
    <n v="0"/>
    <n v="0.33"/>
    <n v="0"/>
    <n v="50.309999999999988"/>
    <n v="12.33"/>
    <n v="62.639999999999986"/>
  </r>
  <r>
    <x v="11"/>
    <x v="0"/>
    <d v="2010-07-18T00:00:00"/>
    <n v="46"/>
    <n v="0"/>
    <n v="0"/>
    <n v="0"/>
    <n v="0"/>
    <n v="0"/>
    <n v="0"/>
    <n v="2.33"/>
    <n v="0"/>
    <n v="0"/>
    <n v="0.66"/>
    <n v="0.66"/>
    <n v="0"/>
    <n v="0.33"/>
    <n v="0"/>
    <n v="0"/>
    <n v="0.33"/>
    <n v="0"/>
    <n v="50.309999999999988"/>
    <n v="12.33"/>
    <n v="62.639999999999986"/>
  </r>
  <r>
    <x v="11"/>
    <x v="0"/>
    <d v="2010-07-19T00:00:00"/>
    <n v="46"/>
    <n v="0"/>
    <n v="0"/>
    <n v="0"/>
    <n v="0"/>
    <n v="0"/>
    <n v="0"/>
    <n v="2.33"/>
    <n v="0"/>
    <n v="0"/>
    <n v="0.66"/>
    <n v="0.66"/>
    <n v="0"/>
    <n v="0.33"/>
    <n v="0"/>
    <n v="0"/>
    <n v="0.33"/>
    <n v="0"/>
    <n v="50.309999999999988"/>
    <n v="12.33"/>
    <n v="62.639999999999986"/>
  </r>
  <r>
    <x v="11"/>
    <x v="0"/>
    <d v="2010-07-20T00:00:00"/>
    <n v="70"/>
    <n v="0"/>
    <n v="0"/>
    <n v="0"/>
    <n v="0"/>
    <n v="0"/>
    <n v="0"/>
    <n v="2"/>
    <n v="0"/>
    <n v="0"/>
    <n v="0"/>
    <n v="1"/>
    <n v="0"/>
    <n v="1"/>
    <n v="0"/>
    <n v="0"/>
    <n v="0"/>
    <n v="0"/>
    <n v="74"/>
    <n v="13"/>
    <n v="87"/>
  </r>
  <r>
    <x v="11"/>
    <x v="0"/>
    <d v="2010-07-21T00:00:00"/>
    <n v="43"/>
    <n v="0"/>
    <n v="0"/>
    <n v="0"/>
    <n v="0"/>
    <n v="0"/>
    <n v="0"/>
    <n v="5"/>
    <n v="0"/>
    <n v="0"/>
    <n v="0"/>
    <n v="0"/>
    <n v="0"/>
    <n v="1"/>
    <n v="0"/>
    <n v="0"/>
    <n v="0"/>
    <n v="0"/>
    <n v="49"/>
    <n v="11"/>
    <n v="60"/>
  </r>
  <r>
    <x v="11"/>
    <x v="0"/>
    <d v="2010-07-22T00:00:00"/>
    <n v="50"/>
    <n v="0"/>
    <n v="0"/>
    <n v="0"/>
    <n v="0"/>
    <n v="1"/>
    <n v="0"/>
    <n v="5"/>
    <n v="0"/>
    <n v="0"/>
    <n v="0"/>
    <n v="0"/>
    <n v="0"/>
    <n v="0"/>
    <n v="0"/>
    <n v="0"/>
    <n v="0"/>
    <n v="0"/>
    <n v="56"/>
    <n v="26"/>
    <n v="82"/>
  </r>
  <r>
    <x v="11"/>
    <x v="0"/>
    <d v="2010-07-23T00:00:00"/>
    <n v="31"/>
    <n v="0"/>
    <n v="0"/>
    <n v="0"/>
    <n v="0"/>
    <n v="0"/>
    <n v="0"/>
    <n v="5"/>
    <n v="0"/>
    <n v="0"/>
    <n v="0"/>
    <n v="1"/>
    <n v="0"/>
    <n v="1"/>
    <n v="0"/>
    <n v="0"/>
    <n v="0"/>
    <n v="0"/>
    <n v="38"/>
    <n v="7"/>
    <n v="45"/>
  </r>
  <r>
    <x v="11"/>
    <x v="0"/>
    <d v="2010-07-24T00:00:00"/>
    <n v="89.3"/>
    <n v="0"/>
    <n v="0"/>
    <n v="0"/>
    <n v="0"/>
    <n v="0"/>
    <n v="0"/>
    <n v="0"/>
    <n v="0"/>
    <n v="0"/>
    <n v="0"/>
    <n v="1"/>
    <n v="0"/>
    <n v="0.33"/>
    <n v="0"/>
    <n v="0"/>
    <n v="0"/>
    <n v="0"/>
    <n v="90.63"/>
    <n v="27"/>
    <n v="117.63"/>
  </r>
  <r>
    <x v="12"/>
    <x v="0"/>
    <d v="2010-07-25T00:00:00"/>
    <n v="89.3"/>
    <n v="0"/>
    <n v="0"/>
    <n v="0"/>
    <n v="0"/>
    <n v="0"/>
    <n v="0"/>
    <n v="0"/>
    <n v="0"/>
    <n v="0"/>
    <n v="0"/>
    <n v="1"/>
    <n v="0"/>
    <n v="0.33"/>
    <n v="0"/>
    <n v="0"/>
    <n v="0"/>
    <n v="0"/>
    <n v="90.63"/>
    <n v="27"/>
    <n v="117.63"/>
  </r>
  <r>
    <x v="12"/>
    <x v="0"/>
    <d v="2010-07-26T00:00:00"/>
    <n v="89.3"/>
    <n v="0"/>
    <n v="0"/>
    <n v="0"/>
    <n v="0"/>
    <n v="0"/>
    <n v="0"/>
    <n v="0"/>
    <n v="0"/>
    <n v="0"/>
    <n v="0"/>
    <n v="1"/>
    <n v="0"/>
    <n v="0.33"/>
    <n v="0"/>
    <n v="0"/>
    <n v="0"/>
    <n v="0"/>
    <n v="90.63"/>
    <n v="27"/>
    <n v="117.63"/>
  </r>
  <r>
    <x v="12"/>
    <x v="0"/>
    <d v="2010-07-27T00:00:00"/>
    <n v="369"/>
    <n v="2"/>
    <n v="0"/>
    <n v="0"/>
    <n v="0"/>
    <n v="0"/>
    <n v="0"/>
    <n v="12"/>
    <n v="0"/>
    <n v="0"/>
    <n v="2"/>
    <n v="0"/>
    <n v="0"/>
    <n v="3"/>
    <n v="0"/>
    <n v="0"/>
    <n v="0"/>
    <n v="0"/>
    <n v="388"/>
    <n v="138"/>
    <n v="526"/>
  </r>
  <r>
    <x v="12"/>
    <x v="0"/>
    <d v="2010-07-28T00:00:00"/>
    <n v="76"/>
    <n v="1"/>
    <n v="0"/>
    <n v="0"/>
    <n v="0"/>
    <n v="0"/>
    <n v="0"/>
    <n v="8"/>
    <n v="0"/>
    <n v="0"/>
    <n v="1"/>
    <n v="1"/>
    <n v="0"/>
    <n v="0"/>
    <n v="0"/>
    <n v="0"/>
    <n v="0"/>
    <n v="0"/>
    <n v="87"/>
    <n v="34"/>
    <n v="121"/>
  </r>
  <r>
    <x v="12"/>
    <x v="0"/>
    <d v="2010-07-29T00:00:00"/>
    <n v="56"/>
    <n v="0"/>
    <n v="0"/>
    <n v="0"/>
    <n v="0"/>
    <n v="0"/>
    <n v="0"/>
    <n v="3"/>
    <n v="0"/>
    <n v="0"/>
    <n v="1"/>
    <n v="0"/>
    <n v="0"/>
    <n v="0"/>
    <n v="0"/>
    <n v="0"/>
    <n v="0"/>
    <n v="0"/>
    <n v="60"/>
    <n v="14"/>
    <n v="74"/>
  </r>
  <r>
    <x v="12"/>
    <x v="0"/>
    <d v="2010-07-30T00:00:00"/>
    <n v="145"/>
    <n v="0"/>
    <n v="0"/>
    <n v="0"/>
    <n v="0"/>
    <n v="0"/>
    <n v="0"/>
    <n v="5"/>
    <n v="0"/>
    <n v="0"/>
    <n v="1"/>
    <n v="1"/>
    <n v="0"/>
    <n v="1"/>
    <n v="0"/>
    <n v="0"/>
    <n v="0"/>
    <n v="0"/>
    <n v="153"/>
    <n v="47"/>
    <n v="200"/>
  </r>
  <r>
    <x v="12"/>
    <x v="0"/>
    <d v="2010-07-31T00:00:00"/>
    <n v="59"/>
    <n v="0.33"/>
    <n v="0"/>
    <n v="0"/>
    <n v="0"/>
    <n v="0"/>
    <n v="0"/>
    <n v="8.33"/>
    <n v="0"/>
    <n v="0"/>
    <n v="0"/>
    <n v="0"/>
    <n v="0"/>
    <n v="1"/>
    <n v="0"/>
    <n v="0"/>
    <n v="0"/>
    <n v="0"/>
    <n v="68.66"/>
    <n v="17.600000000000001"/>
    <n v="86.259999999999991"/>
  </r>
  <r>
    <x v="13"/>
    <x v="0"/>
    <d v="2010-08-01T00:00:00"/>
    <n v="59"/>
    <n v="0.33"/>
    <n v="0"/>
    <n v="0"/>
    <n v="0"/>
    <n v="0"/>
    <n v="0"/>
    <n v="8.33"/>
    <n v="0"/>
    <n v="0"/>
    <n v="0"/>
    <n v="0"/>
    <n v="0"/>
    <n v="1"/>
    <n v="0"/>
    <n v="0"/>
    <n v="0"/>
    <n v="0"/>
    <n v="68.66"/>
    <n v="17.600000000000001"/>
    <n v="86.259999999999991"/>
  </r>
  <r>
    <x v="13"/>
    <x v="0"/>
    <d v="2010-08-02T00:00:00"/>
    <n v="59"/>
    <n v="0.33"/>
    <n v="0"/>
    <n v="0"/>
    <n v="0"/>
    <n v="0"/>
    <n v="0"/>
    <n v="8.33"/>
    <n v="0"/>
    <n v="0"/>
    <n v="0"/>
    <n v="0"/>
    <n v="0"/>
    <n v="1"/>
    <n v="0"/>
    <n v="0"/>
    <n v="0"/>
    <n v="0"/>
    <n v="68.66"/>
    <n v="17.600000000000001"/>
    <n v="86.259999999999991"/>
  </r>
  <r>
    <x v="13"/>
    <x v="0"/>
    <d v="2010-08-03T00:00:00"/>
    <n v="47"/>
    <n v="1"/>
    <n v="0"/>
    <n v="0"/>
    <n v="0"/>
    <n v="0"/>
    <n v="0"/>
    <n v="15"/>
    <n v="0"/>
    <n v="0"/>
    <n v="0"/>
    <n v="0"/>
    <n v="0"/>
    <n v="0"/>
    <n v="0"/>
    <n v="0"/>
    <n v="0"/>
    <n v="0"/>
    <n v="63"/>
    <n v="8"/>
    <n v="71"/>
  </r>
  <r>
    <x v="13"/>
    <x v="0"/>
    <d v="2010-08-04T00:00:00"/>
    <n v="96"/>
    <n v="3"/>
    <n v="0"/>
    <n v="2"/>
    <n v="0"/>
    <n v="0"/>
    <n v="0"/>
    <n v="39"/>
    <n v="0"/>
    <n v="0"/>
    <n v="0"/>
    <n v="0"/>
    <n v="0"/>
    <n v="4"/>
    <n v="0"/>
    <n v="0"/>
    <n v="0"/>
    <n v="0"/>
    <n v="144"/>
    <n v="21"/>
    <n v="165"/>
  </r>
  <r>
    <x v="13"/>
    <x v="0"/>
    <d v="2010-08-05T00:00:00"/>
    <n v="48"/>
    <n v="3"/>
    <n v="0"/>
    <n v="0"/>
    <n v="0"/>
    <n v="0"/>
    <n v="0"/>
    <n v="26"/>
    <n v="0"/>
    <n v="0"/>
    <n v="0"/>
    <n v="0"/>
    <n v="0"/>
    <n v="2"/>
    <n v="0"/>
    <n v="0"/>
    <n v="0"/>
    <n v="0"/>
    <n v="79"/>
    <n v="51"/>
    <n v="130"/>
  </r>
  <r>
    <x v="13"/>
    <x v="0"/>
    <d v="2010-08-06T00:00:00"/>
    <n v="44"/>
    <n v="1"/>
    <n v="0"/>
    <n v="0"/>
    <n v="0"/>
    <n v="0"/>
    <n v="0"/>
    <n v="21"/>
    <n v="0"/>
    <n v="0"/>
    <n v="0"/>
    <n v="1"/>
    <n v="0"/>
    <n v="3"/>
    <n v="0"/>
    <n v="0"/>
    <n v="0"/>
    <n v="0"/>
    <n v="70"/>
    <n v="41"/>
    <n v="111"/>
  </r>
  <r>
    <x v="13"/>
    <x v="0"/>
    <d v="2010-08-07T00:00:00"/>
    <n v="168"/>
    <n v="0.33"/>
    <n v="0"/>
    <n v="0"/>
    <n v="0"/>
    <n v="0"/>
    <n v="0"/>
    <n v="4.66"/>
    <n v="0"/>
    <n v="0"/>
    <n v="0.33"/>
    <n v="0"/>
    <n v="0"/>
    <n v="1"/>
    <n v="0"/>
    <n v="0"/>
    <n v="0"/>
    <n v="0"/>
    <n v="174.32000000000002"/>
    <n v="44.3"/>
    <n v="218.62"/>
  </r>
  <r>
    <x v="14"/>
    <x v="0"/>
    <d v="2010-08-08T00:00:00"/>
    <n v="168"/>
    <n v="0.33"/>
    <n v="0"/>
    <n v="0"/>
    <n v="0"/>
    <n v="0"/>
    <n v="0"/>
    <n v="4.66"/>
    <n v="0"/>
    <n v="0"/>
    <n v="0.33"/>
    <n v="0"/>
    <n v="0"/>
    <n v="1"/>
    <n v="0"/>
    <n v="0"/>
    <n v="0"/>
    <n v="0"/>
    <n v="174.32000000000002"/>
    <n v="44.3"/>
    <n v="218.62"/>
  </r>
  <r>
    <x v="14"/>
    <x v="0"/>
    <d v="2010-08-09T00:00:00"/>
    <n v="168"/>
    <n v="0.33"/>
    <n v="0"/>
    <n v="0"/>
    <n v="0"/>
    <n v="0"/>
    <n v="0"/>
    <n v="4.66"/>
    <n v="0"/>
    <n v="0"/>
    <n v="0.33"/>
    <n v="0"/>
    <n v="0"/>
    <n v="1"/>
    <n v="0"/>
    <n v="0"/>
    <n v="0"/>
    <n v="0"/>
    <n v="174.32000000000002"/>
    <n v="44.3"/>
    <n v="218.62"/>
  </r>
  <r>
    <x v="14"/>
    <x v="0"/>
    <d v="2010-08-10T00:00:00"/>
    <n v="217"/>
    <n v="0"/>
    <n v="0"/>
    <n v="0"/>
    <n v="0"/>
    <n v="0"/>
    <n v="0"/>
    <n v="4"/>
    <n v="0"/>
    <n v="0"/>
    <n v="0"/>
    <n v="0"/>
    <n v="0"/>
    <n v="2"/>
    <n v="0"/>
    <n v="0"/>
    <n v="0"/>
    <n v="0"/>
    <n v="223"/>
    <n v="47"/>
    <n v="270"/>
  </r>
  <r>
    <x v="14"/>
    <x v="0"/>
    <d v="2010-08-11T00:00:00"/>
    <n v="45"/>
    <n v="0"/>
    <n v="0"/>
    <n v="0"/>
    <n v="0"/>
    <n v="0"/>
    <n v="0"/>
    <n v="5"/>
    <n v="0"/>
    <n v="0"/>
    <n v="0"/>
    <n v="0"/>
    <n v="0"/>
    <n v="0"/>
    <n v="0"/>
    <n v="0"/>
    <n v="0"/>
    <n v="0"/>
    <n v="50"/>
    <n v="30"/>
    <n v="80"/>
  </r>
  <r>
    <x v="14"/>
    <x v="0"/>
    <d v="2010-08-12T00:00:00"/>
    <n v="148"/>
    <n v="0"/>
    <n v="0"/>
    <n v="0"/>
    <n v="0"/>
    <n v="0"/>
    <n v="0"/>
    <n v="3"/>
    <n v="0"/>
    <n v="0"/>
    <n v="1"/>
    <n v="0"/>
    <n v="0"/>
    <n v="1"/>
    <n v="0"/>
    <n v="0"/>
    <n v="0"/>
    <n v="0"/>
    <n v="153"/>
    <n v="19"/>
    <n v="172"/>
  </r>
  <r>
    <x v="14"/>
    <x v="0"/>
    <d v="2010-08-13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4"/>
    <x v="0"/>
    <d v="2010-08-14T00:00:00"/>
    <n v="48.6"/>
    <n v="0"/>
    <n v="0"/>
    <n v="0"/>
    <n v="0"/>
    <n v="0"/>
    <n v="0"/>
    <n v="5.66"/>
    <n v="0"/>
    <n v="0"/>
    <n v="0"/>
    <n v="0"/>
    <n v="0"/>
    <n v="3"/>
    <n v="0"/>
    <n v="0"/>
    <n v="0"/>
    <n v="0"/>
    <n v="57.260000000000005"/>
    <n v="5.33"/>
    <n v="62.59"/>
  </r>
  <r>
    <x v="15"/>
    <x v="0"/>
    <d v="2010-08-15T00:00:00"/>
    <n v="48.6"/>
    <n v="0"/>
    <n v="0"/>
    <n v="0"/>
    <n v="0"/>
    <n v="0"/>
    <n v="0"/>
    <n v="5.66"/>
    <n v="0"/>
    <n v="0"/>
    <n v="0"/>
    <n v="0"/>
    <n v="0"/>
    <n v="3"/>
    <n v="0"/>
    <n v="0"/>
    <n v="0"/>
    <n v="0"/>
    <n v="57.260000000000005"/>
    <n v="5.33"/>
    <n v="62.59"/>
  </r>
  <r>
    <x v="15"/>
    <x v="0"/>
    <d v="2010-08-16T00:00:00"/>
    <n v="48.6"/>
    <n v="0"/>
    <n v="0"/>
    <n v="0"/>
    <n v="0"/>
    <n v="0"/>
    <n v="0"/>
    <n v="5.66"/>
    <n v="0"/>
    <n v="0"/>
    <n v="0"/>
    <n v="0"/>
    <n v="0"/>
    <n v="3"/>
    <n v="0"/>
    <n v="0"/>
    <n v="0"/>
    <n v="0"/>
    <n v="57.260000000000005"/>
    <n v="5.33"/>
    <n v="62.59"/>
  </r>
  <r>
    <x v="15"/>
    <x v="0"/>
    <d v="2010-08-17T00:00:00"/>
    <n v="5"/>
    <n v="0"/>
    <n v="0"/>
    <n v="0"/>
    <n v="0"/>
    <n v="0"/>
    <n v="0"/>
    <n v="2.25"/>
    <n v="0"/>
    <n v="0"/>
    <n v="0.25"/>
    <n v="0"/>
    <n v="0"/>
    <n v="0.75"/>
    <n v="0"/>
    <n v="0"/>
    <n v="0"/>
    <n v="0"/>
    <n v="8.25"/>
    <n v="0.75"/>
    <n v="9"/>
  </r>
  <r>
    <x v="15"/>
    <x v="0"/>
    <d v="2010-08-18T00:00:00"/>
    <n v="72"/>
    <n v="1"/>
    <n v="0"/>
    <n v="0"/>
    <n v="0"/>
    <n v="0"/>
    <n v="0"/>
    <n v="21"/>
    <n v="3"/>
    <n v="0"/>
    <n v="1"/>
    <n v="0"/>
    <n v="0"/>
    <n v="40"/>
    <n v="0"/>
    <n v="0"/>
    <n v="0"/>
    <n v="0"/>
    <n v="138"/>
    <n v="13"/>
    <n v="0"/>
  </r>
  <r>
    <x v="15"/>
    <x v="0"/>
    <d v="2010-08-19T00:00:00"/>
    <n v="19"/>
    <n v="0"/>
    <n v="0"/>
    <n v="0"/>
    <n v="0"/>
    <n v="0"/>
    <n v="0"/>
    <n v="6"/>
    <n v="0"/>
    <n v="0"/>
    <n v="0"/>
    <n v="0"/>
    <n v="0"/>
    <n v="4"/>
    <n v="0"/>
    <n v="0"/>
    <n v="0"/>
    <n v="0"/>
    <n v="29"/>
    <n v="5"/>
    <m/>
  </r>
  <r>
    <x v="15"/>
    <x v="0"/>
    <d v="2010-08-20T00:00:00"/>
    <n v="39"/>
    <n v="0"/>
    <n v="0"/>
    <n v="0"/>
    <n v="0"/>
    <n v="0"/>
    <n v="0"/>
    <n v="5"/>
    <n v="0"/>
    <n v="0"/>
    <n v="0"/>
    <n v="0"/>
    <n v="0"/>
    <n v="0"/>
    <n v="0"/>
    <n v="0"/>
    <n v="0"/>
    <n v="0"/>
    <n v="44"/>
    <n v="6"/>
    <m/>
  </r>
  <r>
    <x v="15"/>
    <x v="0"/>
    <d v="2010-08-21T00:00:00"/>
    <n v="53"/>
    <n v="0.33"/>
    <n v="0"/>
    <n v="0"/>
    <n v="0"/>
    <n v="0.33"/>
    <n v="0"/>
    <n v="4.67"/>
    <n v="0.33"/>
    <n v="0"/>
    <n v="0.33"/>
    <n v="0"/>
    <n v="0"/>
    <n v="2.67"/>
    <n v="0"/>
    <n v="0"/>
    <n v="0"/>
    <n v="0"/>
    <n v="61.66"/>
    <n v="12.67"/>
    <n v="74.33"/>
  </r>
  <r>
    <x v="16"/>
    <x v="0"/>
    <d v="2010-08-22T00:00:00"/>
    <n v="53"/>
    <n v="0.33"/>
    <n v="0"/>
    <n v="0"/>
    <n v="0"/>
    <n v="0.33"/>
    <n v="0"/>
    <n v="4.67"/>
    <n v="0.33"/>
    <n v="0"/>
    <n v="0.33"/>
    <n v="0"/>
    <n v="0"/>
    <n v="2.67"/>
    <n v="0"/>
    <n v="0"/>
    <n v="0"/>
    <n v="0"/>
    <n v="61.66"/>
    <n v="12.67"/>
    <n v="74.33"/>
  </r>
  <r>
    <x v="16"/>
    <x v="0"/>
    <d v="2010-08-23T00:00:00"/>
    <n v="53"/>
    <n v="0.33"/>
    <n v="0"/>
    <n v="0"/>
    <n v="0"/>
    <n v="0.33"/>
    <n v="0"/>
    <n v="4.67"/>
    <n v="0.33"/>
    <n v="0"/>
    <n v="0.33"/>
    <n v="0"/>
    <n v="0"/>
    <n v="2.67"/>
    <n v="0"/>
    <n v="0"/>
    <n v="0"/>
    <n v="0"/>
    <n v="61.66"/>
    <n v="12.67"/>
    <n v="74.33"/>
  </r>
  <r>
    <x v="16"/>
    <x v="0"/>
    <d v="2010-08-24T00:00:00"/>
    <n v="36"/>
    <n v="0"/>
    <n v="0"/>
    <n v="0"/>
    <n v="0"/>
    <n v="0"/>
    <n v="0"/>
    <n v="3"/>
    <n v="0"/>
    <n v="0"/>
    <n v="0"/>
    <n v="0"/>
    <n v="0"/>
    <n v="0"/>
    <n v="0"/>
    <n v="0"/>
    <n v="0"/>
    <n v="0"/>
    <n v="39"/>
    <n v="10"/>
    <n v="49"/>
  </r>
  <r>
    <x v="16"/>
    <x v="0"/>
    <d v="2010-08-25T00:00:00"/>
    <n v="55"/>
    <n v="0"/>
    <n v="0"/>
    <n v="0"/>
    <n v="0"/>
    <n v="0"/>
    <n v="0"/>
    <n v="4"/>
    <n v="0"/>
    <n v="0"/>
    <n v="0"/>
    <n v="0"/>
    <n v="0"/>
    <n v="7"/>
    <n v="0"/>
    <n v="0"/>
    <n v="0"/>
    <n v="0"/>
    <n v="66"/>
    <n v="19"/>
    <n v="85"/>
  </r>
  <r>
    <x v="16"/>
    <x v="0"/>
    <d v="2010-08-26T00:00:00"/>
    <n v="12"/>
    <n v="0"/>
    <n v="0"/>
    <n v="0"/>
    <n v="0"/>
    <n v="0"/>
    <n v="0"/>
    <n v="1"/>
    <n v="0"/>
    <n v="0"/>
    <n v="0"/>
    <n v="0"/>
    <n v="0"/>
    <n v="2"/>
    <n v="0"/>
    <n v="0"/>
    <n v="0"/>
    <n v="0"/>
    <n v="15"/>
    <n v="7"/>
    <n v="22"/>
  </r>
  <r>
    <x v="16"/>
    <x v="0"/>
    <d v="2010-08-27T00:00:00"/>
    <n v="20"/>
    <n v="0"/>
    <n v="0"/>
    <n v="0"/>
    <n v="0"/>
    <n v="0"/>
    <n v="0"/>
    <n v="2"/>
    <n v="0"/>
    <n v="0"/>
    <n v="0"/>
    <n v="0"/>
    <n v="0"/>
    <n v="3"/>
    <n v="0"/>
    <n v="0"/>
    <n v="0"/>
    <n v="0"/>
    <n v="25"/>
    <n v="12"/>
    <n v="37"/>
  </r>
  <r>
    <x v="16"/>
    <x v="0"/>
    <d v="2010-08-2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7"/>
    <x v="0"/>
    <d v="2010-08-29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7"/>
    <x v="0"/>
    <d v="2010-08-30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7"/>
    <x v="0"/>
    <d v="2010-08-3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</r>
  <r>
    <x v="17"/>
    <x v="0"/>
    <d v="2010-09-01T00:00:00"/>
    <n v="48"/>
    <n v="0"/>
    <n v="0"/>
    <n v="0"/>
    <n v="0"/>
    <n v="0"/>
    <n v="0"/>
    <n v="2"/>
    <n v="0"/>
    <n v="0"/>
    <n v="0"/>
    <n v="0"/>
    <n v="0"/>
    <n v="2"/>
    <n v="0"/>
    <n v="0"/>
    <n v="0"/>
    <n v="0"/>
    <n v="52"/>
    <n v="32"/>
    <n v="84"/>
  </r>
  <r>
    <x v="17"/>
    <x v="0"/>
    <d v="2010-09-02T00:00:00"/>
    <n v="12"/>
    <n v="0"/>
    <n v="0"/>
    <n v="0"/>
    <n v="0"/>
    <n v="0"/>
    <n v="0"/>
    <n v="0"/>
    <n v="0"/>
    <n v="0"/>
    <n v="0"/>
    <n v="0"/>
    <n v="0"/>
    <n v="2"/>
    <n v="0"/>
    <n v="0"/>
    <n v="0"/>
    <n v="0"/>
    <n v="14"/>
    <n v="6"/>
    <n v="20"/>
  </r>
  <r>
    <x v="17"/>
    <x v="0"/>
    <d v="2010-09-03T00:00:00"/>
    <n v="16"/>
    <n v="0"/>
    <n v="0"/>
    <n v="0"/>
    <n v="0"/>
    <n v="0"/>
    <n v="0"/>
    <n v="2"/>
    <n v="0"/>
    <n v="0"/>
    <n v="0"/>
    <n v="0"/>
    <n v="0"/>
    <n v="3"/>
    <n v="0"/>
    <n v="0"/>
    <n v="0"/>
    <n v="0"/>
    <n v="21"/>
    <n v="7"/>
    <n v="28"/>
  </r>
  <r>
    <x v="17"/>
    <x v="0"/>
    <d v="2010-09-04T00:00:00"/>
    <n v="5.5"/>
    <n v="0"/>
    <n v="0"/>
    <n v="0"/>
    <n v="0"/>
    <n v="0"/>
    <n v="0"/>
    <n v="0"/>
    <n v="0"/>
    <n v="0"/>
    <n v="0"/>
    <n v="0"/>
    <n v="0"/>
    <n v="1"/>
    <n v="0"/>
    <n v="0"/>
    <n v="0"/>
    <n v="0"/>
    <n v="6.5"/>
    <n v="3.25"/>
    <n v="9.75"/>
  </r>
  <r>
    <x v="18"/>
    <x v="0"/>
    <d v="2010-09-05T00:00:00"/>
    <n v="5.5"/>
    <n v="0"/>
    <n v="0"/>
    <n v="0"/>
    <n v="0"/>
    <n v="0"/>
    <n v="0"/>
    <n v="0"/>
    <n v="0"/>
    <n v="0"/>
    <n v="0"/>
    <n v="0"/>
    <n v="0"/>
    <n v="1"/>
    <n v="0"/>
    <n v="0"/>
    <n v="0"/>
    <n v="0"/>
    <n v="6.5"/>
    <n v="3.25"/>
    <n v="9.75"/>
  </r>
  <r>
    <x v="18"/>
    <x v="0"/>
    <d v="2010-09-06T00:00:00"/>
    <n v="5.5"/>
    <n v="0"/>
    <n v="0"/>
    <n v="0"/>
    <n v="0"/>
    <n v="0"/>
    <n v="0"/>
    <n v="0"/>
    <n v="0"/>
    <n v="0"/>
    <n v="0"/>
    <n v="0"/>
    <n v="0"/>
    <n v="1"/>
    <n v="0"/>
    <n v="0"/>
    <n v="0"/>
    <n v="0"/>
    <n v="6.5"/>
    <n v="3.25"/>
    <n v="9.75"/>
  </r>
  <r>
    <x v="18"/>
    <x v="0"/>
    <d v="2010-09-07T00:00:00"/>
    <n v="5.5"/>
    <n v="0"/>
    <n v="0"/>
    <n v="0"/>
    <n v="0"/>
    <n v="0"/>
    <n v="0"/>
    <n v="0"/>
    <n v="0"/>
    <n v="0"/>
    <n v="0"/>
    <n v="0"/>
    <n v="0"/>
    <n v="1"/>
    <n v="0"/>
    <n v="0"/>
    <n v="0"/>
    <n v="0"/>
    <n v="6.5"/>
    <n v="3.25"/>
    <n v="9.75"/>
  </r>
  <r>
    <x v="18"/>
    <x v="0"/>
    <d v="2010-09-08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3"/>
  </r>
  <r>
    <x v="18"/>
    <x v="0"/>
    <d v="2010-09-09T00:00:00"/>
    <n v="8"/>
    <n v="0"/>
    <n v="0"/>
    <n v="0"/>
    <n v="0"/>
    <n v="0"/>
    <n v="0"/>
    <n v="0"/>
    <n v="0"/>
    <n v="0"/>
    <n v="0"/>
    <n v="0"/>
    <n v="0"/>
    <n v="1"/>
    <n v="0"/>
    <n v="0"/>
    <n v="0"/>
    <n v="0"/>
    <n v="9"/>
    <n v="2"/>
    <n v="11"/>
  </r>
  <r>
    <x v="18"/>
    <x v="0"/>
    <d v="2010-09-10T00:00:00"/>
    <n v="4.75"/>
    <n v="0"/>
    <n v="0"/>
    <n v="0"/>
    <n v="0"/>
    <n v="0"/>
    <n v="0"/>
    <n v="0.5"/>
    <n v="0"/>
    <n v="0"/>
    <n v="0"/>
    <n v="0"/>
    <n v="0"/>
    <n v="0.75"/>
    <n v="0"/>
    <n v="0"/>
    <n v="0"/>
    <n v="0"/>
    <n v="6"/>
    <n v="0.25"/>
    <n v="6.25"/>
  </r>
  <r>
    <x v="18"/>
    <x v="0"/>
    <d v="2010-09-11T00:00:00"/>
    <n v="4.75"/>
    <n v="0"/>
    <n v="0"/>
    <n v="0"/>
    <n v="0"/>
    <n v="0"/>
    <n v="0"/>
    <n v="0.5"/>
    <n v="0"/>
    <n v="0"/>
    <n v="0"/>
    <n v="0"/>
    <n v="0"/>
    <n v="0.75"/>
    <n v="0"/>
    <n v="0"/>
    <n v="0"/>
    <n v="0"/>
    <n v="6"/>
    <n v="0.25"/>
    <n v="6.25"/>
  </r>
  <r>
    <x v="19"/>
    <x v="0"/>
    <d v="2010-09-12T00:00:00"/>
    <n v="4.75"/>
    <n v="0"/>
    <n v="0"/>
    <n v="0"/>
    <n v="0"/>
    <n v="0"/>
    <n v="0"/>
    <n v="0.5"/>
    <n v="0"/>
    <n v="0"/>
    <n v="0"/>
    <n v="0"/>
    <n v="0"/>
    <n v="0.75"/>
    <n v="0"/>
    <n v="0"/>
    <n v="0"/>
    <n v="0"/>
    <n v="6"/>
    <n v="0.25"/>
    <n v="6.25"/>
  </r>
  <r>
    <x v="19"/>
    <x v="0"/>
    <d v="2010-09-13T00:00:00"/>
    <n v="4.75"/>
    <n v="0"/>
    <n v="0"/>
    <n v="0"/>
    <n v="0"/>
    <n v="0"/>
    <n v="0"/>
    <n v="0.5"/>
    <n v="0"/>
    <n v="0"/>
    <n v="0"/>
    <n v="0"/>
    <n v="0"/>
    <n v="0.75"/>
    <n v="0"/>
    <n v="0"/>
    <n v="0"/>
    <n v="0"/>
    <n v="6"/>
    <n v="0.25"/>
    <n v="6.25"/>
  </r>
  <r>
    <x v="19"/>
    <x v="0"/>
    <d v="2010-09-14T00:00:00"/>
    <n v="16"/>
    <n v="0"/>
    <n v="0"/>
    <n v="0"/>
    <n v="0"/>
    <n v="0"/>
    <n v="0"/>
    <n v="0"/>
    <n v="0"/>
    <n v="0"/>
    <n v="0"/>
    <n v="0"/>
    <n v="0"/>
    <n v="3"/>
    <n v="0"/>
    <n v="0"/>
    <n v="0"/>
    <n v="0"/>
    <n v="19"/>
    <n v="1"/>
    <n v="20"/>
  </r>
  <r>
    <x v="19"/>
    <x v="0"/>
    <d v="2010-09-15T00:00:00"/>
    <n v="19"/>
    <n v="0"/>
    <n v="0"/>
    <n v="0"/>
    <n v="0"/>
    <n v="0"/>
    <n v="0"/>
    <n v="0"/>
    <n v="0"/>
    <n v="0"/>
    <n v="0"/>
    <n v="0"/>
    <n v="0"/>
    <n v="5"/>
    <n v="0"/>
    <n v="0"/>
    <n v="0"/>
    <n v="0"/>
    <n v="24"/>
    <n v="6"/>
    <n v="30"/>
  </r>
  <r>
    <x v="0"/>
    <x v="1"/>
    <d v="2011-05-05T00:00:00"/>
    <m/>
    <m/>
    <m/>
    <m/>
    <m/>
    <m/>
    <m/>
    <m/>
    <m/>
    <m/>
    <m/>
    <m/>
    <m/>
    <m/>
    <m/>
    <m/>
    <m/>
    <m/>
    <n v="0"/>
    <n v="0"/>
    <n v="0"/>
  </r>
  <r>
    <x v="0"/>
    <x v="1"/>
    <d v="2011-05-06T00:00:00"/>
    <m/>
    <m/>
    <m/>
    <m/>
    <m/>
    <m/>
    <m/>
    <m/>
    <m/>
    <m/>
    <m/>
    <m/>
    <m/>
    <m/>
    <m/>
    <m/>
    <m/>
    <m/>
    <n v="0"/>
    <n v="0"/>
    <n v="0"/>
  </r>
  <r>
    <x v="0"/>
    <x v="1"/>
    <d v="2011-05-07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08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09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0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1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2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3T00:00:00"/>
    <m/>
    <m/>
    <m/>
    <m/>
    <m/>
    <m/>
    <m/>
    <m/>
    <m/>
    <m/>
    <m/>
    <m/>
    <m/>
    <m/>
    <m/>
    <m/>
    <m/>
    <m/>
    <n v="0"/>
    <n v="0"/>
    <n v="0"/>
  </r>
  <r>
    <x v="1"/>
    <x v="1"/>
    <d v="2011-05-14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5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6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7T00:00:00"/>
    <m/>
    <m/>
    <m/>
    <m/>
    <m/>
    <m/>
    <m/>
    <m/>
    <m/>
    <m/>
    <m/>
    <m/>
    <m/>
    <m/>
    <m/>
    <m/>
    <m/>
    <m/>
    <n v="0"/>
    <n v="0"/>
    <n v="0"/>
  </r>
  <r>
    <x v="2"/>
    <x v="1"/>
    <d v="2011-05-18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"/>
  </r>
  <r>
    <x v="2"/>
    <x v="1"/>
    <d v="2011-05-19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.5"/>
    <n v="1"/>
  </r>
  <r>
    <x v="2"/>
    <x v="1"/>
    <d v="2011-05-20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.5"/>
    <n v="1"/>
  </r>
  <r>
    <x v="2"/>
    <x v="1"/>
    <d v="2011-05-21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.5"/>
    <n v="1"/>
  </r>
  <r>
    <x v="3"/>
    <x v="1"/>
    <d v="2011-05-22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.5"/>
    <n v="1"/>
  </r>
  <r>
    <x v="3"/>
    <x v="1"/>
    <d v="2011-05-2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d v="2011-05-27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"/>
  </r>
  <r>
    <x v="3"/>
    <x v="1"/>
    <d v="2011-05-28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"/>
  </r>
  <r>
    <x v="4"/>
    <x v="1"/>
    <d v="2011-05-29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"/>
  </r>
  <r>
    <x v="4"/>
    <x v="1"/>
    <d v="2011-05-30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"/>
  </r>
  <r>
    <x v="4"/>
    <x v="1"/>
    <d v="2011-05-31T00:00:0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0"/>
    <n v="2"/>
  </r>
  <r>
    <x v="4"/>
    <x v="1"/>
    <d v="2011-06-01T00:00:0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2"/>
    <n v="0"/>
    <n v="2"/>
  </r>
  <r>
    <x v="4"/>
    <x v="1"/>
    <d v="2011-06-02T00:00:00"/>
    <n v="2"/>
    <n v="0"/>
    <n v="0"/>
    <n v="0"/>
    <n v="0"/>
    <n v="0"/>
    <n v="0"/>
    <n v="0"/>
    <n v="0"/>
    <n v="0"/>
    <n v="1"/>
    <n v="0"/>
    <n v="0"/>
    <n v="2"/>
    <n v="0"/>
    <n v="0"/>
    <n v="0"/>
    <n v="0"/>
    <n v="5"/>
    <n v="2"/>
    <n v="7"/>
  </r>
  <r>
    <x v="4"/>
    <x v="1"/>
    <d v="2011-06-03T00:00:00"/>
    <n v="8.67"/>
    <n v="0"/>
    <n v="0"/>
    <n v="0"/>
    <n v="0"/>
    <n v="0"/>
    <n v="0"/>
    <n v="0.33"/>
    <n v="2.67"/>
    <n v="0"/>
    <n v="0.67"/>
    <n v="0"/>
    <n v="0"/>
    <n v="10"/>
    <n v="0"/>
    <n v="0"/>
    <n v="0"/>
    <n v="0"/>
    <n v="22.34"/>
    <n v="3.67"/>
    <n v="26.009999999999998"/>
  </r>
  <r>
    <x v="4"/>
    <x v="1"/>
    <d v="2011-06-04T00:00:00"/>
    <n v="8.67"/>
    <n v="0"/>
    <n v="0"/>
    <n v="0"/>
    <n v="0"/>
    <n v="0"/>
    <n v="0"/>
    <n v="0.33"/>
    <n v="2.67"/>
    <n v="0"/>
    <n v="0.67"/>
    <n v="0"/>
    <n v="0"/>
    <n v="10"/>
    <n v="0"/>
    <n v="0"/>
    <n v="0"/>
    <n v="0"/>
    <n v="22.34"/>
    <n v="3.67"/>
    <n v="26.009999999999998"/>
  </r>
  <r>
    <x v="5"/>
    <x v="1"/>
    <d v="2011-06-05T00:00:00"/>
    <n v="8.67"/>
    <n v="0"/>
    <n v="0"/>
    <n v="0"/>
    <n v="0"/>
    <n v="0"/>
    <n v="0"/>
    <n v="0.33"/>
    <n v="2.67"/>
    <n v="0"/>
    <n v="0.67"/>
    <n v="0"/>
    <n v="0"/>
    <n v="10"/>
    <n v="0"/>
    <n v="0"/>
    <n v="0"/>
    <n v="0"/>
    <n v="22.34"/>
    <n v="3.67"/>
    <n v="26.009999999999998"/>
  </r>
  <r>
    <x v="5"/>
    <x v="1"/>
    <d v="2011-06-06T00:00:00"/>
    <n v="14"/>
    <n v="0"/>
    <n v="0"/>
    <n v="0"/>
    <n v="0"/>
    <n v="0"/>
    <n v="0"/>
    <n v="0"/>
    <n v="0"/>
    <n v="0"/>
    <n v="2"/>
    <n v="0"/>
    <n v="0"/>
    <n v="7"/>
    <n v="0"/>
    <n v="0"/>
    <n v="0"/>
    <n v="0"/>
    <n v="23"/>
    <n v="7"/>
    <n v="30"/>
  </r>
  <r>
    <x v="5"/>
    <x v="1"/>
    <d v="2011-06-07T00:00:0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3"/>
    <n v="10"/>
  </r>
  <r>
    <x v="5"/>
    <x v="1"/>
    <d v="2011-06-0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1"/>
    <d v="2011-06-09T00:00:00"/>
    <n v="4"/>
    <n v="0"/>
    <n v="0"/>
    <n v="0"/>
    <n v="0"/>
    <n v="0"/>
    <n v="0"/>
    <n v="0"/>
    <n v="0"/>
    <n v="0"/>
    <n v="0"/>
    <n v="0"/>
    <n v="0"/>
    <n v="0"/>
    <n v="0"/>
    <n v="0"/>
    <n v="0"/>
    <n v="1"/>
    <n v="5"/>
    <n v="1"/>
    <n v="6"/>
  </r>
  <r>
    <x v="5"/>
    <x v="1"/>
    <d v="2011-06-10T00:00:00"/>
    <n v="1.33"/>
    <n v="0"/>
    <n v="0"/>
    <n v="0"/>
    <n v="0"/>
    <n v="0"/>
    <n v="0"/>
    <n v="0"/>
    <n v="0"/>
    <n v="0"/>
    <n v="0.67"/>
    <n v="0"/>
    <n v="0"/>
    <n v="0"/>
    <n v="0"/>
    <n v="0"/>
    <n v="0"/>
    <n v="0"/>
    <n v="2"/>
    <n v="0.67"/>
    <n v="2.67"/>
  </r>
  <r>
    <x v="5"/>
    <x v="1"/>
    <d v="2011-06-11T00:00:00"/>
    <n v="1.33"/>
    <n v="0"/>
    <n v="0"/>
    <n v="0"/>
    <n v="0"/>
    <n v="0"/>
    <n v="0"/>
    <n v="0"/>
    <n v="0"/>
    <n v="0"/>
    <n v="0.67"/>
    <n v="0"/>
    <n v="0"/>
    <n v="0"/>
    <n v="0"/>
    <n v="0"/>
    <n v="0"/>
    <n v="0"/>
    <n v="2"/>
    <n v="0.67"/>
    <n v="2.67"/>
  </r>
  <r>
    <x v="6"/>
    <x v="1"/>
    <d v="2011-06-12T00:00:00"/>
    <n v="1.33"/>
    <n v="0"/>
    <n v="0"/>
    <n v="0"/>
    <n v="0"/>
    <n v="0"/>
    <n v="0"/>
    <n v="0"/>
    <n v="0"/>
    <n v="0"/>
    <n v="0.67"/>
    <n v="0"/>
    <n v="0"/>
    <n v="0"/>
    <n v="0"/>
    <n v="0"/>
    <n v="0"/>
    <n v="0"/>
    <n v="2"/>
    <n v="0.67"/>
    <n v="2.67"/>
  </r>
  <r>
    <x v="6"/>
    <x v="1"/>
    <d v="2011-06-13T00:00:00"/>
    <n v="21"/>
    <n v="0"/>
    <n v="0"/>
    <n v="0"/>
    <n v="0"/>
    <n v="0"/>
    <n v="0"/>
    <n v="0"/>
    <n v="0"/>
    <n v="0"/>
    <n v="4"/>
    <n v="0"/>
    <n v="0"/>
    <n v="1"/>
    <n v="0"/>
    <n v="0"/>
    <n v="0"/>
    <n v="0"/>
    <n v="26"/>
    <n v="7"/>
    <n v="33"/>
  </r>
  <r>
    <x v="6"/>
    <x v="1"/>
    <d v="2011-06-14T00:00:00"/>
    <n v="25"/>
    <n v="0"/>
    <n v="0"/>
    <n v="0"/>
    <n v="0"/>
    <n v="0"/>
    <n v="0"/>
    <n v="0"/>
    <n v="0"/>
    <n v="0"/>
    <n v="3"/>
    <n v="0"/>
    <n v="0"/>
    <n v="0"/>
    <n v="0"/>
    <n v="0"/>
    <n v="0"/>
    <n v="0"/>
    <n v="28"/>
    <n v="4"/>
    <n v="32"/>
  </r>
  <r>
    <x v="6"/>
    <x v="1"/>
    <d v="2011-06-15T00:00:00"/>
    <n v="1"/>
    <n v="0"/>
    <n v="0"/>
    <n v="0"/>
    <n v="0"/>
    <n v="0"/>
    <n v="0"/>
    <n v="0"/>
    <n v="0"/>
    <n v="0"/>
    <n v="1"/>
    <n v="0"/>
    <n v="0"/>
    <n v="3"/>
    <n v="0"/>
    <n v="0"/>
    <n v="0"/>
    <n v="0"/>
    <n v="5"/>
    <n v="2"/>
    <n v="7"/>
  </r>
  <r>
    <x v="6"/>
    <x v="1"/>
    <d v="2011-06-16T00:00:00"/>
    <n v="2"/>
    <n v="0"/>
    <n v="0"/>
    <n v="0"/>
    <n v="0"/>
    <n v="0"/>
    <n v="0"/>
    <n v="0"/>
    <n v="0"/>
    <n v="0"/>
    <n v="2"/>
    <n v="0"/>
    <n v="0"/>
    <n v="0"/>
    <n v="0"/>
    <n v="0"/>
    <n v="0"/>
    <n v="0"/>
    <n v="4"/>
    <n v="3"/>
    <n v="7"/>
  </r>
  <r>
    <x v="6"/>
    <x v="1"/>
    <d v="2011-06-17T00:00:00"/>
    <n v="15.67"/>
    <n v="0"/>
    <n v="0"/>
    <n v="0"/>
    <n v="0"/>
    <n v="0"/>
    <n v="0"/>
    <n v="0"/>
    <n v="0"/>
    <n v="0"/>
    <n v="1.33"/>
    <n v="0.33"/>
    <n v="0"/>
    <n v="0"/>
    <n v="0"/>
    <n v="0"/>
    <n v="5.66"/>
    <n v="0"/>
    <n v="22.99"/>
    <n v="13.33"/>
    <n v="36.32"/>
  </r>
  <r>
    <x v="6"/>
    <x v="1"/>
    <d v="2011-06-18T00:00:00"/>
    <n v="15.67"/>
    <n v="0"/>
    <n v="0"/>
    <n v="0"/>
    <n v="0"/>
    <n v="0"/>
    <n v="0"/>
    <n v="0"/>
    <n v="0"/>
    <n v="0"/>
    <n v="1.33"/>
    <n v="0.33"/>
    <n v="0"/>
    <n v="0"/>
    <n v="0"/>
    <n v="0"/>
    <n v="5.66"/>
    <n v="0"/>
    <n v="22.99"/>
    <n v="13.33"/>
    <n v="36.32"/>
  </r>
  <r>
    <x v="7"/>
    <x v="1"/>
    <d v="2011-06-19T00:00:00"/>
    <n v="15.67"/>
    <n v="0"/>
    <n v="0"/>
    <n v="0"/>
    <n v="0"/>
    <n v="0"/>
    <n v="0"/>
    <n v="0"/>
    <n v="0"/>
    <n v="0"/>
    <n v="1.33"/>
    <n v="0.33"/>
    <n v="0"/>
    <n v="0"/>
    <n v="0"/>
    <n v="0"/>
    <n v="5.66"/>
    <n v="0"/>
    <n v="22.99"/>
    <n v="13.33"/>
    <n v="36.32"/>
  </r>
  <r>
    <x v="7"/>
    <x v="1"/>
    <d v="2011-06-20T00:00:00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5"/>
    <n v="16"/>
  </r>
  <r>
    <x v="7"/>
    <x v="1"/>
    <d v="2011-06-21T00:00:00"/>
    <n v="4"/>
    <n v="0"/>
    <n v="0"/>
    <n v="0"/>
    <n v="0"/>
    <n v="0"/>
    <n v="0"/>
    <n v="0"/>
    <n v="0"/>
    <n v="0"/>
    <n v="4"/>
    <n v="0"/>
    <n v="0"/>
    <n v="1"/>
    <n v="0"/>
    <n v="0"/>
    <n v="0"/>
    <n v="0"/>
    <n v="9"/>
    <n v="1"/>
    <n v="10"/>
  </r>
  <r>
    <x v="7"/>
    <x v="1"/>
    <d v="2011-06-22T00:00:0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1"/>
    <n v="3"/>
  </r>
  <r>
    <x v="7"/>
    <x v="1"/>
    <d v="2011-06-23T00:00:00"/>
    <n v="5"/>
    <n v="0"/>
    <n v="0"/>
    <n v="0"/>
    <n v="0"/>
    <n v="0"/>
    <n v="0"/>
    <n v="0"/>
    <n v="0"/>
    <n v="0"/>
    <n v="3"/>
    <n v="0"/>
    <n v="0"/>
    <n v="0"/>
    <n v="0"/>
    <n v="0"/>
    <n v="3"/>
    <n v="0"/>
    <n v="11"/>
    <n v="4"/>
    <n v="15"/>
  </r>
  <r>
    <x v="7"/>
    <x v="1"/>
    <d v="2011-06-24T00:00:00"/>
    <n v="9.33"/>
    <n v="0"/>
    <n v="0"/>
    <n v="0"/>
    <n v="0.33"/>
    <n v="0"/>
    <n v="0"/>
    <n v="0.33"/>
    <n v="0"/>
    <n v="0"/>
    <n v="11.67"/>
    <n v="0"/>
    <n v="0"/>
    <n v="2"/>
    <n v="0"/>
    <n v="0"/>
    <n v="4"/>
    <n v="0"/>
    <n v="27.66"/>
    <n v="12"/>
    <n v="39.659999999999997"/>
  </r>
  <r>
    <x v="7"/>
    <x v="1"/>
    <d v="2011-06-25T00:00:00"/>
    <n v="9.33"/>
    <n v="0"/>
    <n v="0"/>
    <n v="0"/>
    <n v="0.33"/>
    <n v="0"/>
    <n v="0"/>
    <n v="0.33"/>
    <n v="0"/>
    <n v="0"/>
    <n v="11.67"/>
    <n v="0"/>
    <n v="0"/>
    <n v="2"/>
    <n v="0"/>
    <n v="0"/>
    <n v="4"/>
    <n v="0"/>
    <n v="27.66"/>
    <n v="12"/>
    <n v="39.659999999999997"/>
  </r>
  <r>
    <x v="8"/>
    <x v="1"/>
    <d v="2011-06-26T00:00:00"/>
    <n v="9.33"/>
    <n v="0"/>
    <n v="0"/>
    <n v="0"/>
    <n v="0.33"/>
    <n v="0"/>
    <n v="0"/>
    <n v="0.33"/>
    <n v="0"/>
    <n v="0"/>
    <n v="11.67"/>
    <n v="0"/>
    <n v="0"/>
    <n v="2"/>
    <n v="0"/>
    <n v="0"/>
    <n v="4"/>
    <n v="0"/>
    <n v="27.66"/>
    <n v="12"/>
    <n v="39.659999999999997"/>
  </r>
  <r>
    <x v="8"/>
    <x v="1"/>
    <d v="2011-06-27T00:00:00"/>
    <n v="4"/>
    <n v="0"/>
    <n v="0"/>
    <n v="0"/>
    <n v="0"/>
    <n v="0"/>
    <n v="0"/>
    <n v="0"/>
    <n v="0"/>
    <n v="0"/>
    <n v="0"/>
    <n v="0"/>
    <n v="0"/>
    <n v="1"/>
    <n v="0"/>
    <n v="0"/>
    <n v="1"/>
    <n v="0"/>
    <n v="6"/>
    <n v="0"/>
    <n v="6"/>
  </r>
  <r>
    <x v="8"/>
    <x v="1"/>
    <d v="2011-06-28T00:00:00"/>
    <n v="11"/>
    <n v="0"/>
    <n v="0"/>
    <n v="0"/>
    <n v="0"/>
    <n v="0"/>
    <n v="0"/>
    <n v="0"/>
    <n v="0"/>
    <n v="3"/>
    <n v="0"/>
    <n v="0"/>
    <n v="0"/>
    <n v="0"/>
    <n v="0"/>
    <n v="0"/>
    <n v="0"/>
    <n v="0"/>
    <n v="14"/>
    <n v="31"/>
    <n v="45"/>
  </r>
  <r>
    <x v="8"/>
    <x v="1"/>
    <d v="2011-06-29T00:00:00"/>
    <n v="11"/>
    <n v="0"/>
    <n v="0"/>
    <n v="0"/>
    <n v="0"/>
    <n v="0"/>
    <n v="0"/>
    <n v="1"/>
    <n v="0"/>
    <n v="0"/>
    <n v="4"/>
    <n v="0"/>
    <n v="0"/>
    <n v="0"/>
    <n v="0"/>
    <n v="0"/>
    <n v="4"/>
    <n v="0"/>
    <n v="20"/>
    <n v="28"/>
    <n v="48"/>
  </r>
  <r>
    <x v="8"/>
    <x v="1"/>
    <d v="2011-06-30T00:00:00"/>
    <n v="72"/>
    <n v="0"/>
    <n v="0"/>
    <n v="0"/>
    <n v="0"/>
    <n v="2"/>
    <n v="0"/>
    <n v="1"/>
    <n v="0"/>
    <n v="0"/>
    <n v="4"/>
    <n v="0"/>
    <n v="0"/>
    <n v="0"/>
    <n v="0"/>
    <n v="0"/>
    <n v="7"/>
    <n v="0"/>
    <n v="86"/>
    <n v="51"/>
    <n v="137"/>
  </r>
  <r>
    <x v="8"/>
    <x v="1"/>
    <d v="2011-07-01T00:00:00"/>
    <n v="111.5"/>
    <n v="0"/>
    <n v="0"/>
    <n v="0"/>
    <n v="0"/>
    <n v="0"/>
    <n v="0"/>
    <n v="0.5"/>
    <n v="0.5"/>
    <n v="0.75"/>
    <n v="1.25"/>
    <n v="2"/>
    <n v="0"/>
    <n v="1.5"/>
    <n v="0"/>
    <n v="0"/>
    <n v="3.25"/>
    <n v="0"/>
    <n v="121.25"/>
    <n v="77.25"/>
    <n v="198.5"/>
  </r>
  <r>
    <x v="8"/>
    <x v="1"/>
    <d v="2011-07-02T00:00:00"/>
    <n v="111.5"/>
    <n v="0"/>
    <n v="0"/>
    <n v="0"/>
    <n v="0"/>
    <n v="0"/>
    <n v="0"/>
    <n v="0.5"/>
    <n v="0.5"/>
    <n v="0.75"/>
    <n v="1.25"/>
    <n v="2"/>
    <n v="0"/>
    <n v="1.5"/>
    <n v="0"/>
    <n v="0"/>
    <n v="3.25"/>
    <n v="0"/>
    <n v="121.25"/>
    <n v="77.25"/>
    <n v="198.5"/>
  </r>
  <r>
    <x v="9"/>
    <x v="1"/>
    <d v="2011-07-03T00:00:00"/>
    <n v="111.5"/>
    <n v="0"/>
    <n v="0"/>
    <n v="0"/>
    <n v="0"/>
    <n v="0"/>
    <n v="0"/>
    <n v="0.5"/>
    <n v="0.5"/>
    <n v="0.75"/>
    <n v="1.25"/>
    <n v="2"/>
    <n v="0"/>
    <n v="1.5"/>
    <n v="0"/>
    <n v="0"/>
    <n v="3.25"/>
    <n v="0"/>
    <n v="121.25"/>
    <n v="77.25"/>
    <n v="198.5"/>
  </r>
  <r>
    <x v="9"/>
    <x v="1"/>
    <d v="2011-07-04T00:00:00"/>
    <n v="111.5"/>
    <n v="0"/>
    <n v="0"/>
    <n v="0"/>
    <n v="0"/>
    <n v="0"/>
    <n v="0"/>
    <n v="0.5"/>
    <n v="0.5"/>
    <n v="0.75"/>
    <n v="1.25"/>
    <n v="2"/>
    <n v="0"/>
    <n v="1.5"/>
    <n v="0"/>
    <n v="0"/>
    <n v="3.25"/>
    <n v="0"/>
    <n v="121.25"/>
    <n v="77.25"/>
    <n v="198.5"/>
  </r>
  <r>
    <x v="9"/>
    <x v="1"/>
    <d v="2011-07-05T00:00:00"/>
    <n v="163"/>
    <n v="0"/>
    <n v="0"/>
    <n v="0"/>
    <n v="0"/>
    <n v="0"/>
    <n v="0"/>
    <n v="3"/>
    <n v="0"/>
    <n v="0"/>
    <n v="6"/>
    <n v="0"/>
    <n v="0"/>
    <n v="0"/>
    <n v="0"/>
    <n v="0"/>
    <n v="6"/>
    <n v="0"/>
    <n v="178"/>
    <n v="120"/>
    <n v="298"/>
  </r>
  <r>
    <x v="9"/>
    <x v="1"/>
    <d v="2011-07-06T00:00:00"/>
    <n v="294"/>
    <n v="0"/>
    <n v="0"/>
    <n v="0"/>
    <n v="0"/>
    <n v="0"/>
    <n v="0"/>
    <n v="0"/>
    <n v="2"/>
    <n v="0"/>
    <n v="2"/>
    <n v="0"/>
    <n v="0"/>
    <n v="2"/>
    <n v="0"/>
    <n v="0"/>
    <n v="3"/>
    <n v="0"/>
    <n v="303"/>
    <n v="72"/>
    <n v="375"/>
  </r>
  <r>
    <x v="9"/>
    <x v="1"/>
    <d v="2011-07-07T00:00:00"/>
    <n v="133"/>
    <n v="0"/>
    <n v="0"/>
    <n v="0"/>
    <n v="0"/>
    <n v="0"/>
    <n v="0"/>
    <n v="0"/>
    <n v="0"/>
    <n v="0"/>
    <n v="5"/>
    <n v="1"/>
    <n v="0"/>
    <n v="0"/>
    <n v="0"/>
    <n v="0"/>
    <n v="3"/>
    <n v="1"/>
    <n v="143"/>
    <n v="99"/>
    <n v="242"/>
  </r>
  <r>
    <x v="9"/>
    <x v="1"/>
    <d v="2011-07-08T00:00:00"/>
    <n v="129.66"/>
    <n v="0"/>
    <n v="0"/>
    <n v="0"/>
    <n v="0"/>
    <n v="0"/>
    <n v="0"/>
    <n v="0"/>
    <n v="0"/>
    <n v="0"/>
    <n v="2.33"/>
    <n v="0"/>
    <n v="0"/>
    <n v="0.33"/>
    <n v="0"/>
    <n v="0"/>
    <n v="10.33"/>
    <n v="0"/>
    <n v="142.65000000000003"/>
    <n v="41.33"/>
    <n v="183.98000000000002"/>
  </r>
  <r>
    <x v="9"/>
    <x v="1"/>
    <d v="2011-07-09T00:00:00"/>
    <n v="129.66"/>
    <n v="0"/>
    <n v="0"/>
    <n v="0"/>
    <n v="0"/>
    <n v="0"/>
    <n v="0"/>
    <n v="0"/>
    <n v="0"/>
    <n v="0"/>
    <n v="2.33"/>
    <n v="0"/>
    <n v="0"/>
    <n v="0.33"/>
    <n v="0"/>
    <n v="0"/>
    <n v="10.33"/>
    <n v="0"/>
    <n v="142.65000000000003"/>
    <n v="41.33"/>
    <n v="183.98000000000002"/>
  </r>
  <r>
    <x v="10"/>
    <x v="1"/>
    <d v="2011-07-10T00:00:00"/>
    <n v="129.66"/>
    <n v="0"/>
    <n v="0"/>
    <n v="0"/>
    <n v="0"/>
    <n v="0"/>
    <n v="0"/>
    <n v="0"/>
    <n v="0"/>
    <n v="0"/>
    <n v="2.33"/>
    <n v="0"/>
    <n v="0"/>
    <n v="0.33"/>
    <n v="0"/>
    <n v="0"/>
    <n v="10.33"/>
    <n v="0"/>
    <n v="142.65000000000003"/>
    <n v="41.33"/>
    <n v="183.98000000000002"/>
  </r>
  <r>
    <x v="10"/>
    <x v="1"/>
    <d v="2011-07-11T00:00:00"/>
    <n v="105"/>
    <n v="0"/>
    <n v="0"/>
    <n v="0"/>
    <n v="0"/>
    <n v="4"/>
    <n v="0"/>
    <n v="0"/>
    <n v="0"/>
    <n v="0"/>
    <n v="1"/>
    <n v="1"/>
    <n v="0"/>
    <n v="0"/>
    <n v="0"/>
    <n v="0"/>
    <n v="3"/>
    <n v="0"/>
    <n v="114"/>
    <n v="57"/>
    <n v="171"/>
  </r>
  <r>
    <x v="10"/>
    <x v="1"/>
    <d v="2011-07-12T00:00:00"/>
    <n v="38"/>
    <n v="0"/>
    <n v="0"/>
    <n v="0"/>
    <n v="0"/>
    <n v="1"/>
    <n v="0"/>
    <n v="0"/>
    <n v="0"/>
    <n v="0"/>
    <n v="7"/>
    <n v="0"/>
    <n v="0"/>
    <n v="0"/>
    <n v="0"/>
    <n v="0"/>
    <n v="9"/>
    <n v="0"/>
    <n v="55"/>
    <n v="26"/>
    <n v="81"/>
  </r>
  <r>
    <x v="10"/>
    <x v="1"/>
    <d v="2011-07-13T00:00:00"/>
    <n v="85"/>
    <n v="1"/>
    <n v="0"/>
    <n v="0"/>
    <n v="0"/>
    <n v="1"/>
    <n v="0"/>
    <n v="1"/>
    <n v="0"/>
    <n v="0"/>
    <n v="5"/>
    <n v="1"/>
    <n v="0"/>
    <n v="1"/>
    <n v="0"/>
    <n v="0"/>
    <n v="38"/>
    <n v="0"/>
    <n v="133"/>
    <n v="38"/>
    <n v="171"/>
  </r>
  <r>
    <x v="10"/>
    <x v="1"/>
    <d v="2011-07-14T00:00:00"/>
    <n v="31"/>
    <n v="0"/>
    <n v="0"/>
    <n v="0"/>
    <n v="0"/>
    <n v="0"/>
    <n v="0"/>
    <n v="1"/>
    <n v="0"/>
    <n v="0"/>
    <n v="4"/>
    <n v="0"/>
    <n v="0"/>
    <n v="0"/>
    <n v="0"/>
    <n v="0"/>
    <n v="27"/>
    <n v="0"/>
    <n v="63"/>
    <n v="36"/>
    <n v="99"/>
  </r>
  <r>
    <x v="10"/>
    <x v="1"/>
    <d v="2011-07-15T00:00:00"/>
    <n v="222"/>
    <n v="0"/>
    <n v="0"/>
    <n v="0"/>
    <n v="0"/>
    <n v="0"/>
    <n v="0"/>
    <n v="0.66"/>
    <n v="0"/>
    <n v="0"/>
    <n v="0.66"/>
    <n v="0"/>
    <n v="0"/>
    <n v="0.66"/>
    <n v="0"/>
    <n v="0"/>
    <n v="17"/>
    <n v="0"/>
    <n v="240.98"/>
    <n v="29.66"/>
    <n v="270.64"/>
  </r>
  <r>
    <x v="10"/>
    <x v="1"/>
    <d v="2011-07-16T00:00:00"/>
    <n v="222"/>
    <n v="0"/>
    <n v="0"/>
    <n v="0"/>
    <n v="0"/>
    <n v="0"/>
    <n v="0"/>
    <n v="0.66"/>
    <n v="0"/>
    <n v="0"/>
    <n v="0.66"/>
    <n v="0"/>
    <n v="0"/>
    <n v="0.66"/>
    <n v="0"/>
    <n v="0"/>
    <n v="17"/>
    <n v="0"/>
    <n v="240.98"/>
    <n v="29.66"/>
    <n v="270.64"/>
  </r>
  <r>
    <x v="11"/>
    <x v="1"/>
    <d v="2011-07-17T00:00:00"/>
    <n v="222"/>
    <n v="0"/>
    <n v="0"/>
    <n v="0"/>
    <n v="0"/>
    <n v="0"/>
    <n v="0"/>
    <n v="0.66"/>
    <n v="0"/>
    <n v="0"/>
    <n v="0.66"/>
    <n v="0"/>
    <n v="0"/>
    <n v="0.66"/>
    <n v="0"/>
    <n v="0"/>
    <n v="17"/>
    <n v="0"/>
    <n v="240.98"/>
    <n v="29.66"/>
    <n v="270.64"/>
  </r>
  <r>
    <x v="11"/>
    <x v="1"/>
    <d v="2011-07-18T00:00:00"/>
    <n v="146"/>
    <n v="0"/>
    <n v="0"/>
    <n v="0"/>
    <n v="0"/>
    <n v="0"/>
    <n v="0"/>
    <n v="0"/>
    <n v="0"/>
    <n v="0"/>
    <n v="2"/>
    <n v="0"/>
    <n v="0"/>
    <n v="0"/>
    <n v="0"/>
    <n v="0"/>
    <n v="4"/>
    <n v="0"/>
    <n v="152"/>
    <n v="14"/>
    <n v="166"/>
  </r>
  <r>
    <x v="11"/>
    <x v="1"/>
    <d v="2011-07-19T00:00:00"/>
    <n v="164"/>
    <n v="0"/>
    <n v="0"/>
    <n v="0"/>
    <n v="0"/>
    <n v="0"/>
    <n v="0"/>
    <n v="13"/>
    <n v="0"/>
    <n v="0"/>
    <n v="3"/>
    <n v="2"/>
    <n v="0"/>
    <n v="0"/>
    <n v="0"/>
    <n v="0"/>
    <n v="27"/>
    <n v="0"/>
    <n v="209"/>
    <n v="22"/>
    <n v="231"/>
  </r>
  <r>
    <x v="11"/>
    <x v="1"/>
    <d v="2011-07-20T00:00:00"/>
    <n v="95"/>
    <n v="0"/>
    <n v="0"/>
    <n v="0"/>
    <n v="0"/>
    <n v="0"/>
    <n v="0"/>
    <n v="3"/>
    <n v="0"/>
    <n v="0"/>
    <n v="1"/>
    <n v="0"/>
    <n v="0"/>
    <n v="0"/>
    <n v="0"/>
    <n v="0"/>
    <n v="0"/>
    <n v="0"/>
    <n v="99"/>
    <n v="20"/>
    <n v="119"/>
  </r>
  <r>
    <x v="11"/>
    <x v="1"/>
    <d v="2011-07-21T00:00:00"/>
    <n v="152"/>
    <n v="0"/>
    <n v="0"/>
    <n v="0"/>
    <n v="0"/>
    <n v="0"/>
    <n v="0"/>
    <n v="2"/>
    <n v="0"/>
    <n v="0"/>
    <n v="2"/>
    <n v="0"/>
    <n v="0"/>
    <n v="0"/>
    <n v="0"/>
    <n v="0"/>
    <n v="3"/>
    <n v="0"/>
    <n v="159"/>
    <n v="58"/>
    <n v="217"/>
  </r>
  <r>
    <x v="11"/>
    <x v="1"/>
    <d v="2011-07-22T00:00:00"/>
    <n v="30.33"/>
    <n v="0"/>
    <n v="0"/>
    <n v="0"/>
    <n v="0"/>
    <n v="0"/>
    <n v="0"/>
    <n v="0.66"/>
    <n v="0"/>
    <n v="0"/>
    <n v="0.33"/>
    <n v="0.33"/>
    <n v="0"/>
    <n v="0"/>
    <n v="0"/>
    <n v="0"/>
    <n v="2"/>
    <n v="0"/>
    <n v="33.649999999999991"/>
    <n v="14.33"/>
    <n v="47.97999999999999"/>
  </r>
  <r>
    <x v="11"/>
    <x v="1"/>
    <d v="2011-07-23T00:00:00"/>
    <n v="30.33"/>
    <n v="0"/>
    <n v="0"/>
    <n v="0"/>
    <n v="0"/>
    <n v="0"/>
    <n v="0"/>
    <n v="0.66"/>
    <n v="0"/>
    <n v="0"/>
    <n v="0.33"/>
    <n v="0.33"/>
    <n v="0"/>
    <n v="0"/>
    <n v="0"/>
    <n v="0"/>
    <n v="2"/>
    <n v="0"/>
    <n v="33.649999999999991"/>
    <n v="14.33"/>
    <n v="47.97999999999999"/>
  </r>
  <r>
    <x v="12"/>
    <x v="1"/>
    <d v="2011-07-24T00:00:00"/>
    <n v="30.33"/>
    <n v="0"/>
    <n v="0"/>
    <n v="0"/>
    <n v="0"/>
    <n v="0"/>
    <n v="0"/>
    <n v="0.66"/>
    <n v="0"/>
    <n v="0"/>
    <n v="0.33"/>
    <n v="0.33"/>
    <n v="0"/>
    <n v="0"/>
    <n v="0"/>
    <n v="0"/>
    <n v="2"/>
    <n v="0"/>
    <n v="33.649999999999991"/>
    <n v="14.33"/>
    <n v="47.97999999999999"/>
  </r>
  <r>
    <x v="12"/>
    <x v="1"/>
    <d v="2011-07-25T00:00:00"/>
    <n v="205"/>
    <n v="0"/>
    <n v="0"/>
    <n v="0"/>
    <n v="0"/>
    <n v="2"/>
    <n v="0"/>
    <n v="1"/>
    <n v="0"/>
    <n v="0"/>
    <n v="5"/>
    <n v="3"/>
    <n v="0"/>
    <n v="1"/>
    <n v="0"/>
    <n v="0"/>
    <n v="3"/>
    <n v="0"/>
    <n v="220"/>
    <n v="248"/>
    <n v="468"/>
  </r>
  <r>
    <x v="12"/>
    <x v="1"/>
    <d v="2011-07-26T00:00:00"/>
    <n v="263"/>
    <n v="0"/>
    <n v="0"/>
    <n v="1"/>
    <n v="0"/>
    <n v="1"/>
    <n v="0"/>
    <n v="2"/>
    <n v="0"/>
    <n v="0"/>
    <n v="5"/>
    <n v="0"/>
    <n v="0"/>
    <n v="0"/>
    <n v="0"/>
    <n v="0"/>
    <n v="44"/>
    <m/>
    <n v="316"/>
    <n v="171"/>
    <n v="487"/>
  </r>
  <r>
    <x v="12"/>
    <x v="1"/>
    <d v="2011-07-27T00:00:00"/>
    <n v="80"/>
    <n v="0"/>
    <n v="0"/>
    <n v="0"/>
    <n v="0"/>
    <n v="0"/>
    <n v="0"/>
    <n v="1"/>
    <n v="0"/>
    <n v="0"/>
    <n v="0"/>
    <n v="0"/>
    <n v="0"/>
    <n v="0"/>
    <n v="0"/>
    <n v="0"/>
    <n v="11"/>
    <n v="0"/>
    <n v="92"/>
    <n v="54"/>
    <n v="146"/>
  </r>
  <r>
    <x v="12"/>
    <x v="1"/>
    <d v="2011-07-28T00:00:00"/>
    <n v="66"/>
    <n v="0"/>
    <n v="0"/>
    <n v="0"/>
    <n v="0"/>
    <n v="0"/>
    <n v="0"/>
    <n v="2"/>
    <n v="0"/>
    <n v="0"/>
    <n v="0"/>
    <n v="0"/>
    <n v="0"/>
    <n v="0"/>
    <n v="0"/>
    <n v="0"/>
    <n v="0"/>
    <n v="0"/>
    <n v="68"/>
    <n v="26"/>
    <n v="94"/>
  </r>
  <r>
    <x v="12"/>
    <x v="1"/>
    <d v="2011-07-29T00:00:00"/>
    <n v="73"/>
    <n v="0"/>
    <n v="0"/>
    <n v="0"/>
    <n v="0"/>
    <n v="0"/>
    <n v="0"/>
    <n v="0.33"/>
    <n v="0"/>
    <n v="0"/>
    <n v="0"/>
    <n v="0.66"/>
    <n v="0"/>
    <n v="0"/>
    <n v="0"/>
    <n v="2.33"/>
    <n v="0"/>
    <n v="0"/>
    <n v="76.319999999999993"/>
    <n v="14"/>
    <n v="90.32"/>
  </r>
  <r>
    <x v="12"/>
    <x v="1"/>
    <d v="2011-07-30T00:00:00"/>
    <n v="73"/>
    <n v="0"/>
    <n v="0"/>
    <n v="0"/>
    <n v="0"/>
    <n v="0"/>
    <n v="0"/>
    <n v="0.33"/>
    <n v="0"/>
    <n v="0"/>
    <n v="0"/>
    <n v="0.66"/>
    <n v="0"/>
    <n v="0"/>
    <n v="0"/>
    <n v="2.33"/>
    <n v="0"/>
    <n v="0"/>
    <n v="76.319999999999993"/>
    <n v="14"/>
    <n v="90.32"/>
  </r>
  <r>
    <x v="13"/>
    <x v="1"/>
    <d v="2011-07-31T00:00:00"/>
    <n v="73"/>
    <n v="0"/>
    <n v="0"/>
    <n v="0"/>
    <n v="0"/>
    <n v="0"/>
    <n v="0"/>
    <n v="0.33"/>
    <n v="0"/>
    <n v="0"/>
    <n v="0"/>
    <n v="0.66"/>
    <n v="0"/>
    <n v="0"/>
    <n v="0"/>
    <n v="2.33"/>
    <n v="0"/>
    <n v="0"/>
    <n v="76.319999999999993"/>
    <n v="14"/>
    <n v="90.32"/>
  </r>
  <r>
    <x v="13"/>
    <x v="1"/>
    <d v="2011-08-01T00:00:00"/>
    <n v="7"/>
    <n v="0"/>
    <n v="0"/>
    <n v="0"/>
    <n v="0"/>
    <n v="0"/>
    <n v="0"/>
    <n v="0"/>
    <n v="0"/>
    <n v="0"/>
    <n v="1"/>
    <n v="0"/>
    <n v="0"/>
    <n v="0"/>
    <n v="0"/>
    <n v="0"/>
    <n v="0"/>
    <n v="0"/>
    <n v="8"/>
    <n v="1"/>
    <n v="9"/>
  </r>
  <r>
    <x v="13"/>
    <x v="1"/>
    <d v="2011-08-02T00:00:0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0"/>
    <n v="9"/>
  </r>
  <r>
    <x v="13"/>
    <x v="1"/>
    <d v="2011-08-03T00:00:00"/>
    <n v="18"/>
    <n v="0"/>
    <n v="0"/>
    <n v="0"/>
    <n v="0"/>
    <n v="0"/>
    <n v="0"/>
    <n v="2"/>
    <n v="0"/>
    <n v="0"/>
    <n v="0"/>
    <n v="0"/>
    <n v="0"/>
    <n v="0"/>
    <n v="0"/>
    <n v="0"/>
    <n v="0"/>
    <n v="0"/>
    <n v="20"/>
    <n v="0"/>
    <n v="20"/>
  </r>
  <r>
    <x v="13"/>
    <x v="1"/>
    <d v="2011-08-04T00:00:00"/>
    <n v="48"/>
    <n v="0"/>
    <n v="0"/>
    <n v="0"/>
    <n v="0"/>
    <n v="0"/>
    <n v="0"/>
    <n v="1"/>
    <n v="0"/>
    <n v="0"/>
    <n v="0"/>
    <n v="1"/>
    <n v="0"/>
    <n v="0"/>
    <n v="0"/>
    <n v="0"/>
    <n v="0"/>
    <n v="0"/>
    <n v="50"/>
    <n v="2"/>
    <n v="52"/>
  </r>
  <r>
    <x v="13"/>
    <x v="1"/>
    <d v="2011-08-05T00:00:00"/>
    <n v="27.3"/>
    <n v="0"/>
    <n v="0"/>
    <n v="0"/>
    <n v="0"/>
    <n v="0"/>
    <n v="0"/>
    <n v="0.33"/>
    <n v="0"/>
    <n v="0"/>
    <n v="0"/>
    <n v="0"/>
    <n v="0"/>
    <n v="0.33"/>
    <n v="0"/>
    <n v="0"/>
    <n v="0"/>
    <n v="0"/>
    <n v="27.959999999999997"/>
    <n v="7"/>
    <n v="34.959999999999994"/>
  </r>
  <r>
    <x v="13"/>
    <x v="1"/>
    <d v="2011-08-06T00:00:00"/>
    <n v="27.3"/>
    <n v="0"/>
    <n v="0"/>
    <n v="0"/>
    <n v="0"/>
    <n v="0"/>
    <n v="0"/>
    <n v="0.33"/>
    <n v="0"/>
    <n v="0"/>
    <n v="0"/>
    <n v="0"/>
    <n v="0"/>
    <n v="0.33"/>
    <n v="0"/>
    <n v="0"/>
    <n v="0"/>
    <n v="0"/>
    <n v="27.959999999999997"/>
    <n v="7"/>
    <n v="34.959999999999994"/>
  </r>
  <r>
    <x v="14"/>
    <x v="1"/>
    <d v="2011-08-07T00:00:00"/>
    <n v="27.3"/>
    <n v="0"/>
    <n v="0"/>
    <n v="0"/>
    <n v="0"/>
    <n v="0"/>
    <n v="0"/>
    <n v="0.33"/>
    <n v="0"/>
    <n v="0"/>
    <n v="0"/>
    <n v="0"/>
    <n v="0"/>
    <n v="0.33"/>
    <n v="0"/>
    <n v="0"/>
    <n v="0"/>
    <n v="0"/>
    <n v="27.959999999999997"/>
    <n v="7"/>
    <n v="34.959999999999994"/>
  </r>
  <r>
    <x v="14"/>
    <x v="1"/>
    <d v="2011-08-08T00:00:00"/>
    <n v="85"/>
    <n v="0"/>
    <n v="0"/>
    <n v="0"/>
    <n v="0"/>
    <n v="0"/>
    <n v="0"/>
    <n v="0"/>
    <n v="0"/>
    <n v="0"/>
    <n v="0"/>
    <n v="0"/>
    <n v="0"/>
    <n v="0"/>
    <n v="0"/>
    <n v="0"/>
    <n v="0"/>
    <n v="0"/>
    <n v="85"/>
    <n v="79"/>
    <n v="164"/>
  </r>
  <r>
    <x v="14"/>
    <x v="1"/>
    <d v="2011-08-09T00:00:00"/>
    <n v="51"/>
    <n v="0"/>
    <n v="0"/>
    <n v="0"/>
    <n v="0"/>
    <n v="1"/>
    <n v="0"/>
    <n v="1"/>
    <n v="0"/>
    <n v="0"/>
    <n v="1"/>
    <n v="1"/>
    <n v="0"/>
    <n v="0"/>
    <n v="0"/>
    <n v="0"/>
    <n v="0"/>
    <n v="0"/>
    <n v="55"/>
    <n v="44"/>
    <n v="99"/>
  </r>
  <r>
    <x v="14"/>
    <x v="1"/>
    <d v="2011-08-10T00:00:00"/>
    <n v="51"/>
    <n v="0"/>
    <n v="0"/>
    <n v="0"/>
    <n v="0"/>
    <n v="2"/>
    <n v="0"/>
    <n v="2"/>
    <n v="0"/>
    <n v="0"/>
    <n v="1"/>
    <n v="0"/>
    <n v="0"/>
    <n v="0"/>
    <n v="0"/>
    <n v="0"/>
    <n v="0"/>
    <n v="0"/>
    <n v="56"/>
    <n v="15"/>
    <n v="71"/>
  </r>
  <r>
    <x v="14"/>
    <x v="1"/>
    <d v="2011-08-11T00:00:0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30"/>
    <n v="12"/>
    <n v="42"/>
  </r>
  <r>
    <x v="14"/>
    <x v="1"/>
    <d v="2011-08-12T00:00:00"/>
    <n v="22"/>
    <n v="0"/>
    <n v="0"/>
    <n v="0"/>
    <n v="0"/>
    <n v="0.33"/>
    <n v="0"/>
    <n v="0"/>
    <n v="0"/>
    <n v="0"/>
    <n v="0"/>
    <n v="0"/>
    <n v="0"/>
    <n v="0"/>
    <n v="0"/>
    <n v="0"/>
    <n v="0"/>
    <n v="0"/>
    <n v="22.33"/>
    <n v="6.66"/>
    <n v="28.99"/>
  </r>
  <r>
    <x v="14"/>
    <x v="1"/>
    <d v="2011-08-13T00:00:00"/>
    <n v="22"/>
    <n v="0"/>
    <n v="0"/>
    <n v="0"/>
    <n v="0"/>
    <n v="0.33"/>
    <n v="0"/>
    <n v="0"/>
    <n v="0"/>
    <n v="0"/>
    <n v="0"/>
    <n v="0"/>
    <n v="0"/>
    <n v="0"/>
    <n v="0"/>
    <n v="0"/>
    <n v="0"/>
    <n v="0"/>
    <n v="22.33"/>
    <n v="6.66"/>
    <n v="28.99"/>
  </r>
  <r>
    <x v="15"/>
    <x v="1"/>
    <d v="2011-08-14T00:00:00"/>
    <n v="22"/>
    <n v="0"/>
    <n v="0"/>
    <n v="0"/>
    <n v="0"/>
    <n v="0.33"/>
    <n v="0"/>
    <n v="0"/>
    <n v="0"/>
    <n v="0"/>
    <n v="0"/>
    <n v="0"/>
    <n v="0"/>
    <n v="0"/>
    <n v="0"/>
    <n v="0"/>
    <n v="0"/>
    <n v="0"/>
    <n v="22.33"/>
    <n v="6.66"/>
    <n v="28.99"/>
  </r>
  <r>
    <x v="15"/>
    <x v="1"/>
    <d v="2011-08-15T00:00:00"/>
    <n v="93"/>
    <n v="0"/>
    <n v="0"/>
    <n v="0"/>
    <n v="0"/>
    <n v="1"/>
    <n v="0"/>
    <n v="0"/>
    <n v="0"/>
    <n v="0"/>
    <n v="0"/>
    <n v="0"/>
    <n v="0"/>
    <n v="1"/>
    <n v="0"/>
    <n v="0"/>
    <n v="0"/>
    <n v="0"/>
    <n v="95"/>
    <n v="6"/>
    <n v="101"/>
  </r>
  <r>
    <x v="15"/>
    <x v="1"/>
    <d v="2011-08-16T00:00:00"/>
    <n v="77"/>
    <n v="0"/>
    <n v="0"/>
    <n v="0"/>
    <n v="0"/>
    <n v="0"/>
    <n v="0"/>
    <n v="0"/>
    <n v="0"/>
    <n v="0"/>
    <n v="0"/>
    <n v="0"/>
    <n v="0"/>
    <n v="0"/>
    <n v="0"/>
    <n v="0"/>
    <n v="0"/>
    <n v="0"/>
    <n v="77"/>
    <n v="4"/>
    <n v="81"/>
  </r>
  <r>
    <x v="15"/>
    <x v="1"/>
    <d v="2011-08-17T00:00:00"/>
    <n v="75"/>
    <n v="0"/>
    <n v="0"/>
    <n v="0"/>
    <n v="0"/>
    <n v="0"/>
    <n v="0"/>
    <n v="1"/>
    <n v="0"/>
    <n v="0"/>
    <n v="0"/>
    <n v="0"/>
    <n v="0"/>
    <n v="0"/>
    <n v="0"/>
    <n v="0"/>
    <n v="0"/>
    <n v="0"/>
    <n v="76"/>
    <n v="11"/>
    <n v="87"/>
  </r>
  <r>
    <x v="15"/>
    <x v="1"/>
    <d v="2011-08-18T00:00:00"/>
    <n v="47"/>
    <n v="0"/>
    <n v="0"/>
    <n v="0"/>
    <n v="0"/>
    <n v="0"/>
    <n v="0"/>
    <n v="2"/>
    <n v="0"/>
    <n v="0"/>
    <n v="0"/>
    <n v="0"/>
    <n v="0"/>
    <n v="2"/>
    <n v="0"/>
    <n v="0"/>
    <n v="0"/>
    <n v="0"/>
    <n v="51"/>
    <n v="1"/>
    <n v="52"/>
  </r>
  <r>
    <x v="15"/>
    <x v="1"/>
    <d v="2011-08-19T00:00:00"/>
    <n v="10"/>
    <n v="0"/>
    <n v="0"/>
    <n v="0"/>
    <n v="0"/>
    <n v="0"/>
    <n v="0"/>
    <n v="0"/>
    <n v="0"/>
    <n v="0"/>
    <n v="0"/>
    <n v="0"/>
    <n v="0"/>
    <n v="0.33"/>
    <n v="0"/>
    <n v="0"/>
    <n v="0"/>
    <n v="0"/>
    <n v="10.33"/>
    <n v="0"/>
    <n v="10.33"/>
  </r>
  <r>
    <x v="15"/>
    <x v="1"/>
    <d v="2011-08-20T00:00:00"/>
    <n v="10"/>
    <n v="0"/>
    <n v="0"/>
    <n v="0"/>
    <n v="0"/>
    <n v="0"/>
    <n v="0"/>
    <n v="0"/>
    <n v="0"/>
    <n v="0"/>
    <n v="0"/>
    <n v="0"/>
    <n v="0"/>
    <n v="0.33"/>
    <n v="0"/>
    <n v="0"/>
    <n v="0"/>
    <n v="0"/>
    <n v="10.33"/>
    <n v="0"/>
    <n v="10.33"/>
  </r>
  <r>
    <x v="16"/>
    <x v="1"/>
    <d v="2011-08-21T00:00:00"/>
    <n v="10"/>
    <n v="0"/>
    <n v="0"/>
    <n v="0"/>
    <n v="0"/>
    <n v="0"/>
    <n v="0"/>
    <n v="0"/>
    <n v="0"/>
    <n v="0"/>
    <n v="0"/>
    <n v="0"/>
    <n v="0"/>
    <n v="0.33"/>
    <n v="0"/>
    <n v="0"/>
    <n v="0"/>
    <n v="0"/>
    <n v="10.33"/>
    <n v="0"/>
    <n v="10.33"/>
  </r>
  <r>
    <x v="16"/>
    <x v="1"/>
    <d v="2011-08-22T00:00:00"/>
    <n v="23"/>
    <n v="0"/>
    <n v="0"/>
    <n v="0"/>
    <n v="0"/>
    <n v="0"/>
    <n v="0"/>
    <n v="0"/>
    <n v="0"/>
    <n v="0"/>
    <n v="0"/>
    <n v="0"/>
    <n v="0"/>
    <n v="2"/>
    <n v="0"/>
    <n v="0"/>
    <n v="0"/>
    <n v="0"/>
    <n v="25"/>
    <n v="2"/>
    <n v="27"/>
  </r>
  <r>
    <x v="16"/>
    <x v="1"/>
    <d v="2011-08-23T00:00:00"/>
    <n v="61"/>
    <n v="0"/>
    <n v="0"/>
    <n v="0"/>
    <n v="0"/>
    <n v="0"/>
    <n v="0"/>
    <n v="0"/>
    <n v="1"/>
    <n v="0"/>
    <n v="0"/>
    <n v="0"/>
    <n v="0"/>
    <n v="2"/>
    <n v="0"/>
    <n v="0"/>
    <n v="0"/>
    <n v="0"/>
    <n v="64"/>
    <n v="4"/>
    <n v="68"/>
  </r>
  <r>
    <x v="16"/>
    <x v="1"/>
    <d v="2011-08-24T00:00:00"/>
    <n v="12"/>
    <n v="0"/>
    <n v="0"/>
    <n v="0"/>
    <n v="0"/>
    <n v="0"/>
    <n v="0"/>
    <n v="0"/>
    <n v="0"/>
    <n v="0"/>
    <n v="0"/>
    <n v="0"/>
    <n v="0"/>
    <n v="1"/>
    <n v="0"/>
    <n v="0"/>
    <n v="0"/>
    <n v="0"/>
    <n v="13"/>
    <n v="1"/>
    <n v="14"/>
  </r>
  <r>
    <x v="16"/>
    <x v="1"/>
    <d v="2011-08-25T00:00:00"/>
    <n v="17"/>
    <n v="0"/>
    <n v="0"/>
    <n v="0"/>
    <n v="0"/>
    <n v="0"/>
    <n v="0"/>
    <n v="1"/>
    <n v="0"/>
    <n v="0"/>
    <n v="0"/>
    <n v="1"/>
    <n v="0"/>
    <n v="9"/>
    <n v="0"/>
    <n v="0"/>
    <n v="0"/>
    <n v="0"/>
    <n v="28"/>
    <n v="1"/>
    <n v="29"/>
  </r>
  <r>
    <x v="16"/>
    <x v="1"/>
    <d v="2011-08-26T00:00:00"/>
    <n v="6.33"/>
    <n v="0"/>
    <n v="0"/>
    <n v="0"/>
    <n v="0"/>
    <n v="0"/>
    <n v="0"/>
    <n v="0"/>
    <n v="0"/>
    <n v="0"/>
    <n v="0"/>
    <n v="0"/>
    <n v="0"/>
    <n v="4"/>
    <n v="0"/>
    <n v="0"/>
    <n v="0"/>
    <n v="0"/>
    <n v="10.33"/>
    <n v="0.66"/>
    <n v="10.99"/>
  </r>
  <r>
    <x v="16"/>
    <x v="1"/>
    <d v="2011-08-27T00:00:00"/>
    <n v="6.33"/>
    <n v="0"/>
    <n v="0"/>
    <n v="0"/>
    <n v="0"/>
    <n v="0"/>
    <n v="0"/>
    <n v="0"/>
    <n v="0"/>
    <n v="0"/>
    <n v="0"/>
    <n v="0"/>
    <n v="0"/>
    <n v="4"/>
    <n v="0"/>
    <n v="0"/>
    <n v="0"/>
    <n v="0"/>
    <n v="10.33"/>
    <n v="0.66"/>
    <n v="10.99"/>
  </r>
  <r>
    <x v="17"/>
    <x v="1"/>
    <d v="2011-08-28T00:00:00"/>
    <n v="6.33"/>
    <n v="0"/>
    <n v="0"/>
    <n v="0"/>
    <n v="0"/>
    <n v="0"/>
    <n v="0"/>
    <n v="0"/>
    <n v="0"/>
    <n v="0"/>
    <n v="0"/>
    <n v="0"/>
    <n v="0"/>
    <n v="4"/>
    <n v="0"/>
    <n v="0"/>
    <n v="0"/>
    <n v="0"/>
    <n v="10.33"/>
    <n v="0.66"/>
    <n v="10.99"/>
  </r>
  <r>
    <x v="17"/>
    <x v="1"/>
    <d v="2011-08-29T00:00:00"/>
    <n v="2"/>
    <n v="0"/>
    <n v="0"/>
    <n v="0"/>
    <n v="0"/>
    <n v="0"/>
    <n v="0"/>
    <n v="1"/>
    <n v="0"/>
    <n v="0"/>
    <n v="0"/>
    <n v="0"/>
    <n v="0"/>
    <n v="0"/>
    <n v="0"/>
    <n v="0"/>
    <n v="0"/>
    <n v="0"/>
    <n v="3"/>
    <n v="0"/>
    <n v="3"/>
  </r>
  <r>
    <x v="17"/>
    <x v="1"/>
    <d v="2011-08-30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7"/>
    <x v="1"/>
    <d v="2011-08-31T00:00:0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0"/>
    <n v="7"/>
  </r>
  <r>
    <x v="17"/>
    <x v="1"/>
    <d v="2011-09-01T00:00:00"/>
    <n v="13"/>
    <n v="0"/>
    <n v="0"/>
    <n v="0"/>
    <n v="0"/>
    <n v="0"/>
    <n v="0"/>
    <n v="1"/>
    <n v="0"/>
    <n v="0"/>
    <n v="0"/>
    <n v="0"/>
    <n v="0"/>
    <n v="3"/>
    <n v="0"/>
    <n v="0"/>
    <n v="0"/>
    <n v="0"/>
    <n v="17"/>
    <n v="1"/>
    <n v="18"/>
  </r>
  <r>
    <x v="17"/>
    <x v="1"/>
    <d v="2011-09-02T00:00:00"/>
    <n v="1.25"/>
    <n v="0"/>
    <n v="0"/>
    <n v="0"/>
    <n v="0"/>
    <n v="0"/>
    <n v="0"/>
    <n v="0"/>
    <n v="0"/>
    <n v="0"/>
    <n v="0"/>
    <n v="0"/>
    <n v="0"/>
    <n v="0.25"/>
    <n v="0"/>
    <n v="0"/>
    <n v="0"/>
    <n v="0"/>
    <n v="1.5"/>
    <n v="1.5"/>
    <n v="3"/>
  </r>
  <r>
    <x v="17"/>
    <x v="1"/>
    <d v="2011-09-03T00:00:00"/>
    <n v="1.25"/>
    <n v="0"/>
    <n v="0"/>
    <n v="0"/>
    <n v="0"/>
    <n v="0"/>
    <n v="0"/>
    <n v="0"/>
    <n v="0"/>
    <n v="0"/>
    <n v="0"/>
    <n v="0"/>
    <n v="0"/>
    <n v="0.25"/>
    <n v="0"/>
    <n v="0"/>
    <n v="0"/>
    <n v="0"/>
    <n v="1.5"/>
    <n v="1.5"/>
    <n v="3"/>
  </r>
  <r>
    <x v="18"/>
    <x v="1"/>
    <d v="2011-09-04T00:00:00"/>
    <n v="1.25"/>
    <n v="0"/>
    <n v="0"/>
    <n v="0"/>
    <n v="0"/>
    <n v="0"/>
    <n v="0"/>
    <n v="0"/>
    <n v="0"/>
    <n v="0"/>
    <n v="0"/>
    <n v="0"/>
    <n v="0"/>
    <n v="0.25"/>
    <n v="0"/>
    <n v="0"/>
    <n v="0"/>
    <n v="0"/>
    <n v="1.5"/>
    <n v="1.5"/>
    <n v="3"/>
  </r>
  <r>
    <x v="18"/>
    <x v="1"/>
    <d v="2011-09-05T00:00:00"/>
    <n v="1.25"/>
    <n v="0"/>
    <n v="0"/>
    <n v="0"/>
    <n v="0"/>
    <n v="0"/>
    <n v="0"/>
    <n v="0"/>
    <n v="0"/>
    <n v="0"/>
    <n v="0"/>
    <n v="0"/>
    <n v="0"/>
    <n v="0.25"/>
    <n v="0"/>
    <n v="0"/>
    <n v="0"/>
    <n v="0"/>
    <n v="1.5"/>
    <n v="1.5"/>
    <n v="3"/>
  </r>
  <r>
    <x v="18"/>
    <x v="1"/>
    <d v="2011-09-06T00:00:00"/>
    <n v="9"/>
    <n v="0"/>
    <n v="0"/>
    <n v="0"/>
    <n v="0"/>
    <n v="1"/>
    <n v="0"/>
    <n v="0"/>
    <n v="0"/>
    <n v="0"/>
    <n v="0"/>
    <n v="0"/>
    <n v="0"/>
    <n v="1"/>
    <n v="0"/>
    <n v="0"/>
    <n v="0"/>
    <n v="0"/>
    <n v="11"/>
    <n v="3"/>
    <n v="14"/>
  </r>
  <r>
    <x v="18"/>
    <x v="1"/>
    <d v="2011-09-07T00:00:0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3"/>
  </r>
  <r>
    <x v="18"/>
    <x v="1"/>
    <d v="2011-09-08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</r>
  <r>
    <x v="18"/>
    <x v="1"/>
    <d v="2011-09-09T00:00:00"/>
    <n v="1"/>
    <n v="0"/>
    <n v="0"/>
    <n v="0"/>
    <n v="0"/>
    <n v="0"/>
    <n v="0"/>
    <n v="0"/>
    <n v="0"/>
    <n v="0"/>
    <n v="0"/>
    <n v="0"/>
    <n v="0"/>
    <n v="0.33"/>
    <n v="0"/>
    <n v="0"/>
    <n v="0"/>
    <n v="0"/>
    <n v="1.33"/>
    <n v="1.67"/>
    <n v="3"/>
  </r>
  <r>
    <x v="18"/>
    <x v="1"/>
    <d v="2011-09-10T00:00:00"/>
    <n v="1"/>
    <n v="0"/>
    <n v="0"/>
    <n v="0"/>
    <n v="0"/>
    <n v="0"/>
    <n v="0"/>
    <n v="0"/>
    <n v="0"/>
    <n v="0"/>
    <n v="0"/>
    <n v="0"/>
    <n v="0"/>
    <n v="0.33"/>
    <n v="0"/>
    <n v="0"/>
    <n v="0"/>
    <n v="0"/>
    <n v="1.33"/>
    <n v="1.67"/>
    <n v="3"/>
  </r>
  <r>
    <x v="19"/>
    <x v="1"/>
    <d v="2011-09-11T00:00:00"/>
    <n v="1"/>
    <n v="0"/>
    <n v="0"/>
    <n v="0"/>
    <n v="0"/>
    <n v="0"/>
    <n v="0"/>
    <n v="0"/>
    <n v="0"/>
    <n v="0"/>
    <n v="0"/>
    <n v="0"/>
    <n v="0"/>
    <n v="0.33"/>
    <n v="0"/>
    <n v="0"/>
    <n v="0"/>
    <n v="0"/>
    <n v="1.33"/>
    <n v="1.67"/>
    <n v="3"/>
  </r>
  <r>
    <x v="19"/>
    <x v="1"/>
    <d v="2011-09-12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</r>
  <r>
    <x v="19"/>
    <x v="1"/>
    <d v="2011-09-1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d v="2011-09-1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d v="2011-09-15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0"/>
    <x v="2"/>
    <d v="2011-05-06T00:00:00"/>
    <m/>
    <m/>
    <m/>
    <m/>
    <m/>
    <m/>
    <m/>
    <m/>
    <m/>
    <m/>
    <m/>
    <m/>
    <m/>
    <m/>
    <m/>
    <m/>
    <m/>
    <m/>
    <n v="0"/>
    <m/>
    <n v="0"/>
  </r>
  <r>
    <x v="0"/>
    <x v="2"/>
    <d v="2011-05-07T00:00:00"/>
    <m/>
    <m/>
    <m/>
    <m/>
    <m/>
    <m/>
    <m/>
    <m/>
    <m/>
    <m/>
    <m/>
    <m/>
    <m/>
    <m/>
    <m/>
    <m/>
    <m/>
    <m/>
    <n v="0"/>
    <m/>
    <n v="0"/>
  </r>
  <r>
    <x v="1"/>
    <x v="2"/>
    <d v="2011-05-08T00:00:00"/>
    <m/>
    <m/>
    <m/>
    <m/>
    <m/>
    <m/>
    <m/>
    <m/>
    <m/>
    <m/>
    <m/>
    <m/>
    <m/>
    <m/>
    <m/>
    <m/>
    <m/>
    <m/>
    <n v="0"/>
    <m/>
    <n v="0"/>
  </r>
  <r>
    <x v="1"/>
    <x v="2"/>
    <d v="2011-05-09T00:00:00"/>
    <m/>
    <m/>
    <m/>
    <m/>
    <m/>
    <m/>
    <m/>
    <m/>
    <m/>
    <m/>
    <m/>
    <m/>
    <m/>
    <m/>
    <m/>
    <m/>
    <m/>
    <m/>
    <n v="0"/>
    <m/>
    <n v="0"/>
  </r>
  <r>
    <x v="1"/>
    <x v="2"/>
    <d v="2011-05-10T00:00:00"/>
    <m/>
    <m/>
    <m/>
    <m/>
    <m/>
    <m/>
    <m/>
    <m/>
    <m/>
    <m/>
    <m/>
    <m/>
    <m/>
    <m/>
    <m/>
    <m/>
    <m/>
    <m/>
    <n v="0"/>
    <m/>
    <n v="0"/>
  </r>
  <r>
    <x v="1"/>
    <x v="2"/>
    <d v="2011-05-11T00:00:00"/>
    <m/>
    <m/>
    <m/>
    <m/>
    <m/>
    <m/>
    <m/>
    <m/>
    <m/>
    <m/>
    <m/>
    <m/>
    <m/>
    <m/>
    <m/>
    <m/>
    <m/>
    <m/>
    <n v="0"/>
    <m/>
    <n v="0"/>
  </r>
  <r>
    <x v="1"/>
    <x v="2"/>
    <d v="2011-05-12T00:00:00"/>
    <m/>
    <m/>
    <m/>
    <m/>
    <m/>
    <m/>
    <m/>
    <m/>
    <m/>
    <m/>
    <m/>
    <m/>
    <m/>
    <m/>
    <m/>
    <m/>
    <m/>
    <m/>
    <n v="0"/>
    <m/>
    <n v="0"/>
  </r>
  <r>
    <x v="1"/>
    <x v="2"/>
    <d v="2011-05-13T00:00:00"/>
    <m/>
    <m/>
    <m/>
    <m/>
    <m/>
    <m/>
    <m/>
    <m/>
    <m/>
    <m/>
    <m/>
    <m/>
    <m/>
    <m/>
    <m/>
    <m/>
    <m/>
    <m/>
    <n v="0"/>
    <m/>
    <n v="0"/>
  </r>
  <r>
    <x v="1"/>
    <x v="2"/>
    <d v="2011-05-14T00:00:00"/>
    <m/>
    <m/>
    <m/>
    <m/>
    <m/>
    <m/>
    <m/>
    <m/>
    <m/>
    <m/>
    <m/>
    <m/>
    <m/>
    <m/>
    <m/>
    <m/>
    <m/>
    <m/>
    <n v="0"/>
    <m/>
    <n v="0"/>
  </r>
  <r>
    <x v="2"/>
    <x v="2"/>
    <d v="2011-05-1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2"/>
    <d v="2011-05-1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2"/>
    <d v="2011-05-1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2"/>
    <d v="2011-05-1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2"/>
    <d v="2011-05-1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2"/>
    <d v="2011-05-2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2"/>
    <d v="2011-05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2"/>
    <d v="2011-05-2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2"/>
    <d v="2011-05-23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2"/>
    <d v="2011-05-24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2"/>
    <d v="2011-05-2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2"/>
    <d v="2011-05-26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2"/>
    <d v="2011-05-2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2"/>
    <d v="2011-05-28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"/>
    <d v="2011-05-29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"/>
    <d v="2011-05-3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"/>
    <d v="2011-05-31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4"/>
    <x v="2"/>
    <d v="2011-06-0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2"/>
    <d v="2011-06-02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.33"/>
    <n v="1.33"/>
  </r>
  <r>
    <x v="4"/>
    <x v="2"/>
    <d v="2011-06-03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.33"/>
    <n v="1.33"/>
  </r>
  <r>
    <x v="4"/>
    <x v="2"/>
    <d v="2011-06-04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.33"/>
    <n v="1.33"/>
  </r>
  <r>
    <x v="5"/>
    <x v="2"/>
    <d v="2011-06-05T00:00:0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5"/>
    <n v="1"/>
    <n v="6"/>
  </r>
  <r>
    <x v="5"/>
    <x v="2"/>
    <d v="2011-06-06T00:00:00"/>
    <n v="2"/>
    <n v="0"/>
    <n v="0"/>
    <n v="0"/>
    <n v="0"/>
    <n v="0"/>
    <n v="0"/>
    <n v="3"/>
    <n v="0"/>
    <n v="0"/>
    <n v="0"/>
    <n v="0"/>
    <n v="0"/>
    <n v="17"/>
    <n v="0"/>
    <n v="0"/>
    <n v="0"/>
    <n v="0"/>
    <n v="22"/>
    <n v="0"/>
    <n v="22"/>
  </r>
  <r>
    <x v="5"/>
    <x v="2"/>
    <d v="2011-06-07T00:00:00"/>
    <n v="11"/>
    <n v="0"/>
    <n v="0"/>
    <n v="0"/>
    <n v="0"/>
    <n v="0"/>
    <n v="0"/>
    <n v="0"/>
    <n v="0"/>
    <n v="0"/>
    <n v="0"/>
    <n v="0"/>
    <n v="0"/>
    <n v="8"/>
    <n v="0"/>
    <n v="0"/>
    <n v="0"/>
    <n v="0"/>
    <n v="19"/>
    <n v="13"/>
    <n v="32"/>
  </r>
  <r>
    <x v="5"/>
    <x v="2"/>
    <d v="2011-06-08T00:00:00"/>
    <n v="4"/>
    <n v="0"/>
    <n v="0"/>
    <n v="0"/>
    <n v="0"/>
    <n v="0"/>
    <n v="0"/>
    <n v="0"/>
    <n v="0"/>
    <n v="0"/>
    <n v="0"/>
    <n v="0"/>
    <n v="0"/>
    <n v="2"/>
    <n v="0"/>
    <n v="0"/>
    <n v="0"/>
    <n v="0"/>
    <n v="6"/>
    <n v="1"/>
    <n v="7"/>
  </r>
  <r>
    <x v="5"/>
    <x v="2"/>
    <d v="2011-06-09T00:00:00"/>
    <n v="11.33"/>
    <n v="0"/>
    <n v="0"/>
    <n v="0"/>
    <n v="0"/>
    <n v="0"/>
    <n v="0"/>
    <n v="0.66"/>
    <n v="0"/>
    <n v="0"/>
    <n v="0"/>
    <n v="0"/>
    <n v="0"/>
    <n v="1"/>
    <n v="0"/>
    <n v="0"/>
    <n v="0.33"/>
    <n v="0"/>
    <n v="13.32"/>
    <n v="2.33"/>
    <n v="15.65"/>
  </r>
  <r>
    <x v="5"/>
    <x v="2"/>
    <d v="2011-06-10T00:00:00"/>
    <n v="11.33"/>
    <n v="0"/>
    <n v="0"/>
    <n v="0"/>
    <n v="0"/>
    <n v="0"/>
    <n v="0"/>
    <n v="0.66"/>
    <n v="0"/>
    <n v="0"/>
    <n v="0"/>
    <n v="0"/>
    <n v="0"/>
    <n v="1"/>
    <n v="0"/>
    <n v="0"/>
    <n v="0.33"/>
    <n v="0"/>
    <n v="13.32"/>
    <n v="2.33"/>
    <n v="15.65"/>
  </r>
  <r>
    <x v="5"/>
    <x v="2"/>
    <d v="2011-06-11T00:00:00"/>
    <n v="11.33"/>
    <n v="0"/>
    <n v="0"/>
    <n v="0"/>
    <n v="0"/>
    <n v="0"/>
    <n v="0"/>
    <n v="0.66"/>
    <n v="0"/>
    <n v="0"/>
    <n v="0"/>
    <n v="0"/>
    <n v="0"/>
    <n v="1"/>
    <n v="0"/>
    <n v="0"/>
    <n v="0.33"/>
    <n v="0"/>
    <n v="13.32"/>
    <n v="2.33"/>
    <n v="15.65"/>
  </r>
  <r>
    <x v="6"/>
    <x v="2"/>
    <d v="2011-06-12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6"/>
    <x v="2"/>
    <d v="2011-06-13T00:00:00"/>
    <n v="3"/>
    <n v="0"/>
    <n v="0"/>
    <n v="0"/>
    <n v="0"/>
    <n v="0"/>
    <n v="0"/>
    <n v="0"/>
    <n v="0"/>
    <n v="0"/>
    <n v="0"/>
    <n v="0"/>
    <n v="0"/>
    <n v="10"/>
    <n v="0"/>
    <n v="0"/>
    <n v="0"/>
    <n v="0"/>
    <n v="13"/>
    <n v="5"/>
    <n v="18"/>
  </r>
  <r>
    <x v="6"/>
    <x v="2"/>
    <d v="2011-06-14T00:00:00"/>
    <n v="0"/>
    <n v="0"/>
    <n v="0"/>
    <n v="0"/>
    <n v="0"/>
    <n v="0"/>
    <n v="0"/>
    <n v="3"/>
    <n v="0"/>
    <n v="0"/>
    <n v="1"/>
    <n v="0"/>
    <n v="0"/>
    <n v="8"/>
    <n v="0"/>
    <n v="0"/>
    <n v="0"/>
    <n v="0"/>
    <n v="12"/>
    <n v="11"/>
    <n v="23"/>
  </r>
  <r>
    <x v="6"/>
    <x v="2"/>
    <d v="2011-06-15T00:00:00"/>
    <n v="7"/>
    <n v="0"/>
    <n v="0"/>
    <n v="0"/>
    <n v="0"/>
    <n v="0"/>
    <n v="0"/>
    <n v="1"/>
    <n v="0"/>
    <n v="0"/>
    <n v="0"/>
    <n v="0"/>
    <n v="0"/>
    <n v="3"/>
    <n v="0"/>
    <n v="0"/>
    <n v="0"/>
    <n v="0"/>
    <n v="11"/>
    <n v="6"/>
    <n v="17"/>
  </r>
  <r>
    <x v="6"/>
    <x v="2"/>
    <d v="2011-06-16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6"/>
    <x v="2"/>
    <d v="2011-06-17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6"/>
    <x v="2"/>
    <d v="2011-06-18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7"/>
    <x v="2"/>
    <d v="2011-06-19T00:00:00"/>
    <n v="7"/>
    <n v="0"/>
    <n v="0"/>
    <n v="0"/>
    <n v="0"/>
    <n v="0"/>
    <n v="0"/>
    <n v="0"/>
    <n v="0"/>
    <n v="0"/>
    <n v="1"/>
    <n v="0"/>
    <n v="0"/>
    <n v="2"/>
    <n v="0"/>
    <n v="0"/>
    <n v="19"/>
    <n v="0"/>
    <n v="29"/>
    <n v="13"/>
    <n v="42"/>
  </r>
  <r>
    <x v="7"/>
    <x v="2"/>
    <d v="2011-06-20T00:00:00"/>
    <n v="4"/>
    <n v="0"/>
    <n v="0"/>
    <n v="0"/>
    <n v="0"/>
    <n v="0"/>
    <n v="0"/>
    <n v="0"/>
    <n v="0"/>
    <n v="0"/>
    <n v="0"/>
    <n v="0"/>
    <n v="0"/>
    <n v="2"/>
    <n v="0"/>
    <n v="0"/>
    <n v="3"/>
    <n v="0"/>
    <n v="9"/>
    <n v="6"/>
    <n v="15"/>
  </r>
  <r>
    <x v="7"/>
    <x v="2"/>
    <d v="2011-06-21T00:00:0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1"/>
    <n v="3"/>
  </r>
  <r>
    <x v="7"/>
    <x v="2"/>
    <d v="2011-06-22T00:00:00"/>
    <n v="2"/>
    <n v="0"/>
    <n v="0"/>
    <n v="0"/>
    <n v="0"/>
    <n v="0"/>
    <n v="0"/>
    <n v="1"/>
    <n v="1"/>
    <n v="0"/>
    <n v="1"/>
    <n v="0"/>
    <n v="0"/>
    <n v="2"/>
    <n v="0"/>
    <n v="0"/>
    <n v="10"/>
    <n v="0"/>
    <n v="17"/>
    <n v="1"/>
    <n v="18"/>
  </r>
  <r>
    <x v="7"/>
    <x v="2"/>
    <d v="2011-06-23T00:00:00"/>
    <n v="10.66"/>
    <n v="0"/>
    <n v="0"/>
    <n v="0"/>
    <n v="0"/>
    <n v="0"/>
    <n v="0"/>
    <n v="0.33"/>
    <n v="0.33"/>
    <n v="0"/>
    <n v="0.33"/>
    <n v="0"/>
    <n v="0"/>
    <n v="0"/>
    <n v="0"/>
    <n v="0"/>
    <n v="5.33"/>
    <n v="0"/>
    <n v="16.98"/>
    <n v="5.33"/>
    <n v="22.310000000000002"/>
  </r>
  <r>
    <x v="7"/>
    <x v="2"/>
    <d v="2011-06-24T00:00:00"/>
    <n v="10.66"/>
    <n v="0"/>
    <n v="0"/>
    <n v="0"/>
    <n v="0"/>
    <n v="0"/>
    <n v="0"/>
    <n v="0.33"/>
    <n v="0.33"/>
    <n v="0"/>
    <n v="0.33"/>
    <n v="0"/>
    <n v="0"/>
    <n v="0"/>
    <n v="0"/>
    <n v="0"/>
    <n v="5.33"/>
    <n v="0"/>
    <n v="16.98"/>
    <n v="5.33"/>
    <n v="22.310000000000002"/>
  </r>
  <r>
    <x v="7"/>
    <x v="2"/>
    <d v="2011-06-25T00:00:00"/>
    <n v="10.66"/>
    <n v="0"/>
    <n v="0"/>
    <n v="0"/>
    <n v="0"/>
    <n v="0"/>
    <n v="0"/>
    <n v="0.33"/>
    <n v="0.33"/>
    <n v="0"/>
    <n v="0.33"/>
    <n v="0"/>
    <n v="0"/>
    <n v="0"/>
    <n v="0"/>
    <n v="0"/>
    <n v="5.33"/>
    <n v="0"/>
    <n v="16.98"/>
    <n v="5.33"/>
    <n v="22.310000000000002"/>
  </r>
  <r>
    <x v="8"/>
    <x v="2"/>
    <d v="2011-06-26T00:00:00"/>
    <n v="244"/>
    <n v="0"/>
    <n v="0"/>
    <n v="0"/>
    <n v="0"/>
    <n v="0"/>
    <n v="0"/>
    <n v="0"/>
    <n v="0"/>
    <n v="0"/>
    <n v="0"/>
    <n v="0"/>
    <n v="0"/>
    <n v="2"/>
    <n v="0"/>
    <n v="0"/>
    <n v="8"/>
    <n v="0"/>
    <n v="254"/>
    <n v="19"/>
    <n v="273"/>
  </r>
  <r>
    <x v="8"/>
    <x v="2"/>
    <d v="2011-06-27T00:00:00"/>
    <n v="190"/>
    <n v="0"/>
    <n v="0"/>
    <n v="0"/>
    <n v="0"/>
    <n v="0"/>
    <n v="0"/>
    <n v="1"/>
    <n v="0"/>
    <n v="0"/>
    <n v="3"/>
    <n v="0"/>
    <n v="0"/>
    <n v="3"/>
    <n v="0"/>
    <n v="0"/>
    <n v="21"/>
    <n v="1"/>
    <n v="219"/>
    <n v="29"/>
    <n v="248"/>
  </r>
  <r>
    <x v="8"/>
    <x v="2"/>
    <d v="2011-06-28T00:00:00"/>
    <n v="120"/>
    <n v="0"/>
    <n v="0"/>
    <n v="0"/>
    <n v="0"/>
    <n v="0"/>
    <n v="0"/>
    <n v="5"/>
    <n v="0"/>
    <n v="0"/>
    <n v="1"/>
    <n v="0"/>
    <n v="0"/>
    <n v="0"/>
    <n v="0"/>
    <n v="0"/>
    <n v="7"/>
    <n v="0"/>
    <n v="133"/>
    <n v="33"/>
    <n v="166"/>
  </r>
  <r>
    <x v="8"/>
    <x v="2"/>
    <d v="2011-06-29T00:00:00"/>
    <n v="106"/>
    <n v="0"/>
    <n v="0"/>
    <n v="0"/>
    <n v="0"/>
    <n v="0"/>
    <n v="0"/>
    <n v="0"/>
    <n v="0"/>
    <n v="0"/>
    <n v="0"/>
    <n v="0"/>
    <n v="0"/>
    <n v="0"/>
    <n v="0"/>
    <n v="0"/>
    <n v="2"/>
    <n v="0"/>
    <n v="108"/>
    <n v="5"/>
    <n v="113"/>
  </r>
  <r>
    <x v="8"/>
    <x v="2"/>
    <d v="2011-06-30T00:00:00"/>
    <n v="117"/>
    <n v="0"/>
    <n v="0"/>
    <n v="0"/>
    <n v="0"/>
    <n v="0"/>
    <n v="0"/>
    <n v="0"/>
    <n v="1"/>
    <n v="0"/>
    <n v="0"/>
    <n v="0"/>
    <n v="0"/>
    <n v="0"/>
    <n v="0"/>
    <n v="0"/>
    <n v="16"/>
    <n v="0"/>
    <n v="134"/>
    <n v="3"/>
    <n v="137"/>
  </r>
  <r>
    <x v="8"/>
    <x v="2"/>
    <d v="2011-07-01T00:00:00"/>
    <n v="77.5"/>
    <n v="0"/>
    <n v="0"/>
    <n v="0"/>
    <n v="0"/>
    <n v="0"/>
    <n v="0"/>
    <n v="1"/>
    <n v="0"/>
    <n v="0"/>
    <n v="1"/>
    <n v="0"/>
    <n v="0"/>
    <n v="0"/>
    <n v="0"/>
    <n v="0"/>
    <n v="8"/>
    <n v="0"/>
    <n v="87.5"/>
    <n v="9.5"/>
    <n v="97"/>
  </r>
  <r>
    <x v="8"/>
    <x v="2"/>
    <d v="2011-07-02T00:00:00"/>
    <n v="77.5"/>
    <n v="0"/>
    <n v="0"/>
    <n v="0"/>
    <n v="0"/>
    <n v="0"/>
    <n v="0"/>
    <n v="1"/>
    <n v="0"/>
    <n v="0"/>
    <n v="1"/>
    <n v="0"/>
    <n v="0"/>
    <n v="0"/>
    <n v="0"/>
    <n v="0"/>
    <n v="8"/>
    <n v="0"/>
    <n v="87.5"/>
    <n v="9.5"/>
    <n v="97"/>
  </r>
  <r>
    <x v="9"/>
    <x v="2"/>
    <d v="2011-07-03T00:00:00"/>
    <n v="17"/>
    <n v="0"/>
    <n v="0"/>
    <n v="0"/>
    <n v="0"/>
    <n v="0"/>
    <n v="0"/>
    <n v="0"/>
    <n v="1"/>
    <n v="0"/>
    <n v="0"/>
    <n v="0"/>
    <n v="0"/>
    <n v="0"/>
    <n v="0"/>
    <n v="0"/>
    <n v="0"/>
    <n v="0"/>
    <n v="18"/>
    <n v="8"/>
    <n v="26"/>
  </r>
  <r>
    <x v="9"/>
    <x v="2"/>
    <d v="2011-07-04T00:00:00"/>
    <n v="23.5"/>
    <n v="0"/>
    <n v="0"/>
    <n v="0"/>
    <n v="0"/>
    <n v="0"/>
    <n v="0"/>
    <n v="0"/>
    <n v="0"/>
    <n v="0"/>
    <n v="0"/>
    <n v="0"/>
    <n v="0"/>
    <n v="0"/>
    <n v="0"/>
    <n v="0"/>
    <n v="0"/>
    <n v="0"/>
    <n v="23.5"/>
    <n v="10"/>
    <n v="33.5"/>
  </r>
  <r>
    <x v="9"/>
    <x v="2"/>
    <d v="2011-07-05T00:00:00"/>
    <n v="23.5"/>
    <n v="0"/>
    <n v="0"/>
    <n v="0"/>
    <n v="0"/>
    <n v="0"/>
    <n v="0"/>
    <n v="0"/>
    <n v="0"/>
    <n v="0"/>
    <n v="0"/>
    <n v="0"/>
    <n v="0"/>
    <n v="0"/>
    <n v="0"/>
    <n v="0"/>
    <n v="0"/>
    <n v="0"/>
    <n v="23.5"/>
    <n v="10"/>
    <n v="33.5"/>
  </r>
  <r>
    <x v="9"/>
    <x v="2"/>
    <d v="2011-07-06T00:00:00"/>
    <n v="13"/>
    <n v="0"/>
    <n v="0"/>
    <n v="0"/>
    <n v="0"/>
    <n v="0"/>
    <n v="0"/>
    <n v="2"/>
    <n v="0"/>
    <n v="0"/>
    <n v="0"/>
    <n v="0"/>
    <n v="0"/>
    <n v="1"/>
    <n v="0"/>
    <n v="0"/>
    <n v="3"/>
    <n v="0"/>
    <n v="19"/>
    <n v="8"/>
    <n v="27"/>
  </r>
  <r>
    <x v="9"/>
    <x v="2"/>
    <d v="2011-07-07T00:00:00"/>
    <n v="3.33"/>
    <n v="0"/>
    <n v="0"/>
    <n v="0"/>
    <n v="0"/>
    <n v="0"/>
    <n v="0"/>
    <n v="0.33"/>
    <n v="0.33"/>
    <n v="0"/>
    <n v="0"/>
    <n v="0"/>
    <n v="0"/>
    <n v="0"/>
    <n v="0"/>
    <n v="0"/>
    <n v="1.33"/>
    <n v="0"/>
    <n v="5.32"/>
    <n v="8.33"/>
    <n v="13.65"/>
  </r>
  <r>
    <x v="9"/>
    <x v="2"/>
    <d v="2011-07-08T00:00:00"/>
    <n v="3.33"/>
    <n v="0"/>
    <n v="0"/>
    <n v="0"/>
    <n v="0"/>
    <n v="0"/>
    <n v="0"/>
    <n v="0.33"/>
    <n v="0.33"/>
    <n v="0"/>
    <n v="0"/>
    <n v="0"/>
    <n v="0"/>
    <n v="0"/>
    <n v="0"/>
    <n v="0"/>
    <n v="1.33"/>
    <n v="0"/>
    <n v="5.32"/>
    <n v="8.33"/>
    <n v="13.65"/>
  </r>
  <r>
    <x v="9"/>
    <x v="2"/>
    <d v="2011-07-09T00:00:00"/>
    <n v="3.33"/>
    <n v="0"/>
    <n v="0"/>
    <n v="0"/>
    <n v="0"/>
    <n v="0"/>
    <n v="0"/>
    <n v="0.33"/>
    <n v="0.33"/>
    <n v="0"/>
    <n v="0"/>
    <n v="0"/>
    <n v="0"/>
    <n v="0"/>
    <n v="0"/>
    <n v="0"/>
    <n v="1.33"/>
    <n v="0"/>
    <n v="5.32"/>
    <n v="8.33"/>
    <n v="13.65"/>
  </r>
  <r>
    <x v="10"/>
    <x v="2"/>
    <d v="2011-07-10T00:00:0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5"/>
    <n v="13"/>
  </r>
  <r>
    <x v="10"/>
    <x v="2"/>
    <d v="2011-07-11T00:00:00"/>
    <n v="4"/>
    <n v="0"/>
    <n v="0"/>
    <n v="0"/>
    <n v="0"/>
    <n v="0"/>
    <n v="0"/>
    <n v="0"/>
    <n v="0"/>
    <n v="0"/>
    <n v="0"/>
    <n v="0"/>
    <n v="0"/>
    <n v="0"/>
    <n v="0"/>
    <n v="0"/>
    <n v="3"/>
    <n v="0"/>
    <n v="7"/>
    <n v="9"/>
    <n v="16"/>
  </r>
  <r>
    <x v="10"/>
    <x v="2"/>
    <d v="2011-07-12T00:00:00"/>
    <n v="12"/>
    <n v="0"/>
    <n v="0"/>
    <n v="0"/>
    <n v="0"/>
    <n v="0"/>
    <n v="0"/>
    <n v="2"/>
    <n v="0"/>
    <n v="0"/>
    <n v="1"/>
    <n v="0"/>
    <n v="0"/>
    <n v="0"/>
    <n v="0"/>
    <n v="0"/>
    <n v="2"/>
    <n v="0"/>
    <n v="17"/>
    <n v="13"/>
    <n v="30"/>
  </r>
  <r>
    <x v="10"/>
    <x v="2"/>
    <d v="2011-07-13T00:00:00"/>
    <n v="21"/>
    <n v="0"/>
    <n v="0"/>
    <n v="0"/>
    <n v="0"/>
    <n v="0"/>
    <n v="0"/>
    <n v="1"/>
    <n v="1"/>
    <n v="0"/>
    <n v="1"/>
    <n v="0"/>
    <n v="0"/>
    <n v="0"/>
    <n v="0"/>
    <n v="0"/>
    <n v="0"/>
    <n v="0"/>
    <n v="24"/>
    <n v="36"/>
    <n v="60"/>
  </r>
  <r>
    <x v="10"/>
    <x v="2"/>
    <d v="2011-07-14T00:00:00"/>
    <n v="7"/>
    <n v="0"/>
    <n v="0"/>
    <n v="0"/>
    <n v="0"/>
    <n v="0"/>
    <n v="0"/>
    <n v="1.33"/>
    <n v="0.33"/>
    <n v="0"/>
    <n v="0.66"/>
    <n v="0"/>
    <n v="0"/>
    <n v="0"/>
    <n v="0"/>
    <n v="0"/>
    <n v="1.66"/>
    <n v="0"/>
    <n v="10.98"/>
    <n v="8.66"/>
    <n v="19.64"/>
  </r>
  <r>
    <x v="10"/>
    <x v="2"/>
    <d v="2011-07-15T00:00:00"/>
    <n v="7"/>
    <n v="0"/>
    <n v="0"/>
    <n v="0"/>
    <n v="0"/>
    <n v="0"/>
    <n v="0"/>
    <n v="1.33"/>
    <n v="0.33"/>
    <n v="0"/>
    <n v="0.66"/>
    <n v="0"/>
    <n v="0"/>
    <n v="0"/>
    <n v="0"/>
    <n v="0"/>
    <n v="1.66"/>
    <n v="0"/>
    <n v="10.98"/>
    <n v="8.66"/>
    <n v="19.64"/>
  </r>
  <r>
    <x v="10"/>
    <x v="2"/>
    <d v="2011-07-16T00:00:00"/>
    <n v="7"/>
    <n v="0"/>
    <n v="0"/>
    <n v="0"/>
    <n v="0"/>
    <n v="0"/>
    <n v="0"/>
    <n v="1.33"/>
    <n v="0.33"/>
    <n v="0"/>
    <n v="0.66"/>
    <n v="0"/>
    <n v="0"/>
    <n v="0"/>
    <n v="0"/>
    <n v="0"/>
    <n v="1.66"/>
    <n v="0"/>
    <n v="10.98"/>
    <n v="8.66"/>
    <n v="19.64"/>
  </r>
  <r>
    <x v="11"/>
    <x v="2"/>
    <d v="2011-07-17T00:00:00"/>
    <n v="14"/>
    <n v="0"/>
    <n v="0"/>
    <n v="0"/>
    <n v="0"/>
    <n v="0"/>
    <n v="0"/>
    <n v="0"/>
    <n v="1"/>
    <n v="0"/>
    <n v="0"/>
    <n v="0"/>
    <n v="0"/>
    <n v="0"/>
    <n v="0"/>
    <n v="0"/>
    <n v="2"/>
    <n v="0"/>
    <n v="17"/>
    <n v="8"/>
    <n v="25"/>
  </r>
  <r>
    <x v="11"/>
    <x v="2"/>
    <d v="2011-07-18T00:00:00"/>
    <n v="13"/>
    <n v="0"/>
    <n v="0"/>
    <n v="0"/>
    <n v="0"/>
    <n v="0"/>
    <n v="0"/>
    <n v="1"/>
    <n v="0"/>
    <n v="0"/>
    <n v="0"/>
    <n v="0"/>
    <n v="0"/>
    <n v="0"/>
    <n v="0"/>
    <n v="0"/>
    <n v="1"/>
    <n v="0"/>
    <n v="15"/>
    <n v="4"/>
    <n v="19"/>
  </r>
  <r>
    <x v="11"/>
    <x v="2"/>
    <d v="2011-07-19T00:00:00"/>
    <n v="6"/>
    <n v="0"/>
    <n v="0"/>
    <n v="0"/>
    <n v="0"/>
    <n v="0"/>
    <n v="0"/>
    <n v="3"/>
    <n v="0"/>
    <n v="0"/>
    <n v="0"/>
    <n v="0"/>
    <n v="0"/>
    <n v="0"/>
    <n v="0"/>
    <n v="0"/>
    <n v="0"/>
    <n v="0"/>
    <n v="9"/>
    <n v="10"/>
    <n v="19"/>
  </r>
  <r>
    <x v="11"/>
    <x v="2"/>
    <d v="2011-07-20T00:00:00"/>
    <n v="14"/>
    <n v="0"/>
    <n v="0"/>
    <n v="0"/>
    <n v="0"/>
    <n v="0"/>
    <n v="0"/>
    <n v="0"/>
    <n v="3"/>
    <n v="0"/>
    <n v="0"/>
    <n v="0"/>
    <n v="0"/>
    <n v="0"/>
    <n v="0"/>
    <n v="0"/>
    <n v="1"/>
    <n v="0"/>
    <n v="18"/>
    <n v="9"/>
    <n v="27"/>
  </r>
  <r>
    <x v="11"/>
    <x v="2"/>
    <d v="2011-07-21T00:00:00"/>
    <n v="10"/>
    <n v="0"/>
    <n v="0"/>
    <n v="0"/>
    <n v="0"/>
    <n v="0"/>
    <n v="0"/>
    <n v="1.33"/>
    <n v="2.33"/>
    <n v="0"/>
    <n v="0.33"/>
    <n v="0"/>
    <n v="0"/>
    <n v="0"/>
    <n v="0"/>
    <n v="0"/>
    <n v="4"/>
    <n v="0.33"/>
    <n v="18.32"/>
    <n v="22.33"/>
    <n v="40.65"/>
  </r>
  <r>
    <x v="11"/>
    <x v="2"/>
    <d v="2011-07-22T00:00:00"/>
    <n v="10"/>
    <n v="0"/>
    <n v="0"/>
    <n v="0"/>
    <n v="0"/>
    <n v="0"/>
    <n v="0"/>
    <n v="1.33"/>
    <n v="2.33"/>
    <n v="0"/>
    <n v="0.33"/>
    <n v="0"/>
    <n v="0"/>
    <n v="0"/>
    <n v="0"/>
    <n v="0"/>
    <n v="4"/>
    <n v="0.33"/>
    <n v="18.32"/>
    <n v="22.33"/>
    <n v="40.65"/>
  </r>
  <r>
    <x v="11"/>
    <x v="2"/>
    <d v="2011-07-23T00:00:00"/>
    <n v="10"/>
    <n v="0"/>
    <n v="0"/>
    <n v="0"/>
    <n v="0"/>
    <n v="0"/>
    <n v="0"/>
    <n v="1.33"/>
    <n v="2.33"/>
    <n v="0"/>
    <n v="0.33"/>
    <n v="0"/>
    <n v="0"/>
    <n v="0"/>
    <n v="0"/>
    <n v="0"/>
    <n v="4"/>
    <n v="0.33"/>
    <n v="18.32"/>
    <n v="22.33"/>
    <n v="40.65"/>
  </r>
  <r>
    <x v="12"/>
    <x v="2"/>
    <d v="2011-07-24T00:00:00"/>
    <n v="5"/>
    <n v="0"/>
    <n v="0"/>
    <n v="0"/>
    <n v="0"/>
    <n v="0"/>
    <n v="0"/>
    <n v="3"/>
    <n v="0"/>
    <n v="0"/>
    <n v="0"/>
    <n v="0"/>
    <n v="0"/>
    <n v="0"/>
    <n v="0"/>
    <n v="0"/>
    <n v="2"/>
    <n v="0"/>
    <n v="10"/>
    <n v="14"/>
    <n v="24"/>
  </r>
  <r>
    <x v="12"/>
    <x v="2"/>
    <d v="2011-07-25T00:00:00"/>
    <n v="11"/>
    <n v="0"/>
    <n v="0"/>
    <n v="0"/>
    <n v="0"/>
    <n v="0"/>
    <n v="0"/>
    <n v="1"/>
    <n v="0"/>
    <n v="0"/>
    <n v="0"/>
    <n v="0"/>
    <n v="0"/>
    <n v="0"/>
    <n v="0"/>
    <n v="0"/>
    <n v="0"/>
    <n v="0"/>
    <n v="12"/>
    <n v="4"/>
    <n v="16"/>
  </r>
  <r>
    <x v="12"/>
    <x v="2"/>
    <d v="2011-07-26T00:00:00"/>
    <n v="5"/>
    <n v="0"/>
    <n v="0"/>
    <n v="0"/>
    <n v="0"/>
    <n v="0"/>
    <n v="0"/>
    <n v="3"/>
    <n v="0"/>
    <n v="0"/>
    <n v="0"/>
    <n v="0"/>
    <n v="0"/>
    <n v="0"/>
    <n v="0"/>
    <n v="0"/>
    <n v="1"/>
    <n v="0"/>
    <n v="9"/>
    <n v="14"/>
    <n v="23"/>
  </r>
  <r>
    <x v="12"/>
    <x v="2"/>
    <d v="2011-07-27T00:00:00"/>
    <n v="2"/>
    <n v="0"/>
    <n v="0"/>
    <n v="0"/>
    <n v="0"/>
    <n v="0"/>
    <n v="0"/>
    <n v="0"/>
    <n v="0"/>
    <n v="0"/>
    <n v="1"/>
    <n v="0"/>
    <n v="0"/>
    <n v="0"/>
    <n v="0"/>
    <n v="0"/>
    <n v="1"/>
    <n v="0"/>
    <n v="4"/>
    <n v="11"/>
    <n v="15"/>
  </r>
  <r>
    <x v="12"/>
    <x v="2"/>
    <d v="2011-07-28T00:00:00"/>
    <n v="4"/>
    <n v="0"/>
    <n v="0"/>
    <n v="0"/>
    <n v="0"/>
    <n v="0"/>
    <n v="0"/>
    <n v="0.33"/>
    <n v="1"/>
    <n v="0"/>
    <n v="0"/>
    <n v="0"/>
    <n v="0"/>
    <n v="0"/>
    <n v="0"/>
    <n v="0"/>
    <n v="0"/>
    <n v="0"/>
    <n v="5.33"/>
    <n v="14.66"/>
    <n v="19.990000000000002"/>
  </r>
  <r>
    <x v="12"/>
    <x v="2"/>
    <d v="2011-07-29T00:00:00"/>
    <n v="4"/>
    <n v="0"/>
    <n v="0"/>
    <n v="0"/>
    <n v="0"/>
    <n v="0"/>
    <n v="0"/>
    <n v="0.33"/>
    <n v="1"/>
    <n v="0"/>
    <n v="0"/>
    <n v="0"/>
    <n v="0"/>
    <n v="0"/>
    <n v="0"/>
    <n v="0"/>
    <n v="0"/>
    <n v="0"/>
    <n v="5.33"/>
    <n v="14.66"/>
    <n v="19.990000000000002"/>
  </r>
  <r>
    <x v="12"/>
    <x v="2"/>
    <d v="2011-07-30T00:00:00"/>
    <n v="4"/>
    <n v="0"/>
    <n v="0"/>
    <n v="0"/>
    <n v="0"/>
    <n v="0"/>
    <n v="0"/>
    <n v="0.33"/>
    <n v="1"/>
    <n v="0"/>
    <n v="0"/>
    <n v="0"/>
    <n v="0"/>
    <n v="0"/>
    <n v="0"/>
    <n v="0"/>
    <n v="0"/>
    <n v="0"/>
    <n v="5.33"/>
    <n v="14.66"/>
    <n v="19.990000000000002"/>
  </r>
  <r>
    <x v="13"/>
    <x v="2"/>
    <d v="2011-07-31T00:00:00"/>
    <n v="7"/>
    <n v="0"/>
    <n v="0"/>
    <n v="0"/>
    <n v="0"/>
    <n v="0"/>
    <n v="0"/>
    <n v="0"/>
    <n v="1"/>
    <n v="0"/>
    <n v="1"/>
    <n v="0"/>
    <n v="0"/>
    <n v="0"/>
    <n v="0"/>
    <n v="0"/>
    <n v="0"/>
    <n v="0"/>
    <n v="9"/>
    <n v="10"/>
    <n v="19"/>
  </r>
  <r>
    <x v="13"/>
    <x v="2"/>
    <d v="2011-08-01T00:00:00"/>
    <n v="2"/>
    <n v="0"/>
    <n v="0"/>
    <n v="0"/>
    <n v="0"/>
    <n v="0"/>
    <n v="0"/>
    <n v="4"/>
    <n v="0"/>
    <n v="0"/>
    <n v="2"/>
    <n v="0"/>
    <n v="0"/>
    <n v="0"/>
    <n v="0"/>
    <n v="0"/>
    <n v="0"/>
    <n v="0"/>
    <n v="8"/>
    <n v="5"/>
    <n v="13"/>
  </r>
  <r>
    <x v="13"/>
    <x v="2"/>
    <d v="2011-08-02T00:00:00"/>
    <n v="0"/>
    <n v="0"/>
    <n v="0"/>
    <n v="0"/>
    <n v="0"/>
    <n v="0"/>
    <n v="0"/>
    <n v="0"/>
    <n v="2"/>
    <n v="0"/>
    <n v="1"/>
    <n v="0"/>
    <n v="0"/>
    <n v="0"/>
    <n v="0"/>
    <n v="0"/>
    <n v="0"/>
    <n v="0"/>
    <n v="3"/>
    <n v="2"/>
    <n v="5"/>
  </r>
  <r>
    <x v="13"/>
    <x v="2"/>
    <d v="2011-08-03T00:00:00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3"/>
    <n v="3"/>
    <n v="6"/>
  </r>
  <r>
    <x v="13"/>
    <x v="2"/>
    <d v="2011-08-04T00:00:00"/>
    <n v="7"/>
    <n v="0"/>
    <n v="0"/>
    <n v="0"/>
    <n v="0"/>
    <n v="0"/>
    <n v="0"/>
    <n v="3.33"/>
    <n v="0"/>
    <n v="0"/>
    <n v="0.33"/>
    <n v="0"/>
    <n v="0"/>
    <n v="0"/>
    <n v="0"/>
    <n v="0"/>
    <n v="0"/>
    <n v="0"/>
    <n v="10.66"/>
    <n v="10.33"/>
    <n v="20.990000000000002"/>
  </r>
  <r>
    <x v="13"/>
    <x v="2"/>
    <d v="2011-08-05T00:00:00"/>
    <n v="7"/>
    <n v="0"/>
    <n v="0"/>
    <n v="0"/>
    <n v="0"/>
    <n v="0"/>
    <n v="0"/>
    <n v="3.33"/>
    <n v="0"/>
    <n v="0"/>
    <n v="0.33"/>
    <n v="0"/>
    <n v="0"/>
    <n v="0"/>
    <n v="0"/>
    <n v="0"/>
    <n v="0"/>
    <n v="0"/>
    <n v="10.66"/>
    <n v="10.33"/>
    <n v="20.990000000000002"/>
  </r>
  <r>
    <x v="13"/>
    <x v="2"/>
    <d v="2011-08-06T00:00:00"/>
    <n v="7"/>
    <n v="0"/>
    <n v="0"/>
    <n v="0"/>
    <n v="0"/>
    <n v="0"/>
    <n v="0"/>
    <n v="3.33"/>
    <n v="0"/>
    <n v="0"/>
    <n v="0.33"/>
    <n v="0"/>
    <n v="0"/>
    <n v="0"/>
    <n v="0"/>
    <n v="0"/>
    <n v="0"/>
    <n v="0"/>
    <n v="10.66"/>
    <n v="10.33"/>
    <n v="20.990000000000002"/>
  </r>
  <r>
    <x v="14"/>
    <x v="2"/>
    <d v="2011-08-07T00:00:00"/>
    <n v="5"/>
    <n v="0"/>
    <n v="0"/>
    <n v="0"/>
    <n v="0"/>
    <n v="0"/>
    <n v="0"/>
    <n v="4"/>
    <n v="0"/>
    <n v="0"/>
    <n v="0"/>
    <n v="0"/>
    <n v="0"/>
    <n v="0"/>
    <n v="0"/>
    <n v="0"/>
    <n v="0"/>
    <n v="0"/>
    <n v="9"/>
    <n v="7"/>
    <n v="16"/>
  </r>
  <r>
    <x v="14"/>
    <x v="2"/>
    <d v="2011-08-08T00:00:0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4"/>
  </r>
  <r>
    <x v="14"/>
    <x v="2"/>
    <d v="2011-08-09T00:00:0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</r>
  <r>
    <x v="14"/>
    <x v="2"/>
    <d v="2011-08-10T00:00:00"/>
    <n v="1"/>
    <n v="0"/>
    <n v="0"/>
    <n v="0"/>
    <n v="0"/>
    <n v="0"/>
    <n v="0"/>
    <n v="4"/>
    <n v="0"/>
    <n v="0"/>
    <n v="0"/>
    <n v="0"/>
    <n v="0"/>
    <n v="1"/>
    <n v="0"/>
    <n v="0"/>
    <n v="0"/>
    <n v="0"/>
    <n v="6"/>
    <n v="0"/>
    <n v="6"/>
  </r>
  <r>
    <x v="14"/>
    <x v="2"/>
    <d v="2011-08-11T00:00:00"/>
    <n v="1.66"/>
    <n v="0"/>
    <n v="0"/>
    <n v="0"/>
    <n v="0"/>
    <n v="0"/>
    <n v="0"/>
    <n v="1"/>
    <n v="0.33"/>
    <n v="0"/>
    <n v="1"/>
    <n v="0"/>
    <n v="0"/>
    <n v="1.33"/>
    <n v="0"/>
    <n v="0"/>
    <n v="0"/>
    <n v="0"/>
    <n v="5.32"/>
    <n v="0.66"/>
    <n v="5.98"/>
  </r>
  <r>
    <x v="14"/>
    <x v="2"/>
    <d v="2011-08-12T00:00:00"/>
    <n v="1.66"/>
    <n v="0"/>
    <n v="0"/>
    <n v="0"/>
    <n v="0"/>
    <n v="0"/>
    <n v="0"/>
    <n v="1"/>
    <n v="0.33"/>
    <n v="0"/>
    <n v="1"/>
    <n v="0"/>
    <n v="0"/>
    <n v="1.33"/>
    <n v="0"/>
    <n v="0"/>
    <n v="0"/>
    <n v="0"/>
    <n v="5.32"/>
    <n v="0.66"/>
    <n v="5.98"/>
  </r>
  <r>
    <x v="14"/>
    <x v="2"/>
    <d v="2011-08-13T00:00:00"/>
    <n v="1.66"/>
    <n v="0"/>
    <n v="0"/>
    <n v="0"/>
    <n v="0"/>
    <n v="0"/>
    <n v="0"/>
    <n v="1"/>
    <n v="0.33"/>
    <n v="0"/>
    <n v="1"/>
    <n v="0"/>
    <n v="0"/>
    <n v="1.33"/>
    <n v="0"/>
    <n v="0"/>
    <n v="0"/>
    <n v="0"/>
    <n v="5.32"/>
    <n v="0.66"/>
    <n v="5.98"/>
  </r>
  <r>
    <x v="15"/>
    <x v="2"/>
    <d v="2011-08-14T00:00:00"/>
    <n v="0"/>
    <n v="0"/>
    <n v="0"/>
    <n v="0"/>
    <n v="0"/>
    <n v="0"/>
    <n v="0"/>
    <n v="0"/>
    <n v="0"/>
    <n v="0"/>
    <n v="1"/>
    <n v="0"/>
    <n v="0"/>
    <n v="1"/>
    <n v="0"/>
    <n v="0"/>
    <n v="0"/>
    <n v="1"/>
    <n v="3"/>
    <n v="3"/>
    <n v="6"/>
  </r>
  <r>
    <x v="15"/>
    <x v="2"/>
    <d v="2011-08-15T00:00:00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3"/>
    <n v="2"/>
    <n v="5"/>
  </r>
  <r>
    <x v="15"/>
    <x v="2"/>
    <d v="2011-08-16T00:00:00"/>
    <n v="0"/>
    <n v="0"/>
    <n v="0"/>
    <n v="0"/>
    <n v="0"/>
    <n v="0"/>
    <n v="0"/>
    <n v="3"/>
    <n v="0"/>
    <n v="0"/>
    <n v="0"/>
    <n v="0"/>
    <n v="0"/>
    <n v="1"/>
    <n v="0"/>
    <n v="0"/>
    <n v="0"/>
    <n v="0"/>
    <n v="4"/>
    <n v="1"/>
    <n v="5"/>
  </r>
  <r>
    <x v="15"/>
    <x v="2"/>
    <d v="2011-08-17T00:00:00"/>
    <n v="3"/>
    <n v="0"/>
    <n v="0"/>
    <n v="0"/>
    <n v="0"/>
    <n v="0"/>
    <n v="0"/>
    <n v="2"/>
    <n v="0"/>
    <n v="0"/>
    <n v="2"/>
    <n v="0"/>
    <n v="0"/>
    <n v="2"/>
    <n v="0"/>
    <n v="0"/>
    <n v="0"/>
    <n v="0"/>
    <n v="9"/>
    <n v="3"/>
    <n v="12"/>
  </r>
  <r>
    <x v="0"/>
    <x v="3"/>
    <d v="2011-05-05T00:00:00"/>
    <m/>
    <m/>
    <m/>
    <m/>
    <m/>
    <m/>
    <m/>
    <m/>
    <m/>
    <m/>
    <m/>
    <m/>
    <m/>
    <m/>
    <m/>
    <m/>
    <m/>
    <m/>
    <n v="0"/>
    <m/>
    <n v="0"/>
  </r>
  <r>
    <x v="0"/>
    <x v="3"/>
    <d v="2011-05-06T00:00:00"/>
    <m/>
    <m/>
    <m/>
    <m/>
    <m/>
    <m/>
    <m/>
    <m/>
    <m/>
    <m/>
    <m/>
    <m/>
    <m/>
    <m/>
    <m/>
    <m/>
    <m/>
    <m/>
    <n v="0"/>
    <m/>
    <n v="0"/>
  </r>
  <r>
    <x v="0"/>
    <x v="3"/>
    <d v="2011-05-07T00:00:00"/>
    <m/>
    <m/>
    <m/>
    <m/>
    <m/>
    <m/>
    <m/>
    <m/>
    <m/>
    <m/>
    <m/>
    <m/>
    <m/>
    <m/>
    <m/>
    <m/>
    <m/>
    <m/>
    <n v="0"/>
    <m/>
    <n v="0"/>
  </r>
  <r>
    <x v="1"/>
    <x v="3"/>
    <d v="2011-05-08T00:00:00"/>
    <m/>
    <m/>
    <m/>
    <m/>
    <m/>
    <m/>
    <m/>
    <m/>
    <m/>
    <m/>
    <m/>
    <m/>
    <m/>
    <m/>
    <m/>
    <m/>
    <m/>
    <m/>
    <n v="0"/>
    <m/>
    <n v="0"/>
  </r>
  <r>
    <x v="1"/>
    <x v="3"/>
    <d v="2011-05-09T00:00:00"/>
    <m/>
    <m/>
    <m/>
    <m/>
    <m/>
    <m/>
    <m/>
    <m/>
    <m/>
    <m/>
    <m/>
    <m/>
    <m/>
    <m/>
    <m/>
    <m/>
    <m/>
    <m/>
    <n v="0"/>
    <m/>
    <n v="0"/>
  </r>
  <r>
    <x v="1"/>
    <x v="3"/>
    <d v="2011-05-10T00:00:00"/>
    <m/>
    <m/>
    <m/>
    <m/>
    <m/>
    <m/>
    <m/>
    <m/>
    <m/>
    <m/>
    <m/>
    <m/>
    <m/>
    <m/>
    <m/>
    <m/>
    <m/>
    <m/>
    <n v="0"/>
    <m/>
    <n v="0"/>
  </r>
  <r>
    <x v="1"/>
    <x v="3"/>
    <d v="2011-05-11T00:00:00"/>
    <m/>
    <m/>
    <m/>
    <m/>
    <m/>
    <m/>
    <m/>
    <m/>
    <m/>
    <m/>
    <m/>
    <m/>
    <m/>
    <m/>
    <m/>
    <m/>
    <m/>
    <m/>
    <n v="0"/>
    <m/>
    <n v="0"/>
  </r>
  <r>
    <x v="1"/>
    <x v="3"/>
    <d v="2011-05-12T00:00:00"/>
    <m/>
    <m/>
    <m/>
    <m/>
    <m/>
    <m/>
    <m/>
    <m/>
    <m/>
    <m/>
    <m/>
    <m/>
    <m/>
    <m/>
    <m/>
    <m/>
    <m/>
    <m/>
    <n v="0"/>
    <m/>
    <n v="0"/>
  </r>
  <r>
    <x v="1"/>
    <x v="3"/>
    <d v="2011-05-13T00:00:00"/>
    <m/>
    <m/>
    <m/>
    <m/>
    <m/>
    <m/>
    <m/>
    <m/>
    <m/>
    <m/>
    <m/>
    <m/>
    <m/>
    <m/>
    <m/>
    <m/>
    <m/>
    <m/>
    <n v="0"/>
    <m/>
    <n v="0"/>
  </r>
  <r>
    <x v="1"/>
    <x v="3"/>
    <d v="2011-05-14T00:00:00"/>
    <m/>
    <m/>
    <m/>
    <m/>
    <m/>
    <m/>
    <m/>
    <m/>
    <m/>
    <m/>
    <m/>
    <m/>
    <m/>
    <m/>
    <m/>
    <m/>
    <m/>
    <m/>
    <n v="0"/>
    <m/>
    <n v="0"/>
  </r>
  <r>
    <x v="2"/>
    <x v="3"/>
    <d v="2011-05-15T00:00:00"/>
    <m/>
    <m/>
    <m/>
    <m/>
    <m/>
    <m/>
    <m/>
    <m/>
    <m/>
    <m/>
    <m/>
    <m/>
    <m/>
    <m/>
    <m/>
    <m/>
    <m/>
    <m/>
    <n v="0"/>
    <m/>
    <n v="0"/>
  </r>
  <r>
    <x v="2"/>
    <x v="3"/>
    <d v="2011-05-16T00:00:00"/>
    <m/>
    <m/>
    <m/>
    <m/>
    <m/>
    <m/>
    <m/>
    <m/>
    <m/>
    <m/>
    <m/>
    <m/>
    <m/>
    <m/>
    <m/>
    <m/>
    <m/>
    <m/>
    <n v="0"/>
    <m/>
    <n v="0"/>
  </r>
  <r>
    <x v="2"/>
    <x v="3"/>
    <d v="2011-05-17T00:00:00"/>
    <n v="0"/>
    <n v="0"/>
    <n v="0"/>
    <n v="0"/>
    <n v="0"/>
    <n v="0"/>
    <n v="0"/>
    <n v="0"/>
    <n v="0"/>
    <n v="0"/>
    <n v="0"/>
    <n v="0"/>
    <n v="0"/>
    <n v="0.75"/>
    <n v="0"/>
    <n v="0"/>
    <n v="0"/>
    <n v="0"/>
    <n v="0.75"/>
    <n v="0"/>
    <n v="0.75"/>
  </r>
  <r>
    <x v="2"/>
    <x v="3"/>
    <d v="2011-05-18T00:00:00"/>
    <n v="0"/>
    <n v="0"/>
    <n v="0"/>
    <n v="0"/>
    <n v="0"/>
    <n v="0"/>
    <n v="0"/>
    <n v="0"/>
    <n v="0"/>
    <n v="0"/>
    <n v="0"/>
    <n v="0"/>
    <n v="0"/>
    <n v="0.75"/>
    <n v="0"/>
    <n v="0"/>
    <n v="0"/>
    <n v="0"/>
    <n v="0.75"/>
    <n v="0"/>
    <n v="0.75"/>
  </r>
  <r>
    <x v="2"/>
    <x v="3"/>
    <d v="2011-05-19T00:00:00"/>
    <n v="0"/>
    <n v="0"/>
    <n v="0"/>
    <n v="0"/>
    <n v="0"/>
    <n v="0"/>
    <n v="0"/>
    <n v="0"/>
    <n v="0"/>
    <n v="0"/>
    <n v="0"/>
    <n v="0"/>
    <n v="0"/>
    <n v="0.75"/>
    <n v="0"/>
    <n v="0"/>
    <n v="0"/>
    <n v="0"/>
    <n v="0.75"/>
    <n v="0"/>
    <n v="0.75"/>
  </r>
  <r>
    <x v="2"/>
    <x v="3"/>
    <d v="2011-05-20T00:00:00"/>
    <n v="0"/>
    <n v="0"/>
    <n v="0"/>
    <n v="0"/>
    <n v="0"/>
    <n v="0"/>
    <n v="0"/>
    <n v="0"/>
    <n v="0"/>
    <n v="0"/>
    <n v="0"/>
    <n v="0"/>
    <n v="0"/>
    <n v="0.75"/>
    <n v="0"/>
    <n v="0"/>
    <n v="0"/>
    <n v="0"/>
    <n v="0.75"/>
    <n v="0"/>
    <n v="0.75"/>
  </r>
  <r>
    <x v="2"/>
    <x v="3"/>
    <d v="2011-05-21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"/>
    <d v="2011-05-22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3"/>
    <d v="2011-05-23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</r>
  <r>
    <x v="3"/>
    <x v="3"/>
    <d v="2011-05-24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"/>
    <n v="0.5"/>
  </r>
  <r>
    <x v="3"/>
    <x v="3"/>
    <d v="2011-05-25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.5"/>
    <n v="1"/>
  </r>
  <r>
    <x v="3"/>
    <x v="3"/>
    <d v="2011-05-26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.5"/>
    <n v="1"/>
  </r>
  <r>
    <x v="3"/>
    <x v="3"/>
    <d v="2011-05-27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.5"/>
    <n v="1"/>
  </r>
  <r>
    <x v="3"/>
    <x v="3"/>
    <d v="2011-05-28T00:00:00"/>
    <n v="0"/>
    <n v="0"/>
    <n v="0"/>
    <n v="0"/>
    <n v="0"/>
    <n v="0"/>
    <n v="0"/>
    <n v="0"/>
    <n v="0"/>
    <n v="0"/>
    <n v="0"/>
    <n v="0"/>
    <n v="0"/>
    <n v="0.5"/>
    <n v="0"/>
    <n v="0"/>
    <n v="0"/>
    <n v="0"/>
    <n v="0.5"/>
    <n v="0.5"/>
    <n v="1"/>
  </r>
  <r>
    <x v="4"/>
    <x v="3"/>
    <d v="2011-05-29T00:00:00"/>
    <n v="0"/>
    <n v="0"/>
    <n v="0"/>
    <n v="0"/>
    <n v="0"/>
    <n v="0"/>
    <n v="0"/>
    <n v="0"/>
    <n v="0"/>
    <n v="0"/>
    <n v="0"/>
    <n v="0"/>
    <n v="0"/>
    <n v="7"/>
    <n v="0"/>
    <n v="0"/>
    <n v="0"/>
    <n v="0"/>
    <n v="7"/>
    <n v="2"/>
    <n v="9"/>
  </r>
  <r>
    <x v="4"/>
    <x v="3"/>
    <d v="2011-05-30T00:00:0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5"/>
    <n v="1"/>
    <n v="6"/>
  </r>
  <r>
    <x v="4"/>
    <x v="3"/>
    <d v="2011-05-31T00:00:0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2"/>
    <n v="3"/>
    <n v="5"/>
  </r>
  <r>
    <x v="4"/>
    <x v="3"/>
    <d v="2011-06-01T00:00:00"/>
    <n v="0"/>
    <n v="0"/>
    <n v="0"/>
    <n v="0"/>
    <n v="0"/>
    <n v="0"/>
    <n v="0"/>
    <n v="0.33"/>
    <n v="0"/>
    <n v="0"/>
    <n v="1.33"/>
    <n v="0"/>
    <n v="0"/>
    <n v="0"/>
    <n v="0"/>
    <n v="0"/>
    <n v="0"/>
    <n v="0"/>
    <n v="1.6600000000000001"/>
    <n v="0.33"/>
    <n v="1.9900000000000002"/>
  </r>
  <r>
    <x v="4"/>
    <x v="3"/>
    <d v="2011-06-02T00:00:00"/>
    <n v="0"/>
    <n v="0"/>
    <n v="0"/>
    <n v="0"/>
    <n v="0"/>
    <n v="0"/>
    <n v="0"/>
    <n v="0.33"/>
    <n v="0"/>
    <n v="0"/>
    <n v="1.33"/>
    <n v="0"/>
    <n v="0"/>
    <n v="0"/>
    <n v="0"/>
    <n v="0"/>
    <n v="0"/>
    <n v="0"/>
    <n v="1.6600000000000001"/>
    <n v="0.33"/>
    <n v="1.9900000000000002"/>
  </r>
  <r>
    <x v="4"/>
    <x v="3"/>
    <d v="2011-06-03T00:00:00"/>
    <n v="0"/>
    <n v="0"/>
    <n v="0"/>
    <n v="0"/>
    <n v="0"/>
    <n v="0"/>
    <n v="0"/>
    <n v="0.33"/>
    <n v="0"/>
    <n v="0"/>
    <n v="1.33"/>
    <n v="0"/>
    <n v="0"/>
    <n v="0"/>
    <n v="0"/>
    <n v="0"/>
    <n v="0"/>
    <n v="0"/>
    <n v="1.6600000000000001"/>
    <n v="0.33"/>
    <n v="1.9900000000000002"/>
  </r>
  <r>
    <x v="4"/>
    <x v="3"/>
    <d v="2011-06-04T00:00:00"/>
    <n v="0"/>
    <n v="0"/>
    <n v="0"/>
    <n v="0"/>
    <n v="0"/>
    <n v="0"/>
    <n v="0"/>
    <n v="1"/>
    <n v="0"/>
    <n v="0"/>
    <n v="4"/>
    <n v="0"/>
    <n v="0"/>
    <n v="1"/>
    <n v="0"/>
    <n v="0"/>
    <n v="0"/>
    <n v="0"/>
    <n v="6"/>
    <n v="1"/>
    <n v="7"/>
  </r>
  <r>
    <x v="5"/>
    <x v="3"/>
    <d v="2011-06-05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3"/>
    <d v="2011-06-06T00:00:00"/>
    <n v="1"/>
    <n v="0"/>
    <n v="0"/>
    <n v="0"/>
    <n v="0"/>
    <n v="0"/>
    <n v="0"/>
    <n v="0"/>
    <n v="0"/>
    <n v="0"/>
    <n v="5"/>
    <n v="0"/>
    <n v="0"/>
    <n v="0"/>
    <n v="0"/>
    <n v="0"/>
    <n v="0"/>
    <n v="0"/>
    <n v="6"/>
    <n v="1"/>
    <n v="7"/>
  </r>
  <r>
    <x v="5"/>
    <x v="3"/>
    <d v="2011-06-07T00:00:0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</r>
  <r>
    <x v="5"/>
    <x v="3"/>
    <d v="2011-06-08T00:00:00"/>
    <n v="5.66"/>
    <n v="0"/>
    <n v="0"/>
    <n v="0"/>
    <n v="0"/>
    <n v="0"/>
    <n v="0"/>
    <n v="0"/>
    <n v="0"/>
    <n v="0"/>
    <n v="1.66"/>
    <n v="0"/>
    <n v="0"/>
    <n v="0"/>
    <n v="0"/>
    <n v="0"/>
    <n v="0"/>
    <n v="0"/>
    <n v="7.32"/>
    <n v="3"/>
    <n v="10.32"/>
  </r>
  <r>
    <x v="5"/>
    <x v="3"/>
    <d v="2011-06-09T00:00:00"/>
    <n v="5.66"/>
    <n v="0"/>
    <n v="0"/>
    <n v="0"/>
    <n v="0"/>
    <n v="0"/>
    <n v="0"/>
    <n v="0"/>
    <n v="0"/>
    <n v="0"/>
    <n v="1.66"/>
    <n v="0"/>
    <n v="0"/>
    <n v="0"/>
    <n v="0"/>
    <n v="0"/>
    <n v="0"/>
    <n v="0"/>
    <n v="7.32"/>
    <n v="3"/>
    <n v="10.32"/>
  </r>
  <r>
    <x v="5"/>
    <x v="3"/>
    <d v="2011-06-10T00:00:00"/>
    <n v="5.66"/>
    <n v="0"/>
    <n v="0"/>
    <n v="0"/>
    <n v="0"/>
    <n v="0"/>
    <n v="0"/>
    <n v="0"/>
    <n v="0"/>
    <n v="0"/>
    <n v="1.66"/>
    <n v="0"/>
    <n v="0"/>
    <n v="0"/>
    <n v="0"/>
    <n v="0"/>
    <n v="0"/>
    <n v="0"/>
    <n v="7.32"/>
    <n v="3"/>
    <n v="10.32"/>
  </r>
  <r>
    <x v="5"/>
    <x v="3"/>
    <d v="2011-06-11T00:00:00"/>
    <n v="115"/>
    <n v="0"/>
    <n v="0"/>
    <n v="0"/>
    <n v="0"/>
    <n v="0"/>
    <n v="0"/>
    <n v="0"/>
    <n v="0"/>
    <n v="0"/>
    <n v="4"/>
    <n v="0"/>
    <n v="0"/>
    <n v="1"/>
    <n v="0"/>
    <n v="0"/>
    <n v="0"/>
    <n v="0"/>
    <n v="120"/>
    <n v="4"/>
    <n v="124"/>
  </r>
  <r>
    <x v="6"/>
    <x v="3"/>
    <d v="2011-06-12T00:00:00"/>
    <n v="129"/>
    <n v="0"/>
    <n v="0"/>
    <n v="0"/>
    <n v="0"/>
    <n v="0"/>
    <n v="0"/>
    <n v="0"/>
    <n v="0"/>
    <n v="0"/>
    <n v="8"/>
    <n v="0"/>
    <n v="0"/>
    <n v="0"/>
    <n v="0"/>
    <n v="0"/>
    <n v="0"/>
    <n v="0"/>
    <n v="137"/>
    <n v="16"/>
    <n v="153"/>
  </r>
  <r>
    <x v="6"/>
    <x v="3"/>
    <d v="2011-06-13T00:00:00"/>
    <n v="37"/>
    <n v="0"/>
    <n v="0"/>
    <n v="0"/>
    <n v="0"/>
    <n v="0"/>
    <n v="0"/>
    <n v="0"/>
    <n v="0"/>
    <n v="0"/>
    <n v="1"/>
    <n v="0"/>
    <n v="0"/>
    <n v="0"/>
    <n v="0"/>
    <n v="0"/>
    <n v="0"/>
    <n v="0"/>
    <n v="38"/>
    <n v="5"/>
    <n v="43"/>
  </r>
  <r>
    <x v="6"/>
    <x v="3"/>
    <d v="2011-06-14T00:00:00"/>
    <n v="204"/>
    <n v="0"/>
    <n v="0"/>
    <n v="0"/>
    <n v="0"/>
    <n v="0"/>
    <n v="0"/>
    <n v="0"/>
    <n v="0"/>
    <n v="0"/>
    <n v="1"/>
    <n v="0"/>
    <n v="0"/>
    <n v="3"/>
    <n v="0"/>
    <n v="0"/>
    <n v="0"/>
    <n v="0"/>
    <n v="208"/>
    <n v="28"/>
    <n v="236"/>
  </r>
  <r>
    <x v="6"/>
    <x v="3"/>
    <d v="2011-06-15T00:00:00"/>
    <n v="308.66000000000003"/>
    <n v="0"/>
    <n v="0"/>
    <n v="0"/>
    <n v="0"/>
    <n v="0"/>
    <n v="0"/>
    <n v="0.33"/>
    <n v="0"/>
    <n v="0"/>
    <n v="8.33"/>
    <n v="0"/>
    <n v="0"/>
    <n v="5"/>
    <n v="0"/>
    <n v="0"/>
    <n v="0"/>
    <n v="0.33"/>
    <n v="322.64999999999998"/>
    <n v="116.33"/>
    <n v="438.97999999999996"/>
  </r>
  <r>
    <x v="6"/>
    <x v="3"/>
    <d v="2011-06-16T00:00:00"/>
    <n v="308.66000000000003"/>
    <n v="0"/>
    <n v="0"/>
    <n v="0"/>
    <n v="0"/>
    <n v="0"/>
    <n v="0"/>
    <n v="0.33"/>
    <n v="0"/>
    <n v="0"/>
    <n v="8.33"/>
    <n v="0"/>
    <n v="0"/>
    <n v="5"/>
    <n v="0"/>
    <n v="0"/>
    <n v="0"/>
    <n v="0.33"/>
    <n v="322.64999999999998"/>
    <n v="116.33"/>
    <n v="438.97999999999996"/>
  </r>
  <r>
    <x v="6"/>
    <x v="3"/>
    <d v="2011-06-17T00:00:00"/>
    <n v="308.66000000000003"/>
    <n v="0"/>
    <n v="0"/>
    <n v="0"/>
    <n v="0"/>
    <n v="0"/>
    <n v="0"/>
    <n v="0.33"/>
    <n v="0"/>
    <n v="0"/>
    <n v="8.33"/>
    <n v="0"/>
    <n v="0"/>
    <n v="5"/>
    <n v="0"/>
    <n v="0"/>
    <n v="0"/>
    <n v="0.33"/>
    <n v="322.64999999999998"/>
    <n v="116.33"/>
    <n v="438.97999999999996"/>
  </r>
  <r>
    <x v="6"/>
    <x v="3"/>
    <d v="2011-06-18T00:00:00"/>
    <n v="487"/>
    <n v="0"/>
    <n v="0"/>
    <n v="0"/>
    <n v="0"/>
    <n v="0"/>
    <n v="0"/>
    <n v="0"/>
    <n v="0"/>
    <n v="0"/>
    <n v="1"/>
    <n v="0"/>
    <n v="0"/>
    <n v="0"/>
    <n v="0"/>
    <n v="0"/>
    <n v="0"/>
    <n v="0"/>
    <n v="488"/>
    <n v="108"/>
    <n v="596"/>
  </r>
  <r>
    <x v="7"/>
    <x v="3"/>
    <d v="2011-06-19T00:00:00"/>
    <n v="104"/>
    <n v="0"/>
    <n v="0"/>
    <n v="0"/>
    <n v="0"/>
    <n v="0"/>
    <n v="0"/>
    <n v="0"/>
    <n v="0"/>
    <n v="0"/>
    <n v="1"/>
    <n v="0"/>
    <n v="0"/>
    <n v="10"/>
    <n v="0"/>
    <n v="0"/>
    <n v="0"/>
    <n v="0"/>
    <n v="115"/>
    <n v="91"/>
    <n v="206"/>
  </r>
  <r>
    <x v="7"/>
    <x v="3"/>
    <d v="2011-06-20T00:00:00"/>
    <n v="115"/>
    <n v="0"/>
    <n v="0"/>
    <n v="0"/>
    <n v="0"/>
    <n v="0"/>
    <n v="0"/>
    <n v="0"/>
    <n v="0"/>
    <n v="0"/>
    <n v="2"/>
    <n v="0"/>
    <n v="0"/>
    <n v="3"/>
    <n v="0"/>
    <n v="0"/>
    <n v="0"/>
    <n v="0"/>
    <n v="120"/>
    <n v="53"/>
    <n v="173"/>
  </r>
  <r>
    <x v="7"/>
    <x v="3"/>
    <d v="2011-06-21T00:00:00"/>
    <n v="19"/>
    <n v="0"/>
    <n v="0"/>
    <n v="0"/>
    <n v="0"/>
    <n v="0"/>
    <n v="0"/>
    <n v="0"/>
    <n v="0"/>
    <n v="0"/>
    <n v="2"/>
    <n v="0"/>
    <n v="0"/>
    <n v="2"/>
    <n v="0"/>
    <n v="0"/>
    <n v="0"/>
    <n v="0"/>
    <n v="23"/>
    <n v="1"/>
    <n v="24"/>
  </r>
  <r>
    <x v="7"/>
    <x v="3"/>
    <d v="2011-06-22T00:00:00"/>
    <n v="95.66"/>
    <n v="0"/>
    <n v="0"/>
    <n v="0"/>
    <n v="0"/>
    <n v="0"/>
    <n v="0"/>
    <n v="0.33"/>
    <n v="0"/>
    <n v="0"/>
    <n v="1"/>
    <n v="0"/>
    <n v="0"/>
    <n v="2.66"/>
    <n v="0"/>
    <n v="0"/>
    <n v="0"/>
    <n v="0"/>
    <n v="99.649999999999991"/>
    <n v="10.33"/>
    <n v="109.97999999999999"/>
  </r>
  <r>
    <x v="7"/>
    <x v="3"/>
    <d v="2011-06-23T00:00:00"/>
    <n v="95.66"/>
    <n v="0"/>
    <n v="0"/>
    <n v="0"/>
    <n v="0"/>
    <n v="0"/>
    <n v="0"/>
    <n v="0.33"/>
    <n v="0"/>
    <n v="0"/>
    <n v="1"/>
    <n v="0"/>
    <n v="0"/>
    <n v="2.66"/>
    <n v="0"/>
    <n v="0"/>
    <n v="0"/>
    <n v="0"/>
    <n v="99.649999999999991"/>
    <n v="10.33"/>
    <n v="109.97999999999999"/>
  </r>
  <r>
    <x v="7"/>
    <x v="3"/>
    <d v="2011-06-24T00:00:00"/>
    <n v="95.66"/>
    <n v="0"/>
    <n v="0"/>
    <n v="0"/>
    <n v="0"/>
    <n v="0"/>
    <n v="0"/>
    <n v="0.33"/>
    <n v="0"/>
    <n v="0"/>
    <n v="1"/>
    <n v="0"/>
    <n v="0"/>
    <n v="2.66"/>
    <n v="0"/>
    <n v="0"/>
    <n v="0"/>
    <n v="0"/>
    <n v="99.649999999999991"/>
    <n v="10.33"/>
    <n v="109.97999999999999"/>
  </r>
  <r>
    <x v="7"/>
    <x v="3"/>
    <d v="2011-06-25T00:00:00"/>
    <n v="150"/>
    <n v="0"/>
    <n v="0"/>
    <n v="0"/>
    <n v="0"/>
    <n v="0"/>
    <n v="0"/>
    <n v="1"/>
    <n v="0"/>
    <n v="0"/>
    <n v="2"/>
    <n v="0"/>
    <n v="0"/>
    <n v="1"/>
    <n v="0"/>
    <n v="0"/>
    <n v="0"/>
    <n v="0"/>
    <n v="154"/>
    <n v="13"/>
    <n v="167"/>
  </r>
  <r>
    <x v="8"/>
    <x v="3"/>
    <d v="2011-06-26T00:00:00"/>
    <n v="110"/>
    <n v="0"/>
    <n v="0"/>
    <n v="0"/>
    <n v="0"/>
    <n v="0"/>
    <n v="0"/>
    <n v="1"/>
    <n v="0"/>
    <n v="0"/>
    <n v="2"/>
    <n v="0"/>
    <n v="0"/>
    <n v="7"/>
    <n v="0"/>
    <n v="0"/>
    <n v="0"/>
    <n v="0"/>
    <n v="120"/>
    <n v="8"/>
    <n v="128"/>
  </r>
  <r>
    <x v="8"/>
    <x v="3"/>
    <d v="2011-06-27T00:00:00"/>
    <n v="79"/>
    <n v="0"/>
    <n v="0"/>
    <n v="0"/>
    <n v="0"/>
    <n v="0"/>
    <n v="0"/>
    <n v="3"/>
    <n v="1"/>
    <n v="0"/>
    <n v="1"/>
    <n v="0"/>
    <n v="0"/>
    <n v="8"/>
    <n v="0"/>
    <n v="0"/>
    <n v="0"/>
    <n v="0"/>
    <n v="92"/>
    <n v="15"/>
    <n v="107"/>
  </r>
  <r>
    <x v="8"/>
    <x v="3"/>
    <d v="2011-06-28T00:00:00"/>
    <n v="42"/>
    <n v="0"/>
    <n v="0"/>
    <n v="0"/>
    <n v="0"/>
    <n v="0"/>
    <n v="0"/>
    <n v="0"/>
    <n v="0"/>
    <n v="0"/>
    <n v="4"/>
    <n v="0"/>
    <n v="0"/>
    <n v="4"/>
    <n v="0"/>
    <n v="0"/>
    <n v="0"/>
    <n v="0"/>
    <n v="50"/>
    <n v="0"/>
    <n v="50"/>
  </r>
  <r>
    <x v="8"/>
    <x v="3"/>
    <d v="2011-06-29T00:00:00"/>
    <n v="76.33"/>
    <n v="0"/>
    <n v="0"/>
    <n v="0"/>
    <n v="0"/>
    <n v="0"/>
    <n v="0"/>
    <n v="1.33"/>
    <n v="0"/>
    <n v="0"/>
    <n v="6"/>
    <n v="0"/>
    <n v="0"/>
    <n v="2"/>
    <n v="0"/>
    <n v="0"/>
    <n v="0"/>
    <n v="0"/>
    <n v="85.66"/>
    <n v="21.33"/>
    <n v="106.99"/>
  </r>
  <r>
    <x v="8"/>
    <x v="3"/>
    <d v="2011-06-30T00:00:00"/>
    <n v="76.33"/>
    <n v="0"/>
    <n v="0"/>
    <n v="0"/>
    <n v="0"/>
    <n v="0"/>
    <n v="0"/>
    <n v="1.33"/>
    <n v="0"/>
    <n v="0"/>
    <n v="6"/>
    <n v="0"/>
    <n v="0"/>
    <n v="2"/>
    <n v="0"/>
    <n v="0"/>
    <n v="0"/>
    <n v="0"/>
    <n v="85.66"/>
    <n v="21.33"/>
    <n v="106.99"/>
  </r>
  <r>
    <x v="8"/>
    <x v="3"/>
    <d v="2011-07-01T00:00:00"/>
    <n v="76.33"/>
    <n v="0"/>
    <n v="0"/>
    <n v="0"/>
    <n v="0"/>
    <n v="0"/>
    <n v="0"/>
    <n v="1.33"/>
    <n v="0"/>
    <n v="0"/>
    <n v="6"/>
    <n v="0"/>
    <n v="0"/>
    <n v="2"/>
    <n v="0"/>
    <n v="0"/>
    <n v="0"/>
    <n v="0"/>
    <n v="85.66"/>
    <n v="21.33"/>
    <n v="106.99"/>
  </r>
  <r>
    <x v="8"/>
    <x v="3"/>
    <d v="2011-07-02T00:00:00"/>
    <n v="31"/>
    <n v="0"/>
    <n v="0"/>
    <n v="0"/>
    <n v="0"/>
    <n v="0"/>
    <n v="0"/>
    <n v="0"/>
    <n v="1"/>
    <n v="0"/>
    <n v="0"/>
    <n v="0"/>
    <n v="0"/>
    <n v="0"/>
    <n v="0"/>
    <n v="0"/>
    <n v="0"/>
    <n v="0"/>
    <n v="32"/>
    <n v="25"/>
    <n v="57"/>
  </r>
  <r>
    <x v="9"/>
    <x v="3"/>
    <d v="2011-07-03T00:00:00"/>
    <n v="60"/>
    <n v="1"/>
    <n v="0"/>
    <n v="0"/>
    <n v="0"/>
    <n v="0"/>
    <n v="0"/>
    <n v="1"/>
    <n v="0"/>
    <n v="0"/>
    <n v="5"/>
    <n v="0"/>
    <n v="0"/>
    <n v="1"/>
    <n v="0"/>
    <n v="0"/>
    <n v="0"/>
    <n v="0"/>
    <n v="68"/>
    <n v="17"/>
    <n v="85"/>
  </r>
  <r>
    <x v="9"/>
    <x v="3"/>
    <d v="2011-07-04T00:00:00"/>
    <n v="111.5"/>
    <n v="0"/>
    <n v="0"/>
    <n v="0"/>
    <n v="0"/>
    <n v="0"/>
    <n v="0"/>
    <n v="3"/>
    <n v="0.5"/>
    <n v="0"/>
    <n v="3"/>
    <n v="0"/>
    <n v="0"/>
    <n v="11"/>
    <n v="0"/>
    <n v="0"/>
    <n v="0"/>
    <n v="0"/>
    <n v="129"/>
    <n v="55.5"/>
    <n v="184.5"/>
  </r>
  <r>
    <x v="9"/>
    <x v="3"/>
    <d v="2011-07-05T00:00:00"/>
    <n v="111.5"/>
    <n v="0"/>
    <n v="0"/>
    <n v="0"/>
    <n v="0"/>
    <n v="0"/>
    <n v="0"/>
    <n v="3"/>
    <n v="0.5"/>
    <n v="0"/>
    <n v="3"/>
    <n v="0"/>
    <n v="0"/>
    <n v="11"/>
    <n v="0"/>
    <n v="0"/>
    <n v="0"/>
    <n v="0"/>
    <n v="129"/>
    <n v="55.5"/>
    <n v="184.5"/>
  </r>
  <r>
    <x v="9"/>
    <x v="3"/>
    <d v="2011-07-06T00:00:00"/>
    <n v="47"/>
    <n v="0"/>
    <n v="0"/>
    <n v="0"/>
    <n v="0"/>
    <n v="0"/>
    <n v="0"/>
    <n v="0"/>
    <n v="0"/>
    <n v="0"/>
    <n v="1.67"/>
    <n v="0"/>
    <n v="0"/>
    <n v="4"/>
    <n v="0"/>
    <n v="0"/>
    <n v="0"/>
    <n v="0"/>
    <n v="52.67"/>
    <n v="24.3"/>
    <n v="76.97"/>
  </r>
  <r>
    <x v="9"/>
    <x v="3"/>
    <d v="2011-07-07T00:00:00"/>
    <n v="47"/>
    <n v="0"/>
    <n v="0"/>
    <n v="0"/>
    <n v="0"/>
    <n v="0"/>
    <n v="0"/>
    <n v="0"/>
    <n v="0"/>
    <n v="0"/>
    <n v="1.67"/>
    <n v="0"/>
    <n v="0"/>
    <n v="4"/>
    <n v="0"/>
    <n v="0"/>
    <n v="0"/>
    <n v="0"/>
    <n v="52.67"/>
    <n v="24.3"/>
    <n v="76.97"/>
  </r>
  <r>
    <x v="9"/>
    <x v="3"/>
    <d v="2011-07-08T00:00:00"/>
    <n v="47"/>
    <n v="0"/>
    <n v="0"/>
    <n v="0"/>
    <n v="0"/>
    <n v="0"/>
    <n v="0"/>
    <n v="0"/>
    <n v="0"/>
    <n v="0"/>
    <n v="1.67"/>
    <n v="0"/>
    <n v="0"/>
    <n v="4"/>
    <n v="0"/>
    <n v="0"/>
    <n v="0"/>
    <n v="0"/>
    <n v="52.67"/>
    <n v="24.3"/>
    <n v="76.97"/>
  </r>
  <r>
    <x v="9"/>
    <x v="3"/>
    <d v="2011-07-09T00:00:00"/>
    <n v="75"/>
    <n v="0"/>
    <n v="0"/>
    <n v="0"/>
    <n v="0"/>
    <n v="0"/>
    <n v="0"/>
    <n v="7"/>
    <n v="0"/>
    <n v="0"/>
    <n v="3"/>
    <n v="0"/>
    <n v="0"/>
    <n v="19"/>
    <n v="0"/>
    <n v="0"/>
    <n v="1"/>
    <n v="0"/>
    <n v="105"/>
    <n v="21"/>
    <n v="126"/>
  </r>
  <r>
    <x v="10"/>
    <x v="3"/>
    <d v="2011-07-10T00:00:00"/>
    <n v="99"/>
    <n v="0"/>
    <n v="0"/>
    <n v="0"/>
    <n v="0"/>
    <n v="3"/>
    <n v="0"/>
    <n v="4"/>
    <n v="0"/>
    <n v="0"/>
    <n v="2"/>
    <n v="0"/>
    <n v="0"/>
    <n v="14"/>
    <n v="0"/>
    <n v="0"/>
    <n v="0"/>
    <n v="0"/>
    <n v="122"/>
    <n v="52"/>
    <n v="174"/>
  </r>
  <r>
    <x v="10"/>
    <x v="3"/>
    <d v="2011-07-11T00:00:00"/>
    <n v="36"/>
    <n v="0"/>
    <n v="0"/>
    <n v="0"/>
    <n v="0"/>
    <n v="1"/>
    <n v="0"/>
    <n v="5"/>
    <n v="0"/>
    <n v="0"/>
    <n v="0"/>
    <n v="0"/>
    <n v="0"/>
    <n v="11"/>
    <n v="0"/>
    <n v="0"/>
    <n v="0"/>
    <n v="0"/>
    <n v="53"/>
    <n v="30"/>
    <n v="83"/>
  </r>
  <r>
    <x v="10"/>
    <x v="3"/>
    <d v="2011-07-12T00:00:00"/>
    <n v="46"/>
    <n v="0"/>
    <n v="0"/>
    <n v="0"/>
    <n v="0"/>
    <n v="0"/>
    <n v="0"/>
    <n v="19"/>
    <n v="0"/>
    <n v="0"/>
    <n v="6"/>
    <n v="0"/>
    <n v="0"/>
    <n v="13"/>
    <n v="0"/>
    <n v="0"/>
    <n v="0"/>
    <n v="0"/>
    <n v="84"/>
    <n v="11"/>
    <n v="95"/>
  </r>
  <r>
    <x v="10"/>
    <x v="3"/>
    <d v="2011-07-13T00:00:00"/>
    <n v="115"/>
    <n v="0"/>
    <n v="0"/>
    <n v="0"/>
    <n v="0"/>
    <n v="0"/>
    <n v="0"/>
    <n v="5"/>
    <n v="0"/>
    <n v="0"/>
    <n v="2"/>
    <n v="0"/>
    <n v="0"/>
    <n v="1.33"/>
    <n v="0"/>
    <n v="0"/>
    <n v="0"/>
    <n v="0"/>
    <n v="123.33"/>
    <n v="12.66"/>
    <n v="135.99"/>
  </r>
  <r>
    <x v="10"/>
    <x v="3"/>
    <d v="2011-07-14T00:00:00"/>
    <n v="115"/>
    <n v="0"/>
    <n v="0"/>
    <n v="0"/>
    <n v="0"/>
    <n v="0"/>
    <n v="0"/>
    <n v="5"/>
    <n v="0"/>
    <n v="0"/>
    <n v="2"/>
    <n v="0"/>
    <n v="0"/>
    <n v="1.33"/>
    <n v="0"/>
    <n v="0"/>
    <n v="0"/>
    <n v="0"/>
    <n v="123.33"/>
    <n v="12.66"/>
    <n v="135.99"/>
  </r>
  <r>
    <x v="10"/>
    <x v="3"/>
    <d v="2011-07-15T00:00:00"/>
    <n v="115"/>
    <n v="0"/>
    <n v="0"/>
    <n v="0"/>
    <n v="0"/>
    <n v="0"/>
    <n v="0"/>
    <n v="5"/>
    <n v="0"/>
    <n v="0"/>
    <n v="2"/>
    <n v="0"/>
    <n v="0"/>
    <n v="1.33"/>
    <n v="0"/>
    <n v="0"/>
    <n v="0"/>
    <n v="0"/>
    <n v="123.33"/>
    <n v="12.66"/>
    <n v="135.99"/>
  </r>
  <r>
    <x v="10"/>
    <x v="3"/>
    <d v="2011-07-16T00:00:00"/>
    <n v="21"/>
    <n v="0"/>
    <n v="0"/>
    <n v="0"/>
    <n v="0"/>
    <n v="0"/>
    <n v="0"/>
    <n v="15"/>
    <n v="0"/>
    <n v="0"/>
    <n v="2"/>
    <n v="0"/>
    <n v="0"/>
    <n v="0"/>
    <n v="0"/>
    <n v="0"/>
    <n v="0"/>
    <n v="0"/>
    <n v="38"/>
    <n v="3"/>
    <n v="41"/>
  </r>
  <r>
    <x v="11"/>
    <x v="3"/>
    <d v="2011-07-17T00:00:00"/>
    <n v="71"/>
    <n v="0"/>
    <n v="0"/>
    <n v="0"/>
    <n v="0"/>
    <n v="0"/>
    <n v="0"/>
    <n v="20"/>
    <n v="0"/>
    <n v="0"/>
    <n v="4"/>
    <n v="0"/>
    <n v="0"/>
    <n v="1"/>
    <n v="0"/>
    <n v="0"/>
    <n v="0"/>
    <n v="0"/>
    <n v="96"/>
    <n v="11"/>
    <n v="107"/>
  </r>
  <r>
    <x v="11"/>
    <x v="3"/>
    <d v="2011-07-18T00:00:00"/>
    <n v="63"/>
    <n v="0"/>
    <n v="0"/>
    <n v="0"/>
    <n v="0"/>
    <n v="0"/>
    <n v="0"/>
    <n v="20"/>
    <n v="0"/>
    <n v="0"/>
    <n v="1"/>
    <n v="0"/>
    <n v="0"/>
    <n v="1"/>
    <n v="0"/>
    <n v="0"/>
    <n v="0"/>
    <n v="0"/>
    <n v="85"/>
    <n v="21"/>
    <n v="106"/>
  </r>
  <r>
    <x v="11"/>
    <x v="3"/>
    <d v="2011-07-19T00:00:00"/>
    <n v="53"/>
    <n v="0"/>
    <n v="0"/>
    <n v="0"/>
    <n v="0"/>
    <n v="0"/>
    <n v="0"/>
    <n v="52"/>
    <n v="1"/>
    <n v="0"/>
    <n v="1"/>
    <n v="0"/>
    <n v="0"/>
    <n v="6"/>
    <n v="0"/>
    <n v="0"/>
    <n v="0"/>
    <n v="0"/>
    <n v="113"/>
    <n v="47"/>
    <n v="160"/>
  </r>
  <r>
    <x v="11"/>
    <x v="3"/>
    <d v="2011-07-20T00:00:00"/>
    <n v="21.3"/>
    <n v="0"/>
    <n v="0"/>
    <n v="0"/>
    <n v="0"/>
    <n v="0"/>
    <n v="0"/>
    <n v="12"/>
    <n v="0.67"/>
    <n v="0"/>
    <n v="0.67"/>
    <n v="0"/>
    <n v="0"/>
    <n v="1.67"/>
    <n v="0"/>
    <n v="0"/>
    <n v="3"/>
    <n v="0"/>
    <n v="39.31"/>
    <n v="10.3"/>
    <n v="49.61"/>
  </r>
  <r>
    <x v="11"/>
    <x v="3"/>
    <d v="2011-07-21T00:00:00"/>
    <n v="21.3"/>
    <n v="0"/>
    <n v="0"/>
    <n v="0"/>
    <n v="0"/>
    <n v="0"/>
    <n v="0"/>
    <n v="12"/>
    <n v="0.67"/>
    <n v="0"/>
    <n v="0.67"/>
    <n v="0"/>
    <n v="0"/>
    <n v="1.67"/>
    <n v="0"/>
    <n v="0"/>
    <n v="3"/>
    <n v="0"/>
    <n v="39.31"/>
    <n v="10.3"/>
    <n v="49.61"/>
  </r>
  <r>
    <x v="11"/>
    <x v="3"/>
    <d v="2011-07-22T00:00:00"/>
    <n v="21.3"/>
    <n v="0"/>
    <n v="0"/>
    <n v="0"/>
    <n v="0"/>
    <n v="0"/>
    <n v="0"/>
    <n v="12"/>
    <n v="0.67"/>
    <n v="0"/>
    <n v="0.67"/>
    <n v="0"/>
    <n v="0"/>
    <n v="1.67"/>
    <n v="0"/>
    <n v="0"/>
    <n v="3"/>
    <n v="0"/>
    <n v="39.31"/>
    <n v="10.3"/>
    <n v="49.61"/>
  </r>
  <r>
    <x v="11"/>
    <x v="3"/>
    <d v="2011-07-23T00:00:00"/>
    <n v="8"/>
    <n v="0"/>
    <n v="0"/>
    <n v="0"/>
    <n v="0"/>
    <n v="0"/>
    <n v="0"/>
    <n v="8"/>
    <n v="0"/>
    <n v="0"/>
    <n v="0"/>
    <n v="0"/>
    <n v="0"/>
    <n v="0"/>
    <n v="0"/>
    <n v="0"/>
    <n v="2"/>
    <n v="0"/>
    <n v="18"/>
    <n v="14"/>
    <n v="32"/>
  </r>
  <r>
    <x v="12"/>
    <x v="3"/>
    <d v="2011-07-24T00:00:00"/>
    <n v="17"/>
    <n v="0"/>
    <n v="0"/>
    <n v="0"/>
    <n v="0"/>
    <n v="0"/>
    <n v="0"/>
    <n v="3"/>
    <n v="0"/>
    <n v="0"/>
    <n v="3"/>
    <n v="0"/>
    <n v="0"/>
    <n v="2"/>
    <n v="0"/>
    <n v="0"/>
    <n v="0"/>
    <n v="0"/>
    <n v="25"/>
    <n v="22"/>
    <n v="47"/>
  </r>
  <r>
    <x v="12"/>
    <x v="3"/>
    <d v="2011-07-25T00:00:00"/>
    <n v="11"/>
    <n v="0"/>
    <n v="0"/>
    <n v="0"/>
    <n v="0"/>
    <n v="0"/>
    <n v="0"/>
    <n v="13"/>
    <n v="0"/>
    <n v="0"/>
    <n v="0"/>
    <n v="0"/>
    <n v="0"/>
    <n v="0"/>
    <n v="0"/>
    <n v="0"/>
    <n v="1"/>
    <n v="0"/>
    <n v="25"/>
    <n v="21"/>
    <n v="46"/>
  </r>
  <r>
    <x v="12"/>
    <x v="3"/>
    <d v="2011-07-26T00:00:00"/>
    <n v="7"/>
    <n v="0"/>
    <n v="0"/>
    <n v="0"/>
    <n v="0"/>
    <n v="0"/>
    <n v="0"/>
    <n v="4"/>
    <n v="0"/>
    <n v="0"/>
    <n v="0"/>
    <n v="0"/>
    <n v="0"/>
    <n v="0"/>
    <n v="0"/>
    <n v="0"/>
    <n v="1"/>
    <n v="0"/>
    <n v="12"/>
    <n v="9"/>
    <n v="21"/>
  </r>
  <r>
    <x v="12"/>
    <x v="3"/>
    <d v="2011-07-27T00:00:00"/>
    <n v="1.67"/>
    <n v="0"/>
    <n v="0"/>
    <n v="0"/>
    <n v="0"/>
    <n v="0"/>
    <n v="0"/>
    <n v="3.33"/>
    <n v="0"/>
    <n v="0"/>
    <n v="0"/>
    <n v="0"/>
    <n v="0"/>
    <n v="0.33"/>
    <n v="0"/>
    <n v="0"/>
    <n v="0"/>
    <n v="0"/>
    <n v="5.33"/>
    <n v="2"/>
    <n v="7.33"/>
  </r>
  <r>
    <x v="12"/>
    <x v="3"/>
    <d v="2011-07-28T00:00:00"/>
    <n v="1.67"/>
    <n v="0"/>
    <n v="0"/>
    <n v="0"/>
    <n v="0"/>
    <n v="0"/>
    <n v="0"/>
    <n v="3.33"/>
    <n v="0"/>
    <n v="0"/>
    <n v="0"/>
    <n v="0"/>
    <n v="0"/>
    <n v="0.33"/>
    <n v="0"/>
    <n v="0"/>
    <n v="0"/>
    <n v="0"/>
    <n v="5.33"/>
    <n v="2"/>
    <n v="7.33"/>
  </r>
  <r>
    <x v="12"/>
    <x v="3"/>
    <d v="2011-07-29T00:00:00"/>
    <n v="1.67"/>
    <n v="0"/>
    <n v="0"/>
    <n v="0"/>
    <n v="0"/>
    <n v="0"/>
    <n v="0"/>
    <n v="3.33"/>
    <n v="0"/>
    <n v="0"/>
    <n v="0"/>
    <n v="0"/>
    <n v="0"/>
    <n v="0.33"/>
    <n v="0"/>
    <n v="0"/>
    <n v="0"/>
    <n v="0"/>
    <n v="5.33"/>
    <n v="2"/>
    <n v="7.33"/>
  </r>
  <r>
    <x v="12"/>
    <x v="3"/>
    <d v="2011-07-30T00:00:00"/>
    <n v="3"/>
    <n v="0"/>
    <n v="0"/>
    <n v="0"/>
    <n v="0"/>
    <n v="0"/>
    <n v="0"/>
    <n v="4"/>
    <n v="0"/>
    <n v="0"/>
    <n v="0"/>
    <n v="0"/>
    <n v="0"/>
    <n v="6"/>
    <n v="0"/>
    <n v="0"/>
    <n v="0"/>
    <n v="0"/>
    <n v="13"/>
    <n v="2"/>
    <n v="15"/>
  </r>
  <r>
    <x v="13"/>
    <x v="3"/>
    <d v="2011-07-31T00:00:00"/>
    <n v="9"/>
    <n v="0"/>
    <n v="0"/>
    <n v="0"/>
    <n v="0"/>
    <n v="0"/>
    <n v="0"/>
    <n v="7"/>
    <n v="0"/>
    <n v="0"/>
    <n v="4"/>
    <n v="0"/>
    <n v="0"/>
    <n v="0"/>
    <n v="0"/>
    <n v="0"/>
    <n v="0"/>
    <n v="0"/>
    <n v="20"/>
    <n v="16"/>
    <n v="36"/>
  </r>
  <r>
    <x v="13"/>
    <x v="3"/>
    <d v="2011-08-01T00:00:00"/>
    <n v="10"/>
    <n v="0"/>
    <n v="0"/>
    <n v="0"/>
    <n v="1"/>
    <n v="0"/>
    <n v="0"/>
    <n v="6"/>
    <n v="0"/>
    <n v="0"/>
    <n v="1"/>
    <n v="0"/>
    <n v="0"/>
    <n v="1"/>
    <n v="0"/>
    <n v="0"/>
    <n v="0"/>
    <n v="0"/>
    <n v="19"/>
    <n v="21"/>
    <n v="40"/>
  </r>
  <r>
    <x v="13"/>
    <x v="3"/>
    <d v="2011-08-02T00:00:00"/>
    <n v="16"/>
    <n v="0"/>
    <n v="0"/>
    <n v="1"/>
    <n v="0"/>
    <n v="0"/>
    <n v="0"/>
    <n v="3"/>
    <n v="0"/>
    <n v="0"/>
    <n v="1"/>
    <n v="0"/>
    <n v="0"/>
    <n v="1"/>
    <n v="0"/>
    <n v="0"/>
    <n v="0"/>
    <n v="0"/>
    <n v="22"/>
    <n v="10"/>
    <n v="32"/>
  </r>
  <r>
    <x v="13"/>
    <x v="3"/>
    <d v="2011-08-03T00:00:00"/>
    <n v="4.66"/>
    <n v="0"/>
    <n v="0"/>
    <n v="0"/>
    <n v="0"/>
    <n v="0"/>
    <n v="0"/>
    <n v="4.33"/>
    <n v="0"/>
    <n v="0"/>
    <n v="0"/>
    <n v="0"/>
    <n v="0"/>
    <n v="0.33"/>
    <n v="0"/>
    <n v="0"/>
    <n v="0"/>
    <n v="0"/>
    <n v="9.32"/>
    <n v="1.33"/>
    <n v="10.65"/>
  </r>
  <r>
    <x v="13"/>
    <x v="3"/>
    <d v="2011-08-04T00:00:00"/>
    <n v="4.66"/>
    <n v="0"/>
    <n v="0"/>
    <n v="0"/>
    <n v="0"/>
    <n v="0"/>
    <n v="0"/>
    <n v="4.33"/>
    <n v="0"/>
    <n v="0"/>
    <n v="0"/>
    <n v="0"/>
    <n v="0"/>
    <n v="0.33"/>
    <n v="0"/>
    <n v="0"/>
    <n v="0"/>
    <n v="0"/>
    <n v="9.32"/>
    <n v="1.33"/>
    <n v="10.65"/>
  </r>
  <r>
    <x v="13"/>
    <x v="3"/>
    <d v="2011-08-05T00:00:00"/>
    <n v="4.66"/>
    <n v="0"/>
    <n v="0"/>
    <n v="0"/>
    <n v="0"/>
    <n v="0"/>
    <n v="0"/>
    <n v="4.33"/>
    <n v="0"/>
    <n v="0"/>
    <n v="0"/>
    <n v="0"/>
    <n v="0"/>
    <n v="0.33"/>
    <n v="0"/>
    <n v="0"/>
    <n v="0"/>
    <n v="0"/>
    <n v="9.32"/>
    <n v="1.33"/>
    <n v="10.65"/>
  </r>
  <r>
    <x v="13"/>
    <x v="3"/>
    <d v="2011-08-06T00:00:00"/>
    <n v="5"/>
    <n v="0"/>
    <n v="0"/>
    <n v="0"/>
    <n v="0"/>
    <n v="0"/>
    <n v="0"/>
    <n v="1"/>
    <n v="0"/>
    <n v="0"/>
    <n v="0"/>
    <n v="0"/>
    <n v="0"/>
    <n v="0"/>
    <n v="0"/>
    <n v="0"/>
    <n v="0"/>
    <n v="0"/>
    <n v="6"/>
    <n v="5"/>
    <n v="11"/>
  </r>
  <r>
    <x v="14"/>
    <x v="3"/>
    <d v="2011-08-07T00:00:00"/>
    <n v="0"/>
    <n v="0"/>
    <n v="0"/>
    <n v="0"/>
    <n v="0"/>
    <n v="0"/>
    <n v="0"/>
    <n v="2"/>
    <n v="0"/>
    <n v="0"/>
    <n v="0"/>
    <n v="0"/>
    <n v="0"/>
    <n v="4"/>
    <n v="0"/>
    <n v="0"/>
    <n v="0"/>
    <n v="0"/>
    <n v="6"/>
    <n v="1"/>
    <n v="7"/>
  </r>
  <r>
    <x v="14"/>
    <x v="3"/>
    <d v="2011-08-08T00:00:00"/>
    <n v="1"/>
    <n v="0"/>
    <n v="0"/>
    <n v="0"/>
    <n v="0"/>
    <n v="0"/>
    <n v="0"/>
    <n v="2"/>
    <n v="1"/>
    <n v="0"/>
    <n v="2"/>
    <n v="0"/>
    <n v="0"/>
    <n v="0"/>
    <n v="0"/>
    <n v="0"/>
    <n v="0"/>
    <n v="0"/>
    <n v="6"/>
    <n v="3"/>
    <n v="9"/>
  </r>
  <r>
    <x v="14"/>
    <x v="3"/>
    <d v="2011-08-09T00:00:00"/>
    <n v="7"/>
    <n v="0"/>
    <n v="0"/>
    <n v="0"/>
    <n v="0"/>
    <n v="0"/>
    <n v="0"/>
    <n v="2"/>
    <n v="0"/>
    <n v="0"/>
    <n v="1"/>
    <n v="0"/>
    <n v="0"/>
    <n v="1"/>
    <n v="0"/>
    <n v="0"/>
    <n v="0"/>
    <n v="0"/>
    <n v="11"/>
    <n v="2"/>
    <n v="13"/>
  </r>
  <r>
    <x v="14"/>
    <x v="3"/>
    <d v="2011-08-10T00:00:00"/>
    <n v="1.66"/>
    <n v="0"/>
    <n v="0"/>
    <n v="0"/>
    <n v="0"/>
    <n v="0"/>
    <n v="0"/>
    <n v="1.66"/>
    <n v="0"/>
    <n v="0"/>
    <n v="0"/>
    <n v="0"/>
    <n v="0"/>
    <n v="0.66"/>
    <n v="0"/>
    <n v="0"/>
    <n v="0"/>
    <n v="0"/>
    <n v="3.98"/>
    <n v="2.33"/>
    <n v="6.3100000000000005"/>
  </r>
  <r>
    <x v="14"/>
    <x v="3"/>
    <d v="2011-08-11T00:00:00"/>
    <n v="1.66"/>
    <n v="0"/>
    <n v="0"/>
    <n v="0"/>
    <n v="0"/>
    <n v="0"/>
    <n v="0"/>
    <n v="1.66"/>
    <n v="0"/>
    <n v="0"/>
    <n v="0"/>
    <n v="0"/>
    <n v="0"/>
    <n v="0.66"/>
    <n v="0"/>
    <n v="0"/>
    <n v="0"/>
    <n v="0"/>
    <n v="3.98"/>
    <n v="2.33"/>
    <n v="6.3100000000000005"/>
  </r>
  <r>
    <x v="14"/>
    <x v="3"/>
    <d v="2011-08-12T00:00:00"/>
    <n v="1.66"/>
    <n v="0"/>
    <n v="0"/>
    <n v="0"/>
    <n v="0"/>
    <n v="0"/>
    <n v="0"/>
    <n v="1.66"/>
    <n v="0"/>
    <n v="0"/>
    <n v="0"/>
    <n v="0"/>
    <n v="0"/>
    <n v="0.66"/>
    <n v="0"/>
    <n v="0"/>
    <n v="0"/>
    <n v="0"/>
    <n v="3.98"/>
    <n v="2.33"/>
    <n v="6.3100000000000005"/>
  </r>
  <r>
    <x v="14"/>
    <x v="3"/>
    <d v="2011-08-13T00:00:00"/>
    <n v="0"/>
    <n v="0"/>
    <n v="0"/>
    <n v="0"/>
    <n v="0"/>
    <n v="0"/>
    <n v="0"/>
    <n v="2"/>
    <n v="0"/>
    <n v="0"/>
    <n v="1"/>
    <n v="0"/>
    <n v="0"/>
    <n v="0"/>
    <n v="0"/>
    <n v="0"/>
    <n v="0"/>
    <n v="0"/>
    <n v="3"/>
    <n v="4"/>
    <n v="7"/>
  </r>
  <r>
    <x v="15"/>
    <x v="3"/>
    <d v="2011-08-14T00:00:00"/>
    <n v="3"/>
    <n v="0"/>
    <n v="0"/>
    <n v="0"/>
    <n v="0"/>
    <n v="0"/>
    <n v="0"/>
    <n v="2"/>
    <n v="0"/>
    <n v="0"/>
    <n v="0"/>
    <n v="0"/>
    <n v="0"/>
    <n v="0"/>
    <n v="0"/>
    <n v="0"/>
    <n v="0"/>
    <n v="0"/>
    <n v="5"/>
    <n v="8"/>
    <n v="13"/>
  </r>
  <r>
    <x v="15"/>
    <x v="3"/>
    <d v="2011-08-15T00:00:00"/>
    <n v="6"/>
    <n v="0"/>
    <n v="0"/>
    <n v="0"/>
    <n v="0"/>
    <n v="0"/>
    <n v="0"/>
    <n v="1"/>
    <n v="0"/>
    <n v="0"/>
    <n v="2"/>
    <n v="0"/>
    <n v="0"/>
    <n v="2"/>
    <n v="0"/>
    <n v="0"/>
    <n v="0"/>
    <n v="0"/>
    <n v="11"/>
    <n v="4"/>
    <n v="15"/>
  </r>
  <r>
    <x v="15"/>
    <x v="3"/>
    <d v="2011-08-16T00:00:00"/>
    <n v="14"/>
    <n v="0"/>
    <n v="0"/>
    <n v="0"/>
    <n v="0"/>
    <n v="0"/>
    <n v="0"/>
    <n v="2"/>
    <n v="0"/>
    <n v="0"/>
    <n v="1"/>
    <n v="0"/>
    <n v="0"/>
    <n v="1"/>
    <n v="0"/>
    <n v="0"/>
    <n v="0"/>
    <n v="0"/>
    <n v="18"/>
    <n v="7"/>
    <n v="25"/>
  </r>
  <r>
    <x v="15"/>
    <x v="3"/>
    <d v="2011-08-17T00:00:00"/>
    <n v="7.67"/>
    <n v="0"/>
    <n v="0"/>
    <n v="0"/>
    <n v="0"/>
    <n v="0"/>
    <n v="0"/>
    <n v="1.33"/>
    <n v="0.33"/>
    <n v="0"/>
    <n v="0.33"/>
    <n v="0"/>
    <n v="0"/>
    <n v="0.67"/>
    <n v="0"/>
    <n v="0"/>
    <n v="0"/>
    <n v="0"/>
    <n v="10.33"/>
    <n v="8.67"/>
    <n v="19"/>
  </r>
  <r>
    <x v="15"/>
    <x v="3"/>
    <d v="2011-08-18T00:00:00"/>
    <n v="7.67"/>
    <n v="0"/>
    <n v="0"/>
    <n v="0"/>
    <n v="0"/>
    <n v="0"/>
    <n v="0"/>
    <n v="1.33"/>
    <n v="0.33"/>
    <n v="0"/>
    <n v="0.33"/>
    <n v="0"/>
    <n v="0"/>
    <n v="0.67"/>
    <n v="0"/>
    <n v="0"/>
    <n v="0"/>
    <n v="0"/>
    <n v="10.33"/>
    <n v="8.67"/>
    <n v="19"/>
  </r>
  <r>
    <x v="15"/>
    <x v="3"/>
    <d v="2011-08-19T00:00:00"/>
    <n v="7.67"/>
    <n v="0"/>
    <n v="0"/>
    <n v="0"/>
    <n v="0"/>
    <n v="0"/>
    <n v="0"/>
    <n v="1.33"/>
    <n v="0.33"/>
    <n v="0"/>
    <n v="0.33"/>
    <n v="0"/>
    <n v="0"/>
    <n v="0.67"/>
    <n v="0"/>
    <n v="0"/>
    <n v="0"/>
    <n v="0"/>
    <n v="10.33"/>
    <n v="8.67"/>
    <n v="19"/>
  </r>
  <r>
    <x v="15"/>
    <x v="3"/>
    <d v="2011-08-20T00:00:00"/>
    <n v="13"/>
    <n v="0"/>
    <n v="0"/>
    <n v="0"/>
    <n v="0"/>
    <n v="0"/>
    <n v="0"/>
    <n v="5"/>
    <n v="1"/>
    <n v="0"/>
    <n v="0"/>
    <n v="0"/>
    <n v="0"/>
    <n v="0"/>
    <n v="0"/>
    <n v="0"/>
    <n v="0"/>
    <n v="0"/>
    <n v="19"/>
    <n v="4"/>
    <n v="23"/>
  </r>
  <r>
    <x v="16"/>
    <x v="3"/>
    <d v="2011-08-21T00:00:00"/>
    <n v="11"/>
    <n v="0"/>
    <n v="0"/>
    <n v="0"/>
    <n v="0"/>
    <n v="0"/>
    <n v="0"/>
    <n v="2"/>
    <n v="0"/>
    <n v="0"/>
    <n v="2"/>
    <n v="0"/>
    <n v="0"/>
    <n v="0"/>
    <n v="0"/>
    <n v="0"/>
    <n v="0"/>
    <n v="0"/>
    <n v="15"/>
    <n v="4"/>
    <n v="19"/>
  </r>
  <r>
    <x v="16"/>
    <x v="3"/>
    <d v="2011-08-22T00:00:00"/>
    <n v="2"/>
    <n v="0"/>
    <n v="0"/>
    <n v="0"/>
    <n v="0"/>
    <n v="0"/>
    <n v="0"/>
    <n v="1"/>
    <n v="0"/>
    <n v="0"/>
    <n v="1"/>
    <n v="0"/>
    <n v="0"/>
    <n v="0"/>
    <n v="0"/>
    <n v="0"/>
    <n v="0"/>
    <n v="0"/>
    <n v="4"/>
    <n v="4"/>
    <n v="8"/>
  </r>
  <r>
    <x v="16"/>
    <x v="3"/>
    <d v="2011-08-23T00:00:00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n v="0"/>
  </r>
  <r>
    <x v="16"/>
    <x v="3"/>
    <d v="2011-08-24T00:00:00"/>
    <n v="6"/>
    <n v="0"/>
    <n v="0"/>
    <n v="0"/>
    <n v="0"/>
    <n v="0"/>
    <n v="0"/>
    <n v="0.67"/>
    <n v="0"/>
    <n v="0"/>
    <n v="0"/>
    <n v="0"/>
    <n v="0"/>
    <n v="0"/>
    <n v="0"/>
    <n v="0"/>
    <n v="0"/>
    <n v="0"/>
    <n v="6.67"/>
    <n v="7"/>
    <n v="13.67"/>
  </r>
  <r>
    <x v="16"/>
    <x v="3"/>
    <d v="2011-08-25T00:00:00"/>
    <n v="6"/>
    <n v="0"/>
    <n v="0"/>
    <n v="0"/>
    <n v="0"/>
    <n v="0"/>
    <n v="0"/>
    <n v="0.67"/>
    <n v="0"/>
    <n v="0"/>
    <n v="0"/>
    <n v="0"/>
    <n v="0"/>
    <n v="0"/>
    <n v="0"/>
    <n v="0"/>
    <n v="0"/>
    <n v="0"/>
    <n v="6.67"/>
    <n v="7"/>
    <n v="13.67"/>
  </r>
  <r>
    <x v="16"/>
    <x v="3"/>
    <d v="2011-08-26T00:00:00"/>
    <n v="6"/>
    <n v="0"/>
    <n v="0"/>
    <n v="0"/>
    <n v="0"/>
    <n v="0"/>
    <n v="0"/>
    <n v="0.67"/>
    <n v="0"/>
    <n v="0"/>
    <n v="0"/>
    <n v="0"/>
    <n v="0"/>
    <n v="0"/>
    <n v="0"/>
    <n v="0"/>
    <n v="0"/>
    <n v="0"/>
    <n v="6.67"/>
    <n v="7"/>
    <n v="13.67"/>
  </r>
  <r>
    <x v="16"/>
    <x v="3"/>
    <d v="2011-08-27T00:00:00"/>
    <n v="10"/>
    <n v="0"/>
    <n v="0"/>
    <n v="0"/>
    <n v="0"/>
    <n v="0"/>
    <n v="0"/>
    <n v="2"/>
    <n v="0"/>
    <n v="0"/>
    <n v="2"/>
    <n v="0"/>
    <n v="0"/>
    <n v="2"/>
    <n v="0"/>
    <n v="0"/>
    <n v="0"/>
    <n v="0"/>
    <n v="16"/>
    <n v="3"/>
    <n v="19"/>
  </r>
  <r>
    <x v="17"/>
    <x v="3"/>
    <d v="2011-08-28T00:00:00"/>
    <n v="8"/>
    <n v="0"/>
    <n v="0"/>
    <n v="0"/>
    <n v="0"/>
    <n v="0"/>
    <n v="0"/>
    <n v="2"/>
    <n v="0"/>
    <n v="0"/>
    <n v="0"/>
    <n v="0"/>
    <n v="0"/>
    <n v="0"/>
    <n v="0"/>
    <n v="0"/>
    <n v="0"/>
    <n v="0"/>
    <n v="10"/>
    <n v="2"/>
    <n v="12"/>
  </r>
  <r>
    <x v="17"/>
    <x v="3"/>
    <d v="2011-08-29T00:00:00"/>
    <n v="6"/>
    <n v="0"/>
    <n v="0"/>
    <n v="0"/>
    <n v="0"/>
    <n v="1"/>
    <n v="0"/>
    <n v="1"/>
    <n v="0"/>
    <n v="0"/>
    <n v="1"/>
    <n v="0"/>
    <n v="0"/>
    <n v="0"/>
    <n v="0"/>
    <n v="0"/>
    <n v="0"/>
    <n v="0"/>
    <n v="9"/>
    <n v="11"/>
    <n v="20"/>
  </r>
  <r>
    <x v="17"/>
    <x v="3"/>
    <d v="2011-08-30T00:00:00"/>
    <n v="7"/>
    <n v="0"/>
    <n v="0"/>
    <n v="0"/>
    <n v="0"/>
    <n v="0"/>
    <n v="0"/>
    <n v="0"/>
    <n v="1"/>
    <n v="0"/>
    <n v="0"/>
    <n v="0"/>
    <n v="0"/>
    <n v="0"/>
    <n v="0"/>
    <n v="0"/>
    <n v="0"/>
    <n v="0"/>
    <n v="8"/>
    <n v="6"/>
    <n v="14"/>
  </r>
  <r>
    <x v="17"/>
    <x v="3"/>
    <d v="2011-08-31T00:00:00"/>
    <n v="0.25"/>
    <n v="0"/>
    <n v="0.25"/>
    <n v="0"/>
    <n v="0"/>
    <n v="0"/>
    <n v="0"/>
    <n v="1.25"/>
    <n v="0"/>
    <n v="0"/>
    <n v="0.25"/>
    <n v="0"/>
    <n v="0"/>
    <n v="2"/>
    <n v="0"/>
    <n v="0"/>
    <n v="0"/>
    <n v="0"/>
    <n v="4"/>
    <n v="5.25"/>
    <n v="9.25"/>
  </r>
  <r>
    <x v="17"/>
    <x v="3"/>
    <d v="2011-09-01T00:00:00"/>
    <n v="0.25"/>
    <n v="0"/>
    <n v="0.25"/>
    <n v="0"/>
    <n v="0"/>
    <n v="0"/>
    <n v="0"/>
    <n v="1.25"/>
    <n v="0"/>
    <n v="0"/>
    <n v="0.25"/>
    <n v="0"/>
    <n v="0"/>
    <n v="2"/>
    <n v="0"/>
    <n v="0"/>
    <n v="0"/>
    <n v="0"/>
    <n v="4"/>
    <n v="5.25"/>
    <n v="9.25"/>
  </r>
  <r>
    <x v="17"/>
    <x v="3"/>
    <d v="2011-09-02T00:00:00"/>
    <n v="0.25"/>
    <n v="0"/>
    <n v="0.25"/>
    <n v="0"/>
    <n v="0"/>
    <n v="0"/>
    <n v="0"/>
    <n v="1.25"/>
    <n v="0"/>
    <n v="0"/>
    <n v="0.25"/>
    <n v="0"/>
    <n v="0"/>
    <n v="2"/>
    <n v="0"/>
    <n v="0"/>
    <n v="0"/>
    <n v="0"/>
    <n v="4"/>
    <n v="5.25"/>
    <n v="9.25"/>
  </r>
  <r>
    <x v="17"/>
    <x v="3"/>
    <d v="2011-09-03T00:00:00"/>
    <n v="0.25"/>
    <n v="0"/>
    <n v="0.25"/>
    <n v="0"/>
    <n v="0"/>
    <n v="0"/>
    <n v="0"/>
    <n v="1.25"/>
    <n v="0"/>
    <n v="0"/>
    <n v="0.25"/>
    <n v="0"/>
    <n v="0"/>
    <n v="2"/>
    <n v="0"/>
    <n v="0"/>
    <n v="0"/>
    <n v="0"/>
    <n v="4"/>
    <n v="5.25"/>
    <n v="9.25"/>
  </r>
  <r>
    <x v="18"/>
    <x v="3"/>
    <d v="2011-09-04T00:00:00"/>
    <n v="1"/>
    <n v="0"/>
    <n v="0"/>
    <n v="0"/>
    <n v="0"/>
    <n v="0"/>
    <n v="0"/>
    <n v="0"/>
    <n v="1"/>
    <n v="0"/>
    <n v="2"/>
    <n v="0"/>
    <n v="0"/>
    <n v="0"/>
    <n v="0"/>
    <n v="0"/>
    <n v="0"/>
    <n v="0"/>
    <n v="4"/>
    <n v="11"/>
    <n v="15"/>
  </r>
  <r>
    <x v="18"/>
    <x v="3"/>
    <d v="2011-09-05T00:00:00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3"/>
    <n v="5"/>
    <n v="8"/>
  </r>
  <r>
    <x v="18"/>
    <x v="3"/>
    <d v="2011-09-06T00:00:00"/>
    <n v="3"/>
    <n v="0"/>
    <n v="0"/>
    <n v="0"/>
    <n v="0"/>
    <n v="0"/>
    <n v="0"/>
    <n v="4"/>
    <n v="0"/>
    <n v="0"/>
    <n v="0"/>
    <n v="0"/>
    <n v="0"/>
    <n v="2"/>
    <n v="0"/>
    <n v="0"/>
    <n v="0"/>
    <n v="0"/>
    <n v="9"/>
    <n v="8"/>
    <n v="17"/>
  </r>
  <r>
    <x v="18"/>
    <x v="3"/>
    <d v="2011-09-07T00:00:00"/>
    <n v="2.2999999999999998"/>
    <n v="0"/>
    <n v="0"/>
    <n v="0"/>
    <n v="0"/>
    <n v="0"/>
    <n v="0"/>
    <n v="0"/>
    <n v="0"/>
    <n v="0"/>
    <n v="0"/>
    <n v="0"/>
    <n v="0"/>
    <n v="1"/>
    <n v="0"/>
    <n v="0"/>
    <n v="0"/>
    <n v="0"/>
    <n v="3.3"/>
    <n v="3.3"/>
    <n v="6.6"/>
  </r>
  <r>
    <x v="18"/>
    <x v="3"/>
    <d v="2011-09-08T00:00:00"/>
    <n v="2.2999999999999998"/>
    <n v="0"/>
    <n v="0"/>
    <n v="0"/>
    <n v="0"/>
    <n v="0"/>
    <n v="0"/>
    <n v="0"/>
    <n v="0"/>
    <n v="0"/>
    <n v="0"/>
    <n v="0"/>
    <n v="0"/>
    <n v="1"/>
    <n v="0"/>
    <n v="0"/>
    <n v="0"/>
    <n v="0"/>
    <n v="3.3"/>
    <n v="3.3"/>
    <n v="6.6"/>
  </r>
  <r>
    <x v="18"/>
    <x v="3"/>
    <d v="2011-09-09T00:00:00"/>
    <n v="2.2999999999999998"/>
    <n v="0"/>
    <n v="0"/>
    <n v="0"/>
    <n v="0"/>
    <n v="0"/>
    <n v="0"/>
    <n v="0"/>
    <n v="0"/>
    <n v="0"/>
    <n v="0"/>
    <n v="0"/>
    <n v="0"/>
    <n v="1"/>
    <n v="0"/>
    <n v="0"/>
    <n v="0"/>
    <n v="0"/>
    <n v="3.3"/>
    <n v="3.3"/>
    <n v="6.6"/>
  </r>
  <r>
    <x v="18"/>
    <x v="3"/>
    <d v="2011-09-10T00:00:00"/>
    <n v="2"/>
    <n v="0"/>
    <n v="0"/>
    <n v="0"/>
    <n v="0"/>
    <n v="0"/>
    <n v="0"/>
    <n v="1"/>
    <n v="0"/>
    <n v="0"/>
    <n v="1"/>
    <n v="0"/>
    <n v="0"/>
    <n v="2"/>
    <n v="0"/>
    <n v="0"/>
    <n v="0"/>
    <n v="0"/>
    <n v="6"/>
    <n v="7"/>
    <n v="13"/>
  </r>
  <r>
    <x v="19"/>
    <x v="3"/>
    <d v="2011-09-11T00:00:0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2"/>
    <n v="4"/>
    <n v="6"/>
  </r>
  <r>
    <x v="19"/>
    <x v="3"/>
    <d v="2011-09-12T00:00:00"/>
    <n v="4"/>
    <n v="0"/>
    <n v="0"/>
    <n v="0"/>
    <n v="0"/>
    <n v="0"/>
    <n v="0"/>
    <n v="0"/>
    <n v="0"/>
    <n v="0"/>
    <n v="0"/>
    <n v="0"/>
    <n v="0"/>
    <n v="2"/>
    <n v="0"/>
    <n v="0"/>
    <n v="0"/>
    <n v="0"/>
    <n v="6"/>
    <n v="10"/>
    <n v="16"/>
  </r>
  <r>
    <x v="19"/>
    <x v="3"/>
    <d v="2011-09-13T00:00:00"/>
    <n v="3"/>
    <n v="0"/>
    <n v="0"/>
    <n v="0"/>
    <n v="0"/>
    <n v="0"/>
    <n v="0"/>
    <n v="1"/>
    <n v="0"/>
    <n v="0"/>
    <n v="0"/>
    <n v="0"/>
    <n v="0"/>
    <n v="1"/>
    <n v="0"/>
    <n v="0"/>
    <n v="0"/>
    <n v="0"/>
    <n v="5"/>
    <n v="5"/>
    <n v="10"/>
  </r>
  <r>
    <x v="0"/>
    <x v="4"/>
    <d v="2011-05-05T00:00:00"/>
    <m/>
    <m/>
    <m/>
    <m/>
    <m/>
    <m/>
    <m/>
    <m/>
    <m/>
    <m/>
    <m/>
    <m/>
    <m/>
    <m/>
    <m/>
    <m/>
    <m/>
    <m/>
    <e v="#N/A"/>
    <m/>
    <e v="#N/A"/>
  </r>
  <r>
    <x v="0"/>
    <x v="4"/>
    <d v="2011-05-06T00:00:00"/>
    <m/>
    <m/>
    <m/>
    <m/>
    <m/>
    <m/>
    <m/>
    <m/>
    <m/>
    <m/>
    <m/>
    <m/>
    <m/>
    <m/>
    <m/>
    <m/>
    <m/>
    <m/>
    <e v="#N/A"/>
    <m/>
    <e v="#N/A"/>
  </r>
  <r>
    <x v="0"/>
    <x v="4"/>
    <d v="2011-05-07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08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09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0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1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2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3T00:00:00"/>
    <m/>
    <m/>
    <m/>
    <m/>
    <m/>
    <m/>
    <m/>
    <m/>
    <m/>
    <m/>
    <m/>
    <m/>
    <m/>
    <m/>
    <m/>
    <m/>
    <m/>
    <m/>
    <e v="#N/A"/>
    <m/>
    <e v="#N/A"/>
  </r>
  <r>
    <x v="1"/>
    <x v="4"/>
    <d v="2011-05-14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5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6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7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8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19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20T00:00:00"/>
    <m/>
    <m/>
    <m/>
    <m/>
    <m/>
    <m/>
    <m/>
    <m/>
    <m/>
    <m/>
    <m/>
    <m/>
    <m/>
    <m/>
    <m/>
    <m/>
    <m/>
    <m/>
    <e v="#N/A"/>
    <m/>
    <e v="#N/A"/>
  </r>
  <r>
    <x v="2"/>
    <x v="4"/>
    <d v="2011-05-21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2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3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4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5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6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7T00:00:00"/>
    <m/>
    <m/>
    <m/>
    <m/>
    <m/>
    <m/>
    <m/>
    <m/>
    <m/>
    <m/>
    <m/>
    <m/>
    <m/>
    <m/>
    <m/>
    <m/>
    <m/>
    <m/>
    <e v="#N/A"/>
    <m/>
    <e v="#N/A"/>
  </r>
  <r>
    <x v="3"/>
    <x v="4"/>
    <d v="2011-05-28T00:00:00"/>
    <n v="29"/>
    <n v="0"/>
    <n v="0"/>
    <n v="0"/>
    <n v="0"/>
    <n v="1"/>
    <n v="0"/>
    <n v="0"/>
    <n v="0"/>
    <n v="0"/>
    <n v="0"/>
    <n v="0"/>
    <n v="0"/>
    <n v="21"/>
    <n v="0"/>
    <n v="0"/>
    <n v="0"/>
    <n v="0"/>
    <n v="51"/>
    <n v="1"/>
    <n v="52"/>
  </r>
  <r>
    <x v="4"/>
    <x v="4"/>
    <d v="2011-05-29T00:00:00"/>
    <n v="38"/>
    <n v="2"/>
    <n v="0"/>
    <n v="0"/>
    <n v="0"/>
    <n v="0"/>
    <n v="0"/>
    <n v="0"/>
    <n v="0"/>
    <n v="0"/>
    <n v="0"/>
    <n v="1"/>
    <n v="0"/>
    <n v="18"/>
    <n v="0"/>
    <n v="0"/>
    <n v="0"/>
    <n v="0"/>
    <n v="59"/>
    <n v="13"/>
    <n v="72"/>
  </r>
  <r>
    <x v="4"/>
    <x v="4"/>
    <d v="2011-05-30T00:00:00"/>
    <n v="65"/>
    <n v="0"/>
    <n v="0"/>
    <n v="0"/>
    <n v="0"/>
    <n v="0"/>
    <n v="0"/>
    <n v="0"/>
    <n v="0"/>
    <n v="0"/>
    <n v="0"/>
    <n v="0"/>
    <n v="0"/>
    <n v="16"/>
    <n v="0"/>
    <n v="0"/>
    <n v="0"/>
    <n v="0"/>
    <n v="81"/>
    <n v="13"/>
    <n v="94"/>
  </r>
  <r>
    <x v="4"/>
    <x v="4"/>
    <d v="2011-05-31T00:00:00"/>
    <n v="33.33"/>
    <n v="0"/>
    <n v="0"/>
    <n v="0"/>
    <n v="0"/>
    <n v="0"/>
    <n v="0"/>
    <n v="0"/>
    <n v="0.33"/>
    <n v="0"/>
    <n v="0"/>
    <n v="0"/>
    <n v="0"/>
    <n v="0"/>
    <n v="0"/>
    <n v="0"/>
    <n v="0"/>
    <n v="0"/>
    <n v="33.659999999999997"/>
    <n v="2.67"/>
    <n v="36.33"/>
  </r>
  <r>
    <x v="4"/>
    <x v="4"/>
    <d v="2011-06-01T00:00:00"/>
    <n v="33.33"/>
    <n v="0"/>
    <n v="0"/>
    <n v="0"/>
    <n v="0"/>
    <n v="0"/>
    <n v="0"/>
    <n v="0"/>
    <n v="0.33"/>
    <n v="0"/>
    <n v="0"/>
    <n v="0"/>
    <n v="0"/>
    <n v="0"/>
    <n v="0"/>
    <n v="0"/>
    <n v="0"/>
    <n v="0"/>
    <n v="33.659999999999997"/>
    <n v="2.67"/>
    <n v="36.33"/>
  </r>
  <r>
    <x v="4"/>
    <x v="4"/>
    <d v="2011-06-02T00:00:00"/>
    <n v="33.33"/>
    <n v="0"/>
    <n v="0"/>
    <n v="0"/>
    <n v="0"/>
    <n v="0"/>
    <n v="0"/>
    <n v="0"/>
    <n v="0.33"/>
    <n v="0"/>
    <n v="0"/>
    <n v="0"/>
    <n v="0"/>
    <n v="0"/>
    <n v="0"/>
    <n v="0"/>
    <n v="0"/>
    <n v="0"/>
    <n v="33.659999999999997"/>
    <n v="2.67"/>
    <n v="36.33"/>
  </r>
  <r>
    <x v="4"/>
    <x v="4"/>
    <d v="2011-06-03T00:00:00"/>
    <n v="10"/>
    <n v="0"/>
    <n v="0"/>
    <n v="0"/>
    <n v="0"/>
    <n v="0"/>
    <n v="0"/>
    <n v="0"/>
    <n v="0"/>
    <n v="0"/>
    <n v="2"/>
    <n v="0"/>
    <n v="0"/>
    <n v="0"/>
    <n v="0"/>
    <n v="0"/>
    <n v="0"/>
    <n v="0"/>
    <n v="12"/>
    <n v="4"/>
    <n v="16"/>
  </r>
  <r>
    <x v="4"/>
    <x v="4"/>
    <d v="2011-06-04T00:00:00"/>
    <n v="66"/>
    <n v="1"/>
    <n v="0"/>
    <n v="0"/>
    <n v="0"/>
    <n v="0"/>
    <n v="0"/>
    <n v="0"/>
    <n v="0"/>
    <n v="0"/>
    <n v="0"/>
    <n v="0"/>
    <n v="0"/>
    <n v="6"/>
    <n v="0"/>
    <n v="0"/>
    <n v="0"/>
    <n v="0"/>
    <n v="73"/>
    <n v="16"/>
    <n v="89"/>
  </r>
  <r>
    <x v="5"/>
    <x v="4"/>
    <d v="2011-06-05T00:00:00"/>
    <n v="27"/>
    <n v="2"/>
    <n v="0"/>
    <n v="0"/>
    <n v="0"/>
    <n v="0"/>
    <n v="0"/>
    <n v="0"/>
    <n v="0"/>
    <n v="0"/>
    <n v="0"/>
    <n v="0"/>
    <n v="0"/>
    <n v="23"/>
    <n v="0"/>
    <n v="0"/>
    <n v="0"/>
    <n v="0"/>
    <n v="52"/>
    <n v="18"/>
    <n v="70"/>
  </r>
  <r>
    <x v="5"/>
    <x v="4"/>
    <d v="2011-06-06T00:00:00"/>
    <n v="11"/>
    <n v="1"/>
    <n v="0"/>
    <n v="0"/>
    <n v="0"/>
    <n v="0"/>
    <n v="0"/>
    <n v="0"/>
    <n v="0"/>
    <n v="0"/>
    <n v="0"/>
    <n v="0"/>
    <n v="0"/>
    <n v="3"/>
    <n v="0"/>
    <n v="0"/>
    <n v="0"/>
    <n v="0"/>
    <n v="15"/>
    <n v="9"/>
    <n v="24"/>
  </r>
  <r>
    <x v="5"/>
    <x v="4"/>
    <d v="2011-06-07T00:00:00"/>
    <n v="30"/>
    <n v="0"/>
    <n v="0"/>
    <n v="0"/>
    <n v="2"/>
    <n v="1"/>
    <n v="0"/>
    <n v="0"/>
    <n v="1"/>
    <n v="0"/>
    <n v="0"/>
    <n v="0"/>
    <n v="0"/>
    <n v="13"/>
    <n v="0"/>
    <n v="0"/>
    <n v="0"/>
    <n v="0"/>
    <n v="47"/>
    <n v="18"/>
    <n v="65"/>
  </r>
  <r>
    <x v="5"/>
    <x v="4"/>
    <d v="2011-06-08T00:00:00"/>
    <n v="30"/>
    <n v="0"/>
    <n v="0"/>
    <n v="0"/>
    <n v="2"/>
    <n v="1"/>
    <n v="0"/>
    <n v="0"/>
    <n v="1"/>
    <n v="0"/>
    <n v="0"/>
    <n v="0"/>
    <n v="0"/>
    <n v="13"/>
    <n v="0"/>
    <n v="0"/>
    <n v="0"/>
    <n v="0"/>
    <n v="47"/>
    <n v="19"/>
    <n v="66"/>
  </r>
  <r>
    <x v="5"/>
    <x v="4"/>
    <d v="2011-06-09T00:00:00"/>
    <n v="30"/>
    <n v="0"/>
    <n v="0"/>
    <n v="0"/>
    <n v="2"/>
    <n v="1"/>
    <n v="0"/>
    <n v="0"/>
    <n v="1"/>
    <n v="0"/>
    <n v="0"/>
    <n v="0"/>
    <n v="0"/>
    <n v="13"/>
    <n v="0"/>
    <n v="0"/>
    <n v="0"/>
    <n v="0"/>
    <n v="47"/>
    <n v="20"/>
    <n v="67"/>
  </r>
  <r>
    <x v="5"/>
    <x v="4"/>
    <d v="2011-06-10T00:00:00"/>
    <n v="48"/>
    <n v="0"/>
    <n v="0"/>
    <n v="0"/>
    <n v="0"/>
    <n v="0"/>
    <n v="0"/>
    <n v="0"/>
    <n v="0"/>
    <n v="0"/>
    <n v="0"/>
    <n v="0"/>
    <n v="0"/>
    <n v="5"/>
    <n v="0"/>
    <n v="0"/>
    <n v="0"/>
    <n v="0"/>
    <n v="53"/>
    <n v="42"/>
    <n v="95"/>
  </r>
  <r>
    <x v="5"/>
    <x v="4"/>
    <d v="2011-06-11T00:00:00"/>
    <n v="51"/>
    <n v="0"/>
    <n v="0"/>
    <n v="0"/>
    <n v="0"/>
    <n v="0"/>
    <n v="0"/>
    <n v="0"/>
    <n v="0"/>
    <n v="0"/>
    <n v="0"/>
    <n v="0"/>
    <n v="0"/>
    <n v="7"/>
    <n v="0"/>
    <n v="0"/>
    <n v="0"/>
    <n v="0"/>
    <n v="58"/>
    <n v="42"/>
    <n v="100"/>
  </r>
  <r>
    <x v="6"/>
    <x v="4"/>
    <d v="2011-06-12T00:00:00"/>
    <n v="1"/>
    <n v="0"/>
    <n v="0"/>
    <n v="0"/>
    <n v="0"/>
    <n v="0"/>
    <n v="0"/>
    <n v="0"/>
    <n v="0"/>
    <n v="0"/>
    <n v="0"/>
    <n v="0"/>
    <n v="0"/>
    <n v="2"/>
    <n v="0"/>
    <n v="0"/>
    <n v="0"/>
    <n v="0"/>
    <n v="3"/>
    <n v="3"/>
    <n v="6"/>
  </r>
  <r>
    <x v="6"/>
    <x v="4"/>
    <d v="2011-06-13T00:00:00"/>
    <n v="5"/>
    <n v="0"/>
    <n v="0"/>
    <n v="0"/>
    <n v="0"/>
    <n v="0"/>
    <n v="0"/>
    <n v="0"/>
    <n v="0"/>
    <n v="0"/>
    <n v="0"/>
    <n v="0"/>
    <n v="0"/>
    <n v="2"/>
    <n v="0"/>
    <n v="0"/>
    <n v="0"/>
    <n v="0"/>
    <n v="7"/>
    <n v="2"/>
    <n v="9"/>
  </r>
  <r>
    <x v="6"/>
    <x v="4"/>
    <d v="2011-06-14T00:00:00"/>
    <n v="26.66"/>
    <n v="0"/>
    <n v="0"/>
    <n v="0"/>
    <n v="0"/>
    <n v="0"/>
    <n v="0"/>
    <n v="0.33"/>
    <n v="0.66"/>
    <n v="0"/>
    <n v="1.66"/>
    <n v="0"/>
    <n v="0"/>
    <n v="4.33"/>
    <n v="0"/>
    <n v="0"/>
    <n v="0"/>
    <n v="0"/>
    <n v="33.64"/>
    <n v="8"/>
    <n v="41.64"/>
  </r>
  <r>
    <x v="6"/>
    <x v="4"/>
    <d v="2011-06-15T00:00:00"/>
    <n v="26.66"/>
    <n v="0"/>
    <n v="0"/>
    <n v="0"/>
    <n v="0"/>
    <n v="0"/>
    <n v="0"/>
    <n v="0.33"/>
    <n v="0.66"/>
    <n v="0"/>
    <n v="1.66"/>
    <n v="0"/>
    <n v="0"/>
    <n v="4.33"/>
    <n v="0"/>
    <n v="0"/>
    <n v="0"/>
    <n v="0"/>
    <n v="33.64"/>
    <n v="9"/>
    <n v="42.64"/>
  </r>
  <r>
    <x v="6"/>
    <x v="4"/>
    <d v="2011-06-16T00:00:00"/>
    <n v="26.66"/>
    <n v="0"/>
    <n v="0"/>
    <n v="0"/>
    <n v="0"/>
    <n v="0"/>
    <n v="0"/>
    <n v="0.33"/>
    <n v="0.66"/>
    <n v="0"/>
    <n v="1.66"/>
    <n v="0"/>
    <n v="0"/>
    <n v="4.33"/>
    <n v="0"/>
    <n v="0"/>
    <n v="0"/>
    <n v="0"/>
    <n v="33.64"/>
    <n v="10"/>
    <n v="43.64"/>
  </r>
  <r>
    <x v="6"/>
    <x v="4"/>
    <d v="2011-06-17T00:00:00"/>
    <n v="37"/>
    <n v="0"/>
    <n v="0"/>
    <n v="0"/>
    <n v="2"/>
    <n v="0"/>
    <n v="0"/>
    <n v="5"/>
    <n v="0"/>
    <n v="0"/>
    <n v="1"/>
    <n v="0"/>
    <n v="0"/>
    <n v="7"/>
    <n v="0"/>
    <n v="0"/>
    <n v="0"/>
    <n v="0"/>
    <n v="52"/>
    <n v="14"/>
    <n v="66"/>
  </r>
  <r>
    <x v="6"/>
    <x v="4"/>
    <d v="2011-06-18T00:00:00"/>
    <n v="124"/>
    <n v="0"/>
    <n v="0"/>
    <n v="0"/>
    <n v="0"/>
    <n v="0"/>
    <n v="0"/>
    <n v="8"/>
    <n v="0"/>
    <n v="0"/>
    <n v="2"/>
    <n v="0"/>
    <n v="0"/>
    <n v="8"/>
    <n v="0"/>
    <n v="0"/>
    <n v="0"/>
    <n v="0"/>
    <n v="142"/>
    <n v="74"/>
    <n v="216"/>
  </r>
  <r>
    <x v="7"/>
    <x v="4"/>
    <d v="2011-06-19T00:00:00"/>
    <n v="155"/>
    <n v="0"/>
    <n v="0"/>
    <n v="0"/>
    <n v="0"/>
    <n v="0"/>
    <n v="0"/>
    <n v="0"/>
    <n v="1"/>
    <n v="0"/>
    <n v="0"/>
    <n v="0"/>
    <n v="0"/>
    <n v="2"/>
    <n v="0"/>
    <n v="0"/>
    <n v="0"/>
    <n v="0"/>
    <n v="158"/>
    <n v="18"/>
    <n v="176"/>
  </r>
  <r>
    <x v="7"/>
    <x v="4"/>
    <d v="2011-06-20T00:00:00"/>
    <n v="69"/>
    <n v="0"/>
    <n v="0"/>
    <n v="0"/>
    <n v="0"/>
    <n v="0"/>
    <n v="0"/>
    <n v="0"/>
    <n v="4"/>
    <n v="0"/>
    <n v="2"/>
    <n v="0"/>
    <n v="0"/>
    <n v="3"/>
    <n v="0"/>
    <n v="0"/>
    <n v="0"/>
    <n v="0"/>
    <n v="78"/>
    <n v="37"/>
    <n v="115"/>
  </r>
  <r>
    <x v="7"/>
    <x v="4"/>
    <d v="2011-06-21T00:00:00"/>
    <n v="180"/>
    <n v="0"/>
    <n v="0"/>
    <n v="0"/>
    <n v="0"/>
    <n v="0"/>
    <n v="0"/>
    <n v="0"/>
    <n v="0"/>
    <n v="0"/>
    <n v="0.3"/>
    <n v="0"/>
    <n v="0"/>
    <n v="1.6"/>
    <n v="0"/>
    <n v="0"/>
    <n v="0"/>
    <n v="0"/>
    <n v="181.9"/>
    <n v="11.5"/>
    <n v="193.4"/>
  </r>
  <r>
    <x v="7"/>
    <x v="4"/>
    <d v="2011-06-22T00:00:00"/>
    <n v="180"/>
    <n v="0"/>
    <n v="0"/>
    <n v="0"/>
    <n v="0"/>
    <n v="0"/>
    <n v="0"/>
    <n v="0"/>
    <n v="0"/>
    <n v="0"/>
    <n v="0.3"/>
    <n v="0"/>
    <n v="0"/>
    <n v="1.6"/>
    <n v="0"/>
    <n v="0"/>
    <n v="0"/>
    <n v="0"/>
    <n v="181.9"/>
    <n v="12.5"/>
    <n v="194.4"/>
  </r>
  <r>
    <x v="7"/>
    <x v="4"/>
    <d v="2011-06-23T00:00:00"/>
    <n v="180"/>
    <n v="0"/>
    <n v="0"/>
    <n v="0"/>
    <n v="0"/>
    <n v="0"/>
    <n v="0"/>
    <n v="0"/>
    <n v="0"/>
    <n v="0"/>
    <n v="0.3"/>
    <n v="0"/>
    <n v="0"/>
    <n v="1.6"/>
    <n v="0"/>
    <n v="0"/>
    <n v="0"/>
    <n v="0"/>
    <n v="181.9"/>
    <n v="13.5"/>
    <n v="195.4"/>
  </r>
  <r>
    <x v="7"/>
    <x v="4"/>
    <d v="2011-06-24T00:00:00"/>
    <n v="120"/>
    <n v="0"/>
    <n v="0"/>
    <n v="0"/>
    <n v="2"/>
    <n v="0"/>
    <n v="0"/>
    <n v="0"/>
    <n v="5"/>
    <n v="0"/>
    <n v="4"/>
    <n v="0"/>
    <n v="0"/>
    <n v="3"/>
    <n v="0"/>
    <n v="0"/>
    <n v="0"/>
    <n v="0"/>
    <n v="134"/>
    <n v="32"/>
    <n v="166"/>
  </r>
  <r>
    <x v="7"/>
    <x v="4"/>
    <d v="2011-06-25T00:00:00"/>
    <n v="33"/>
    <n v="0"/>
    <n v="0"/>
    <n v="0"/>
    <n v="0"/>
    <n v="0"/>
    <n v="0"/>
    <n v="1"/>
    <n v="0"/>
    <n v="0"/>
    <n v="1"/>
    <n v="0"/>
    <n v="0"/>
    <n v="1"/>
    <n v="0"/>
    <n v="0"/>
    <n v="0"/>
    <n v="0"/>
    <n v="36"/>
    <n v="5"/>
    <n v="41"/>
  </r>
  <r>
    <x v="8"/>
    <x v="4"/>
    <d v="2011-06-26T00:00:00"/>
    <n v="183"/>
    <n v="0"/>
    <n v="0"/>
    <n v="0"/>
    <n v="0"/>
    <n v="0"/>
    <n v="0"/>
    <n v="0"/>
    <n v="0"/>
    <n v="0"/>
    <n v="1"/>
    <n v="0"/>
    <n v="0"/>
    <n v="1"/>
    <n v="0"/>
    <n v="0"/>
    <n v="0"/>
    <n v="0"/>
    <n v="185"/>
    <n v="54"/>
    <n v="239"/>
  </r>
  <r>
    <x v="8"/>
    <x v="4"/>
    <d v="2011-06-27T00:00:00"/>
    <n v="177"/>
    <n v="18"/>
    <n v="0"/>
    <n v="0"/>
    <n v="0"/>
    <n v="9"/>
    <n v="0"/>
    <n v="0"/>
    <n v="8"/>
    <n v="0"/>
    <n v="4"/>
    <n v="0"/>
    <n v="0"/>
    <n v="26"/>
    <n v="0"/>
    <n v="0"/>
    <n v="0"/>
    <n v="0"/>
    <n v="242"/>
    <n v="299"/>
    <n v="541"/>
  </r>
  <r>
    <x v="8"/>
    <x v="4"/>
    <d v="2011-06-28T00:00:00"/>
    <n v="306.67"/>
    <n v="0"/>
    <n v="0"/>
    <n v="0"/>
    <n v="2.67"/>
    <n v="0"/>
    <n v="0"/>
    <n v="0"/>
    <n v="0"/>
    <n v="0"/>
    <n v="0"/>
    <n v="0"/>
    <n v="0"/>
    <n v="1.3"/>
    <n v="0"/>
    <n v="0"/>
    <n v="0"/>
    <n v="0"/>
    <n v="310.64000000000004"/>
    <n v="489.3"/>
    <n v="799.94"/>
  </r>
  <r>
    <x v="8"/>
    <x v="4"/>
    <d v="2011-06-29T00:00:00"/>
    <n v="306.67"/>
    <n v="0"/>
    <n v="0"/>
    <n v="0"/>
    <n v="2.67"/>
    <n v="0"/>
    <n v="0"/>
    <n v="0"/>
    <n v="0"/>
    <n v="0"/>
    <n v="0"/>
    <n v="0"/>
    <n v="0"/>
    <n v="1.3"/>
    <n v="0"/>
    <n v="0"/>
    <n v="0"/>
    <n v="0"/>
    <n v="310.64000000000004"/>
    <n v="489.3"/>
    <n v="799.94"/>
  </r>
  <r>
    <x v="8"/>
    <x v="4"/>
    <d v="2011-06-30T00:00:00"/>
    <n v="306.67"/>
    <n v="0"/>
    <n v="0"/>
    <n v="0"/>
    <n v="2.67"/>
    <n v="0"/>
    <n v="0"/>
    <n v="0"/>
    <n v="0"/>
    <n v="0"/>
    <n v="0"/>
    <n v="0"/>
    <n v="0"/>
    <n v="1.3"/>
    <n v="0"/>
    <n v="0"/>
    <n v="0"/>
    <n v="0"/>
    <n v="310.64000000000004"/>
    <n v="489.3"/>
    <n v="799.94"/>
  </r>
  <r>
    <x v="8"/>
    <x v="4"/>
    <d v="2011-07-01T00:00:00"/>
    <n v="124"/>
    <n v="6"/>
    <n v="0"/>
    <n v="0"/>
    <n v="1"/>
    <n v="0"/>
    <n v="0"/>
    <n v="4"/>
    <n v="0"/>
    <n v="0"/>
    <n v="0"/>
    <n v="0"/>
    <n v="0"/>
    <n v="3"/>
    <n v="0"/>
    <n v="0"/>
    <n v="0"/>
    <n v="0"/>
    <n v="138"/>
    <n v="63"/>
    <n v="201"/>
  </r>
  <r>
    <x v="8"/>
    <x v="4"/>
    <d v="2011-07-02T00:00:00"/>
    <n v="33"/>
    <n v="0"/>
    <n v="0"/>
    <n v="0"/>
    <n v="0"/>
    <n v="0"/>
    <n v="0"/>
    <n v="0"/>
    <n v="0"/>
    <n v="0"/>
    <n v="0"/>
    <n v="0"/>
    <n v="0"/>
    <n v="5"/>
    <n v="0"/>
    <n v="0"/>
    <n v="0"/>
    <n v="0"/>
    <n v="38"/>
    <n v="24"/>
    <n v="62"/>
  </r>
  <r>
    <x v="9"/>
    <x v="4"/>
    <d v="2011-07-03T00:00:00"/>
    <n v="124"/>
    <n v="0"/>
    <n v="0"/>
    <n v="0"/>
    <n v="1"/>
    <n v="0"/>
    <n v="1"/>
    <n v="0"/>
    <n v="0"/>
    <n v="0"/>
    <n v="1"/>
    <n v="0"/>
    <n v="0"/>
    <n v="7"/>
    <n v="0"/>
    <n v="0"/>
    <n v="0"/>
    <n v="0"/>
    <n v="134"/>
    <n v="126"/>
    <n v="260"/>
  </r>
  <r>
    <x v="9"/>
    <x v="4"/>
    <d v="2011-07-04T00:00:00"/>
    <n v="300"/>
    <n v="4"/>
    <n v="0"/>
    <n v="0"/>
    <n v="0"/>
    <n v="0.5"/>
    <n v="0"/>
    <n v="4"/>
    <n v="2"/>
    <n v="0"/>
    <n v="1"/>
    <n v="0"/>
    <n v="0"/>
    <n v="7.5"/>
    <n v="0"/>
    <n v="0"/>
    <n v="0"/>
    <n v="0"/>
    <n v="319"/>
    <n v="42"/>
    <n v="361"/>
  </r>
  <r>
    <x v="9"/>
    <x v="4"/>
    <d v="2011-07-05T00:00:00"/>
    <n v="300"/>
    <n v="4"/>
    <n v="0"/>
    <n v="0"/>
    <n v="0"/>
    <n v="0.5"/>
    <n v="0"/>
    <n v="4"/>
    <n v="2"/>
    <n v="0"/>
    <n v="1"/>
    <n v="0"/>
    <n v="0"/>
    <n v="7.5"/>
    <n v="0"/>
    <n v="0"/>
    <n v="0"/>
    <n v="0"/>
    <n v="319"/>
    <n v="42"/>
    <n v="361"/>
  </r>
  <r>
    <x v="9"/>
    <x v="4"/>
    <d v="2011-07-06T00:00:00"/>
    <n v="300"/>
    <n v="4"/>
    <n v="0"/>
    <n v="0"/>
    <n v="0"/>
    <n v="0.5"/>
    <n v="0"/>
    <n v="4"/>
    <n v="2"/>
    <n v="0"/>
    <n v="1"/>
    <n v="0"/>
    <n v="0"/>
    <n v="7.5"/>
    <n v="0"/>
    <n v="0"/>
    <n v="0"/>
    <n v="0"/>
    <n v="319"/>
    <n v="42"/>
    <n v="361"/>
  </r>
  <r>
    <x v="9"/>
    <x v="4"/>
    <d v="2011-07-07T00:00:00"/>
    <n v="300"/>
    <n v="4"/>
    <n v="0"/>
    <n v="0"/>
    <n v="0"/>
    <n v="0.5"/>
    <n v="0"/>
    <n v="4"/>
    <n v="2"/>
    <n v="0"/>
    <n v="1"/>
    <n v="0"/>
    <n v="0"/>
    <n v="7.5"/>
    <n v="0"/>
    <n v="0"/>
    <n v="0"/>
    <n v="0"/>
    <n v="319"/>
    <n v="42"/>
    <n v="361"/>
  </r>
  <r>
    <x v="9"/>
    <x v="4"/>
    <d v="2011-07-08T00:00:00"/>
    <n v="348"/>
    <n v="0"/>
    <n v="0"/>
    <n v="0"/>
    <n v="2"/>
    <n v="0"/>
    <n v="0"/>
    <n v="6"/>
    <n v="1"/>
    <n v="0"/>
    <n v="5"/>
    <n v="0"/>
    <n v="0"/>
    <n v="9"/>
    <n v="0"/>
    <n v="0"/>
    <n v="0"/>
    <n v="0"/>
    <n v="371"/>
    <n v="26"/>
    <n v="397"/>
  </r>
  <r>
    <x v="9"/>
    <x v="4"/>
    <d v="2011-07-09T00:00:00"/>
    <n v="272"/>
    <n v="0"/>
    <n v="0"/>
    <n v="0"/>
    <n v="0"/>
    <n v="0"/>
    <n v="0"/>
    <n v="0"/>
    <n v="0"/>
    <n v="0"/>
    <n v="0"/>
    <n v="0"/>
    <n v="0"/>
    <n v="12"/>
    <n v="0"/>
    <n v="0"/>
    <n v="0"/>
    <n v="0"/>
    <n v="284"/>
    <n v="44"/>
    <n v="328"/>
  </r>
  <r>
    <x v="10"/>
    <x v="4"/>
    <d v="2011-07-10T00:00:00"/>
    <n v="42"/>
    <n v="0"/>
    <n v="0"/>
    <n v="0"/>
    <n v="0"/>
    <n v="0"/>
    <n v="0"/>
    <n v="0"/>
    <n v="3"/>
    <n v="0"/>
    <n v="0"/>
    <n v="0"/>
    <n v="0"/>
    <n v="1"/>
    <n v="0"/>
    <n v="0"/>
    <n v="1"/>
    <n v="0"/>
    <n v="47"/>
    <n v="17"/>
    <n v="64"/>
  </r>
  <r>
    <x v="10"/>
    <x v="4"/>
    <d v="2011-07-11T00:00:00"/>
    <n v="84"/>
    <n v="0"/>
    <n v="0"/>
    <n v="0"/>
    <n v="0"/>
    <n v="0"/>
    <n v="0"/>
    <n v="0"/>
    <n v="2"/>
    <n v="0"/>
    <n v="1"/>
    <n v="0"/>
    <n v="0"/>
    <n v="0"/>
    <n v="0"/>
    <n v="0"/>
    <n v="3"/>
    <n v="0"/>
    <n v="90"/>
    <n v="25"/>
    <n v="115"/>
  </r>
  <r>
    <x v="10"/>
    <x v="4"/>
    <d v="2011-07-12T00:00:00"/>
    <n v="85.6"/>
    <n v="0"/>
    <n v="0"/>
    <n v="0"/>
    <n v="0"/>
    <n v="0"/>
    <n v="0"/>
    <n v="3.3"/>
    <n v="0.33"/>
    <n v="0"/>
    <n v="0"/>
    <n v="0"/>
    <n v="0"/>
    <n v="2"/>
    <n v="0"/>
    <n v="0"/>
    <n v="2"/>
    <n v="0"/>
    <n v="93.22999999999999"/>
    <n v="11.3"/>
    <n v="104.52999999999999"/>
  </r>
  <r>
    <x v="10"/>
    <x v="4"/>
    <d v="2011-07-13T00:00:00"/>
    <n v="85.6"/>
    <n v="0"/>
    <n v="0"/>
    <n v="0"/>
    <n v="0"/>
    <n v="0"/>
    <n v="0"/>
    <n v="3.3"/>
    <n v="0.33"/>
    <n v="0"/>
    <n v="0"/>
    <n v="0"/>
    <n v="0"/>
    <n v="2"/>
    <n v="0"/>
    <n v="0"/>
    <n v="2"/>
    <n v="0"/>
    <n v="93.22999999999999"/>
    <n v="11.3"/>
    <n v="104.52999999999999"/>
  </r>
  <r>
    <x v="10"/>
    <x v="4"/>
    <d v="2011-07-14T00:00:00"/>
    <n v="85.6"/>
    <n v="0"/>
    <n v="0"/>
    <n v="0"/>
    <n v="0"/>
    <n v="0"/>
    <n v="0"/>
    <n v="3.3"/>
    <n v="0.33"/>
    <n v="0"/>
    <n v="0"/>
    <n v="0"/>
    <n v="0"/>
    <n v="2"/>
    <n v="0"/>
    <n v="0"/>
    <n v="2"/>
    <n v="0"/>
    <n v="93.22999999999999"/>
    <n v="11.3"/>
    <n v="104.52999999999999"/>
  </r>
  <r>
    <x v="10"/>
    <x v="4"/>
    <d v="2011-07-15T00:00:00"/>
    <n v="43"/>
    <n v="1"/>
    <n v="0"/>
    <n v="0"/>
    <n v="0"/>
    <n v="0"/>
    <n v="0"/>
    <n v="0"/>
    <n v="2"/>
    <n v="0"/>
    <n v="0"/>
    <n v="0"/>
    <n v="0"/>
    <n v="2"/>
    <n v="0"/>
    <n v="0"/>
    <n v="0"/>
    <n v="0"/>
    <n v="48"/>
    <n v="19"/>
    <n v="67"/>
  </r>
  <r>
    <x v="10"/>
    <x v="4"/>
    <d v="2011-07-16T00:00:00"/>
    <n v="40"/>
    <n v="0"/>
    <n v="0"/>
    <n v="1"/>
    <n v="0"/>
    <n v="0"/>
    <n v="0"/>
    <n v="3"/>
    <n v="0"/>
    <n v="0"/>
    <n v="0"/>
    <n v="0"/>
    <n v="0"/>
    <n v="2"/>
    <n v="0"/>
    <n v="0"/>
    <n v="0"/>
    <n v="0"/>
    <n v="46"/>
    <n v="18"/>
    <n v="64"/>
  </r>
  <r>
    <x v="11"/>
    <x v="4"/>
    <d v="2011-07-17T00:00:00"/>
    <n v="58"/>
    <n v="0"/>
    <n v="0"/>
    <n v="0"/>
    <n v="0"/>
    <n v="0"/>
    <n v="0"/>
    <n v="6"/>
    <n v="0"/>
    <n v="0"/>
    <n v="0"/>
    <n v="0"/>
    <n v="0"/>
    <n v="2"/>
    <n v="0"/>
    <n v="0"/>
    <n v="0"/>
    <n v="0"/>
    <n v="66"/>
    <n v="16"/>
    <n v="82"/>
  </r>
  <r>
    <x v="11"/>
    <x v="4"/>
    <d v="2011-07-18T00:00:00"/>
    <n v="104"/>
    <n v="0"/>
    <n v="0"/>
    <n v="0"/>
    <n v="8"/>
    <n v="0"/>
    <n v="0"/>
    <n v="4"/>
    <n v="0"/>
    <n v="0"/>
    <n v="0"/>
    <n v="0"/>
    <n v="0"/>
    <n v="16"/>
    <n v="0"/>
    <n v="0"/>
    <n v="0"/>
    <n v="0"/>
    <n v="132"/>
    <n v="16"/>
    <n v="148"/>
  </r>
  <r>
    <x v="11"/>
    <x v="4"/>
    <d v="2011-07-19T00:00:00"/>
    <n v="138.69999999999999"/>
    <n v="0"/>
    <n v="0"/>
    <n v="0"/>
    <n v="0"/>
    <n v="0"/>
    <n v="0"/>
    <n v="6.7"/>
    <n v="0"/>
    <n v="0"/>
    <n v="0"/>
    <n v="0"/>
    <n v="0"/>
    <n v="5"/>
    <n v="0"/>
    <n v="0"/>
    <n v="0"/>
    <n v="0"/>
    <n v="150.39999999999998"/>
    <n v="25.3"/>
    <n v="175.7"/>
  </r>
  <r>
    <x v="11"/>
    <x v="4"/>
    <d v="2011-07-20T00:00:00"/>
    <n v="138.69999999999999"/>
    <n v="0"/>
    <n v="0"/>
    <n v="0"/>
    <n v="0"/>
    <n v="0"/>
    <n v="0"/>
    <n v="6.7"/>
    <n v="0"/>
    <n v="0"/>
    <n v="0"/>
    <n v="0"/>
    <n v="0"/>
    <n v="5"/>
    <n v="0"/>
    <n v="0"/>
    <n v="0"/>
    <n v="0"/>
    <n v="150.39999999999998"/>
    <n v="25.3"/>
    <n v="175.7"/>
  </r>
  <r>
    <x v="11"/>
    <x v="4"/>
    <d v="2011-07-21T00:00:00"/>
    <n v="138.69999999999999"/>
    <n v="0"/>
    <n v="0"/>
    <n v="0"/>
    <n v="0"/>
    <n v="0"/>
    <n v="0"/>
    <n v="6.7"/>
    <n v="0"/>
    <n v="0"/>
    <n v="0"/>
    <n v="0"/>
    <n v="0"/>
    <n v="5"/>
    <n v="0"/>
    <n v="0"/>
    <n v="0"/>
    <n v="0"/>
    <n v="150.39999999999998"/>
    <n v="25.3"/>
    <n v="175.7"/>
  </r>
  <r>
    <x v="11"/>
    <x v="4"/>
    <d v="2011-07-22T00:00:00"/>
    <n v="66"/>
    <n v="1"/>
    <n v="0"/>
    <n v="0"/>
    <n v="0"/>
    <n v="0"/>
    <n v="0"/>
    <n v="7"/>
    <n v="1"/>
    <n v="0"/>
    <n v="3"/>
    <n v="0"/>
    <n v="0"/>
    <n v="3"/>
    <n v="0"/>
    <n v="0"/>
    <n v="0"/>
    <n v="0"/>
    <n v="81"/>
    <n v="14"/>
    <n v="95"/>
  </r>
  <r>
    <x v="11"/>
    <x v="4"/>
    <d v="2011-07-23T00:00:00"/>
    <n v="37"/>
    <n v="0"/>
    <n v="0"/>
    <n v="0"/>
    <n v="0"/>
    <n v="0"/>
    <n v="0"/>
    <n v="5"/>
    <n v="0"/>
    <n v="0"/>
    <n v="1"/>
    <n v="0"/>
    <n v="0"/>
    <n v="0"/>
    <n v="0"/>
    <n v="0"/>
    <n v="0"/>
    <n v="0"/>
    <n v="43"/>
    <n v="7"/>
    <n v="50"/>
  </r>
  <r>
    <x v="12"/>
    <x v="4"/>
    <d v="2011-07-24T00:00:00"/>
    <n v="35"/>
    <n v="0"/>
    <n v="0"/>
    <n v="0"/>
    <n v="0"/>
    <n v="0"/>
    <n v="0"/>
    <n v="1"/>
    <n v="0"/>
    <n v="0"/>
    <n v="0"/>
    <n v="0"/>
    <n v="0"/>
    <n v="1"/>
    <n v="0"/>
    <n v="0"/>
    <n v="0"/>
    <n v="0"/>
    <n v="37"/>
    <n v="9"/>
    <n v="46"/>
  </r>
  <r>
    <x v="12"/>
    <x v="4"/>
    <d v="2011-07-25T00:00:00"/>
    <n v="93"/>
    <n v="0"/>
    <n v="0"/>
    <n v="0"/>
    <n v="0"/>
    <n v="0"/>
    <n v="0"/>
    <n v="7"/>
    <n v="1"/>
    <n v="0"/>
    <n v="1"/>
    <n v="0"/>
    <n v="0"/>
    <n v="4"/>
    <n v="0"/>
    <n v="0"/>
    <n v="0"/>
    <n v="0"/>
    <n v="106"/>
    <n v="6"/>
    <n v="112"/>
  </r>
  <r>
    <x v="12"/>
    <x v="4"/>
    <d v="2011-07-26T00:00:00"/>
    <n v="46.7"/>
    <n v="0"/>
    <n v="0"/>
    <n v="0"/>
    <n v="0"/>
    <n v="0.3"/>
    <n v="0"/>
    <n v="3"/>
    <n v="1.3"/>
    <n v="0"/>
    <n v="0.3"/>
    <n v="0"/>
    <n v="0"/>
    <n v="0"/>
    <n v="0"/>
    <n v="0"/>
    <n v="0.6"/>
    <n v="0"/>
    <n v="52.199999999999996"/>
    <n v="10.3"/>
    <n v="62.5"/>
  </r>
  <r>
    <x v="12"/>
    <x v="4"/>
    <d v="2011-07-27T00:00:00"/>
    <n v="46.7"/>
    <n v="0"/>
    <n v="0"/>
    <n v="0"/>
    <n v="0"/>
    <n v="0.3"/>
    <n v="0"/>
    <n v="3"/>
    <n v="1.3"/>
    <n v="0"/>
    <n v="0.3"/>
    <n v="0"/>
    <n v="0"/>
    <n v="0"/>
    <n v="0"/>
    <n v="0"/>
    <n v="0.6"/>
    <n v="0"/>
    <n v="52.199999999999996"/>
    <n v="11.3"/>
    <n v="63.5"/>
  </r>
  <r>
    <x v="12"/>
    <x v="4"/>
    <d v="2011-07-28T00:00:00"/>
    <n v="46.7"/>
    <n v="0"/>
    <n v="0"/>
    <n v="0"/>
    <n v="0"/>
    <n v="0.3"/>
    <n v="0"/>
    <n v="3"/>
    <n v="1.3"/>
    <n v="0"/>
    <n v="0.3"/>
    <n v="0"/>
    <n v="0"/>
    <n v="0"/>
    <n v="0"/>
    <n v="0"/>
    <n v="0.6"/>
    <n v="0"/>
    <n v="52.199999999999996"/>
    <n v="12.3"/>
    <n v="64.5"/>
  </r>
  <r>
    <x v="12"/>
    <x v="4"/>
    <d v="2011-07-29T00:00:00"/>
    <n v="26"/>
    <n v="0"/>
    <n v="0"/>
    <n v="0"/>
    <n v="0"/>
    <n v="0"/>
    <n v="0"/>
    <n v="2"/>
    <n v="0"/>
    <n v="0"/>
    <n v="0"/>
    <n v="0"/>
    <n v="0"/>
    <n v="2"/>
    <n v="0"/>
    <n v="0"/>
    <n v="0"/>
    <n v="0"/>
    <n v="30"/>
    <n v="5"/>
    <n v="35"/>
  </r>
  <r>
    <x v="12"/>
    <x v="4"/>
    <d v="2011-07-30T00:00:00"/>
    <n v="14"/>
    <n v="0"/>
    <n v="0"/>
    <n v="0"/>
    <n v="0"/>
    <n v="1"/>
    <n v="0"/>
    <n v="8"/>
    <n v="3"/>
    <n v="0"/>
    <n v="0"/>
    <n v="0"/>
    <n v="0"/>
    <n v="0"/>
    <n v="0"/>
    <n v="0"/>
    <n v="3"/>
    <n v="0"/>
    <n v="29"/>
    <n v="7"/>
    <n v="36"/>
  </r>
  <r>
    <x v="13"/>
    <x v="4"/>
    <d v="2011-07-31T00:00:00"/>
    <n v="16"/>
    <n v="1"/>
    <n v="0"/>
    <n v="0"/>
    <n v="0"/>
    <n v="0"/>
    <n v="0"/>
    <n v="13"/>
    <n v="0"/>
    <n v="0"/>
    <n v="0"/>
    <n v="0"/>
    <n v="0"/>
    <n v="3"/>
    <n v="0"/>
    <n v="0"/>
    <n v="2"/>
    <n v="0"/>
    <n v="35"/>
    <n v="8"/>
    <n v="43"/>
  </r>
  <r>
    <x v="13"/>
    <x v="4"/>
    <d v="2011-08-01T00:00:00"/>
    <n v="6"/>
    <n v="0"/>
    <n v="0"/>
    <n v="0"/>
    <n v="0"/>
    <n v="0"/>
    <n v="0"/>
    <n v="1"/>
    <n v="1"/>
    <n v="0"/>
    <n v="0"/>
    <n v="0"/>
    <n v="0"/>
    <n v="0"/>
    <n v="0"/>
    <n v="0"/>
    <n v="0"/>
    <n v="0"/>
    <n v="8"/>
    <n v="13"/>
    <n v="21"/>
  </r>
  <r>
    <x v="13"/>
    <x v="4"/>
    <d v="2011-08-02T00:00:00"/>
    <n v="11.3"/>
    <n v="0"/>
    <n v="0"/>
    <n v="0"/>
    <n v="0"/>
    <n v="0"/>
    <n v="0"/>
    <n v="0.7"/>
    <n v="0"/>
    <n v="0"/>
    <n v="0"/>
    <n v="0"/>
    <n v="0"/>
    <n v="1"/>
    <n v="0"/>
    <n v="0"/>
    <n v="0.7"/>
    <n v="0"/>
    <n v="13.7"/>
    <n v="4.3"/>
    <n v="18"/>
  </r>
  <r>
    <x v="13"/>
    <x v="4"/>
    <d v="2011-08-03T00:00:00"/>
    <n v="11.3"/>
    <n v="0"/>
    <n v="0"/>
    <n v="0"/>
    <n v="0"/>
    <n v="0"/>
    <n v="0"/>
    <n v="0.7"/>
    <n v="0"/>
    <n v="0"/>
    <n v="0"/>
    <n v="0"/>
    <n v="0"/>
    <n v="1"/>
    <n v="0"/>
    <n v="0"/>
    <n v="0.7"/>
    <n v="0"/>
    <n v="13.7"/>
    <n v="4.3"/>
    <n v="18"/>
  </r>
  <r>
    <x v="13"/>
    <x v="4"/>
    <d v="2011-08-04T00:00:00"/>
    <n v="11.3"/>
    <n v="0"/>
    <n v="0"/>
    <n v="0"/>
    <n v="0"/>
    <n v="0"/>
    <n v="0"/>
    <n v="0.7"/>
    <n v="0"/>
    <n v="0"/>
    <n v="0"/>
    <n v="0"/>
    <n v="0"/>
    <n v="1"/>
    <n v="0"/>
    <n v="0"/>
    <n v="0.7"/>
    <n v="0"/>
    <n v="13.7"/>
    <n v="4.3"/>
    <n v="18"/>
  </r>
  <r>
    <x v="13"/>
    <x v="4"/>
    <d v="2011-08-05T00:00:00"/>
    <n v="25"/>
    <n v="1"/>
    <n v="0"/>
    <n v="0"/>
    <n v="9"/>
    <n v="1"/>
    <n v="0"/>
    <n v="3"/>
    <n v="3"/>
    <n v="0"/>
    <n v="0"/>
    <n v="0"/>
    <n v="0"/>
    <n v="0"/>
    <n v="0"/>
    <n v="0"/>
    <n v="0"/>
    <n v="0"/>
    <n v="42"/>
    <n v="7"/>
    <n v="49"/>
  </r>
  <r>
    <x v="13"/>
    <x v="4"/>
    <d v="2011-08-06T00:00:00"/>
    <n v="10"/>
    <n v="2"/>
    <n v="0"/>
    <n v="0"/>
    <n v="0"/>
    <n v="0"/>
    <n v="0"/>
    <n v="3"/>
    <n v="0"/>
    <n v="0"/>
    <n v="0"/>
    <n v="0"/>
    <n v="0"/>
    <n v="0"/>
    <n v="0"/>
    <n v="0"/>
    <n v="4"/>
    <n v="0"/>
    <n v="19"/>
    <n v="4"/>
    <n v="23"/>
  </r>
  <r>
    <x v="14"/>
    <x v="4"/>
    <d v="2011-08-07T00:00:00"/>
    <n v="19"/>
    <n v="0"/>
    <n v="0"/>
    <n v="0"/>
    <n v="0"/>
    <n v="0"/>
    <n v="1"/>
    <n v="2"/>
    <n v="0"/>
    <n v="0"/>
    <n v="0"/>
    <n v="0"/>
    <n v="0"/>
    <n v="0"/>
    <n v="0"/>
    <n v="0"/>
    <n v="0"/>
    <n v="0"/>
    <n v="22"/>
    <n v="2"/>
    <n v="24"/>
  </r>
  <r>
    <x v="14"/>
    <x v="4"/>
    <d v="2011-08-08T00:00:00"/>
    <n v="21"/>
    <n v="0"/>
    <n v="0"/>
    <n v="0"/>
    <n v="0"/>
    <n v="0"/>
    <n v="0"/>
    <n v="0"/>
    <n v="2"/>
    <n v="0"/>
    <n v="1"/>
    <n v="0"/>
    <n v="0"/>
    <n v="1"/>
    <n v="0"/>
    <n v="0"/>
    <n v="0"/>
    <n v="0"/>
    <n v="25"/>
    <n v="0"/>
    <n v="25"/>
  </r>
  <r>
    <x v="14"/>
    <x v="4"/>
    <d v="2011-08-09T00:00:00"/>
    <n v="9.30000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9.3000000000000007"/>
    <n v="0.6"/>
    <n v="9.9"/>
  </r>
  <r>
    <x v="14"/>
    <x v="4"/>
    <d v="2011-08-10T00:00:00"/>
    <n v="9.30000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9.3000000000000007"/>
    <n v="0.6"/>
    <n v="9.9"/>
  </r>
  <r>
    <x v="14"/>
    <x v="4"/>
    <d v="2011-08-11T00:00:00"/>
    <n v="9.30000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9.3000000000000007"/>
    <n v="0.6"/>
    <n v="9.9"/>
  </r>
  <r>
    <x v="14"/>
    <x v="4"/>
    <d v="2011-08-12T00:00:00"/>
    <n v="1"/>
    <n v="0"/>
    <n v="0"/>
    <n v="0"/>
    <n v="0"/>
    <n v="0"/>
    <n v="0"/>
    <n v="0"/>
    <n v="0"/>
    <n v="0"/>
    <n v="0"/>
    <n v="0"/>
    <n v="0"/>
    <n v="2"/>
    <n v="0"/>
    <n v="0"/>
    <n v="0"/>
    <n v="0"/>
    <n v="3"/>
    <n v="5"/>
    <n v="8"/>
  </r>
  <r>
    <x v="14"/>
    <x v="4"/>
    <d v="2011-08-13T00:00:00"/>
    <n v="7"/>
    <n v="0"/>
    <n v="0"/>
    <n v="0"/>
    <n v="0"/>
    <n v="0"/>
    <n v="0"/>
    <n v="2"/>
    <n v="0"/>
    <n v="0"/>
    <n v="0"/>
    <n v="0"/>
    <n v="0"/>
    <n v="0"/>
    <n v="0"/>
    <n v="0"/>
    <n v="0"/>
    <n v="0"/>
    <n v="9"/>
    <n v="4"/>
    <n v="13"/>
  </r>
  <r>
    <x v="15"/>
    <x v="4"/>
    <d v="2011-08-14T00:00:00"/>
    <n v="11"/>
    <n v="0"/>
    <n v="0"/>
    <n v="0"/>
    <n v="0"/>
    <n v="0"/>
    <n v="0"/>
    <n v="5"/>
    <n v="0"/>
    <n v="0"/>
    <n v="0"/>
    <n v="0"/>
    <n v="0"/>
    <n v="1"/>
    <n v="0"/>
    <n v="0"/>
    <n v="0"/>
    <n v="0"/>
    <n v="17"/>
    <n v="4"/>
    <n v="21"/>
  </r>
  <r>
    <x v="15"/>
    <x v="4"/>
    <d v="2011-08-15T00:00:00"/>
    <n v="3.25"/>
    <n v="0"/>
    <n v="0"/>
    <n v="0"/>
    <n v="0"/>
    <n v="0"/>
    <n v="0"/>
    <n v="0"/>
    <n v="0"/>
    <n v="0"/>
    <n v="0"/>
    <n v="0"/>
    <n v="0"/>
    <n v="0"/>
    <n v="0"/>
    <n v="0"/>
    <n v="0"/>
    <n v="0"/>
    <n v="3.25"/>
    <n v="0"/>
    <n v="3.25"/>
  </r>
  <r>
    <x v="15"/>
    <x v="4"/>
    <d v="2011-08-16T00:00:00"/>
    <n v="3.25"/>
    <n v="0"/>
    <n v="0"/>
    <n v="0"/>
    <n v="0"/>
    <n v="0"/>
    <n v="0"/>
    <n v="0"/>
    <n v="0"/>
    <n v="0"/>
    <n v="0"/>
    <n v="0"/>
    <n v="0"/>
    <n v="0"/>
    <n v="0"/>
    <n v="0"/>
    <n v="0"/>
    <n v="0"/>
    <n v="3.25"/>
    <n v="0"/>
    <n v="3.25"/>
  </r>
  <r>
    <x v="15"/>
    <x v="4"/>
    <d v="2011-08-17T00:00:00"/>
    <n v="3.25"/>
    <n v="0"/>
    <n v="0"/>
    <n v="0"/>
    <n v="0"/>
    <n v="0"/>
    <n v="0"/>
    <n v="0"/>
    <n v="0"/>
    <n v="0"/>
    <n v="0"/>
    <n v="0"/>
    <n v="0"/>
    <n v="0"/>
    <n v="0"/>
    <n v="0"/>
    <n v="0"/>
    <n v="0"/>
    <n v="3.25"/>
    <n v="0"/>
    <n v="3.25"/>
  </r>
  <r>
    <x v="15"/>
    <x v="4"/>
    <d v="2011-08-18T00:00:00"/>
    <n v="3.25"/>
    <n v="0"/>
    <n v="0"/>
    <n v="0"/>
    <n v="0"/>
    <n v="0"/>
    <n v="0"/>
    <n v="0"/>
    <n v="0"/>
    <n v="0"/>
    <n v="0"/>
    <n v="0"/>
    <n v="0"/>
    <n v="0"/>
    <n v="0"/>
    <n v="0"/>
    <n v="0"/>
    <n v="0"/>
    <n v="3.25"/>
    <n v="0"/>
    <n v="3.25"/>
  </r>
  <r>
    <x v="15"/>
    <x v="4"/>
    <d v="2011-08-19T00:00:00"/>
    <n v="2"/>
    <n v="0"/>
    <n v="0"/>
    <n v="0"/>
    <n v="0"/>
    <n v="0"/>
    <n v="0"/>
    <n v="1"/>
    <n v="0"/>
    <n v="0"/>
    <n v="0"/>
    <n v="0"/>
    <n v="0"/>
    <n v="0"/>
    <n v="0"/>
    <n v="0"/>
    <n v="0"/>
    <n v="0"/>
    <n v="3"/>
    <n v="2"/>
    <n v="5"/>
  </r>
  <r>
    <x v="15"/>
    <x v="4"/>
    <d v="2011-08-20T00:00:0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3"/>
  </r>
  <r>
    <x v="16"/>
    <x v="4"/>
    <d v="2011-08-21T00:00:00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3"/>
    <n v="1"/>
    <n v="4"/>
  </r>
  <r>
    <x v="16"/>
    <x v="4"/>
    <d v="2011-08-22T00:00:0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3"/>
    <n v="0"/>
    <n v="3"/>
  </r>
  <r>
    <x v="16"/>
    <x v="4"/>
    <d v="2011-08-23T00:00:00"/>
    <n v="0.3"/>
    <n v="0"/>
    <n v="0"/>
    <n v="0"/>
    <n v="0"/>
    <n v="0"/>
    <n v="0"/>
    <n v="0.3"/>
    <n v="0"/>
    <n v="0"/>
    <n v="0"/>
    <n v="0"/>
    <n v="0"/>
    <n v="0.7"/>
    <n v="0"/>
    <n v="0"/>
    <n v="0"/>
    <n v="0"/>
    <n v="1.2999999999999998"/>
    <n v="0.3"/>
    <n v="1.5999999999999999"/>
  </r>
  <r>
    <x v="16"/>
    <x v="4"/>
    <d v="2011-08-24T00:00:00"/>
    <n v="0.3"/>
    <n v="0"/>
    <n v="0"/>
    <n v="0"/>
    <n v="0"/>
    <n v="0"/>
    <n v="0"/>
    <n v="0.3"/>
    <n v="0"/>
    <n v="0"/>
    <n v="0"/>
    <n v="0"/>
    <n v="0"/>
    <n v="0.7"/>
    <n v="0"/>
    <n v="0"/>
    <n v="0"/>
    <n v="0"/>
    <n v="1.2999999999999998"/>
    <n v="0.3"/>
    <n v="1.5999999999999999"/>
  </r>
  <r>
    <x v="16"/>
    <x v="4"/>
    <d v="2011-08-25T00:00:00"/>
    <n v="0.3"/>
    <n v="0"/>
    <n v="0"/>
    <n v="0"/>
    <n v="0"/>
    <n v="0"/>
    <n v="0"/>
    <n v="0.3"/>
    <n v="0"/>
    <n v="0"/>
    <n v="0"/>
    <n v="0"/>
    <n v="0"/>
    <n v="0.7"/>
    <n v="0"/>
    <n v="0"/>
    <n v="0"/>
    <n v="0"/>
    <n v="1.2999999999999998"/>
    <n v="0.3"/>
    <n v="1.5999999999999999"/>
  </r>
  <r>
    <x v="16"/>
    <x v="4"/>
    <d v="2011-08-26T00:00:00"/>
    <n v="2"/>
    <n v="0"/>
    <n v="0"/>
    <n v="0"/>
    <n v="0"/>
    <n v="0"/>
    <n v="0"/>
    <n v="0"/>
    <n v="1"/>
    <n v="0"/>
    <n v="0"/>
    <n v="0"/>
    <n v="0"/>
    <n v="0"/>
    <n v="0"/>
    <n v="0"/>
    <n v="0"/>
    <n v="0"/>
    <n v="3"/>
    <n v="0"/>
    <n v="3"/>
  </r>
  <r>
    <x v="16"/>
    <x v="4"/>
    <d v="2011-08-27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7"/>
    <x v="4"/>
    <d v="2011-08-28T00:00:0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2"/>
    <n v="14"/>
  </r>
  <r>
    <x v="17"/>
    <x v="4"/>
    <d v="2011-08-29T00:00:00"/>
    <n v="5.4"/>
    <n v="0"/>
    <n v="0"/>
    <n v="0"/>
    <n v="0"/>
    <n v="0"/>
    <n v="0"/>
    <n v="0.4"/>
    <n v="0"/>
    <n v="0"/>
    <n v="0"/>
    <n v="0.4"/>
    <n v="0"/>
    <n v="0.2"/>
    <n v="0"/>
    <n v="0"/>
    <n v="0"/>
    <n v="0"/>
    <n v="6.4000000000000012"/>
    <n v="0.8"/>
    <n v="7.2000000000000011"/>
  </r>
  <r>
    <x v="17"/>
    <x v="4"/>
    <d v="2011-08-30T00:00:00"/>
    <n v="5.4"/>
    <n v="0"/>
    <n v="0"/>
    <n v="0"/>
    <n v="0"/>
    <n v="0"/>
    <n v="0"/>
    <n v="0.4"/>
    <n v="0"/>
    <n v="0"/>
    <n v="0"/>
    <n v="0.4"/>
    <n v="0"/>
    <n v="0.2"/>
    <n v="0"/>
    <n v="0"/>
    <n v="0"/>
    <n v="0"/>
    <n v="6.4000000000000012"/>
    <n v="0.8"/>
    <n v="7.2000000000000011"/>
  </r>
  <r>
    <x v="17"/>
    <x v="4"/>
    <d v="2011-08-31T00:00:00"/>
    <n v="5.4"/>
    <n v="0"/>
    <n v="0"/>
    <n v="0"/>
    <n v="0"/>
    <n v="0"/>
    <n v="0"/>
    <n v="0.4"/>
    <n v="0"/>
    <n v="0"/>
    <n v="0"/>
    <n v="0.4"/>
    <n v="0"/>
    <n v="0.2"/>
    <n v="0"/>
    <n v="0"/>
    <n v="0"/>
    <n v="0"/>
    <n v="6.4000000000000012"/>
    <n v="0.8"/>
    <n v="7.2000000000000011"/>
  </r>
  <r>
    <x v="17"/>
    <x v="4"/>
    <d v="2011-09-01T00:00:00"/>
    <n v="5.4"/>
    <n v="0"/>
    <n v="0"/>
    <n v="0"/>
    <n v="0"/>
    <n v="0"/>
    <n v="0"/>
    <n v="0.4"/>
    <n v="0"/>
    <n v="0"/>
    <n v="0"/>
    <n v="0.4"/>
    <n v="0"/>
    <n v="0.2"/>
    <n v="0"/>
    <n v="0"/>
    <n v="0"/>
    <n v="0"/>
    <n v="6.4000000000000012"/>
    <n v="0.8"/>
    <n v="7.2000000000000011"/>
  </r>
  <r>
    <x v="17"/>
    <x v="4"/>
    <d v="2011-09-02T00:00:00"/>
    <n v="5.4"/>
    <n v="0"/>
    <n v="0"/>
    <n v="0"/>
    <n v="0"/>
    <n v="0"/>
    <n v="0"/>
    <n v="0.4"/>
    <n v="0"/>
    <n v="0"/>
    <n v="0"/>
    <n v="0.4"/>
    <n v="0"/>
    <n v="0.2"/>
    <n v="0"/>
    <n v="0"/>
    <n v="0"/>
    <n v="0"/>
    <n v="6.4000000000000012"/>
    <n v="0.8"/>
    <n v="7.2000000000000011"/>
  </r>
  <r>
    <x v="17"/>
    <x v="4"/>
    <d v="2011-09-03T00:00:00"/>
    <n v="8"/>
    <n v="1"/>
    <n v="0"/>
    <n v="0"/>
    <n v="0"/>
    <n v="0"/>
    <n v="0"/>
    <n v="4"/>
    <n v="0"/>
    <n v="0"/>
    <n v="0"/>
    <n v="0"/>
    <n v="0"/>
    <n v="0"/>
    <n v="0"/>
    <n v="0"/>
    <n v="0"/>
    <n v="0"/>
    <n v="13"/>
    <n v="4"/>
    <n v="17"/>
  </r>
  <r>
    <x v="18"/>
    <x v="4"/>
    <d v="2011-09-04T00:00:0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2"/>
    <n v="8"/>
  </r>
  <r>
    <x v="18"/>
    <x v="4"/>
    <d v="2011-09-05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8"/>
    <x v="4"/>
    <d v="2011-09-06T00:00:00"/>
    <n v="7.3"/>
    <n v="0.7"/>
    <n v="0"/>
    <n v="0"/>
    <n v="0.3"/>
    <n v="0"/>
    <n v="0"/>
    <n v="0.3"/>
    <n v="0"/>
    <n v="0"/>
    <n v="0"/>
    <n v="0"/>
    <n v="0"/>
    <n v="0.3"/>
    <n v="0"/>
    <n v="0"/>
    <n v="0"/>
    <n v="0"/>
    <n v="8.9000000000000021"/>
    <n v="2.2999999999999998"/>
    <n v="11.200000000000003"/>
  </r>
  <r>
    <x v="18"/>
    <x v="4"/>
    <d v="2011-09-07T00:00:00"/>
    <n v="7.3"/>
    <n v="0.7"/>
    <n v="0"/>
    <n v="0"/>
    <n v="0.3"/>
    <n v="0"/>
    <n v="0"/>
    <n v="0.3"/>
    <n v="0"/>
    <n v="0"/>
    <n v="0"/>
    <n v="0"/>
    <n v="0"/>
    <n v="0.3"/>
    <n v="0"/>
    <n v="0"/>
    <n v="0"/>
    <n v="0"/>
    <n v="8.9000000000000021"/>
    <n v="2.2999999999999998"/>
    <n v="11.200000000000003"/>
  </r>
  <r>
    <x v="18"/>
    <x v="4"/>
    <d v="2011-09-08T00:00:00"/>
    <n v="7.3"/>
    <n v="0.7"/>
    <n v="0"/>
    <n v="0"/>
    <n v="0.3"/>
    <n v="0"/>
    <n v="0"/>
    <n v="0.3"/>
    <n v="0"/>
    <n v="0"/>
    <n v="0"/>
    <n v="0"/>
    <n v="0"/>
    <n v="0.3"/>
    <n v="0"/>
    <n v="0"/>
    <n v="0"/>
    <n v="0"/>
    <n v="8.9000000000000021"/>
    <n v="2.2999999999999998"/>
    <n v="11.200000000000003"/>
  </r>
  <r>
    <x v="18"/>
    <x v="4"/>
    <d v="2011-09-09T00:00:00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s v="N/A"/>
  </r>
  <r>
    <x v="18"/>
    <x v="4"/>
    <d v="2011-09-10T00:00: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9"/>
    <x v="4"/>
    <d v="2011-09-11T00:00:0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</r>
  <r>
    <x v="19"/>
    <x v="4"/>
    <d v="2011-09-12T00:00:00"/>
    <n v="3.5"/>
    <n v="0.5"/>
    <n v="0"/>
    <n v="0"/>
    <n v="0"/>
    <n v="0"/>
    <n v="0"/>
    <n v="0"/>
    <n v="0"/>
    <n v="0"/>
    <n v="0"/>
    <n v="0"/>
    <n v="0"/>
    <n v="0.25"/>
    <n v="0"/>
    <n v="0"/>
    <n v="0"/>
    <n v="0"/>
    <n v="4.25"/>
    <n v="1"/>
    <n v="5.25"/>
  </r>
  <r>
    <x v="19"/>
    <x v="4"/>
    <d v="2011-09-13T00:00:00"/>
    <n v="3.5"/>
    <n v="0.5"/>
    <n v="0"/>
    <n v="0"/>
    <n v="0"/>
    <n v="0"/>
    <n v="0"/>
    <n v="0"/>
    <n v="0"/>
    <n v="0"/>
    <n v="0"/>
    <n v="0"/>
    <n v="0"/>
    <n v="0.25"/>
    <n v="0"/>
    <n v="0"/>
    <n v="0"/>
    <n v="0"/>
    <n v="4.25"/>
    <n v="1"/>
    <n v="5.25"/>
  </r>
  <r>
    <x v="19"/>
    <x v="4"/>
    <d v="2011-09-14T00:00:00"/>
    <n v="3.5"/>
    <n v="0.5"/>
    <n v="0"/>
    <n v="0"/>
    <n v="0"/>
    <n v="0"/>
    <n v="0"/>
    <n v="0"/>
    <n v="0"/>
    <n v="0"/>
    <n v="0"/>
    <n v="0"/>
    <n v="0"/>
    <n v="0.25"/>
    <n v="0"/>
    <n v="0"/>
    <n v="0"/>
    <n v="0"/>
    <n v="4.25"/>
    <n v="1"/>
    <n v="5.25"/>
  </r>
  <r>
    <x v="19"/>
    <x v="4"/>
    <d v="2011-09-15T00:00:00"/>
    <n v="3.5"/>
    <n v="0.5"/>
    <n v="0"/>
    <n v="0"/>
    <n v="0"/>
    <n v="0"/>
    <n v="0"/>
    <n v="0"/>
    <n v="0"/>
    <n v="0"/>
    <n v="0"/>
    <n v="0"/>
    <n v="0"/>
    <n v="0.25"/>
    <n v="0"/>
    <n v="0"/>
    <n v="0"/>
    <n v="0"/>
    <n v="4.25"/>
    <n v="1"/>
    <n v="5.25"/>
  </r>
  <r>
    <x v="19"/>
    <x v="4"/>
    <d v="2011-09-16T00:00:00"/>
    <n v="35"/>
    <n v="2"/>
    <n v="0"/>
    <n v="0"/>
    <n v="0"/>
    <n v="0"/>
    <n v="0"/>
    <n v="1"/>
    <n v="0"/>
    <n v="0"/>
    <n v="0"/>
    <n v="0"/>
    <n v="0"/>
    <n v="0"/>
    <n v="0"/>
    <n v="0"/>
    <n v="0"/>
    <n v="0"/>
    <n v="38"/>
    <n v="0"/>
    <n v="38"/>
  </r>
  <r>
    <x v="19"/>
    <x v="4"/>
    <d v="2011-09-17T00:00:00"/>
    <n v="97"/>
    <n v="0"/>
    <n v="0"/>
    <n v="0"/>
    <n v="10"/>
    <n v="0"/>
    <n v="0"/>
    <n v="0"/>
    <n v="1"/>
    <n v="0"/>
    <n v="0"/>
    <n v="0"/>
    <n v="0"/>
    <n v="1"/>
    <n v="0"/>
    <n v="0"/>
    <n v="0"/>
    <n v="0"/>
    <n v="109"/>
    <n v="4"/>
    <n v="113"/>
  </r>
  <r>
    <x v="20"/>
    <x v="4"/>
    <d v="2011-09-18T00:00:00"/>
    <n v="13"/>
    <n v="0"/>
    <n v="0"/>
    <n v="0"/>
    <n v="0"/>
    <n v="0"/>
    <n v="0"/>
    <n v="1"/>
    <n v="0"/>
    <n v="0"/>
    <n v="0"/>
    <n v="0"/>
    <n v="0"/>
    <n v="1"/>
    <n v="0"/>
    <n v="0"/>
    <n v="0"/>
    <n v="0"/>
    <n v="15"/>
    <n v="1"/>
    <n v="16"/>
  </r>
  <r>
    <x v="20"/>
    <x v="4"/>
    <d v="2011-09-19T00:00:00"/>
    <n v="41"/>
    <n v="1"/>
    <n v="0"/>
    <n v="0"/>
    <n v="0"/>
    <n v="0"/>
    <n v="0"/>
    <n v="2"/>
    <n v="0"/>
    <n v="0"/>
    <n v="0"/>
    <n v="0"/>
    <n v="0"/>
    <n v="0"/>
    <n v="0"/>
    <n v="0"/>
    <n v="0"/>
    <n v="0"/>
    <n v="44"/>
    <n v="7"/>
    <n v="51"/>
  </r>
  <r>
    <x v="20"/>
    <x v="4"/>
    <d v="2011-09-20T00:00:00"/>
    <n v="41"/>
    <n v="1"/>
    <n v="0"/>
    <n v="0"/>
    <n v="0"/>
    <n v="0"/>
    <n v="0"/>
    <n v="2"/>
    <n v="0"/>
    <n v="0"/>
    <n v="0"/>
    <n v="0"/>
    <n v="0"/>
    <n v="0"/>
    <n v="0"/>
    <n v="0"/>
    <n v="0"/>
    <n v="0"/>
    <n v="44"/>
    <n v="7"/>
    <n v="51"/>
  </r>
  <r>
    <x v="20"/>
    <x v="4"/>
    <d v="2011-09-21T00:00:00"/>
    <n v="41"/>
    <n v="1"/>
    <n v="0"/>
    <n v="0"/>
    <n v="0"/>
    <n v="0"/>
    <n v="0"/>
    <n v="2"/>
    <n v="0"/>
    <n v="0"/>
    <n v="0"/>
    <n v="0"/>
    <n v="0"/>
    <n v="0"/>
    <n v="0"/>
    <n v="0"/>
    <n v="0"/>
    <n v="0"/>
    <n v="44"/>
    <n v="7"/>
    <n v="51"/>
  </r>
  <r>
    <x v="20"/>
    <x v="4"/>
    <d v="2011-09-22T00:00:00"/>
    <n v="41"/>
    <n v="1"/>
    <n v="0"/>
    <n v="0"/>
    <n v="0"/>
    <n v="0"/>
    <n v="0"/>
    <n v="2"/>
    <n v="0"/>
    <n v="0"/>
    <n v="0"/>
    <n v="0"/>
    <n v="0"/>
    <n v="0"/>
    <n v="0"/>
    <n v="0"/>
    <n v="0"/>
    <n v="0"/>
    <n v="44"/>
    <n v="7"/>
    <n v="51"/>
  </r>
  <r>
    <x v="20"/>
    <x v="4"/>
    <d v="2011-09-23T00:00:00"/>
    <n v="772"/>
    <n v="0"/>
    <n v="0"/>
    <n v="0"/>
    <n v="0"/>
    <n v="0"/>
    <n v="0"/>
    <n v="0"/>
    <n v="0"/>
    <n v="0"/>
    <n v="0"/>
    <n v="0"/>
    <n v="0"/>
    <n v="16"/>
    <n v="0"/>
    <n v="0"/>
    <n v="0"/>
    <n v="0"/>
    <n v="788"/>
    <n v="36"/>
    <n v="824"/>
  </r>
  <r>
    <x v="20"/>
    <x v="4"/>
    <d v="2011-09-24T00:00:00"/>
    <n v="157"/>
    <n v="4"/>
    <n v="0"/>
    <n v="0"/>
    <n v="0"/>
    <n v="0"/>
    <n v="0"/>
    <n v="0"/>
    <n v="6"/>
    <n v="0"/>
    <n v="0"/>
    <n v="0"/>
    <n v="0"/>
    <n v="14"/>
    <n v="0"/>
    <n v="0"/>
    <n v="0"/>
    <n v="0"/>
    <n v="181"/>
    <n v="7"/>
    <n v="188"/>
  </r>
  <r>
    <x v="21"/>
    <x v="4"/>
    <d v="2011-09-25T00:00:00"/>
    <n v="364"/>
    <n v="4"/>
    <n v="0"/>
    <n v="0"/>
    <n v="0"/>
    <n v="0"/>
    <n v="0"/>
    <n v="2"/>
    <n v="0"/>
    <n v="0"/>
    <n v="0"/>
    <n v="0"/>
    <n v="0"/>
    <n v="2"/>
    <n v="0"/>
    <n v="0"/>
    <n v="0"/>
    <n v="0"/>
    <n v="372"/>
    <n v="14"/>
    <n v="386"/>
  </r>
  <r>
    <x v="21"/>
    <x v="4"/>
    <d v="2011-09-26T00:00:00"/>
    <n v="828"/>
    <n v="0"/>
    <n v="0"/>
    <n v="0"/>
    <n v="56"/>
    <n v="0"/>
    <n v="0"/>
    <n v="0"/>
    <n v="0"/>
    <n v="0"/>
    <n v="0"/>
    <n v="0"/>
    <n v="0"/>
    <n v="4"/>
    <n v="0"/>
    <n v="0"/>
    <n v="0"/>
    <n v="0"/>
    <n v="888"/>
    <n v="20"/>
    <n v="908"/>
  </r>
  <r>
    <x v="21"/>
    <x v="4"/>
    <d v="2011-09-27T00:00:00"/>
    <n v="428"/>
    <n v="0"/>
    <n v="0"/>
    <n v="0"/>
    <n v="0"/>
    <n v="0"/>
    <n v="0"/>
    <n v="0"/>
    <n v="0"/>
    <n v="0"/>
    <n v="0"/>
    <n v="0"/>
    <n v="0"/>
    <n v="0"/>
    <n v="0"/>
    <n v="0"/>
    <n v="0"/>
    <n v="0"/>
    <n v="428"/>
    <n v="22.6"/>
    <n v="450.6"/>
  </r>
  <r>
    <x v="21"/>
    <x v="4"/>
    <d v="2011-09-28T00:00:00"/>
    <n v="428"/>
    <n v="0"/>
    <n v="0"/>
    <n v="0"/>
    <n v="0"/>
    <n v="0"/>
    <n v="0"/>
    <n v="0"/>
    <n v="0"/>
    <n v="0"/>
    <n v="0"/>
    <n v="0"/>
    <n v="0"/>
    <n v="0"/>
    <n v="0"/>
    <n v="0"/>
    <n v="0"/>
    <n v="0"/>
    <n v="428"/>
    <n v="22.6"/>
    <n v="450.6"/>
  </r>
  <r>
    <x v="21"/>
    <x v="4"/>
    <d v="2011-09-29T00:00:00"/>
    <n v="428"/>
    <n v="0"/>
    <n v="0"/>
    <n v="0"/>
    <n v="0"/>
    <n v="0"/>
    <n v="0"/>
    <n v="0"/>
    <n v="0"/>
    <n v="0"/>
    <n v="0"/>
    <n v="0"/>
    <n v="0"/>
    <n v="0"/>
    <n v="0"/>
    <n v="0"/>
    <n v="0"/>
    <n v="0"/>
    <n v="428"/>
    <n v="22.6"/>
    <n v="450.6"/>
  </r>
  <r>
    <x v="21"/>
    <x v="4"/>
    <d v="2011-09-30T00:00:00"/>
    <n v="14"/>
    <n v="0"/>
    <n v="0"/>
    <n v="0"/>
    <n v="0"/>
    <n v="0"/>
    <n v="0"/>
    <n v="0"/>
    <n v="0"/>
    <n v="0"/>
    <n v="0"/>
    <n v="0"/>
    <n v="0"/>
    <n v="4"/>
    <n v="0"/>
    <n v="0"/>
    <n v="0"/>
    <n v="0"/>
    <n v="18"/>
    <n v="0"/>
    <n v="18"/>
  </r>
  <r>
    <x v="21"/>
    <x v="4"/>
    <d v="2011-10-01T00:00:00"/>
    <n v="9"/>
    <n v="0"/>
    <n v="0"/>
    <n v="0"/>
    <n v="0"/>
    <n v="0"/>
    <n v="0"/>
    <n v="0"/>
    <n v="0"/>
    <n v="0"/>
    <n v="0"/>
    <n v="0"/>
    <n v="0"/>
    <n v="1"/>
    <n v="0"/>
    <n v="0"/>
    <n v="0"/>
    <n v="0"/>
    <n v="10"/>
    <n v="1"/>
    <n v="11"/>
  </r>
  <r>
    <x v="22"/>
    <x v="4"/>
    <d v="2011-10-02T00:00:00"/>
    <n v="37"/>
    <n v="0"/>
    <n v="0"/>
    <n v="0"/>
    <n v="0"/>
    <n v="0"/>
    <n v="0"/>
    <n v="0"/>
    <n v="0"/>
    <n v="0"/>
    <n v="0"/>
    <n v="0"/>
    <n v="0"/>
    <n v="9"/>
    <n v="0"/>
    <n v="0"/>
    <n v="0"/>
    <n v="0"/>
    <n v="46"/>
    <n v="6"/>
    <n v="52"/>
  </r>
  <r>
    <x v="22"/>
    <x v="4"/>
    <d v="2011-10-03T00:00:00"/>
    <n v="0.75"/>
    <n v="0"/>
    <n v="0"/>
    <n v="0"/>
    <n v="0"/>
    <n v="0"/>
    <n v="0"/>
    <n v="0"/>
    <n v="0"/>
    <n v="0"/>
    <n v="0"/>
    <n v="0"/>
    <n v="0"/>
    <n v="2"/>
    <n v="0"/>
    <n v="0"/>
    <n v="0"/>
    <n v="0"/>
    <n v="2.75"/>
    <n v="0"/>
    <n v="2.75"/>
  </r>
  <r>
    <x v="22"/>
    <x v="4"/>
    <d v="2011-10-04T00:00:00"/>
    <n v="0.75"/>
    <n v="0"/>
    <n v="0"/>
    <n v="0"/>
    <n v="0"/>
    <n v="0"/>
    <n v="0"/>
    <n v="0"/>
    <n v="0"/>
    <n v="0"/>
    <n v="0"/>
    <n v="0"/>
    <n v="0"/>
    <n v="2"/>
    <n v="0"/>
    <n v="0"/>
    <n v="0"/>
    <n v="0"/>
    <n v="2.75"/>
    <n v="0"/>
    <n v="2.75"/>
  </r>
  <r>
    <x v="22"/>
    <x v="4"/>
    <d v="2011-10-05T00:00:00"/>
    <n v="0.75"/>
    <n v="0"/>
    <n v="0"/>
    <n v="0"/>
    <n v="0"/>
    <n v="0"/>
    <n v="0"/>
    <n v="0"/>
    <n v="0"/>
    <n v="0"/>
    <n v="0"/>
    <n v="0"/>
    <n v="0"/>
    <n v="2"/>
    <n v="0"/>
    <n v="0"/>
    <n v="0"/>
    <n v="0"/>
    <n v="2.75"/>
    <n v="0"/>
    <n v="2.75"/>
  </r>
  <r>
    <x v="22"/>
    <x v="4"/>
    <d v="2011-10-06T00:00:00"/>
    <n v="0.75"/>
    <n v="0"/>
    <n v="0"/>
    <n v="0"/>
    <n v="0"/>
    <n v="0"/>
    <n v="0"/>
    <n v="0"/>
    <n v="0"/>
    <n v="0"/>
    <n v="0"/>
    <n v="0"/>
    <n v="0"/>
    <n v="2"/>
    <n v="0"/>
    <n v="0"/>
    <n v="0"/>
    <n v="0"/>
    <n v="2.75"/>
    <n v="0"/>
    <n v="2.75"/>
  </r>
  <r>
    <x v="22"/>
    <x v="4"/>
    <d v="2011-10-07T00:00:00"/>
    <n v="0"/>
    <n v="0"/>
    <n v="0"/>
    <n v="0"/>
    <n v="0"/>
    <n v="0"/>
    <n v="0"/>
    <n v="0"/>
    <n v="0"/>
    <n v="0"/>
    <n v="0"/>
    <n v="0"/>
    <n v="0"/>
    <n v="19"/>
    <n v="0"/>
    <n v="0"/>
    <n v="0"/>
    <n v="0"/>
    <n v="19"/>
    <n v="1"/>
    <n v="20"/>
  </r>
  <r>
    <x v="22"/>
    <x v="4"/>
    <d v="2011-10-08T00:00:00"/>
    <n v="2"/>
    <n v="0"/>
    <n v="0"/>
    <n v="0"/>
    <n v="0"/>
    <n v="0"/>
    <n v="0"/>
    <n v="0"/>
    <n v="0"/>
    <n v="0"/>
    <n v="0"/>
    <n v="0"/>
    <n v="0"/>
    <n v="12"/>
    <n v="0"/>
    <n v="0"/>
    <n v="0"/>
    <n v="0"/>
    <n v="14"/>
    <n v="1"/>
    <n v="15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700">
  <r>
    <d v="2010-05-20T00:00:00"/>
    <x v="0"/>
    <n v="2010"/>
    <n v="0.4"/>
    <n v="0"/>
    <n v="0"/>
    <m/>
    <n v="0"/>
    <n v="0"/>
    <n v="0.2"/>
    <n v="0"/>
    <n v="0"/>
    <n v="0.6"/>
    <n v="0"/>
    <n v="0.2"/>
    <n v="0"/>
    <n v="0"/>
    <n v="8.8000000000000007"/>
    <n v="0"/>
    <n v="0"/>
    <n v="0"/>
    <n v="0"/>
    <n v="10.200000000000001"/>
    <n v="0.6"/>
    <n v="10.8"/>
    <n v="56.101999999999997"/>
    <d v="2010-05-20T00:00:00"/>
  </r>
  <r>
    <d v="2010-05-21T00:00:00"/>
    <x v="0"/>
    <n v="2010"/>
    <n v="0.4"/>
    <n v="0"/>
    <n v="0"/>
    <m/>
    <n v="0"/>
    <n v="0"/>
    <n v="0.2"/>
    <n v="0"/>
    <n v="0"/>
    <n v="0.6"/>
    <n v="0"/>
    <n v="0.2"/>
    <n v="0"/>
    <n v="0"/>
    <n v="8.8000000000000007"/>
    <n v="0"/>
    <n v="0"/>
    <n v="0"/>
    <n v="0"/>
    <n v="10.200000000000001"/>
    <n v="0.6"/>
    <n v="10.8"/>
    <n v="59.125999999999998"/>
    <d v="2010-05-21T00:00:00"/>
  </r>
  <r>
    <d v="2010-05-22T00:00:00"/>
    <x v="0"/>
    <n v="2010"/>
    <n v="0.4"/>
    <n v="0"/>
    <n v="0"/>
    <m/>
    <n v="0"/>
    <n v="0"/>
    <n v="0.2"/>
    <n v="0"/>
    <n v="0"/>
    <n v="0.6"/>
    <n v="0"/>
    <n v="0.2"/>
    <n v="0"/>
    <n v="0"/>
    <n v="8.8000000000000007"/>
    <n v="0"/>
    <n v="0"/>
    <n v="0"/>
    <n v="0"/>
    <n v="10.200000000000001"/>
    <n v="0.6"/>
    <n v="10.8"/>
    <n v="58.783999999999999"/>
    <d v="2010-05-22T00:00:00"/>
  </r>
  <r>
    <d v="2010-05-23T00:00:00"/>
    <x v="1"/>
    <n v="2010"/>
    <n v="0.4"/>
    <n v="0"/>
    <n v="0"/>
    <m/>
    <n v="0"/>
    <n v="0"/>
    <n v="0.2"/>
    <n v="0"/>
    <n v="0"/>
    <n v="0.6"/>
    <n v="0"/>
    <n v="0.2"/>
    <n v="0"/>
    <n v="0"/>
    <n v="8.8000000000000007"/>
    <n v="0"/>
    <n v="0"/>
    <n v="0"/>
    <n v="0"/>
    <n v="10.200000000000001"/>
    <n v="0.6"/>
    <n v="10.8"/>
    <n v="63.32"/>
    <d v="2010-05-23T00:00:00"/>
  </r>
  <r>
    <d v="2010-05-24T00:00:00"/>
    <x v="1"/>
    <n v="2010"/>
    <n v="0.4"/>
    <n v="0"/>
    <n v="0"/>
    <m/>
    <n v="0"/>
    <n v="0"/>
    <n v="0.2"/>
    <n v="0"/>
    <n v="0"/>
    <n v="0.6"/>
    <n v="0"/>
    <n v="0.2"/>
    <n v="0"/>
    <n v="0"/>
    <n v="8.8000000000000007"/>
    <n v="0"/>
    <n v="0"/>
    <n v="0"/>
    <n v="0"/>
    <n v="10.200000000000001"/>
    <n v="0.6"/>
    <n v="10.8"/>
    <n v="57.613999999999997"/>
    <d v="2010-05-24T00:00:00"/>
  </r>
  <r>
    <d v="2010-05-25T00:00:00"/>
    <x v="1"/>
    <n v="2010"/>
    <n v="2"/>
    <n v="0"/>
    <n v="0"/>
    <m/>
    <n v="0"/>
    <n v="0"/>
    <n v="0"/>
    <n v="0"/>
    <n v="0"/>
    <n v="0"/>
    <n v="0"/>
    <n v="0"/>
    <n v="0"/>
    <n v="0"/>
    <n v="7"/>
    <n v="0"/>
    <n v="0"/>
    <n v="0"/>
    <n v="0"/>
    <n v="9"/>
    <n v="0"/>
    <n v="9"/>
    <n v="56.822000000000003"/>
    <d v="2010-05-25T00:00:00"/>
  </r>
  <r>
    <d v="2010-05-26T00:00:00"/>
    <x v="1"/>
    <n v="2010"/>
    <n v="1"/>
    <n v="0"/>
    <n v="0"/>
    <m/>
    <n v="0"/>
    <n v="0"/>
    <n v="0"/>
    <n v="0"/>
    <n v="0"/>
    <n v="0"/>
    <n v="0"/>
    <n v="1"/>
    <n v="0"/>
    <n v="0"/>
    <n v="6"/>
    <n v="0"/>
    <n v="0"/>
    <n v="0"/>
    <n v="0"/>
    <n v="8"/>
    <n v="2"/>
    <n v="10"/>
    <n v="50.18"/>
    <d v="2010-05-26T00:00:00"/>
  </r>
  <r>
    <d v="2010-05-27T00:00:00"/>
    <x v="1"/>
    <n v="2010"/>
    <n v="5"/>
    <n v="0"/>
    <n v="0"/>
    <m/>
    <n v="0"/>
    <n v="0"/>
    <n v="0"/>
    <n v="0"/>
    <n v="0"/>
    <n v="0"/>
    <n v="0"/>
    <n v="1"/>
    <n v="0"/>
    <n v="0"/>
    <n v="7"/>
    <n v="0"/>
    <n v="0"/>
    <n v="0"/>
    <n v="0"/>
    <n v="13"/>
    <n v="1"/>
    <n v="14"/>
    <n v="59.36"/>
    <d v="2010-05-27T00:00:00"/>
  </r>
  <r>
    <d v="2010-05-28T00:00:00"/>
    <x v="1"/>
    <n v="2010"/>
    <n v="0"/>
    <n v="0"/>
    <n v="0"/>
    <m/>
    <n v="0"/>
    <n v="0"/>
    <n v="0"/>
    <n v="0"/>
    <n v="0"/>
    <n v="0"/>
    <n v="0"/>
    <n v="0"/>
    <n v="0"/>
    <n v="0"/>
    <n v="10"/>
    <n v="0"/>
    <n v="0"/>
    <n v="0"/>
    <n v="0"/>
    <n v="10"/>
    <n v="10"/>
    <n v="20"/>
    <n v="65.191999999999993"/>
    <d v="2010-05-28T00:00:00"/>
  </r>
  <r>
    <d v="2010-05-29T00:00:00"/>
    <x v="1"/>
    <n v="2010"/>
    <n v="11.75"/>
    <n v="0"/>
    <n v="0"/>
    <m/>
    <n v="0"/>
    <n v="0"/>
    <n v="0"/>
    <n v="0"/>
    <n v="0"/>
    <n v="0"/>
    <n v="0"/>
    <n v="0.25"/>
    <n v="0"/>
    <n v="0"/>
    <n v="5.25"/>
    <n v="0"/>
    <n v="0"/>
    <n v="0"/>
    <n v="0"/>
    <n v="17.25"/>
    <n v="4.75"/>
    <n v="22"/>
    <n v="62.923999999999999"/>
    <d v="2010-05-29T00:00:00"/>
  </r>
  <r>
    <d v="2010-05-30T00:00:00"/>
    <x v="2"/>
    <n v="2010"/>
    <n v="11.75"/>
    <n v="0"/>
    <n v="0"/>
    <m/>
    <n v="0"/>
    <n v="0"/>
    <n v="0"/>
    <n v="0"/>
    <n v="0"/>
    <n v="0"/>
    <n v="0"/>
    <n v="0.25"/>
    <n v="0"/>
    <n v="0"/>
    <n v="5.25"/>
    <n v="0"/>
    <n v="0"/>
    <n v="0"/>
    <n v="0"/>
    <n v="17.25"/>
    <n v="4.75"/>
    <n v="22"/>
    <n v="52.304000000000002"/>
    <d v="2010-05-30T00:00:00"/>
  </r>
  <r>
    <d v="2010-05-31T00:00:00"/>
    <x v="2"/>
    <n v="2010"/>
    <n v="11.75"/>
    <n v="0"/>
    <n v="0"/>
    <m/>
    <n v="0"/>
    <n v="0"/>
    <n v="0"/>
    <n v="0"/>
    <n v="0"/>
    <n v="0"/>
    <n v="0"/>
    <n v="0.25"/>
    <n v="0"/>
    <n v="0"/>
    <n v="5.25"/>
    <n v="0"/>
    <n v="0"/>
    <n v="0"/>
    <n v="0"/>
    <n v="17.25"/>
    <n v="4.75"/>
    <n v="22"/>
    <n v="51.295999999999999"/>
    <d v="2010-05-31T00:00:00"/>
  </r>
  <r>
    <d v="2010-06-01T00:00:00"/>
    <x v="2"/>
    <n v="2010"/>
    <n v="11.75"/>
    <n v="0"/>
    <n v="0"/>
    <m/>
    <n v="0"/>
    <n v="0"/>
    <n v="0"/>
    <n v="0"/>
    <n v="0"/>
    <n v="0"/>
    <n v="0"/>
    <n v="0.25"/>
    <n v="0"/>
    <n v="0"/>
    <n v="5.25"/>
    <n v="0"/>
    <n v="0"/>
    <n v="0"/>
    <n v="0"/>
    <n v="17.25"/>
    <n v="4.75"/>
    <n v="22"/>
    <n v="47.084000000000003"/>
    <d v="2010-06-01T00:00:00"/>
  </r>
  <r>
    <d v="2010-06-02T00:00:00"/>
    <x v="2"/>
    <n v="201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.415999999999997"/>
    <d v="2010-06-02T00:00:00"/>
  </r>
  <r>
    <d v="2010-06-03T00:00:00"/>
    <x v="2"/>
    <n v="2010"/>
    <n v="1"/>
    <n v="0"/>
    <n v="0"/>
    <m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49.838000000000001"/>
    <d v="2010-06-03T00:00:00"/>
  </r>
  <r>
    <d v="2010-06-04T00:00:00"/>
    <x v="2"/>
    <n v="2010"/>
    <n v="2"/>
    <n v="0"/>
    <n v="0"/>
    <m/>
    <n v="0"/>
    <n v="0"/>
    <n v="0"/>
    <n v="0"/>
    <n v="0"/>
    <n v="0"/>
    <n v="0"/>
    <n v="0"/>
    <n v="0"/>
    <n v="0"/>
    <n v="4"/>
    <n v="0"/>
    <n v="0"/>
    <n v="0"/>
    <n v="0"/>
    <n v="6"/>
    <n v="4"/>
    <n v="10"/>
    <n v="57.398000000000003"/>
    <d v="2010-06-04T00:00:00"/>
  </r>
  <r>
    <d v="2010-06-05T00:00:00"/>
    <x v="2"/>
    <n v="2010"/>
    <n v="9.33"/>
    <n v="0"/>
    <n v="0"/>
    <m/>
    <n v="0"/>
    <n v="0.33"/>
    <n v="0"/>
    <n v="0"/>
    <n v="0.33"/>
    <n v="0"/>
    <n v="0"/>
    <n v="0.75"/>
    <n v="0"/>
    <n v="0"/>
    <n v="4.33"/>
    <n v="0"/>
    <n v="0"/>
    <n v="0"/>
    <n v="0"/>
    <n v="15.07"/>
    <n v="8.33"/>
    <n v="23.4"/>
    <n v="54.607999999999997"/>
    <d v="2010-06-05T00:00:00"/>
  </r>
  <r>
    <d v="2010-06-06T00:00:00"/>
    <x v="3"/>
    <n v="2010"/>
    <n v="9.33"/>
    <n v="0"/>
    <n v="0"/>
    <m/>
    <n v="0"/>
    <n v="0.33"/>
    <n v="0"/>
    <n v="0"/>
    <n v="0.33"/>
    <n v="0"/>
    <n v="0"/>
    <n v="0.75"/>
    <n v="0"/>
    <n v="0"/>
    <n v="4.33"/>
    <n v="0"/>
    <n v="0"/>
    <n v="0"/>
    <n v="0"/>
    <n v="15.07"/>
    <n v="8.33"/>
    <n v="23.4"/>
    <n v="52.142000000000003"/>
    <d v="2010-06-06T00:00:00"/>
  </r>
  <r>
    <d v="2010-06-07T00:00:00"/>
    <x v="3"/>
    <n v="2010"/>
    <n v="9.33"/>
    <n v="0"/>
    <n v="0"/>
    <m/>
    <n v="0"/>
    <n v="0.33"/>
    <n v="0"/>
    <n v="0"/>
    <n v="0.33"/>
    <n v="0"/>
    <n v="0"/>
    <n v="0.75"/>
    <n v="0"/>
    <n v="0"/>
    <n v="4.33"/>
    <n v="0"/>
    <n v="0"/>
    <n v="0"/>
    <n v="0"/>
    <n v="15.07"/>
    <n v="8.33"/>
    <n v="23.4"/>
    <n v="50.521999999999998"/>
    <d v="2010-06-07T00:00:00"/>
  </r>
  <r>
    <d v="2010-06-08T00:00:00"/>
    <x v="3"/>
    <n v="2010"/>
    <n v="13"/>
    <n v="0"/>
    <n v="0"/>
    <m/>
    <n v="0"/>
    <n v="0"/>
    <n v="0"/>
    <n v="0"/>
    <n v="0"/>
    <n v="0"/>
    <n v="0"/>
    <n v="2"/>
    <n v="0"/>
    <n v="0"/>
    <n v="48"/>
    <n v="0"/>
    <n v="0"/>
    <n v="0"/>
    <n v="0"/>
    <n v="63"/>
    <n v="8"/>
    <n v="71"/>
    <n v="59.863999999999997"/>
    <d v="2010-06-08T00:00:00"/>
  </r>
  <r>
    <d v="2010-06-09T00:00:00"/>
    <x v="3"/>
    <n v="2010"/>
    <n v="14"/>
    <n v="0"/>
    <n v="0"/>
    <m/>
    <n v="0"/>
    <n v="5"/>
    <n v="0"/>
    <n v="0"/>
    <n v="0"/>
    <n v="0"/>
    <n v="0"/>
    <n v="1"/>
    <n v="0"/>
    <n v="0"/>
    <n v="21"/>
    <n v="0"/>
    <n v="0"/>
    <n v="0"/>
    <n v="0"/>
    <n v="41"/>
    <n v="5"/>
    <n v="46"/>
    <n v="54.734000000000002"/>
    <d v="2010-06-09T00:00:00"/>
  </r>
  <r>
    <d v="2010-06-10T00:00:00"/>
    <x v="3"/>
    <n v="2010"/>
    <n v="7"/>
    <n v="0"/>
    <n v="0"/>
    <m/>
    <n v="0"/>
    <n v="0"/>
    <n v="0"/>
    <n v="0"/>
    <n v="0"/>
    <n v="0"/>
    <n v="0"/>
    <n v="0"/>
    <n v="0"/>
    <n v="0"/>
    <n v="4"/>
    <n v="0"/>
    <n v="0"/>
    <n v="0"/>
    <n v="0"/>
    <n v="11"/>
    <n v="5"/>
    <n v="16"/>
    <n v="54.014000000000003"/>
    <d v="2010-06-10T00:00:00"/>
  </r>
  <r>
    <d v="2010-06-11T00:00:00"/>
    <x v="3"/>
    <n v="2010"/>
    <n v="3"/>
    <n v="0"/>
    <n v="0"/>
    <m/>
    <n v="0"/>
    <n v="0"/>
    <n v="0"/>
    <n v="0"/>
    <n v="0"/>
    <n v="1"/>
    <n v="0"/>
    <n v="0"/>
    <n v="0"/>
    <n v="0"/>
    <n v="1"/>
    <n v="0"/>
    <n v="0"/>
    <n v="0"/>
    <n v="0"/>
    <n v="5"/>
    <n v="0"/>
    <n v="5"/>
    <n v="59.521999999999998"/>
    <d v="2010-06-11T00:00:00"/>
  </r>
  <r>
    <d v="2010-06-12T00:00:00"/>
    <x v="3"/>
    <n v="2010"/>
    <n v="16.329999999999998"/>
    <n v="0"/>
    <n v="0"/>
    <m/>
    <n v="0"/>
    <n v="0"/>
    <n v="0"/>
    <n v="0"/>
    <n v="0"/>
    <n v="0"/>
    <n v="0"/>
    <n v="2.66"/>
    <n v="0"/>
    <n v="0"/>
    <n v="1.33"/>
    <n v="0"/>
    <n v="0"/>
    <n v="0"/>
    <n v="0"/>
    <n v="20.32"/>
    <n v="3"/>
    <n v="23.32"/>
    <n v="60.584000000000003"/>
    <d v="2010-06-12T00:00:00"/>
  </r>
  <r>
    <d v="2010-06-13T00:00:00"/>
    <x v="4"/>
    <n v="2010"/>
    <n v="16.329999999999998"/>
    <n v="0"/>
    <n v="0"/>
    <m/>
    <n v="0"/>
    <n v="0"/>
    <n v="0"/>
    <n v="0"/>
    <n v="0"/>
    <n v="0"/>
    <n v="0"/>
    <n v="2.66"/>
    <n v="0"/>
    <n v="0"/>
    <n v="1.33"/>
    <n v="0"/>
    <n v="0"/>
    <n v="0"/>
    <n v="0"/>
    <n v="20.32"/>
    <n v="3"/>
    <n v="23.32"/>
    <n v="53.33"/>
    <d v="2010-06-13T00:00:00"/>
  </r>
  <r>
    <d v="2010-06-14T00:00:00"/>
    <x v="4"/>
    <n v="2010"/>
    <n v="16.329999999999998"/>
    <n v="0"/>
    <n v="0"/>
    <m/>
    <n v="0"/>
    <n v="0"/>
    <n v="0"/>
    <n v="0"/>
    <n v="0"/>
    <n v="0"/>
    <n v="0"/>
    <n v="2.66"/>
    <n v="0"/>
    <n v="0"/>
    <n v="1.33"/>
    <n v="0"/>
    <n v="0"/>
    <n v="0"/>
    <n v="0"/>
    <n v="20.32"/>
    <n v="3"/>
    <n v="23.32"/>
    <n v="47.768000000000001"/>
    <d v="2010-06-14T00:00:00"/>
  </r>
  <r>
    <d v="2010-06-15T00:00:00"/>
    <x v="4"/>
    <n v="2010"/>
    <n v="140"/>
    <n v="0"/>
    <n v="0"/>
    <m/>
    <n v="0"/>
    <n v="0"/>
    <n v="0"/>
    <n v="0"/>
    <n v="0"/>
    <n v="0"/>
    <n v="0"/>
    <n v="2"/>
    <n v="0"/>
    <n v="0"/>
    <n v="1"/>
    <n v="0"/>
    <n v="0"/>
    <n v="0"/>
    <n v="0"/>
    <n v="143"/>
    <n v="26"/>
    <n v="169"/>
    <n v="57.073999999999998"/>
    <d v="2010-06-15T00:00:00"/>
  </r>
  <r>
    <d v="2010-06-16T00:00:00"/>
    <x v="4"/>
    <n v="2010"/>
    <n v="73"/>
    <n v="0"/>
    <n v="0"/>
    <m/>
    <n v="0"/>
    <n v="0"/>
    <n v="0"/>
    <n v="0"/>
    <n v="0"/>
    <n v="1"/>
    <n v="0"/>
    <n v="1"/>
    <n v="0"/>
    <n v="0"/>
    <n v="1"/>
    <n v="0"/>
    <n v="0"/>
    <n v="0"/>
    <n v="0"/>
    <n v="76"/>
    <n v="11"/>
    <n v="87"/>
    <n v="53.276000000000003"/>
    <d v="2010-06-16T00:00:00"/>
  </r>
  <r>
    <d v="2010-06-17T00:00:00"/>
    <x v="4"/>
    <n v="2010"/>
    <n v="142"/>
    <n v="0"/>
    <n v="0"/>
    <m/>
    <n v="0"/>
    <n v="0"/>
    <n v="0"/>
    <n v="0"/>
    <n v="0"/>
    <n v="0"/>
    <n v="0"/>
    <n v="6"/>
    <n v="0"/>
    <n v="0"/>
    <n v="6"/>
    <n v="0"/>
    <n v="0"/>
    <n v="2"/>
    <n v="0"/>
    <n v="156"/>
    <n v="43"/>
    <n v="199"/>
    <n v="64.453999999999994"/>
    <d v="2010-06-17T00:00:00"/>
  </r>
  <r>
    <d v="2010-06-18T00:00:00"/>
    <x v="4"/>
    <n v="2010"/>
    <n v="28"/>
    <n v="0"/>
    <n v="0"/>
    <m/>
    <n v="0"/>
    <n v="0"/>
    <n v="0"/>
    <n v="0"/>
    <n v="0"/>
    <n v="0"/>
    <n v="0"/>
    <n v="1"/>
    <n v="0"/>
    <n v="0"/>
    <n v="6"/>
    <n v="0"/>
    <n v="0"/>
    <n v="0"/>
    <n v="0"/>
    <n v="35"/>
    <n v="2"/>
    <n v="37"/>
    <n v="61.43"/>
    <d v="2010-06-18T00:00:00"/>
  </r>
  <r>
    <d v="2010-06-19T00:00:00"/>
    <x v="4"/>
    <n v="2010"/>
    <n v="32.33"/>
    <n v="0"/>
    <n v="0"/>
    <m/>
    <n v="0"/>
    <n v="0"/>
    <n v="0"/>
    <n v="0"/>
    <n v="0"/>
    <n v="0"/>
    <n v="0"/>
    <n v="0.33"/>
    <n v="0"/>
    <n v="0"/>
    <n v="0.33"/>
    <n v="0"/>
    <n v="0"/>
    <n v="0"/>
    <n v="0"/>
    <n v="32.989999999999995"/>
    <n v="1"/>
    <n v="33.989999999999995"/>
    <n v="59.198"/>
    <d v="2010-06-19T00:00:00"/>
  </r>
  <r>
    <d v="2010-06-20T00:00:00"/>
    <x v="5"/>
    <n v="2010"/>
    <n v="32.33"/>
    <n v="0"/>
    <n v="0"/>
    <m/>
    <n v="0"/>
    <n v="0"/>
    <n v="0"/>
    <n v="0"/>
    <n v="0"/>
    <n v="0"/>
    <n v="0"/>
    <n v="0.33"/>
    <n v="0"/>
    <n v="0"/>
    <n v="0.33"/>
    <n v="0"/>
    <n v="0"/>
    <n v="0"/>
    <n v="0"/>
    <n v="32.989999999999995"/>
    <n v="1"/>
    <n v="33.989999999999995"/>
    <n v="60.764000000000003"/>
    <d v="2010-06-20T00:00:00"/>
  </r>
  <r>
    <d v="2010-06-21T00:00:00"/>
    <x v="5"/>
    <n v="2010"/>
    <n v="32.33"/>
    <n v="0"/>
    <n v="0"/>
    <m/>
    <n v="0"/>
    <n v="0"/>
    <n v="0"/>
    <n v="0"/>
    <n v="0"/>
    <n v="0"/>
    <n v="0"/>
    <n v="0.33"/>
    <n v="0"/>
    <n v="0"/>
    <n v="0.33"/>
    <n v="0"/>
    <n v="0"/>
    <n v="0"/>
    <n v="0"/>
    <n v="32.989999999999995"/>
    <n v="1"/>
    <n v="33.989999999999995"/>
    <n v="63.518000000000001"/>
    <d v="2010-06-21T00:00:00"/>
  </r>
  <r>
    <d v="2010-06-22T00:00:00"/>
    <x v="5"/>
    <n v="2010"/>
    <n v="31"/>
    <n v="0"/>
    <n v="0"/>
    <m/>
    <n v="0"/>
    <n v="0"/>
    <n v="0"/>
    <n v="0"/>
    <n v="0"/>
    <n v="0"/>
    <n v="0"/>
    <n v="0"/>
    <n v="0"/>
    <n v="0"/>
    <n v="0"/>
    <n v="0"/>
    <n v="0"/>
    <n v="0"/>
    <n v="0"/>
    <n v="31"/>
    <n v="0"/>
    <n v="31"/>
    <n v="59.9"/>
    <d v="2010-06-22T00:00:00"/>
  </r>
  <r>
    <d v="2010-06-23T00:00:00"/>
    <x v="5"/>
    <n v="2010"/>
    <n v="130"/>
    <n v="0"/>
    <n v="0"/>
    <m/>
    <n v="0"/>
    <n v="0"/>
    <n v="0"/>
    <n v="0"/>
    <n v="0"/>
    <n v="0"/>
    <n v="0"/>
    <n v="1"/>
    <n v="0"/>
    <n v="0"/>
    <n v="2"/>
    <n v="0"/>
    <n v="0"/>
    <n v="0"/>
    <n v="0"/>
    <n v="133"/>
    <n v="6"/>
    <n v="139"/>
    <n v="60.548000000000002"/>
    <d v="2010-06-23T00:00:00"/>
  </r>
  <r>
    <d v="2010-06-24T00:00:00"/>
    <x v="5"/>
    <n v="2010"/>
    <n v="56"/>
    <n v="0"/>
    <n v="0"/>
    <m/>
    <n v="0"/>
    <n v="0"/>
    <n v="0"/>
    <n v="0"/>
    <n v="0"/>
    <n v="0"/>
    <n v="0"/>
    <n v="2"/>
    <n v="0"/>
    <n v="0"/>
    <n v="0"/>
    <n v="0"/>
    <n v="0"/>
    <n v="0"/>
    <n v="0"/>
    <n v="58"/>
    <n v="8"/>
    <n v="66"/>
    <n v="60.853999999999999"/>
    <d v="2010-06-24T00:00:00"/>
  </r>
  <r>
    <d v="2010-06-25T00:00:00"/>
    <x v="5"/>
    <n v="2010"/>
    <n v="38"/>
    <n v="0"/>
    <n v="0"/>
    <m/>
    <n v="0"/>
    <n v="0"/>
    <n v="0"/>
    <n v="0"/>
    <n v="0"/>
    <n v="0"/>
    <n v="0"/>
    <n v="1"/>
    <n v="0"/>
    <n v="0"/>
    <n v="1"/>
    <n v="0"/>
    <n v="0"/>
    <n v="0"/>
    <n v="0"/>
    <n v="40"/>
    <n v="3"/>
    <n v="43"/>
    <n v="64.093999999999994"/>
    <d v="2010-06-25T00:00:00"/>
  </r>
  <r>
    <d v="2010-06-26T00:00:00"/>
    <x v="5"/>
    <n v="2010"/>
    <n v="32"/>
    <n v="1"/>
    <n v="0"/>
    <m/>
    <n v="0"/>
    <n v="0"/>
    <n v="0"/>
    <n v="0"/>
    <n v="0"/>
    <n v="0"/>
    <n v="0"/>
    <n v="0.66"/>
    <n v="0"/>
    <n v="0"/>
    <n v="1"/>
    <n v="0"/>
    <n v="0"/>
    <n v="0"/>
    <n v="0"/>
    <n v="34.659999999999997"/>
    <n v="1.66"/>
    <n v="36.319999999999993"/>
    <n v="65.12"/>
    <d v="2010-06-26T00:00:00"/>
  </r>
  <r>
    <d v="2010-06-27T00:00:00"/>
    <x v="6"/>
    <n v="2010"/>
    <n v="32"/>
    <n v="1"/>
    <n v="0"/>
    <m/>
    <n v="0"/>
    <n v="0"/>
    <n v="0"/>
    <n v="0"/>
    <n v="0"/>
    <n v="0"/>
    <n v="0"/>
    <n v="0.66"/>
    <n v="0"/>
    <n v="0"/>
    <n v="1"/>
    <n v="0"/>
    <n v="0"/>
    <n v="0"/>
    <n v="0"/>
    <n v="34.659999999999997"/>
    <n v="1.66"/>
    <n v="36.319999999999993"/>
    <n v="61.088000000000001"/>
    <d v="2010-06-27T00:00:00"/>
  </r>
  <r>
    <d v="2010-06-28T00:00:00"/>
    <x v="6"/>
    <n v="2010"/>
    <n v="32"/>
    <n v="1"/>
    <n v="0"/>
    <m/>
    <n v="0"/>
    <n v="0"/>
    <n v="0"/>
    <n v="0"/>
    <n v="0"/>
    <n v="0"/>
    <n v="0"/>
    <n v="0.66"/>
    <n v="0"/>
    <n v="0"/>
    <n v="1"/>
    <n v="0"/>
    <n v="0"/>
    <n v="0"/>
    <n v="0"/>
    <n v="34.659999999999997"/>
    <n v="1.66"/>
    <n v="36.319999999999993"/>
    <n v="52.537999999999997"/>
    <d v="2010-06-28T00:00:00"/>
  </r>
  <r>
    <d v="2010-06-29T00:00:00"/>
    <x v="6"/>
    <n v="2010"/>
    <n v="47"/>
    <n v="0"/>
    <n v="0"/>
    <m/>
    <n v="0"/>
    <n v="1"/>
    <n v="0"/>
    <n v="0"/>
    <n v="0"/>
    <n v="0"/>
    <n v="0"/>
    <n v="1"/>
    <n v="0"/>
    <n v="0"/>
    <n v="8"/>
    <n v="0"/>
    <n v="0"/>
    <n v="0"/>
    <n v="0"/>
    <n v="57"/>
    <n v="14"/>
    <n v="71"/>
    <n v="49.1"/>
    <d v="2010-06-29T00:00:00"/>
  </r>
  <r>
    <d v="2010-06-30T00:00:00"/>
    <x v="6"/>
    <n v="2010"/>
    <n v="83"/>
    <n v="4"/>
    <n v="0"/>
    <m/>
    <n v="0"/>
    <n v="0"/>
    <n v="0"/>
    <n v="0"/>
    <n v="1"/>
    <n v="0"/>
    <n v="0"/>
    <n v="2"/>
    <n v="0"/>
    <n v="0"/>
    <n v="1"/>
    <n v="0"/>
    <n v="0"/>
    <n v="0"/>
    <n v="0"/>
    <n v="91"/>
    <n v="18"/>
    <n v="109"/>
    <n v="61.052"/>
    <d v="2010-06-30T00:00:00"/>
  </r>
  <r>
    <d v="2010-07-01T00:00:00"/>
    <x v="6"/>
    <n v="2010"/>
    <n v="153"/>
    <n v="3"/>
    <n v="0"/>
    <m/>
    <n v="0"/>
    <n v="0"/>
    <n v="0"/>
    <n v="0"/>
    <n v="0"/>
    <n v="0"/>
    <n v="0"/>
    <n v="0"/>
    <n v="6"/>
    <n v="0"/>
    <n v="3"/>
    <n v="0"/>
    <n v="0"/>
    <n v="1"/>
    <n v="0"/>
    <n v="166"/>
    <n v="57"/>
    <n v="223"/>
    <n v="69.349999999999994"/>
    <d v="2010-07-01T00:00:00"/>
  </r>
  <r>
    <d v="2010-07-02T00:00:00"/>
    <x v="6"/>
    <n v="2010"/>
    <n v="148"/>
    <n v="3"/>
    <n v="0"/>
    <m/>
    <n v="0"/>
    <n v="0"/>
    <n v="0"/>
    <n v="0"/>
    <n v="1"/>
    <n v="0"/>
    <n v="0"/>
    <n v="4"/>
    <n v="0"/>
    <n v="0"/>
    <n v="8"/>
    <n v="0"/>
    <n v="0"/>
    <n v="2"/>
    <n v="0"/>
    <n v="166"/>
    <n v="55"/>
    <n v="221"/>
    <n v="70.34"/>
    <d v="2010-07-02T00:00:00"/>
  </r>
  <r>
    <d v="2010-07-03T00:00:00"/>
    <x v="6"/>
    <n v="2010"/>
    <n v="98"/>
    <n v="0.75"/>
    <n v="0"/>
    <m/>
    <n v="1"/>
    <n v="0"/>
    <n v="0"/>
    <n v="0"/>
    <n v="1.25"/>
    <n v="0"/>
    <n v="0"/>
    <n v="0"/>
    <n v="2.5"/>
    <n v="0"/>
    <n v="1.75"/>
    <n v="0"/>
    <n v="0"/>
    <n v="0"/>
    <n v="0"/>
    <n v="105.25"/>
    <n v="13.25"/>
    <n v="118.5"/>
    <n v="73.58"/>
    <d v="2010-07-03T00:00:00"/>
  </r>
  <r>
    <d v="2010-07-04T00:00:00"/>
    <x v="7"/>
    <n v="2010"/>
    <n v="98"/>
    <n v="0.75"/>
    <n v="0"/>
    <m/>
    <n v="1"/>
    <n v="0"/>
    <n v="0"/>
    <n v="0"/>
    <n v="1.25"/>
    <n v="0"/>
    <n v="0"/>
    <n v="0"/>
    <n v="2.5"/>
    <n v="0"/>
    <n v="1.75"/>
    <n v="0"/>
    <n v="0"/>
    <n v="0"/>
    <n v="0"/>
    <n v="105.25"/>
    <n v="13.25"/>
    <n v="118.5"/>
    <n v="64.31"/>
    <d v="2010-07-04T00:00:00"/>
  </r>
  <r>
    <d v="2010-07-05T00:00:00"/>
    <x v="7"/>
    <n v="2010"/>
    <n v="98"/>
    <n v="0.75"/>
    <n v="0"/>
    <m/>
    <n v="1"/>
    <n v="0"/>
    <n v="0"/>
    <n v="0"/>
    <n v="1.25"/>
    <n v="0"/>
    <n v="0"/>
    <n v="0"/>
    <n v="2.5"/>
    <n v="0"/>
    <n v="1.75"/>
    <n v="0"/>
    <n v="0"/>
    <n v="0"/>
    <n v="0"/>
    <n v="105.25"/>
    <n v="13.25"/>
    <n v="118.5"/>
    <n v="60.17"/>
    <d v="2010-07-05T00:00:00"/>
  </r>
  <r>
    <d v="2010-07-06T00:00:00"/>
    <x v="7"/>
    <n v="2010"/>
    <n v="98"/>
    <n v="0.75"/>
    <n v="0"/>
    <m/>
    <n v="1"/>
    <n v="0"/>
    <n v="0"/>
    <n v="0"/>
    <n v="1.25"/>
    <n v="0"/>
    <n v="0"/>
    <n v="0"/>
    <n v="2.5"/>
    <n v="0"/>
    <n v="1.75"/>
    <n v="0"/>
    <n v="0"/>
    <n v="0"/>
    <n v="0"/>
    <n v="105.25"/>
    <n v="13.25"/>
    <n v="118.5"/>
    <n v="57.866"/>
    <d v="2010-07-06T00:00:00"/>
  </r>
  <r>
    <d v="2010-07-07T00:00:00"/>
    <x v="7"/>
    <n v="2010"/>
    <n v="29"/>
    <n v="0"/>
    <n v="0"/>
    <m/>
    <n v="0"/>
    <n v="0"/>
    <n v="0"/>
    <n v="0"/>
    <n v="1"/>
    <n v="1"/>
    <n v="0"/>
    <n v="0"/>
    <n v="0"/>
    <n v="0"/>
    <n v="1"/>
    <n v="0"/>
    <n v="0"/>
    <n v="0"/>
    <n v="0"/>
    <n v="32"/>
    <n v="2"/>
    <n v="34"/>
    <n v="62.113999999999997"/>
    <d v="2010-07-07T00:00:00"/>
  </r>
  <r>
    <d v="2010-07-08T00:00:00"/>
    <x v="7"/>
    <n v="2010"/>
    <n v="50"/>
    <n v="1"/>
    <n v="0"/>
    <m/>
    <n v="0"/>
    <n v="0"/>
    <n v="1"/>
    <n v="0"/>
    <n v="1"/>
    <n v="0"/>
    <n v="0"/>
    <n v="0"/>
    <n v="4"/>
    <n v="0"/>
    <n v="2"/>
    <n v="0"/>
    <n v="0"/>
    <n v="0"/>
    <n v="0"/>
    <n v="59"/>
    <n v="9"/>
    <n v="68"/>
    <n v="58.658000000000001"/>
    <d v="2010-07-08T00:00:00"/>
  </r>
  <r>
    <d v="2010-07-09T00:00:00"/>
    <x v="7"/>
    <n v="2010"/>
    <n v="41"/>
    <n v="0"/>
    <n v="0"/>
    <m/>
    <n v="0"/>
    <n v="0"/>
    <n v="1"/>
    <n v="0"/>
    <n v="0"/>
    <n v="0"/>
    <n v="0"/>
    <n v="1"/>
    <n v="2"/>
    <n v="0"/>
    <n v="3"/>
    <n v="0"/>
    <n v="0"/>
    <n v="0"/>
    <n v="0"/>
    <n v="48"/>
    <n v="31"/>
    <n v="79"/>
    <n v="57.362000000000002"/>
    <d v="2010-07-09T00:00:00"/>
  </r>
  <r>
    <d v="2010-07-10T00:00:00"/>
    <x v="7"/>
    <n v="2010"/>
    <n v="50.67"/>
    <n v="0"/>
    <n v="0"/>
    <m/>
    <n v="0"/>
    <n v="0"/>
    <n v="0"/>
    <n v="0"/>
    <n v="4"/>
    <n v="1"/>
    <n v="0"/>
    <n v="1.67"/>
    <n v="2"/>
    <n v="0"/>
    <n v="4.33"/>
    <n v="0"/>
    <n v="0"/>
    <n v="0"/>
    <n v="0"/>
    <n v="63.67"/>
    <n v="23.67"/>
    <n v="87.34"/>
    <n v="66.343999999999994"/>
    <d v="2010-07-10T00:00:00"/>
  </r>
  <r>
    <d v="2010-07-11T00:00:00"/>
    <x v="8"/>
    <n v="2010"/>
    <n v="50.67"/>
    <n v="0"/>
    <n v="0"/>
    <m/>
    <n v="0"/>
    <n v="0"/>
    <n v="0"/>
    <n v="0"/>
    <n v="4"/>
    <n v="1"/>
    <n v="0"/>
    <n v="1.67"/>
    <n v="2"/>
    <n v="0"/>
    <n v="4.33"/>
    <n v="0"/>
    <n v="0"/>
    <n v="0"/>
    <n v="0"/>
    <n v="63.67"/>
    <n v="23.67"/>
    <n v="87.34"/>
    <n v="56.228000000000002"/>
    <d v="2010-07-11T00:00:00"/>
  </r>
  <r>
    <d v="2010-07-12T00:00:00"/>
    <x v="8"/>
    <n v="2010"/>
    <n v="50.67"/>
    <n v="0"/>
    <n v="0"/>
    <m/>
    <n v="0"/>
    <n v="0"/>
    <n v="0"/>
    <n v="0"/>
    <n v="4"/>
    <n v="1"/>
    <n v="0"/>
    <n v="1.67"/>
    <n v="2"/>
    <n v="0"/>
    <n v="4.33"/>
    <n v="0"/>
    <n v="0"/>
    <n v="0"/>
    <n v="0"/>
    <n v="63.67"/>
    <n v="23.67"/>
    <n v="87.34"/>
    <n v="50"/>
    <d v="2010-07-12T00:00:00"/>
  </r>
  <r>
    <d v="2010-07-13T00:00:00"/>
    <x v="8"/>
    <n v="2010"/>
    <n v="30"/>
    <n v="0"/>
    <n v="0"/>
    <m/>
    <n v="0"/>
    <n v="0"/>
    <n v="0"/>
    <n v="0"/>
    <n v="3"/>
    <n v="0"/>
    <n v="0"/>
    <n v="1"/>
    <n v="3"/>
    <n v="0"/>
    <n v="7"/>
    <n v="0"/>
    <n v="0"/>
    <n v="0"/>
    <n v="0"/>
    <n v="44"/>
    <n v="26"/>
    <n v="70"/>
    <n v="61.718000000000004"/>
    <d v="2010-07-13T00:00:00"/>
  </r>
  <r>
    <d v="2010-07-14T00:00:00"/>
    <x v="8"/>
    <n v="2010"/>
    <n v="3"/>
    <n v="0"/>
    <n v="0"/>
    <m/>
    <n v="1"/>
    <n v="0"/>
    <n v="0"/>
    <n v="0"/>
    <n v="3"/>
    <n v="0"/>
    <n v="0"/>
    <m/>
    <n v="0"/>
    <n v="0"/>
    <n v="1"/>
    <n v="0"/>
    <n v="0"/>
    <n v="0"/>
    <n v="0"/>
    <n v="8"/>
    <n v="2"/>
    <n v="10"/>
    <n v="61.951999999999998"/>
    <d v="2010-07-14T00:00:00"/>
  </r>
  <r>
    <d v="2010-07-15T00:00:00"/>
    <x v="8"/>
    <n v="2010"/>
    <n v="17"/>
    <n v="0"/>
    <n v="0"/>
    <m/>
    <n v="0"/>
    <n v="0"/>
    <n v="0"/>
    <n v="0"/>
    <n v="1"/>
    <n v="0"/>
    <n v="0"/>
    <n v="0"/>
    <n v="1"/>
    <n v="0"/>
    <n v="0"/>
    <n v="0"/>
    <n v="0"/>
    <n v="0"/>
    <n v="0"/>
    <n v="19"/>
    <n v="8"/>
    <n v="27"/>
    <n v="57.847999999999999"/>
    <d v="2010-07-15T00:00:00"/>
  </r>
  <r>
    <d v="2010-07-16T00:00:00"/>
    <x v="8"/>
    <n v="2010"/>
    <s v="NA"/>
    <s v="NA"/>
    <s v="NA"/>
    <m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  <n v="63.122"/>
    <d v="2010-07-16T00:00:00"/>
  </r>
  <r>
    <d v="2010-07-17T00:00:00"/>
    <x v="8"/>
    <n v="2010"/>
    <n v="11.66"/>
    <n v="0"/>
    <n v="0"/>
    <m/>
    <n v="0"/>
    <n v="0"/>
    <n v="0"/>
    <n v="0"/>
    <n v="1.33"/>
    <n v="0"/>
    <n v="0"/>
    <n v="0"/>
    <n v="0.33"/>
    <n v="0"/>
    <n v="0"/>
    <n v="0"/>
    <n v="0"/>
    <n v="0.33"/>
    <n v="0"/>
    <n v="13.65"/>
    <n v="4"/>
    <n v="17.649999999999999"/>
    <n v="66.164000000000001"/>
    <d v="2010-07-17T00:00:00"/>
  </r>
  <r>
    <d v="2010-07-18T00:00:00"/>
    <x v="9"/>
    <n v="2010"/>
    <n v="11.66"/>
    <n v="0"/>
    <n v="0"/>
    <m/>
    <n v="0"/>
    <n v="0"/>
    <n v="0"/>
    <n v="0"/>
    <n v="1.33"/>
    <n v="0"/>
    <n v="0"/>
    <n v="0"/>
    <n v="0.33"/>
    <n v="0"/>
    <n v="0"/>
    <n v="0"/>
    <n v="0"/>
    <n v="0.33"/>
    <n v="0"/>
    <n v="13.65"/>
    <n v="4"/>
    <n v="17.649999999999999"/>
    <n v="61.88"/>
    <d v="2010-07-18T00:00:00"/>
  </r>
  <r>
    <d v="2010-07-19T00:00:00"/>
    <x v="9"/>
    <n v="2010"/>
    <n v="11.66"/>
    <n v="0"/>
    <n v="0"/>
    <m/>
    <n v="0"/>
    <n v="0"/>
    <n v="0"/>
    <n v="0"/>
    <n v="1.33"/>
    <n v="0"/>
    <n v="0"/>
    <n v="0"/>
    <n v="0.33"/>
    <n v="0"/>
    <n v="0"/>
    <n v="0"/>
    <n v="0"/>
    <n v="0.33"/>
    <n v="0"/>
    <n v="13.65"/>
    <n v="4"/>
    <n v="17.649999999999999"/>
    <n v="64.201999999999998"/>
    <d v="2010-07-19T00:00:00"/>
  </r>
  <r>
    <d v="2010-07-20T00:00:00"/>
    <x v="9"/>
    <n v="2010"/>
    <n v="8"/>
    <n v="0"/>
    <n v="0"/>
    <m/>
    <n v="0"/>
    <n v="0"/>
    <n v="0"/>
    <n v="0"/>
    <n v="0"/>
    <n v="0"/>
    <n v="0"/>
    <n v="0"/>
    <n v="0"/>
    <n v="0"/>
    <n v="1"/>
    <n v="0"/>
    <n v="0"/>
    <n v="0"/>
    <n v="0"/>
    <n v="9"/>
    <n v="1"/>
    <n v="10"/>
    <n v="60.872"/>
    <d v="2010-07-20T00:00:00"/>
  </r>
  <r>
    <d v="2010-07-21T00:00:00"/>
    <x v="9"/>
    <n v="2010"/>
    <n v="3"/>
    <n v="0"/>
    <n v="0"/>
    <m/>
    <n v="0"/>
    <n v="0"/>
    <n v="0"/>
    <n v="0"/>
    <n v="0"/>
    <n v="0"/>
    <n v="0"/>
    <n v="0"/>
    <n v="0"/>
    <n v="0"/>
    <n v="0"/>
    <n v="0"/>
    <n v="0"/>
    <n v="0"/>
    <n v="0"/>
    <n v="3"/>
    <n v="2"/>
    <n v="5"/>
    <n v="60.566000000000003"/>
    <d v="2010-07-21T00:00:00"/>
  </r>
  <r>
    <d v="2010-07-22T00:00:00"/>
    <x v="9"/>
    <n v="2010"/>
    <n v="5"/>
    <n v="0"/>
    <n v="0"/>
    <m/>
    <n v="0"/>
    <n v="0"/>
    <n v="0"/>
    <n v="0"/>
    <n v="0"/>
    <n v="0"/>
    <n v="0"/>
    <n v="1"/>
    <n v="1"/>
    <n v="0"/>
    <n v="0"/>
    <n v="0"/>
    <n v="0"/>
    <n v="0"/>
    <n v="0"/>
    <n v="7"/>
    <n v="5"/>
    <n v="12"/>
    <n v="64.31"/>
    <d v="2010-07-22T00:00:00"/>
  </r>
  <r>
    <d v="2010-07-23T00:00:00"/>
    <x v="9"/>
    <n v="2010"/>
    <n v="7"/>
    <n v="0"/>
    <n v="0"/>
    <m/>
    <n v="0"/>
    <n v="0"/>
    <n v="0"/>
    <n v="0"/>
    <n v="0"/>
    <n v="0"/>
    <n v="0"/>
    <n v="0"/>
    <n v="0"/>
    <n v="0"/>
    <n v="0"/>
    <n v="0"/>
    <n v="0"/>
    <n v="0"/>
    <n v="0"/>
    <n v="7"/>
    <n v="2"/>
    <n v="9"/>
    <n v="61"/>
    <d v="2010-07-23T00:00:00"/>
  </r>
  <r>
    <d v="2010-07-24T00:00:00"/>
    <x v="9"/>
    <n v="2010"/>
    <n v="9"/>
    <n v="0"/>
    <n v="0"/>
    <m/>
    <n v="0"/>
    <n v="0"/>
    <n v="0"/>
    <n v="0"/>
    <n v="0"/>
    <n v="0"/>
    <n v="0"/>
    <n v="0"/>
    <n v="0"/>
    <n v="0"/>
    <n v="0.33"/>
    <n v="0"/>
    <n v="0"/>
    <n v="0"/>
    <n v="0"/>
    <n v="9.33"/>
    <n v="3"/>
    <n v="12.33"/>
    <n v="61.25"/>
    <d v="2010-07-24T00:00:00"/>
  </r>
  <r>
    <d v="2010-07-25T00:00:00"/>
    <x v="10"/>
    <n v="2010"/>
    <n v="9"/>
    <n v="0"/>
    <n v="0"/>
    <m/>
    <n v="0"/>
    <n v="0"/>
    <n v="0"/>
    <n v="0"/>
    <n v="0"/>
    <n v="0"/>
    <n v="0"/>
    <n v="0"/>
    <n v="0"/>
    <n v="0"/>
    <n v="0.33"/>
    <n v="0"/>
    <n v="0"/>
    <n v="0"/>
    <n v="0"/>
    <n v="9.33"/>
    <n v="3"/>
    <n v="12.33"/>
    <n v="57.613999999999997"/>
    <d v="2010-07-25T00:00:00"/>
  </r>
  <r>
    <d v="2010-07-26T00:00:00"/>
    <x v="10"/>
    <n v="2010"/>
    <n v="9"/>
    <n v="0"/>
    <n v="0"/>
    <m/>
    <n v="0"/>
    <n v="0"/>
    <n v="0"/>
    <n v="0"/>
    <n v="0"/>
    <n v="0"/>
    <n v="0"/>
    <n v="0"/>
    <n v="0"/>
    <n v="0"/>
    <n v="0.33"/>
    <n v="0"/>
    <n v="0"/>
    <n v="0"/>
    <n v="0"/>
    <n v="9.33"/>
    <n v="3"/>
    <n v="12.33"/>
    <n v="67.459999999999994"/>
    <d v="2010-07-26T00:00:00"/>
  </r>
  <r>
    <d v="2010-07-27T00:00:00"/>
    <x v="10"/>
    <n v="2010"/>
    <n v="15"/>
    <n v="0"/>
    <n v="0"/>
    <m/>
    <n v="0"/>
    <n v="0"/>
    <n v="0"/>
    <n v="0"/>
    <n v="3"/>
    <n v="0"/>
    <n v="0"/>
    <n v="0"/>
    <n v="0"/>
    <n v="0"/>
    <n v="0"/>
    <n v="0"/>
    <n v="0"/>
    <n v="0"/>
    <n v="0"/>
    <n v="18"/>
    <n v="8"/>
    <n v="26"/>
    <n v="62.456000000000003"/>
    <d v="2010-07-27T00:00:00"/>
  </r>
  <r>
    <d v="2010-07-28T00:00:00"/>
    <x v="10"/>
    <n v="2010"/>
    <n v="6"/>
    <n v="1"/>
    <n v="0"/>
    <m/>
    <n v="0"/>
    <n v="0"/>
    <n v="0"/>
    <n v="0"/>
    <n v="0"/>
    <n v="0"/>
    <n v="0"/>
    <n v="0"/>
    <n v="0"/>
    <n v="0"/>
    <n v="0"/>
    <n v="0"/>
    <n v="0"/>
    <n v="0"/>
    <n v="0"/>
    <n v="7"/>
    <n v="1"/>
    <n v="8"/>
    <n v="55.634"/>
    <d v="2010-07-28T00:00:00"/>
  </r>
  <r>
    <d v="2010-07-29T00:00:00"/>
    <x v="10"/>
    <n v="2010"/>
    <n v="6"/>
    <n v="0"/>
    <n v="0"/>
    <m/>
    <n v="0"/>
    <n v="0"/>
    <n v="0"/>
    <n v="0"/>
    <n v="0"/>
    <n v="0"/>
    <n v="0"/>
    <n v="0"/>
    <n v="0"/>
    <n v="0"/>
    <n v="0"/>
    <n v="0"/>
    <n v="0"/>
    <n v="0"/>
    <n v="0"/>
    <n v="6"/>
    <n v="2"/>
    <n v="8"/>
    <n v="56.713999999999999"/>
    <d v="2010-07-29T00:00:00"/>
  </r>
  <r>
    <d v="2010-07-30T00:00:00"/>
    <x v="10"/>
    <n v="2010"/>
    <n v="18"/>
    <n v="0"/>
    <n v="0"/>
    <m/>
    <n v="0"/>
    <n v="0"/>
    <n v="0"/>
    <n v="0"/>
    <n v="2"/>
    <n v="0"/>
    <n v="0"/>
    <n v="0"/>
    <n v="0"/>
    <n v="0"/>
    <n v="0"/>
    <n v="0"/>
    <n v="0"/>
    <n v="0"/>
    <n v="0"/>
    <n v="20"/>
    <n v="6"/>
    <n v="26"/>
    <n v="64.58"/>
    <d v="2010-07-30T00:00:00"/>
  </r>
  <r>
    <d v="2010-07-31T00:00:00"/>
    <x v="10"/>
    <n v="2010"/>
    <n v="8"/>
    <n v="0.33"/>
    <n v="0"/>
    <m/>
    <n v="0"/>
    <n v="0"/>
    <n v="0"/>
    <n v="0"/>
    <n v="0.66"/>
    <n v="0"/>
    <n v="0"/>
    <n v="0"/>
    <n v="0"/>
    <n v="0"/>
    <n v="0"/>
    <n v="0"/>
    <n v="0"/>
    <n v="0"/>
    <n v="0"/>
    <n v="8.99"/>
    <n v="2.33"/>
    <n v="11.32"/>
    <n v="62.42"/>
    <d v="2010-07-31T00:00:00"/>
  </r>
  <r>
    <d v="2010-08-01T00:00:00"/>
    <x v="11"/>
    <n v="2010"/>
    <n v="8"/>
    <n v="0.33"/>
    <n v="0"/>
    <m/>
    <n v="0"/>
    <n v="0"/>
    <n v="0"/>
    <n v="0"/>
    <n v="0.66"/>
    <n v="0"/>
    <n v="0"/>
    <n v="0"/>
    <n v="0"/>
    <n v="0"/>
    <n v="0"/>
    <n v="0"/>
    <n v="0"/>
    <n v="0"/>
    <n v="0"/>
    <n v="8.99"/>
    <n v="2.33"/>
    <n v="11.32"/>
    <n v="69.043999999999997"/>
    <d v="2010-08-01T00:00:00"/>
  </r>
  <r>
    <d v="2010-08-02T00:00:00"/>
    <x v="11"/>
    <n v="2010"/>
    <n v="8"/>
    <n v="0.33"/>
    <n v="0"/>
    <m/>
    <n v="0"/>
    <n v="0"/>
    <n v="0"/>
    <n v="0"/>
    <n v="0.66"/>
    <n v="0"/>
    <n v="0"/>
    <n v="0"/>
    <n v="0"/>
    <n v="0"/>
    <n v="0"/>
    <n v="0"/>
    <n v="0"/>
    <n v="0"/>
    <n v="0"/>
    <n v="8.99"/>
    <n v="2.33"/>
    <n v="11.32"/>
    <n v="64.436000000000007"/>
    <d v="2010-08-02T00:00:00"/>
  </r>
  <r>
    <d v="2010-08-03T00:00:00"/>
    <x v="11"/>
    <n v="2010"/>
    <n v="10"/>
    <n v="0"/>
    <n v="0"/>
    <m/>
    <n v="0"/>
    <n v="0"/>
    <n v="0"/>
    <n v="0"/>
    <n v="3"/>
    <n v="0"/>
    <n v="0"/>
    <n v="0"/>
    <n v="0"/>
    <n v="0"/>
    <n v="0"/>
    <n v="0"/>
    <n v="0"/>
    <n v="0"/>
    <n v="0"/>
    <n v="13"/>
    <n v="0"/>
    <n v="13"/>
    <n v="66.92"/>
    <d v="2010-08-03T00:00:00"/>
  </r>
  <r>
    <d v="2010-08-04T00:00:00"/>
    <x v="11"/>
    <n v="2010"/>
    <n v="9"/>
    <n v="2"/>
    <n v="0"/>
    <m/>
    <n v="0"/>
    <n v="0"/>
    <n v="0"/>
    <n v="0"/>
    <n v="2"/>
    <n v="0"/>
    <n v="0"/>
    <n v="0"/>
    <n v="0"/>
    <n v="0"/>
    <n v="0"/>
    <n v="0"/>
    <n v="0"/>
    <n v="0"/>
    <n v="0"/>
    <n v="13"/>
    <n v="2"/>
    <n v="15"/>
    <n v="61.322000000000003"/>
    <d v="2010-08-04T00:00:00"/>
  </r>
  <r>
    <d v="2010-08-05T00:00:00"/>
    <x v="11"/>
    <n v="2010"/>
    <n v="18"/>
    <n v="1"/>
    <n v="0"/>
    <m/>
    <n v="0"/>
    <n v="0"/>
    <n v="0"/>
    <n v="0"/>
    <n v="2"/>
    <n v="0"/>
    <n v="0"/>
    <n v="0"/>
    <n v="0"/>
    <n v="0"/>
    <n v="2"/>
    <n v="0"/>
    <n v="0"/>
    <n v="0"/>
    <n v="0"/>
    <n v="23"/>
    <n v="7"/>
    <n v="30"/>
    <n v="55.688000000000002"/>
    <d v="2010-08-05T00:00:00"/>
  </r>
  <r>
    <d v="2010-08-06T00:00:00"/>
    <x v="11"/>
    <n v="2010"/>
    <n v="17"/>
    <n v="1"/>
    <n v="0"/>
    <m/>
    <n v="0"/>
    <n v="0"/>
    <n v="0"/>
    <n v="0"/>
    <n v="3"/>
    <n v="0"/>
    <n v="0"/>
    <n v="0"/>
    <n v="0"/>
    <n v="0"/>
    <n v="0"/>
    <n v="0"/>
    <n v="0"/>
    <n v="0"/>
    <n v="0"/>
    <n v="21"/>
    <n v="1"/>
    <n v="22"/>
    <n v="55.31"/>
    <d v="2010-08-06T00:00:00"/>
  </r>
  <r>
    <d v="2010-08-07T00:00:00"/>
    <x v="11"/>
    <n v="2010"/>
    <n v="21.6"/>
    <n v="0.66"/>
    <n v="0"/>
    <m/>
    <n v="0"/>
    <n v="0"/>
    <n v="0"/>
    <n v="0"/>
    <n v="1.33"/>
    <n v="0"/>
    <n v="0"/>
    <n v="0"/>
    <n v="0"/>
    <n v="0"/>
    <n v="1.33"/>
    <n v="0"/>
    <n v="0"/>
    <n v="0"/>
    <n v="0"/>
    <n v="24.92"/>
    <n v="7"/>
    <n v="31.92"/>
    <n v="67.531999999999996"/>
    <d v="2010-08-07T00:00:00"/>
  </r>
  <r>
    <d v="2010-08-08T00:00:00"/>
    <x v="12"/>
    <n v="2010"/>
    <n v="21.6"/>
    <n v="0.66"/>
    <n v="0"/>
    <m/>
    <n v="0"/>
    <n v="0"/>
    <n v="0"/>
    <n v="0"/>
    <n v="1.33"/>
    <n v="0"/>
    <n v="0"/>
    <n v="0"/>
    <n v="0"/>
    <n v="0"/>
    <n v="1.33"/>
    <n v="0"/>
    <n v="0"/>
    <n v="0"/>
    <n v="0"/>
    <n v="24.92"/>
    <n v="7"/>
    <n v="31.92"/>
    <n v="66.92"/>
    <d v="2010-08-08T00:00:00"/>
  </r>
  <r>
    <d v="2010-08-09T00:00:00"/>
    <x v="12"/>
    <n v="2010"/>
    <n v="21.6"/>
    <n v="0.66"/>
    <n v="0"/>
    <m/>
    <n v="0"/>
    <n v="0"/>
    <n v="0"/>
    <n v="0"/>
    <n v="1.33"/>
    <n v="0"/>
    <n v="0"/>
    <n v="0"/>
    <n v="0"/>
    <n v="0"/>
    <n v="1.33"/>
    <n v="0"/>
    <n v="0"/>
    <n v="0"/>
    <n v="0"/>
    <n v="24.92"/>
    <n v="7"/>
    <n v="31.92"/>
    <n v="65.587999999999994"/>
    <d v="2010-08-09T00:00:00"/>
  </r>
  <r>
    <d v="2010-08-10T00:00:00"/>
    <x v="12"/>
    <n v="2010"/>
    <n v="46"/>
    <n v="1"/>
    <n v="0"/>
    <m/>
    <n v="1"/>
    <n v="0"/>
    <n v="0"/>
    <n v="0"/>
    <n v="0"/>
    <n v="0"/>
    <n v="0"/>
    <n v="0"/>
    <n v="0"/>
    <n v="0"/>
    <n v="0"/>
    <n v="0"/>
    <n v="0"/>
    <n v="0"/>
    <n v="0"/>
    <n v="48"/>
    <n v="23"/>
    <n v="71"/>
    <n v="72.77"/>
    <d v="2010-08-10T00:00:00"/>
  </r>
  <r>
    <d v="2010-08-11T00:00:00"/>
    <x v="12"/>
    <n v="2010"/>
    <n v="10"/>
    <n v="0"/>
    <n v="0"/>
    <m/>
    <n v="0"/>
    <n v="0"/>
    <n v="0"/>
    <n v="0"/>
    <n v="1"/>
    <n v="0"/>
    <n v="0"/>
    <n v="0"/>
    <n v="1"/>
    <n v="0"/>
    <n v="1"/>
    <n v="0"/>
    <n v="0"/>
    <n v="0"/>
    <n v="0"/>
    <n v="13"/>
    <n v="4"/>
    <n v="17"/>
    <n v="65.552000000000007"/>
    <d v="2010-08-11T00:00:00"/>
  </r>
  <r>
    <d v="2010-08-12T00:00:00"/>
    <x v="12"/>
    <n v="2010"/>
    <n v="11"/>
    <n v="0"/>
    <n v="0"/>
    <m/>
    <n v="1"/>
    <n v="0"/>
    <n v="0"/>
    <n v="0"/>
    <n v="0"/>
    <n v="0"/>
    <n v="0"/>
    <n v="0"/>
    <n v="0"/>
    <n v="0"/>
    <n v="0"/>
    <n v="0"/>
    <n v="0"/>
    <n v="0"/>
    <n v="0"/>
    <n v="12"/>
    <n v="7"/>
    <n v="19"/>
    <n v="66.415999999999997"/>
    <d v="2010-08-12T00:00:00"/>
  </r>
  <r>
    <d v="2010-08-13T00:00:00"/>
    <x v="12"/>
    <n v="2010"/>
    <n v="42"/>
    <n v="0"/>
    <n v="0"/>
    <m/>
    <n v="0"/>
    <n v="0"/>
    <n v="0"/>
    <n v="0"/>
    <n v="6"/>
    <n v="0"/>
    <n v="0"/>
    <n v="1"/>
    <n v="0"/>
    <n v="0"/>
    <n v="2"/>
    <n v="0"/>
    <n v="0"/>
    <n v="0"/>
    <n v="0"/>
    <n v="51"/>
    <n v="4"/>
    <n v="55"/>
    <n v="64.616"/>
    <d v="2010-08-13T00:00:00"/>
  </r>
  <r>
    <d v="2010-08-14T00:00:00"/>
    <x v="12"/>
    <n v="2010"/>
    <n v="13.5"/>
    <n v="0"/>
    <n v="0"/>
    <m/>
    <n v="0"/>
    <n v="0"/>
    <n v="0.25"/>
    <n v="0"/>
    <n v="14.5"/>
    <n v="0"/>
    <n v="0"/>
    <n v="0"/>
    <n v="0"/>
    <n v="0"/>
    <n v="6.75"/>
    <n v="0"/>
    <n v="0"/>
    <n v="0"/>
    <n v="0"/>
    <n v="35"/>
    <n v="3.25"/>
    <n v="38.25"/>
    <n v="60.835999999999999"/>
    <d v="2010-08-14T00:00:00"/>
  </r>
  <r>
    <d v="2010-08-15T00:00:00"/>
    <x v="13"/>
    <n v="2010"/>
    <n v="13.5"/>
    <n v="0"/>
    <n v="0"/>
    <m/>
    <n v="0"/>
    <n v="0"/>
    <n v="0.25"/>
    <n v="0"/>
    <n v="14.5"/>
    <n v="0"/>
    <n v="0"/>
    <n v="0"/>
    <n v="0"/>
    <n v="0"/>
    <n v="6.75"/>
    <n v="0"/>
    <n v="0"/>
    <n v="0"/>
    <n v="0"/>
    <n v="35"/>
    <n v="3.25"/>
    <n v="38.25"/>
    <n v="56.21"/>
    <d v="2010-08-15T00:00:00"/>
  </r>
  <r>
    <d v="2010-08-16T00:00:00"/>
    <x v="13"/>
    <n v="2010"/>
    <n v="13.5"/>
    <n v="0"/>
    <n v="0"/>
    <m/>
    <n v="0"/>
    <n v="0"/>
    <n v="0.25"/>
    <n v="0"/>
    <n v="14.5"/>
    <n v="0"/>
    <n v="0"/>
    <n v="0"/>
    <n v="0"/>
    <n v="0"/>
    <n v="6.75"/>
    <n v="0"/>
    <n v="0"/>
    <n v="0"/>
    <n v="0"/>
    <n v="35"/>
    <n v="3.25"/>
    <n v="38.25"/>
    <n v="53.438000000000002"/>
    <d v="2010-08-16T00:00:00"/>
  </r>
  <r>
    <d v="2010-08-17T00:00:00"/>
    <x v="13"/>
    <n v="2010"/>
    <n v="13.5"/>
    <n v="0"/>
    <n v="0"/>
    <m/>
    <n v="0"/>
    <n v="0"/>
    <n v="0.25"/>
    <n v="0"/>
    <n v="14.5"/>
    <n v="0"/>
    <n v="0"/>
    <n v="0"/>
    <n v="0"/>
    <n v="0"/>
    <n v="6.75"/>
    <n v="0"/>
    <n v="0"/>
    <n v="0"/>
    <n v="0"/>
    <n v="35"/>
    <n v="3.25"/>
    <n v="38.25"/>
    <n v="47.695999999999998"/>
    <d v="2010-08-17T00:00:00"/>
  </r>
  <r>
    <d v="2010-08-18T00:00:00"/>
    <x v="13"/>
    <n v="2010"/>
    <n v="66"/>
    <n v="0"/>
    <n v="0"/>
    <m/>
    <n v="0"/>
    <n v="0"/>
    <n v="0"/>
    <n v="0"/>
    <n v="34"/>
    <n v="0"/>
    <n v="0"/>
    <n v="0"/>
    <n v="0"/>
    <n v="0"/>
    <n v="44"/>
    <n v="0"/>
    <n v="0"/>
    <n v="0"/>
    <n v="0"/>
    <n v="144"/>
    <n v="28"/>
    <n v="172"/>
    <n v="53.042000000000002"/>
    <d v="2010-08-18T00:00:00"/>
  </r>
  <r>
    <d v="2010-08-19T00:00:00"/>
    <x v="13"/>
    <n v="2010"/>
    <n v="0"/>
    <n v="0"/>
    <n v="0"/>
    <m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53.996000000000002"/>
    <d v="2010-08-19T00:00:00"/>
  </r>
  <r>
    <d v="2010-08-20T00:00:00"/>
    <x v="13"/>
    <n v="2010"/>
    <n v="7"/>
    <n v="0"/>
    <n v="0"/>
    <m/>
    <n v="0"/>
    <n v="0"/>
    <n v="0"/>
    <n v="0"/>
    <n v="0"/>
    <n v="0"/>
    <n v="0"/>
    <n v="0"/>
    <n v="0"/>
    <n v="0"/>
    <n v="1"/>
    <n v="0"/>
    <n v="0"/>
    <n v="0"/>
    <n v="0"/>
    <n v="8"/>
    <n v="0"/>
    <n v="8"/>
    <n v="65.912000000000006"/>
    <d v="2010-08-20T00:00:00"/>
  </r>
  <r>
    <d v="2010-08-21T00:00:00"/>
    <x v="13"/>
    <n v="2010"/>
    <n v="11.67"/>
    <n v="0"/>
    <n v="0"/>
    <m/>
    <n v="0"/>
    <n v="0"/>
    <n v="0"/>
    <n v="0"/>
    <n v="2.33"/>
    <n v="0"/>
    <n v="0"/>
    <n v="0"/>
    <n v="0"/>
    <n v="0"/>
    <n v="0.67"/>
    <n v="0"/>
    <n v="0"/>
    <n v="0"/>
    <n v="0"/>
    <n v="14.67"/>
    <n v="1.67"/>
    <n v="16.34"/>
    <n v="62.402000000000001"/>
    <d v="2010-08-21T00:00:00"/>
  </r>
  <r>
    <d v="2010-08-22T00:00:00"/>
    <x v="14"/>
    <n v="2010"/>
    <n v="11.67"/>
    <n v="0"/>
    <n v="0"/>
    <m/>
    <n v="0"/>
    <n v="0"/>
    <n v="0"/>
    <n v="0"/>
    <n v="2.33"/>
    <n v="0"/>
    <n v="0"/>
    <n v="0"/>
    <n v="0"/>
    <n v="0"/>
    <n v="0.67"/>
    <n v="0"/>
    <n v="0"/>
    <n v="0"/>
    <n v="0"/>
    <n v="14.67"/>
    <n v="1.67"/>
    <n v="16.34"/>
    <n v="70.52"/>
    <d v="2010-08-22T00:00:00"/>
  </r>
  <r>
    <d v="2010-08-23T00:00:00"/>
    <x v="14"/>
    <n v="2010"/>
    <n v="11.67"/>
    <n v="0"/>
    <n v="0"/>
    <m/>
    <n v="0"/>
    <n v="0"/>
    <n v="0"/>
    <n v="0"/>
    <n v="2.33"/>
    <n v="0"/>
    <n v="0"/>
    <n v="0"/>
    <n v="0"/>
    <n v="0"/>
    <n v="0.67"/>
    <n v="0"/>
    <n v="0"/>
    <n v="0"/>
    <n v="0"/>
    <n v="14.67"/>
    <n v="1.67"/>
    <n v="16.34"/>
    <n v="59.863999999999997"/>
    <d v="2010-08-23T00:00:00"/>
  </r>
  <r>
    <d v="2010-08-24T00:00:00"/>
    <x v="14"/>
    <n v="2010"/>
    <n v="30"/>
    <n v="0"/>
    <n v="0"/>
    <m/>
    <n v="0"/>
    <n v="0"/>
    <n v="0"/>
    <n v="0"/>
    <n v="1"/>
    <n v="0"/>
    <n v="0"/>
    <n v="0"/>
    <n v="0"/>
    <n v="0"/>
    <n v="4"/>
    <n v="0"/>
    <n v="0"/>
    <n v="0"/>
    <n v="0"/>
    <n v="35"/>
    <n v="6"/>
    <n v="41"/>
    <n v="53.042000000000002"/>
    <d v="2010-08-24T00:00:00"/>
  </r>
  <r>
    <d v="2010-08-25T00:00:00"/>
    <x v="14"/>
    <n v="2010"/>
    <n v="8"/>
    <n v="0"/>
    <n v="0"/>
    <m/>
    <n v="0"/>
    <n v="0"/>
    <n v="0"/>
    <n v="0"/>
    <n v="0"/>
    <n v="0"/>
    <n v="0"/>
    <n v="0"/>
    <n v="0"/>
    <n v="0"/>
    <n v="2"/>
    <n v="0"/>
    <n v="0"/>
    <n v="0"/>
    <n v="0"/>
    <n v="10"/>
    <n v="3"/>
    <n v="13"/>
    <n v="45.716000000000001"/>
    <d v="2010-08-25T00:00:00"/>
  </r>
  <r>
    <d v="2010-08-26T00:00:00"/>
    <x v="14"/>
    <n v="2010"/>
    <n v="3"/>
    <n v="0"/>
    <n v="0"/>
    <m/>
    <n v="0"/>
    <n v="0"/>
    <n v="0"/>
    <n v="0"/>
    <n v="1"/>
    <n v="0"/>
    <n v="0"/>
    <n v="1"/>
    <n v="0"/>
    <n v="0"/>
    <n v="2"/>
    <n v="0"/>
    <n v="0"/>
    <n v="0"/>
    <n v="0"/>
    <n v="7"/>
    <n v="1"/>
    <n v="8"/>
    <n v="53.438000000000002"/>
    <d v="2010-08-26T00:00:00"/>
  </r>
  <r>
    <d v="2010-08-27T00:00:00"/>
    <x v="14"/>
    <n v="2010"/>
    <n v="2"/>
    <n v="1"/>
    <n v="0"/>
    <m/>
    <n v="0"/>
    <n v="0"/>
    <n v="0"/>
    <n v="0"/>
    <n v="0"/>
    <n v="0"/>
    <n v="0"/>
    <n v="0"/>
    <n v="0"/>
    <n v="0"/>
    <n v="1"/>
    <n v="0"/>
    <n v="0"/>
    <n v="0"/>
    <n v="0"/>
    <n v="4"/>
    <n v="0"/>
    <n v="4"/>
    <n v="62.887999999999998"/>
    <d v="2010-08-27T00:00:00"/>
  </r>
  <r>
    <d v="2010-08-28T00:00:00"/>
    <x v="14"/>
    <n v="2010"/>
    <s v="NA"/>
    <s v="NA"/>
    <s v="NA"/>
    <m/>
    <s v="NA"/>
    <s v="NA"/>
    <s v="NA"/>
    <s v="NA"/>
    <s v="NA"/>
    <s v="NA"/>
    <s v="NA"/>
    <s v="NA"/>
    <s v="NA"/>
    <s v="NA"/>
    <s v="NA"/>
    <s v="NA"/>
    <s v="NA"/>
    <s v="NA"/>
    <s v="NA"/>
    <n v="52.3"/>
    <n v="46.6"/>
    <n v="98.9"/>
    <n v="64.67"/>
    <d v="2010-08-28T00:00:00"/>
  </r>
  <r>
    <d v="2010-08-29T00:00:00"/>
    <x v="15"/>
    <n v="2010"/>
    <s v="NA"/>
    <s v="NA"/>
    <s v="NA"/>
    <m/>
    <s v="NA"/>
    <s v="NA"/>
    <s v="NA"/>
    <s v="NA"/>
    <s v="NA"/>
    <s v="NA"/>
    <s v="NA"/>
    <s v="NA"/>
    <s v="NA"/>
    <s v="NA"/>
    <s v="NA"/>
    <s v="NA"/>
    <s v="NA"/>
    <s v="NA"/>
    <s v="NA"/>
    <n v="52.3"/>
    <n v="46.6"/>
    <n v="98.9"/>
    <n v="69.835999999999999"/>
    <d v="2010-08-29T00:00:00"/>
  </r>
  <r>
    <d v="2010-08-30T00:00:00"/>
    <x v="15"/>
    <n v="2010"/>
    <s v="NA"/>
    <s v="NA"/>
    <s v="NA"/>
    <m/>
    <s v="NA"/>
    <s v="NA"/>
    <s v="NA"/>
    <s v="NA"/>
    <s v="NA"/>
    <s v="NA"/>
    <s v="NA"/>
    <s v="NA"/>
    <s v="NA"/>
    <s v="NA"/>
    <s v="NA"/>
    <s v="NA"/>
    <s v="NA"/>
    <s v="NA"/>
    <s v="NA"/>
    <n v="52.3"/>
    <n v="46.6"/>
    <n v="98.9"/>
    <n v="71.87"/>
    <d v="2010-08-30T00:00:00"/>
  </r>
  <r>
    <d v="2010-08-31T00:00:00"/>
    <x v="15"/>
    <n v="2010"/>
    <n v="13"/>
    <n v="0"/>
    <n v="0"/>
    <m/>
    <n v="0"/>
    <n v="0"/>
    <n v="0"/>
    <n v="0"/>
    <n v="0"/>
    <n v="0"/>
    <n v="0"/>
    <n v="0"/>
    <n v="0"/>
    <n v="0"/>
    <n v="1"/>
    <n v="0"/>
    <n v="0"/>
    <n v="0"/>
    <n v="0"/>
    <n v="14"/>
    <n v="3"/>
    <n v="17"/>
    <n v="54.95"/>
    <d v="2010-08-31T00:00:00"/>
  </r>
  <r>
    <d v="2010-09-01T00:00:00"/>
    <x v="15"/>
    <n v="2010"/>
    <n v="4"/>
    <n v="1"/>
    <n v="0"/>
    <m/>
    <n v="0"/>
    <n v="0"/>
    <n v="0"/>
    <n v="0"/>
    <n v="12"/>
    <n v="0"/>
    <n v="0"/>
    <n v="0"/>
    <n v="0"/>
    <n v="0"/>
    <n v="2"/>
    <n v="0"/>
    <n v="0"/>
    <n v="0"/>
    <n v="0"/>
    <n v="19"/>
    <n v="5"/>
    <n v="24"/>
    <n v="54.176000000000002"/>
    <d v="2010-09-01T00:00:00"/>
  </r>
  <r>
    <d v="2010-09-04T00:00:00"/>
    <x v="15"/>
    <n v="2010"/>
    <n v="4.25"/>
    <n v="0"/>
    <n v="0"/>
    <m/>
    <n v="0"/>
    <n v="0"/>
    <n v="0"/>
    <n v="0"/>
    <n v="0.25"/>
    <n v="0"/>
    <n v="0"/>
    <n v="0"/>
    <n v="0"/>
    <n v="0"/>
    <n v="0.5"/>
    <n v="0"/>
    <n v="0"/>
    <n v="0"/>
    <n v="0"/>
    <n v="5"/>
    <n v="0"/>
    <n v="5"/>
    <n v="41.872999999999998"/>
    <d v="2010-09-04T00:00:00"/>
  </r>
  <r>
    <d v="2010-09-05T00:00:00"/>
    <x v="16"/>
    <n v="2010"/>
    <n v="4.25"/>
    <n v="0"/>
    <n v="0"/>
    <m/>
    <n v="0"/>
    <n v="0"/>
    <n v="0"/>
    <n v="0"/>
    <n v="0.25"/>
    <n v="0"/>
    <n v="0"/>
    <n v="0"/>
    <n v="0"/>
    <n v="0"/>
    <n v="0.5"/>
    <n v="0"/>
    <n v="0"/>
    <n v="0"/>
    <n v="0"/>
    <n v="5"/>
    <n v="0"/>
    <n v="5"/>
    <n v="53.905999999999999"/>
    <d v="2010-09-05T00:00:00"/>
  </r>
  <r>
    <d v="2010-09-06T00:00:00"/>
    <x v="16"/>
    <n v="2010"/>
    <n v="4.25"/>
    <n v="0"/>
    <n v="0"/>
    <m/>
    <n v="0"/>
    <n v="0"/>
    <n v="0"/>
    <n v="0"/>
    <n v="0.25"/>
    <n v="0"/>
    <n v="0"/>
    <n v="0"/>
    <n v="0"/>
    <n v="0"/>
    <n v="0.5"/>
    <n v="0"/>
    <n v="0"/>
    <n v="0"/>
    <n v="0"/>
    <n v="5"/>
    <n v="0"/>
    <n v="5"/>
    <n v="50.45"/>
    <d v="2010-09-06T00:00:00"/>
  </r>
  <r>
    <d v="2010-09-07T00:00:00"/>
    <x v="16"/>
    <n v="2010"/>
    <n v="4.25"/>
    <n v="0"/>
    <n v="0"/>
    <m/>
    <n v="0"/>
    <n v="0"/>
    <n v="0"/>
    <n v="0"/>
    <n v="0.25"/>
    <n v="0"/>
    <n v="0"/>
    <n v="0"/>
    <n v="0"/>
    <n v="0"/>
    <n v="0.5"/>
    <n v="0"/>
    <n v="0"/>
    <n v="0"/>
    <n v="0"/>
    <n v="5"/>
    <n v="0"/>
    <n v="5"/>
    <n v="45.968000000000004"/>
    <d v="2010-09-07T00:00:00"/>
  </r>
  <r>
    <d v="2010-09-08T00:00:00"/>
    <x v="16"/>
    <n v="2010"/>
    <n v="1"/>
    <n v="0"/>
    <n v="0"/>
    <m/>
    <n v="0"/>
    <n v="0"/>
    <n v="0"/>
    <n v="0"/>
    <n v="0"/>
    <n v="0"/>
    <n v="0"/>
    <n v="0"/>
    <n v="0"/>
    <n v="0"/>
    <n v="1"/>
    <n v="0"/>
    <n v="0"/>
    <n v="0"/>
    <n v="0"/>
    <n v="2"/>
    <n v="0"/>
    <n v="2"/>
    <n v="40.234999999999999"/>
    <d v="2010-09-08T00:00:00"/>
  </r>
  <r>
    <d v="2010-09-09T00:00:00"/>
    <x v="16"/>
    <n v="2010"/>
    <n v="2"/>
    <n v="0"/>
    <n v="0"/>
    <m/>
    <n v="0"/>
    <n v="0"/>
    <n v="0"/>
    <n v="0"/>
    <n v="0"/>
    <n v="0"/>
    <n v="0"/>
    <n v="0"/>
    <n v="0"/>
    <n v="0"/>
    <n v="2"/>
    <n v="0"/>
    <n v="0"/>
    <n v="0"/>
    <n v="0"/>
    <n v="4"/>
    <n v="0"/>
    <n v="4"/>
    <n v="55.363999999999997"/>
    <d v="2010-09-09T00:00:00"/>
  </r>
  <r>
    <d v="2010-09-10T00:00:00"/>
    <x v="16"/>
    <n v="201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.713999999999999"/>
    <d v="2010-09-10T00:00:00"/>
  </r>
  <r>
    <d v="2010-09-11T00:00:00"/>
    <x v="16"/>
    <n v="2010"/>
    <n v="15.33"/>
    <n v="0"/>
    <n v="0"/>
    <m/>
    <n v="0"/>
    <n v="0"/>
    <n v="0"/>
    <n v="0"/>
    <n v="0"/>
    <n v="0"/>
    <n v="0"/>
    <n v="0"/>
    <n v="0"/>
    <n v="0"/>
    <n v="2.66"/>
    <n v="0"/>
    <n v="0"/>
    <n v="0"/>
    <n v="0"/>
    <n v="17.990000000000002"/>
    <n v="0"/>
    <n v="17.990000000000002"/>
    <n v="51.386000000000003"/>
    <d v="2010-09-11T00:00:00"/>
  </r>
  <r>
    <d v="2010-09-12T00:00:00"/>
    <x v="17"/>
    <n v="2010"/>
    <n v="15.33"/>
    <n v="0"/>
    <n v="0"/>
    <m/>
    <n v="0"/>
    <n v="0"/>
    <n v="0"/>
    <n v="0"/>
    <n v="0"/>
    <n v="0"/>
    <n v="0"/>
    <n v="0"/>
    <n v="0"/>
    <n v="0"/>
    <n v="2.66"/>
    <n v="0"/>
    <n v="0"/>
    <n v="0"/>
    <n v="0"/>
    <n v="17.990000000000002"/>
    <m/>
    <n v="17.990000000000002"/>
    <n v="46.652000000000001"/>
    <d v="2010-09-12T00:00:00"/>
  </r>
  <r>
    <d v="2010-09-13T00:00:00"/>
    <x v="17"/>
    <n v="2010"/>
    <n v="15.33"/>
    <n v="0"/>
    <n v="0"/>
    <m/>
    <n v="0"/>
    <n v="0"/>
    <n v="0"/>
    <n v="0"/>
    <n v="0"/>
    <n v="0"/>
    <n v="0"/>
    <n v="0"/>
    <n v="0"/>
    <n v="0"/>
    <n v="2.66"/>
    <n v="0"/>
    <n v="0"/>
    <n v="0"/>
    <n v="0"/>
    <n v="17.990000000000002"/>
    <m/>
    <n v="17.990000000000002"/>
    <n v="43.308999999999997"/>
    <d v="2010-09-13T00:00:00"/>
  </r>
  <r>
    <d v="2010-09-14T00:00:00"/>
    <x v="17"/>
    <n v="2010"/>
    <n v="13"/>
    <n v="0"/>
    <n v="0"/>
    <m/>
    <n v="0"/>
    <n v="0"/>
    <n v="0"/>
    <n v="0"/>
    <n v="0"/>
    <n v="0"/>
    <n v="0"/>
    <n v="0"/>
    <n v="0"/>
    <n v="0"/>
    <n v="6"/>
    <n v="0"/>
    <n v="0"/>
    <n v="0"/>
    <n v="0"/>
    <n v="19"/>
    <n v="1"/>
    <n v="20"/>
    <n v="50.054000000000002"/>
    <d v="2010-09-14T00:00:00"/>
  </r>
  <r>
    <d v="2010-09-15T00:00:00"/>
    <x v="17"/>
    <n v="2010"/>
    <n v="5"/>
    <n v="0"/>
    <n v="0"/>
    <m/>
    <n v="0"/>
    <n v="0"/>
    <n v="0"/>
    <n v="0"/>
    <n v="0"/>
    <n v="0"/>
    <n v="0"/>
    <n v="0"/>
    <n v="0"/>
    <n v="0"/>
    <n v="5"/>
    <n v="0"/>
    <n v="0"/>
    <n v="0"/>
    <n v="0"/>
    <n v="10"/>
    <n v="1"/>
    <n v="11"/>
    <n v="43.957000000000001"/>
    <d v="2010-09-15T00:00:00"/>
  </r>
  <r>
    <d v="2010-09-16T00:00:00"/>
    <x v="17"/>
    <n v="201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.682000000000002"/>
    <d v="2010-09-16T00:00:00"/>
  </r>
  <r>
    <d v="2011-05-18T00:00:00"/>
    <x v="0"/>
    <n v="2011"/>
    <n v="0"/>
    <n v="0"/>
    <m/>
    <n v="0"/>
    <n v="0"/>
    <n v="0"/>
    <n v="0"/>
    <n v="0"/>
    <n v="0"/>
    <n v="0"/>
    <n v="0"/>
    <n v="0"/>
    <n v="0"/>
    <n v="0"/>
    <n v="5"/>
    <n v="0"/>
    <n v="0"/>
    <n v="0"/>
    <n v="0"/>
    <n v="5"/>
    <n v="0"/>
    <n v="5"/>
    <m/>
    <m/>
  </r>
  <r>
    <d v="2011-05-19T00:00:00"/>
    <x v="0"/>
    <n v="2011"/>
    <n v="0"/>
    <n v="0"/>
    <m/>
    <n v="0"/>
    <n v="0"/>
    <n v="0"/>
    <n v="0"/>
    <n v="0"/>
    <n v="0"/>
    <n v="0"/>
    <n v="0"/>
    <n v="0.25"/>
    <n v="0"/>
    <n v="0"/>
    <n v="0.25"/>
    <n v="0"/>
    <n v="0"/>
    <n v="0"/>
    <n v="0"/>
    <n v="0.5"/>
    <n v="0.25"/>
    <n v="0.75"/>
    <n v="47.408000000000001"/>
    <d v="2011-05-18T00:00:00"/>
  </r>
  <r>
    <d v="2011-05-20T00:00:00"/>
    <x v="0"/>
    <n v="2011"/>
    <n v="0"/>
    <n v="0"/>
    <m/>
    <n v="0"/>
    <n v="0"/>
    <n v="0"/>
    <n v="0"/>
    <n v="0"/>
    <n v="0"/>
    <n v="0"/>
    <n v="0"/>
    <n v="0.25"/>
    <n v="0"/>
    <n v="0"/>
    <n v="0.25"/>
    <n v="0"/>
    <n v="0"/>
    <n v="0"/>
    <n v="0"/>
    <n v="0.5"/>
    <n v="0.25"/>
    <n v="0.75"/>
    <n v="53.942"/>
    <d v="2011-05-19T00:00:00"/>
  </r>
  <r>
    <d v="2011-05-21T00:00:00"/>
    <x v="0"/>
    <n v="2011"/>
    <n v="0"/>
    <n v="0"/>
    <m/>
    <n v="0"/>
    <n v="0"/>
    <n v="0"/>
    <n v="0"/>
    <n v="0"/>
    <n v="0"/>
    <n v="0"/>
    <n v="0"/>
    <n v="0.25"/>
    <n v="0"/>
    <n v="0"/>
    <n v="0.25"/>
    <n v="0"/>
    <n v="0"/>
    <n v="0"/>
    <n v="0"/>
    <n v="0.5"/>
    <n v="0.25"/>
    <n v="0.75"/>
    <n v="57.037999999999997"/>
    <d v="2011-05-20T00:00:00"/>
  </r>
  <r>
    <d v="2011-05-22T00:00:00"/>
    <x v="1"/>
    <n v="2011"/>
    <n v="0"/>
    <n v="0"/>
    <m/>
    <n v="0"/>
    <n v="0"/>
    <n v="0"/>
    <n v="0"/>
    <n v="0"/>
    <n v="0"/>
    <n v="0"/>
    <n v="0"/>
    <n v="0.25"/>
    <n v="0"/>
    <n v="0"/>
    <n v="0.25"/>
    <n v="0"/>
    <n v="0"/>
    <n v="0"/>
    <n v="0"/>
    <n v="0.5"/>
    <n v="0.25"/>
    <n v="0.75"/>
    <n v="57.2"/>
    <d v="2011-05-21T00:00:00"/>
  </r>
  <r>
    <d v="2011-05-23T00:00:00"/>
    <x v="1"/>
    <n v="2011"/>
    <n v="0"/>
    <n v="0"/>
    <m/>
    <n v="0"/>
    <n v="0"/>
    <n v="0"/>
    <n v="0"/>
    <n v="0"/>
    <n v="0"/>
    <n v="0"/>
    <n v="0"/>
    <n v="0"/>
    <n v="0"/>
    <n v="0"/>
    <n v="3"/>
    <n v="0"/>
    <n v="0"/>
    <n v="0"/>
    <n v="0"/>
    <n v="3"/>
    <n v="0"/>
    <n v="3"/>
    <n v="57.11"/>
    <d v="2011-05-22T00:00:00"/>
  </r>
  <r>
    <d v="2011-05-24T00:00:00"/>
    <x v="1"/>
    <n v="2011"/>
    <n v="0"/>
    <n v="0"/>
    <m/>
    <n v="0"/>
    <n v="0"/>
    <n v="0"/>
    <n v="0"/>
    <n v="0"/>
    <n v="0"/>
    <n v="0"/>
    <n v="0"/>
    <n v="0"/>
    <n v="0"/>
    <n v="0"/>
    <n v="4"/>
    <n v="0"/>
    <n v="0"/>
    <n v="0"/>
    <n v="0"/>
    <n v="4"/>
    <n v="0"/>
    <n v="4"/>
    <n v="45.554000000000002"/>
    <d v="2011-05-23T00:00:00"/>
  </r>
  <r>
    <d v="2011-05-25T00:00:00"/>
    <x v="1"/>
    <n v="2011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.390999999999998"/>
    <d v="2011-05-24T00:00:00"/>
  </r>
  <r>
    <d v="2011-05-26T00:00:00"/>
    <x v="1"/>
    <n v="2011"/>
    <n v="0"/>
    <n v="2"/>
    <m/>
    <n v="0"/>
    <n v="0"/>
    <n v="0"/>
    <n v="0"/>
    <n v="0"/>
    <n v="0"/>
    <n v="0"/>
    <n v="0"/>
    <n v="0"/>
    <n v="0"/>
    <n v="0"/>
    <n v="3"/>
    <n v="0"/>
    <n v="0"/>
    <n v="0"/>
    <n v="0"/>
    <n v="5"/>
    <n v="0"/>
    <n v="5"/>
    <n v="42.055"/>
    <d v="2011-05-25T00:00:00"/>
  </r>
  <r>
    <d v="2011-05-27T00:00:00"/>
    <x v="1"/>
    <n v="2011"/>
    <n v="0"/>
    <n v="0.25"/>
    <m/>
    <n v="0"/>
    <n v="0"/>
    <n v="0"/>
    <n v="0"/>
    <n v="0"/>
    <n v="0"/>
    <n v="0"/>
    <n v="0"/>
    <n v="0"/>
    <n v="0"/>
    <n v="0"/>
    <n v="2"/>
    <n v="0"/>
    <n v="0"/>
    <n v="0"/>
    <n v="0"/>
    <n v="2.25"/>
    <n v="0.25"/>
    <n v="2.5"/>
    <n v="33.512"/>
    <d v="2011-05-26T00:00:00"/>
  </r>
  <r>
    <d v="2011-05-28T00:00:00"/>
    <x v="1"/>
    <n v="2011"/>
    <n v="0"/>
    <n v="0.25"/>
    <m/>
    <n v="0"/>
    <n v="0"/>
    <n v="0"/>
    <n v="0"/>
    <n v="0"/>
    <n v="0"/>
    <n v="0"/>
    <n v="0"/>
    <n v="0"/>
    <n v="0"/>
    <n v="0"/>
    <n v="2"/>
    <n v="0"/>
    <n v="0"/>
    <n v="0"/>
    <n v="0"/>
    <n v="2.25"/>
    <n v="0.25"/>
    <n v="2.5"/>
    <n v="50.18"/>
    <d v="2011-05-27T00:00:00"/>
  </r>
  <r>
    <d v="2011-05-29T00:00:00"/>
    <x v="2"/>
    <n v="2011"/>
    <n v="0"/>
    <n v="0.25"/>
    <m/>
    <n v="0"/>
    <n v="0"/>
    <n v="0"/>
    <n v="0"/>
    <n v="0"/>
    <n v="0"/>
    <n v="0"/>
    <n v="0"/>
    <n v="0"/>
    <n v="0"/>
    <n v="0"/>
    <n v="2"/>
    <n v="0"/>
    <n v="0"/>
    <n v="0"/>
    <n v="0"/>
    <n v="2.25"/>
    <n v="0.25"/>
    <n v="2.5"/>
    <n v="47.228000000000002"/>
    <d v="2011-05-28T00:00:00"/>
  </r>
  <r>
    <d v="2011-05-30T00:00:00"/>
    <x v="2"/>
    <n v="2011"/>
    <n v="0"/>
    <n v="0.25"/>
    <m/>
    <n v="0"/>
    <n v="0"/>
    <n v="0"/>
    <n v="0"/>
    <n v="0"/>
    <n v="0"/>
    <n v="0"/>
    <n v="0"/>
    <n v="0"/>
    <n v="0"/>
    <n v="0"/>
    <n v="2"/>
    <n v="0"/>
    <n v="0"/>
    <n v="0"/>
    <n v="0"/>
    <n v="2.25"/>
    <n v="0.25"/>
    <n v="2.5"/>
    <n v="46.094000000000001"/>
    <d v="2011-05-29T00:00:00"/>
  </r>
  <r>
    <d v="2011-05-31T00:00:00"/>
    <x v="2"/>
    <n v="2011"/>
    <n v="0"/>
    <n v="0"/>
    <m/>
    <n v="0"/>
    <n v="0"/>
    <n v="0"/>
    <n v="0"/>
    <n v="0"/>
    <n v="0"/>
    <n v="0"/>
    <n v="0"/>
    <n v="0"/>
    <n v="0"/>
    <n v="0"/>
    <n v="4"/>
    <n v="0"/>
    <n v="0"/>
    <n v="0"/>
    <n v="0"/>
    <n v="4"/>
    <n v="1"/>
    <n v="5"/>
    <n v="54.374000000000002"/>
    <d v="2011-05-30T00:00:00"/>
  </r>
  <r>
    <d v="2011-06-01T00:00:00"/>
    <x v="2"/>
    <n v="2011"/>
    <n v="2"/>
    <n v="0"/>
    <m/>
    <n v="0"/>
    <n v="0"/>
    <n v="0"/>
    <n v="0"/>
    <n v="0"/>
    <n v="1"/>
    <n v="0"/>
    <n v="0"/>
    <n v="1"/>
    <n v="0"/>
    <n v="0"/>
    <n v="7"/>
    <n v="0"/>
    <n v="0"/>
    <n v="0"/>
    <n v="0"/>
    <n v="11"/>
    <n v="0"/>
    <n v="11"/>
    <n v="53"/>
    <d v="2011-05-31T00:00:00"/>
  </r>
  <r>
    <d v="2011-06-02T00:00:00"/>
    <x v="2"/>
    <n v="2011"/>
    <n v="4"/>
    <n v="0"/>
    <m/>
    <n v="0"/>
    <n v="0"/>
    <n v="0"/>
    <n v="0"/>
    <n v="0"/>
    <n v="0"/>
    <n v="0"/>
    <n v="0"/>
    <n v="2"/>
    <n v="0"/>
    <n v="0"/>
    <n v="10"/>
    <n v="0"/>
    <n v="0"/>
    <n v="0"/>
    <n v="0"/>
    <n v="16"/>
    <n v="1"/>
    <n v="17"/>
    <n v="46.957999999999998"/>
    <d v="2011-06-01T00:00:00"/>
  </r>
  <r>
    <d v="2011-06-03T00:00:00"/>
    <x v="2"/>
    <n v="2011"/>
    <n v="17.329999999999998"/>
    <n v="0"/>
    <m/>
    <n v="0"/>
    <n v="0"/>
    <n v="1"/>
    <n v="0"/>
    <n v="0"/>
    <n v="0"/>
    <n v="9.33"/>
    <n v="0"/>
    <n v="3"/>
    <n v="0"/>
    <n v="0"/>
    <n v="26"/>
    <n v="0"/>
    <n v="0"/>
    <n v="0"/>
    <n v="0"/>
    <n v="56.66"/>
    <n v="6.67"/>
    <n v="63.33"/>
    <n v="56.137999999999998"/>
    <d v="2011-06-02T00:00:00"/>
  </r>
  <r>
    <d v="2011-06-04T00:00:00"/>
    <x v="2"/>
    <n v="2011"/>
    <n v="17.329999999999998"/>
    <n v="0"/>
    <m/>
    <n v="0"/>
    <n v="0"/>
    <n v="1"/>
    <n v="0"/>
    <n v="0"/>
    <n v="0"/>
    <n v="9.33"/>
    <n v="0"/>
    <n v="3"/>
    <n v="0"/>
    <n v="0"/>
    <n v="26"/>
    <n v="0"/>
    <n v="0"/>
    <n v="0"/>
    <n v="0"/>
    <n v="56.66"/>
    <n v="6.67"/>
    <n v="63.33"/>
    <n v="61.195999999999998"/>
    <d v="2011-06-03T00:00:00"/>
  </r>
  <r>
    <d v="2011-06-05T00:00:00"/>
    <x v="3"/>
    <n v="2011"/>
    <n v="17.329999999999998"/>
    <n v="0"/>
    <m/>
    <n v="0"/>
    <n v="0"/>
    <n v="1"/>
    <n v="0"/>
    <n v="0"/>
    <n v="0"/>
    <n v="9.33"/>
    <n v="0"/>
    <n v="3"/>
    <n v="0"/>
    <n v="0"/>
    <n v="26"/>
    <n v="0"/>
    <n v="0"/>
    <n v="0"/>
    <n v="0"/>
    <n v="56.66"/>
    <n v="6.67"/>
    <n v="63.33"/>
    <n v="54.68"/>
    <d v="2011-06-04T00:00:00"/>
  </r>
  <r>
    <d v="2011-06-06T00:00:00"/>
    <x v="3"/>
    <n v="2011"/>
    <n v="10"/>
    <n v="2"/>
    <m/>
    <n v="0"/>
    <n v="0"/>
    <n v="0"/>
    <n v="0"/>
    <n v="0"/>
    <n v="1"/>
    <n v="0"/>
    <n v="0"/>
    <n v="2"/>
    <n v="0"/>
    <n v="0"/>
    <n v="9"/>
    <n v="0"/>
    <n v="0"/>
    <n v="0"/>
    <n v="0"/>
    <n v="24"/>
    <n v="35"/>
    <n v="59"/>
    <n v="53.996000000000002"/>
    <d v="2011-06-05T00:00:00"/>
  </r>
  <r>
    <d v="2011-06-07T00:00:00"/>
    <x v="3"/>
    <n v="2011"/>
    <n v="28"/>
    <n v="1"/>
    <m/>
    <n v="0"/>
    <n v="0"/>
    <n v="1"/>
    <n v="0"/>
    <n v="0"/>
    <n v="0"/>
    <n v="0"/>
    <n v="0"/>
    <n v="5"/>
    <n v="0"/>
    <n v="0"/>
    <n v="2"/>
    <n v="0"/>
    <n v="0"/>
    <n v="0"/>
    <n v="0"/>
    <n v="37"/>
    <n v="34"/>
    <n v="71"/>
    <n v="62.887999999999998"/>
    <d v="2011-06-06T00:00:00"/>
  </r>
  <r>
    <d v="2011-06-08T00:00:00"/>
    <x v="3"/>
    <n v="2011"/>
    <n v="31"/>
    <n v="0"/>
    <m/>
    <n v="0"/>
    <n v="0"/>
    <n v="0"/>
    <n v="0"/>
    <n v="0"/>
    <n v="0"/>
    <n v="0"/>
    <n v="0"/>
    <n v="1"/>
    <n v="0"/>
    <n v="0"/>
    <n v="5"/>
    <n v="0"/>
    <n v="0"/>
    <n v="0"/>
    <n v="0"/>
    <n v="37"/>
    <n v="61"/>
    <n v="98"/>
    <n v="58.676000000000002"/>
    <d v="2011-06-07T00:00:00"/>
  </r>
  <r>
    <d v="2011-06-09T00:00:00"/>
    <x v="3"/>
    <n v="2011"/>
    <n v="21"/>
    <n v="0"/>
    <m/>
    <n v="0"/>
    <n v="0"/>
    <n v="0"/>
    <n v="0"/>
    <n v="0"/>
    <n v="1"/>
    <n v="0"/>
    <n v="0"/>
    <n v="4"/>
    <n v="0"/>
    <n v="0"/>
    <n v="6"/>
    <n v="0"/>
    <n v="0"/>
    <n v="0"/>
    <n v="0"/>
    <n v="32"/>
    <n v="56"/>
    <n v="88"/>
    <n v="51.98"/>
    <d v="2011-06-08T00:00:00"/>
  </r>
  <r>
    <d v="2011-06-10T00:00:00"/>
    <x v="3"/>
    <n v="2011"/>
    <n v="27"/>
    <n v="0"/>
    <m/>
    <n v="0"/>
    <n v="0"/>
    <n v="0.33"/>
    <n v="0"/>
    <n v="0"/>
    <n v="0"/>
    <n v="0"/>
    <n v="0"/>
    <n v="3.67"/>
    <n v="0"/>
    <n v="0"/>
    <n v="1.67"/>
    <n v="0"/>
    <n v="0"/>
    <n v="0"/>
    <n v="0"/>
    <n v="32.67"/>
    <n v="22.33"/>
    <n v="55"/>
    <n v="47.372"/>
    <d v="2011-06-09T00:00:00"/>
  </r>
  <r>
    <d v="2011-06-11T00:00:00"/>
    <x v="3"/>
    <n v="2011"/>
    <n v="27"/>
    <n v="0"/>
    <m/>
    <n v="0"/>
    <n v="0"/>
    <n v="0.33"/>
    <n v="0"/>
    <n v="0"/>
    <n v="0"/>
    <n v="0"/>
    <n v="0"/>
    <n v="3.67"/>
    <n v="0"/>
    <n v="0"/>
    <n v="1.67"/>
    <n v="0"/>
    <n v="0"/>
    <n v="0"/>
    <n v="0"/>
    <n v="32.67"/>
    <n v="22.33"/>
    <n v="55"/>
    <n v="52.88"/>
    <d v="2011-06-10T00:00:00"/>
  </r>
  <r>
    <d v="2011-06-12T00:00:00"/>
    <x v="4"/>
    <n v="2011"/>
    <n v="27"/>
    <n v="0"/>
    <m/>
    <n v="0"/>
    <n v="0"/>
    <n v="0.33"/>
    <n v="0"/>
    <n v="0"/>
    <n v="0"/>
    <n v="0"/>
    <n v="0"/>
    <n v="3.67"/>
    <n v="0"/>
    <n v="0"/>
    <n v="1.67"/>
    <n v="0"/>
    <n v="0"/>
    <n v="0"/>
    <n v="0"/>
    <n v="32.67"/>
    <n v="22.33"/>
    <n v="55"/>
    <n v="45.5"/>
    <d v="2011-06-11T00:00:00"/>
  </r>
  <r>
    <d v="2011-06-13T00:00:00"/>
    <x v="4"/>
    <n v="2011"/>
    <n v="56"/>
    <n v="0"/>
    <m/>
    <n v="0"/>
    <n v="0"/>
    <n v="0"/>
    <n v="0"/>
    <n v="0"/>
    <n v="0"/>
    <n v="0"/>
    <n v="0"/>
    <n v="11"/>
    <n v="0"/>
    <n v="0"/>
    <n v="2"/>
    <n v="0"/>
    <n v="0"/>
    <n v="0"/>
    <n v="0"/>
    <n v="69"/>
    <n v="31"/>
    <n v="100"/>
    <n v="55.868000000000002"/>
    <d v="2011-06-12T00:00:00"/>
  </r>
  <r>
    <d v="2011-06-14T00:00:00"/>
    <x v="4"/>
    <n v="2011"/>
    <n v="12"/>
    <n v="0"/>
    <m/>
    <n v="0"/>
    <n v="0"/>
    <n v="0"/>
    <n v="0"/>
    <n v="0"/>
    <n v="0"/>
    <n v="0"/>
    <n v="2"/>
    <n v="0"/>
    <n v="0"/>
    <n v="0"/>
    <n v="1"/>
    <n v="0"/>
    <n v="0"/>
    <n v="0"/>
    <n v="0"/>
    <n v="15"/>
    <n v="7"/>
    <n v="22"/>
    <n v="56.57"/>
    <d v="2011-06-13T00:00:00"/>
  </r>
  <r>
    <d v="2011-06-15T00:00:00"/>
    <x v="4"/>
    <n v="2011"/>
    <n v="11"/>
    <n v="0"/>
    <m/>
    <n v="0"/>
    <n v="0"/>
    <n v="1"/>
    <n v="0"/>
    <n v="0"/>
    <n v="0"/>
    <n v="0"/>
    <n v="0"/>
    <n v="2"/>
    <n v="0"/>
    <n v="0"/>
    <n v="0"/>
    <n v="0"/>
    <n v="0"/>
    <n v="0"/>
    <n v="0"/>
    <n v="14"/>
    <n v="0"/>
    <n v="14"/>
    <n v="61.375999999999998"/>
    <d v="2011-06-14T00:00:00"/>
  </r>
  <r>
    <d v="2011-06-16T00:00:00"/>
    <x v="4"/>
    <n v="2011"/>
    <n v="11"/>
    <n v="0"/>
    <m/>
    <n v="0"/>
    <n v="0"/>
    <n v="0"/>
    <n v="0"/>
    <n v="0"/>
    <n v="0"/>
    <n v="0"/>
    <n v="0"/>
    <n v="1"/>
    <n v="3"/>
    <n v="0"/>
    <n v="1"/>
    <n v="0"/>
    <n v="0"/>
    <n v="0"/>
    <n v="0"/>
    <n v="16"/>
    <n v="25"/>
    <n v="41"/>
    <n v="57.56"/>
    <d v="2011-06-15T00:00:00"/>
  </r>
  <r>
    <d v="2011-06-17T00:00:00"/>
    <x v="4"/>
    <n v="2011"/>
    <n v="29.33"/>
    <n v="0"/>
    <m/>
    <n v="0"/>
    <n v="0"/>
    <n v="0"/>
    <n v="0"/>
    <n v="0"/>
    <n v="0"/>
    <n v="0.67"/>
    <n v="0"/>
    <n v="6.33"/>
    <n v="0"/>
    <n v="0"/>
    <n v="1.67"/>
    <n v="0"/>
    <n v="0"/>
    <n v="0.33"/>
    <n v="0"/>
    <n v="38.33"/>
    <n v="33.67"/>
    <n v="72"/>
    <n v="55.76"/>
    <d v="2011-06-16T00:00:00"/>
  </r>
  <r>
    <d v="2011-06-18T00:00:00"/>
    <x v="4"/>
    <n v="2011"/>
    <n v="29.33"/>
    <n v="0"/>
    <m/>
    <n v="0"/>
    <n v="0"/>
    <n v="0"/>
    <n v="0"/>
    <n v="0"/>
    <n v="0"/>
    <n v="0.67"/>
    <n v="0"/>
    <n v="6.33"/>
    <n v="0"/>
    <n v="0"/>
    <n v="1.67"/>
    <n v="0"/>
    <n v="0"/>
    <n v="0.33"/>
    <n v="0"/>
    <n v="38.33"/>
    <n v="33.67"/>
    <n v="72"/>
    <n v="58.658000000000001"/>
    <d v="2011-06-17T00:00:00"/>
  </r>
  <r>
    <d v="2011-06-19T00:00:00"/>
    <x v="5"/>
    <n v="2011"/>
    <n v="29.33"/>
    <n v="0"/>
    <m/>
    <n v="0"/>
    <n v="0"/>
    <n v="0"/>
    <n v="0"/>
    <n v="0"/>
    <n v="0"/>
    <n v="0.67"/>
    <n v="0"/>
    <n v="6.33"/>
    <n v="0"/>
    <n v="0"/>
    <n v="1.67"/>
    <n v="0"/>
    <n v="0"/>
    <n v="0.33"/>
    <n v="0"/>
    <n v="38.33"/>
    <n v="33.67"/>
    <n v="72"/>
    <n v="53.33"/>
    <d v="2011-06-18T00:00:00"/>
  </r>
  <r>
    <d v="2011-06-20T00:00:00"/>
    <x v="5"/>
    <n v="2011"/>
    <n v="18"/>
    <n v="0"/>
    <m/>
    <n v="0"/>
    <n v="0"/>
    <n v="0"/>
    <n v="0"/>
    <n v="0"/>
    <n v="0"/>
    <n v="0"/>
    <n v="0"/>
    <n v="3"/>
    <n v="0"/>
    <n v="0"/>
    <n v="0"/>
    <n v="0"/>
    <n v="0"/>
    <n v="2"/>
    <n v="0"/>
    <n v="23"/>
    <n v="70"/>
    <n v="93"/>
    <n v="58.207999999999998"/>
    <d v="2011-06-19T00:00:00"/>
  </r>
  <r>
    <d v="2011-06-21T00:00:00"/>
    <x v="5"/>
    <n v="2011"/>
    <n v="2"/>
    <n v="0"/>
    <m/>
    <n v="0"/>
    <n v="0"/>
    <n v="0"/>
    <n v="0"/>
    <n v="0"/>
    <n v="0"/>
    <n v="0"/>
    <n v="0"/>
    <n v="3"/>
    <n v="1"/>
    <n v="0"/>
    <n v="0"/>
    <n v="0"/>
    <n v="0"/>
    <n v="0"/>
    <n v="0"/>
    <n v="6"/>
    <n v="1"/>
    <n v="7"/>
    <n v="62.24"/>
    <d v="2011-06-20T00:00:00"/>
  </r>
  <r>
    <d v="2011-06-22T00:00:00"/>
    <x v="5"/>
    <n v="2011"/>
    <n v="3"/>
    <n v="0"/>
    <m/>
    <n v="1"/>
    <n v="0"/>
    <n v="0"/>
    <n v="0"/>
    <n v="0"/>
    <n v="0"/>
    <n v="3"/>
    <n v="0"/>
    <n v="1"/>
    <n v="1"/>
    <n v="0"/>
    <n v="1"/>
    <n v="0"/>
    <n v="0"/>
    <n v="0"/>
    <n v="0"/>
    <n v="10"/>
    <n v="3"/>
    <n v="13"/>
    <n v="57.811999999999998"/>
    <d v="2011-06-21T00:00:00"/>
  </r>
  <r>
    <d v="2011-06-23T00:00:00"/>
    <x v="5"/>
    <n v="2011"/>
    <n v="26"/>
    <n v="0"/>
    <m/>
    <n v="0"/>
    <n v="0"/>
    <n v="0"/>
    <n v="0"/>
    <n v="0"/>
    <n v="0"/>
    <n v="0"/>
    <n v="0"/>
    <n v="24"/>
    <n v="3"/>
    <n v="0"/>
    <n v="5"/>
    <n v="0"/>
    <n v="0"/>
    <n v="3"/>
    <n v="1"/>
    <n v="62"/>
    <n v="27"/>
    <n v="89"/>
    <n v="57.667999999999999"/>
    <d v="2011-06-22T00:00:00"/>
  </r>
  <r>
    <d v="2011-06-24T00:00:00"/>
    <x v="5"/>
    <n v="2011"/>
    <n v="25.33"/>
    <n v="0.33"/>
    <m/>
    <n v="0"/>
    <n v="0"/>
    <n v="0"/>
    <n v="0"/>
    <n v="0"/>
    <n v="0"/>
    <n v="0"/>
    <n v="0"/>
    <n v="7"/>
    <n v="0"/>
    <n v="0"/>
    <n v="4.33"/>
    <n v="0"/>
    <n v="0"/>
    <n v="1"/>
    <n v="0.33"/>
    <n v="38.319999999999993"/>
    <n v="30"/>
    <n v="68.319999999999993"/>
    <n v="53.744"/>
    <d v="2011-06-23T00:00:00"/>
  </r>
  <r>
    <d v="2011-06-25T00:00:00"/>
    <x v="5"/>
    <n v="2011"/>
    <n v="25.33"/>
    <n v="0.33"/>
    <m/>
    <n v="0"/>
    <n v="0"/>
    <n v="0"/>
    <n v="0"/>
    <n v="0"/>
    <n v="0"/>
    <n v="0"/>
    <n v="0"/>
    <n v="7"/>
    <n v="0"/>
    <n v="0"/>
    <n v="4.33"/>
    <n v="0"/>
    <n v="0"/>
    <n v="1"/>
    <n v="0.33"/>
    <n v="38.319999999999993"/>
    <n v="30"/>
    <n v="68.319999999999993"/>
    <n v="57.037999999999997"/>
    <d v="2011-06-24T00:00:00"/>
  </r>
  <r>
    <d v="2011-06-26T00:00:00"/>
    <x v="6"/>
    <n v="2011"/>
    <n v="25.33"/>
    <n v="0.33"/>
    <m/>
    <n v="0"/>
    <n v="0"/>
    <n v="0"/>
    <n v="0"/>
    <n v="0"/>
    <n v="0"/>
    <n v="0"/>
    <n v="0"/>
    <n v="7"/>
    <n v="0"/>
    <n v="0"/>
    <n v="4.33"/>
    <n v="0"/>
    <n v="0"/>
    <n v="1"/>
    <n v="0.33"/>
    <n v="38.319999999999993"/>
    <n v="30"/>
    <n v="68.319999999999993"/>
    <n v="63.841999999999999"/>
    <d v="2011-06-25T00:00:00"/>
  </r>
  <r>
    <d v="2011-06-27T00:00:00"/>
    <x v="6"/>
    <n v="2011"/>
    <n v="16"/>
    <n v="0"/>
    <m/>
    <n v="0"/>
    <n v="0"/>
    <n v="0"/>
    <n v="0"/>
    <n v="0"/>
    <n v="0"/>
    <n v="0"/>
    <n v="0"/>
    <n v="1"/>
    <n v="5"/>
    <n v="0"/>
    <n v="4"/>
    <n v="0"/>
    <n v="0"/>
    <n v="1"/>
    <n v="0"/>
    <n v="27"/>
    <n v="26"/>
    <n v="53"/>
    <n v="61.826000000000001"/>
    <d v="2011-06-26T00:00:00"/>
  </r>
  <r>
    <d v="2011-06-28T00:00:00"/>
    <x v="6"/>
    <n v="2011"/>
    <n v="26"/>
    <n v="0"/>
    <m/>
    <n v="0"/>
    <n v="0"/>
    <n v="0"/>
    <n v="0"/>
    <n v="0"/>
    <n v="1"/>
    <n v="0"/>
    <n v="0"/>
    <n v="28"/>
    <n v="0"/>
    <n v="0"/>
    <n v="7"/>
    <n v="0"/>
    <n v="0"/>
    <n v="0"/>
    <n v="0"/>
    <n v="62"/>
    <n v="53"/>
    <n v="115"/>
    <n v="55.148000000000003"/>
    <d v="2011-06-27T00:00:00"/>
  </r>
  <r>
    <d v="2011-06-29T00:00:00"/>
    <x v="6"/>
    <n v="2011"/>
    <n v="4"/>
    <n v="0"/>
    <m/>
    <n v="0"/>
    <n v="0"/>
    <n v="2"/>
    <n v="1"/>
    <n v="0"/>
    <n v="5"/>
    <n v="0"/>
    <n v="0"/>
    <n v="15"/>
    <n v="0"/>
    <n v="0"/>
    <n v="1"/>
    <n v="0"/>
    <n v="0"/>
    <n v="0"/>
    <n v="11"/>
    <n v="39"/>
    <n v="28"/>
    <n v="67"/>
    <n v="49.856000000000002"/>
    <d v="2011-06-28T00:00:00"/>
  </r>
  <r>
    <d v="2011-06-30T00:00:00"/>
    <x v="6"/>
    <n v="2011"/>
    <n v="149"/>
    <n v="5"/>
    <m/>
    <n v="0"/>
    <n v="0"/>
    <n v="0"/>
    <n v="0"/>
    <n v="0"/>
    <n v="9"/>
    <n v="0"/>
    <n v="0"/>
    <n v="14"/>
    <n v="0"/>
    <n v="0"/>
    <n v="3"/>
    <n v="0"/>
    <n v="0"/>
    <n v="6"/>
    <n v="0"/>
    <n v="186"/>
    <n v="53"/>
    <n v="239"/>
    <n v="63.122"/>
    <d v="2011-06-29T00:00:00"/>
  </r>
  <r>
    <d v="2011-07-01T00:00:00"/>
    <x v="6"/>
    <n v="2011"/>
    <n v="59.25"/>
    <n v="0"/>
    <m/>
    <n v="0"/>
    <n v="0"/>
    <n v="0.5"/>
    <n v="0"/>
    <n v="0"/>
    <n v="0.5"/>
    <n v="0"/>
    <n v="0"/>
    <n v="7.75"/>
    <n v="0"/>
    <n v="0"/>
    <n v="0"/>
    <n v="0"/>
    <n v="0"/>
    <n v="1"/>
    <n v="0"/>
    <n v="69"/>
    <n v="45.75"/>
    <n v="114.75"/>
    <n v="75.02"/>
    <d v="2011-06-30T00:00:00"/>
  </r>
  <r>
    <d v="2011-07-02T00:00:00"/>
    <x v="6"/>
    <n v="2011"/>
    <n v="59.25"/>
    <n v="0"/>
    <m/>
    <n v="0"/>
    <n v="0"/>
    <n v="0.5"/>
    <n v="0"/>
    <n v="0"/>
    <n v="0.5"/>
    <n v="0"/>
    <n v="0"/>
    <n v="7.75"/>
    <n v="0"/>
    <n v="0"/>
    <n v="0"/>
    <n v="0"/>
    <n v="0"/>
    <n v="1"/>
    <n v="0"/>
    <n v="69"/>
    <n v="45.75"/>
    <n v="114.75"/>
    <n v="67.477999999999994"/>
    <d v="2011-07-01T00:00:00"/>
  </r>
  <r>
    <d v="2011-07-03T00:00:00"/>
    <x v="7"/>
    <n v="2011"/>
    <n v="59.25"/>
    <n v="0"/>
    <m/>
    <n v="0"/>
    <n v="0"/>
    <n v="0.5"/>
    <n v="0"/>
    <n v="0"/>
    <n v="0.5"/>
    <n v="0"/>
    <n v="0"/>
    <n v="7.75"/>
    <n v="0"/>
    <n v="0"/>
    <n v="0"/>
    <n v="0"/>
    <n v="0"/>
    <n v="1"/>
    <n v="0"/>
    <n v="69"/>
    <n v="45.75"/>
    <n v="114.75"/>
    <n v="59.936"/>
    <d v="2011-07-02T00:00:00"/>
  </r>
  <r>
    <d v="2011-07-04T00:00:00"/>
    <x v="7"/>
    <n v="2011"/>
    <n v="59.25"/>
    <n v="0"/>
    <m/>
    <n v="0"/>
    <n v="0"/>
    <n v="0.5"/>
    <n v="0"/>
    <n v="0"/>
    <n v="0.5"/>
    <n v="0"/>
    <n v="0"/>
    <n v="7.75"/>
    <n v="0"/>
    <n v="0"/>
    <n v="0"/>
    <n v="0"/>
    <n v="0"/>
    <n v="1"/>
    <n v="0"/>
    <n v="69"/>
    <n v="45.75"/>
    <n v="114.75"/>
    <n v="66.146000000000001"/>
    <d v="2011-07-03T00:00:00"/>
  </r>
  <r>
    <d v="2011-07-05T00:00:00"/>
    <x v="7"/>
    <n v="2011"/>
    <n v="316"/>
    <n v="8"/>
    <m/>
    <n v="0"/>
    <n v="0"/>
    <n v="12"/>
    <n v="0"/>
    <n v="0"/>
    <n v="0"/>
    <n v="0"/>
    <n v="0"/>
    <n v="8"/>
    <n v="0"/>
    <n v="0"/>
    <n v="0"/>
    <n v="0"/>
    <n v="0"/>
    <n v="0"/>
    <n v="0"/>
    <n v="344"/>
    <n v="200"/>
    <n v="544"/>
    <n v="68.341999999999999"/>
    <d v="2011-07-04T00:00:00"/>
  </r>
  <r>
    <d v="2011-07-06T00:00:00"/>
    <x v="7"/>
    <n v="2011"/>
    <n v="319"/>
    <n v="4"/>
    <m/>
    <n v="1"/>
    <n v="0"/>
    <n v="1"/>
    <n v="0"/>
    <n v="0"/>
    <n v="0"/>
    <n v="0"/>
    <n v="0"/>
    <n v="10"/>
    <n v="2"/>
    <n v="0"/>
    <n v="0"/>
    <n v="0"/>
    <n v="0"/>
    <n v="5"/>
    <m/>
    <n v="342"/>
    <n v="94"/>
    <n v="436"/>
    <n v="61.682000000000002"/>
    <d v="2011-07-05T00:00:00"/>
  </r>
  <r>
    <d v="2011-07-07T00:00:00"/>
    <x v="7"/>
    <n v="2011"/>
    <n v="206"/>
    <n v="0"/>
    <m/>
    <n v="0"/>
    <n v="0"/>
    <n v="0"/>
    <n v="0"/>
    <n v="0"/>
    <n v="0"/>
    <n v="0"/>
    <n v="0"/>
    <n v="0"/>
    <n v="0"/>
    <n v="0"/>
    <n v="0"/>
    <n v="0"/>
    <n v="0"/>
    <n v="0"/>
    <n v="0"/>
    <n v="206"/>
    <n v="68"/>
    <n v="274"/>
    <n v="57.613999999999997"/>
    <d v="2011-07-06T00:00:00"/>
  </r>
  <r>
    <d v="2011-07-08T00:00:00"/>
    <x v="7"/>
    <n v="2011"/>
    <n v="165.33"/>
    <n v="1.33"/>
    <m/>
    <n v="0"/>
    <n v="0"/>
    <n v="0.66"/>
    <n v="0"/>
    <n v="0"/>
    <n v="0.66"/>
    <n v="0"/>
    <n v="0"/>
    <n v="8"/>
    <n v="0"/>
    <n v="0"/>
    <n v="0"/>
    <n v="0"/>
    <n v="0"/>
    <n v="2"/>
    <n v="0"/>
    <n v="177.98000000000002"/>
    <n v="63.33"/>
    <n v="241.31"/>
    <n v="69.08"/>
    <d v="2011-07-07T00:00:00"/>
  </r>
  <r>
    <d v="2011-07-09T00:00:00"/>
    <x v="7"/>
    <n v="2011"/>
    <n v="165.33"/>
    <n v="1.33"/>
    <m/>
    <n v="0"/>
    <n v="0"/>
    <n v="0.66"/>
    <n v="0"/>
    <n v="0"/>
    <n v="0.66"/>
    <n v="0"/>
    <n v="0"/>
    <n v="8"/>
    <n v="0"/>
    <n v="0"/>
    <n v="0"/>
    <n v="0"/>
    <n v="0"/>
    <n v="2"/>
    <n v="0"/>
    <n v="177.98000000000002"/>
    <n v="63.33"/>
    <n v="241.31"/>
    <n v="60.206000000000003"/>
    <d v="2011-07-08T00:00:00"/>
  </r>
  <r>
    <d v="2011-07-10T00:00:00"/>
    <x v="8"/>
    <n v="2011"/>
    <n v="165.33"/>
    <n v="1.33"/>
    <m/>
    <n v="0"/>
    <n v="0"/>
    <n v="0.66"/>
    <n v="0"/>
    <n v="0"/>
    <n v="0.66"/>
    <n v="0"/>
    <n v="0"/>
    <n v="8"/>
    <n v="0"/>
    <n v="0"/>
    <n v="0"/>
    <n v="0"/>
    <n v="0"/>
    <n v="2"/>
    <n v="0"/>
    <n v="177.98000000000002"/>
    <n v="63.33"/>
    <n v="241.31"/>
    <n v="68.414000000000001"/>
    <d v="2011-07-09T00:00:00"/>
  </r>
  <r>
    <d v="2011-07-11T00:00:00"/>
    <x v="8"/>
    <n v="2011"/>
    <n v="203"/>
    <n v="3"/>
    <m/>
    <n v="0"/>
    <n v="2"/>
    <n v="0"/>
    <n v="1"/>
    <n v="0"/>
    <n v="1"/>
    <n v="3"/>
    <n v="0"/>
    <n v="9"/>
    <n v="0"/>
    <n v="0"/>
    <n v="0"/>
    <n v="0"/>
    <n v="0"/>
    <n v="5"/>
    <n v="0"/>
    <n v="227"/>
    <n v="161"/>
    <n v="388"/>
    <n v="61.110999999999997"/>
    <d v="2011-07-10T00:00:00"/>
  </r>
  <r>
    <d v="2011-07-12T00:00:00"/>
    <x v="8"/>
    <n v="2011"/>
    <n v="99"/>
    <n v="0"/>
    <m/>
    <n v="0"/>
    <n v="1"/>
    <n v="0"/>
    <n v="0"/>
    <n v="0"/>
    <n v="3"/>
    <n v="0"/>
    <n v="0"/>
    <n v="8"/>
    <n v="0"/>
    <n v="0"/>
    <n v="1"/>
    <n v="0"/>
    <n v="0"/>
    <n v="0"/>
    <n v="0"/>
    <n v="112"/>
    <n v="68"/>
    <n v="180"/>
    <n v="58.896000000000001"/>
    <d v="2011-07-11T00:00:00"/>
  </r>
  <r>
    <d v="2011-07-13T00:00:00"/>
    <x v="8"/>
    <n v="2011"/>
    <n v="43"/>
    <n v="0"/>
    <m/>
    <n v="1"/>
    <n v="0"/>
    <n v="0"/>
    <n v="1"/>
    <n v="0"/>
    <n v="0"/>
    <n v="0"/>
    <n v="0"/>
    <n v="10"/>
    <n v="0"/>
    <n v="0"/>
    <n v="0"/>
    <n v="0"/>
    <n v="0"/>
    <n v="26"/>
    <n v="0"/>
    <n v="81"/>
    <n v="53"/>
    <n v="134"/>
    <n v="56.137999999999998"/>
    <d v="2011-07-12T00:00:00"/>
  </r>
  <r>
    <d v="2011-07-14T00:00:00"/>
    <x v="8"/>
    <n v="2011"/>
    <n v="9"/>
    <n v="0"/>
    <m/>
    <n v="0"/>
    <n v="0"/>
    <n v="0"/>
    <n v="0"/>
    <n v="0"/>
    <n v="0"/>
    <n v="0"/>
    <n v="0"/>
    <n v="5"/>
    <n v="0"/>
    <n v="0"/>
    <n v="0"/>
    <n v="0"/>
    <n v="0"/>
    <n v="10"/>
    <n v="0"/>
    <n v="24"/>
    <n v="6"/>
    <n v="30"/>
    <n v="57.866"/>
    <d v="2011-07-13T00:00:00"/>
  </r>
  <r>
    <d v="2011-07-15T00:00:00"/>
    <x v="8"/>
    <n v="2011"/>
    <n v="121.33"/>
    <n v="0"/>
    <m/>
    <n v="0"/>
    <n v="0"/>
    <n v="0"/>
    <n v="0"/>
    <n v="0"/>
    <n v="0.33"/>
    <n v="0"/>
    <n v="0"/>
    <n v="3.33"/>
    <n v="0"/>
    <n v="0"/>
    <n v="0"/>
    <n v="0"/>
    <n v="0"/>
    <n v="3"/>
    <n v="0"/>
    <n v="127.99"/>
    <n v="10.33"/>
    <n v="138.32"/>
    <n v="59.792000000000002"/>
    <d v="2011-07-14T00:00:00"/>
  </r>
  <r>
    <d v="2011-07-16T00:00:00"/>
    <x v="8"/>
    <n v="2011"/>
    <n v="121.33"/>
    <n v="0"/>
    <m/>
    <n v="0"/>
    <n v="0"/>
    <n v="0"/>
    <n v="0"/>
    <n v="0"/>
    <n v="0.33"/>
    <n v="0"/>
    <n v="0"/>
    <n v="3.33"/>
    <n v="0"/>
    <n v="0"/>
    <n v="0"/>
    <n v="0"/>
    <n v="0"/>
    <n v="3"/>
    <n v="0"/>
    <n v="127.99"/>
    <n v="10.33"/>
    <n v="138.32"/>
    <n v="66.757999999999996"/>
    <d v="2011-07-15T00:00:00"/>
  </r>
  <r>
    <d v="2011-07-17T00:00:00"/>
    <x v="9"/>
    <n v="2011"/>
    <n v="121.33"/>
    <n v="0"/>
    <m/>
    <n v="0"/>
    <n v="0"/>
    <n v="0"/>
    <n v="0"/>
    <n v="0"/>
    <n v="0.33"/>
    <n v="0"/>
    <n v="0"/>
    <n v="3.33"/>
    <n v="0"/>
    <n v="0"/>
    <n v="0"/>
    <n v="0"/>
    <n v="0"/>
    <n v="3"/>
    <n v="0"/>
    <n v="127.99"/>
    <n v="10.33"/>
    <n v="138.32"/>
    <n v="72.968000000000004"/>
    <d v="2011-07-16T00:00:00"/>
  </r>
  <r>
    <d v="2011-07-18T00:00:00"/>
    <x v="9"/>
    <n v="2011"/>
    <n v="83"/>
    <n v="1"/>
    <m/>
    <n v="0"/>
    <n v="0"/>
    <n v="0"/>
    <n v="0"/>
    <n v="0"/>
    <n v="2"/>
    <n v="0"/>
    <n v="0"/>
    <n v="1"/>
    <n v="0"/>
    <n v="0"/>
    <n v="1"/>
    <n v="0"/>
    <n v="0"/>
    <n v="0"/>
    <n v="0"/>
    <n v="88"/>
    <n v="7"/>
    <n v="95"/>
    <n v="73.256"/>
    <d v="2011-07-17T00:00:00"/>
  </r>
  <r>
    <d v="2011-07-19T00:00:00"/>
    <x v="9"/>
    <n v="2011"/>
    <n v="75"/>
    <n v="0"/>
    <m/>
    <n v="0"/>
    <n v="0"/>
    <n v="0"/>
    <n v="0"/>
    <n v="0"/>
    <n v="3"/>
    <n v="0"/>
    <n v="0"/>
    <n v="3"/>
    <n v="0"/>
    <n v="0"/>
    <n v="1"/>
    <n v="0"/>
    <n v="0"/>
    <n v="5"/>
    <n v="0"/>
    <n v="87"/>
    <n v="13"/>
    <n v="100"/>
    <n v="69.421999999999997"/>
    <d v="2011-07-18T00:00:00"/>
  </r>
  <r>
    <d v="2011-07-20T00:00:00"/>
    <x v="9"/>
    <n v="2011"/>
    <n v="268"/>
    <n v="6"/>
    <m/>
    <n v="0"/>
    <n v="6"/>
    <n v="0"/>
    <n v="0"/>
    <n v="0"/>
    <n v="5"/>
    <n v="0"/>
    <n v="0"/>
    <n v="4"/>
    <n v="4"/>
    <n v="0"/>
    <n v="3"/>
    <n v="0"/>
    <n v="0"/>
    <n v="1"/>
    <n v="1"/>
    <n v="298"/>
    <n v="140"/>
    <n v="438"/>
    <n v="71.257999999999996"/>
    <d v="2011-07-19T00:00:00"/>
  </r>
  <r>
    <d v="2011-07-21T00:00:00"/>
    <x v="9"/>
    <n v="2011"/>
    <n v="92"/>
    <n v="0"/>
    <m/>
    <n v="0"/>
    <n v="0"/>
    <n v="0"/>
    <n v="0"/>
    <n v="0"/>
    <n v="2"/>
    <n v="0"/>
    <n v="0"/>
    <n v="12"/>
    <n v="0"/>
    <n v="0"/>
    <n v="0"/>
    <n v="0"/>
    <n v="0"/>
    <n v="3"/>
    <n v="0"/>
    <n v="109"/>
    <n v="7"/>
    <n v="116"/>
    <n v="70.016000000000005"/>
    <d v="2011-07-20T00:00:00"/>
  </r>
  <r>
    <d v="2011-07-22T00:00:00"/>
    <x v="9"/>
    <n v="2011"/>
    <n v="116"/>
    <n v="2"/>
    <m/>
    <n v="0"/>
    <n v="0"/>
    <n v="0"/>
    <n v="0"/>
    <n v="0"/>
    <n v="2"/>
    <n v="0"/>
    <n v="0"/>
    <n v="0.67"/>
    <n v="0"/>
    <n v="0"/>
    <n v="0"/>
    <n v="0"/>
    <n v="0"/>
    <n v="3.67"/>
    <n v="0"/>
    <n v="124.34"/>
    <n v="37.33"/>
    <n v="161.67000000000002"/>
    <n v="63.14"/>
    <d v="2011-07-21T00:00:00"/>
  </r>
  <r>
    <d v="2011-07-23T00:00:00"/>
    <x v="9"/>
    <n v="2011"/>
    <n v="116"/>
    <n v="2"/>
    <m/>
    <n v="0"/>
    <n v="0"/>
    <n v="0"/>
    <n v="0"/>
    <n v="0"/>
    <n v="2"/>
    <n v="0"/>
    <n v="0"/>
    <n v="0.67"/>
    <n v="0"/>
    <n v="0"/>
    <n v="0"/>
    <n v="0"/>
    <n v="0"/>
    <n v="3.67"/>
    <n v="0"/>
    <n v="124.34"/>
    <n v="37.33"/>
    <n v="161.67000000000002"/>
    <n v="65.552000000000007"/>
    <d v="2011-07-22T00:00:00"/>
  </r>
  <r>
    <d v="2011-07-24T00:00:00"/>
    <x v="10"/>
    <n v="2011"/>
    <n v="116"/>
    <n v="2"/>
    <m/>
    <n v="0"/>
    <n v="0"/>
    <n v="0"/>
    <n v="0"/>
    <n v="0"/>
    <n v="2"/>
    <n v="0"/>
    <n v="0"/>
    <n v="0.67"/>
    <n v="0"/>
    <n v="0"/>
    <n v="0"/>
    <n v="0"/>
    <n v="0"/>
    <n v="3.67"/>
    <n v="0"/>
    <n v="124.34"/>
    <n v="37.33"/>
    <n v="161.67000000000002"/>
    <n v="61.16"/>
    <d v="2011-07-23T00:00:00"/>
  </r>
  <r>
    <d v="2011-07-25T00:00:00"/>
    <x v="10"/>
    <n v="2011"/>
    <n v="214"/>
    <n v="6"/>
    <m/>
    <n v="0"/>
    <n v="0"/>
    <n v="0"/>
    <n v="0"/>
    <n v="0"/>
    <n v="4"/>
    <n v="0"/>
    <n v="0"/>
    <n v="3"/>
    <n v="0"/>
    <n v="0"/>
    <n v="0"/>
    <n v="0"/>
    <n v="0"/>
    <n v="14"/>
    <n v="0"/>
    <n v="241"/>
    <n v="58"/>
    <n v="299"/>
    <n v="59.9"/>
    <d v="2011-07-24T00:00:00"/>
  </r>
  <r>
    <d v="2011-07-26T00:00:00"/>
    <x v="10"/>
    <n v="2011"/>
    <n v="158"/>
    <n v="2"/>
    <m/>
    <n v="0"/>
    <n v="0"/>
    <n v="0"/>
    <n v="0"/>
    <n v="0"/>
    <n v="5"/>
    <n v="0"/>
    <n v="0"/>
    <n v="2"/>
    <n v="0"/>
    <n v="0"/>
    <n v="1"/>
    <n v="0"/>
    <n v="0"/>
    <n v="3"/>
    <m/>
    <n v="171"/>
    <n v="71"/>
    <n v="242"/>
    <n v="67.334000000000003"/>
    <d v="2011-07-25T00:00:00"/>
  </r>
  <r>
    <d v="2011-07-27T00:00:00"/>
    <x v="10"/>
    <n v="2011"/>
    <n v="438"/>
    <n v="4"/>
    <m/>
    <n v="0"/>
    <n v="1"/>
    <n v="0"/>
    <n v="0"/>
    <n v="0"/>
    <n v="5"/>
    <n v="0"/>
    <n v="0"/>
    <n v="0"/>
    <n v="0"/>
    <n v="0"/>
    <n v="1"/>
    <n v="0"/>
    <n v="0"/>
    <n v="0"/>
    <n v="0"/>
    <n v="449"/>
    <n v="337"/>
    <n v="786"/>
    <n v="65.012"/>
    <d v="2011-07-26T00:00:00"/>
  </r>
  <r>
    <d v="2011-07-28T00:00:00"/>
    <x v="10"/>
    <n v="2011"/>
    <n v="278"/>
    <n v="10"/>
    <m/>
    <n v="0"/>
    <n v="0"/>
    <n v="0"/>
    <n v="0"/>
    <n v="0"/>
    <n v="3"/>
    <n v="0"/>
    <n v="0"/>
    <n v="4"/>
    <n v="0"/>
    <n v="0"/>
    <n v="0"/>
    <n v="0"/>
    <n v="0"/>
    <n v="10"/>
    <n v="0"/>
    <n v="305"/>
    <n v="61"/>
    <n v="366"/>
    <n v="67.028000000000006"/>
    <d v="2011-07-27T00:00:00"/>
  </r>
  <r>
    <d v="2011-07-29T00:00:00"/>
    <x v="10"/>
    <n v="2011"/>
    <n v="112.66"/>
    <n v="0"/>
    <m/>
    <n v="0"/>
    <n v="0"/>
    <n v="0"/>
    <n v="0"/>
    <n v="0"/>
    <n v="2.66"/>
    <n v="0"/>
    <n v="0"/>
    <n v="2"/>
    <n v="0"/>
    <n v="0"/>
    <n v="0"/>
    <n v="0"/>
    <n v="0"/>
    <n v="3.66"/>
    <n v="0"/>
    <n v="120.97999999999999"/>
    <n v="17.329999999999998"/>
    <n v="138.31"/>
    <n v="63.122"/>
    <d v="2011-07-28T00:00:00"/>
  </r>
  <r>
    <d v="2011-07-30T00:00:00"/>
    <x v="10"/>
    <n v="2011"/>
    <n v="112.66"/>
    <n v="0"/>
    <m/>
    <n v="0"/>
    <n v="0"/>
    <n v="0"/>
    <n v="0"/>
    <n v="0"/>
    <n v="2.66"/>
    <n v="0"/>
    <n v="0"/>
    <n v="2"/>
    <n v="0"/>
    <n v="0"/>
    <n v="0"/>
    <n v="0"/>
    <n v="0"/>
    <n v="3.66"/>
    <n v="0"/>
    <n v="120.97999999999999"/>
    <n v="17.329999999999998"/>
    <n v="138.31"/>
    <n v="65.227999999999994"/>
    <d v="2011-07-29T00:00:00"/>
  </r>
  <r>
    <d v="2011-07-31T00:00:00"/>
    <x v="11"/>
    <n v="2011"/>
    <n v="112.66"/>
    <n v="0"/>
    <m/>
    <n v="0"/>
    <n v="0"/>
    <n v="0"/>
    <n v="0"/>
    <n v="0"/>
    <n v="2.66"/>
    <n v="0"/>
    <n v="0"/>
    <n v="2"/>
    <n v="0"/>
    <n v="0"/>
    <n v="0"/>
    <n v="0"/>
    <n v="0"/>
    <n v="3.66"/>
    <n v="0"/>
    <n v="120.97999999999999"/>
    <n v="17.329999999999998"/>
    <n v="138.31"/>
    <n v="66.11"/>
    <d v="2011-07-30T00:00:00"/>
  </r>
  <r>
    <d v="2011-08-01T00:00:00"/>
    <x v="11"/>
    <n v="2011"/>
    <n v="40"/>
    <n v="0"/>
    <m/>
    <n v="0"/>
    <n v="0"/>
    <n v="0"/>
    <n v="0"/>
    <n v="0"/>
    <n v="2"/>
    <n v="0"/>
    <n v="0"/>
    <n v="0"/>
    <n v="0"/>
    <n v="0"/>
    <n v="0"/>
    <n v="0"/>
    <n v="0"/>
    <n v="0"/>
    <n v="0"/>
    <n v="42"/>
    <n v="6"/>
    <n v="48"/>
    <n v="58.027999999999999"/>
    <d v="2011-07-31T00:00:00"/>
  </r>
  <r>
    <d v="2011-08-02T00:00:00"/>
    <x v="11"/>
    <n v="2011"/>
    <n v="33"/>
    <n v="0"/>
    <m/>
    <n v="0"/>
    <n v="0"/>
    <n v="0"/>
    <n v="0"/>
    <n v="0"/>
    <n v="6"/>
    <n v="0"/>
    <n v="0"/>
    <n v="5"/>
    <n v="0"/>
    <n v="0"/>
    <n v="1"/>
    <n v="0"/>
    <n v="0"/>
    <n v="0"/>
    <n v="0"/>
    <n v="45"/>
    <n v="4"/>
    <n v="49"/>
    <n v="69.457999999999998"/>
    <d v="2011-08-01T00:00:00"/>
  </r>
  <r>
    <d v="2011-08-03T00:00:00"/>
    <x v="11"/>
    <n v="2011"/>
    <n v="76"/>
    <n v="0"/>
    <m/>
    <n v="0"/>
    <n v="0"/>
    <n v="0"/>
    <n v="0"/>
    <n v="0"/>
    <n v="4"/>
    <n v="0"/>
    <n v="0"/>
    <n v="1"/>
    <n v="2"/>
    <n v="0"/>
    <n v="4"/>
    <n v="0"/>
    <n v="0"/>
    <n v="0"/>
    <n v="0"/>
    <n v="87"/>
    <n v="8"/>
    <n v="95"/>
    <n v="62.366"/>
    <d v="2011-08-02T00:00:00"/>
  </r>
  <r>
    <d v="2011-08-04T00:00:00"/>
    <x v="11"/>
    <n v="2011"/>
    <n v="31"/>
    <n v="0"/>
    <m/>
    <n v="0"/>
    <n v="0"/>
    <n v="0"/>
    <n v="0"/>
    <n v="0"/>
    <n v="11"/>
    <n v="0"/>
    <n v="0"/>
    <n v="3"/>
    <n v="0"/>
    <n v="0"/>
    <n v="0"/>
    <n v="0"/>
    <n v="0"/>
    <n v="0"/>
    <n v="0"/>
    <n v="45"/>
    <n v="9"/>
    <n v="54"/>
    <n v="58.712000000000003"/>
    <d v="2011-08-03T00:00:00"/>
  </r>
  <r>
    <d v="2011-08-05T00:00:00"/>
    <x v="11"/>
    <n v="2011"/>
    <n v="42"/>
    <n v="0.3"/>
    <m/>
    <n v="0"/>
    <n v="0"/>
    <n v="0"/>
    <n v="0"/>
    <n v="0"/>
    <n v="3.3"/>
    <n v="0"/>
    <n v="0"/>
    <n v="1"/>
    <n v="0"/>
    <n v="0"/>
    <n v="0.66"/>
    <n v="0"/>
    <n v="0"/>
    <n v="0"/>
    <n v="0"/>
    <n v="47.259999999999991"/>
    <n v="4.67"/>
    <n v="51.929999999999993"/>
    <n v="69.44"/>
    <d v="2011-08-04T00:00:00"/>
  </r>
  <r>
    <d v="2011-08-06T00:00:00"/>
    <x v="11"/>
    <n v="2011"/>
    <n v="42"/>
    <n v="0.3"/>
    <m/>
    <n v="0"/>
    <n v="0"/>
    <n v="0"/>
    <n v="0"/>
    <n v="0"/>
    <n v="3.3"/>
    <n v="0"/>
    <n v="0"/>
    <n v="1"/>
    <n v="0"/>
    <n v="0"/>
    <n v="0.66"/>
    <n v="0"/>
    <n v="0"/>
    <n v="0"/>
    <n v="0"/>
    <n v="47.259999999999991"/>
    <n v="4.67"/>
    <n v="51.929999999999993"/>
    <n v="67.441999999999993"/>
    <d v="2011-08-05T00:00:00"/>
  </r>
  <r>
    <d v="2011-08-07T00:00:00"/>
    <x v="12"/>
    <n v="2011"/>
    <n v="42"/>
    <n v="0.3"/>
    <m/>
    <n v="0"/>
    <n v="0"/>
    <n v="0"/>
    <n v="0"/>
    <n v="0"/>
    <n v="3.3"/>
    <n v="0"/>
    <n v="0"/>
    <n v="1"/>
    <n v="0"/>
    <n v="0"/>
    <n v="0.66"/>
    <n v="0"/>
    <n v="0"/>
    <n v="0"/>
    <n v="0"/>
    <n v="47.259999999999991"/>
    <n v="4.67"/>
    <n v="51.929999999999993"/>
    <n v="60.817999999999998"/>
    <d v="2011-08-06T00:00:00"/>
  </r>
  <r>
    <d v="2011-08-08T00:00:00"/>
    <x v="12"/>
    <n v="2011"/>
    <n v="489"/>
    <n v="3"/>
    <m/>
    <n v="0"/>
    <n v="0"/>
    <n v="0"/>
    <n v="0"/>
    <n v="0"/>
    <n v="7"/>
    <n v="0"/>
    <n v="0"/>
    <n v="5"/>
    <n v="0"/>
    <n v="0"/>
    <n v="2"/>
    <n v="0"/>
    <n v="0"/>
    <n v="0"/>
    <n v="0"/>
    <n v="506"/>
    <n v="210"/>
    <n v="716"/>
    <n v="56.822000000000003"/>
    <d v="2011-08-07T00:00:00"/>
  </r>
  <r>
    <d v="2011-08-09T00:00:00"/>
    <x v="12"/>
    <n v="2011"/>
    <n v="613"/>
    <n v="0"/>
    <m/>
    <n v="0"/>
    <n v="0"/>
    <n v="0"/>
    <n v="0"/>
    <n v="0"/>
    <n v="17"/>
    <n v="0"/>
    <n v="0"/>
    <n v="18"/>
    <n v="4"/>
    <n v="0"/>
    <n v="4"/>
    <n v="0"/>
    <n v="0"/>
    <n v="0"/>
    <n v="0"/>
    <n v="656"/>
    <n v="413"/>
    <n v="1069"/>
    <n v="62.527999999999999"/>
    <d v="2011-08-08T00:00:00"/>
  </r>
  <r>
    <d v="2011-08-10T00:00:00"/>
    <x v="12"/>
    <n v="2011"/>
    <n v="319"/>
    <n v="2"/>
    <m/>
    <n v="0"/>
    <n v="0"/>
    <n v="0"/>
    <n v="0"/>
    <n v="0"/>
    <n v="7"/>
    <n v="0"/>
    <n v="0"/>
    <n v="9"/>
    <n v="0"/>
    <n v="0"/>
    <n v="0"/>
    <n v="0"/>
    <n v="0"/>
    <n v="0"/>
    <n v="0"/>
    <n v="337"/>
    <n v="102"/>
    <n v="439"/>
    <n v="59.45"/>
    <d v="2011-08-09T00:00:00"/>
  </r>
  <r>
    <d v="2011-08-11T00:00:00"/>
    <x v="12"/>
    <n v="2011"/>
    <n v="493"/>
    <n v="1"/>
    <m/>
    <n v="0"/>
    <n v="0"/>
    <n v="0"/>
    <n v="0"/>
    <n v="0"/>
    <n v="11"/>
    <n v="0"/>
    <n v="0"/>
    <n v="2"/>
    <n v="0"/>
    <n v="0"/>
    <n v="0"/>
    <n v="0"/>
    <n v="0"/>
    <n v="0"/>
    <n v="0"/>
    <n v="507"/>
    <n v="104"/>
    <n v="611"/>
    <n v="56.372"/>
    <d v="2011-08-10T00:00:00"/>
  </r>
  <r>
    <d v="2011-08-12T00:00:00"/>
    <x v="12"/>
    <n v="2011"/>
    <n v="219.33"/>
    <n v="0.66"/>
    <m/>
    <n v="0"/>
    <n v="0.33"/>
    <n v="0"/>
    <n v="0"/>
    <n v="0"/>
    <n v="2"/>
    <n v="0"/>
    <n v="0"/>
    <n v="0.33"/>
    <n v="0"/>
    <n v="0"/>
    <n v="1"/>
    <n v="0"/>
    <n v="0"/>
    <n v="0"/>
    <n v="0"/>
    <n v="223.65000000000003"/>
    <n v="36.659999999999997"/>
    <n v="260.31000000000006"/>
    <n v="60.475999999999999"/>
    <d v="2011-08-11T00:00:00"/>
  </r>
  <r>
    <d v="2011-08-13T00:00:00"/>
    <x v="12"/>
    <n v="2011"/>
    <n v="219.33"/>
    <n v="0.66"/>
    <m/>
    <n v="0"/>
    <n v="0.33"/>
    <n v="0"/>
    <n v="0"/>
    <n v="0"/>
    <n v="2"/>
    <n v="0"/>
    <n v="0"/>
    <n v="0.33"/>
    <n v="0"/>
    <n v="0"/>
    <n v="1"/>
    <n v="0"/>
    <n v="0"/>
    <n v="0"/>
    <n v="0"/>
    <n v="223.65000000000003"/>
    <n v="36.659999999999997"/>
    <n v="260.31000000000006"/>
    <n v="60.35"/>
    <d v="2011-08-12T00:00:00"/>
  </r>
  <r>
    <d v="2011-08-14T00:00:00"/>
    <x v="13"/>
    <n v="2011"/>
    <n v="219.33"/>
    <n v="0.66"/>
    <m/>
    <n v="0"/>
    <n v="0.33"/>
    <n v="0"/>
    <n v="0"/>
    <n v="0"/>
    <n v="2"/>
    <n v="0"/>
    <n v="0"/>
    <n v="0.33"/>
    <n v="0"/>
    <n v="0"/>
    <n v="1"/>
    <n v="0"/>
    <n v="0"/>
    <n v="0"/>
    <n v="0"/>
    <n v="223.65000000000003"/>
    <n v="36.659999999999997"/>
    <n v="260.31000000000006"/>
    <n v="59.881999999999998"/>
    <d v="2011-08-13T00:00:00"/>
  </r>
  <r>
    <d v="2011-08-15T00:00:00"/>
    <x v="13"/>
    <n v="2011"/>
    <n v="241"/>
    <n v="1"/>
    <m/>
    <n v="0"/>
    <n v="3"/>
    <n v="0"/>
    <n v="0"/>
    <n v="0"/>
    <n v="0"/>
    <n v="0"/>
    <n v="0"/>
    <n v="0"/>
    <n v="0"/>
    <n v="0"/>
    <n v="0"/>
    <n v="0"/>
    <n v="0"/>
    <n v="0"/>
    <n v="0"/>
    <n v="245"/>
    <n v="1"/>
    <n v="246"/>
    <n v="60.997999999999998"/>
    <d v="2011-08-14T00:00:00"/>
  </r>
  <r>
    <d v="2011-08-16T00:00:00"/>
    <x v="13"/>
    <n v="2011"/>
    <n v="510"/>
    <n v="5"/>
    <m/>
    <n v="0"/>
    <n v="1"/>
    <n v="0"/>
    <n v="0"/>
    <n v="0"/>
    <n v="25"/>
    <n v="0"/>
    <n v="0"/>
    <n v="2"/>
    <n v="0"/>
    <n v="0"/>
    <n v="0"/>
    <n v="0"/>
    <n v="0"/>
    <n v="0"/>
    <n v="0"/>
    <n v="543"/>
    <n v="27"/>
    <n v="570"/>
    <n v="67.676000000000002"/>
    <d v="2011-08-15T00:00:00"/>
  </r>
  <r>
    <d v="2011-08-17T00:00:00"/>
    <x v="13"/>
    <n v="2011"/>
    <n v="77"/>
    <n v="0"/>
    <m/>
    <n v="0"/>
    <n v="0"/>
    <n v="0"/>
    <n v="0"/>
    <n v="0"/>
    <n v="6"/>
    <n v="0"/>
    <n v="0"/>
    <n v="0"/>
    <n v="1"/>
    <n v="0"/>
    <n v="0"/>
    <n v="0"/>
    <n v="0"/>
    <n v="0"/>
    <n v="0"/>
    <n v="84"/>
    <n v="7"/>
    <n v="91"/>
    <n v="60.835999999999999"/>
    <d v="2011-08-16T00:00:00"/>
  </r>
  <r>
    <d v="2011-08-18T00:00:00"/>
    <x v="13"/>
    <n v="2011"/>
    <n v="71"/>
    <n v="0"/>
    <m/>
    <n v="0"/>
    <n v="0"/>
    <n v="0"/>
    <n v="0"/>
    <n v="0"/>
    <n v="6"/>
    <n v="0"/>
    <n v="0"/>
    <n v="0"/>
    <n v="0"/>
    <n v="0"/>
    <n v="18"/>
    <n v="0"/>
    <n v="0"/>
    <n v="0"/>
    <n v="0"/>
    <n v="95"/>
    <n v="2"/>
    <n v="97"/>
    <n v="55.058"/>
    <d v="2011-08-17T00:00:00"/>
  </r>
  <r>
    <d v="2011-08-19T00:00:00"/>
    <x v="13"/>
    <n v="2011"/>
    <n v="72.33"/>
    <n v="1"/>
    <m/>
    <n v="0"/>
    <n v="0"/>
    <n v="0"/>
    <n v="0"/>
    <n v="0"/>
    <n v="13"/>
    <n v="0"/>
    <n v="0"/>
    <n v="1.33"/>
    <n v="2"/>
    <n v="0"/>
    <n v="18.670000000000002"/>
    <n v="0"/>
    <n v="0"/>
    <n v="0"/>
    <n v="0.33"/>
    <n v="108.66"/>
    <n v="12"/>
    <n v="120.66"/>
    <n v="60.853999999999999"/>
    <d v="2011-08-18T00:00:00"/>
  </r>
  <r>
    <d v="2011-08-20T00:00:00"/>
    <x v="13"/>
    <n v="2011"/>
    <n v="72.33"/>
    <n v="1"/>
    <m/>
    <n v="0"/>
    <n v="0"/>
    <n v="0"/>
    <n v="0"/>
    <n v="0"/>
    <n v="13"/>
    <n v="0"/>
    <n v="0"/>
    <n v="1.33"/>
    <n v="2"/>
    <n v="0"/>
    <n v="18.670000000000002"/>
    <n v="0"/>
    <n v="0"/>
    <n v="0"/>
    <n v="0.33"/>
    <n v="108.66"/>
    <n v="12"/>
    <n v="120.66"/>
    <n v="56.588000000000001"/>
    <d v="2011-08-19T00:00:00"/>
  </r>
  <r>
    <d v="2011-08-21T00:00:00"/>
    <x v="14"/>
    <n v="2011"/>
    <n v="72.33"/>
    <n v="1"/>
    <m/>
    <n v="0"/>
    <n v="0"/>
    <n v="0"/>
    <n v="0"/>
    <n v="0"/>
    <n v="13"/>
    <n v="0"/>
    <n v="0"/>
    <n v="1.33"/>
    <n v="2"/>
    <n v="0"/>
    <n v="18.670000000000002"/>
    <n v="0"/>
    <n v="0"/>
    <n v="0"/>
    <n v="0.33"/>
    <n v="108.66"/>
    <n v="12"/>
    <n v="120.66"/>
    <n v="57.128"/>
    <d v="2011-08-20T00:00:00"/>
  </r>
  <r>
    <d v="2011-08-22T00:00:00"/>
    <x v="14"/>
    <n v="2011"/>
    <n v="45"/>
    <n v="1"/>
    <m/>
    <n v="0"/>
    <n v="0"/>
    <n v="0"/>
    <n v="0"/>
    <n v="0"/>
    <n v="2"/>
    <n v="0"/>
    <n v="0"/>
    <n v="0"/>
    <n v="1"/>
    <n v="0"/>
    <n v="6"/>
    <n v="0"/>
    <n v="0"/>
    <n v="0"/>
    <n v="0"/>
    <n v="55"/>
    <n v="4"/>
    <n v="59"/>
    <n v="55.921999999999997"/>
    <d v="2011-08-21T00:00:00"/>
  </r>
  <r>
    <d v="2011-08-23T00:00:00"/>
    <x v="14"/>
    <n v="2011"/>
    <n v="193"/>
    <n v="0"/>
    <m/>
    <n v="0"/>
    <n v="0"/>
    <n v="0"/>
    <n v="0"/>
    <n v="0"/>
    <n v="32"/>
    <n v="0"/>
    <n v="0"/>
    <n v="0"/>
    <n v="6"/>
    <n v="0"/>
    <n v="56"/>
    <n v="0"/>
    <n v="0"/>
    <n v="0"/>
    <n v="0"/>
    <n v="287"/>
    <n v="13"/>
    <n v="300"/>
    <n v="61.322000000000003"/>
    <d v="2011-08-22T00:00:00"/>
  </r>
  <r>
    <d v="2011-08-24T00:00:00"/>
    <x v="14"/>
    <n v="2011"/>
    <n v="95"/>
    <n v="1"/>
    <m/>
    <n v="0"/>
    <n v="0"/>
    <n v="0"/>
    <n v="0"/>
    <n v="0"/>
    <n v="7"/>
    <n v="0"/>
    <n v="0"/>
    <n v="6"/>
    <n v="0"/>
    <n v="0"/>
    <n v="41"/>
    <n v="0"/>
    <n v="0"/>
    <n v="0"/>
    <n v="0"/>
    <n v="150"/>
    <n v="21"/>
    <n v="171"/>
    <n v="66.073999999999998"/>
    <d v="2011-08-23T00:00:00"/>
  </r>
  <r>
    <d v="2011-08-25T00:00:00"/>
    <x v="14"/>
    <n v="2011"/>
    <n v="148"/>
    <n v="0"/>
    <m/>
    <n v="0"/>
    <n v="0"/>
    <n v="0"/>
    <n v="0"/>
    <n v="0"/>
    <n v="7"/>
    <n v="0"/>
    <n v="0"/>
    <n v="0"/>
    <n v="2"/>
    <n v="0"/>
    <n v="42"/>
    <n v="0"/>
    <n v="0"/>
    <n v="0"/>
    <n v="0"/>
    <n v="199"/>
    <n v="15"/>
    <n v="214"/>
    <n v="58.963999999999999"/>
    <d v="2011-08-24T00:00:00"/>
  </r>
  <r>
    <d v="2011-08-26T00:00:00"/>
    <x v="14"/>
    <n v="2011"/>
    <n v="79.33"/>
    <n v="0.33"/>
    <m/>
    <n v="0"/>
    <n v="0"/>
    <n v="0.33"/>
    <n v="0"/>
    <n v="0"/>
    <n v="4"/>
    <n v="0.33"/>
    <n v="0"/>
    <n v="0.33"/>
    <n v="2.66"/>
    <n v="0"/>
    <n v="15"/>
    <n v="0"/>
    <n v="0"/>
    <n v="0"/>
    <n v="0"/>
    <n v="102.30999999999999"/>
    <n v="11"/>
    <n v="113.30999999999999"/>
    <n v="54.787999999999997"/>
    <d v="2011-08-25T00:00:00"/>
  </r>
  <r>
    <d v="2011-08-27T00:00:00"/>
    <x v="14"/>
    <n v="2011"/>
    <n v="79.33"/>
    <n v="0.33"/>
    <m/>
    <n v="0"/>
    <n v="0"/>
    <n v="0.33"/>
    <n v="0"/>
    <n v="0"/>
    <n v="4"/>
    <n v="0.33"/>
    <n v="0"/>
    <n v="0.33"/>
    <n v="2.66"/>
    <n v="0"/>
    <n v="15"/>
    <n v="0"/>
    <n v="0"/>
    <n v="0"/>
    <n v="0"/>
    <n v="102.30999999999999"/>
    <n v="11"/>
    <n v="113.30999999999999"/>
    <n v="55.921999999999997"/>
    <d v="2011-08-26T00:00:00"/>
  </r>
  <r>
    <d v="2011-08-28T00:00:00"/>
    <x v="15"/>
    <n v="2011"/>
    <n v="79.33"/>
    <n v="0.33"/>
    <m/>
    <n v="0"/>
    <n v="0"/>
    <n v="0.33"/>
    <n v="0"/>
    <n v="0"/>
    <n v="4"/>
    <n v="0.33"/>
    <n v="0"/>
    <n v="0.33"/>
    <n v="2.66"/>
    <n v="0"/>
    <n v="15"/>
    <n v="0"/>
    <n v="0"/>
    <n v="0"/>
    <n v="0"/>
    <n v="102.30999999999999"/>
    <n v="11"/>
    <n v="113.30999999999999"/>
    <n v="50.252000000000002"/>
    <d v="2011-08-27T00:00:00"/>
  </r>
  <r>
    <d v="2011-08-29T00:00:00"/>
    <x v="15"/>
    <n v="2011"/>
    <n v="12"/>
    <n v="0"/>
    <m/>
    <n v="0"/>
    <n v="2"/>
    <n v="0"/>
    <n v="0"/>
    <n v="0"/>
    <n v="0"/>
    <n v="0"/>
    <n v="0"/>
    <n v="0"/>
    <n v="0"/>
    <n v="0"/>
    <n v="3"/>
    <n v="0"/>
    <n v="0"/>
    <n v="0"/>
    <n v="0"/>
    <n v="17"/>
    <n v="7"/>
    <n v="24"/>
    <n v="60.962000000000003"/>
    <d v="2011-08-28T00:00:00"/>
  </r>
  <r>
    <d v="2011-08-30T00:00:00"/>
    <x v="15"/>
    <n v="2011"/>
    <n v="6"/>
    <n v="0"/>
    <m/>
    <n v="0"/>
    <n v="0"/>
    <n v="0"/>
    <n v="0"/>
    <n v="0"/>
    <n v="1"/>
    <n v="0"/>
    <n v="0"/>
    <n v="0"/>
    <n v="0"/>
    <n v="0"/>
    <n v="2"/>
    <n v="0"/>
    <n v="0"/>
    <n v="0"/>
    <n v="0"/>
    <n v="9"/>
    <n v="0"/>
    <n v="9"/>
    <n v="60.277999999999999"/>
    <d v="2011-08-29T00:00:00"/>
  </r>
  <r>
    <d v="2011-08-31T00:00:00"/>
    <x v="15"/>
    <n v="2011"/>
    <n v="8"/>
    <n v="0"/>
    <m/>
    <n v="0"/>
    <n v="0"/>
    <n v="0"/>
    <n v="0"/>
    <n v="0"/>
    <n v="2"/>
    <n v="0"/>
    <n v="0"/>
    <n v="0"/>
    <n v="0"/>
    <n v="0"/>
    <n v="6"/>
    <n v="0"/>
    <n v="0"/>
    <n v="0"/>
    <n v="0"/>
    <n v="16"/>
    <n v="4"/>
    <n v="20"/>
    <n v="61.628"/>
    <d v="2011-08-30T00:00:00"/>
  </r>
  <r>
    <d v="2011-09-01T00:00:00"/>
    <x v="15"/>
    <n v="2011"/>
    <n v="64"/>
    <n v="0"/>
    <m/>
    <n v="0"/>
    <n v="0"/>
    <n v="0"/>
    <n v="0"/>
    <n v="0"/>
    <n v="3"/>
    <n v="0"/>
    <n v="0"/>
    <n v="0"/>
    <n v="0"/>
    <n v="0"/>
    <n v="18"/>
    <n v="0"/>
    <n v="0"/>
    <n v="0"/>
    <n v="0"/>
    <n v="85"/>
    <n v="17"/>
    <n v="102"/>
    <n v="63.95"/>
    <d v="2011-08-31T00:00:00"/>
  </r>
  <r>
    <d v="2011-09-02T00:00:00"/>
    <x v="15"/>
    <n v="2011"/>
    <n v="5"/>
    <n v="0"/>
    <m/>
    <n v="0"/>
    <n v="0"/>
    <n v="0"/>
    <n v="0"/>
    <n v="0"/>
    <n v="1"/>
    <n v="0"/>
    <n v="0"/>
    <n v="0"/>
    <n v="0"/>
    <n v="0"/>
    <n v="6.25"/>
    <n v="0"/>
    <n v="0"/>
    <n v="0"/>
    <n v="0"/>
    <n v="12.25"/>
    <n v="6"/>
    <n v="18.25"/>
    <n v="65.804000000000002"/>
    <d v="2011-09-01T00:00:00"/>
  </r>
  <r>
    <d v="2011-09-03T00:00:00"/>
    <x v="15"/>
    <n v="2011"/>
    <n v="5"/>
    <n v="0"/>
    <m/>
    <n v="0"/>
    <n v="0"/>
    <n v="0"/>
    <n v="0"/>
    <n v="0"/>
    <n v="1"/>
    <n v="0"/>
    <n v="0"/>
    <n v="0"/>
    <n v="0"/>
    <n v="0"/>
    <n v="6.25"/>
    <n v="0"/>
    <n v="0"/>
    <n v="0"/>
    <n v="0"/>
    <n v="12.25"/>
    <n v="6"/>
    <n v="18.25"/>
    <n v="58.136000000000003"/>
    <d v="2011-09-02T00:00:00"/>
  </r>
  <r>
    <d v="2011-09-04T00:00:00"/>
    <x v="16"/>
    <n v="2011"/>
    <n v="5"/>
    <n v="0"/>
    <m/>
    <n v="0"/>
    <n v="0"/>
    <n v="0"/>
    <n v="0"/>
    <n v="0"/>
    <n v="1"/>
    <n v="0"/>
    <n v="0"/>
    <n v="0"/>
    <n v="0"/>
    <n v="0"/>
    <n v="6.25"/>
    <n v="0"/>
    <n v="0"/>
    <n v="0"/>
    <n v="0"/>
    <n v="12.25"/>
    <n v="6"/>
    <n v="18.25"/>
    <n v="52.213999999999999"/>
    <d v="2011-09-03T00:00:00"/>
  </r>
  <r>
    <d v="2011-09-05T00:00:00"/>
    <x v="16"/>
    <n v="2011"/>
    <n v="5"/>
    <n v="0"/>
    <m/>
    <n v="0"/>
    <n v="0"/>
    <n v="0"/>
    <n v="0"/>
    <n v="0"/>
    <n v="1"/>
    <n v="0"/>
    <n v="0"/>
    <n v="0"/>
    <n v="0"/>
    <n v="0"/>
    <n v="6.25"/>
    <n v="0"/>
    <n v="0"/>
    <n v="0"/>
    <n v="0"/>
    <n v="12.25"/>
    <n v="6"/>
    <n v="18.25"/>
    <n v="48.47"/>
    <d v="2011-09-04T00:00:00"/>
  </r>
  <r>
    <d v="2011-09-06T00:00:00"/>
    <x v="16"/>
    <n v="2011"/>
    <n v="3"/>
    <n v="0"/>
    <m/>
    <n v="0"/>
    <n v="0"/>
    <n v="0"/>
    <n v="0"/>
    <n v="0"/>
    <n v="0"/>
    <n v="0"/>
    <n v="0"/>
    <n v="0"/>
    <n v="1"/>
    <n v="0"/>
    <n v="0"/>
    <n v="0"/>
    <n v="0"/>
    <n v="0"/>
    <n v="0"/>
    <n v="4"/>
    <n v="5"/>
    <n v="9"/>
    <n v="48.29"/>
    <d v="2011-09-05T00:00:00"/>
  </r>
  <r>
    <d v="2011-09-07T00:00:00"/>
    <x v="16"/>
    <n v="2011"/>
    <n v="2"/>
    <n v="0"/>
    <m/>
    <n v="0"/>
    <n v="0"/>
    <n v="0"/>
    <n v="0"/>
    <n v="0"/>
    <n v="0"/>
    <n v="0"/>
    <n v="0"/>
    <n v="0"/>
    <n v="0"/>
    <n v="0"/>
    <n v="1"/>
    <n v="0"/>
    <n v="0"/>
    <n v="0"/>
    <n v="0"/>
    <n v="3"/>
    <n v="1"/>
    <n v="4"/>
    <n v="54.41"/>
    <d v="2011-09-06T00:00:00"/>
  </r>
  <r>
    <d v="2011-09-08T00:00:00"/>
    <x v="16"/>
    <n v="2011"/>
    <n v="6"/>
    <n v="0"/>
    <m/>
    <n v="0"/>
    <n v="0"/>
    <n v="0"/>
    <n v="0"/>
    <n v="0"/>
    <n v="1"/>
    <n v="0"/>
    <n v="0"/>
    <n v="2"/>
    <n v="3"/>
    <n v="0"/>
    <n v="2"/>
    <n v="0"/>
    <n v="0"/>
    <n v="0"/>
    <n v="0"/>
    <n v="14"/>
    <n v="19"/>
    <n v="33"/>
    <n v="54.841999999999999"/>
    <d v="2011-09-07T00:00:00"/>
  </r>
  <r>
    <d v="2011-09-09T00:00:00"/>
    <x v="16"/>
    <n v="2011"/>
    <n v="9"/>
    <n v="0"/>
    <m/>
    <n v="0"/>
    <n v="0"/>
    <n v="0"/>
    <n v="0"/>
    <n v="0"/>
    <n v="1"/>
    <n v="4.33"/>
    <n v="0"/>
    <n v="0.67"/>
    <n v="0"/>
    <n v="0"/>
    <n v="3.33"/>
    <n v="0"/>
    <n v="0"/>
    <n v="0"/>
    <n v="0"/>
    <n v="18.329999999999998"/>
    <n v="14.67"/>
    <n v="33"/>
    <n v="52.502000000000002"/>
    <d v="2011-09-08T00:00:00"/>
  </r>
  <r>
    <d v="2011-09-10T00:00:00"/>
    <x v="16"/>
    <n v="2011"/>
    <n v="9"/>
    <n v="0"/>
    <m/>
    <n v="0"/>
    <n v="0"/>
    <n v="0"/>
    <n v="0"/>
    <n v="0"/>
    <n v="1"/>
    <n v="4.33"/>
    <n v="0"/>
    <n v="0.67"/>
    <n v="0"/>
    <n v="0"/>
    <n v="3.33"/>
    <n v="0"/>
    <n v="0"/>
    <n v="0"/>
    <n v="0"/>
    <n v="18.329999999999998"/>
    <n v="14.67"/>
    <n v="33"/>
    <n v="54.085999999999999"/>
    <d v="2011-09-09T00:00:00"/>
  </r>
  <r>
    <d v="2011-09-11T00:00:00"/>
    <x v="17"/>
    <n v="2011"/>
    <n v="9"/>
    <n v="0"/>
    <m/>
    <n v="0"/>
    <n v="0"/>
    <n v="0"/>
    <n v="0"/>
    <n v="0"/>
    <n v="1"/>
    <n v="4.33"/>
    <n v="0"/>
    <n v="0.67"/>
    <n v="0"/>
    <n v="0"/>
    <n v="3.33"/>
    <n v="0"/>
    <n v="0"/>
    <n v="0"/>
    <n v="0"/>
    <n v="18.329999999999998"/>
    <n v="14.67"/>
    <n v="33"/>
    <n v="53.582000000000001"/>
    <d v="2011-09-10T00:00:00"/>
  </r>
  <r>
    <d v="2011-09-12T00:00:00"/>
    <x v="17"/>
    <n v="2011"/>
    <n v="7"/>
    <n v="0"/>
    <m/>
    <n v="0"/>
    <n v="0"/>
    <n v="0"/>
    <n v="0"/>
    <n v="0"/>
    <n v="1"/>
    <n v="0"/>
    <n v="0"/>
    <n v="0"/>
    <n v="0"/>
    <n v="0"/>
    <n v="5"/>
    <n v="0"/>
    <n v="0"/>
    <n v="0"/>
    <n v="0"/>
    <n v="13"/>
    <n v="12"/>
    <n v="25"/>
    <n v="60.368000000000002"/>
    <d v="2011-09-11T00:00:00"/>
  </r>
  <r>
    <d v="2011-09-13T00:00:00"/>
    <x v="17"/>
    <n v="2011"/>
    <n v="0"/>
    <n v="0"/>
    <m/>
    <n v="0"/>
    <n v="0"/>
    <n v="0"/>
    <n v="0"/>
    <n v="0"/>
    <n v="0"/>
    <n v="0"/>
    <n v="0"/>
    <n v="1"/>
    <n v="2"/>
    <n v="0"/>
    <n v="5"/>
    <n v="0"/>
    <n v="0"/>
    <n v="0"/>
    <n v="0"/>
    <n v="8"/>
    <n v="3"/>
    <n v="11"/>
    <n v="46.22"/>
    <d v="2011-09-12T00:00:00"/>
  </r>
  <r>
    <d v="2011-09-14T00:00:00"/>
    <x v="17"/>
    <n v="2011"/>
    <n v="0"/>
    <n v="0"/>
    <m/>
    <n v="0"/>
    <n v="0"/>
    <n v="0"/>
    <n v="0"/>
    <n v="0"/>
    <n v="1"/>
    <n v="0"/>
    <n v="0"/>
    <n v="0"/>
    <n v="1"/>
    <n v="0"/>
    <n v="1"/>
    <n v="0"/>
    <n v="0"/>
    <n v="0"/>
    <n v="0"/>
    <n v="3"/>
    <n v="2"/>
    <n v="5"/>
    <n v="38.487000000000002"/>
    <d v="2011-09-13T00:00:00"/>
  </r>
  <r>
    <d v="2011-09-15T00:00:00"/>
    <x v="17"/>
    <n v="2011"/>
    <n v="0"/>
    <n v="0"/>
    <m/>
    <n v="0"/>
    <n v="0"/>
    <n v="0"/>
    <n v="0"/>
    <n v="0"/>
    <n v="0"/>
    <n v="1"/>
    <n v="0"/>
    <n v="1"/>
    <n v="0"/>
    <n v="0"/>
    <n v="4"/>
    <n v="0"/>
    <n v="0"/>
    <n v="0"/>
    <n v="0"/>
    <n v="6"/>
    <n v="2"/>
    <n v="8"/>
    <n v="33.533999999999999"/>
    <d v="2011-09-14T00:00:00"/>
  </r>
  <r>
    <d v="2012-05-15T00:00:00"/>
    <x v="18"/>
    <n v="2012"/>
    <n v="1"/>
    <n v="0"/>
    <m/>
    <n v="0"/>
    <n v="0"/>
    <n v="0"/>
    <n v="0"/>
    <n v="0"/>
    <n v="0"/>
    <n v="0.66"/>
    <n v="0"/>
    <n v="0"/>
    <n v="0"/>
    <n v="0"/>
    <n v="68.3"/>
    <n v="0"/>
    <n v="0"/>
    <n v="0"/>
    <n v="0"/>
    <n v="69.959999999999994"/>
    <n v="5"/>
    <n v="74.959999999999994"/>
    <n v="50.432000000000002"/>
    <d v="2012-05-15T00:00:00"/>
  </r>
  <r>
    <d v="2012-05-16T00:00:00"/>
    <x v="18"/>
    <n v="2012"/>
    <n v="1"/>
    <n v="0"/>
    <m/>
    <n v="0"/>
    <n v="0"/>
    <n v="0"/>
    <n v="0"/>
    <n v="0"/>
    <n v="0"/>
    <n v="0.66"/>
    <n v="0"/>
    <n v="0"/>
    <n v="0"/>
    <n v="0"/>
    <n v="68.3"/>
    <n v="0"/>
    <n v="0"/>
    <n v="0"/>
    <n v="0"/>
    <n v="69.959999999999994"/>
    <n v="5"/>
    <n v="74.959999999999994"/>
    <n v="38.624000000000002"/>
    <d v="2012-05-16T00:00:00"/>
  </r>
  <r>
    <d v="2012-05-17T00:00:00"/>
    <x v="18"/>
    <n v="2012"/>
    <n v="1"/>
    <n v="0"/>
    <m/>
    <n v="0"/>
    <n v="0"/>
    <n v="0"/>
    <n v="0"/>
    <n v="0"/>
    <n v="0"/>
    <n v="0.66"/>
    <n v="0"/>
    <n v="0"/>
    <n v="0"/>
    <n v="0"/>
    <n v="68.3"/>
    <n v="0"/>
    <n v="0"/>
    <n v="0"/>
    <n v="0"/>
    <n v="69.959999999999994"/>
    <n v="5"/>
    <n v="74.959999999999994"/>
    <n v="63.68"/>
    <d v="2012-05-17T00:00:00"/>
  </r>
  <r>
    <d v="2012-05-18T00:00:00"/>
    <x v="18"/>
    <n v="2012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7"/>
    <n v="66.325999999999993"/>
    <d v="2012-05-18T00:00:00"/>
  </r>
  <r>
    <d v="2012-05-19T00:00:00"/>
    <x v="18"/>
    <n v="2012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7"/>
    <n v="48.398000000000003"/>
    <d v="2012-05-19T00:00:00"/>
  </r>
  <r>
    <d v="2012-05-20T00:00:00"/>
    <x v="0"/>
    <n v="2012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7"/>
    <n v="45.247999999999998"/>
    <d v="2012-05-20T00:00:00"/>
  </r>
  <r>
    <d v="2012-05-21T00:00:00"/>
    <x v="0"/>
    <n v="2012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7"/>
    <n v="49.298000000000002"/>
    <d v="2012-05-21T00:00:00"/>
  </r>
  <r>
    <d v="2012-05-22T00:00:00"/>
    <x v="0"/>
    <n v="2012"/>
    <n v="0"/>
    <n v="0"/>
    <m/>
    <n v="0"/>
    <n v="0"/>
    <n v="0"/>
    <n v="0"/>
    <n v="0"/>
    <n v="1"/>
    <n v="0"/>
    <n v="0"/>
    <n v="2"/>
    <n v="0"/>
    <n v="0"/>
    <n v="495"/>
    <n v="0"/>
    <n v="0"/>
    <n v="0"/>
    <n v="0"/>
    <n v="498"/>
    <n v="20"/>
    <n v="518"/>
    <n v="60.421999999999997"/>
    <d v="2012-05-22T00:00:00"/>
  </r>
  <r>
    <d v="2012-05-23T00:00:00"/>
    <x v="0"/>
    <n v="2012"/>
    <n v="71"/>
    <n v="0"/>
    <m/>
    <n v="0"/>
    <n v="0"/>
    <n v="0"/>
    <n v="0"/>
    <n v="0"/>
    <n v="0"/>
    <n v="0"/>
    <n v="0"/>
    <n v="2"/>
    <n v="0"/>
    <n v="0"/>
    <n v="12"/>
    <n v="0"/>
    <n v="0"/>
    <n v="0"/>
    <n v="0"/>
    <n v="85"/>
    <n v="4"/>
    <n v="89"/>
    <n v="55.04"/>
    <d v="2012-05-23T00:00:00"/>
  </r>
  <r>
    <d v="2012-05-24T00:00:00"/>
    <x v="0"/>
    <n v="2012"/>
    <n v="0"/>
    <n v="0"/>
    <m/>
    <n v="0"/>
    <n v="0"/>
    <n v="0"/>
    <n v="0"/>
    <n v="0"/>
    <n v="0"/>
    <n v="0"/>
    <n v="0"/>
    <n v="2"/>
    <n v="1"/>
    <n v="0"/>
    <n v="8"/>
    <n v="0"/>
    <n v="0"/>
    <n v="0"/>
    <n v="0"/>
    <n v="11"/>
    <n v="2"/>
    <n v="13"/>
    <n v="47.21"/>
    <d v="2012-05-24T00:00:00"/>
  </r>
  <r>
    <d v="2012-05-25T00:00:00"/>
    <x v="0"/>
    <n v="2012"/>
    <n v="1"/>
    <n v="0"/>
    <m/>
    <n v="0"/>
    <n v="0"/>
    <n v="0"/>
    <n v="0"/>
    <n v="0"/>
    <n v="0"/>
    <n v="0"/>
    <n v="0"/>
    <n v="0"/>
    <n v="0"/>
    <n v="0"/>
    <n v="19"/>
    <n v="0"/>
    <n v="0"/>
    <n v="0"/>
    <n v="0"/>
    <n v="20"/>
    <n v="3"/>
    <n v="23"/>
    <n v="40.027999999999999"/>
    <d v="2012-05-25T00:00:00"/>
  </r>
  <r>
    <d v="2012-05-26T00:00:00"/>
    <x v="0"/>
    <n v="2012"/>
    <n v="0.25"/>
    <n v="0"/>
    <m/>
    <n v="0"/>
    <n v="0"/>
    <n v="0"/>
    <n v="0"/>
    <n v="0"/>
    <n v="0.25"/>
    <n v="0.75"/>
    <n v="0"/>
    <n v="0"/>
    <n v="0"/>
    <n v="0"/>
    <n v="17.25"/>
    <n v="0"/>
    <n v="0"/>
    <n v="0"/>
    <n v="0"/>
    <n v="18.5"/>
    <n v="2.5"/>
    <n v="21"/>
    <n v="47.533999999999999"/>
    <d v="2012-05-26T00:00:00"/>
  </r>
  <r>
    <d v="2012-05-27T00:00:00"/>
    <x v="1"/>
    <n v="2012"/>
    <n v="0.25"/>
    <n v="0"/>
    <m/>
    <n v="0"/>
    <n v="0"/>
    <n v="0"/>
    <n v="0"/>
    <n v="0"/>
    <n v="0.25"/>
    <n v="0.75"/>
    <n v="0"/>
    <n v="0"/>
    <n v="0"/>
    <n v="0"/>
    <n v="17.25"/>
    <n v="0"/>
    <n v="0"/>
    <n v="0"/>
    <n v="0"/>
    <n v="18.5"/>
    <n v="2.5"/>
    <n v="21"/>
    <n v="55.238"/>
    <d v="2012-05-27T00:00:00"/>
  </r>
  <r>
    <d v="2012-05-28T00:00:00"/>
    <x v="1"/>
    <n v="2012"/>
    <n v="0.25"/>
    <n v="0"/>
    <m/>
    <n v="0"/>
    <n v="0"/>
    <n v="0"/>
    <n v="0"/>
    <n v="0"/>
    <n v="0.25"/>
    <n v="0.75"/>
    <n v="0"/>
    <n v="0"/>
    <n v="0"/>
    <n v="0"/>
    <n v="17.25"/>
    <n v="0"/>
    <n v="0"/>
    <n v="0"/>
    <n v="0"/>
    <n v="18.5"/>
    <n v="2.5"/>
    <n v="21"/>
    <n v="51.89"/>
    <d v="2012-05-28T00:00:00"/>
  </r>
  <r>
    <d v="2012-05-29T00:00:00"/>
    <x v="1"/>
    <n v="2012"/>
    <n v="0.25"/>
    <n v="0"/>
    <m/>
    <n v="0"/>
    <n v="0"/>
    <n v="0"/>
    <n v="0"/>
    <n v="0"/>
    <n v="0.25"/>
    <n v="0.75"/>
    <n v="0"/>
    <n v="0"/>
    <n v="0"/>
    <n v="0"/>
    <n v="17.25"/>
    <n v="0"/>
    <n v="0"/>
    <n v="0"/>
    <n v="0"/>
    <n v="18.5"/>
    <n v="2.5"/>
    <n v="21"/>
    <n v="42.03"/>
    <d v="2012-05-29T00:00:00"/>
  </r>
  <r>
    <d v="2012-05-30T00:00:00"/>
    <x v="1"/>
    <n v="2012"/>
    <n v="0"/>
    <n v="0"/>
    <m/>
    <n v="0"/>
    <n v="0"/>
    <n v="0"/>
    <n v="0"/>
    <n v="0"/>
    <n v="0"/>
    <n v="0"/>
    <n v="0"/>
    <n v="0"/>
    <n v="0"/>
    <n v="0"/>
    <n v="3"/>
    <n v="0"/>
    <n v="0"/>
    <n v="0"/>
    <m/>
    <n v="3"/>
    <n v="1"/>
    <n v="4"/>
    <n v="34.374000000000002"/>
    <d v="2012-05-30T00:00:00"/>
  </r>
  <r>
    <d v="2012-05-31T00:00:00"/>
    <x v="1"/>
    <n v="2012"/>
    <n v="0"/>
    <n v="0"/>
    <m/>
    <n v="0"/>
    <n v="0"/>
    <n v="0"/>
    <n v="0"/>
    <n v="0"/>
    <n v="0"/>
    <n v="0"/>
    <n v="0"/>
    <n v="0"/>
    <n v="0"/>
    <n v="0"/>
    <n v="4"/>
    <n v="0"/>
    <n v="0"/>
    <n v="0"/>
    <n v="0"/>
    <n v="4"/>
    <n v="0"/>
    <n v="4"/>
    <n v="40.518999999999998"/>
    <d v="2012-05-31T00:00:00"/>
  </r>
  <r>
    <d v="2012-06-01T00:00:00"/>
    <x v="1"/>
    <n v="2012"/>
    <n v="0"/>
    <n v="0"/>
    <m/>
    <n v="0"/>
    <n v="0"/>
    <n v="0"/>
    <n v="0"/>
    <n v="0"/>
    <n v="0"/>
    <n v="0"/>
    <n v="0"/>
    <n v="0"/>
    <n v="0"/>
    <n v="0"/>
    <n v="10"/>
    <n v="0"/>
    <n v="0"/>
    <n v="0"/>
    <n v="0"/>
    <n v="10"/>
    <n v="1"/>
    <n v="11"/>
    <n v="49.622"/>
    <d v="2012-06-01T00:00:00"/>
  </r>
  <r>
    <d v="2012-06-02T00:00:00"/>
    <x v="1"/>
    <n v="2012"/>
    <n v="0.33"/>
    <n v="0"/>
    <m/>
    <n v="0"/>
    <n v="0"/>
    <n v="0"/>
    <n v="0"/>
    <n v="0"/>
    <n v="0"/>
    <n v="0"/>
    <n v="0"/>
    <n v="0.33"/>
    <n v="0"/>
    <n v="0"/>
    <n v="5.66"/>
    <n v="0"/>
    <n v="0"/>
    <n v="0"/>
    <n v="0"/>
    <n v="6.32"/>
    <n v="0"/>
    <n v="6.32"/>
    <n v="48.073999999999998"/>
    <d v="2012-06-02T00:00:00"/>
  </r>
  <r>
    <d v="2012-06-03T00:00:00"/>
    <x v="2"/>
    <n v="2012"/>
    <n v="0.33"/>
    <n v="0"/>
    <m/>
    <n v="0"/>
    <n v="0"/>
    <n v="0"/>
    <n v="0"/>
    <n v="0"/>
    <n v="0"/>
    <n v="0"/>
    <n v="0"/>
    <n v="0.33"/>
    <n v="0"/>
    <n v="0"/>
    <n v="5.66"/>
    <n v="0"/>
    <n v="0"/>
    <n v="0"/>
    <n v="0"/>
    <n v="6.32"/>
    <n v="0"/>
    <n v="6.32"/>
    <n v="59.252000000000002"/>
    <d v="2012-06-03T00:00:00"/>
  </r>
  <r>
    <d v="2012-06-04T00:00:00"/>
    <x v="2"/>
    <n v="2012"/>
    <n v="0.33"/>
    <n v="0"/>
    <m/>
    <n v="0"/>
    <n v="0"/>
    <n v="0"/>
    <n v="0"/>
    <n v="0"/>
    <n v="0"/>
    <n v="0"/>
    <n v="0"/>
    <n v="0.33"/>
    <n v="0"/>
    <n v="0"/>
    <n v="5.66"/>
    <n v="0"/>
    <n v="0"/>
    <n v="0"/>
    <n v="0"/>
    <n v="6.32"/>
    <n v="0"/>
    <n v="6.32"/>
    <n v="54.932000000000002"/>
    <d v="2012-06-04T00:00:00"/>
  </r>
  <r>
    <d v="2012-06-05T00:00:00"/>
    <x v="2"/>
    <n v="2012"/>
    <n v="2"/>
    <n v="0"/>
    <m/>
    <n v="0"/>
    <n v="0"/>
    <n v="0"/>
    <n v="0"/>
    <n v="0"/>
    <n v="1"/>
    <n v="0"/>
    <n v="0"/>
    <n v="0"/>
    <n v="1"/>
    <n v="0"/>
    <n v="58"/>
    <n v="0"/>
    <n v="0"/>
    <n v="0"/>
    <n v="0"/>
    <n v="62"/>
    <n v="2"/>
    <n v="64"/>
    <n v="59.414000000000001"/>
    <d v="2012-06-05T00:00:00"/>
  </r>
  <r>
    <d v="2012-06-06T00:00:00"/>
    <x v="2"/>
    <n v="2012"/>
    <n v="0"/>
    <n v="0"/>
    <m/>
    <n v="0"/>
    <n v="0"/>
    <n v="0"/>
    <n v="0"/>
    <n v="0"/>
    <n v="0"/>
    <n v="3"/>
    <n v="0"/>
    <n v="0"/>
    <n v="0"/>
    <n v="0"/>
    <n v="302"/>
    <n v="0"/>
    <n v="0"/>
    <n v="0"/>
    <n v="0"/>
    <n v="305"/>
    <n v="19"/>
    <n v="324"/>
    <n v="66.793999999999997"/>
    <d v="2012-06-06T00:00:00"/>
  </r>
  <r>
    <d v="2012-06-07T00:00:00"/>
    <x v="2"/>
    <n v="2012"/>
    <n v="5"/>
    <n v="0"/>
    <m/>
    <n v="0"/>
    <n v="0"/>
    <n v="0"/>
    <n v="0"/>
    <n v="0"/>
    <n v="0"/>
    <n v="1"/>
    <n v="0"/>
    <n v="4"/>
    <n v="0"/>
    <n v="0"/>
    <n v="134"/>
    <n v="0"/>
    <n v="0"/>
    <n v="0"/>
    <n v="0"/>
    <n v="144"/>
    <n v="46"/>
    <n v="190"/>
    <n v="69.817999999999998"/>
    <d v="2012-06-07T00:00:00"/>
  </r>
  <r>
    <d v="2012-06-08T00:00:00"/>
    <x v="2"/>
    <n v="2012"/>
    <n v="2"/>
    <n v="0"/>
    <m/>
    <n v="0"/>
    <n v="0"/>
    <n v="0"/>
    <n v="0"/>
    <n v="0"/>
    <n v="3"/>
    <n v="1"/>
    <n v="0"/>
    <n v="0"/>
    <n v="0"/>
    <n v="0"/>
    <n v="25"/>
    <n v="0"/>
    <n v="0"/>
    <n v="0"/>
    <n v="0"/>
    <n v="31"/>
    <n v="14"/>
    <n v="45"/>
    <n v="65.066000000000003"/>
    <d v="2012-06-08T00:00:00"/>
  </r>
  <r>
    <d v="2012-06-09T00:00:00"/>
    <x v="2"/>
    <n v="2012"/>
    <n v="5.66"/>
    <n v="0"/>
    <m/>
    <n v="0"/>
    <n v="0"/>
    <n v="0"/>
    <n v="0"/>
    <n v="0"/>
    <n v="0.66"/>
    <n v="0.66"/>
    <n v="0"/>
    <n v="2"/>
    <n v="0"/>
    <n v="0"/>
    <n v="33"/>
    <n v="0"/>
    <n v="0"/>
    <n v="0"/>
    <n v="0"/>
    <n v="41.980000000000004"/>
    <n v="15.66"/>
    <n v="57.64"/>
    <n v="66.38"/>
    <d v="2012-06-09T00:00:00"/>
  </r>
  <r>
    <d v="2012-06-10T00:00:00"/>
    <x v="3"/>
    <n v="2012"/>
    <n v="5.66"/>
    <n v="0"/>
    <m/>
    <n v="0"/>
    <n v="0"/>
    <n v="0"/>
    <n v="0"/>
    <n v="0"/>
    <n v="0.66"/>
    <n v="0.66"/>
    <n v="0"/>
    <n v="2"/>
    <n v="0"/>
    <n v="0"/>
    <n v="33"/>
    <n v="0"/>
    <n v="0"/>
    <n v="0"/>
    <n v="0"/>
    <n v="41.980000000000004"/>
    <n v="15.66"/>
    <n v="57.64"/>
    <n v="59.09"/>
    <d v="2012-06-10T00:00:00"/>
  </r>
  <r>
    <d v="2012-06-11T00:00:00"/>
    <x v="3"/>
    <n v="2012"/>
    <n v="5.66"/>
    <n v="0"/>
    <m/>
    <n v="0"/>
    <n v="0"/>
    <n v="0"/>
    <n v="0"/>
    <n v="0"/>
    <n v="0.66"/>
    <n v="0.66"/>
    <n v="0"/>
    <n v="2"/>
    <n v="0"/>
    <n v="0"/>
    <n v="33"/>
    <n v="0"/>
    <n v="0"/>
    <n v="0"/>
    <n v="0"/>
    <n v="41.980000000000004"/>
    <n v="15.66"/>
    <n v="57.64"/>
    <n v="46.904000000000003"/>
    <d v="2012-06-11T00:00:00"/>
  </r>
  <r>
    <d v="2012-06-12T00:00:00"/>
    <x v="3"/>
    <n v="2012"/>
    <n v="1"/>
    <n v="0"/>
    <m/>
    <n v="0"/>
    <n v="0"/>
    <n v="0"/>
    <n v="0"/>
    <n v="0"/>
    <n v="0"/>
    <n v="0"/>
    <n v="0"/>
    <n v="0"/>
    <n v="0"/>
    <n v="0"/>
    <n v="28"/>
    <n v="0"/>
    <n v="0"/>
    <n v="0"/>
    <n v="0"/>
    <n v="29"/>
    <n v="1"/>
    <n v="30"/>
    <n v="41.392000000000003"/>
    <d v="2012-06-12T00:00:00"/>
  </r>
  <r>
    <d v="2012-06-13T00:00:00"/>
    <x v="3"/>
    <n v="2012"/>
    <n v="11"/>
    <n v="0"/>
    <m/>
    <n v="0"/>
    <n v="0"/>
    <n v="0"/>
    <n v="0"/>
    <n v="0"/>
    <n v="2"/>
    <n v="0"/>
    <n v="0"/>
    <n v="0"/>
    <n v="0"/>
    <n v="0"/>
    <n v="166"/>
    <n v="0"/>
    <n v="0"/>
    <n v="0"/>
    <n v="0"/>
    <n v="179"/>
    <n v="30"/>
    <n v="209"/>
    <n v="57.667999999999999"/>
    <d v="2012-06-13T00:00:00"/>
  </r>
  <r>
    <d v="2012-06-14T00:00:00"/>
    <x v="3"/>
    <n v="2012"/>
    <n v="11"/>
    <n v="0"/>
    <m/>
    <n v="0"/>
    <n v="0"/>
    <n v="0"/>
    <n v="0"/>
    <n v="0"/>
    <n v="2"/>
    <n v="1"/>
    <n v="0"/>
    <n v="2"/>
    <n v="2"/>
    <n v="0"/>
    <n v="41"/>
    <n v="0"/>
    <n v="0"/>
    <n v="1"/>
    <n v="0"/>
    <n v="60"/>
    <n v="23"/>
    <n v="83"/>
    <n v="60.89"/>
    <d v="2012-06-14T00:00:00"/>
  </r>
  <r>
    <d v="2012-06-15T00:00:00"/>
    <x v="3"/>
    <n v="2012"/>
    <n v="11"/>
    <n v="0"/>
    <m/>
    <n v="0"/>
    <n v="0"/>
    <n v="0"/>
    <n v="0"/>
    <n v="0"/>
    <n v="1"/>
    <n v="2"/>
    <n v="0"/>
    <n v="0"/>
    <n v="0"/>
    <n v="0"/>
    <n v="13"/>
    <n v="0"/>
    <n v="0"/>
    <n v="0"/>
    <n v="0"/>
    <n v="27"/>
    <n v="6"/>
    <n v="33"/>
    <n v="59.161999999999999"/>
    <d v="2012-06-15T00:00:00"/>
  </r>
  <r>
    <d v="2012-06-16T00:00:00"/>
    <x v="3"/>
    <n v="2012"/>
    <n v="8.66"/>
    <n v="0"/>
    <m/>
    <n v="0"/>
    <n v="0"/>
    <n v="0"/>
    <n v="0"/>
    <n v="0"/>
    <n v="1"/>
    <n v="1"/>
    <n v="0"/>
    <n v="0.66"/>
    <n v="0.66"/>
    <n v="0"/>
    <n v="12"/>
    <n v="0"/>
    <n v="0"/>
    <n v="0.33"/>
    <n v="0"/>
    <n v="24.31"/>
    <n v="19.66"/>
    <n v="43.97"/>
    <n v="60.98"/>
    <d v="2012-06-16T00:00:00"/>
  </r>
  <r>
    <d v="2012-06-17T00:00:00"/>
    <x v="4"/>
    <n v="2012"/>
    <n v="8.66"/>
    <n v="0"/>
    <m/>
    <n v="0"/>
    <n v="0"/>
    <n v="0"/>
    <n v="0"/>
    <n v="0"/>
    <n v="1"/>
    <n v="1"/>
    <n v="0"/>
    <n v="0.66"/>
    <n v="0.66"/>
    <n v="0"/>
    <n v="12"/>
    <n v="0"/>
    <n v="0"/>
    <n v="0.33"/>
    <n v="0"/>
    <n v="24.31"/>
    <n v="19.66"/>
    <n v="43.97"/>
    <n v="57.164000000000001"/>
    <d v="2012-06-17T00:00:00"/>
  </r>
  <r>
    <d v="2012-06-18T00:00:00"/>
    <x v="4"/>
    <n v="2012"/>
    <n v="8.66"/>
    <n v="0"/>
    <m/>
    <n v="0"/>
    <n v="0"/>
    <n v="0"/>
    <n v="0"/>
    <n v="0"/>
    <n v="1"/>
    <n v="1"/>
    <n v="0"/>
    <n v="0.66"/>
    <n v="0.66"/>
    <n v="0"/>
    <n v="12"/>
    <n v="0"/>
    <n v="0"/>
    <n v="0.33"/>
    <n v="0"/>
    <n v="24.31"/>
    <n v="19.66"/>
    <n v="43.97"/>
    <n v="64.688000000000002"/>
    <d v="2012-06-18T00:00:00"/>
  </r>
  <r>
    <d v="2012-06-19T00:00:00"/>
    <x v="4"/>
    <n v="2012"/>
    <n v="15"/>
    <n v="0"/>
    <m/>
    <n v="0"/>
    <n v="0"/>
    <n v="0"/>
    <n v="0"/>
    <n v="0"/>
    <n v="0"/>
    <n v="0"/>
    <n v="0"/>
    <n v="10"/>
    <n v="0"/>
    <n v="0"/>
    <n v="12"/>
    <n v="0"/>
    <n v="0"/>
    <n v="2"/>
    <n v="0"/>
    <n v="39"/>
    <n v="31"/>
    <n v="70"/>
    <n v="57.218000000000004"/>
    <d v="2012-06-19T00:00:00"/>
  </r>
  <r>
    <d v="2012-06-20T00:00:00"/>
    <x v="4"/>
    <n v="2012"/>
    <n v="7"/>
    <n v="0"/>
    <m/>
    <n v="0"/>
    <n v="0"/>
    <n v="0"/>
    <n v="0"/>
    <n v="0"/>
    <n v="0"/>
    <n v="0"/>
    <n v="0"/>
    <n v="1"/>
    <n v="0"/>
    <n v="0"/>
    <n v="1"/>
    <n v="0"/>
    <n v="0"/>
    <n v="0"/>
    <n v="0"/>
    <n v="9"/>
    <n v="2"/>
    <n v="11"/>
    <n v="57.811999999999998"/>
    <d v="2012-06-20T00:00:00"/>
  </r>
  <r>
    <d v="2012-06-21T00:00:00"/>
    <x v="4"/>
    <n v="2012"/>
    <n v="1"/>
    <n v="0"/>
    <m/>
    <n v="0"/>
    <n v="0"/>
    <n v="0"/>
    <n v="0"/>
    <n v="0"/>
    <n v="2"/>
    <n v="0"/>
    <n v="0"/>
    <n v="0"/>
    <n v="0"/>
    <n v="0"/>
    <n v="0"/>
    <n v="0"/>
    <n v="0"/>
    <n v="0"/>
    <n v="0"/>
    <n v="3"/>
    <n v="2"/>
    <n v="5"/>
    <n v="54.085999999999999"/>
    <d v="2012-06-21T00:00:00"/>
  </r>
  <r>
    <d v="2012-06-22T00:00:00"/>
    <x v="4"/>
    <n v="2012"/>
    <n v="5"/>
    <n v="0"/>
    <m/>
    <n v="0"/>
    <n v="0"/>
    <n v="0"/>
    <n v="0"/>
    <n v="0"/>
    <n v="0"/>
    <n v="0"/>
    <n v="0"/>
    <n v="9"/>
    <n v="0"/>
    <n v="0"/>
    <n v="2"/>
    <n v="0"/>
    <n v="0"/>
    <n v="1"/>
    <n v="0"/>
    <n v="17"/>
    <n v="9"/>
    <n v="26"/>
    <n v="52.357999999999997"/>
    <d v="2012-06-22T00:00:00"/>
  </r>
  <r>
    <d v="2012-06-23T00:00:00"/>
    <x v="4"/>
    <n v="2012"/>
    <n v="29.66"/>
    <n v="0"/>
    <m/>
    <n v="0"/>
    <n v="0"/>
    <n v="0"/>
    <n v="0"/>
    <n v="0"/>
    <n v="1"/>
    <n v="1"/>
    <n v="0"/>
    <n v="10"/>
    <n v="0"/>
    <n v="0"/>
    <n v="1"/>
    <n v="0"/>
    <n v="0"/>
    <n v="3.66"/>
    <n v="0"/>
    <n v="46.319999999999993"/>
    <n v="33.33"/>
    <n v="79.649999999999991"/>
    <n v="63.661999999999999"/>
    <d v="2012-06-23T00:00:00"/>
  </r>
  <r>
    <d v="2012-06-24T00:00:00"/>
    <x v="5"/>
    <n v="2012"/>
    <n v="29.66"/>
    <n v="0"/>
    <m/>
    <n v="0"/>
    <n v="0"/>
    <n v="0"/>
    <n v="0"/>
    <n v="0"/>
    <n v="1"/>
    <n v="1"/>
    <n v="0"/>
    <n v="10"/>
    <n v="0"/>
    <n v="0"/>
    <n v="1"/>
    <n v="0"/>
    <n v="0"/>
    <n v="3.66"/>
    <n v="0"/>
    <n v="46.319999999999993"/>
    <n v="33.33"/>
    <n v="79.649999999999991"/>
    <n v="59.18"/>
    <d v="2012-06-24T00:00:00"/>
  </r>
  <r>
    <d v="2012-06-25T00:00:00"/>
    <x v="5"/>
    <n v="2012"/>
    <n v="29.66"/>
    <n v="0"/>
    <m/>
    <n v="0"/>
    <n v="0"/>
    <n v="0"/>
    <n v="0"/>
    <n v="0"/>
    <n v="1"/>
    <n v="1"/>
    <n v="0"/>
    <n v="10"/>
    <n v="0"/>
    <n v="0"/>
    <n v="1"/>
    <n v="0"/>
    <n v="0"/>
    <n v="3.66"/>
    <n v="0"/>
    <n v="46.319999999999993"/>
    <n v="33.33"/>
    <n v="79.649999999999991"/>
    <n v="59.594000000000001"/>
    <d v="2012-06-25T00:00:00"/>
  </r>
  <r>
    <d v="2012-06-26T00:00:00"/>
    <x v="5"/>
    <n v="2012"/>
    <n v="564"/>
    <n v="0"/>
    <m/>
    <n v="0"/>
    <n v="0"/>
    <n v="0"/>
    <n v="0"/>
    <n v="0"/>
    <n v="0"/>
    <n v="6"/>
    <n v="0"/>
    <n v="2"/>
    <n v="0"/>
    <n v="0"/>
    <n v="15"/>
    <n v="0"/>
    <n v="0"/>
    <n v="19"/>
    <n v="0"/>
    <n v="606"/>
    <n v="87"/>
    <n v="693"/>
    <n v="66.650000000000006"/>
    <d v="2012-06-26T00:00:00"/>
  </r>
  <r>
    <d v="2012-06-27T00:00:00"/>
    <x v="5"/>
    <n v="2012"/>
    <n v="367"/>
    <n v="0"/>
    <m/>
    <n v="0"/>
    <n v="0"/>
    <n v="0"/>
    <n v="0"/>
    <n v="0"/>
    <n v="0"/>
    <n v="5"/>
    <n v="0"/>
    <n v="3"/>
    <n v="0"/>
    <n v="0"/>
    <n v="7"/>
    <n v="0"/>
    <n v="0"/>
    <n v="17"/>
    <n v="0"/>
    <n v="399"/>
    <n v="86"/>
    <n v="485"/>
    <n v="60.457999999999998"/>
    <d v="2012-06-27T00:00:00"/>
  </r>
  <r>
    <d v="2012-06-28T00:00:00"/>
    <x v="5"/>
    <n v="2012"/>
    <n v="192"/>
    <n v="0"/>
    <m/>
    <n v="0"/>
    <n v="0"/>
    <n v="0"/>
    <n v="0"/>
    <n v="0"/>
    <n v="0"/>
    <n v="1"/>
    <n v="0"/>
    <n v="14"/>
    <n v="2"/>
    <n v="0"/>
    <n v="4"/>
    <n v="0"/>
    <n v="0"/>
    <n v="14"/>
    <n v="0"/>
    <n v="227"/>
    <n v="67"/>
    <n v="294"/>
    <n v="56.462000000000003"/>
    <d v="2012-06-28T00:00:00"/>
  </r>
  <r>
    <d v="2012-06-29T00:00:00"/>
    <x v="5"/>
    <n v="2012"/>
    <n v="109"/>
    <n v="0"/>
    <m/>
    <n v="0"/>
    <n v="0"/>
    <n v="0"/>
    <n v="0"/>
    <n v="0"/>
    <n v="0"/>
    <n v="0"/>
    <n v="0"/>
    <n v="5"/>
    <n v="0"/>
    <n v="0"/>
    <n v="1"/>
    <n v="0"/>
    <n v="0"/>
    <n v="2"/>
    <n v="0"/>
    <n v="117"/>
    <n v="17"/>
    <n v="134"/>
    <n v="58.405999999999999"/>
    <d v="2012-06-29T00:00:00"/>
  </r>
  <r>
    <d v="2012-06-30T00:00:00"/>
    <x v="5"/>
    <n v="2012"/>
    <n v="72"/>
    <n v="0"/>
    <m/>
    <n v="0"/>
    <n v="0"/>
    <n v="0"/>
    <n v="0"/>
    <n v="0"/>
    <n v="4"/>
    <n v="1"/>
    <n v="0"/>
    <n v="12"/>
    <n v="0"/>
    <n v="0"/>
    <n v="0"/>
    <n v="0"/>
    <n v="0"/>
    <n v="7"/>
    <n v="0"/>
    <n v="96"/>
    <n v="37"/>
    <n v="133"/>
    <n v="58.082000000000001"/>
    <d v="2012-06-30T00:00:00"/>
  </r>
  <r>
    <d v="2012-07-01T00:00:00"/>
    <x v="6"/>
    <n v="2012"/>
    <n v="53.5"/>
    <n v="0"/>
    <m/>
    <n v="0"/>
    <n v="0"/>
    <n v="0"/>
    <n v="0"/>
    <n v="0"/>
    <n v="0"/>
    <n v="0"/>
    <n v="0"/>
    <n v="6"/>
    <n v="0"/>
    <n v="0"/>
    <n v="0"/>
    <n v="0"/>
    <n v="0"/>
    <n v="1.5"/>
    <n v="0"/>
    <n v="61"/>
    <n v="35"/>
    <n v="96"/>
    <n v="68.918000000000006"/>
    <d v="2012-07-01T00:00:00"/>
  </r>
  <r>
    <d v="2012-07-02T00:00:00"/>
    <x v="6"/>
    <n v="2012"/>
    <n v="53.5"/>
    <n v="0"/>
    <m/>
    <n v="0"/>
    <n v="0"/>
    <n v="0"/>
    <n v="0"/>
    <n v="0"/>
    <n v="0"/>
    <n v="0"/>
    <n v="0"/>
    <n v="6"/>
    <n v="0"/>
    <n v="0"/>
    <n v="0"/>
    <n v="0"/>
    <n v="0"/>
    <n v="1.5"/>
    <n v="0"/>
    <n v="61"/>
    <n v="35"/>
    <n v="96"/>
    <n v="74.335999999999999"/>
    <d v="2012-07-02T00:00:00"/>
  </r>
  <r>
    <d v="2012-07-03T00:00:00"/>
    <x v="6"/>
    <n v="2012"/>
    <n v="39"/>
    <n v="0"/>
    <m/>
    <n v="0"/>
    <n v="0"/>
    <n v="0"/>
    <n v="0"/>
    <n v="0"/>
    <n v="0"/>
    <n v="0"/>
    <n v="0"/>
    <n v="9"/>
    <n v="2"/>
    <n v="0"/>
    <n v="0"/>
    <n v="0"/>
    <n v="0"/>
    <n v="1"/>
    <n v="0"/>
    <n v="51"/>
    <n v="45"/>
    <n v="96"/>
    <n v="66.415999999999997"/>
    <d v="2012-07-03T00:00:00"/>
  </r>
  <r>
    <d v="2012-07-04T00:00:00"/>
    <x v="6"/>
    <n v="2012"/>
    <n v="48"/>
    <n v="0"/>
    <m/>
    <n v="0"/>
    <n v="0"/>
    <n v="0"/>
    <n v="0"/>
    <n v="0"/>
    <n v="1"/>
    <n v="0"/>
    <n v="0"/>
    <n v="2.5"/>
    <n v="0.5"/>
    <n v="0"/>
    <n v="0"/>
    <n v="0"/>
    <n v="0"/>
    <n v="1.5"/>
    <n v="0"/>
    <n v="53.5"/>
    <n v="28"/>
    <n v="81.5"/>
    <n v="74.695999999999998"/>
    <d v="2012-07-04T00:00:00"/>
  </r>
  <r>
    <d v="2012-07-05T00:00:00"/>
    <x v="6"/>
    <n v="2012"/>
    <n v="48"/>
    <n v="0"/>
    <m/>
    <n v="0"/>
    <n v="0"/>
    <n v="0"/>
    <n v="0"/>
    <n v="0"/>
    <n v="1"/>
    <n v="0"/>
    <n v="0"/>
    <n v="2.5"/>
    <n v="0.5"/>
    <n v="0"/>
    <n v="0"/>
    <n v="0"/>
    <n v="0"/>
    <n v="1.5"/>
    <n v="0"/>
    <n v="53.5"/>
    <n v="28"/>
    <n v="81.5"/>
    <n v="57.091999999999999"/>
    <d v="2012-07-05T00:00:00"/>
  </r>
  <r>
    <d v="2012-07-06T00:00:00"/>
    <x v="6"/>
    <n v="2012"/>
    <n v="53"/>
    <n v="0"/>
    <m/>
    <n v="0"/>
    <n v="0"/>
    <n v="0"/>
    <n v="0"/>
    <n v="0"/>
    <n v="0"/>
    <n v="0"/>
    <n v="0"/>
    <n v="2"/>
    <n v="0"/>
    <n v="0"/>
    <n v="0"/>
    <n v="0"/>
    <n v="0"/>
    <n v="4"/>
    <n v="0"/>
    <n v="59"/>
    <n v="46"/>
    <n v="105"/>
    <n v="63.05"/>
    <d v="2012-07-06T00:00:00"/>
  </r>
  <r>
    <d v="2012-07-07T00:00:00"/>
    <x v="6"/>
    <n v="2012"/>
    <n v="17.329999999999998"/>
    <n v="0"/>
    <m/>
    <n v="0"/>
    <n v="0"/>
    <n v="0"/>
    <n v="0"/>
    <n v="0"/>
    <n v="0"/>
    <n v="1"/>
    <n v="0"/>
    <n v="2.66"/>
    <n v="0"/>
    <n v="0"/>
    <n v="1.33"/>
    <n v="0"/>
    <n v="0"/>
    <n v="0.33"/>
    <n v="0"/>
    <n v="22.65"/>
    <n v="12.66"/>
    <n v="35.31"/>
    <n v="58.118000000000002"/>
    <d v="2012-07-07T00:00:00"/>
  </r>
  <r>
    <d v="2012-07-08T00:00:00"/>
    <x v="7"/>
    <n v="2012"/>
    <n v="17.329999999999998"/>
    <n v="0"/>
    <m/>
    <n v="0"/>
    <n v="0"/>
    <n v="0"/>
    <n v="0"/>
    <n v="0"/>
    <n v="0"/>
    <n v="1"/>
    <n v="0"/>
    <n v="2.66"/>
    <n v="0"/>
    <n v="0"/>
    <n v="1.33"/>
    <n v="0"/>
    <n v="0"/>
    <n v="0.33"/>
    <n v="0"/>
    <n v="22.65"/>
    <n v="12.66"/>
    <n v="35.31"/>
    <n v="64.778000000000006"/>
    <d v="2012-07-08T00:00:00"/>
  </r>
  <r>
    <d v="2012-07-09T00:00:00"/>
    <x v="7"/>
    <n v="2012"/>
    <n v="17.329999999999998"/>
    <n v="0"/>
    <m/>
    <n v="0"/>
    <n v="0"/>
    <n v="0"/>
    <n v="0"/>
    <n v="0"/>
    <n v="0"/>
    <n v="1"/>
    <n v="0"/>
    <n v="2.66"/>
    <n v="0"/>
    <n v="0"/>
    <n v="1.33"/>
    <n v="0"/>
    <n v="0"/>
    <n v="0.33"/>
    <n v="0"/>
    <n v="22.65"/>
    <n v="12.66"/>
    <n v="35.31"/>
    <n v="55.67"/>
    <d v="2012-07-09T00:00:00"/>
  </r>
  <r>
    <d v="2012-07-10T00:00:00"/>
    <x v="7"/>
    <n v="2012"/>
    <n v="10"/>
    <n v="0"/>
    <m/>
    <n v="0"/>
    <n v="0"/>
    <n v="0"/>
    <n v="0"/>
    <n v="0"/>
    <n v="0"/>
    <n v="0"/>
    <n v="0"/>
    <n v="9"/>
    <n v="0"/>
    <n v="0"/>
    <n v="1"/>
    <n v="0"/>
    <n v="0"/>
    <n v="0"/>
    <n v="0"/>
    <n v="20"/>
    <n v="20"/>
    <n v="40"/>
    <n v="61.16"/>
    <d v="2012-07-10T00:00:00"/>
  </r>
  <r>
    <d v="2012-07-11T00:00:00"/>
    <x v="7"/>
    <n v="2012"/>
    <n v="68"/>
    <n v="0"/>
    <m/>
    <n v="0"/>
    <n v="0"/>
    <n v="0"/>
    <n v="0"/>
    <n v="0"/>
    <n v="3"/>
    <n v="5"/>
    <n v="0"/>
    <n v="7"/>
    <n v="0"/>
    <n v="0"/>
    <n v="3"/>
    <n v="0"/>
    <n v="0"/>
    <n v="6"/>
    <n v="0"/>
    <n v="92"/>
    <n v="171"/>
    <n v="263"/>
    <n v="65.930000000000007"/>
    <d v="2012-07-11T00:00:00"/>
  </r>
  <r>
    <d v="2012-07-12T00:00:00"/>
    <x v="7"/>
    <n v="2012"/>
    <n v="46"/>
    <n v="0"/>
    <m/>
    <n v="0"/>
    <n v="0"/>
    <n v="0"/>
    <n v="0"/>
    <n v="0"/>
    <n v="0"/>
    <n v="1"/>
    <n v="0"/>
    <n v="5"/>
    <n v="0"/>
    <n v="0"/>
    <n v="2"/>
    <n v="0"/>
    <n v="0"/>
    <n v="5"/>
    <n v="0"/>
    <n v="59"/>
    <n v="86"/>
    <n v="145"/>
    <n v="69.53"/>
    <d v="2012-07-12T00:00:00"/>
  </r>
  <r>
    <d v="2012-07-13T00:00:00"/>
    <x v="7"/>
    <n v="2012"/>
    <n v="35"/>
    <n v="0"/>
    <m/>
    <n v="0"/>
    <n v="0"/>
    <n v="0"/>
    <n v="0"/>
    <n v="0"/>
    <n v="1"/>
    <n v="1"/>
    <n v="0"/>
    <n v="7"/>
    <n v="0"/>
    <n v="0"/>
    <n v="0"/>
    <n v="0"/>
    <n v="0"/>
    <n v="1"/>
    <n v="0"/>
    <n v="45"/>
    <n v="41"/>
    <n v="86"/>
    <n v="66.847999999999999"/>
    <d v="2012-07-13T00:00:00"/>
  </r>
  <r>
    <d v="2012-07-14T00:00:00"/>
    <x v="7"/>
    <n v="2012"/>
    <n v="19.329999999999998"/>
    <n v="0"/>
    <m/>
    <n v="0"/>
    <n v="0"/>
    <n v="0"/>
    <n v="0"/>
    <n v="0"/>
    <n v="1.33"/>
    <n v="2.33"/>
    <n v="0"/>
    <n v="3.33"/>
    <n v="0"/>
    <n v="0"/>
    <n v="0.66"/>
    <n v="0"/>
    <n v="0"/>
    <n v="2.66"/>
    <n v="0.33"/>
    <n v="29.969999999999992"/>
    <n v="52.66"/>
    <n v="82.63"/>
    <n v="66.128"/>
    <d v="2012-07-14T00:00:00"/>
  </r>
  <r>
    <d v="2012-07-15T00:00:00"/>
    <x v="8"/>
    <n v="2012"/>
    <n v="19.329999999999998"/>
    <n v="0"/>
    <m/>
    <n v="0"/>
    <n v="0"/>
    <n v="0"/>
    <n v="0"/>
    <n v="0"/>
    <n v="1.33"/>
    <n v="2.33"/>
    <n v="0"/>
    <n v="3.33"/>
    <n v="0"/>
    <n v="0"/>
    <n v="0.66"/>
    <n v="0"/>
    <n v="0"/>
    <n v="2.66"/>
    <n v="0.33"/>
    <n v="29.969999999999992"/>
    <n v="52.66"/>
    <n v="82.63"/>
    <n v="72.212000000000003"/>
    <d v="2012-07-15T00:00:00"/>
  </r>
  <r>
    <d v="2012-07-16T00:00:00"/>
    <x v="8"/>
    <n v="2012"/>
    <n v="19.329999999999998"/>
    <n v="0"/>
    <m/>
    <n v="0"/>
    <n v="0"/>
    <n v="0"/>
    <n v="0"/>
    <n v="0"/>
    <n v="1.33"/>
    <n v="2.33"/>
    <n v="0"/>
    <n v="3.33"/>
    <n v="0"/>
    <n v="0"/>
    <n v="0.66"/>
    <n v="0"/>
    <n v="0"/>
    <n v="2.66"/>
    <n v="0.33"/>
    <n v="29.969999999999992"/>
    <n v="52.66"/>
    <n v="82.63"/>
    <n v="67.603999999999999"/>
    <d v="2012-07-16T00:00:00"/>
  </r>
  <r>
    <d v="2012-07-17T00:00:00"/>
    <x v="8"/>
    <n v="2012"/>
    <n v="7"/>
    <n v="0"/>
    <m/>
    <n v="0"/>
    <n v="0"/>
    <n v="0"/>
    <n v="0"/>
    <n v="0"/>
    <n v="3"/>
    <n v="0"/>
    <n v="0"/>
    <n v="1"/>
    <n v="0"/>
    <n v="0"/>
    <n v="0"/>
    <n v="0"/>
    <n v="0"/>
    <n v="3"/>
    <n v="0"/>
    <n v="14"/>
    <n v="29"/>
    <n v="43"/>
    <n v="66.632000000000005"/>
    <d v="2012-07-17T00:00:00"/>
  </r>
  <r>
    <d v="2012-07-18T00:00:00"/>
    <x v="8"/>
    <n v="2012"/>
    <n v="19"/>
    <n v="0"/>
    <m/>
    <n v="0"/>
    <n v="0"/>
    <n v="0"/>
    <n v="0"/>
    <n v="0"/>
    <n v="2"/>
    <n v="1"/>
    <n v="0"/>
    <n v="4"/>
    <n v="0"/>
    <n v="0"/>
    <n v="0"/>
    <n v="0"/>
    <n v="0"/>
    <n v="1"/>
    <n v="0"/>
    <n v="27"/>
    <n v="34"/>
    <n v="61"/>
    <n v="68.468000000000004"/>
    <d v="2012-07-18T00:00:00"/>
  </r>
  <r>
    <d v="2012-07-19T00:00:00"/>
    <x v="8"/>
    <n v="2012"/>
    <n v="11"/>
    <n v="0"/>
    <m/>
    <n v="0"/>
    <n v="0"/>
    <n v="0"/>
    <n v="0"/>
    <n v="0"/>
    <n v="1"/>
    <n v="0"/>
    <n v="0"/>
    <n v="5"/>
    <n v="0"/>
    <n v="0"/>
    <n v="0"/>
    <n v="0"/>
    <n v="0"/>
    <n v="0"/>
    <n v="0"/>
    <n v="17"/>
    <n v="32"/>
    <n v="49"/>
    <n v="66.433999999999997"/>
    <d v="2012-07-19T00:00:00"/>
  </r>
  <r>
    <d v="2012-07-20T00:00:00"/>
    <x v="8"/>
    <n v="2012"/>
    <n v="30"/>
    <n v="0"/>
    <m/>
    <n v="0"/>
    <n v="0"/>
    <n v="0"/>
    <n v="0"/>
    <n v="0"/>
    <n v="3"/>
    <n v="16"/>
    <n v="0"/>
    <n v="9"/>
    <n v="0"/>
    <n v="0"/>
    <n v="2"/>
    <n v="0"/>
    <n v="0"/>
    <n v="2"/>
    <n v="0"/>
    <n v="62"/>
    <n v="103"/>
    <n v="165"/>
    <n v="73.561999999999998"/>
    <d v="2012-07-20T00:00:00"/>
  </r>
  <r>
    <d v="2012-07-21T00:00:00"/>
    <x v="8"/>
    <n v="2012"/>
    <n v="21"/>
    <n v="0"/>
    <m/>
    <n v="0"/>
    <n v="0"/>
    <n v="0"/>
    <n v="0"/>
    <n v="0"/>
    <n v="0.66"/>
    <n v="2.66"/>
    <n v="0"/>
    <n v="5"/>
    <n v="0"/>
    <n v="0"/>
    <n v="0"/>
    <n v="0"/>
    <n v="0"/>
    <n v="2.33"/>
    <n v="0"/>
    <n v="31.65"/>
    <n v="45.66"/>
    <n v="77.31"/>
    <n v="68.45"/>
    <d v="2012-07-21T00:00:00"/>
  </r>
  <r>
    <d v="2012-07-22T00:00:00"/>
    <x v="9"/>
    <n v="2012"/>
    <n v="21"/>
    <n v="0"/>
    <m/>
    <n v="0"/>
    <n v="0"/>
    <n v="0"/>
    <n v="0"/>
    <n v="0"/>
    <n v="0.66"/>
    <n v="2.66"/>
    <n v="0"/>
    <n v="5"/>
    <n v="0"/>
    <n v="0"/>
    <n v="0"/>
    <n v="0"/>
    <n v="0"/>
    <n v="2.33"/>
    <n v="0"/>
    <n v="31.65"/>
    <n v="45.66"/>
    <n v="77.31"/>
    <n v="70.34"/>
    <d v="2012-07-22T00:00:00"/>
  </r>
  <r>
    <d v="2012-07-23T00:00:00"/>
    <x v="9"/>
    <n v="2012"/>
    <n v="21"/>
    <n v="0"/>
    <m/>
    <n v="0"/>
    <n v="0"/>
    <n v="0"/>
    <n v="0"/>
    <n v="0"/>
    <n v="0.66"/>
    <n v="2.66"/>
    <n v="0"/>
    <n v="5"/>
    <n v="0"/>
    <n v="0"/>
    <n v="0"/>
    <n v="0"/>
    <n v="0"/>
    <n v="2.33"/>
    <n v="0"/>
    <n v="31.65"/>
    <n v="45.66"/>
    <n v="77.31"/>
    <n v="64.093999999999994"/>
    <d v="2012-07-23T00:00:00"/>
  </r>
  <r>
    <d v="2012-07-24T00:00:00"/>
    <x v="9"/>
    <n v="2012"/>
    <n v="8"/>
    <n v="0"/>
    <m/>
    <n v="0"/>
    <n v="0"/>
    <n v="0"/>
    <n v="0"/>
    <n v="0"/>
    <n v="3"/>
    <n v="0"/>
    <n v="0"/>
    <n v="0"/>
    <n v="0"/>
    <n v="0"/>
    <n v="0"/>
    <n v="0"/>
    <n v="0"/>
    <n v="0"/>
    <n v="0"/>
    <n v="11"/>
    <n v="20"/>
    <n v="31"/>
    <n v="66.793999999999997"/>
    <d v="2012-07-24T00:00:00"/>
  </r>
  <r>
    <d v="2012-07-25T00:00:00"/>
    <x v="9"/>
    <n v="2012"/>
    <n v="7"/>
    <n v="0"/>
    <m/>
    <n v="0"/>
    <n v="0"/>
    <n v="0"/>
    <n v="0"/>
    <n v="0"/>
    <n v="2"/>
    <n v="0"/>
    <n v="0"/>
    <n v="3"/>
    <n v="0"/>
    <n v="0"/>
    <n v="0"/>
    <n v="0"/>
    <n v="0"/>
    <n v="0"/>
    <n v="0"/>
    <n v="12"/>
    <n v="8"/>
    <n v="20"/>
    <n v="63.14"/>
    <d v="2012-07-25T00:00:00"/>
  </r>
  <r>
    <d v="2012-07-26T00:00:00"/>
    <x v="9"/>
    <n v="2012"/>
    <n v="4"/>
    <n v="0"/>
    <m/>
    <n v="0"/>
    <n v="0"/>
    <n v="0"/>
    <n v="0"/>
    <n v="0"/>
    <n v="8"/>
    <n v="0"/>
    <n v="0"/>
    <n v="5"/>
    <n v="0"/>
    <n v="0"/>
    <n v="1"/>
    <n v="0"/>
    <n v="0"/>
    <n v="0"/>
    <n v="0"/>
    <n v="18"/>
    <n v="11"/>
    <n v="29"/>
    <n v="59.701999999999998"/>
    <d v="2012-07-26T00:00:00"/>
  </r>
  <r>
    <d v="2012-07-27T00:00:00"/>
    <x v="9"/>
    <n v="2012"/>
    <n v="6"/>
    <n v="0"/>
    <m/>
    <n v="0"/>
    <n v="0"/>
    <n v="0"/>
    <n v="0"/>
    <n v="0"/>
    <n v="9"/>
    <n v="1"/>
    <n v="0"/>
    <n v="1"/>
    <n v="0"/>
    <n v="0"/>
    <n v="0"/>
    <n v="0"/>
    <n v="0"/>
    <n v="0"/>
    <n v="0"/>
    <n v="17"/>
    <n v="17"/>
    <n v="34"/>
    <n v="55.293999999999997"/>
    <d v="2012-07-27T00:00:00"/>
  </r>
  <r>
    <d v="2012-07-28T00:00:00"/>
    <x v="9"/>
    <n v="2012"/>
    <n v="4"/>
    <n v="0"/>
    <m/>
    <n v="0"/>
    <n v="0"/>
    <n v="0"/>
    <n v="0"/>
    <n v="0"/>
    <n v="4.66"/>
    <n v="0.33"/>
    <n v="0"/>
    <n v="4.66"/>
    <n v="0"/>
    <n v="0"/>
    <n v="0"/>
    <n v="0"/>
    <n v="0"/>
    <n v="0.66"/>
    <n v="0"/>
    <n v="14.31"/>
    <n v="14"/>
    <n v="28.310000000000002"/>
    <n v="62.996000000000002"/>
    <d v="2012-07-28T00:00:00"/>
  </r>
  <r>
    <d v="2012-07-29T00:00:00"/>
    <x v="10"/>
    <n v="2012"/>
    <n v="4"/>
    <n v="0"/>
    <m/>
    <n v="0"/>
    <n v="0"/>
    <n v="0"/>
    <n v="0"/>
    <n v="0"/>
    <n v="4.66"/>
    <n v="0.33"/>
    <n v="0"/>
    <n v="4.66"/>
    <n v="0"/>
    <n v="0"/>
    <n v="0"/>
    <n v="0"/>
    <n v="0"/>
    <n v="0.66"/>
    <n v="0"/>
    <n v="14.31"/>
    <n v="14"/>
    <n v="28.310000000000002"/>
    <n v="67.388000000000005"/>
    <d v="2012-07-29T00:00:00"/>
  </r>
  <r>
    <d v="2012-07-30T00:00:00"/>
    <x v="10"/>
    <n v="2012"/>
    <n v="4"/>
    <n v="0"/>
    <m/>
    <n v="0"/>
    <n v="0"/>
    <n v="0"/>
    <n v="0"/>
    <n v="0"/>
    <n v="4.66"/>
    <n v="0.33"/>
    <n v="0"/>
    <n v="4.66"/>
    <n v="0"/>
    <n v="0"/>
    <n v="0"/>
    <n v="0"/>
    <n v="0"/>
    <n v="0.66"/>
    <n v="0"/>
    <n v="14.31"/>
    <n v="14"/>
    <n v="28.310000000000002"/>
    <n v="62.548000000000002"/>
    <d v="2012-07-30T00:00:00"/>
  </r>
  <r>
    <d v="2012-07-31T00:00:00"/>
    <x v="10"/>
    <n v="2012"/>
    <n v="9"/>
    <n v="0"/>
    <m/>
    <n v="0"/>
    <n v="0"/>
    <n v="0"/>
    <n v="0"/>
    <n v="0"/>
    <n v="3"/>
    <n v="1"/>
    <n v="0"/>
    <n v="0"/>
    <n v="0"/>
    <n v="0"/>
    <n v="0"/>
    <n v="0"/>
    <n v="0"/>
    <n v="0"/>
    <n v="0"/>
    <n v="13"/>
    <n v="15"/>
    <n v="28"/>
    <n v="63.212000000000003"/>
    <d v="2012-07-31T00:00:00"/>
  </r>
  <r>
    <d v="2012-08-01T00:00:00"/>
    <x v="10"/>
    <n v="2012"/>
    <n v="10"/>
    <n v="0"/>
    <m/>
    <n v="0"/>
    <n v="0"/>
    <n v="0"/>
    <n v="0"/>
    <n v="0"/>
    <n v="1"/>
    <n v="1"/>
    <n v="0"/>
    <n v="3"/>
    <n v="0"/>
    <n v="0"/>
    <n v="1"/>
    <n v="0"/>
    <n v="0"/>
    <n v="0"/>
    <n v="0"/>
    <n v="16"/>
    <n v="26"/>
    <n v="42"/>
    <n v="65.84"/>
    <d v="2012-08-01T00:00:00"/>
  </r>
  <r>
    <d v="2012-08-02T00:00:00"/>
    <x v="10"/>
    <n v="2012"/>
    <n v="6"/>
    <n v="0"/>
    <m/>
    <n v="0"/>
    <n v="0"/>
    <n v="0"/>
    <n v="0"/>
    <n v="0"/>
    <n v="2"/>
    <n v="0"/>
    <n v="0"/>
    <n v="3"/>
    <n v="0"/>
    <n v="0"/>
    <n v="0"/>
    <n v="0"/>
    <n v="0"/>
    <n v="0"/>
    <n v="0"/>
    <n v="11"/>
    <n v="11"/>
    <n v="22"/>
    <n v="57.578000000000003"/>
    <d v="2012-08-02T00:00:00"/>
  </r>
  <r>
    <d v="2012-08-03T00:00:00"/>
    <x v="10"/>
    <n v="2012"/>
    <n v="7"/>
    <n v="0"/>
    <m/>
    <n v="0"/>
    <n v="0"/>
    <n v="0"/>
    <n v="0"/>
    <n v="0"/>
    <n v="3"/>
    <n v="0"/>
    <n v="0"/>
    <n v="0"/>
    <n v="0"/>
    <n v="0"/>
    <n v="2"/>
    <n v="0"/>
    <n v="0"/>
    <n v="0"/>
    <n v="0"/>
    <n v="12"/>
    <n v="17"/>
    <n v="29"/>
    <n v="64.147999999999996"/>
    <d v="2012-08-03T00:00:00"/>
  </r>
  <r>
    <d v="2012-08-04T00:00:00"/>
    <x v="10"/>
    <n v="2012"/>
    <n v="19.329999999999998"/>
    <n v="0"/>
    <m/>
    <n v="0"/>
    <n v="0"/>
    <n v="0"/>
    <n v="0"/>
    <n v="0"/>
    <n v="19"/>
    <n v="0"/>
    <n v="0"/>
    <n v="1.33"/>
    <n v="0"/>
    <n v="0"/>
    <n v="1"/>
    <n v="0"/>
    <n v="0"/>
    <n v="0"/>
    <n v="0"/>
    <n v="40.659999999999997"/>
    <n v="21.33"/>
    <n v="61.989999999999995"/>
    <n v="52.448"/>
    <d v="2012-08-04T00:00:00"/>
  </r>
  <r>
    <d v="2012-08-05T00:00:00"/>
    <x v="11"/>
    <n v="2012"/>
    <n v="19.329999999999998"/>
    <n v="0"/>
    <m/>
    <n v="0"/>
    <n v="0"/>
    <n v="0"/>
    <n v="0"/>
    <n v="0"/>
    <n v="19"/>
    <n v="0"/>
    <n v="0"/>
    <n v="1.33"/>
    <n v="0"/>
    <n v="0"/>
    <n v="1"/>
    <n v="0"/>
    <n v="0"/>
    <n v="0"/>
    <n v="0"/>
    <n v="40.659999999999997"/>
    <n v="21.33"/>
    <n v="61.989999999999995"/>
    <n v="47.948"/>
    <d v="2012-08-05T00:00:00"/>
  </r>
  <r>
    <d v="2012-08-06T00:00:00"/>
    <x v="11"/>
    <n v="2012"/>
    <n v="19.329999999999998"/>
    <n v="0"/>
    <m/>
    <n v="0"/>
    <n v="0"/>
    <n v="0"/>
    <n v="0"/>
    <n v="0"/>
    <n v="19"/>
    <n v="0"/>
    <n v="0"/>
    <n v="1.33"/>
    <n v="0"/>
    <n v="0"/>
    <n v="1"/>
    <n v="0"/>
    <n v="0"/>
    <n v="0"/>
    <n v="0"/>
    <n v="40.659999999999997"/>
    <n v="21.33"/>
    <n v="61.989999999999995"/>
    <n v="54.223999999999997"/>
    <d v="2012-08-06T00:00:00"/>
  </r>
  <r>
    <d v="2012-08-07T00:00:00"/>
    <x v="11"/>
    <n v="2012"/>
    <n v="14"/>
    <n v="0"/>
    <m/>
    <n v="0"/>
    <n v="0"/>
    <n v="0"/>
    <n v="0"/>
    <n v="0"/>
    <n v="12"/>
    <n v="0"/>
    <n v="0"/>
    <n v="0"/>
    <n v="0"/>
    <n v="0"/>
    <n v="1"/>
    <n v="0"/>
    <n v="0"/>
    <n v="0"/>
    <n v="0"/>
    <n v="27"/>
    <n v="23"/>
    <n v="50"/>
    <n v="56.444000000000003"/>
    <d v="2012-08-07T00:00:00"/>
  </r>
  <r>
    <d v="2012-08-08T00:00:00"/>
    <x v="11"/>
    <n v="2012"/>
    <s v="N/A"/>
    <s v="N/A"/>
    <m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n v="0"/>
    <s v="N/A"/>
    <e v="#VALUE!"/>
    <n v="63.23"/>
    <d v="2012-08-08T00:00:00"/>
  </r>
  <r>
    <d v="2012-08-09T00:00:00"/>
    <x v="11"/>
    <n v="2012"/>
    <n v="4"/>
    <n v="0"/>
    <m/>
    <n v="0"/>
    <n v="0"/>
    <n v="0"/>
    <n v="0"/>
    <n v="0"/>
    <n v="8"/>
    <n v="0"/>
    <n v="0"/>
    <n v="3"/>
    <n v="0"/>
    <n v="0"/>
    <n v="0"/>
    <n v="0"/>
    <n v="0"/>
    <n v="0"/>
    <n v="0"/>
    <n v="15"/>
    <n v="2"/>
    <n v="17"/>
    <n v="60.043999999999997"/>
    <d v="2012-08-09T00:00:00"/>
  </r>
  <r>
    <d v="2012-08-10T00:00:00"/>
    <x v="11"/>
    <n v="2012"/>
    <n v="8"/>
    <n v="0"/>
    <m/>
    <n v="0"/>
    <n v="0"/>
    <n v="0"/>
    <n v="0"/>
    <n v="0"/>
    <n v="14"/>
    <n v="0"/>
    <n v="0"/>
    <n v="0"/>
    <n v="0"/>
    <n v="0"/>
    <n v="10"/>
    <n v="0"/>
    <n v="0"/>
    <n v="0"/>
    <n v="0"/>
    <n v="32"/>
    <n v="5"/>
    <n v="37"/>
    <n v="51.512"/>
    <d v="2012-08-10T00:00:00"/>
  </r>
  <r>
    <d v="2012-08-11T00:00:00"/>
    <x v="11"/>
    <n v="2012"/>
    <n v="6.33"/>
    <n v="0"/>
    <m/>
    <n v="0"/>
    <n v="0"/>
    <n v="0"/>
    <n v="0"/>
    <n v="0"/>
    <n v="8.33"/>
    <n v="0"/>
    <n v="0"/>
    <n v="1.67"/>
    <n v="0"/>
    <n v="0"/>
    <n v="17.329999999999998"/>
    <n v="0"/>
    <n v="0"/>
    <n v="0"/>
    <n v="0"/>
    <n v="33.659999999999997"/>
    <n v="10.33"/>
    <n v="43.989999999999995"/>
    <n v="56.192"/>
    <d v="2012-08-11T00:00:00"/>
  </r>
  <r>
    <d v="2012-08-12T00:00:00"/>
    <x v="12"/>
    <n v="2012"/>
    <n v="6.33"/>
    <n v="0"/>
    <m/>
    <n v="0"/>
    <n v="0"/>
    <n v="0"/>
    <n v="0"/>
    <n v="0"/>
    <n v="8.33"/>
    <n v="0"/>
    <n v="0"/>
    <n v="1.67"/>
    <n v="0"/>
    <n v="0"/>
    <n v="17.329999999999998"/>
    <n v="0"/>
    <n v="0"/>
    <n v="0"/>
    <n v="0"/>
    <n v="33.659999999999997"/>
    <n v="10.33"/>
    <n v="43.989999999999995"/>
    <n v="60.926000000000002"/>
    <d v="2012-08-12T00:00:00"/>
  </r>
  <r>
    <d v="2012-08-13T00:00:00"/>
    <x v="12"/>
    <n v="2012"/>
    <n v="6.33"/>
    <n v="0"/>
    <m/>
    <n v="0"/>
    <n v="0"/>
    <n v="0"/>
    <n v="0"/>
    <n v="0"/>
    <n v="8.33"/>
    <n v="0"/>
    <n v="0"/>
    <n v="1.67"/>
    <n v="0"/>
    <n v="0"/>
    <n v="17.329999999999998"/>
    <n v="0"/>
    <n v="0"/>
    <n v="0"/>
    <n v="0"/>
    <n v="33.659999999999997"/>
    <n v="10.33"/>
    <n v="43.989999999999995"/>
    <n v="54.427999999999997"/>
    <d v="2012-08-13T00:00:00"/>
  </r>
  <r>
    <d v="2012-08-14T00:00:00"/>
    <x v="12"/>
    <n v="2012"/>
    <n v="9"/>
    <n v="0"/>
    <m/>
    <n v="0"/>
    <n v="0"/>
    <n v="0"/>
    <n v="0"/>
    <n v="0"/>
    <n v="7"/>
    <n v="0"/>
    <n v="0"/>
    <n v="0"/>
    <n v="0"/>
    <n v="0"/>
    <n v="1"/>
    <n v="0"/>
    <n v="0"/>
    <n v="0"/>
    <n v="0"/>
    <n v="17"/>
    <n v="10"/>
    <n v="27"/>
    <n v="53.654000000000003"/>
    <d v="2012-08-14T00:00:00"/>
  </r>
  <r>
    <d v="2012-08-15T00:00:00"/>
    <x v="12"/>
    <n v="2012"/>
    <n v="5"/>
    <n v="0"/>
    <m/>
    <n v="0"/>
    <n v="0"/>
    <n v="0"/>
    <n v="0"/>
    <n v="0"/>
    <n v="5"/>
    <n v="0"/>
    <n v="0"/>
    <n v="4"/>
    <n v="0"/>
    <n v="0"/>
    <n v="0"/>
    <n v="0"/>
    <n v="0"/>
    <n v="0"/>
    <n v="0"/>
    <n v="14"/>
    <n v="7"/>
    <n v="21"/>
    <n v="59.521999999999998"/>
    <d v="2012-08-15T00:00:00"/>
  </r>
  <r>
    <d v="2012-08-16T00:00:00"/>
    <x v="12"/>
    <n v="2012"/>
    <n v="5"/>
    <n v="0"/>
    <m/>
    <n v="0"/>
    <n v="0"/>
    <n v="0"/>
    <n v="0"/>
    <n v="0"/>
    <n v="10"/>
    <n v="0"/>
    <n v="0"/>
    <n v="2"/>
    <n v="0"/>
    <n v="0"/>
    <n v="4"/>
    <n v="0"/>
    <n v="0"/>
    <n v="0"/>
    <n v="0"/>
    <n v="21"/>
    <n v="2"/>
    <n v="23"/>
    <n v="47.588000000000001"/>
    <d v="2012-08-16T00:00:00"/>
  </r>
  <r>
    <d v="2012-08-17T00:00:00"/>
    <x v="12"/>
    <n v="2012"/>
    <n v="3"/>
    <n v="0"/>
    <m/>
    <n v="0"/>
    <n v="0"/>
    <n v="0"/>
    <n v="0"/>
    <n v="0"/>
    <n v="10"/>
    <n v="0"/>
    <n v="0"/>
    <n v="1"/>
    <n v="0"/>
    <n v="0"/>
    <n v="7"/>
    <n v="0"/>
    <n v="0"/>
    <n v="0"/>
    <n v="0"/>
    <n v="21"/>
    <n v="8"/>
    <n v="29"/>
    <n v="43.731000000000002"/>
    <d v="2012-08-17T00:00:00"/>
  </r>
  <r>
    <d v="2013-05-17T00:00:00"/>
    <x v="18"/>
    <n v="201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.686"/>
    <d v="2013-05-17T00:00:00"/>
  </r>
  <r>
    <d v="2013-05-18T00:00:00"/>
    <x v="18"/>
    <n v="201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.136000000000003"/>
    <d v="2013-05-18T00:00:00"/>
  </r>
  <r>
    <d v="2013-05-19T00:00:00"/>
    <x v="0"/>
    <n v="201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.118000000000002"/>
    <d v="2013-05-19T00:00:00"/>
  </r>
  <r>
    <d v="2013-05-20T00:00:00"/>
    <x v="0"/>
    <n v="201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.076000000000001"/>
    <d v="2013-05-20T00:00:00"/>
  </r>
  <r>
    <d v="2013-05-21T00:00:00"/>
    <x v="0"/>
    <n v="201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.164000000000001"/>
    <d v="2013-05-21T00:00:00"/>
  </r>
  <r>
    <d v="2013-05-22T00:00:00"/>
    <x v="0"/>
    <n v="201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.444000000000003"/>
    <d v="2013-05-22T00:00:00"/>
  </r>
  <r>
    <d v="2013-05-23T00:00:00"/>
    <x v="0"/>
    <n v="2013"/>
    <n v="0"/>
    <n v="0"/>
    <m/>
    <n v="0"/>
    <n v="0"/>
    <n v="0"/>
    <n v="0"/>
    <n v="0"/>
    <n v="0"/>
    <n v="0"/>
    <n v="0"/>
    <n v="0"/>
    <n v="0"/>
    <n v="0"/>
    <n v="1.5"/>
    <n v="0"/>
    <n v="0"/>
    <n v="0"/>
    <n v="0"/>
    <n v="1.5"/>
    <n v="0"/>
    <n v="1.5"/>
    <n v="48.218000000000004"/>
    <d v="2013-05-23T00:00:00"/>
  </r>
  <r>
    <d v="2013-05-24T00:00:00"/>
    <x v="0"/>
    <n v="2013"/>
    <n v="0"/>
    <n v="0"/>
    <m/>
    <n v="0"/>
    <n v="0"/>
    <n v="0"/>
    <n v="0"/>
    <n v="0"/>
    <n v="0"/>
    <n v="0"/>
    <n v="0"/>
    <n v="0"/>
    <n v="0"/>
    <n v="0"/>
    <n v="1.5"/>
    <n v="0"/>
    <n v="0"/>
    <n v="0"/>
    <n v="0"/>
    <n v="1.5"/>
    <n v="0"/>
    <n v="1.5"/>
    <n v="47.066000000000003"/>
    <d v="2013-05-24T00:00:00"/>
  </r>
  <r>
    <d v="2013-05-25T00:00:00"/>
    <x v="0"/>
    <n v="2013"/>
    <n v="0"/>
    <n v="0"/>
    <m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54.212000000000003"/>
    <d v="2013-05-25T00:00:00"/>
  </r>
  <r>
    <d v="2013-05-26T00:00:00"/>
    <x v="1"/>
    <n v="2013"/>
    <n v="0"/>
    <n v="0"/>
    <m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54.32"/>
    <d v="2013-05-26T00:00:00"/>
  </r>
  <r>
    <d v="2013-05-27T00:00:00"/>
    <x v="1"/>
    <n v="2013"/>
    <n v="0"/>
    <n v="0"/>
    <m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55.003999999999998"/>
    <d v="2013-05-27T00:00:00"/>
  </r>
  <r>
    <d v="2013-05-28T00:00:00"/>
    <x v="1"/>
    <n v="2013"/>
    <n v="0"/>
    <n v="0"/>
    <m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57.326000000000001"/>
    <d v="2013-05-28T00:00:00"/>
  </r>
  <r>
    <d v="2013-05-29T00:00:00"/>
    <x v="1"/>
    <n v="2013"/>
    <n v="0"/>
    <n v="0"/>
    <m/>
    <n v="0"/>
    <n v="0"/>
    <n v="0"/>
    <n v="0"/>
    <n v="0"/>
    <n v="0"/>
    <n v="0"/>
    <n v="0"/>
    <n v="0"/>
    <n v="0"/>
    <n v="0"/>
    <n v="7"/>
    <n v="0"/>
    <n v="0"/>
    <n v="0"/>
    <n v="0"/>
    <n v="7"/>
    <n v="0"/>
    <n v="7"/>
    <n v="56.281999999999996"/>
    <d v="2013-05-29T00:00:00"/>
  </r>
  <r>
    <d v="2013-05-30T00:00:00"/>
    <x v="1"/>
    <n v="2013"/>
    <n v="0"/>
    <n v="0"/>
    <m/>
    <n v="0"/>
    <n v="0"/>
    <n v="0"/>
    <n v="0"/>
    <n v="0"/>
    <n v="0"/>
    <n v="0"/>
    <n v="0"/>
    <n v="0"/>
    <n v="0"/>
    <n v="0"/>
    <n v="2"/>
    <n v="0"/>
    <n v="0"/>
    <n v="0"/>
    <n v="0"/>
    <n v="2"/>
    <n v="1"/>
    <n v="3"/>
    <n v="61.16"/>
    <d v="2013-05-30T00:00:00"/>
  </r>
  <r>
    <d v="2013-05-31T00:00:00"/>
    <x v="1"/>
    <n v="2013"/>
    <n v="0"/>
    <n v="0"/>
    <m/>
    <n v="0"/>
    <n v="0"/>
    <n v="0"/>
    <n v="0"/>
    <n v="0"/>
    <n v="0"/>
    <n v="0"/>
    <n v="0"/>
    <n v="3"/>
    <n v="0"/>
    <n v="0"/>
    <n v="4"/>
    <n v="0"/>
    <n v="0"/>
    <n v="0"/>
    <n v="0"/>
    <n v="7"/>
    <n v="1"/>
    <n v="8"/>
    <n v="58.838000000000001"/>
    <d v="2013-05-31T00:00:00"/>
  </r>
  <r>
    <d v="2013-06-01T00:00:00"/>
    <x v="1"/>
    <n v="2013"/>
    <n v="0"/>
    <n v="0"/>
    <m/>
    <n v="0"/>
    <n v="0"/>
    <n v="0"/>
    <n v="0"/>
    <n v="0"/>
    <n v="0"/>
    <n v="0"/>
    <n v="0"/>
    <n v="2.33"/>
    <n v="0"/>
    <n v="0"/>
    <n v="2"/>
    <n v="0"/>
    <n v="0"/>
    <n v="0"/>
    <n v="0"/>
    <n v="4.33"/>
    <n v="0"/>
    <n v="4.33"/>
    <n v="45.122"/>
    <d v="2013-06-01T00:00:00"/>
  </r>
  <r>
    <d v="2013-06-02T00:00:00"/>
    <x v="2"/>
    <n v="2013"/>
    <n v="0"/>
    <n v="0"/>
    <m/>
    <n v="0"/>
    <n v="0"/>
    <n v="0"/>
    <n v="0"/>
    <n v="0"/>
    <n v="0"/>
    <n v="0"/>
    <n v="0"/>
    <n v="2.33"/>
    <n v="0"/>
    <n v="0"/>
    <n v="2"/>
    <n v="0"/>
    <n v="0"/>
    <n v="0"/>
    <n v="0"/>
    <n v="4.33"/>
    <n v="0"/>
    <n v="4.33"/>
    <n v="39.652000000000001"/>
    <d v="2013-06-02T00:00:00"/>
  </r>
  <r>
    <d v="2013-06-03T00:00:00"/>
    <x v="2"/>
    <n v="2013"/>
    <n v="0"/>
    <n v="0"/>
    <m/>
    <n v="0"/>
    <n v="0"/>
    <n v="0"/>
    <n v="0"/>
    <n v="0"/>
    <n v="0"/>
    <n v="0"/>
    <n v="0"/>
    <n v="2.33"/>
    <n v="0"/>
    <n v="0"/>
    <n v="2"/>
    <n v="0"/>
    <n v="0"/>
    <n v="0"/>
    <n v="0"/>
    <n v="4.33"/>
    <n v="0"/>
    <n v="4.33"/>
    <n v="45.265999999999998"/>
    <d v="2013-06-03T00:00:00"/>
  </r>
  <r>
    <d v="2013-06-04T00:00:00"/>
    <x v="2"/>
    <n v="2013"/>
    <n v="0"/>
    <n v="1"/>
    <m/>
    <n v="0"/>
    <n v="0"/>
    <n v="0"/>
    <n v="0"/>
    <n v="0"/>
    <n v="0"/>
    <n v="0"/>
    <n v="0"/>
    <n v="2"/>
    <n v="0"/>
    <n v="0"/>
    <n v="0"/>
    <n v="0"/>
    <n v="0"/>
    <n v="0"/>
    <n v="0"/>
    <n v="3"/>
    <n v="1"/>
    <n v="4"/>
    <n v="54.122"/>
    <d v="2013-06-04T00:00:00"/>
  </r>
  <r>
    <d v="2013-06-05T00:00:00"/>
    <x v="2"/>
    <n v="2013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.392000000000003"/>
    <d v="2013-06-05T00:00:00"/>
  </r>
  <r>
    <d v="2013-06-06T00:00:00"/>
    <x v="2"/>
    <n v="2013"/>
    <n v="0"/>
    <n v="0"/>
    <m/>
    <n v="0"/>
    <n v="0"/>
    <n v="0"/>
    <n v="0"/>
    <n v="0"/>
    <n v="0"/>
    <n v="0"/>
    <n v="0"/>
    <n v="3"/>
    <n v="0"/>
    <n v="0"/>
    <n v="0"/>
    <n v="0"/>
    <n v="0"/>
    <n v="0"/>
    <n v="0"/>
    <n v="3"/>
    <n v="0"/>
    <n v="3"/>
    <n v="52.411999999999999"/>
    <d v="2013-06-06T00:00:00"/>
  </r>
  <r>
    <d v="2013-06-07T00:00:00"/>
    <x v="2"/>
    <n v="2013"/>
    <n v="0"/>
    <n v="0"/>
    <m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2"/>
    <n v="51.457999999999998"/>
    <d v="2013-06-07T00:00:00"/>
  </r>
  <r>
    <d v="2013-06-08T00:00:00"/>
    <x v="2"/>
    <n v="2013"/>
    <n v="9.33"/>
    <n v="0"/>
    <m/>
    <n v="0"/>
    <n v="0"/>
    <n v="0"/>
    <n v="0"/>
    <n v="0"/>
    <n v="0"/>
    <n v="1.66"/>
    <n v="0"/>
    <n v="5.66"/>
    <n v="0"/>
    <n v="0"/>
    <n v="0"/>
    <n v="0"/>
    <n v="0"/>
    <n v="0.33"/>
    <n v="0"/>
    <n v="16.979999999999997"/>
    <n v="3"/>
    <n v="19.979999999999997"/>
    <n v="56.246000000000002"/>
    <d v="2013-06-08T00:00:00"/>
  </r>
  <r>
    <d v="2013-06-09T00:00:00"/>
    <x v="3"/>
    <n v="2013"/>
    <n v="9.33"/>
    <n v="0"/>
    <m/>
    <n v="0"/>
    <n v="0"/>
    <n v="0"/>
    <n v="0"/>
    <n v="0"/>
    <n v="0"/>
    <n v="1.66"/>
    <n v="0"/>
    <n v="5.66"/>
    <n v="0"/>
    <n v="0"/>
    <n v="0"/>
    <n v="0"/>
    <n v="0"/>
    <n v="0.33"/>
    <n v="0"/>
    <n v="16.979999999999997"/>
    <n v="3"/>
    <n v="19.979999999999997"/>
    <n v="54.698"/>
    <d v="2013-06-09T00:00:00"/>
  </r>
  <r>
    <d v="2013-06-10T00:00:00"/>
    <x v="3"/>
    <n v="2013"/>
    <n v="9.33"/>
    <n v="0"/>
    <m/>
    <n v="0"/>
    <n v="0"/>
    <n v="0"/>
    <n v="0"/>
    <n v="0"/>
    <n v="0"/>
    <n v="1.66"/>
    <n v="0"/>
    <n v="5.66"/>
    <n v="0"/>
    <n v="0"/>
    <n v="0"/>
    <n v="0"/>
    <n v="0"/>
    <n v="0.33"/>
    <n v="0"/>
    <n v="16.979999999999997"/>
    <n v="3"/>
    <n v="19.979999999999997"/>
    <n v="49.118000000000002"/>
    <d v="2013-06-10T00:00:00"/>
  </r>
  <r>
    <d v="2013-06-11T00:00:00"/>
    <x v="3"/>
    <n v="2013"/>
    <n v="69"/>
    <n v="0"/>
    <m/>
    <n v="0"/>
    <n v="0"/>
    <n v="0"/>
    <n v="0"/>
    <n v="0"/>
    <n v="0"/>
    <n v="0"/>
    <n v="0"/>
    <n v="10"/>
    <n v="0"/>
    <n v="0"/>
    <n v="0"/>
    <n v="0"/>
    <n v="0"/>
    <n v="0"/>
    <n v="0"/>
    <n v="79"/>
    <n v="1"/>
    <n v="80"/>
    <n v="56.228000000000002"/>
    <d v="2013-06-11T00:00:00"/>
  </r>
  <r>
    <d v="2013-06-12T00:00:00"/>
    <x v="3"/>
    <n v="2013"/>
    <n v="156"/>
    <n v="0"/>
    <m/>
    <n v="0"/>
    <n v="0"/>
    <n v="0"/>
    <n v="0"/>
    <n v="0"/>
    <n v="0"/>
    <n v="2"/>
    <n v="0"/>
    <n v="16"/>
    <n v="0"/>
    <n v="0"/>
    <n v="3"/>
    <n v="0"/>
    <n v="0"/>
    <n v="0"/>
    <n v="0"/>
    <n v="177"/>
    <n v="19"/>
    <n v="196"/>
    <n v="55.94"/>
    <d v="2013-06-12T00:00:00"/>
  </r>
  <r>
    <d v="2013-06-13T00:00:00"/>
    <x v="3"/>
    <n v="2013"/>
    <n v="56"/>
    <n v="0"/>
    <m/>
    <n v="0"/>
    <n v="0"/>
    <n v="0"/>
    <n v="0"/>
    <n v="0"/>
    <n v="0"/>
    <n v="0"/>
    <n v="0"/>
    <n v="5"/>
    <n v="0"/>
    <n v="0"/>
    <n v="0"/>
    <n v="0"/>
    <n v="0"/>
    <n v="0"/>
    <n v="0"/>
    <n v="61"/>
    <n v="22"/>
    <n v="83"/>
    <n v="49.91"/>
    <d v="2013-06-13T00:00:00"/>
  </r>
  <r>
    <d v="2013-06-14T00:00:00"/>
    <x v="3"/>
    <n v="2013"/>
    <n v="176"/>
    <n v="0"/>
    <m/>
    <n v="0"/>
    <n v="0"/>
    <n v="0"/>
    <n v="0"/>
    <n v="0"/>
    <n v="0"/>
    <n v="0"/>
    <n v="0"/>
    <n v="11"/>
    <n v="0"/>
    <n v="0"/>
    <n v="9"/>
    <n v="0"/>
    <n v="0"/>
    <n v="0"/>
    <n v="0"/>
    <n v="196"/>
    <n v="22"/>
    <n v="218"/>
    <n v="65.138000000000005"/>
    <d v="2013-06-14T00:00:00"/>
  </r>
  <r>
    <d v="2013-06-15T00:00:00"/>
    <x v="3"/>
    <n v="2013"/>
    <n v="131.33000000000001"/>
    <n v="0"/>
    <m/>
    <n v="0"/>
    <n v="0"/>
    <n v="0"/>
    <n v="0"/>
    <n v="0"/>
    <n v="0"/>
    <n v="0"/>
    <n v="0"/>
    <n v="4.66"/>
    <n v="0"/>
    <n v="0"/>
    <n v="4.33"/>
    <n v="0"/>
    <n v="0"/>
    <n v="0"/>
    <n v="0"/>
    <n v="140.32000000000002"/>
    <n v="44.33"/>
    <n v="184.65000000000003"/>
    <n v="56.984000000000002"/>
    <d v="2013-06-15T00:00:00"/>
  </r>
  <r>
    <d v="2013-06-16T00:00:00"/>
    <x v="4"/>
    <n v="2013"/>
    <n v="131.33000000000001"/>
    <n v="0"/>
    <m/>
    <n v="0"/>
    <n v="0"/>
    <n v="0"/>
    <n v="0"/>
    <n v="0"/>
    <n v="0"/>
    <n v="0"/>
    <n v="0"/>
    <n v="4.66"/>
    <n v="0"/>
    <n v="0"/>
    <n v="4.33"/>
    <n v="0"/>
    <n v="0"/>
    <n v="0"/>
    <n v="0"/>
    <n v="140.32000000000002"/>
    <n v="44.33"/>
    <n v="184.65000000000003"/>
    <n v="57.362000000000002"/>
    <d v="2013-06-16T00:00:00"/>
  </r>
  <r>
    <d v="2013-06-17T00:00:00"/>
    <x v="4"/>
    <n v="2013"/>
    <n v="131.33000000000001"/>
    <n v="0"/>
    <m/>
    <n v="0"/>
    <n v="0"/>
    <n v="0"/>
    <n v="0"/>
    <n v="0"/>
    <n v="0"/>
    <n v="0"/>
    <n v="0"/>
    <n v="4.66"/>
    <n v="0"/>
    <n v="0"/>
    <n v="4.33"/>
    <n v="0"/>
    <n v="0"/>
    <n v="0"/>
    <n v="0"/>
    <n v="140.32000000000002"/>
    <n v="44.33"/>
    <n v="184.65000000000003"/>
    <n v="60.601999999999997"/>
    <d v="2013-06-17T00:00:00"/>
  </r>
  <r>
    <d v="2013-06-18T00:00:00"/>
    <x v="4"/>
    <n v="2013"/>
    <n v="241"/>
    <n v="0"/>
    <m/>
    <n v="0"/>
    <n v="0"/>
    <n v="0"/>
    <n v="0"/>
    <n v="0"/>
    <n v="1"/>
    <n v="1"/>
    <n v="0"/>
    <n v="11"/>
    <n v="0"/>
    <n v="0"/>
    <n v="6"/>
    <n v="0"/>
    <n v="0"/>
    <n v="0"/>
    <n v="0"/>
    <n v="260"/>
    <n v="148"/>
    <n v="408"/>
    <n v="60.061999999999998"/>
    <d v="2013-06-18T00:00:00"/>
  </r>
  <r>
    <d v="2013-06-19T00:00:00"/>
    <x v="4"/>
    <n v="2013"/>
    <n v="159"/>
    <n v="0"/>
    <m/>
    <n v="0"/>
    <n v="0"/>
    <n v="0"/>
    <n v="0"/>
    <n v="0"/>
    <n v="0"/>
    <n v="0"/>
    <n v="0"/>
    <n v="13"/>
    <n v="0"/>
    <n v="0"/>
    <n v="8"/>
    <n v="0"/>
    <n v="0"/>
    <n v="0"/>
    <n v="0"/>
    <n v="180"/>
    <n v="183"/>
    <n v="363"/>
    <n v="63.122"/>
    <d v="2013-06-19T00:00:00"/>
  </r>
  <r>
    <d v="2013-06-20T00:00:00"/>
    <x v="4"/>
    <n v="2013"/>
    <n v="109"/>
    <n v="0"/>
    <m/>
    <n v="0"/>
    <n v="0"/>
    <n v="0"/>
    <n v="0"/>
    <n v="0"/>
    <n v="0"/>
    <n v="0"/>
    <n v="0"/>
    <n v="1"/>
    <n v="0"/>
    <n v="0"/>
    <n v="6"/>
    <n v="0"/>
    <n v="0"/>
    <n v="0"/>
    <n v="0"/>
    <n v="116"/>
    <n v="58"/>
    <n v="174"/>
    <n v="63.392000000000003"/>
    <d v="2013-06-20T00:00:00"/>
  </r>
  <r>
    <d v="2013-06-21T00:00:00"/>
    <x v="4"/>
    <n v="2013"/>
    <n v="15"/>
    <n v="0"/>
    <m/>
    <n v="0"/>
    <n v="0"/>
    <n v="0"/>
    <n v="0"/>
    <n v="0"/>
    <n v="0"/>
    <n v="0"/>
    <n v="0"/>
    <n v="2"/>
    <n v="0"/>
    <n v="0"/>
    <n v="1"/>
    <n v="0"/>
    <n v="0"/>
    <n v="0"/>
    <n v="0"/>
    <n v="18"/>
    <n v="2"/>
    <n v="20"/>
    <n v="62.078000000000003"/>
    <d v="2013-06-21T00:00:00"/>
  </r>
  <r>
    <d v="2013-06-22T00:00:00"/>
    <x v="4"/>
    <n v="2013"/>
    <n v="47.66"/>
    <n v="0"/>
    <m/>
    <n v="0"/>
    <n v="0"/>
    <n v="0"/>
    <n v="0"/>
    <n v="0"/>
    <n v="0.33"/>
    <n v="0"/>
    <n v="0"/>
    <n v="4.66"/>
    <n v="0"/>
    <n v="0"/>
    <n v="1.33"/>
    <n v="0"/>
    <n v="0"/>
    <n v="0"/>
    <n v="0"/>
    <n v="53.97999999999999"/>
    <n v="13"/>
    <n v="66.97999999999999"/>
    <n v="66.433999999999997"/>
    <d v="2013-06-22T00:00:00"/>
  </r>
  <r>
    <d v="2013-06-23T00:00:00"/>
    <x v="5"/>
    <n v="2013"/>
    <n v="47.66"/>
    <n v="0"/>
    <m/>
    <n v="0"/>
    <n v="0"/>
    <n v="0"/>
    <n v="0"/>
    <n v="0"/>
    <n v="0.33"/>
    <n v="0"/>
    <n v="0"/>
    <n v="4.66"/>
    <n v="0"/>
    <n v="0"/>
    <n v="1.33"/>
    <n v="0"/>
    <n v="0"/>
    <n v="0"/>
    <n v="0"/>
    <n v="53.97999999999999"/>
    <n v="13"/>
    <n v="66.97999999999999"/>
    <n v="63.823999999999998"/>
    <d v="2013-06-23T00:00:00"/>
  </r>
  <r>
    <d v="2013-06-24T00:00:00"/>
    <x v="5"/>
    <n v="2013"/>
    <n v="47.66"/>
    <n v="0"/>
    <m/>
    <n v="0"/>
    <n v="0"/>
    <n v="0"/>
    <n v="0"/>
    <n v="0"/>
    <n v="0.33"/>
    <n v="0"/>
    <n v="0"/>
    <n v="4.66"/>
    <n v="0"/>
    <n v="0"/>
    <n v="1.33"/>
    <n v="0"/>
    <n v="0"/>
    <n v="0"/>
    <n v="0"/>
    <n v="53.97999999999999"/>
    <n v="13"/>
    <n v="66.97999999999999"/>
    <n v="63.427999999999997"/>
    <d v="2013-06-24T00:00:00"/>
  </r>
  <r>
    <d v="2013-06-25T00:00:00"/>
    <x v="5"/>
    <n v="2013"/>
    <s v="NA"/>
    <s v="NA"/>
    <m/>
    <s v="NA"/>
    <s v="NA"/>
    <s v="NA"/>
    <s v="NA"/>
    <s v="NA"/>
    <s v="NA"/>
    <s v="NA"/>
    <s v="NA"/>
    <s v="NA"/>
    <s v="NA"/>
    <s v="NA"/>
    <s v="NA"/>
    <s v="NA"/>
    <s v="NA"/>
    <s v="NA"/>
    <s v="NA"/>
    <n v="0"/>
    <s v="NA"/>
    <e v="#VALUE!"/>
    <n v="66.632000000000005"/>
    <d v="2013-06-25T00:00:00"/>
  </r>
  <r>
    <d v="2013-06-26T00:00:00"/>
    <x v="5"/>
    <n v="2013"/>
    <n v="87"/>
    <n v="0"/>
    <m/>
    <n v="0"/>
    <n v="0"/>
    <n v="0"/>
    <n v="0"/>
    <n v="0"/>
    <n v="1"/>
    <n v="0"/>
    <n v="0"/>
    <n v="3"/>
    <n v="0"/>
    <n v="0"/>
    <n v="2"/>
    <n v="0"/>
    <n v="0"/>
    <n v="0"/>
    <n v="0"/>
    <n v="93"/>
    <n v="8"/>
    <n v="101"/>
    <n v="64.165999999999997"/>
    <d v="2013-06-26T00:00:00"/>
  </r>
  <r>
    <d v="2013-06-27T00:00:00"/>
    <x v="5"/>
    <n v="2013"/>
    <n v="65"/>
    <n v="0"/>
    <m/>
    <n v="0"/>
    <n v="0"/>
    <n v="0"/>
    <n v="0"/>
    <n v="0"/>
    <n v="7"/>
    <n v="0"/>
    <n v="0"/>
    <n v="11"/>
    <n v="0"/>
    <n v="0"/>
    <n v="9"/>
    <n v="0"/>
    <n v="0"/>
    <n v="0"/>
    <n v="0"/>
    <n v="92"/>
    <n v="8"/>
    <n v="100"/>
    <n v="65.983999999999995"/>
    <d v="2013-06-27T00:00:00"/>
  </r>
  <r>
    <d v="2013-06-28T00:00:00"/>
    <x v="5"/>
    <n v="2013"/>
    <n v="32"/>
    <n v="0"/>
    <m/>
    <n v="0"/>
    <n v="0"/>
    <n v="0"/>
    <n v="0"/>
    <n v="0"/>
    <n v="0"/>
    <n v="0"/>
    <n v="0"/>
    <n v="8"/>
    <n v="0"/>
    <n v="0"/>
    <n v="0"/>
    <n v="0"/>
    <n v="0"/>
    <n v="0"/>
    <n v="0"/>
    <n v="40"/>
    <n v="5"/>
    <n v="45"/>
    <n v="64.525999999999996"/>
    <d v="2013-06-28T00:00:00"/>
  </r>
  <r>
    <d v="2013-06-29T00:00:00"/>
    <x v="5"/>
    <n v="2013"/>
    <n v="64.3"/>
    <n v="0"/>
    <m/>
    <n v="0"/>
    <n v="0"/>
    <n v="0"/>
    <n v="0"/>
    <n v="0"/>
    <n v="1"/>
    <n v="0"/>
    <n v="0"/>
    <n v="7.33"/>
    <n v="0"/>
    <n v="0"/>
    <n v="4"/>
    <n v="0"/>
    <n v="0"/>
    <n v="0"/>
    <n v="0"/>
    <n v="76.63"/>
    <n v="50.33"/>
    <n v="126.96"/>
    <n v="61.304000000000002"/>
    <d v="2013-06-29T00:00:00"/>
  </r>
  <r>
    <d v="2013-06-30T00:00:00"/>
    <x v="6"/>
    <n v="2013"/>
    <n v="64.3"/>
    <n v="0"/>
    <m/>
    <n v="0"/>
    <n v="0"/>
    <n v="0"/>
    <n v="0"/>
    <n v="0"/>
    <n v="1"/>
    <n v="0"/>
    <n v="0"/>
    <n v="7.33"/>
    <n v="0"/>
    <n v="0"/>
    <n v="4"/>
    <n v="0"/>
    <n v="0"/>
    <n v="0"/>
    <n v="0"/>
    <n v="76.63"/>
    <n v="50.33"/>
    <n v="126.96"/>
    <n v="59.54"/>
    <d v="2013-06-30T00:00:00"/>
  </r>
  <r>
    <d v="2013-07-01T00:00:00"/>
    <x v="6"/>
    <n v="2013"/>
    <n v="64.3"/>
    <n v="0"/>
    <m/>
    <n v="0"/>
    <n v="0"/>
    <n v="0"/>
    <n v="0"/>
    <n v="0"/>
    <n v="1"/>
    <n v="0"/>
    <n v="0"/>
    <n v="7.33"/>
    <n v="0"/>
    <n v="0"/>
    <n v="4"/>
    <n v="0"/>
    <n v="0"/>
    <n v="0"/>
    <n v="0"/>
    <n v="76.63"/>
    <n v="50.33"/>
    <n v="126.96"/>
    <n v="58.334000000000003"/>
    <d v="2013-07-01T00:00:00"/>
  </r>
  <r>
    <d v="2013-07-02T00:00:00"/>
    <x v="6"/>
    <n v="2013"/>
    <n v="121"/>
    <n v="1"/>
    <m/>
    <n v="0"/>
    <n v="0"/>
    <n v="0"/>
    <n v="0"/>
    <n v="0"/>
    <n v="1"/>
    <n v="1"/>
    <n v="0"/>
    <n v="12"/>
    <n v="0"/>
    <n v="0"/>
    <n v="4"/>
    <n v="0"/>
    <n v="0"/>
    <n v="0"/>
    <n v="0"/>
    <n v="140"/>
    <n v="68"/>
    <n v="208"/>
    <n v="62.402000000000001"/>
    <d v="2013-07-02T00:00:00"/>
  </r>
  <r>
    <d v="2013-07-03T00:00:00"/>
    <x v="6"/>
    <n v="2013"/>
    <n v="92"/>
    <n v="0"/>
    <m/>
    <n v="0"/>
    <n v="0"/>
    <n v="0"/>
    <n v="0"/>
    <n v="0"/>
    <n v="2"/>
    <n v="7"/>
    <n v="0"/>
    <n v="10"/>
    <n v="0"/>
    <n v="0"/>
    <n v="1"/>
    <n v="0"/>
    <n v="0"/>
    <n v="0"/>
    <n v="0"/>
    <n v="112"/>
    <n v="32"/>
    <n v="144"/>
    <n v="66.001999999999995"/>
    <d v="2013-07-03T00:00:00"/>
  </r>
  <r>
    <d v="2013-07-04T00:00:00"/>
    <x v="6"/>
    <n v="2013"/>
    <n v="116"/>
    <n v="0.5"/>
    <m/>
    <n v="0"/>
    <n v="0"/>
    <n v="0"/>
    <n v="0"/>
    <n v="0"/>
    <n v="2.5"/>
    <n v="0"/>
    <n v="0"/>
    <n v="26.5"/>
    <n v="0"/>
    <n v="0"/>
    <n v="10.5"/>
    <n v="0"/>
    <n v="0"/>
    <n v="0"/>
    <n v="0"/>
    <n v="156"/>
    <n v="87.5"/>
    <n v="243.5"/>
    <n v="65.713999999999999"/>
    <d v="2013-07-04T00:00:00"/>
  </r>
  <r>
    <d v="2013-07-05T00:00:00"/>
    <x v="6"/>
    <n v="2013"/>
    <n v="116"/>
    <n v="0.5"/>
    <m/>
    <n v="0"/>
    <n v="0"/>
    <n v="0"/>
    <n v="0"/>
    <n v="0"/>
    <n v="2.5"/>
    <n v="0"/>
    <n v="0"/>
    <n v="26.5"/>
    <n v="0"/>
    <n v="0"/>
    <n v="10.5"/>
    <n v="0"/>
    <n v="0"/>
    <n v="0"/>
    <n v="0"/>
    <n v="156"/>
    <n v="87.5"/>
    <n v="243.5"/>
    <n v="68.989999999999995"/>
    <d v="2013-07-05T00:00:00"/>
  </r>
  <r>
    <d v="2013-07-06T00:00:00"/>
    <x v="6"/>
    <n v="2013"/>
    <n v="40.299999999999997"/>
    <n v="0"/>
    <m/>
    <n v="0"/>
    <n v="0"/>
    <n v="0"/>
    <n v="0"/>
    <n v="0"/>
    <n v="7.33"/>
    <n v="0.67"/>
    <n v="0"/>
    <n v="11.7"/>
    <n v="0"/>
    <n v="0"/>
    <n v="2.67"/>
    <n v="0"/>
    <n v="0"/>
    <n v="0"/>
    <n v="0"/>
    <n v="62.67"/>
    <n v="62.7"/>
    <n v="125.37"/>
    <n v="69.494"/>
    <d v="2013-07-06T00:00:00"/>
  </r>
  <r>
    <d v="2013-07-07T00:00:00"/>
    <x v="7"/>
    <n v="2013"/>
    <n v="40.299999999999997"/>
    <n v="0"/>
    <m/>
    <n v="0"/>
    <n v="0"/>
    <n v="0"/>
    <n v="0"/>
    <n v="0"/>
    <n v="7.33"/>
    <n v="0.67"/>
    <n v="0"/>
    <n v="11.7"/>
    <n v="0"/>
    <n v="0"/>
    <n v="2.67"/>
    <n v="0"/>
    <n v="0"/>
    <n v="0"/>
    <n v="0"/>
    <n v="62.67"/>
    <n v="62.7"/>
    <n v="125.37"/>
    <n v="63.392000000000003"/>
    <d v="2013-07-07T00:00:00"/>
  </r>
  <r>
    <d v="2013-07-08T00:00:00"/>
    <x v="7"/>
    <n v="2013"/>
    <n v="40.299999999999997"/>
    <n v="0"/>
    <m/>
    <n v="0"/>
    <n v="0"/>
    <n v="0"/>
    <n v="0"/>
    <n v="0"/>
    <n v="7.33"/>
    <n v="0.67"/>
    <n v="0"/>
    <n v="11.7"/>
    <n v="0"/>
    <n v="0"/>
    <n v="2.67"/>
    <n v="0"/>
    <n v="0"/>
    <n v="0"/>
    <n v="0"/>
    <n v="62.67"/>
    <n v="62.7"/>
    <n v="125.37"/>
    <n v="59.881999999999998"/>
    <d v="2013-07-08T00:00:00"/>
  </r>
  <r>
    <d v="2013-07-09T00:00:00"/>
    <x v="7"/>
    <n v="2013"/>
    <n v="66"/>
    <n v="0"/>
    <m/>
    <n v="0"/>
    <n v="0"/>
    <n v="0"/>
    <n v="0"/>
    <n v="0"/>
    <n v="14"/>
    <n v="0"/>
    <n v="0"/>
    <n v="6"/>
    <n v="0"/>
    <n v="0"/>
    <n v="2"/>
    <n v="0"/>
    <n v="0"/>
    <n v="0"/>
    <n v="0"/>
    <n v="88"/>
    <n v="71"/>
    <n v="159"/>
    <n v="58.64"/>
    <d v="2013-07-09T00:00:00"/>
  </r>
  <r>
    <d v="2013-07-10T00:00:00"/>
    <x v="7"/>
    <n v="2013"/>
    <n v="63"/>
    <n v="0"/>
    <m/>
    <n v="0"/>
    <n v="0"/>
    <n v="0"/>
    <n v="0"/>
    <n v="0"/>
    <n v="7"/>
    <n v="1"/>
    <n v="0"/>
    <n v="12"/>
    <n v="0"/>
    <n v="0"/>
    <n v="5"/>
    <n v="0"/>
    <n v="0"/>
    <n v="0"/>
    <n v="0"/>
    <n v="88"/>
    <n v="85"/>
    <n v="173"/>
    <n v="56.875999999999998"/>
    <d v="2013-07-10T00:00:00"/>
  </r>
  <r>
    <d v="2013-07-11T00:00:00"/>
    <x v="7"/>
    <n v="2013"/>
    <n v="34"/>
    <n v="0"/>
    <m/>
    <n v="0"/>
    <n v="0"/>
    <n v="0"/>
    <n v="0"/>
    <n v="0"/>
    <n v="12"/>
    <n v="0"/>
    <n v="0"/>
    <n v="12"/>
    <n v="0"/>
    <n v="0"/>
    <n v="1"/>
    <n v="0"/>
    <n v="0"/>
    <n v="0"/>
    <n v="0"/>
    <n v="59"/>
    <n v="41"/>
    <n v="100"/>
    <n v="62.438000000000002"/>
    <d v="2013-07-11T00:00:00"/>
  </r>
  <r>
    <d v="2013-07-12T00:00:00"/>
    <x v="7"/>
    <n v="2013"/>
    <n v="45"/>
    <n v="1"/>
    <m/>
    <n v="0"/>
    <n v="0"/>
    <n v="0"/>
    <n v="0"/>
    <n v="0"/>
    <n v="28"/>
    <n v="1"/>
    <n v="0"/>
    <n v="7"/>
    <n v="0"/>
    <n v="0"/>
    <n v="0"/>
    <n v="12"/>
    <n v="0"/>
    <n v="0"/>
    <n v="0"/>
    <n v="94"/>
    <n v="71"/>
    <n v="165"/>
    <n v="71.816000000000003"/>
    <d v="2013-07-12T00:00:00"/>
  </r>
  <r>
    <d v="2013-07-13T00:00:00"/>
    <x v="7"/>
    <n v="2013"/>
    <n v="22.66"/>
    <n v="0"/>
    <m/>
    <n v="0"/>
    <n v="0"/>
    <n v="0"/>
    <n v="0"/>
    <n v="0"/>
    <n v="3.66"/>
    <n v="1.33"/>
    <n v="0"/>
    <n v="2"/>
    <n v="0"/>
    <n v="0"/>
    <n v="1.33"/>
    <n v="0"/>
    <n v="0"/>
    <n v="0"/>
    <n v="0"/>
    <n v="30.979999999999997"/>
    <n v="23.66"/>
    <n v="54.64"/>
    <n v="67.963999999999999"/>
    <d v="2013-07-13T00:00:00"/>
  </r>
  <r>
    <d v="2013-07-14T00:00:00"/>
    <x v="8"/>
    <n v="2013"/>
    <n v="22.66"/>
    <n v="0"/>
    <m/>
    <n v="0"/>
    <n v="0"/>
    <n v="0"/>
    <n v="0"/>
    <n v="0"/>
    <n v="3.66"/>
    <n v="1.33"/>
    <n v="0"/>
    <n v="2"/>
    <n v="0"/>
    <n v="0"/>
    <n v="1.33"/>
    <n v="0"/>
    <n v="0"/>
    <n v="0"/>
    <n v="0"/>
    <n v="30.979999999999997"/>
    <n v="23.66"/>
    <n v="54.64"/>
    <n v="68.486000000000004"/>
    <d v="2013-07-14T00:00:00"/>
  </r>
  <r>
    <d v="2013-07-15T00:00:00"/>
    <x v="8"/>
    <n v="2013"/>
    <n v="22.66"/>
    <n v="0"/>
    <m/>
    <n v="0"/>
    <n v="0"/>
    <n v="0"/>
    <n v="0"/>
    <n v="0"/>
    <n v="3.66"/>
    <n v="1.33"/>
    <n v="0"/>
    <n v="2"/>
    <n v="0"/>
    <n v="0"/>
    <n v="1.33"/>
    <n v="0"/>
    <n v="0"/>
    <n v="0"/>
    <n v="0"/>
    <n v="30.979999999999997"/>
    <n v="23.66"/>
    <n v="54.64"/>
    <n v="66.902000000000001"/>
    <d v="2013-07-15T00:00:00"/>
  </r>
  <r>
    <d v="2013-07-16T00:00:00"/>
    <x v="8"/>
    <n v="2013"/>
    <n v="3"/>
    <n v="0"/>
    <m/>
    <n v="0"/>
    <n v="0"/>
    <n v="0"/>
    <n v="0"/>
    <n v="0"/>
    <n v="4"/>
    <n v="0"/>
    <n v="0"/>
    <n v="6"/>
    <n v="0"/>
    <n v="0"/>
    <n v="0"/>
    <n v="0"/>
    <n v="0"/>
    <n v="0"/>
    <n v="0"/>
    <n v="13"/>
    <n v="10"/>
    <n v="23"/>
    <n v="69.962000000000003"/>
    <d v="2013-07-16T00:00:00"/>
  </r>
  <r>
    <d v="2013-07-17T00:00:00"/>
    <x v="8"/>
    <n v="2013"/>
    <n v="27"/>
    <n v="0"/>
    <m/>
    <n v="0"/>
    <n v="0"/>
    <n v="0"/>
    <n v="0"/>
    <n v="0"/>
    <n v="4"/>
    <n v="0"/>
    <n v="0"/>
    <n v="3"/>
    <n v="0"/>
    <n v="0"/>
    <n v="5"/>
    <n v="0"/>
    <n v="0"/>
    <n v="0"/>
    <n v="0"/>
    <n v="39"/>
    <n v="40"/>
    <n v="79"/>
    <n v="64.525999999999996"/>
    <d v="2013-07-17T00:00:00"/>
  </r>
  <r>
    <d v="2013-07-18T00:00:00"/>
    <x v="8"/>
    <n v="2013"/>
    <n v="19"/>
    <n v="0"/>
    <m/>
    <n v="0"/>
    <n v="0"/>
    <n v="0"/>
    <n v="0"/>
    <n v="0"/>
    <n v="16"/>
    <n v="2"/>
    <n v="0"/>
    <n v="9"/>
    <n v="0"/>
    <n v="0"/>
    <n v="1"/>
    <n v="0"/>
    <n v="0"/>
    <n v="0"/>
    <n v="0"/>
    <n v="47"/>
    <n v="64"/>
    <n v="111"/>
    <n v="73.274000000000001"/>
    <d v="2013-07-18T00:00:00"/>
  </r>
  <r>
    <d v="2013-07-19T00:00:00"/>
    <x v="8"/>
    <n v="2013"/>
    <n v="91"/>
    <n v="0"/>
    <m/>
    <n v="0"/>
    <n v="0"/>
    <n v="0"/>
    <n v="0"/>
    <n v="0"/>
    <n v="85"/>
    <n v="0"/>
    <n v="0"/>
    <n v="2"/>
    <n v="0"/>
    <n v="0"/>
    <n v="3"/>
    <n v="0"/>
    <n v="0"/>
    <n v="0"/>
    <n v="0"/>
    <n v="181"/>
    <n v="8"/>
    <n v="189"/>
    <n v="64.543999999999997"/>
    <d v="2013-07-19T00:00:00"/>
  </r>
  <r>
    <d v="2013-07-20T00:00:00"/>
    <x v="8"/>
    <n v="2013"/>
    <n v="19.670000000000002"/>
    <n v="0"/>
    <m/>
    <n v="0"/>
    <n v="0"/>
    <n v="0"/>
    <n v="0"/>
    <n v="0"/>
    <n v="10.33"/>
    <n v="1.33"/>
    <n v="0"/>
    <n v="4.67"/>
    <n v="0"/>
    <n v="0"/>
    <n v="0.33"/>
    <n v="0"/>
    <n v="0"/>
    <n v="0"/>
    <n v="0"/>
    <n v="36.33"/>
    <n v="47.7"/>
    <n v="84.03"/>
    <n v="56.677999999999997"/>
    <d v="2013-07-20T00:00:00"/>
  </r>
  <r>
    <d v="2013-07-21T00:00:00"/>
    <x v="9"/>
    <n v="2013"/>
    <n v="19.670000000000002"/>
    <n v="0"/>
    <m/>
    <n v="0"/>
    <n v="0"/>
    <n v="0"/>
    <n v="0"/>
    <n v="0"/>
    <n v="10.33"/>
    <n v="1.33"/>
    <n v="0"/>
    <n v="4.67"/>
    <n v="0"/>
    <n v="0"/>
    <n v="0.33"/>
    <n v="0"/>
    <n v="0"/>
    <n v="0"/>
    <n v="0"/>
    <n v="36.33"/>
    <n v="47.7"/>
    <n v="84.03"/>
    <n v="53.564"/>
    <d v="2013-07-21T00:00:00"/>
  </r>
  <r>
    <d v="2013-07-22T00:00:00"/>
    <x v="9"/>
    <n v="2013"/>
    <n v="19.670000000000002"/>
    <n v="0"/>
    <m/>
    <n v="0"/>
    <n v="0"/>
    <n v="0"/>
    <n v="0"/>
    <n v="0"/>
    <n v="10.33"/>
    <n v="1.33"/>
    <n v="0"/>
    <n v="4.67"/>
    <n v="0"/>
    <n v="0"/>
    <n v="0.33"/>
    <n v="0"/>
    <n v="0"/>
    <n v="0"/>
    <n v="0"/>
    <n v="36.33"/>
    <n v="47.7"/>
    <n v="84.03"/>
    <n v="54.896000000000001"/>
    <d v="2013-07-22T00:00:00"/>
  </r>
  <r>
    <d v="2013-07-23T00:00:00"/>
    <x v="9"/>
    <n v="2013"/>
    <n v="7"/>
    <n v="0"/>
    <m/>
    <n v="0"/>
    <n v="0"/>
    <n v="0"/>
    <n v="0"/>
    <n v="0"/>
    <n v="7"/>
    <n v="2"/>
    <n v="0"/>
    <n v="2"/>
    <n v="0"/>
    <n v="0"/>
    <n v="1"/>
    <n v="0"/>
    <n v="0"/>
    <n v="0"/>
    <n v="0"/>
    <n v="19"/>
    <n v="33"/>
    <n v="52"/>
    <n v="49.19"/>
    <d v="2013-07-23T00:00:00"/>
  </r>
  <r>
    <d v="2013-07-24T00:00:00"/>
    <x v="9"/>
    <n v="2013"/>
    <n v="10"/>
    <n v="0"/>
    <m/>
    <n v="0"/>
    <n v="0"/>
    <n v="0"/>
    <n v="0"/>
    <n v="0"/>
    <n v="5"/>
    <n v="0"/>
    <n v="0"/>
    <n v="5"/>
    <n v="0"/>
    <n v="0"/>
    <n v="0"/>
    <n v="0"/>
    <n v="0"/>
    <n v="0"/>
    <n v="0"/>
    <n v="20"/>
    <n v="53"/>
    <n v="73"/>
    <n v="53.545999999999999"/>
    <d v="2013-07-24T00:00:00"/>
  </r>
  <r>
    <d v="2013-07-25T00:00:00"/>
    <x v="9"/>
    <n v="2013"/>
    <n v="4"/>
    <n v="0"/>
    <m/>
    <n v="0"/>
    <n v="0"/>
    <n v="0"/>
    <n v="0"/>
    <n v="0"/>
    <n v="6"/>
    <n v="1"/>
    <n v="0"/>
    <n v="3"/>
    <n v="0"/>
    <n v="0"/>
    <n v="0"/>
    <n v="0"/>
    <n v="0"/>
    <n v="0"/>
    <n v="0"/>
    <n v="14"/>
    <n v="41"/>
    <n v="55"/>
    <n v="57.595999999999997"/>
    <d v="2013-07-25T00:00:00"/>
  </r>
  <r>
    <d v="2013-07-26T00:00:00"/>
    <x v="9"/>
    <n v="2013"/>
    <n v="16"/>
    <n v="0"/>
    <m/>
    <n v="0"/>
    <n v="0"/>
    <n v="0"/>
    <n v="0"/>
    <n v="0"/>
    <n v="3"/>
    <n v="1"/>
    <n v="0"/>
    <n v="1"/>
    <n v="0"/>
    <n v="0"/>
    <n v="1"/>
    <n v="0"/>
    <n v="0"/>
    <n v="0"/>
    <n v="0"/>
    <n v="22"/>
    <n v="25"/>
    <n v="47"/>
    <n v="49.838000000000001"/>
    <d v="2013-07-26T00:00:00"/>
  </r>
  <r>
    <d v="2013-07-27T00:00:00"/>
    <x v="9"/>
    <n v="2013"/>
    <n v="11.3"/>
    <n v="0"/>
    <m/>
    <n v="0"/>
    <n v="0"/>
    <n v="0"/>
    <n v="0"/>
    <n v="0"/>
    <n v="1.67"/>
    <n v="0"/>
    <n v="0"/>
    <n v="3.67"/>
    <n v="0"/>
    <n v="0"/>
    <n v="1"/>
    <n v="0"/>
    <n v="0"/>
    <n v="0"/>
    <n v="0"/>
    <n v="17.64"/>
    <n v="24.6"/>
    <n v="42.24"/>
    <n v="46.597999999999999"/>
    <d v="2013-07-27T00:00:00"/>
  </r>
  <r>
    <d v="2013-07-28T00:00:00"/>
    <x v="10"/>
    <n v="2013"/>
    <n v="11.3"/>
    <n v="0"/>
    <m/>
    <n v="0"/>
    <n v="0"/>
    <n v="0"/>
    <n v="0"/>
    <n v="0"/>
    <n v="1.67"/>
    <n v="0"/>
    <n v="0"/>
    <n v="3.67"/>
    <n v="0"/>
    <n v="0"/>
    <n v="1"/>
    <n v="0"/>
    <n v="0"/>
    <n v="0"/>
    <n v="0"/>
    <n v="17.64"/>
    <n v="24.6"/>
    <n v="42.24"/>
    <n v="44.654000000000003"/>
    <d v="2013-07-28T00:00:00"/>
  </r>
  <r>
    <d v="2013-07-29T00:00:00"/>
    <x v="10"/>
    <n v="2013"/>
    <n v="11.3"/>
    <n v="0"/>
    <m/>
    <n v="0"/>
    <n v="0"/>
    <n v="0"/>
    <n v="0"/>
    <n v="0"/>
    <n v="1.67"/>
    <n v="0"/>
    <n v="0"/>
    <n v="3.67"/>
    <n v="0"/>
    <n v="0"/>
    <n v="1"/>
    <n v="0"/>
    <n v="0"/>
    <n v="0"/>
    <n v="0"/>
    <n v="17.64"/>
    <n v="24.6"/>
    <n v="42.24"/>
    <n v="56.281999999999996"/>
    <d v="2013-07-29T00:00:00"/>
  </r>
  <r>
    <d v="2013-07-30T00:00:00"/>
    <x v="10"/>
    <n v="2013"/>
    <n v="6"/>
    <n v="0"/>
    <m/>
    <n v="0"/>
    <n v="0"/>
    <n v="0"/>
    <n v="0"/>
    <n v="0"/>
    <n v="3"/>
    <n v="0"/>
    <n v="0"/>
    <n v="0"/>
    <n v="0"/>
    <n v="0"/>
    <n v="2"/>
    <n v="0"/>
    <n v="0"/>
    <n v="0"/>
    <n v="0"/>
    <n v="11"/>
    <n v="8"/>
    <n v="19"/>
    <n v="60.404000000000003"/>
    <d v="2013-07-30T00:00:00"/>
  </r>
  <r>
    <d v="2013-07-31T00:00:00"/>
    <x v="10"/>
    <n v="2013"/>
    <n v="9"/>
    <n v="0"/>
    <m/>
    <n v="0"/>
    <n v="0"/>
    <n v="0"/>
    <n v="0"/>
    <n v="0"/>
    <n v="5"/>
    <n v="0"/>
    <n v="0"/>
    <n v="1"/>
    <n v="0"/>
    <n v="0"/>
    <n v="0"/>
    <n v="0"/>
    <n v="0"/>
    <n v="0"/>
    <n v="0"/>
    <n v="15"/>
    <n v="39"/>
    <n v="54"/>
    <n v="56.804000000000002"/>
    <d v="2013-07-31T00:00:00"/>
  </r>
  <r>
    <d v="2013-08-01T00:00:00"/>
    <x v="10"/>
    <n v="2013"/>
    <n v="25"/>
    <n v="0"/>
    <m/>
    <n v="0"/>
    <n v="0"/>
    <n v="0"/>
    <n v="0"/>
    <n v="0"/>
    <n v="1"/>
    <n v="0"/>
    <n v="0"/>
    <n v="0"/>
    <n v="0"/>
    <n v="0"/>
    <n v="0"/>
    <n v="0"/>
    <n v="0"/>
    <n v="0"/>
    <n v="1"/>
    <n v="27"/>
    <n v="44"/>
    <n v="71"/>
    <n v="56.426000000000002"/>
    <d v="2013-08-01T00:00:00"/>
  </r>
  <r>
    <d v="2013-08-02T00:00:00"/>
    <x v="10"/>
    <n v="2013"/>
    <n v="30"/>
    <n v="1"/>
    <m/>
    <n v="0"/>
    <n v="0"/>
    <n v="0"/>
    <n v="0"/>
    <n v="0"/>
    <n v="4"/>
    <n v="0"/>
    <n v="0"/>
    <n v="4"/>
    <n v="0"/>
    <n v="0"/>
    <n v="0"/>
    <n v="0"/>
    <n v="0"/>
    <n v="1"/>
    <n v="0"/>
    <n v="40"/>
    <n v="49"/>
    <n v="89"/>
    <n v="50.198"/>
    <d v="2013-08-02T00:00:00"/>
  </r>
  <r>
    <d v="2013-08-03T00:00:00"/>
    <x v="10"/>
    <n v="2013"/>
    <n v="19.329999999999998"/>
    <n v="0"/>
    <m/>
    <n v="0"/>
    <n v="0"/>
    <n v="0"/>
    <n v="0"/>
    <n v="0"/>
    <n v="4"/>
    <n v="0"/>
    <n v="0"/>
    <n v="4.33"/>
    <n v="0"/>
    <n v="0"/>
    <n v="0.66"/>
    <n v="0"/>
    <n v="0"/>
    <n v="0"/>
    <n v="0"/>
    <n v="28.319999999999997"/>
    <n v="32.33"/>
    <n v="60.649999999999991"/>
    <n v="55.76"/>
    <d v="2013-08-03T00:00:00"/>
  </r>
  <r>
    <d v="2013-08-04T00:00:00"/>
    <x v="11"/>
    <n v="2013"/>
    <n v="19.329999999999998"/>
    <n v="0"/>
    <m/>
    <n v="0"/>
    <n v="0"/>
    <n v="0"/>
    <n v="0"/>
    <n v="0"/>
    <n v="4"/>
    <n v="0"/>
    <n v="0"/>
    <n v="4.33"/>
    <n v="0"/>
    <n v="0"/>
    <n v="0.66"/>
    <n v="0"/>
    <n v="0"/>
    <n v="0"/>
    <n v="0"/>
    <n v="28.319999999999997"/>
    <n v="32.33"/>
    <n v="60.649999999999991"/>
    <n v="57.506"/>
    <d v="2013-08-04T00:00:00"/>
  </r>
  <r>
    <d v="2013-08-05T00:00:00"/>
    <x v="11"/>
    <n v="2013"/>
    <n v="19.329999999999998"/>
    <n v="0"/>
    <m/>
    <n v="0"/>
    <n v="0"/>
    <n v="0"/>
    <n v="0"/>
    <n v="0"/>
    <n v="4"/>
    <n v="0"/>
    <n v="0"/>
    <n v="4.33"/>
    <n v="0"/>
    <n v="0"/>
    <n v="0.66"/>
    <n v="0"/>
    <n v="0"/>
    <n v="0"/>
    <n v="0"/>
    <n v="28.319999999999997"/>
    <n v="32.33"/>
    <n v="60.649999999999991"/>
    <n v="60.835999999999999"/>
    <d v="2013-08-05T00:00:00"/>
  </r>
  <r>
    <d v="2013-08-06T00:00:00"/>
    <x v="11"/>
    <n v="2013"/>
    <n v="9"/>
    <n v="0"/>
    <m/>
    <n v="0"/>
    <n v="0"/>
    <n v="0"/>
    <n v="0"/>
    <n v="0"/>
    <n v="1"/>
    <n v="0"/>
    <n v="0"/>
    <n v="0"/>
    <n v="0"/>
    <n v="0"/>
    <n v="0"/>
    <n v="0"/>
    <n v="0"/>
    <n v="0"/>
    <n v="0"/>
    <n v="10"/>
    <n v="23"/>
    <n v="33"/>
    <n v="53.42"/>
    <d v="2013-08-06T00:00:00"/>
  </r>
  <r>
    <d v="2013-08-07T00:00:00"/>
    <x v="11"/>
    <n v="2013"/>
    <n v="4"/>
    <n v="0"/>
    <m/>
    <n v="0"/>
    <n v="0"/>
    <n v="0"/>
    <n v="0"/>
    <n v="0"/>
    <n v="3"/>
    <n v="0"/>
    <n v="0"/>
    <n v="3"/>
    <n v="0"/>
    <n v="0"/>
    <n v="1"/>
    <n v="0"/>
    <n v="0"/>
    <n v="0"/>
    <n v="0"/>
    <n v="11"/>
    <n v="6"/>
    <n v="17"/>
    <n v="49.981999999999999"/>
    <d v="2013-08-07T00:00:00"/>
  </r>
  <r>
    <d v="2013-08-08T00:00:00"/>
    <x v="11"/>
    <n v="2013"/>
    <n v="8"/>
    <n v="0"/>
    <m/>
    <n v="0"/>
    <n v="0"/>
    <n v="0"/>
    <n v="0"/>
    <n v="0"/>
    <n v="1"/>
    <n v="1"/>
    <n v="0"/>
    <n v="3"/>
    <n v="0"/>
    <n v="0"/>
    <n v="0"/>
    <n v="0"/>
    <n v="0"/>
    <n v="0"/>
    <n v="0"/>
    <n v="13"/>
    <n v="8"/>
    <n v="21"/>
    <n v="53.978000000000002"/>
    <d v="2013-08-08T00:00:00"/>
  </r>
  <r>
    <d v="2013-08-09T00:00:00"/>
    <x v="11"/>
    <n v="2013"/>
    <n v="4"/>
    <n v="0"/>
    <m/>
    <n v="0"/>
    <n v="0"/>
    <n v="0"/>
    <n v="0"/>
    <n v="0"/>
    <n v="4"/>
    <n v="0"/>
    <n v="0"/>
    <n v="0"/>
    <n v="0"/>
    <n v="0"/>
    <n v="0"/>
    <n v="0"/>
    <n v="0"/>
    <n v="0"/>
    <n v="0"/>
    <n v="8"/>
    <n v="13"/>
    <n v="21"/>
    <n v="47.426000000000002"/>
    <d v="2013-08-09T00:00:00"/>
  </r>
  <r>
    <d v="2013-08-10T00:00:00"/>
    <x v="11"/>
    <n v="2013"/>
    <n v="8"/>
    <n v="0"/>
    <m/>
    <n v="0"/>
    <n v="0"/>
    <n v="0"/>
    <n v="0"/>
    <n v="0"/>
    <n v="2.33"/>
    <n v="0"/>
    <n v="0"/>
    <n v="2.33"/>
    <n v="0"/>
    <n v="0"/>
    <n v="1.66"/>
    <n v="0"/>
    <n v="0"/>
    <n v="0"/>
    <n v="0"/>
    <n v="14.32"/>
    <n v="24.66"/>
    <n v="38.980000000000004"/>
    <n v="47.426000000000002"/>
    <d v="2013-08-10T00:00:00"/>
  </r>
  <r>
    <d v="2013-08-11T00:00:00"/>
    <x v="12"/>
    <n v="2013"/>
    <n v="8"/>
    <n v="0"/>
    <m/>
    <n v="0"/>
    <n v="0"/>
    <n v="0"/>
    <n v="0"/>
    <n v="0"/>
    <n v="2.33"/>
    <n v="0"/>
    <n v="0"/>
    <n v="2.33"/>
    <n v="0"/>
    <n v="0"/>
    <n v="1.66"/>
    <n v="0"/>
    <n v="0"/>
    <n v="0"/>
    <n v="0"/>
    <n v="14.32"/>
    <n v="24.66"/>
    <n v="38.980000000000004"/>
    <n v="55.49"/>
    <d v="2013-08-11T00:00:00"/>
  </r>
  <r>
    <d v="2013-08-12T00:00:00"/>
    <x v="12"/>
    <n v="2013"/>
    <n v="8"/>
    <n v="0"/>
    <m/>
    <n v="0"/>
    <n v="0"/>
    <n v="0"/>
    <n v="0"/>
    <n v="0"/>
    <n v="2.33"/>
    <n v="0"/>
    <n v="0"/>
    <n v="2.33"/>
    <n v="0"/>
    <n v="0"/>
    <n v="1.66"/>
    <n v="0"/>
    <n v="0"/>
    <n v="0"/>
    <n v="0"/>
    <n v="14.32"/>
    <n v="24.66"/>
    <n v="38.980000000000004"/>
    <n v="51.188000000000002"/>
    <d v="2013-08-12T00:00:00"/>
  </r>
  <r>
    <d v="2013-08-13T00:00:00"/>
    <x v="12"/>
    <n v="2013"/>
    <n v="12"/>
    <n v="0"/>
    <m/>
    <n v="0"/>
    <n v="0"/>
    <n v="0"/>
    <n v="0"/>
    <n v="0"/>
    <n v="2"/>
    <n v="0"/>
    <n v="0"/>
    <n v="8"/>
    <n v="0"/>
    <n v="0"/>
    <n v="1"/>
    <n v="0"/>
    <n v="0"/>
    <n v="0"/>
    <n v="0"/>
    <n v="23"/>
    <n v="52"/>
    <n v="75"/>
    <n v="46.021999999999998"/>
    <d v="2013-08-13T00:00:00"/>
  </r>
  <r>
    <d v="2013-08-14T00:00:00"/>
    <x v="12"/>
    <n v="2013"/>
    <n v="8"/>
    <n v="0"/>
    <m/>
    <n v="0"/>
    <n v="0"/>
    <n v="0"/>
    <n v="0"/>
    <n v="0"/>
    <n v="3"/>
    <n v="0"/>
    <n v="0"/>
    <n v="5"/>
    <n v="0"/>
    <n v="0"/>
    <n v="1"/>
    <n v="0"/>
    <n v="0"/>
    <n v="1"/>
    <n v="0"/>
    <n v="18"/>
    <n v="20"/>
    <n v="38"/>
    <n v="49.334000000000003"/>
    <d v="2013-08-14T00:00:00"/>
  </r>
  <r>
    <d v="2013-08-15T00:00:00"/>
    <x v="12"/>
    <n v="2013"/>
    <n v="8"/>
    <n v="0"/>
    <m/>
    <n v="0"/>
    <n v="0"/>
    <n v="0"/>
    <n v="0"/>
    <n v="0"/>
    <n v="0"/>
    <n v="0"/>
    <n v="0"/>
    <n v="0"/>
    <n v="0"/>
    <n v="0"/>
    <n v="0"/>
    <n v="0"/>
    <n v="0"/>
    <n v="0"/>
    <n v="0"/>
    <n v="8"/>
    <n v="16"/>
    <n v="24"/>
    <n v="60.601999999999997"/>
    <d v="2013-08-15T00:00:00"/>
  </r>
  <r>
    <d v="2013-08-16T00:00:00"/>
    <x v="12"/>
    <n v="2013"/>
    <n v="9"/>
    <n v="0"/>
    <m/>
    <n v="0"/>
    <n v="0"/>
    <n v="0"/>
    <n v="0"/>
    <n v="0"/>
    <n v="1"/>
    <n v="1"/>
    <n v="0"/>
    <n v="0"/>
    <n v="0"/>
    <n v="0"/>
    <n v="3"/>
    <n v="0"/>
    <n v="0"/>
    <n v="0"/>
    <n v="0"/>
    <n v="14"/>
    <n v="18"/>
    <n v="32"/>
    <n v="60.962000000000003"/>
    <d v="2013-08-16T00:00:00"/>
  </r>
  <r>
    <d v="2013-08-17T00:00:00"/>
    <x v="12"/>
    <n v="2013"/>
    <n v="5.67"/>
    <n v="0"/>
    <m/>
    <n v="0"/>
    <n v="0"/>
    <n v="0"/>
    <n v="0"/>
    <n v="0"/>
    <n v="2.33"/>
    <n v="1"/>
    <n v="0"/>
    <n v="1.67"/>
    <n v="0"/>
    <n v="0"/>
    <n v="1.33"/>
    <n v="0"/>
    <n v="0"/>
    <n v="0"/>
    <n v="0"/>
    <n v="12"/>
    <n v="20"/>
    <n v="32"/>
    <n v="58.747999999999998"/>
    <d v="2013-08-17T00:00:00"/>
  </r>
  <r>
    <d v="2013-08-18T00:00:00"/>
    <x v="13"/>
    <n v="2013"/>
    <n v="5.67"/>
    <n v="0"/>
    <m/>
    <n v="0"/>
    <n v="0"/>
    <n v="0"/>
    <n v="0"/>
    <n v="0"/>
    <n v="2.33"/>
    <n v="1"/>
    <n v="0"/>
    <n v="1.67"/>
    <n v="0"/>
    <n v="0"/>
    <n v="1.33"/>
    <n v="0"/>
    <n v="0"/>
    <n v="0"/>
    <n v="0"/>
    <n v="12"/>
    <n v="20"/>
    <n v="32"/>
    <n v="64.418000000000006"/>
    <d v="2013-08-18T00:00:00"/>
  </r>
  <r>
    <d v="2013-08-19T00:00:00"/>
    <x v="13"/>
    <n v="2013"/>
    <n v="5.67"/>
    <n v="0"/>
    <m/>
    <n v="0"/>
    <n v="0"/>
    <n v="0"/>
    <n v="0"/>
    <n v="0"/>
    <n v="2.33"/>
    <n v="1"/>
    <n v="0"/>
    <n v="1.67"/>
    <n v="0"/>
    <n v="0"/>
    <n v="1.33"/>
    <n v="0"/>
    <n v="0"/>
    <n v="0"/>
    <n v="0"/>
    <n v="12"/>
    <n v="20"/>
    <n v="32"/>
    <n v="68.36"/>
    <d v="2013-08-19T00:00:00"/>
  </r>
  <r>
    <d v="2013-08-20T00:00:00"/>
    <x v="13"/>
    <n v="2013"/>
    <n v="4"/>
    <n v="0"/>
    <m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8"/>
    <n v="69.602000000000004"/>
    <d v="2013-08-20T00:00:00"/>
  </r>
  <r>
    <d v="2013-08-21T00:00:00"/>
    <x v="13"/>
    <n v="2013"/>
    <n v="13"/>
    <n v="0"/>
    <m/>
    <n v="0"/>
    <n v="0"/>
    <n v="0"/>
    <n v="0"/>
    <n v="0"/>
    <n v="1"/>
    <n v="0"/>
    <n v="0"/>
    <n v="0"/>
    <n v="0"/>
    <n v="0"/>
    <n v="2"/>
    <n v="0"/>
    <n v="0"/>
    <n v="0"/>
    <n v="0"/>
    <n v="16"/>
    <n v="14"/>
    <n v="30"/>
    <n v="60.746000000000002"/>
    <d v="2013-08-21T00:00:00"/>
  </r>
  <r>
    <d v="2013-08-22T00:00:00"/>
    <x v="13"/>
    <n v="2013"/>
    <n v="9"/>
    <n v="0"/>
    <m/>
    <n v="0"/>
    <n v="0"/>
    <n v="0"/>
    <n v="0"/>
    <n v="0"/>
    <n v="6"/>
    <n v="2"/>
    <n v="0"/>
    <n v="0"/>
    <n v="0"/>
    <n v="0"/>
    <n v="2"/>
    <n v="0"/>
    <n v="0"/>
    <n v="0"/>
    <n v="0"/>
    <n v="19"/>
    <n v="30"/>
    <n v="49"/>
    <n v="57.398000000000003"/>
    <d v="2013-08-22T00:00:00"/>
  </r>
  <r>
    <d v="2013-08-23T00:00:00"/>
    <x v="13"/>
    <n v="2013"/>
    <n v="2"/>
    <n v="0"/>
    <m/>
    <n v="0"/>
    <n v="0"/>
    <n v="0"/>
    <n v="0"/>
    <n v="0"/>
    <n v="0"/>
    <n v="0"/>
    <n v="0"/>
    <n v="0"/>
    <n v="1"/>
    <n v="0"/>
    <n v="0"/>
    <n v="0"/>
    <n v="0"/>
    <n v="0"/>
    <n v="0"/>
    <n v="3"/>
    <n v="4"/>
    <n v="7"/>
    <n v="59.576000000000001"/>
    <d v="2013-08-23T00:00:00"/>
  </r>
  <r>
    <d v="2013-08-24T00:00:00"/>
    <x v="13"/>
    <n v="2013"/>
    <n v="1.67"/>
    <n v="0"/>
    <m/>
    <n v="0"/>
    <n v="0"/>
    <n v="0"/>
    <n v="0"/>
    <n v="0"/>
    <n v="2.33"/>
    <n v="0"/>
    <n v="0"/>
    <n v="0.33"/>
    <n v="0"/>
    <n v="0"/>
    <n v="0"/>
    <n v="0"/>
    <n v="0"/>
    <n v="0"/>
    <n v="0"/>
    <n v="4.33"/>
    <n v="6.67"/>
    <n v="11"/>
    <n v="73.058000000000007"/>
    <d v="2013-08-24T00:00:00"/>
  </r>
  <r>
    <d v="2013-08-25T00:00:00"/>
    <x v="14"/>
    <n v="2013"/>
    <n v="1.67"/>
    <n v="0"/>
    <m/>
    <n v="0"/>
    <n v="0"/>
    <n v="0"/>
    <n v="0"/>
    <n v="0"/>
    <n v="2.33"/>
    <n v="0"/>
    <n v="0"/>
    <n v="0.33"/>
    <n v="0"/>
    <n v="0"/>
    <n v="0"/>
    <n v="0"/>
    <n v="0"/>
    <n v="0"/>
    <n v="0"/>
    <n v="4.33"/>
    <n v="6.67"/>
    <n v="11"/>
    <n v="72.445999999999998"/>
    <d v="2013-08-25T00:00:00"/>
  </r>
  <r>
    <d v="2013-08-26T00:00:00"/>
    <x v="14"/>
    <n v="2013"/>
    <n v="1.67"/>
    <n v="0"/>
    <m/>
    <n v="0"/>
    <n v="0"/>
    <n v="0"/>
    <n v="0"/>
    <n v="0"/>
    <n v="2.33"/>
    <n v="0"/>
    <n v="0"/>
    <n v="0.33"/>
    <n v="0"/>
    <n v="0"/>
    <n v="0"/>
    <n v="0"/>
    <n v="0"/>
    <n v="0"/>
    <n v="0"/>
    <n v="4.33"/>
    <n v="6.67"/>
    <n v="11"/>
    <n v="70.790000000000006"/>
    <d v="2013-08-26T00:00:00"/>
  </r>
  <r>
    <d v="2013-08-27T00:00:00"/>
    <x v="14"/>
    <n v="2013"/>
    <n v="0"/>
    <n v="0"/>
    <m/>
    <n v="0"/>
    <n v="0"/>
    <n v="0"/>
    <n v="0"/>
    <n v="0"/>
    <n v="5"/>
    <n v="0"/>
    <n v="0"/>
    <n v="1"/>
    <n v="0"/>
    <n v="0"/>
    <n v="0"/>
    <n v="0"/>
    <n v="0"/>
    <n v="0"/>
    <n v="0"/>
    <n v="6"/>
    <n v="4"/>
    <n v="10"/>
    <n v="64.111999999999995"/>
    <d v="2013-08-27T00:00:00"/>
  </r>
  <r>
    <d v="2013-08-28T00:00:00"/>
    <x v="14"/>
    <n v="2013"/>
    <n v="1"/>
    <n v="0"/>
    <m/>
    <n v="0"/>
    <n v="0"/>
    <n v="0"/>
    <n v="0"/>
    <n v="0"/>
    <n v="9"/>
    <n v="0"/>
    <n v="0"/>
    <n v="1"/>
    <n v="0"/>
    <n v="0"/>
    <n v="1"/>
    <n v="0"/>
    <n v="0"/>
    <n v="0"/>
    <n v="0"/>
    <n v="12"/>
    <n v="6"/>
    <n v="18"/>
    <n v="75.073999999999998"/>
    <d v="2013-08-28T00:00:00"/>
  </r>
  <r>
    <d v="2013-08-29T00:00:00"/>
    <x v="14"/>
    <n v="2013"/>
    <n v="1"/>
    <n v="0"/>
    <m/>
    <n v="0"/>
    <n v="0"/>
    <n v="0"/>
    <n v="0"/>
    <n v="0"/>
    <n v="2"/>
    <n v="0"/>
    <n v="0"/>
    <n v="0"/>
    <n v="0"/>
    <n v="0"/>
    <n v="1"/>
    <n v="0"/>
    <n v="0"/>
    <n v="0"/>
    <n v="0"/>
    <n v="4"/>
    <n v="2"/>
    <n v="6"/>
    <n v="69.061999999999998"/>
    <d v="2013-08-29T00:00:00"/>
  </r>
  <r>
    <d v="2013-08-30T00:00:00"/>
    <x v="14"/>
    <n v="2013"/>
    <n v="2"/>
    <n v="0"/>
    <m/>
    <n v="0"/>
    <n v="0"/>
    <n v="0"/>
    <n v="0"/>
    <n v="0"/>
    <n v="3"/>
    <n v="0"/>
    <n v="0"/>
    <n v="1"/>
    <n v="0"/>
    <n v="0"/>
    <n v="4"/>
    <n v="0"/>
    <n v="0"/>
    <n v="0"/>
    <n v="0"/>
    <n v="10"/>
    <n v="6"/>
    <n v="16"/>
    <n v="64.525999999999996"/>
    <d v="2013-08-30T00:00:00"/>
  </r>
  <r>
    <d v="2013-08-31T00:00:00"/>
    <x v="14"/>
    <n v="2013"/>
    <n v="3.5"/>
    <n v="0"/>
    <m/>
    <n v="0"/>
    <n v="0"/>
    <n v="0"/>
    <n v="0"/>
    <n v="0"/>
    <n v="4.75"/>
    <n v="0.25"/>
    <n v="0"/>
    <n v="2.25"/>
    <n v="0.25"/>
    <n v="0"/>
    <n v="4.5"/>
    <n v="0"/>
    <n v="0"/>
    <n v="0"/>
    <n v="0"/>
    <n v="15.5"/>
    <n v="16.75"/>
    <n v="32.25"/>
    <n v="61.322000000000003"/>
    <d v="2013-08-31T00:00:00"/>
  </r>
  <r>
    <d v="2013-09-01T00:00:00"/>
    <x v="15"/>
    <n v="2013"/>
    <n v="3.5"/>
    <n v="0"/>
    <m/>
    <n v="0"/>
    <n v="0"/>
    <n v="0"/>
    <n v="0"/>
    <n v="0"/>
    <n v="4.75"/>
    <n v="0.25"/>
    <n v="0"/>
    <n v="2.25"/>
    <n v="0.25"/>
    <n v="0"/>
    <n v="4.5"/>
    <n v="0"/>
    <n v="0"/>
    <n v="0"/>
    <n v="0"/>
    <n v="15.5"/>
    <n v="16.75"/>
    <n v="32.25"/>
    <n v="52.466000000000001"/>
    <d v="2013-09-01T00:00:00"/>
  </r>
  <r>
    <d v="2013-09-02T00:00:00"/>
    <x v="15"/>
    <n v="2013"/>
    <n v="3.5"/>
    <n v="0"/>
    <m/>
    <n v="0"/>
    <n v="0"/>
    <n v="0"/>
    <n v="0"/>
    <n v="0"/>
    <n v="4.75"/>
    <n v="0.25"/>
    <n v="0"/>
    <n v="2.25"/>
    <n v="0.25"/>
    <n v="0"/>
    <n v="4.5"/>
    <n v="0"/>
    <n v="0"/>
    <n v="0"/>
    <n v="0"/>
    <n v="15.5"/>
    <n v="16.75"/>
    <n v="32.25"/>
    <n v="42.328000000000003"/>
    <d v="2013-09-02T00:00:00"/>
  </r>
  <r>
    <d v="2013-09-03T00:00:00"/>
    <x v="15"/>
    <n v="2013"/>
    <n v="3.5"/>
    <n v="0"/>
    <m/>
    <n v="0"/>
    <n v="0"/>
    <n v="0"/>
    <n v="0"/>
    <n v="0"/>
    <n v="4.75"/>
    <n v="0.25"/>
    <n v="0"/>
    <n v="2.25"/>
    <n v="0.25"/>
    <n v="0"/>
    <n v="4.5"/>
    <n v="0"/>
    <n v="0"/>
    <n v="0"/>
    <n v="0"/>
    <n v="15.5"/>
    <n v="16.75"/>
    <n v="32.25"/>
    <n v="53.996000000000002"/>
    <d v="2013-09-03T00:00:00"/>
  </r>
  <r>
    <d v="2013-09-04T00:00:00"/>
    <x v="15"/>
    <n v="2013"/>
    <n v="6"/>
    <n v="0"/>
    <m/>
    <n v="0"/>
    <n v="0"/>
    <n v="0"/>
    <n v="0"/>
    <n v="0"/>
    <n v="5"/>
    <n v="0"/>
    <n v="0"/>
    <n v="16"/>
    <n v="0"/>
    <n v="0"/>
    <n v="19"/>
    <n v="0"/>
    <n v="0"/>
    <n v="0"/>
    <n v="0"/>
    <n v="46"/>
    <n v="34"/>
    <n v="80"/>
    <n v="53.042000000000002"/>
    <d v="2013-09-04T00:00:00"/>
  </r>
  <r>
    <d v="2013-09-05T00:00:00"/>
    <x v="15"/>
    <n v="2013"/>
    <n v="3"/>
    <n v="0"/>
    <m/>
    <n v="0"/>
    <n v="0"/>
    <n v="0"/>
    <n v="0"/>
    <n v="0"/>
    <n v="3"/>
    <n v="1"/>
    <n v="0"/>
    <n v="11"/>
    <n v="0"/>
    <n v="0"/>
    <n v="7"/>
    <n v="0"/>
    <n v="0"/>
    <n v="0"/>
    <n v="0"/>
    <n v="25"/>
    <n v="30"/>
    <n v="55"/>
    <n v="57.164000000000001"/>
    <d v="2013-09-05T00:00:00"/>
  </r>
  <r>
    <d v="2013-09-06T00:00:00"/>
    <x v="15"/>
    <n v="2013"/>
    <n v="6"/>
    <n v="0"/>
    <m/>
    <n v="0"/>
    <n v="0"/>
    <n v="0"/>
    <n v="0"/>
    <n v="0"/>
    <n v="2"/>
    <n v="0"/>
    <n v="0"/>
    <n v="12"/>
    <n v="0"/>
    <n v="0"/>
    <n v="13"/>
    <n v="0"/>
    <n v="0"/>
    <n v="0"/>
    <n v="0"/>
    <n v="33"/>
    <n v="24"/>
    <n v="57"/>
    <n v="68.036000000000001"/>
    <d v="2013-09-06T00:00:00"/>
  </r>
  <r>
    <d v="2013-09-07T00:00:00"/>
    <x v="15"/>
    <n v="2013"/>
    <n v="4"/>
    <n v="0"/>
    <m/>
    <n v="0"/>
    <n v="0"/>
    <n v="0"/>
    <n v="0"/>
    <n v="0"/>
    <n v="1"/>
    <n v="2"/>
    <n v="0"/>
    <n v="3.7"/>
    <n v="0"/>
    <n v="0"/>
    <n v="4.3"/>
    <n v="0"/>
    <n v="0"/>
    <n v="0"/>
    <n v="0"/>
    <n v="15"/>
    <n v="19.3"/>
    <n v="34.299999999999997"/>
    <n v="66.037999999999997"/>
    <d v="2013-09-07T00:00:00"/>
  </r>
  <r>
    <d v="2013-09-08T00:00:00"/>
    <x v="16"/>
    <n v="2013"/>
    <n v="4"/>
    <n v="0"/>
    <m/>
    <n v="0"/>
    <n v="0"/>
    <n v="0"/>
    <n v="0"/>
    <n v="0"/>
    <n v="1"/>
    <n v="2"/>
    <n v="0"/>
    <n v="3.7"/>
    <n v="0"/>
    <n v="0"/>
    <n v="4.3"/>
    <n v="0"/>
    <n v="0"/>
    <n v="0"/>
    <n v="0"/>
    <n v="15"/>
    <n v="19.3"/>
    <n v="34.299999999999997"/>
    <n v="60.295999999999999"/>
    <d v="2013-09-08T00:00:00"/>
  </r>
  <r>
    <d v="2013-09-09T00:00:00"/>
    <x v="16"/>
    <n v="2013"/>
    <n v="4"/>
    <n v="0"/>
    <m/>
    <n v="0"/>
    <n v="0"/>
    <n v="0"/>
    <n v="0"/>
    <n v="0"/>
    <n v="1"/>
    <n v="2"/>
    <n v="0"/>
    <n v="3.7"/>
    <n v="0"/>
    <n v="0"/>
    <n v="4.3"/>
    <n v="0"/>
    <n v="0"/>
    <n v="0"/>
    <n v="0"/>
    <n v="15"/>
    <n v="19.3"/>
    <n v="34.299999999999997"/>
    <n v="61.951999999999998"/>
    <d v="2013-09-09T00:00:00"/>
  </r>
  <r>
    <d v="2013-09-10T00:00:00"/>
    <x v="16"/>
    <n v="2013"/>
    <n v="10"/>
    <n v="0"/>
    <m/>
    <n v="0"/>
    <n v="0"/>
    <n v="0"/>
    <n v="0"/>
    <n v="0"/>
    <n v="3"/>
    <n v="0"/>
    <n v="0"/>
    <n v="11"/>
    <n v="0"/>
    <n v="0"/>
    <n v="5"/>
    <n v="0"/>
    <n v="0"/>
    <n v="0"/>
    <n v="0"/>
    <n v="29"/>
    <n v="10"/>
    <n v="39"/>
    <n v="60.548000000000002"/>
    <d v="2013-09-10T00:00:00"/>
  </r>
  <r>
    <d v="2013-09-11T00:00:00"/>
    <x v="16"/>
    <n v="2013"/>
    <n v="24"/>
    <n v="0"/>
    <m/>
    <n v="0"/>
    <n v="0"/>
    <n v="0"/>
    <n v="0"/>
    <n v="0"/>
    <n v="71"/>
    <n v="0"/>
    <n v="0"/>
    <n v="3"/>
    <n v="0"/>
    <n v="0"/>
    <n v="15"/>
    <n v="0"/>
    <n v="0"/>
    <n v="0"/>
    <n v="0"/>
    <n v="113"/>
    <n v="18"/>
    <n v="131"/>
    <n v="54.283999999999999"/>
    <d v="2013-09-11T00:00:00"/>
  </r>
  <r>
    <d v="2013-09-12T00:00:00"/>
    <x v="16"/>
    <n v="2013"/>
    <n v="10"/>
    <n v="0"/>
    <m/>
    <n v="0"/>
    <n v="0"/>
    <n v="0"/>
    <n v="0"/>
    <n v="0"/>
    <n v="4"/>
    <n v="0"/>
    <n v="0"/>
    <n v="5"/>
    <n v="0"/>
    <n v="0"/>
    <n v="9"/>
    <n v="2"/>
    <n v="0"/>
    <n v="0"/>
    <n v="0"/>
    <n v="30"/>
    <n v="21"/>
    <n v="51"/>
    <n v="48.631999999999998"/>
    <d v="2013-09-12T00:00:00"/>
  </r>
  <r>
    <d v="2013-09-13T00:00:00"/>
    <x v="16"/>
    <n v="2013"/>
    <n v="9"/>
    <n v="0"/>
    <m/>
    <n v="0"/>
    <n v="0"/>
    <n v="0"/>
    <n v="0"/>
    <n v="0"/>
    <n v="3"/>
    <n v="1"/>
    <n v="0"/>
    <n v="2"/>
    <n v="0"/>
    <n v="0"/>
    <n v="0"/>
    <n v="0"/>
    <n v="0"/>
    <n v="0"/>
    <n v="0"/>
    <n v="15"/>
    <s v="NA"/>
    <e v="#VALUE!"/>
    <n v="49.82"/>
    <d v="2013-09-13T00:00:00"/>
  </r>
  <r>
    <d v="2014-05-28T00:00:00"/>
    <x v="1"/>
    <n v="2014"/>
    <n v="46"/>
    <n v="0"/>
    <m/>
    <n v="0"/>
    <n v="0"/>
    <n v="0"/>
    <n v="0"/>
    <n v="0"/>
    <n v="1"/>
    <n v="0"/>
    <n v="0"/>
    <n v="0"/>
    <n v="0"/>
    <n v="0"/>
    <n v="12"/>
    <n v="0"/>
    <n v="0"/>
    <n v="0"/>
    <n v="0"/>
    <n v="59"/>
    <n v="11"/>
    <n v="70"/>
    <n v="63.823999999999998"/>
    <d v="2014-05-28T00:00:00"/>
  </r>
  <r>
    <d v="2014-05-29T00:00:00"/>
    <x v="1"/>
    <n v="2014"/>
    <n v="56"/>
    <n v="4"/>
    <m/>
    <n v="0"/>
    <n v="0"/>
    <n v="0"/>
    <n v="0"/>
    <n v="0"/>
    <n v="0"/>
    <n v="0"/>
    <n v="0"/>
    <n v="0"/>
    <n v="2"/>
    <n v="0"/>
    <n v="17"/>
    <n v="0"/>
    <n v="0"/>
    <n v="0"/>
    <n v="0"/>
    <n v="79"/>
    <n v="51"/>
    <n v="130"/>
    <n v="64.238"/>
    <d v="2014-05-29T00:00:00"/>
  </r>
  <r>
    <d v="2014-05-30T00:00:00"/>
    <x v="1"/>
    <n v="2014"/>
    <n v="29"/>
    <n v="0"/>
    <m/>
    <n v="0"/>
    <n v="0"/>
    <n v="0"/>
    <n v="0"/>
    <n v="0"/>
    <n v="1"/>
    <n v="0"/>
    <n v="0"/>
    <n v="3"/>
    <n v="0"/>
    <n v="0"/>
    <n v="36"/>
    <n v="0"/>
    <n v="0"/>
    <n v="0"/>
    <n v="0"/>
    <n v="69"/>
    <n v="59"/>
    <n v="128"/>
    <n v="65.3"/>
    <d v="2014-05-30T00:00:00"/>
  </r>
  <r>
    <d v="2014-05-31T00:00:00"/>
    <x v="1"/>
    <n v="2014"/>
    <n v="31"/>
    <n v="0"/>
    <m/>
    <n v="0"/>
    <n v="0"/>
    <n v="0"/>
    <n v="0"/>
    <n v="0"/>
    <n v="0"/>
    <n v="0"/>
    <n v="0"/>
    <n v="2"/>
    <n v="0"/>
    <n v="0"/>
    <n v="2"/>
    <n v="0"/>
    <n v="0"/>
    <n v="0"/>
    <n v="0"/>
    <n v="35"/>
    <n v="3.67"/>
    <n v="38.67"/>
    <n v="64.238"/>
    <d v="2014-05-31T00:00:00"/>
  </r>
  <r>
    <d v="2014-06-01T00:00:00"/>
    <x v="2"/>
    <n v="2014"/>
    <n v="31"/>
    <n v="0"/>
    <m/>
    <n v="0"/>
    <n v="0"/>
    <n v="0"/>
    <n v="0"/>
    <n v="0"/>
    <n v="0"/>
    <n v="0"/>
    <n v="0"/>
    <n v="2"/>
    <n v="0"/>
    <n v="0"/>
    <n v="2"/>
    <n v="0"/>
    <n v="0"/>
    <n v="0"/>
    <n v="0"/>
    <n v="35"/>
    <n v="3.67"/>
    <n v="38.67"/>
    <n v="62.347999999999999"/>
    <d v="2014-06-01T00:00:00"/>
  </r>
  <r>
    <d v="2014-06-02T00:00:00"/>
    <x v="2"/>
    <n v="2014"/>
    <n v="31"/>
    <n v="0"/>
    <m/>
    <n v="0"/>
    <n v="0"/>
    <n v="0"/>
    <n v="0"/>
    <n v="0"/>
    <n v="0"/>
    <n v="0"/>
    <n v="0"/>
    <n v="2"/>
    <n v="0"/>
    <n v="0"/>
    <n v="2"/>
    <n v="0"/>
    <n v="0"/>
    <n v="0"/>
    <n v="0"/>
    <n v="35"/>
    <n v="3.67"/>
    <n v="38.67"/>
    <n v="51.908000000000001"/>
    <d v="2014-06-02T00:00:00"/>
  </r>
  <r>
    <d v="2014-06-03T00:00:00"/>
    <x v="2"/>
    <n v="2014"/>
    <n v="17"/>
    <n v="0"/>
    <m/>
    <n v="0"/>
    <n v="0"/>
    <n v="0"/>
    <n v="1"/>
    <n v="0"/>
    <n v="0"/>
    <n v="3"/>
    <n v="1"/>
    <n v="0"/>
    <n v="0"/>
    <n v="0"/>
    <n v="0"/>
    <n v="0"/>
    <n v="0"/>
    <n v="0"/>
    <n v="0"/>
    <n v="22"/>
    <n v="3"/>
    <n v="25"/>
    <n v="50.558"/>
    <d v="2014-06-03T00:00:00"/>
  </r>
  <r>
    <d v="2014-06-04T00:00:00"/>
    <x v="2"/>
    <n v="2014"/>
    <n v="84"/>
    <n v="0"/>
    <m/>
    <n v="0"/>
    <n v="0"/>
    <n v="0"/>
    <n v="0"/>
    <n v="0"/>
    <n v="0"/>
    <n v="0"/>
    <n v="0"/>
    <n v="0"/>
    <n v="0"/>
    <n v="0"/>
    <n v="5"/>
    <n v="0"/>
    <n v="0"/>
    <n v="0"/>
    <n v="0"/>
    <n v="89"/>
    <n v="27"/>
    <n v="116"/>
    <n v="59.216000000000001"/>
    <d v="2014-06-04T00:00:00"/>
  </r>
  <r>
    <d v="2014-06-05T00:00:00"/>
    <x v="2"/>
    <n v="2014"/>
    <n v="58"/>
    <n v="1"/>
    <m/>
    <n v="0"/>
    <n v="0"/>
    <n v="0"/>
    <n v="0"/>
    <n v="0"/>
    <n v="0"/>
    <n v="1"/>
    <n v="0"/>
    <n v="1"/>
    <n v="0"/>
    <n v="0"/>
    <n v="36"/>
    <n v="0"/>
    <n v="0"/>
    <n v="0"/>
    <n v="0"/>
    <n v="97"/>
    <n v="96"/>
    <n v="193"/>
    <n v="60.35"/>
    <d v="2014-06-05T00:00:00"/>
  </r>
  <r>
    <d v="2014-06-06T00:00:00"/>
    <x v="2"/>
    <n v="2014"/>
    <n v="36"/>
    <n v="2"/>
    <m/>
    <n v="0"/>
    <n v="0"/>
    <n v="0"/>
    <n v="0"/>
    <n v="0"/>
    <n v="0"/>
    <n v="0"/>
    <n v="0"/>
    <n v="0"/>
    <n v="0"/>
    <n v="0"/>
    <n v="2"/>
    <n v="0"/>
    <n v="0"/>
    <n v="0"/>
    <n v="0"/>
    <n v="40"/>
    <n v="16"/>
    <n v="56"/>
    <n v="53.042000000000002"/>
    <d v="2014-06-06T00:00:00"/>
  </r>
  <r>
    <d v="2014-06-07T00:00:00"/>
    <x v="2"/>
    <n v="2014"/>
    <n v="74"/>
    <n v="3"/>
    <m/>
    <n v="0"/>
    <n v="0"/>
    <n v="0"/>
    <n v="0"/>
    <n v="0"/>
    <n v="0"/>
    <n v="8"/>
    <n v="0"/>
    <n v="5"/>
    <n v="0"/>
    <n v="0"/>
    <n v="58"/>
    <n v="0"/>
    <n v="0"/>
    <n v="0"/>
    <n v="0"/>
    <n v="148"/>
    <n v="51"/>
    <n v="199"/>
    <n v="51.457999999999998"/>
    <d v="2014-06-07T00:00:00"/>
  </r>
  <r>
    <d v="2014-06-08T00:00:00"/>
    <x v="3"/>
    <n v="2014"/>
    <n v="74"/>
    <n v="3"/>
    <m/>
    <n v="0"/>
    <n v="0"/>
    <n v="0"/>
    <n v="0"/>
    <n v="0"/>
    <n v="0"/>
    <n v="8"/>
    <n v="0"/>
    <n v="5"/>
    <n v="0"/>
    <n v="0"/>
    <n v="58"/>
    <n v="0"/>
    <n v="0"/>
    <n v="0"/>
    <n v="0"/>
    <n v="148"/>
    <n v="52"/>
    <n v="200"/>
    <n v="46.904000000000003"/>
    <d v="2014-06-08T00:00:00"/>
  </r>
  <r>
    <d v="2014-06-09T00:00:00"/>
    <x v="3"/>
    <n v="2014"/>
    <n v="74"/>
    <n v="3"/>
    <m/>
    <n v="0"/>
    <n v="0"/>
    <n v="0"/>
    <n v="0"/>
    <n v="0"/>
    <n v="0"/>
    <n v="8"/>
    <n v="0"/>
    <n v="5"/>
    <n v="0"/>
    <n v="0"/>
    <n v="58"/>
    <n v="0"/>
    <n v="0"/>
    <n v="0"/>
    <n v="0"/>
    <n v="148"/>
    <n v="53"/>
    <n v="201"/>
    <n v="52.97"/>
    <d v="2014-06-09T00:00:00"/>
  </r>
  <r>
    <d v="2014-06-10T00:00:00"/>
    <x v="3"/>
    <n v="2014"/>
    <n v="29"/>
    <n v="0"/>
    <m/>
    <n v="0"/>
    <n v="0"/>
    <n v="0"/>
    <n v="0"/>
    <n v="0"/>
    <n v="0"/>
    <n v="0"/>
    <n v="0"/>
    <n v="0"/>
    <n v="0"/>
    <n v="0"/>
    <n v="10"/>
    <n v="0"/>
    <n v="0"/>
    <n v="0"/>
    <n v="0"/>
    <n v="39"/>
    <n v="47"/>
    <n v="86"/>
    <n v="55.616"/>
    <d v="2014-06-10T00:00:00"/>
  </r>
  <r>
    <d v="2014-06-11T00:00:00"/>
    <x v="3"/>
    <n v="2014"/>
    <n v="51"/>
    <n v="0"/>
    <m/>
    <n v="0"/>
    <n v="0"/>
    <n v="2"/>
    <n v="0"/>
    <n v="0"/>
    <n v="1"/>
    <n v="0"/>
    <n v="0"/>
    <n v="3"/>
    <n v="1"/>
    <n v="0"/>
    <n v="13"/>
    <n v="0"/>
    <n v="0"/>
    <n v="0"/>
    <n v="0"/>
    <n v="71"/>
    <n v="65"/>
    <n v="136"/>
    <n v="52.015999999999998"/>
    <d v="2014-06-11T00:00:00"/>
  </r>
  <r>
    <d v="2014-06-12T00:00:00"/>
    <x v="3"/>
    <n v="2014"/>
    <n v="2"/>
    <n v="0"/>
    <m/>
    <n v="0"/>
    <n v="0"/>
    <n v="0"/>
    <n v="0"/>
    <n v="0"/>
    <n v="0"/>
    <n v="0"/>
    <n v="0"/>
    <n v="0"/>
    <n v="0"/>
    <n v="0"/>
    <n v="2"/>
    <n v="0"/>
    <n v="0"/>
    <n v="0"/>
    <n v="0"/>
    <n v="4"/>
    <n v="2"/>
    <n v="6"/>
    <n v="49.712000000000003"/>
    <d v="2014-06-12T00:00:00"/>
  </r>
  <r>
    <d v="2014-06-13T00:00:00"/>
    <x v="3"/>
    <n v="2014"/>
    <n v="23"/>
    <n v="0"/>
    <m/>
    <n v="0"/>
    <n v="0"/>
    <n v="0"/>
    <n v="0"/>
    <n v="0"/>
    <n v="0"/>
    <n v="3"/>
    <n v="0"/>
    <n v="2"/>
    <n v="0"/>
    <n v="0"/>
    <n v="4"/>
    <n v="0"/>
    <n v="0"/>
    <n v="0"/>
    <n v="0"/>
    <n v="32"/>
    <n v="7"/>
    <n v="39"/>
    <n v="47.66"/>
    <d v="2014-06-13T00:00:00"/>
  </r>
  <r>
    <d v="2014-06-14T00:00:00"/>
    <x v="3"/>
    <n v="2014"/>
    <n v="18.3"/>
    <n v="0"/>
    <m/>
    <n v="0"/>
    <n v="0"/>
    <n v="0.66"/>
    <n v="0"/>
    <n v="2.66"/>
    <n v="0"/>
    <n v="0"/>
    <n v="0"/>
    <n v="1.33"/>
    <n v="0"/>
    <n v="0"/>
    <n v="3"/>
    <n v="0"/>
    <n v="0"/>
    <n v="0"/>
    <n v="0"/>
    <n v="25.950000000000003"/>
    <n v="11.66"/>
    <n v="37.61"/>
    <n v="57.218000000000004"/>
    <d v="2014-06-14T00:00:00"/>
  </r>
  <r>
    <d v="2014-06-15T00:00:00"/>
    <x v="4"/>
    <n v="2014"/>
    <n v="18.3"/>
    <n v="0"/>
    <m/>
    <n v="0"/>
    <n v="0"/>
    <n v="0.66"/>
    <n v="0"/>
    <n v="2.66"/>
    <n v="0"/>
    <n v="0"/>
    <n v="0"/>
    <n v="1.33"/>
    <n v="0"/>
    <n v="0"/>
    <n v="3"/>
    <n v="0"/>
    <n v="0"/>
    <n v="0"/>
    <n v="0"/>
    <n v="25.950000000000003"/>
    <n v="12.66"/>
    <n v="38.61"/>
    <n v="58.694000000000003"/>
    <d v="2014-06-15T00:00:00"/>
  </r>
  <r>
    <d v="2014-06-16T00:00:00"/>
    <x v="4"/>
    <n v="2014"/>
    <n v="18.3"/>
    <n v="0"/>
    <m/>
    <n v="0"/>
    <n v="0"/>
    <n v="0.66"/>
    <n v="0"/>
    <n v="2.66"/>
    <n v="0"/>
    <n v="0"/>
    <n v="0"/>
    <n v="1.33"/>
    <n v="0"/>
    <n v="0"/>
    <n v="3"/>
    <n v="0"/>
    <n v="0"/>
    <n v="0"/>
    <n v="0"/>
    <n v="25.950000000000003"/>
    <n v="13.66"/>
    <n v="39.61"/>
    <n v="56.48"/>
    <d v="2014-06-16T00:00:00"/>
  </r>
  <r>
    <d v="2014-06-17T00:00:00"/>
    <x v="4"/>
    <n v="2014"/>
    <n v="43"/>
    <n v="0"/>
    <m/>
    <n v="0"/>
    <n v="0"/>
    <n v="0"/>
    <n v="0"/>
    <n v="0"/>
    <n v="0"/>
    <n v="5"/>
    <n v="0"/>
    <n v="2"/>
    <n v="0"/>
    <n v="0"/>
    <n v="5"/>
    <n v="0"/>
    <n v="0"/>
    <n v="0"/>
    <n v="0"/>
    <n v="55"/>
    <n v="10"/>
    <n v="65"/>
    <n v="59.287999999999997"/>
    <d v="2014-06-17T00:00:00"/>
  </r>
  <r>
    <d v="2014-06-18T00:00:00"/>
    <x v="4"/>
    <n v="2014"/>
    <n v="87"/>
    <n v="0"/>
    <m/>
    <n v="0"/>
    <n v="0"/>
    <n v="0"/>
    <n v="0"/>
    <n v="0"/>
    <n v="1"/>
    <n v="9"/>
    <n v="0"/>
    <n v="2"/>
    <n v="0"/>
    <n v="0"/>
    <n v="3"/>
    <n v="0"/>
    <n v="0"/>
    <n v="0"/>
    <n v="0"/>
    <n v="102"/>
    <n v="25"/>
    <n v="127"/>
    <n v="62.798000000000002"/>
    <d v="2014-06-18T00:00:00"/>
  </r>
  <r>
    <d v="2014-06-19T00:00:00"/>
    <x v="4"/>
    <n v="2014"/>
    <n v="183"/>
    <n v="0"/>
    <m/>
    <n v="0"/>
    <n v="0"/>
    <n v="0"/>
    <n v="0"/>
    <n v="0"/>
    <n v="0"/>
    <n v="0"/>
    <n v="0"/>
    <n v="0"/>
    <n v="0"/>
    <n v="0"/>
    <n v="11"/>
    <n v="0"/>
    <n v="0"/>
    <n v="0"/>
    <n v="0"/>
    <n v="194"/>
    <n v="61"/>
    <n v="255"/>
    <n v="58.496000000000002"/>
    <d v="2014-06-19T00:00:00"/>
  </r>
  <r>
    <d v="2014-06-20T00:00:00"/>
    <x v="4"/>
    <n v="2014"/>
    <n v="44"/>
    <n v="0"/>
    <m/>
    <n v="0"/>
    <n v="0"/>
    <n v="0"/>
    <n v="0"/>
    <n v="0"/>
    <n v="0"/>
    <n v="3"/>
    <n v="0"/>
    <n v="3"/>
    <n v="0"/>
    <n v="0"/>
    <n v="1"/>
    <n v="0"/>
    <n v="0"/>
    <n v="0"/>
    <n v="0"/>
    <n v="51"/>
    <n v="24"/>
    <n v="75"/>
    <n v="56.515999999999998"/>
    <d v="2014-06-20T00:00:00"/>
  </r>
  <r>
    <d v="2014-06-21T00:00:00"/>
    <x v="4"/>
    <n v="2014"/>
    <n v="110.7"/>
    <n v="0.3"/>
    <m/>
    <n v="0"/>
    <n v="0"/>
    <n v="0"/>
    <n v="0.3"/>
    <n v="0"/>
    <n v="0"/>
    <n v="1.3"/>
    <n v="0"/>
    <n v="2"/>
    <n v="0"/>
    <n v="0"/>
    <n v="7.3"/>
    <n v="0"/>
    <n v="0"/>
    <n v="0"/>
    <n v="0"/>
    <n v="121.89999999999999"/>
    <n v="11.7"/>
    <n v="133.6"/>
    <n v="62.582000000000001"/>
    <d v="2014-06-21T00:00:00"/>
  </r>
  <r>
    <d v="2014-06-22T00:00:00"/>
    <x v="5"/>
    <n v="2014"/>
    <n v="110.7"/>
    <n v="0.3"/>
    <m/>
    <n v="0"/>
    <n v="0"/>
    <n v="0"/>
    <n v="0.3"/>
    <n v="0"/>
    <n v="0"/>
    <n v="1.3"/>
    <n v="0"/>
    <n v="2"/>
    <n v="0"/>
    <n v="0"/>
    <n v="7.3"/>
    <n v="0"/>
    <n v="0"/>
    <n v="0"/>
    <n v="0"/>
    <n v="121.89999999999999"/>
    <n v="12.7"/>
    <n v="134.6"/>
    <n v="62.456000000000003"/>
    <d v="2014-06-22T00:00:00"/>
  </r>
  <r>
    <d v="2014-06-23T00:00:00"/>
    <x v="5"/>
    <n v="2014"/>
    <n v="110.7"/>
    <n v="0.3"/>
    <m/>
    <n v="0"/>
    <n v="0"/>
    <n v="0"/>
    <n v="0.3"/>
    <n v="0"/>
    <n v="0"/>
    <n v="1.3"/>
    <n v="0"/>
    <n v="2"/>
    <n v="0"/>
    <n v="0"/>
    <n v="7.3"/>
    <n v="0"/>
    <n v="0"/>
    <n v="0"/>
    <n v="0"/>
    <n v="121.89999999999999"/>
    <n v="13.7"/>
    <n v="135.6"/>
    <n v="60.08"/>
    <d v="2014-06-23T00:00:00"/>
  </r>
  <r>
    <d v="2014-06-24T00:00:00"/>
    <x v="5"/>
    <n v="2014"/>
    <n v="126"/>
    <n v="0"/>
    <m/>
    <n v="0"/>
    <n v="0"/>
    <n v="0"/>
    <n v="2"/>
    <n v="0"/>
    <n v="0"/>
    <n v="9"/>
    <n v="0"/>
    <n v="8"/>
    <n v="0"/>
    <n v="0"/>
    <n v="9"/>
    <n v="0"/>
    <n v="0"/>
    <n v="0"/>
    <n v="0"/>
    <n v="154"/>
    <n v="17"/>
    <n v="171"/>
    <n v="61.106000000000002"/>
    <d v="2014-06-24T00:00:00"/>
  </r>
  <r>
    <d v="2014-06-25T00:00:00"/>
    <x v="5"/>
    <n v="2014"/>
    <n v="119"/>
    <n v="0"/>
    <m/>
    <n v="0"/>
    <n v="0"/>
    <n v="0"/>
    <n v="9"/>
    <n v="0"/>
    <n v="0"/>
    <n v="12"/>
    <n v="0"/>
    <n v="4"/>
    <n v="0"/>
    <n v="0"/>
    <n v="12"/>
    <n v="0"/>
    <n v="0"/>
    <n v="0"/>
    <n v="0"/>
    <n v="156"/>
    <n v="103"/>
    <n v="259"/>
    <n v="60.548000000000002"/>
    <d v="2014-06-25T00:00:00"/>
  </r>
  <r>
    <d v="2014-06-26T00:00:00"/>
    <x v="5"/>
    <n v="2014"/>
    <n v="232"/>
    <n v="0"/>
    <m/>
    <n v="0"/>
    <n v="0"/>
    <n v="0"/>
    <n v="0"/>
    <n v="0"/>
    <n v="0"/>
    <n v="0"/>
    <n v="0"/>
    <n v="2"/>
    <n v="0"/>
    <n v="0"/>
    <n v="6"/>
    <n v="0"/>
    <n v="0"/>
    <n v="0"/>
    <n v="0"/>
    <n v="240"/>
    <n v="43"/>
    <n v="283"/>
    <n v="59.503999999999998"/>
    <d v="2014-06-26T00:00:00"/>
  </r>
  <r>
    <d v="2014-06-27T00:00:00"/>
    <x v="5"/>
    <n v="2014"/>
    <n v="92"/>
    <n v="9"/>
    <m/>
    <n v="0"/>
    <n v="0"/>
    <n v="0"/>
    <n v="0"/>
    <n v="0"/>
    <n v="0"/>
    <n v="7"/>
    <n v="0"/>
    <n v="5"/>
    <n v="0"/>
    <n v="0"/>
    <n v="21"/>
    <n v="0"/>
    <n v="0"/>
    <n v="0"/>
    <n v="0"/>
    <n v="134"/>
    <n v="118"/>
    <n v="252"/>
    <n v="69.007999999999996"/>
    <d v="2014-06-27T00:00:00"/>
  </r>
  <r>
    <d v="2014-06-28T00:00:00"/>
    <x v="5"/>
    <n v="2014"/>
    <n v="98.6"/>
    <n v="0"/>
    <m/>
    <n v="0"/>
    <n v="0"/>
    <n v="0"/>
    <n v="0"/>
    <n v="0"/>
    <n v="0"/>
    <n v="0"/>
    <n v="0"/>
    <n v="6.67"/>
    <n v="0"/>
    <n v="0"/>
    <n v="0"/>
    <n v="0"/>
    <n v="0"/>
    <n v="0"/>
    <n v="0"/>
    <n v="105.27"/>
    <n v="76"/>
    <n v="181.26999999999998"/>
    <n v="68.233999999999995"/>
    <d v="2014-06-28T00:00:00"/>
  </r>
  <r>
    <d v="2014-06-29T00:00:00"/>
    <x v="6"/>
    <n v="2014"/>
    <n v="98.6"/>
    <n v="0"/>
    <m/>
    <n v="0"/>
    <n v="0"/>
    <n v="0"/>
    <n v="0"/>
    <n v="0"/>
    <n v="0"/>
    <n v="0"/>
    <n v="0"/>
    <n v="6.67"/>
    <n v="0"/>
    <n v="0"/>
    <n v="0"/>
    <n v="0"/>
    <n v="0"/>
    <n v="0"/>
    <n v="0"/>
    <n v="105.27"/>
    <n v="76"/>
    <n v="181.27"/>
    <n v="64.507999999999996"/>
    <d v="2014-06-29T00:00:00"/>
  </r>
  <r>
    <d v="2014-06-30T00:00:00"/>
    <x v="6"/>
    <n v="2014"/>
    <n v="98.6"/>
    <n v="0"/>
    <m/>
    <n v="0"/>
    <n v="0"/>
    <n v="0"/>
    <n v="0"/>
    <n v="0"/>
    <n v="0"/>
    <n v="0"/>
    <n v="0"/>
    <n v="6.67"/>
    <n v="0"/>
    <n v="0"/>
    <n v="0"/>
    <n v="0"/>
    <n v="0"/>
    <n v="0"/>
    <n v="0"/>
    <n v="105.27"/>
    <n v="76"/>
    <n v="181.26999999999998"/>
    <n v="64.183999999999997"/>
    <d v="2014-06-30T00:00:00"/>
  </r>
  <r>
    <d v="2014-07-01T00:00:00"/>
    <x v="6"/>
    <n v="2014"/>
    <n v="81"/>
    <n v="0"/>
    <m/>
    <n v="0"/>
    <n v="0"/>
    <n v="0"/>
    <n v="0"/>
    <n v="0"/>
    <n v="0"/>
    <n v="0"/>
    <n v="0"/>
    <n v="1"/>
    <n v="0"/>
    <n v="0"/>
    <n v="2"/>
    <n v="0"/>
    <n v="0"/>
    <n v="0"/>
    <n v="0"/>
    <n v="84"/>
    <n v="36"/>
    <n v="120"/>
    <n v="54.103999999999999"/>
    <d v="2014-07-01T00:00:00"/>
  </r>
  <r>
    <d v="2014-07-02T00:00:00"/>
    <x v="6"/>
    <n v="2014"/>
    <n v="76"/>
    <n v="3"/>
    <m/>
    <n v="0"/>
    <n v="0"/>
    <n v="0"/>
    <n v="3"/>
    <n v="0"/>
    <n v="0"/>
    <n v="0"/>
    <n v="0"/>
    <n v="0"/>
    <n v="0"/>
    <n v="0"/>
    <n v="7"/>
    <n v="0"/>
    <n v="0"/>
    <n v="0"/>
    <n v="0"/>
    <n v="89"/>
    <n v="54"/>
    <n v="143"/>
    <n v="49.676000000000002"/>
    <d v="2014-07-02T00:00:00"/>
  </r>
  <r>
    <d v="2014-07-03T00:00:00"/>
    <x v="6"/>
    <n v="2014"/>
    <n v="58"/>
    <n v="0"/>
    <m/>
    <n v="0"/>
    <n v="0"/>
    <n v="0"/>
    <n v="0"/>
    <n v="0"/>
    <n v="1"/>
    <n v="4"/>
    <n v="0"/>
    <n v="3"/>
    <n v="0"/>
    <n v="0"/>
    <n v="8"/>
    <n v="0"/>
    <n v="0"/>
    <n v="0"/>
    <n v="0"/>
    <n v="74"/>
    <n v="57"/>
    <n v="131"/>
    <n v="49.118000000000002"/>
    <d v="2014-07-03T00:00:00"/>
  </r>
  <r>
    <d v="2014-07-04T00:00:00"/>
    <x v="6"/>
    <n v="2014"/>
    <n v="234"/>
    <n v="0.5"/>
    <m/>
    <n v="0"/>
    <n v="0"/>
    <n v="0.5"/>
    <n v="1"/>
    <n v="0"/>
    <n v="15"/>
    <n v="4"/>
    <n v="0"/>
    <n v="8"/>
    <n v="0"/>
    <n v="0"/>
    <n v="8"/>
    <n v="0"/>
    <n v="0"/>
    <n v="0"/>
    <n v="0"/>
    <n v="271"/>
    <n v="48.5"/>
    <n v="319.5"/>
    <n v="62.582000000000001"/>
    <d v="2014-07-04T00:00:00"/>
  </r>
  <r>
    <d v="2014-07-05T00:00:00"/>
    <x v="6"/>
    <n v="2014"/>
    <n v="234"/>
    <n v="0.5"/>
    <m/>
    <n v="0"/>
    <n v="0"/>
    <n v="0.5"/>
    <n v="1"/>
    <n v="0"/>
    <n v="15"/>
    <n v="4"/>
    <n v="0"/>
    <n v="8"/>
    <n v="0"/>
    <n v="0"/>
    <n v="8"/>
    <n v="0"/>
    <n v="0"/>
    <n v="0"/>
    <n v="0"/>
    <n v="271"/>
    <n v="48.5"/>
    <n v="319.5"/>
    <n v="67.010000000000005"/>
    <d v="2014-07-05T00:00:00"/>
  </r>
  <r>
    <d v="2014-07-06T00:00:00"/>
    <x v="7"/>
    <n v="2014"/>
    <n v="234"/>
    <n v="0.5"/>
    <m/>
    <n v="0"/>
    <n v="0"/>
    <n v="0.5"/>
    <n v="1"/>
    <n v="0"/>
    <n v="15"/>
    <n v="4"/>
    <n v="0"/>
    <n v="8"/>
    <n v="0"/>
    <n v="0"/>
    <n v="8"/>
    <n v="0"/>
    <n v="0"/>
    <n v="0"/>
    <n v="0"/>
    <n v="271"/>
    <n v="48.5"/>
    <n v="319.5"/>
    <n v="69.116"/>
    <d v="2014-07-06T00:00:00"/>
  </r>
  <r>
    <d v="2014-07-07T00:00:00"/>
    <x v="7"/>
    <n v="2014"/>
    <n v="234"/>
    <n v="0.5"/>
    <m/>
    <n v="0"/>
    <n v="0"/>
    <n v="0.5"/>
    <n v="1"/>
    <n v="0"/>
    <n v="15"/>
    <n v="4"/>
    <n v="0"/>
    <n v="8"/>
    <n v="0"/>
    <n v="0"/>
    <n v="8"/>
    <n v="0"/>
    <n v="0"/>
    <n v="0"/>
    <n v="0"/>
    <n v="271"/>
    <n v="48.5"/>
    <n v="319.5"/>
    <n v="60.673999999999999"/>
    <d v="2014-07-07T00:00:00"/>
  </r>
  <r>
    <d v="2014-07-08T00:00:00"/>
    <x v="7"/>
    <n v="2014"/>
    <n v="221"/>
    <n v="4"/>
    <m/>
    <n v="0"/>
    <n v="0"/>
    <n v="0"/>
    <n v="0"/>
    <n v="0"/>
    <n v="9"/>
    <n v="4"/>
    <n v="0"/>
    <n v="5"/>
    <n v="0"/>
    <n v="0"/>
    <n v="14"/>
    <n v="0"/>
    <n v="0"/>
    <n v="0"/>
    <n v="0"/>
    <n v="257"/>
    <n v="81"/>
    <n v="338"/>
    <n v="58.802"/>
    <d v="2014-07-08T00:00:00"/>
  </r>
  <r>
    <d v="2014-07-09T00:00:00"/>
    <x v="7"/>
    <n v="2014"/>
    <n v="138"/>
    <n v="0"/>
    <m/>
    <n v="0"/>
    <n v="0"/>
    <n v="0"/>
    <n v="0"/>
    <n v="0"/>
    <n v="4"/>
    <n v="8"/>
    <n v="0"/>
    <n v="0"/>
    <n v="0"/>
    <n v="0"/>
    <n v="4"/>
    <n v="0"/>
    <n v="0"/>
    <n v="0"/>
    <n v="0"/>
    <n v="154"/>
    <n v="45"/>
    <n v="199"/>
    <n v="56.713999999999999"/>
    <d v="2014-07-09T00:00:00"/>
  </r>
  <r>
    <d v="2014-07-10T00:00:00"/>
    <x v="7"/>
    <n v="2014"/>
    <n v="94"/>
    <n v="0"/>
    <m/>
    <n v="0"/>
    <n v="0"/>
    <n v="0"/>
    <n v="0"/>
    <n v="0"/>
    <n v="4"/>
    <n v="2"/>
    <n v="0"/>
    <n v="0"/>
    <n v="0"/>
    <n v="0"/>
    <n v="8"/>
    <n v="0"/>
    <n v="0"/>
    <n v="2"/>
    <n v="0"/>
    <n v="110"/>
    <n v="40"/>
    <n v="150"/>
    <n v="59.396000000000001"/>
    <d v="2014-07-10T00:00:00"/>
  </r>
  <r>
    <d v="2014-07-11T00:00:00"/>
    <x v="7"/>
    <n v="2014"/>
    <n v="2"/>
    <n v="0"/>
    <m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3"/>
    <n v="65.12"/>
    <d v="2014-07-11T00:00:00"/>
  </r>
  <r>
    <d v="2014-07-12T00:00:00"/>
    <x v="7"/>
    <n v="2014"/>
    <n v="194"/>
    <n v="2"/>
    <m/>
    <n v="0"/>
    <n v="0"/>
    <n v="0"/>
    <n v="1.3"/>
    <n v="0"/>
    <n v="8"/>
    <n v="2"/>
    <n v="0"/>
    <n v="2"/>
    <n v="0"/>
    <n v="0"/>
    <n v="13.3"/>
    <n v="0"/>
    <n v="0"/>
    <n v="2"/>
    <n v="0"/>
    <n v="224.60000000000002"/>
    <n v="76"/>
    <n v="300.60000000000002"/>
    <n v="58.82"/>
    <d v="2014-07-12T00:00:00"/>
  </r>
  <r>
    <d v="2014-07-13T00:00:00"/>
    <x v="8"/>
    <n v="2014"/>
    <n v="194"/>
    <n v="2"/>
    <m/>
    <n v="0"/>
    <n v="0"/>
    <n v="0"/>
    <n v="1.3"/>
    <n v="0"/>
    <n v="8"/>
    <n v="2"/>
    <n v="0"/>
    <n v="2"/>
    <n v="0"/>
    <n v="0"/>
    <n v="13.3"/>
    <n v="0"/>
    <n v="0"/>
    <n v="2"/>
    <n v="0"/>
    <n v="224.60000000000002"/>
    <n v="76"/>
    <n v="300.60000000000002"/>
    <n v="53.311999999999998"/>
    <d v="2014-07-13T00:00:00"/>
  </r>
  <r>
    <d v="2014-07-14T00:00:00"/>
    <x v="8"/>
    <n v="2014"/>
    <n v="194"/>
    <n v="2"/>
    <n v="0"/>
    <n v="0"/>
    <m/>
    <n v="0"/>
    <n v="1.3"/>
    <n v="0"/>
    <n v="8"/>
    <n v="2"/>
    <n v="0"/>
    <n v="2"/>
    <n v="0"/>
    <n v="0"/>
    <n v="13.3"/>
    <n v="0"/>
    <n v="0"/>
    <n v="2"/>
    <n v="0"/>
    <n v="224.60000000000002"/>
    <n v="76"/>
    <n v="300.60000000000002"/>
    <n v="49.783999999999999"/>
    <d v="2014-07-14T00:00:00"/>
  </r>
  <r>
    <d v="2014-07-15T00:00:00"/>
    <x v="8"/>
    <n v="2014"/>
    <n v="185"/>
    <n v="0"/>
    <n v="0"/>
    <n v="0"/>
    <m/>
    <n v="0"/>
    <n v="0"/>
    <n v="0"/>
    <n v="3"/>
    <n v="3"/>
    <n v="0"/>
    <n v="0"/>
    <n v="0"/>
    <n v="0"/>
    <n v="5"/>
    <n v="0"/>
    <n v="0"/>
    <n v="0"/>
    <n v="0"/>
    <n v="196"/>
    <n v="85"/>
    <n v="281"/>
    <m/>
    <m/>
  </r>
  <r>
    <d v="2014-07-16T00:00:00"/>
    <x v="8"/>
    <n v="2014"/>
    <n v="268"/>
    <n v="1"/>
    <n v="0"/>
    <n v="0"/>
    <m/>
    <n v="0"/>
    <n v="1"/>
    <n v="0"/>
    <n v="20"/>
    <n v="4"/>
    <n v="0"/>
    <n v="6"/>
    <n v="0"/>
    <n v="0"/>
    <n v="18"/>
    <n v="0"/>
    <n v="0"/>
    <n v="0"/>
    <n v="0"/>
    <n v="318"/>
    <n v="115"/>
    <n v="433"/>
    <m/>
    <m/>
  </r>
  <r>
    <d v="2014-07-17T00:00:00"/>
    <x v="8"/>
    <n v="2014"/>
    <n v="126"/>
    <n v="4"/>
    <n v="0"/>
    <n v="0"/>
    <m/>
    <n v="0"/>
    <n v="0"/>
    <n v="0"/>
    <n v="12"/>
    <n v="0"/>
    <n v="0"/>
    <n v="9"/>
    <n v="0"/>
    <n v="0"/>
    <n v="0"/>
    <n v="0"/>
    <n v="0"/>
    <n v="0"/>
    <n v="0"/>
    <n v="151"/>
    <n v="144"/>
    <n v="295"/>
    <n v="61.988"/>
    <d v="2014-07-17T00:00:00"/>
  </r>
  <r>
    <d v="2014-07-18T00:00:00"/>
    <x v="8"/>
    <n v="2014"/>
    <n v="192"/>
    <n v="4"/>
    <n v="0"/>
    <n v="0"/>
    <m/>
    <n v="0"/>
    <n v="0"/>
    <n v="0"/>
    <n v="14"/>
    <n v="4"/>
    <n v="0"/>
    <n v="2"/>
    <n v="0"/>
    <n v="0"/>
    <n v="14"/>
    <n v="0"/>
    <n v="0"/>
    <n v="0"/>
    <n v="0"/>
    <n v="230"/>
    <n v="105"/>
    <n v="335"/>
    <n v="63.518000000000001"/>
    <d v="2014-07-18T00:00:00"/>
  </r>
  <r>
    <d v="2014-07-19T00:00:00"/>
    <x v="8"/>
    <n v="2014"/>
    <n v="109.3"/>
    <n v="10.7"/>
    <n v="0"/>
    <n v="0"/>
    <m/>
    <n v="0"/>
    <n v="0"/>
    <n v="0"/>
    <n v="16"/>
    <n v="8"/>
    <n v="0"/>
    <n v="0"/>
    <n v="0"/>
    <n v="0"/>
    <n v="2.7"/>
    <n v="0"/>
    <n v="0"/>
    <n v="0"/>
    <n v="0"/>
    <n v="146.69999999999999"/>
    <n v="152"/>
    <n v="298.7"/>
    <n v="61.088000000000001"/>
    <d v="2014-07-19T00:00:00"/>
  </r>
  <r>
    <d v="2014-07-20T00:00:00"/>
    <x v="9"/>
    <n v="2014"/>
    <n v="109.3"/>
    <n v="10.7"/>
    <n v="0"/>
    <n v="0"/>
    <m/>
    <n v="0"/>
    <n v="0"/>
    <n v="0"/>
    <n v="16"/>
    <n v="8"/>
    <n v="0"/>
    <n v="0"/>
    <n v="0"/>
    <n v="0"/>
    <n v="2.7"/>
    <n v="0"/>
    <n v="0"/>
    <n v="0"/>
    <n v="0"/>
    <n v="146.69999999999999"/>
    <n v="152"/>
    <n v="298.7"/>
    <n v="67.945999999999998"/>
    <d v="2014-07-20T00:00:00"/>
  </r>
  <r>
    <d v="2014-07-21T00:00:00"/>
    <x v="9"/>
    <n v="2014"/>
    <n v="109.3"/>
    <n v="10.7"/>
    <n v="0"/>
    <n v="0"/>
    <m/>
    <n v="0"/>
    <n v="0"/>
    <n v="0"/>
    <n v="16"/>
    <n v="8"/>
    <n v="0"/>
    <n v="0"/>
    <n v="0"/>
    <n v="0"/>
    <n v="2.7"/>
    <n v="0"/>
    <n v="0"/>
    <n v="0"/>
    <n v="0"/>
    <n v="146.69999999999999"/>
    <n v="152"/>
    <n v="298.7"/>
    <n v="67.19"/>
    <d v="2014-07-21T00:00:00"/>
  </r>
  <r>
    <d v="2014-07-22T00:00:00"/>
    <x v="9"/>
    <n v="2014"/>
    <n v="98"/>
    <n v="2"/>
    <n v="0"/>
    <n v="0"/>
    <m/>
    <n v="0"/>
    <n v="3"/>
    <n v="0"/>
    <n v="21"/>
    <n v="2"/>
    <n v="0"/>
    <n v="3"/>
    <n v="0"/>
    <n v="0"/>
    <n v="6"/>
    <n v="0"/>
    <n v="0"/>
    <n v="0"/>
    <n v="1"/>
    <n v="136"/>
    <n v="47"/>
    <n v="183"/>
    <n v="60.962000000000003"/>
    <d v="2014-07-22T00:00:00"/>
  </r>
  <r>
    <d v="2014-07-23T00:00:00"/>
    <x v="9"/>
    <n v="2014"/>
    <n v="54"/>
    <n v="1"/>
    <n v="0"/>
    <n v="0"/>
    <m/>
    <n v="0"/>
    <n v="0"/>
    <n v="0"/>
    <n v="7"/>
    <n v="10"/>
    <n v="0"/>
    <n v="4"/>
    <n v="0"/>
    <n v="0"/>
    <n v="2"/>
    <n v="0"/>
    <n v="0"/>
    <n v="0"/>
    <n v="0"/>
    <n v="78"/>
    <n v="51"/>
    <n v="129"/>
    <n v="56.372"/>
    <d v="2014-07-23T00:00:00"/>
  </r>
  <r>
    <d v="2014-07-24T00:00:00"/>
    <x v="9"/>
    <n v="2014"/>
    <n v="32"/>
    <n v="0"/>
    <n v="0"/>
    <n v="0"/>
    <m/>
    <n v="0"/>
    <n v="0"/>
    <n v="0"/>
    <n v="9"/>
    <n v="2"/>
    <n v="0"/>
    <n v="1"/>
    <n v="0"/>
    <n v="0"/>
    <n v="2"/>
    <n v="0"/>
    <n v="0"/>
    <n v="0"/>
    <n v="0"/>
    <n v="46"/>
    <n v="11"/>
    <n v="57"/>
    <n v="63.338000000000001"/>
    <d v="2014-07-24T00:00:00"/>
  </r>
  <r>
    <d v="2014-07-25T00:00:00"/>
    <x v="9"/>
    <n v="2014"/>
    <n v="21"/>
    <n v="1"/>
    <n v="0"/>
    <n v="0"/>
    <m/>
    <n v="0"/>
    <n v="0"/>
    <n v="0"/>
    <n v="6"/>
    <n v="2"/>
    <n v="0"/>
    <n v="0"/>
    <n v="0"/>
    <n v="0"/>
    <n v="0"/>
    <n v="0"/>
    <n v="0"/>
    <n v="1"/>
    <n v="2"/>
    <n v="33"/>
    <n v="10"/>
    <n v="43"/>
    <n v="62.33"/>
    <d v="2014-07-25T00:00:00"/>
  </r>
  <r>
    <d v="2014-07-26T00:00:00"/>
    <x v="9"/>
    <n v="2014"/>
    <n v="84.6"/>
    <n v="0"/>
    <n v="0"/>
    <n v="0"/>
    <m/>
    <n v="0"/>
    <n v="0"/>
    <n v="0"/>
    <n v="12.3"/>
    <n v="6.6"/>
    <n v="0"/>
    <n v="0"/>
    <n v="0"/>
    <n v="0"/>
    <n v="0.6"/>
    <n v="0"/>
    <n v="0"/>
    <n v="0"/>
    <n v="0"/>
    <n v="104.09999999999998"/>
    <n v="32.6"/>
    <n v="136.69999999999999"/>
    <n v="57.92"/>
    <d v="2014-07-26T00:00:00"/>
  </r>
  <r>
    <d v="2014-07-27T00:00:00"/>
    <x v="10"/>
    <n v="2014"/>
    <n v="84.6"/>
    <n v="0"/>
    <n v="0"/>
    <n v="0"/>
    <m/>
    <n v="0"/>
    <n v="0"/>
    <n v="0"/>
    <n v="12.3"/>
    <n v="6.6"/>
    <n v="0"/>
    <n v="0"/>
    <n v="0"/>
    <n v="0"/>
    <n v="0.6"/>
    <n v="0"/>
    <n v="0"/>
    <n v="0"/>
    <n v="0"/>
    <n v="104.09999999999998"/>
    <n v="33.6"/>
    <n v="137.69999999999999"/>
    <n v="57.613999999999997"/>
    <d v="2014-07-27T00:00:00"/>
  </r>
  <r>
    <d v="2014-07-28T00:00:00"/>
    <x v="10"/>
    <n v="2014"/>
    <n v="84.6"/>
    <n v="0"/>
    <n v="0"/>
    <n v="0"/>
    <m/>
    <n v="0"/>
    <n v="0"/>
    <n v="0"/>
    <n v="12.3"/>
    <n v="6.6"/>
    <n v="0"/>
    <n v="0"/>
    <n v="0"/>
    <n v="0"/>
    <n v="0.6"/>
    <n v="0"/>
    <n v="0"/>
    <n v="0"/>
    <n v="0"/>
    <n v="104.09999999999998"/>
    <n v="34.6"/>
    <n v="138.69999999999999"/>
    <n v="56.911999999999999"/>
    <d v="2014-07-28T00:00:00"/>
  </r>
  <r>
    <d v="2014-07-29T00:00:00"/>
    <x v="10"/>
    <n v="2014"/>
    <n v="50"/>
    <n v="0"/>
    <n v="0"/>
    <n v="0"/>
    <m/>
    <n v="0"/>
    <n v="0"/>
    <n v="0"/>
    <n v="25"/>
    <n v="0"/>
    <n v="0"/>
    <n v="0"/>
    <n v="0"/>
    <n v="0"/>
    <n v="1"/>
    <n v="0"/>
    <n v="0"/>
    <n v="0"/>
    <n v="0"/>
    <n v="76"/>
    <n v="23"/>
    <n v="99"/>
    <n v="51.332000000000001"/>
    <d v="2014-07-29T00:00:00"/>
  </r>
  <r>
    <d v="2014-07-30T00:00:00"/>
    <x v="10"/>
    <n v="2014"/>
    <n v="21"/>
    <n v="0"/>
    <n v="0"/>
    <n v="1"/>
    <m/>
    <n v="3"/>
    <n v="0"/>
    <n v="0"/>
    <n v="7"/>
    <n v="0"/>
    <n v="0"/>
    <n v="8"/>
    <n v="0"/>
    <n v="0"/>
    <n v="0"/>
    <n v="0"/>
    <n v="0"/>
    <n v="0"/>
    <n v="0"/>
    <n v="40"/>
    <n v="31"/>
    <n v="71"/>
    <n v="54.481999999999999"/>
    <d v="2014-07-30T00:00:00"/>
  </r>
  <r>
    <d v="2014-07-31T00:00:00"/>
    <x v="10"/>
    <n v="2014"/>
    <n v="26"/>
    <n v="0"/>
    <n v="0"/>
    <n v="0"/>
    <m/>
    <n v="0"/>
    <n v="0"/>
    <n v="0"/>
    <n v="7"/>
    <n v="1"/>
    <n v="0"/>
    <n v="1"/>
    <n v="0"/>
    <n v="0"/>
    <n v="0"/>
    <n v="0"/>
    <n v="0"/>
    <n v="0"/>
    <n v="0"/>
    <n v="35"/>
    <n v="24"/>
    <n v="59"/>
    <n v="55.49"/>
    <d v="2014-07-31T00:00:00"/>
  </r>
  <r>
    <d v="2014-08-01T00:00:00"/>
    <x v="10"/>
    <n v="2014"/>
    <n v="18"/>
    <n v="1"/>
    <n v="0"/>
    <n v="0"/>
    <m/>
    <n v="0"/>
    <n v="0"/>
    <n v="0"/>
    <n v="7"/>
    <n v="5"/>
    <n v="0"/>
    <n v="1"/>
    <n v="0"/>
    <n v="0"/>
    <n v="0"/>
    <n v="0"/>
    <n v="0"/>
    <n v="1"/>
    <n v="0"/>
    <n v="33"/>
    <n v="23"/>
    <n v="56"/>
    <n v="58.838000000000001"/>
    <d v="2014-08-01T00:00:00"/>
  </r>
  <r>
    <d v="2014-08-02T00:00:00"/>
    <x v="10"/>
    <n v="2014"/>
    <n v="33.700000000000003"/>
    <n v="0.3"/>
    <n v="0"/>
    <n v="0"/>
    <m/>
    <n v="0"/>
    <n v="0"/>
    <n v="0"/>
    <n v="3"/>
    <n v="2.7"/>
    <n v="0"/>
    <n v="1.7"/>
    <n v="0"/>
    <n v="0"/>
    <n v="0"/>
    <n v="0"/>
    <n v="0"/>
    <n v="0"/>
    <n v="0"/>
    <n v="41.400000000000006"/>
    <n v="12"/>
    <n v="53.400000000000006"/>
    <n v="57.164000000000001"/>
    <d v="2014-08-02T00:00:00"/>
  </r>
  <r>
    <d v="2014-08-03T00:00:00"/>
    <x v="11"/>
    <n v="2014"/>
    <n v="33.700000000000003"/>
    <n v="0.3"/>
    <n v="0"/>
    <n v="0"/>
    <m/>
    <n v="0"/>
    <n v="0"/>
    <n v="0"/>
    <n v="3"/>
    <n v="2.7"/>
    <n v="0"/>
    <n v="1.7"/>
    <n v="0"/>
    <n v="0"/>
    <n v="0"/>
    <n v="0"/>
    <n v="0"/>
    <n v="0"/>
    <n v="0"/>
    <n v="41.400000000000006"/>
    <n v="12"/>
    <n v="53.400000000000006"/>
    <n v="63.176000000000002"/>
    <d v="2014-08-03T00:00:00"/>
  </r>
  <r>
    <d v="2014-08-04T00:00:00"/>
    <x v="11"/>
    <n v="2014"/>
    <n v="33.700000000000003"/>
    <n v="0.3"/>
    <n v="0"/>
    <n v="0"/>
    <m/>
    <n v="0"/>
    <n v="0"/>
    <n v="0"/>
    <n v="3"/>
    <n v="2.7"/>
    <n v="0"/>
    <n v="1.7"/>
    <n v="0"/>
    <n v="0"/>
    <n v="0"/>
    <n v="0"/>
    <n v="0"/>
    <n v="0"/>
    <n v="0"/>
    <n v="41.400000000000006"/>
    <n v="12"/>
    <n v="53.400000000000006"/>
    <n v="51.655999999999999"/>
    <d v="2014-08-04T00:00:00"/>
  </r>
  <r>
    <d v="2014-08-05T00:00:00"/>
    <x v="11"/>
    <n v="2014"/>
    <n v="98"/>
    <n v="0"/>
    <n v="0"/>
    <n v="0"/>
    <m/>
    <n v="0"/>
    <n v="0"/>
    <n v="0"/>
    <n v="52"/>
    <n v="0"/>
    <n v="0"/>
    <n v="2"/>
    <n v="0"/>
    <n v="0"/>
    <n v="6"/>
    <n v="0"/>
    <n v="0"/>
    <n v="0"/>
    <n v="0"/>
    <n v="158"/>
    <n v="54"/>
    <n v="212"/>
    <n v="53.438000000000002"/>
    <d v="2014-08-05T00:00:00"/>
  </r>
  <r>
    <d v="2014-08-06T00:00:00"/>
    <x v="11"/>
    <n v="2014"/>
    <n v="50"/>
    <n v="0"/>
    <n v="0"/>
    <n v="0"/>
    <m/>
    <n v="2"/>
    <n v="0"/>
    <n v="0"/>
    <n v="10"/>
    <n v="7"/>
    <n v="0"/>
    <n v="0"/>
    <n v="0"/>
    <n v="0"/>
    <n v="17"/>
    <n v="0"/>
    <n v="0"/>
    <n v="0"/>
    <n v="0"/>
    <n v="86"/>
    <n v="60"/>
    <n v="146"/>
    <n v="57.47"/>
    <d v="2014-08-06T00:00:00"/>
  </r>
  <r>
    <d v="2014-08-07T00:00:00"/>
    <x v="11"/>
    <n v="2014"/>
    <n v="41"/>
    <n v="0"/>
    <n v="0"/>
    <n v="0"/>
    <m/>
    <n v="0"/>
    <n v="0"/>
    <n v="0"/>
    <n v="8"/>
    <n v="21"/>
    <n v="0"/>
    <n v="3"/>
    <n v="0"/>
    <n v="0"/>
    <n v="1"/>
    <n v="0"/>
    <n v="0"/>
    <n v="0"/>
    <n v="0"/>
    <n v="74"/>
    <n v="24"/>
    <n v="98"/>
    <n v="64.561999999999998"/>
    <d v="2014-08-07T00:00:00"/>
  </r>
  <r>
    <d v="2014-08-08T00:00:00"/>
    <x v="11"/>
    <n v="2014"/>
    <n v="61"/>
    <n v="0"/>
    <n v="0"/>
    <n v="0"/>
    <m/>
    <n v="0"/>
    <n v="0"/>
    <n v="0"/>
    <n v="9"/>
    <n v="6"/>
    <n v="0"/>
    <n v="0"/>
    <n v="0"/>
    <n v="0"/>
    <n v="5"/>
    <n v="0"/>
    <n v="0"/>
    <n v="0"/>
    <n v="0"/>
    <n v="81"/>
    <n v="36"/>
    <n v="117"/>
    <n v="62.366"/>
    <d v="2014-08-08T00:00:00"/>
  </r>
  <r>
    <d v="2014-08-09T00:00:00"/>
    <x v="11"/>
    <n v="2014"/>
    <n v="82.7"/>
    <n v="0"/>
    <n v="0"/>
    <n v="0"/>
    <m/>
    <n v="0.3"/>
    <n v="0"/>
    <n v="0"/>
    <n v="9.3000000000000007"/>
    <n v="15.3"/>
    <n v="0"/>
    <n v="2.2999999999999998"/>
    <n v="1"/>
    <n v="0"/>
    <n v="0"/>
    <n v="0"/>
    <n v="0"/>
    <n v="0"/>
    <n v="0"/>
    <n v="110.89999999999999"/>
    <n v="60.7"/>
    <n v="171.6"/>
    <n v="67.802000000000007"/>
    <d v="2014-08-09T00:00:00"/>
  </r>
  <r>
    <d v="2014-08-10T00:00:00"/>
    <x v="12"/>
    <n v="2014"/>
    <n v="82.7"/>
    <n v="0"/>
    <n v="0"/>
    <n v="0"/>
    <m/>
    <n v="0.3"/>
    <n v="0"/>
    <n v="0"/>
    <n v="9.3000000000000007"/>
    <n v="15.3"/>
    <n v="0"/>
    <n v="2.2999999999999998"/>
    <n v="1"/>
    <n v="0"/>
    <n v="0"/>
    <n v="0"/>
    <n v="0"/>
    <n v="0"/>
    <n v="0"/>
    <n v="110.89999999999999"/>
    <n v="60.7"/>
    <n v="171.6"/>
    <n v="60.692"/>
    <d v="2014-08-10T00:00:00"/>
  </r>
  <r>
    <d v="2014-08-11T00:00:00"/>
    <x v="12"/>
    <n v="2014"/>
    <n v="82.7"/>
    <n v="0"/>
    <n v="0"/>
    <n v="0"/>
    <m/>
    <n v="0.3"/>
    <n v="0"/>
    <n v="0"/>
    <n v="9.3000000000000007"/>
    <n v="15.3"/>
    <n v="0"/>
    <n v="2.2999999999999998"/>
    <n v="1"/>
    <n v="0"/>
    <n v="0"/>
    <n v="0"/>
    <n v="0"/>
    <n v="0"/>
    <n v="0"/>
    <n v="110.89999999999999"/>
    <n v="60.7"/>
    <n v="171.6"/>
    <n v="54.554000000000002"/>
    <d v="2014-08-11T00:00:00"/>
  </r>
  <r>
    <d v="2014-08-12T00:00:00"/>
    <x v="12"/>
    <n v="2014"/>
    <n v="29"/>
    <n v="0"/>
    <n v="0"/>
    <n v="0"/>
    <m/>
    <n v="0"/>
    <n v="0"/>
    <n v="0"/>
    <n v="1"/>
    <n v="0"/>
    <n v="0"/>
    <n v="0"/>
    <n v="0"/>
    <n v="0"/>
    <n v="9"/>
    <n v="0"/>
    <n v="0"/>
    <n v="0"/>
    <n v="0"/>
    <n v="39"/>
    <n v="136"/>
    <n v="175"/>
    <n v="46.780999999999999"/>
    <d v="2014-08-12T00:00:00"/>
  </r>
  <r>
    <d v="2014-08-13T00:00:00"/>
    <x v="12"/>
    <n v="2014"/>
    <n v="111"/>
    <n v="0"/>
    <n v="0"/>
    <n v="0"/>
    <m/>
    <n v="0"/>
    <n v="0"/>
    <n v="0"/>
    <n v="12"/>
    <n v="0"/>
    <n v="0"/>
    <n v="2"/>
    <n v="0"/>
    <n v="0"/>
    <n v="3"/>
    <n v="0"/>
    <n v="0"/>
    <n v="0"/>
    <n v="0"/>
    <n v="128"/>
    <n v="83"/>
    <n v="211"/>
    <n v="58.118000000000002"/>
    <d v="2014-08-13T00:00:00"/>
  </r>
  <r>
    <d v="2014-08-14T00:00:00"/>
    <x v="12"/>
    <n v="2014"/>
    <n v="74"/>
    <n v="1"/>
    <n v="0"/>
    <n v="0"/>
    <m/>
    <n v="0"/>
    <n v="0"/>
    <n v="0"/>
    <n v="8"/>
    <n v="0"/>
    <n v="0"/>
    <n v="1"/>
    <n v="0"/>
    <n v="0"/>
    <n v="0"/>
    <n v="0"/>
    <n v="0"/>
    <n v="0"/>
    <n v="0"/>
    <n v="84"/>
    <n v="103"/>
    <n v="187"/>
    <n v="66.956000000000003"/>
    <d v="2014-08-14T00:00:00"/>
  </r>
  <r>
    <d v="2014-08-15T00:00:00"/>
    <x v="12"/>
    <n v="2014"/>
    <n v="11"/>
    <n v="0"/>
    <n v="0"/>
    <n v="0"/>
    <m/>
    <n v="0"/>
    <n v="0"/>
    <n v="0"/>
    <n v="1"/>
    <n v="0"/>
    <n v="0"/>
    <n v="0.25"/>
    <n v="0"/>
    <n v="0"/>
    <n v="0"/>
    <n v="0"/>
    <n v="0"/>
    <n v="0"/>
    <n v="0"/>
    <n v="12.25"/>
    <n v="5"/>
    <n v="17.25"/>
    <n v="66.974000000000004"/>
    <d v="2014-08-15T00:00:00"/>
  </r>
  <r>
    <d v="2014-08-16T00:00:00"/>
    <x v="12"/>
    <n v="2014"/>
    <n v="11"/>
    <n v="0"/>
    <n v="0"/>
    <n v="0"/>
    <m/>
    <n v="0"/>
    <n v="0"/>
    <n v="0"/>
    <n v="1"/>
    <n v="0"/>
    <n v="0"/>
    <n v="0.25"/>
    <n v="0"/>
    <n v="0"/>
    <n v="0"/>
    <n v="0"/>
    <n v="0"/>
    <n v="0"/>
    <n v="0"/>
    <n v="12.25"/>
    <n v="5"/>
    <n v="17.25"/>
    <n v="67.819999999999993"/>
    <d v="2014-08-16T00:00:00"/>
  </r>
  <r>
    <d v="2014-08-17T00:00:00"/>
    <x v="13"/>
    <n v="2014"/>
    <n v="11"/>
    <n v="0"/>
    <n v="0"/>
    <n v="0"/>
    <m/>
    <n v="0"/>
    <n v="0"/>
    <n v="0"/>
    <n v="1"/>
    <n v="0"/>
    <n v="0"/>
    <n v="0.25"/>
    <n v="0"/>
    <n v="0"/>
    <n v="0"/>
    <n v="0"/>
    <n v="0"/>
    <n v="0"/>
    <n v="0"/>
    <n v="12.25"/>
    <n v="5"/>
    <n v="17.25"/>
    <n v="65.012"/>
    <d v="2014-08-17T00:00:00"/>
  </r>
  <r>
    <d v="2014-08-18T00:00:00"/>
    <x v="13"/>
    <n v="2014"/>
    <n v="11"/>
    <n v="0"/>
    <n v="0"/>
    <n v="0"/>
    <m/>
    <n v="0"/>
    <n v="0"/>
    <n v="0"/>
    <n v="1"/>
    <n v="0"/>
    <n v="0"/>
    <n v="0.25"/>
    <n v="0"/>
    <n v="0"/>
    <n v="0"/>
    <n v="0"/>
    <n v="0"/>
    <n v="0"/>
    <n v="0"/>
    <n v="12.25"/>
    <n v="5"/>
    <n v="17.25"/>
    <n v="63.716000000000001"/>
    <d v="2014-08-18T00:00:00"/>
  </r>
  <r>
    <d v="2014-08-19T00:00:00"/>
    <x v="13"/>
    <n v="2014"/>
    <n v="4"/>
    <n v="0"/>
    <n v="0"/>
    <n v="0"/>
    <m/>
    <n v="0"/>
    <n v="0"/>
    <n v="0"/>
    <n v="2"/>
    <n v="0"/>
    <n v="0"/>
    <n v="0"/>
    <n v="0"/>
    <n v="0"/>
    <n v="2"/>
    <n v="0"/>
    <n v="0"/>
    <n v="0"/>
    <n v="0"/>
    <n v="8"/>
    <n v="4"/>
    <n v="12"/>
    <n v="59.881999999999998"/>
    <d v="2014-08-19T00:00:00"/>
  </r>
  <r>
    <d v="2014-08-20T00:00:00"/>
    <x v="13"/>
    <n v="2014"/>
    <n v="3"/>
    <n v="0"/>
    <n v="0"/>
    <n v="0"/>
    <m/>
    <n v="0"/>
    <n v="0"/>
    <n v="0"/>
    <n v="2"/>
    <n v="0"/>
    <n v="0"/>
    <n v="0"/>
    <n v="0"/>
    <n v="7"/>
    <n v="0"/>
    <n v="0"/>
    <n v="0"/>
    <n v="0"/>
    <n v="0"/>
    <n v="12"/>
    <n v="2"/>
    <n v="14"/>
    <n v="66.884"/>
    <d v="2014-08-20T00:00:00"/>
  </r>
  <r>
    <d v="2014-08-21T00:00:00"/>
    <x v="13"/>
    <n v="2014"/>
    <n v="2"/>
    <n v="0"/>
    <n v="0"/>
    <n v="0"/>
    <m/>
    <n v="0"/>
    <n v="0"/>
    <n v="0"/>
    <n v="1"/>
    <n v="0"/>
    <n v="0"/>
    <n v="0"/>
    <n v="0"/>
    <n v="0"/>
    <n v="1"/>
    <n v="0"/>
    <n v="0"/>
    <n v="0"/>
    <n v="0"/>
    <n v="4"/>
    <n v="3"/>
    <n v="7"/>
    <n v="65.605999999999995"/>
    <d v="2014-08-21T00:00:00"/>
  </r>
  <r>
    <d v="2014-08-22T00:00:00"/>
    <x v="13"/>
    <n v="2014"/>
    <n v="1"/>
    <n v="0"/>
    <n v="0"/>
    <n v="0"/>
    <m/>
    <n v="0"/>
    <n v="0"/>
    <n v="0"/>
    <n v="2"/>
    <n v="0"/>
    <n v="0"/>
    <n v="0"/>
    <n v="0"/>
    <n v="0"/>
    <n v="0"/>
    <n v="0"/>
    <n v="0"/>
    <n v="0"/>
    <n v="0"/>
    <n v="3"/>
    <n v="4"/>
    <n v="7"/>
    <n v="62.636000000000003"/>
    <d v="2014-08-22T00:00:00"/>
  </r>
  <r>
    <d v="2014-08-23T00:00:00"/>
    <x v="13"/>
    <n v="2014"/>
    <n v="3.3"/>
    <n v="0"/>
    <n v="0"/>
    <n v="0"/>
    <m/>
    <n v="0"/>
    <n v="0"/>
    <n v="0"/>
    <n v="0.7"/>
    <n v="0"/>
    <n v="0"/>
    <n v="1"/>
    <n v="0"/>
    <n v="0"/>
    <n v="0"/>
    <n v="0"/>
    <n v="0"/>
    <n v="0"/>
    <n v="0"/>
    <n v="5"/>
    <n v="2"/>
    <n v="7"/>
    <n v="64.238"/>
    <d v="2014-08-23T00:00:00"/>
  </r>
  <r>
    <d v="2014-08-24T00:00:00"/>
    <x v="14"/>
    <n v="2014"/>
    <n v="3.3"/>
    <n v="0"/>
    <n v="0"/>
    <n v="0"/>
    <m/>
    <n v="0"/>
    <n v="0"/>
    <n v="0"/>
    <n v="0.7"/>
    <n v="0"/>
    <n v="0"/>
    <n v="1"/>
    <n v="0"/>
    <n v="0"/>
    <n v="0"/>
    <n v="0"/>
    <n v="0"/>
    <n v="0"/>
    <n v="0"/>
    <n v="5"/>
    <n v="2"/>
    <n v="7"/>
    <n v="65.03"/>
    <d v="2014-08-24T00:00:00"/>
  </r>
  <r>
    <d v="2014-08-25T00:00:00"/>
    <x v="14"/>
    <n v="2014"/>
    <n v="3.3"/>
    <n v="0"/>
    <n v="0"/>
    <n v="0"/>
    <m/>
    <n v="0"/>
    <n v="0"/>
    <n v="0"/>
    <n v="0.7"/>
    <n v="0"/>
    <n v="0"/>
    <n v="1"/>
    <n v="0"/>
    <n v="0"/>
    <n v="0"/>
    <n v="0"/>
    <n v="0"/>
    <n v="0"/>
    <n v="0"/>
    <n v="5"/>
    <n v="2"/>
    <n v="7"/>
    <n v="53.776000000000003"/>
    <d v="2014-08-25T00:00:00"/>
  </r>
  <r>
    <d v="2014-08-26T00:00:00"/>
    <x v="14"/>
    <n v="2014"/>
    <n v="9"/>
    <n v="0"/>
    <n v="0"/>
    <n v="0"/>
    <m/>
    <n v="0"/>
    <n v="0"/>
    <n v="0"/>
    <n v="1"/>
    <n v="0"/>
    <n v="0"/>
    <n v="0"/>
    <n v="0"/>
    <n v="0"/>
    <n v="0"/>
    <n v="0"/>
    <n v="0"/>
    <n v="0"/>
    <n v="0"/>
    <n v="10"/>
    <n v="1"/>
    <n v="11"/>
    <n v="48.595999999999997"/>
    <d v="2014-08-26T00:00:00"/>
  </r>
  <r>
    <d v="2014-08-27T00:00:00"/>
    <x v="14"/>
    <n v="2014"/>
    <n v="5"/>
    <n v="0"/>
    <n v="0"/>
    <n v="0"/>
    <m/>
    <n v="0"/>
    <n v="0"/>
    <n v="0"/>
    <n v="0"/>
    <n v="0"/>
    <n v="0"/>
    <n v="0"/>
    <n v="0"/>
    <n v="0"/>
    <n v="1"/>
    <n v="0"/>
    <n v="0"/>
    <n v="0"/>
    <n v="0"/>
    <n v="6"/>
    <n v="4"/>
    <n v="10"/>
    <n v="51.584000000000003"/>
    <d v="2014-08-27T00:00:00"/>
  </r>
  <r>
    <d v="2014-08-28T00:00:00"/>
    <x v="14"/>
    <n v="2014"/>
    <n v="11"/>
    <n v="0"/>
    <n v="0"/>
    <n v="0"/>
    <m/>
    <n v="0"/>
    <n v="0"/>
    <n v="0"/>
    <n v="2"/>
    <n v="1"/>
    <n v="0"/>
    <n v="0"/>
    <n v="0"/>
    <n v="0"/>
    <n v="1"/>
    <n v="0"/>
    <n v="0"/>
    <n v="0"/>
    <n v="0"/>
    <n v="15"/>
    <n v="8"/>
    <n v="23"/>
    <n v="64.885999999999996"/>
    <d v="2014-08-28T00:00:00"/>
  </r>
  <r>
    <d v="2014-08-29T00:00:00"/>
    <x v="14"/>
    <n v="2014"/>
    <n v="23"/>
    <n v="0.4"/>
    <n v="0"/>
    <n v="0"/>
    <m/>
    <n v="0.6"/>
    <n v="0"/>
    <n v="0"/>
    <n v="1.6"/>
    <n v="0"/>
    <n v="0"/>
    <n v="1.2"/>
    <n v="0"/>
    <n v="0"/>
    <n v="0"/>
    <n v="0"/>
    <n v="0"/>
    <n v="0"/>
    <n v="0"/>
    <n v="26.8"/>
    <n v="16"/>
    <n v="42.8"/>
    <n v="61.304000000000002"/>
    <d v="2014-08-29T00:00:00"/>
  </r>
  <r>
    <d v="2014-08-30T00:00:00"/>
    <x v="14"/>
    <n v="2014"/>
    <n v="23"/>
    <n v="0.4"/>
    <n v="0"/>
    <n v="0"/>
    <m/>
    <n v="0.6"/>
    <n v="0"/>
    <n v="0"/>
    <n v="1.6"/>
    <n v="0"/>
    <n v="0"/>
    <n v="1.2"/>
    <n v="0"/>
    <n v="0"/>
    <n v="0"/>
    <n v="0"/>
    <n v="0"/>
    <n v="0"/>
    <n v="0"/>
    <n v="26.8"/>
    <n v="16"/>
    <n v="42.8"/>
    <n v="55.49"/>
    <d v="2014-08-30T00:00:00"/>
  </r>
  <r>
    <d v="2014-08-31T00:00:00"/>
    <x v="15"/>
    <n v="2014"/>
    <n v="23"/>
    <n v="0.4"/>
    <n v="0"/>
    <n v="0"/>
    <m/>
    <n v="0.6"/>
    <n v="0"/>
    <n v="0"/>
    <n v="1.6"/>
    <n v="0"/>
    <n v="0"/>
    <n v="1.2"/>
    <n v="0"/>
    <n v="0"/>
    <n v="0"/>
    <n v="0"/>
    <n v="0"/>
    <n v="0"/>
    <n v="0"/>
    <n v="26.8"/>
    <n v="16"/>
    <n v="42.8"/>
    <n v="57.253999999999998"/>
    <d v="2014-08-31T00:00:00"/>
  </r>
  <r>
    <d v="2014-09-01T00:00:00"/>
    <x v="15"/>
    <n v="2014"/>
    <n v="23"/>
    <n v="0.4"/>
    <n v="0"/>
    <n v="0"/>
    <m/>
    <n v="0.6"/>
    <n v="0"/>
    <n v="0"/>
    <n v="1.6"/>
    <n v="0"/>
    <n v="0"/>
    <n v="1.2"/>
    <n v="0"/>
    <n v="0"/>
    <n v="0"/>
    <n v="0"/>
    <n v="0"/>
    <n v="0"/>
    <n v="0"/>
    <n v="26.8"/>
    <n v="16"/>
    <n v="42.8"/>
    <n v="51.457999999999998"/>
    <d v="2014-09-01T00:00:00"/>
  </r>
  <r>
    <d v="2014-09-02T00:00:00"/>
    <x v="15"/>
    <n v="2014"/>
    <n v="23"/>
    <n v="0.4"/>
    <n v="0"/>
    <n v="0"/>
    <m/>
    <n v="0.6"/>
    <n v="0"/>
    <n v="0"/>
    <n v="1.6"/>
    <n v="0"/>
    <n v="0"/>
    <n v="1.2"/>
    <n v="0"/>
    <n v="0"/>
    <n v="0"/>
    <n v="0"/>
    <n v="0"/>
    <n v="0"/>
    <n v="0"/>
    <n v="26.8"/>
    <n v="16"/>
    <n v="42.8"/>
    <n v="53.798000000000002"/>
    <d v="2014-09-02T00:00:00"/>
  </r>
  <r>
    <d v="2014-09-03T00:00:00"/>
    <x v="15"/>
    <n v="2014"/>
    <n v="97"/>
    <n v="5"/>
    <n v="0"/>
    <n v="0"/>
    <m/>
    <n v="0"/>
    <n v="0"/>
    <n v="0"/>
    <n v="8"/>
    <n v="0"/>
    <n v="0"/>
    <n v="0"/>
    <n v="0"/>
    <n v="0"/>
    <n v="14"/>
    <n v="0"/>
    <n v="0"/>
    <n v="0"/>
    <n v="0"/>
    <n v="124"/>
    <n v="41"/>
    <n v="165"/>
    <n v="57.398000000000003"/>
    <d v="2014-09-03T00:00:00"/>
  </r>
  <r>
    <d v="2014-09-04T00:00:00"/>
    <x v="15"/>
    <n v="2014"/>
    <n v="34"/>
    <n v="3"/>
    <n v="0"/>
    <n v="0"/>
    <m/>
    <n v="0"/>
    <n v="0"/>
    <n v="1"/>
    <n v="0"/>
    <n v="2"/>
    <n v="0"/>
    <n v="4"/>
    <n v="0"/>
    <n v="0"/>
    <n v="2"/>
    <n v="0"/>
    <n v="0"/>
    <n v="0"/>
    <n v="0"/>
    <n v="46"/>
    <n v="17"/>
    <n v="63"/>
    <n v="52.915999999999997"/>
    <d v="2014-09-04T00:00:00"/>
  </r>
  <r>
    <d v="2014-09-05T00:00:00"/>
    <x v="15"/>
    <n v="2014"/>
    <n v="74"/>
    <n v="0"/>
    <n v="0"/>
    <n v="0"/>
    <m/>
    <n v="0"/>
    <n v="0"/>
    <n v="0"/>
    <n v="4"/>
    <n v="1"/>
    <n v="0"/>
    <n v="4"/>
    <n v="2"/>
    <n v="3"/>
    <n v="0"/>
    <n v="0"/>
    <n v="0"/>
    <n v="0"/>
    <n v="0"/>
    <n v="88"/>
    <n v="0"/>
    <n v="88"/>
    <n v="47.695999999999998"/>
    <d v="2014-09-05T00:00:00"/>
  </r>
  <r>
    <d v="2014-09-06T00:00:00"/>
    <x v="15"/>
    <n v="2014"/>
    <n v="82.7"/>
    <n v="6"/>
    <n v="0"/>
    <n v="0"/>
    <m/>
    <n v="0"/>
    <n v="0"/>
    <n v="0"/>
    <n v="4"/>
    <n v="5.3"/>
    <n v="0"/>
    <n v="0"/>
    <n v="0"/>
    <n v="0"/>
    <n v="7.3"/>
    <n v="0"/>
    <n v="0"/>
    <n v="0"/>
    <n v="0"/>
    <n v="105.3"/>
    <n v="15.3"/>
    <n v="120.6"/>
    <n v="48.631999999999998"/>
    <d v="2014-09-06T00:00:00"/>
  </r>
  <r>
    <d v="2014-09-07T00:00:00"/>
    <x v="16"/>
    <n v="2014"/>
    <n v="82.7"/>
    <n v="6"/>
    <n v="0"/>
    <n v="0"/>
    <m/>
    <n v="0"/>
    <n v="0"/>
    <n v="0"/>
    <n v="4"/>
    <n v="5.3"/>
    <n v="0"/>
    <n v="0"/>
    <n v="0"/>
    <n v="0"/>
    <n v="7.3"/>
    <n v="0"/>
    <n v="0"/>
    <n v="0"/>
    <n v="0"/>
    <n v="105.3"/>
    <n v="15.3"/>
    <n v="120.6"/>
    <n v="52.735999999999997"/>
    <d v="2014-09-07T00:00:00"/>
  </r>
  <r>
    <d v="2014-09-08T00:00:00"/>
    <x v="16"/>
    <n v="2014"/>
    <n v="82.7"/>
    <n v="6"/>
    <n v="0"/>
    <n v="0"/>
    <m/>
    <n v="0"/>
    <n v="0"/>
    <n v="0"/>
    <n v="4"/>
    <n v="5.3"/>
    <n v="0"/>
    <n v="0"/>
    <n v="0"/>
    <n v="0"/>
    <n v="7.3"/>
    <n v="0"/>
    <n v="0"/>
    <n v="0"/>
    <n v="0"/>
    <n v="105.3"/>
    <n v="15.3"/>
    <n v="120.6"/>
    <n v="57.542000000000002"/>
    <d v="2014-09-08T00:00:00"/>
  </r>
  <r>
    <d v="2014-09-09T00:00:00"/>
    <x v="16"/>
    <n v="2014"/>
    <n v="529"/>
    <n v="22"/>
    <n v="0"/>
    <n v="0"/>
    <m/>
    <n v="0"/>
    <n v="0"/>
    <n v="0"/>
    <n v="3"/>
    <n v="0"/>
    <n v="0"/>
    <n v="2"/>
    <n v="4"/>
    <n v="0"/>
    <n v="7"/>
    <n v="0"/>
    <n v="0"/>
    <n v="0"/>
    <n v="0"/>
    <n v="567"/>
    <n v="90"/>
    <n v="657"/>
    <n v="48.218000000000004"/>
    <d v="2014-09-09T00:00:00"/>
  </r>
  <r>
    <d v="2014-09-10T00:00:00"/>
    <x v="16"/>
    <n v="2014"/>
    <n v="11"/>
    <n v="0"/>
    <n v="0"/>
    <n v="0"/>
    <m/>
    <n v="0"/>
    <n v="0"/>
    <n v="0"/>
    <n v="0"/>
    <n v="0"/>
    <n v="0"/>
    <n v="0"/>
    <n v="0"/>
    <n v="0"/>
    <n v="6"/>
    <n v="0"/>
    <n v="0"/>
    <n v="0"/>
    <n v="0"/>
    <n v="17"/>
    <n v="8"/>
    <n v="25"/>
    <n v="46.417999999999999"/>
    <d v="2014-09-10T00:00:00"/>
  </r>
  <r>
    <d v="2014-09-11T00:00:00"/>
    <x v="16"/>
    <n v="2014"/>
    <n v="7"/>
    <n v="0"/>
    <n v="0"/>
    <n v="0"/>
    <m/>
    <n v="0"/>
    <n v="0"/>
    <n v="0"/>
    <n v="0"/>
    <n v="0"/>
    <n v="0"/>
    <n v="0"/>
    <n v="0"/>
    <n v="0"/>
    <n v="1"/>
    <n v="0"/>
    <n v="0"/>
    <n v="0"/>
    <n v="0"/>
    <n v="8"/>
    <n v="12"/>
    <n v="20"/>
    <n v="40.180999999999997"/>
    <d v="2014-09-11T00:00:00"/>
  </r>
  <r>
    <d v="2014-09-12T00:00:00"/>
    <x v="16"/>
    <n v="2014"/>
    <n v="23.5"/>
    <n v="2"/>
    <n v="0"/>
    <n v="0"/>
    <m/>
    <n v="0"/>
    <n v="0"/>
    <n v="0"/>
    <n v="3"/>
    <n v="3"/>
    <n v="0"/>
    <n v="0"/>
    <n v="0"/>
    <n v="0"/>
    <n v="4.5"/>
    <n v="0"/>
    <n v="0"/>
    <n v="0"/>
    <n v="0"/>
    <n v="36"/>
    <n v="11.5"/>
    <n v="47.5"/>
    <n v="39.465000000000003"/>
    <d v="2014-09-12T00:00:00"/>
  </r>
  <r>
    <d v="2014-09-13T00:00:00"/>
    <x v="16"/>
    <n v="2014"/>
    <n v="23.5"/>
    <n v="2"/>
    <n v="0"/>
    <n v="0"/>
    <m/>
    <n v="0"/>
    <n v="0"/>
    <n v="0"/>
    <n v="3"/>
    <n v="3"/>
    <n v="0"/>
    <n v="0"/>
    <n v="0"/>
    <n v="0"/>
    <n v="4.5"/>
    <n v="0"/>
    <n v="0"/>
    <n v="0"/>
    <n v="0"/>
    <n v="36"/>
    <n v="11.5"/>
    <n v="47.5"/>
    <n v="37.287999999999997"/>
    <d v="2014-09-13T00:00:00"/>
  </r>
  <r>
    <d v="2014-09-14T00:00:00"/>
    <x v="17"/>
    <n v="2014"/>
    <n v="23.5"/>
    <n v="2"/>
    <n v="0"/>
    <n v="0"/>
    <m/>
    <n v="0"/>
    <n v="0"/>
    <n v="0"/>
    <n v="3"/>
    <n v="3"/>
    <n v="0"/>
    <n v="0"/>
    <n v="0"/>
    <n v="0"/>
    <n v="4.5"/>
    <n v="0"/>
    <n v="0"/>
    <n v="0"/>
    <n v="0"/>
    <n v="36"/>
    <n v="11.5"/>
    <n v="47.5"/>
    <n v="41.726999999999997"/>
    <d v="2014-09-14T00:00:00"/>
  </r>
  <r>
    <d v="2014-09-15T00:00:00"/>
    <x v="17"/>
    <n v="2014"/>
    <n v="23.5"/>
    <n v="2"/>
    <n v="0"/>
    <n v="0"/>
    <m/>
    <n v="0"/>
    <n v="0"/>
    <n v="0"/>
    <n v="3"/>
    <n v="3"/>
    <n v="0"/>
    <n v="0"/>
    <n v="0"/>
    <n v="0"/>
    <n v="4.5"/>
    <n v="0"/>
    <n v="0"/>
    <n v="0"/>
    <n v="0"/>
    <n v="36"/>
    <n v="11.5"/>
    <n v="47.5"/>
    <n v="41.122"/>
    <d v="2014-09-15T00:00:00"/>
  </r>
  <r>
    <d v="2014-09-16T00:00:00"/>
    <x v="17"/>
    <n v="2014"/>
    <n v="56"/>
    <n v="0"/>
    <n v="0"/>
    <n v="0"/>
    <m/>
    <n v="0"/>
    <n v="0"/>
    <n v="0"/>
    <n v="0"/>
    <n v="0"/>
    <n v="0"/>
    <n v="3"/>
    <n v="0"/>
    <n v="0"/>
    <n v="2"/>
    <n v="0"/>
    <n v="0"/>
    <n v="0"/>
    <n v="0"/>
    <n v="61"/>
    <n v="8"/>
    <n v="69"/>
    <n v="45.511000000000003"/>
    <d v="2014-09-16T00:00:00"/>
  </r>
  <r>
    <d v="2014-09-17T00:00:00"/>
    <x v="17"/>
    <n v="2014"/>
    <n v="104"/>
    <n v="2"/>
    <n v="0"/>
    <n v="0"/>
    <m/>
    <n v="0"/>
    <n v="0"/>
    <n v="0"/>
    <n v="4"/>
    <n v="4"/>
    <n v="0"/>
    <n v="0"/>
    <n v="0"/>
    <n v="0"/>
    <n v="10"/>
    <n v="0"/>
    <n v="0"/>
    <n v="0"/>
    <n v="0"/>
    <n v="124"/>
    <n v="14"/>
    <n v="138"/>
    <n v="43.142000000000003"/>
    <d v="2014-09-17T00:00:00"/>
  </r>
  <r>
    <d v="2014-09-18T00:00:00"/>
    <x v="17"/>
    <n v="2014"/>
    <n v="32"/>
    <n v="0"/>
    <n v="0"/>
    <n v="0"/>
    <m/>
    <n v="2"/>
    <n v="0"/>
    <n v="0"/>
    <n v="0"/>
    <n v="0"/>
    <n v="0"/>
    <n v="0"/>
    <n v="0"/>
    <n v="0"/>
    <n v="2"/>
    <n v="0"/>
    <n v="0"/>
    <n v="0"/>
    <n v="0"/>
    <n v="36"/>
    <n v="6"/>
    <n v="42"/>
    <n v="41.814"/>
    <d v="2014-09-18T00:00:00"/>
  </r>
  <r>
    <d v="2014-09-19T00:00:00"/>
    <x v="17"/>
    <n v="2014"/>
    <n v="500"/>
    <n v="0"/>
    <n v="0"/>
    <n v="0"/>
    <m/>
    <n v="0"/>
    <n v="0"/>
    <n v="0"/>
    <n v="0"/>
    <n v="0"/>
    <n v="0"/>
    <n v="0"/>
    <n v="0"/>
    <n v="0"/>
    <n v="16"/>
    <n v="0"/>
    <n v="0"/>
    <n v="0"/>
    <n v="0"/>
    <n v="516"/>
    <n v="44"/>
    <n v="560"/>
    <n v="61.537999999999997"/>
    <d v="2014-09-19T00:00:00"/>
  </r>
  <r>
    <d v="2014-09-20T00:00:00"/>
    <x v="17"/>
    <n v="2014"/>
    <n v="500"/>
    <n v="0"/>
    <n v="0"/>
    <n v="0"/>
    <m/>
    <n v="0"/>
    <n v="0"/>
    <n v="0"/>
    <n v="0"/>
    <n v="0"/>
    <n v="0"/>
    <n v="0"/>
    <n v="0"/>
    <n v="0"/>
    <n v="16"/>
    <n v="0"/>
    <n v="0"/>
    <n v="0"/>
    <n v="0"/>
    <n v="516"/>
    <n v="44"/>
    <n v="560"/>
    <n v="49.64"/>
    <d v="2014-09-20T00:00:00"/>
  </r>
  <r>
    <d v="2014-09-21T00:00:00"/>
    <x v="19"/>
    <n v="2014"/>
    <n v="500"/>
    <n v="0"/>
    <n v="0"/>
    <n v="0"/>
    <m/>
    <n v="0"/>
    <n v="0"/>
    <n v="0"/>
    <n v="0"/>
    <n v="0"/>
    <n v="0"/>
    <n v="0"/>
    <n v="0"/>
    <n v="0"/>
    <n v="16"/>
    <n v="0"/>
    <n v="0"/>
    <n v="0"/>
    <n v="0"/>
    <n v="516"/>
    <n v="44"/>
    <n v="560"/>
    <n v="48.506"/>
    <d v="2014-09-21T00:00:00"/>
  </r>
  <r>
    <d v="2014-09-22T00:00:00"/>
    <x v="19"/>
    <n v="2014"/>
    <n v="500"/>
    <n v="0"/>
    <n v="0"/>
    <n v="0"/>
    <m/>
    <n v="0"/>
    <n v="0"/>
    <n v="0"/>
    <n v="0"/>
    <n v="0"/>
    <n v="0"/>
    <n v="0"/>
    <n v="0"/>
    <n v="0"/>
    <n v="16"/>
    <n v="0"/>
    <n v="0"/>
    <n v="0"/>
    <n v="0"/>
    <n v="516"/>
    <n v="44"/>
    <n v="560"/>
    <n v="45.948"/>
    <d v="2014-09-22T00:00:00"/>
  </r>
  <r>
    <d v="2014-09-23T00:00:00"/>
    <x v="19"/>
    <n v="2014"/>
    <n v="1376"/>
    <n v="74"/>
    <n v="0"/>
    <n v="0"/>
    <m/>
    <n v="0"/>
    <n v="0"/>
    <n v="0"/>
    <n v="8"/>
    <n v="0"/>
    <n v="0"/>
    <n v="24"/>
    <n v="0"/>
    <n v="0"/>
    <n v="18"/>
    <n v="0"/>
    <n v="0"/>
    <n v="0"/>
    <n v="0"/>
    <n v="1500"/>
    <n v="160"/>
    <n v="1660"/>
    <n v="55.094000000000001"/>
    <d v="2014-09-23T00:00:00"/>
  </r>
  <r>
    <d v="2014-09-24T00:00:00"/>
    <x v="19"/>
    <n v="2014"/>
    <n v="591"/>
    <n v="0"/>
    <n v="0"/>
    <n v="0"/>
    <m/>
    <n v="1"/>
    <n v="0"/>
    <n v="0"/>
    <n v="2"/>
    <n v="0"/>
    <n v="0"/>
    <n v="0"/>
    <n v="0"/>
    <n v="0"/>
    <n v="21"/>
    <n v="0"/>
    <n v="0"/>
    <n v="0"/>
    <n v="0"/>
    <n v="615"/>
    <n v="42"/>
    <n v="657"/>
    <n v="57.938000000000002"/>
    <d v="2014-09-24T00:00:00"/>
  </r>
  <r>
    <d v="2014-09-25T00:00:00"/>
    <x v="19"/>
    <n v="2014"/>
    <n v="474"/>
    <n v="0"/>
    <n v="0"/>
    <n v="0"/>
    <m/>
    <n v="0"/>
    <n v="0"/>
    <n v="0"/>
    <n v="0"/>
    <n v="0"/>
    <n v="0"/>
    <n v="0"/>
    <n v="0"/>
    <n v="0"/>
    <n v="12"/>
    <n v="0"/>
    <n v="0"/>
    <n v="0"/>
    <n v="0"/>
    <n v="486"/>
    <n v="26"/>
    <n v="512"/>
    <n v="57.758000000000003"/>
    <d v="2014-09-25T00:00:00"/>
  </r>
  <r>
    <d v="2014-09-26T00:00:00"/>
    <x v="19"/>
    <n v="2014"/>
    <n v="286"/>
    <n v="0"/>
    <n v="0"/>
    <n v="0"/>
    <m/>
    <n v="0"/>
    <n v="0"/>
    <n v="0"/>
    <n v="0"/>
    <n v="0"/>
    <n v="0"/>
    <n v="0"/>
    <n v="0"/>
    <n v="0"/>
    <n v="8"/>
    <n v="0"/>
    <n v="0"/>
    <n v="0"/>
    <n v="0"/>
    <n v="294"/>
    <n v="32"/>
    <n v="326"/>
    <n v="62.24"/>
    <d v="2014-09-26T00:00:00"/>
  </r>
  <r>
    <d v="2014-09-27T00:00:00"/>
    <x v="19"/>
    <n v="2014"/>
    <n v="260"/>
    <n v="0"/>
    <n v="0"/>
    <n v="0"/>
    <m/>
    <n v="0"/>
    <n v="0"/>
    <n v="0"/>
    <n v="0"/>
    <n v="0"/>
    <n v="0"/>
    <n v="0"/>
    <n v="0"/>
    <n v="0"/>
    <n v="14.66"/>
    <n v="0"/>
    <n v="0"/>
    <n v="0"/>
    <n v="0"/>
    <n v="274.66000000000003"/>
    <n v="14.66"/>
    <n v="289.32000000000005"/>
    <n v="63.103999999999999"/>
    <d v="2014-09-27T00:00:00"/>
  </r>
  <r>
    <d v="2014-09-28T00:00:00"/>
    <x v="20"/>
    <n v="2014"/>
    <n v="260"/>
    <n v="0"/>
    <n v="0"/>
    <n v="0"/>
    <m/>
    <n v="0"/>
    <n v="0"/>
    <n v="0"/>
    <n v="0"/>
    <n v="0"/>
    <n v="0"/>
    <n v="0"/>
    <n v="0"/>
    <n v="0"/>
    <n v="14.66"/>
    <n v="0"/>
    <n v="0"/>
    <n v="0"/>
    <n v="0"/>
    <n v="274.66000000000003"/>
    <n v="14.66"/>
    <n v="289.32000000000005"/>
    <n v="51.853999999999999"/>
    <d v="2014-09-28T00:00:00"/>
  </r>
  <r>
    <d v="2014-09-29T00:00:00"/>
    <x v="20"/>
    <n v="2014"/>
    <n v="260"/>
    <n v="0"/>
    <n v="0"/>
    <n v="0"/>
    <m/>
    <n v="0"/>
    <n v="0"/>
    <n v="0"/>
    <n v="0"/>
    <n v="0"/>
    <n v="0"/>
    <n v="0"/>
    <n v="0"/>
    <n v="0"/>
    <n v="14.66"/>
    <n v="0"/>
    <n v="0"/>
    <n v="0"/>
    <n v="0"/>
    <n v="274.66000000000003"/>
    <n v="14.66"/>
    <n v="289.32000000000005"/>
    <n v="46.886000000000003"/>
    <d v="2014-09-29T00:00:00"/>
  </r>
  <r>
    <d v="2014-09-30T00:00:00"/>
    <x v="20"/>
    <n v="2014"/>
    <n v="40"/>
    <n v="0"/>
    <n v="0"/>
    <n v="0"/>
    <m/>
    <n v="0"/>
    <n v="0"/>
    <n v="0"/>
    <n v="0"/>
    <n v="0"/>
    <n v="0"/>
    <n v="0"/>
    <n v="0"/>
    <n v="0"/>
    <n v="7"/>
    <n v="0"/>
    <n v="0"/>
    <n v="0"/>
    <n v="0"/>
    <n v="47"/>
    <n v="3"/>
    <n v="50"/>
    <n v="44.289000000000001"/>
    <d v="2014-09-30T00:00:00"/>
  </r>
  <r>
    <d v="2014-10-01T00:00:00"/>
    <x v="20"/>
    <n v="2014"/>
    <n v="18"/>
    <n v="0"/>
    <n v="0"/>
    <n v="0"/>
    <m/>
    <n v="0"/>
    <n v="0"/>
    <n v="0"/>
    <n v="0"/>
    <n v="0"/>
    <n v="0"/>
    <n v="0"/>
    <n v="0"/>
    <n v="0"/>
    <n v="3"/>
    <n v="0"/>
    <n v="0"/>
    <n v="0"/>
    <n v="0"/>
    <n v="21"/>
    <n v="0"/>
    <n v="21"/>
    <n v="44.289000000000001"/>
    <d v="2014-10-01T00:00:00"/>
  </r>
  <r>
    <d v="2014-10-02T00:00:00"/>
    <x v="20"/>
    <n v="2014"/>
    <n v="184"/>
    <n v="0"/>
    <n v="0"/>
    <n v="0"/>
    <m/>
    <n v="0"/>
    <n v="0"/>
    <n v="0"/>
    <n v="0"/>
    <n v="0"/>
    <n v="0"/>
    <n v="0"/>
    <n v="0"/>
    <n v="0"/>
    <n v="36"/>
    <n v="0"/>
    <n v="0"/>
    <n v="0"/>
    <n v="0"/>
    <n v="220"/>
    <n v="24"/>
    <n v="244"/>
    <n v="46"/>
    <d v="2014-10-02T00:00:00"/>
  </r>
  <r>
    <d v="2014-10-03T00:00:00"/>
    <x v="20"/>
    <n v="2014"/>
    <n v="4.5"/>
    <n v="0"/>
    <n v="0"/>
    <n v="0"/>
    <m/>
    <n v="0"/>
    <n v="0"/>
    <n v="0"/>
    <n v="0.5"/>
    <n v="0"/>
    <n v="0"/>
    <n v="0"/>
    <n v="0"/>
    <n v="0"/>
    <n v="6"/>
    <n v="0"/>
    <n v="0"/>
    <n v="0"/>
    <n v="0"/>
    <n v="11"/>
    <n v="0.5"/>
    <n v="11.5"/>
    <n v="37.17"/>
    <d v="2014-10-03T00:00:00"/>
  </r>
  <r>
    <d v="2014-10-04T00:00:00"/>
    <x v="20"/>
    <n v="2014"/>
    <n v="4.5"/>
    <n v="0"/>
    <n v="0"/>
    <n v="0"/>
    <m/>
    <n v="0"/>
    <n v="0"/>
    <n v="0"/>
    <n v="0.5"/>
    <n v="0"/>
    <n v="0"/>
    <n v="0"/>
    <n v="0"/>
    <n v="0"/>
    <n v="6"/>
    <n v="0"/>
    <n v="0"/>
    <n v="0"/>
    <n v="0"/>
    <n v="11"/>
    <n v="0.5"/>
    <n v="11.5"/>
    <n v="32.722000000000001"/>
    <d v="2014-10-04T00:00:00"/>
  </r>
  <r>
    <d v="2014-10-05T00:00:00"/>
    <x v="21"/>
    <n v="2014"/>
    <n v="4.5"/>
    <n v="0"/>
    <n v="0"/>
    <n v="0"/>
    <m/>
    <n v="0"/>
    <n v="0"/>
    <n v="0"/>
    <n v="0.5"/>
    <n v="0"/>
    <n v="0"/>
    <n v="0"/>
    <n v="0"/>
    <n v="0"/>
    <n v="6"/>
    <n v="0"/>
    <n v="0"/>
    <n v="0"/>
    <n v="0"/>
    <n v="11"/>
    <n v="0.5"/>
    <n v="11.5"/>
    <n v="35.784999999999997"/>
    <d v="2014-10-05T00:00:00"/>
  </r>
  <r>
    <d v="2014-10-06T00:00:00"/>
    <x v="21"/>
    <n v="2014"/>
    <n v="4.5"/>
    <n v="0"/>
    <n v="0"/>
    <n v="0"/>
    <m/>
    <n v="0"/>
    <n v="0"/>
    <n v="0"/>
    <n v="0.5"/>
    <n v="0"/>
    <n v="0"/>
    <n v="0"/>
    <n v="0"/>
    <n v="0"/>
    <n v="6"/>
    <n v="0"/>
    <n v="0"/>
    <n v="0"/>
    <n v="0"/>
    <n v="11"/>
    <n v="0.5"/>
    <n v="11.5"/>
    <n v="35.186"/>
    <d v="2014-10-06T00:00:00"/>
  </r>
  <r>
    <d v="2014-10-07T00:00:00"/>
    <x v="21"/>
    <n v="2014"/>
    <n v="4"/>
    <n v="0"/>
    <n v="0"/>
    <n v="0"/>
    <m/>
    <n v="0"/>
    <n v="0"/>
    <n v="0"/>
    <n v="0"/>
    <n v="0"/>
    <n v="0"/>
    <n v="0"/>
    <n v="0"/>
    <n v="0"/>
    <n v="77"/>
    <n v="0"/>
    <n v="0"/>
    <n v="0"/>
    <n v="0"/>
    <n v="81"/>
    <n v="1"/>
    <n v="82"/>
    <n v="42.341000000000001"/>
    <d v="2014-10-07T00:00:00"/>
  </r>
  <r>
    <d v="2014-10-08T00:00:00"/>
    <x v="21"/>
    <n v="2014"/>
    <n v="10"/>
    <n v="0"/>
    <n v="0"/>
    <n v="0"/>
    <m/>
    <n v="0"/>
    <n v="0"/>
    <n v="0"/>
    <n v="1"/>
    <n v="2"/>
    <n v="0"/>
    <n v="0"/>
    <n v="0"/>
    <n v="0"/>
    <n v="91"/>
    <n v="0"/>
    <n v="0"/>
    <n v="0"/>
    <n v="0"/>
    <n v="104"/>
    <n v="2"/>
    <n v="106"/>
    <n v="30.625"/>
    <d v="2014-10-08T00:00:00"/>
  </r>
  <r>
    <d v="2015-05-29T00:00:00"/>
    <x v="1"/>
    <n v="2015"/>
    <n v="3"/>
    <n v="0"/>
    <n v="0"/>
    <n v="0"/>
    <m/>
    <n v="0"/>
    <n v="0"/>
    <n v="0"/>
    <n v="0"/>
    <n v="1"/>
    <n v="0"/>
    <n v="1"/>
    <n v="0"/>
    <n v="0"/>
    <n v="1"/>
    <n v="0"/>
    <n v="0"/>
    <n v="0"/>
    <n v="0"/>
    <n v="6"/>
    <n v="1"/>
    <n v="7"/>
    <n v="42.167999999999999"/>
    <d v="2015-05-29T00:00:00"/>
  </r>
  <r>
    <d v="2015-05-30T00:00:00"/>
    <x v="1"/>
    <n v="2015"/>
    <n v="0.6"/>
    <n v="0"/>
    <n v="0"/>
    <n v="0"/>
    <m/>
    <n v="0"/>
    <n v="0"/>
    <n v="0"/>
    <n v="0"/>
    <n v="1"/>
    <n v="0"/>
    <n v="1.3"/>
    <n v="0"/>
    <n v="0"/>
    <n v="0.3"/>
    <n v="0"/>
    <n v="0"/>
    <n v="0"/>
    <n v="0"/>
    <n v="3.2"/>
    <n v="3"/>
    <n v="6.2"/>
    <n v="34.055999999999997"/>
    <d v="2015-05-30T00:00:00"/>
  </r>
  <r>
    <d v="2015-05-31T00:00:00"/>
    <x v="2"/>
    <n v="2015"/>
    <n v="0.6"/>
    <n v="0"/>
    <n v="0"/>
    <n v="0"/>
    <m/>
    <n v="0"/>
    <n v="0"/>
    <n v="0"/>
    <n v="0"/>
    <n v="1"/>
    <n v="0"/>
    <n v="1.3"/>
    <n v="0"/>
    <n v="0"/>
    <n v="0.3"/>
    <n v="0"/>
    <n v="0"/>
    <n v="0"/>
    <n v="0"/>
    <n v="3.2"/>
    <n v="4"/>
    <n v="7.2"/>
    <n v="46.326000000000001"/>
    <d v="2015-05-31T00:00:00"/>
  </r>
  <r>
    <d v="2015-06-01T00:00:00"/>
    <x v="2"/>
    <n v="2015"/>
    <n v="0.6"/>
    <n v="0"/>
    <n v="0"/>
    <n v="0"/>
    <m/>
    <n v="0"/>
    <n v="0"/>
    <n v="0"/>
    <n v="0"/>
    <n v="1"/>
    <n v="0"/>
    <n v="1.3"/>
    <n v="0"/>
    <n v="0"/>
    <n v="0.3"/>
    <n v="0"/>
    <n v="0"/>
    <n v="0"/>
    <n v="0"/>
    <n v="3.2"/>
    <n v="5"/>
    <n v="8.1999999999999993"/>
    <n v="53.527999999999999"/>
    <d v="2015-06-01T00:00:00"/>
  </r>
  <r>
    <d v="2015-06-02T00:00:00"/>
    <x v="2"/>
    <n v="2015"/>
    <n v="7.5"/>
    <n v="0"/>
    <n v="0"/>
    <n v="0"/>
    <m/>
    <n v="0"/>
    <n v="0"/>
    <n v="0"/>
    <n v="0"/>
    <n v="0"/>
    <n v="0"/>
    <n v="1.5"/>
    <n v="1.5"/>
    <n v="0"/>
    <n v="0.5"/>
    <n v="0"/>
    <n v="0"/>
    <n v="0"/>
    <n v="0"/>
    <n v="11"/>
    <n v="9.5"/>
    <n v="20.5"/>
    <n v="60.421999999999997"/>
    <d v="2015-06-02T00:00:00"/>
  </r>
  <r>
    <d v="2015-06-03T00:00:00"/>
    <x v="2"/>
    <n v="2015"/>
    <n v="7.5"/>
    <n v="0"/>
    <n v="0"/>
    <n v="0"/>
    <m/>
    <n v="0"/>
    <n v="0"/>
    <n v="0"/>
    <n v="0"/>
    <n v="0"/>
    <n v="0"/>
    <n v="1.5"/>
    <n v="1.5"/>
    <n v="0"/>
    <n v="0.5"/>
    <n v="0"/>
    <n v="0"/>
    <n v="0"/>
    <n v="0"/>
    <n v="11"/>
    <n v="10.5"/>
    <n v="21.5"/>
    <n v="55.13"/>
    <d v="2015-06-03T00:00:00"/>
  </r>
  <r>
    <d v="2015-06-04T00:00:00"/>
    <x v="2"/>
    <n v="2015"/>
    <n v="1"/>
    <n v="0"/>
    <n v="0"/>
    <n v="0"/>
    <m/>
    <n v="0"/>
    <n v="0"/>
    <n v="0"/>
    <n v="0"/>
    <n v="0"/>
    <n v="0"/>
    <n v="0"/>
    <n v="0"/>
    <n v="0"/>
    <n v="0"/>
    <n v="0"/>
    <n v="0"/>
    <n v="0"/>
    <n v="0"/>
    <n v="1"/>
    <n v="0.5"/>
    <n v="1.5"/>
    <n v="55.021999999999998"/>
    <d v="2015-06-04T00:00:00"/>
  </r>
  <r>
    <d v="2015-06-05T00:00:00"/>
    <x v="2"/>
    <n v="2015"/>
    <n v="1"/>
    <n v="0"/>
    <n v="0"/>
    <n v="0"/>
    <m/>
    <n v="0"/>
    <n v="0"/>
    <n v="0"/>
    <n v="0"/>
    <n v="0"/>
    <n v="0"/>
    <n v="0"/>
    <n v="0"/>
    <n v="0"/>
    <n v="0"/>
    <n v="0"/>
    <n v="0"/>
    <n v="0"/>
    <n v="0"/>
    <n v="1"/>
    <n v="1.5"/>
    <n v="2.5"/>
    <n v="57.92"/>
    <d v="2015-06-05T00:00:00"/>
  </r>
  <r>
    <d v="2015-06-06T00:00:00"/>
    <x v="2"/>
    <n v="2015"/>
    <n v="121"/>
    <n v="3"/>
    <n v="0"/>
    <n v="0"/>
    <m/>
    <n v="0"/>
    <n v="0"/>
    <n v="0"/>
    <n v="0"/>
    <n v="0.6"/>
    <n v="0"/>
    <n v="1"/>
    <n v="1.6"/>
    <n v="0"/>
    <n v="2"/>
    <n v="0"/>
    <n v="0"/>
    <n v="0"/>
    <n v="0"/>
    <n v="129.19999999999999"/>
    <n v="64"/>
    <n v="193.2"/>
    <n v="58.136000000000003"/>
    <d v="2015-06-06T00:00:00"/>
  </r>
  <r>
    <d v="2015-06-07T00:00:00"/>
    <x v="3"/>
    <n v="2015"/>
    <n v="121"/>
    <n v="3"/>
    <n v="0"/>
    <n v="0"/>
    <m/>
    <n v="0"/>
    <n v="0"/>
    <n v="0"/>
    <n v="0"/>
    <n v="0.6"/>
    <n v="0"/>
    <n v="1"/>
    <n v="1.6"/>
    <n v="0"/>
    <n v="2"/>
    <n v="0"/>
    <n v="0"/>
    <n v="0"/>
    <n v="0"/>
    <n v="129.19999999999999"/>
    <n v="65"/>
    <n v="194.2"/>
    <n v="56.3"/>
    <d v="2015-06-07T00:00:00"/>
  </r>
  <r>
    <d v="2015-06-08T00:00:00"/>
    <x v="3"/>
    <n v="2015"/>
    <n v="121"/>
    <n v="3"/>
    <n v="0"/>
    <n v="0"/>
    <m/>
    <n v="0"/>
    <n v="0"/>
    <n v="0"/>
    <n v="0"/>
    <n v="0.6"/>
    <n v="0"/>
    <n v="1"/>
    <n v="1.6"/>
    <n v="0"/>
    <n v="2"/>
    <n v="0"/>
    <n v="0"/>
    <n v="0"/>
    <n v="0"/>
    <n v="129.19999999999999"/>
    <n v="66"/>
    <n v="195.2"/>
    <n v="56.137999999999998"/>
    <d v="2015-06-08T00:00:00"/>
  </r>
  <r>
    <d v="2015-06-09T00:00:00"/>
    <x v="3"/>
    <n v="2015"/>
    <n v="312"/>
    <n v="16"/>
    <n v="0"/>
    <n v="0"/>
    <m/>
    <n v="0"/>
    <n v="0"/>
    <n v="0"/>
    <n v="0"/>
    <n v="0"/>
    <n v="8"/>
    <n v="16"/>
    <n v="0"/>
    <n v="0"/>
    <n v="0"/>
    <n v="0"/>
    <n v="0"/>
    <n v="0"/>
    <n v="0"/>
    <n v="352"/>
    <n v="768"/>
    <n v="1120"/>
    <n v="59.72"/>
    <d v="2015-06-09T00:00:00"/>
  </r>
  <r>
    <d v="2015-06-10T00:00:00"/>
    <x v="3"/>
    <n v="2015"/>
    <n v="312"/>
    <n v="16"/>
    <n v="0"/>
    <n v="0"/>
    <m/>
    <n v="0"/>
    <n v="0"/>
    <n v="0"/>
    <n v="0"/>
    <n v="0"/>
    <n v="8"/>
    <n v="16"/>
    <n v="0"/>
    <n v="0"/>
    <n v="0"/>
    <n v="0"/>
    <n v="0"/>
    <n v="0"/>
    <n v="0"/>
    <n v="352"/>
    <n v="769"/>
    <n v="1121"/>
    <n v="55.13"/>
    <d v="2015-06-10T00:00:00"/>
  </r>
  <r>
    <d v="2015-06-11T00:00:00"/>
    <x v="3"/>
    <n v="2015"/>
    <n v="129"/>
    <n v="0"/>
    <n v="0"/>
    <n v="0"/>
    <m/>
    <n v="0"/>
    <n v="0"/>
    <n v="0"/>
    <n v="0"/>
    <n v="0"/>
    <n v="0"/>
    <n v="3"/>
    <n v="21"/>
    <n v="3"/>
    <n v="0"/>
    <n v="0"/>
    <n v="0"/>
    <n v="0"/>
    <n v="0"/>
    <n v="156"/>
    <n v="119"/>
    <n v="275"/>
    <n v="59.143999999999998"/>
    <d v="2015-06-11T00:00:00"/>
  </r>
  <r>
    <d v="2015-06-12T00:00:00"/>
    <x v="3"/>
    <n v="2015"/>
    <n v="129"/>
    <n v="0"/>
    <n v="0"/>
    <n v="0"/>
    <m/>
    <n v="0"/>
    <n v="0"/>
    <n v="0"/>
    <n v="0"/>
    <n v="0"/>
    <n v="0"/>
    <n v="3"/>
    <n v="21"/>
    <n v="3"/>
    <n v="0"/>
    <n v="0"/>
    <n v="0"/>
    <n v="0"/>
    <n v="0"/>
    <n v="156"/>
    <n v="120"/>
    <n v="276"/>
    <n v="57.613999999999997"/>
    <d v="2015-06-12T00:00:00"/>
  </r>
  <r>
    <d v="2015-06-13T00:00:00"/>
    <x v="3"/>
    <n v="2015"/>
    <n v="232"/>
    <n v="0"/>
    <n v="0"/>
    <n v="0"/>
    <m/>
    <n v="0"/>
    <n v="0"/>
    <n v="0"/>
    <n v="0"/>
    <n v="0"/>
    <n v="0"/>
    <n v="6.6"/>
    <n v="9.3000000000000007"/>
    <n v="0"/>
    <n v="5.3"/>
    <n v="0"/>
    <n v="0"/>
    <n v="0"/>
    <n v="0"/>
    <n v="253.20000000000002"/>
    <n v="281.3"/>
    <n v="534.5"/>
    <n v="60.584000000000003"/>
    <d v="2015-06-13T00:00:00"/>
  </r>
  <r>
    <d v="2015-06-14T00:00:00"/>
    <x v="4"/>
    <n v="2015"/>
    <n v="232"/>
    <n v="0"/>
    <n v="0"/>
    <n v="0"/>
    <m/>
    <n v="0"/>
    <n v="0"/>
    <n v="0"/>
    <n v="0"/>
    <n v="0"/>
    <n v="0"/>
    <n v="6.6"/>
    <n v="9.3000000000000007"/>
    <n v="0"/>
    <n v="5.3"/>
    <n v="0"/>
    <n v="0"/>
    <n v="0"/>
    <n v="0"/>
    <n v="253.20000000000002"/>
    <n v="282.3"/>
    <n v="535.5"/>
    <n v="57.271999999999998"/>
    <d v="2015-06-14T00:00:00"/>
  </r>
  <r>
    <d v="2015-06-15T00:00:00"/>
    <x v="4"/>
    <n v="2015"/>
    <n v="232"/>
    <n v="0"/>
    <n v="0"/>
    <n v="0"/>
    <m/>
    <n v="0"/>
    <n v="0"/>
    <n v="0"/>
    <n v="0"/>
    <n v="0"/>
    <n v="0"/>
    <n v="6.6"/>
    <n v="9.3000000000000007"/>
    <n v="0"/>
    <n v="5.3"/>
    <n v="0"/>
    <n v="0"/>
    <n v="0"/>
    <n v="0"/>
    <n v="253.20000000000002"/>
    <n v="283.3"/>
    <n v="536.5"/>
    <n v="54.787999999999997"/>
    <d v="2015-06-15T00:00:00"/>
  </r>
  <r>
    <d v="2015-06-16T00:00:00"/>
    <x v="4"/>
    <n v="2015"/>
    <n v="75.5"/>
    <n v="1"/>
    <n v="0"/>
    <n v="0"/>
    <m/>
    <n v="0"/>
    <n v="0.5"/>
    <n v="0"/>
    <n v="0"/>
    <n v="3"/>
    <n v="0"/>
    <n v="3"/>
    <n v="2.5"/>
    <n v="0"/>
    <n v="0"/>
    <n v="0"/>
    <n v="0"/>
    <n v="0"/>
    <n v="0"/>
    <n v="85.5"/>
    <n v="81.5"/>
    <n v="167"/>
    <n v="46.308"/>
    <d v="2015-06-16T00:00:00"/>
  </r>
  <r>
    <d v="2015-06-17T00:00:00"/>
    <x v="4"/>
    <n v="2015"/>
    <n v="75.5"/>
    <n v="1"/>
    <n v="0"/>
    <n v="0"/>
    <m/>
    <n v="0"/>
    <n v="0.5"/>
    <n v="0"/>
    <n v="0"/>
    <n v="3"/>
    <n v="0"/>
    <n v="3"/>
    <n v="2.5"/>
    <n v="0"/>
    <n v="0"/>
    <n v="0"/>
    <n v="0"/>
    <n v="0"/>
    <n v="0"/>
    <n v="85.5"/>
    <n v="82.5"/>
    <n v="168"/>
    <n v="52.862000000000002"/>
    <d v="2015-06-17T00:00:00"/>
  </r>
  <r>
    <d v="2015-06-18T00:00:00"/>
    <x v="4"/>
    <n v="2015"/>
    <n v="120"/>
    <n v="0"/>
    <n v="0"/>
    <n v="0"/>
    <m/>
    <n v="0"/>
    <n v="0"/>
    <n v="0"/>
    <n v="0"/>
    <n v="3.5"/>
    <n v="0"/>
    <n v="6"/>
    <n v="8"/>
    <n v="0"/>
    <n v="8"/>
    <n v="0"/>
    <n v="0"/>
    <n v="0"/>
    <n v="0"/>
    <n v="145.5"/>
    <n v="28"/>
    <n v="173.5"/>
    <n v="52.448"/>
    <d v="2015-06-18T00:00:00"/>
  </r>
  <r>
    <d v="2015-06-19T00:00:00"/>
    <x v="4"/>
    <n v="2015"/>
    <n v="120"/>
    <n v="0"/>
    <n v="0"/>
    <n v="0"/>
    <m/>
    <n v="0"/>
    <n v="0"/>
    <n v="0"/>
    <n v="0"/>
    <n v="3.5"/>
    <n v="0"/>
    <n v="6"/>
    <n v="8"/>
    <n v="0"/>
    <n v="8"/>
    <n v="0"/>
    <n v="0"/>
    <n v="0"/>
    <n v="0"/>
    <n v="145.5"/>
    <n v="29"/>
    <n v="174.5"/>
    <n v="57.415999999999997"/>
    <d v="2015-06-19T00:00:00"/>
  </r>
  <r>
    <d v="2015-06-20T00:00:00"/>
    <x v="4"/>
    <n v="2015"/>
    <n v="180.6"/>
    <n v="0"/>
    <n v="0"/>
    <n v="0"/>
    <m/>
    <n v="0"/>
    <n v="0"/>
    <n v="0"/>
    <n v="0"/>
    <n v="12"/>
    <n v="0"/>
    <n v="7.3"/>
    <n v="0"/>
    <n v="0"/>
    <n v="0.6"/>
    <n v="0"/>
    <n v="0"/>
    <n v="0"/>
    <n v="0"/>
    <n v="200.5"/>
    <n v="34.6"/>
    <n v="235.1"/>
    <n v="59.27"/>
    <d v="2015-06-20T00:00:00"/>
  </r>
  <r>
    <d v="2015-06-21T00:00:00"/>
    <x v="5"/>
    <n v="2015"/>
    <n v="180.6"/>
    <n v="0"/>
    <n v="0"/>
    <n v="0"/>
    <m/>
    <n v="0"/>
    <n v="0"/>
    <n v="0"/>
    <n v="0"/>
    <n v="12"/>
    <n v="0"/>
    <n v="7.3"/>
    <n v="0"/>
    <n v="0"/>
    <n v="0.6"/>
    <n v="0"/>
    <n v="0"/>
    <n v="0"/>
    <n v="0"/>
    <n v="200.5"/>
    <n v="35.6"/>
    <n v="236.1"/>
    <n v="52.771999999999998"/>
    <d v="2015-06-21T00:00:00"/>
  </r>
  <r>
    <d v="2015-06-22T00:00:00"/>
    <x v="5"/>
    <n v="2015"/>
    <n v="180.6"/>
    <n v="0"/>
    <n v="0"/>
    <n v="0"/>
    <m/>
    <n v="0"/>
    <n v="0"/>
    <n v="0"/>
    <n v="0"/>
    <n v="12"/>
    <n v="0"/>
    <n v="7.3"/>
    <n v="0"/>
    <n v="0"/>
    <n v="0.6"/>
    <n v="0"/>
    <n v="0"/>
    <n v="0"/>
    <n v="0"/>
    <n v="200.5"/>
    <n v="36.6"/>
    <n v="237.1"/>
    <n v="58.46"/>
    <d v="2015-06-22T00:00:00"/>
  </r>
  <r>
    <d v="2015-06-23T00:00:00"/>
    <x v="5"/>
    <n v="2015"/>
    <n v="158"/>
    <n v="10"/>
    <n v="0"/>
    <n v="0"/>
    <m/>
    <n v="0"/>
    <n v="0"/>
    <n v="0"/>
    <n v="1.5"/>
    <n v="12"/>
    <n v="0"/>
    <n v="2"/>
    <n v="0"/>
    <n v="0"/>
    <n v="4"/>
    <n v="0"/>
    <n v="0"/>
    <n v="0"/>
    <n v="0"/>
    <n v="187.5"/>
    <n v="54"/>
    <n v="241.5"/>
    <n v="56.515999999999998"/>
    <d v="2015-06-23T00:00:00"/>
  </r>
  <r>
    <d v="2015-06-24T00:00:00"/>
    <x v="5"/>
    <n v="2015"/>
    <n v="158"/>
    <n v="10"/>
    <n v="0"/>
    <n v="0"/>
    <m/>
    <n v="0"/>
    <n v="0"/>
    <n v="0"/>
    <n v="1.5"/>
    <n v="12"/>
    <n v="0"/>
    <n v="2"/>
    <n v="0"/>
    <n v="0"/>
    <n v="4"/>
    <n v="0"/>
    <n v="0"/>
    <n v="0"/>
    <n v="0"/>
    <n v="187.5"/>
    <n v="55"/>
    <n v="242.5"/>
    <n v="59.54"/>
    <d v="2015-06-24T00:00:00"/>
  </r>
  <r>
    <d v="2015-06-25T00:00:00"/>
    <x v="5"/>
    <n v="2015"/>
    <n v="108.5"/>
    <n v="0"/>
    <n v="0"/>
    <n v="0"/>
    <m/>
    <n v="0"/>
    <n v="0"/>
    <n v="0"/>
    <n v="3"/>
    <n v="8"/>
    <n v="0"/>
    <n v="6.5"/>
    <n v="14.5"/>
    <n v="0"/>
    <n v="7.5"/>
    <n v="0"/>
    <n v="0"/>
    <n v="0"/>
    <n v="0"/>
    <n v="148"/>
    <n v="24"/>
    <n v="172"/>
    <n v="54.5"/>
    <d v="2015-06-25T00:00:00"/>
  </r>
  <r>
    <d v="2015-06-26T00:00:00"/>
    <x v="5"/>
    <n v="2015"/>
    <n v="108.5"/>
    <n v="0"/>
    <n v="0"/>
    <n v="0"/>
    <m/>
    <n v="0"/>
    <n v="0"/>
    <n v="0"/>
    <n v="3"/>
    <n v="8"/>
    <n v="0"/>
    <n v="6.5"/>
    <n v="14.5"/>
    <n v="0"/>
    <n v="7.5"/>
    <n v="0"/>
    <n v="0"/>
    <n v="0"/>
    <n v="0"/>
    <n v="148"/>
    <n v="25"/>
    <n v="173"/>
    <n v="59.972000000000001"/>
    <d v="2015-06-26T00:00:00"/>
  </r>
  <r>
    <d v="2015-06-27T00:00:00"/>
    <x v="5"/>
    <n v="2015"/>
    <n v="49"/>
    <n v="0"/>
    <n v="0"/>
    <n v="0"/>
    <m/>
    <n v="0"/>
    <n v="0"/>
    <n v="0"/>
    <n v="1.3"/>
    <n v="7.3"/>
    <n v="0"/>
    <n v="2"/>
    <n v="6.3"/>
    <n v="0"/>
    <n v="7"/>
    <n v="0"/>
    <n v="0"/>
    <n v="0"/>
    <n v="0"/>
    <n v="72.899999999999991"/>
    <n v="28"/>
    <n v="100.89999999999999"/>
    <n v="62.131999999999998"/>
    <d v="2015-06-27T00:00:00"/>
  </r>
  <r>
    <d v="2015-06-28T00:00:00"/>
    <x v="6"/>
    <n v="2015"/>
    <n v="49"/>
    <n v="0"/>
    <n v="0"/>
    <n v="0"/>
    <m/>
    <n v="0"/>
    <n v="0"/>
    <n v="0"/>
    <n v="1.3"/>
    <n v="7.3"/>
    <n v="0"/>
    <n v="2"/>
    <n v="6.3"/>
    <n v="0"/>
    <n v="7"/>
    <n v="0"/>
    <n v="0"/>
    <n v="0"/>
    <n v="0"/>
    <n v="72.899999999999991"/>
    <n v="29"/>
    <n v="101.89999999999999"/>
    <n v="56.966000000000001"/>
    <d v="2015-06-28T00:00:00"/>
  </r>
  <r>
    <d v="2015-06-29T00:00:00"/>
    <x v="6"/>
    <n v="2015"/>
    <n v="49"/>
    <n v="0"/>
    <n v="0"/>
    <n v="0"/>
    <m/>
    <n v="0"/>
    <n v="0"/>
    <n v="0"/>
    <n v="1.3"/>
    <n v="7.3"/>
    <n v="0"/>
    <n v="2"/>
    <n v="6.3"/>
    <n v="0"/>
    <n v="7"/>
    <n v="0"/>
    <n v="0"/>
    <n v="0"/>
    <n v="0"/>
    <n v="72.899999999999991"/>
    <n v="30"/>
    <n v="102.89999999999999"/>
    <n v="61.411999999999999"/>
    <d v="2015-06-29T00:00:00"/>
  </r>
  <r>
    <d v="2015-06-30T00:00:00"/>
    <x v="6"/>
    <n v="2015"/>
    <n v="30.5"/>
    <n v="0"/>
    <n v="0"/>
    <n v="0"/>
    <m/>
    <n v="0"/>
    <n v="0"/>
    <n v="0"/>
    <n v="2"/>
    <n v="17.5"/>
    <n v="0"/>
    <n v="2.5"/>
    <n v="0.5"/>
    <n v="0"/>
    <n v="2"/>
    <n v="0"/>
    <n v="0"/>
    <n v="0"/>
    <n v="0"/>
    <n v="55"/>
    <n v="24.5"/>
    <n v="79.5"/>
    <n v="56.066000000000003"/>
    <d v="2015-06-30T00:00:00"/>
  </r>
  <r>
    <d v="2015-07-01T00:00:00"/>
    <x v="6"/>
    <n v="2015"/>
    <n v="30.5"/>
    <n v="0"/>
    <n v="0"/>
    <n v="0"/>
    <m/>
    <n v="0"/>
    <n v="0"/>
    <n v="0"/>
    <n v="2"/>
    <n v="17.5"/>
    <n v="0"/>
    <n v="2.5"/>
    <n v="0.5"/>
    <n v="0"/>
    <n v="2"/>
    <n v="0"/>
    <n v="0"/>
    <n v="0"/>
    <n v="0"/>
    <n v="55"/>
    <n v="25.5"/>
    <n v="80.5"/>
    <n v="61.304000000000002"/>
    <d v="2015-07-01T00:00:00"/>
  </r>
  <r>
    <d v="2015-07-02T00:00:00"/>
    <x v="6"/>
    <n v="2015"/>
    <n v="45"/>
    <n v="0"/>
    <n v="0"/>
    <n v="0"/>
    <m/>
    <n v="0"/>
    <n v="0"/>
    <n v="0"/>
    <n v="3"/>
    <n v="14"/>
    <n v="0"/>
    <n v="3"/>
    <n v="0"/>
    <n v="0"/>
    <n v="2"/>
    <n v="0"/>
    <n v="0"/>
    <n v="0"/>
    <n v="0"/>
    <n v="67"/>
    <n v="38"/>
    <n v="110.75"/>
    <n v="57.866"/>
    <d v="2015-07-02T00:00:00"/>
  </r>
  <r>
    <d v="2015-07-03T00:00:00"/>
    <x v="6"/>
    <n v="2015"/>
    <n v="47"/>
    <n v="0.75"/>
    <n v="0"/>
    <n v="0"/>
    <m/>
    <n v="0"/>
    <n v="0"/>
    <n v="0"/>
    <n v="9.25"/>
    <n v="9"/>
    <n v="0"/>
    <n v="0.75"/>
    <n v="8.25"/>
    <n v="0"/>
    <n v="3"/>
    <n v="0"/>
    <n v="0"/>
    <n v="0"/>
    <n v="0"/>
    <n v="78"/>
    <n v="32.75"/>
    <n v="110.75"/>
    <n v="63.302"/>
    <d v="2015-07-03T00:00:00"/>
  </r>
  <r>
    <d v="2015-07-04T00:00:00"/>
    <x v="6"/>
    <n v="2015"/>
    <n v="47"/>
    <n v="0.75"/>
    <n v="0"/>
    <n v="0"/>
    <m/>
    <n v="0"/>
    <n v="0"/>
    <n v="0"/>
    <n v="9.25"/>
    <n v="9"/>
    <n v="0"/>
    <n v="0.75"/>
    <n v="8.25"/>
    <n v="0"/>
    <n v="3"/>
    <n v="0"/>
    <n v="0"/>
    <n v="0"/>
    <n v="0"/>
    <n v="78"/>
    <n v="32.75"/>
    <e v="#REF!"/>
    <n v="64.957999999999998"/>
    <d v="2015-07-04T00:00:00"/>
  </r>
  <r>
    <d v="2015-07-05T00:00:00"/>
    <x v="7"/>
    <n v="2015"/>
    <n v="47"/>
    <n v="0.75"/>
    <n v="0"/>
    <n v="0"/>
    <m/>
    <n v="0"/>
    <n v="0"/>
    <n v="0"/>
    <n v="9.25"/>
    <n v="9"/>
    <n v="0"/>
    <n v="0.75"/>
    <n v="8.25"/>
    <n v="0"/>
    <n v="3"/>
    <n v="0"/>
    <n v="0"/>
    <n v="0"/>
    <n v="0"/>
    <n v="78"/>
    <n v="32.75"/>
    <e v="#REF!"/>
    <n v="66.506"/>
    <d v="2015-07-05T00:00:00"/>
  </r>
  <r>
    <d v="2015-07-06T00:00:00"/>
    <x v="7"/>
    <n v="2015"/>
    <n v="47"/>
    <n v="0.75"/>
    <n v="0"/>
    <n v="0"/>
    <m/>
    <n v="0"/>
    <n v="0"/>
    <n v="0"/>
    <n v="9.25"/>
    <n v="9"/>
    <n v="0"/>
    <n v="0.75"/>
    <n v="8.25"/>
    <n v="0"/>
    <n v="3"/>
    <n v="0"/>
    <n v="0"/>
    <n v="0"/>
    <n v="0"/>
    <n v="78"/>
    <n v="32.75"/>
    <n v="110.75"/>
    <n v="48.524000000000001"/>
    <d v="2015-07-06T00:00:00"/>
  </r>
  <r>
    <d v="2015-07-07T00:00:00"/>
    <x v="7"/>
    <n v="2015"/>
    <n v="12"/>
    <n v="0"/>
    <n v="0"/>
    <n v="0"/>
    <m/>
    <n v="0"/>
    <n v="0"/>
    <n v="0"/>
    <n v="2.5"/>
    <n v="0"/>
    <n v="0"/>
    <n v="0"/>
    <n v="3.5"/>
    <n v="0"/>
    <n v="1.5"/>
    <n v="0"/>
    <n v="0"/>
    <n v="0"/>
    <n v="0"/>
    <n v="19.5"/>
    <n v="10"/>
    <n v="29.5"/>
    <n v="43.578000000000003"/>
    <d v="2015-07-07T00:00:00"/>
  </r>
  <r>
    <d v="2015-07-08T00:00:00"/>
    <x v="7"/>
    <n v="2015"/>
    <n v="12"/>
    <n v="0"/>
    <n v="0"/>
    <n v="0"/>
    <m/>
    <n v="0"/>
    <n v="0"/>
    <n v="0"/>
    <n v="2.5"/>
    <n v="0"/>
    <n v="0"/>
    <n v="0"/>
    <n v="3.5"/>
    <n v="0"/>
    <n v="1.5"/>
    <n v="0"/>
    <n v="0"/>
    <n v="0"/>
    <n v="0"/>
    <n v="19.5"/>
    <n v="10"/>
    <n v="29.5"/>
    <n v="56.192"/>
    <d v="2015-07-08T00:00:00"/>
  </r>
  <r>
    <d v="2015-07-09T00:00:00"/>
    <x v="7"/>
    <n v="2015"/>
    <n v="13"/>
    <n v="1.5"/>
    <n v="0"/>
    <n v="0"/>
    <m/>
    <n v="0"/>
    <n v="0"/>
    <n v="0"/>
    <n v="1.5"/>
    <n v="6.5"/>
    <n v="0"/>
    <n v="1"/>
    <n v="0"/>
    <n v="0"/>
    <n v="0"/>
    <n v="0"/>
    <n v="0"/>
    <n v="0"/>
    <n v="0"/>
    <n v="23.5"/>
    <n v="16.5"/>
    <n v="40"/>
    <n v="53.744"/>
    <d v="2015-07-09T00:00:00"/>
  </r>
  <r>
    <d v="2015-07-10T00:00:00"/>
    <x v="7"/>
    <n v="2015"/>
    <n v="13"/>
    <n v="1.5"/>
    <n v="0"/>
    <n v="0"/>
    <m/>
    <n v="0"/>
    <n v="0"/>
    <n v="0"/>
    <n v="1.5"/>
    <n v="6.5"/>
    <n v="0"/>
    <n v="1"/>
    <n v="0"/>
    <n v="0"/>
    <n v="0"/>
    <n v="0"/>
    <n v="0"/>
    <n v="0"/>
    <n v="0"/>
    <n v="23.5"/>
    <n v="16.5"/>
    <n v="40"/>
    <n v="59.054000000000002"/>
    <d v="2015-07-10T00:00:00"/>
  </r>
  <r>
    <d v="2015-07-11T00:00:00"/>
    <x v="7"/>
    <n v="2015"/>
    <n v="13.3"/>
    <n v="0"/>
    <n v="0"/>
    <n v="0"/>
    <m/>
    <n v="0"/>
    <n v="0"/>
    <n v="0"/>
    <n v="3.3"/>
    <n v="3.3"/>
    <n v="0"/>
    <n v="1"/>
    <n v="0"/>
    <n v="0"/>
    <n v="0.3"/>
    <n v="0"/>
    <n v="0"/>
    <n v="0"/>
    <n v="0"/>
    <n v="21.200000000000003"/>
    <n v="13.3"/>
    <n v="34.5"/>
    <n v="68.323999999999998"/>
    <d v="2015-07-11T00:00:00"/>
  </r>
  <r>
    <d v="2015-07-12T00:00:00"/>
    <x v="8"/>
    <n v="2015"/>
    <n v="13.3"/>
    <n v="0"/>
    <n v="0"/>
    <n v="0"/>
    <m/>
    <n v="0"/>
    <n v="0"/>
    <n v="0"/>
    <n v="3.3"/>
    <n v="3.3"/>
    <n v="0"/>
    <n v="1"/>
    <n v="0"/>
    <n v="0"/>
    <n v="0.3"/>
    <n v="0"/>
    <n v="0"/>
    <n v="0"/>
    <n v="0"/>
    <n v="21.200000000000003"/>
    <n v="13.3"/>
    <n v="34.5"/>
    <n v="69.872"/>
    <d v="2015-07-12T00:00:00"/>
  </r>
  <r>
    <d v="2015-07-13T00:00:00"/>
    <x v="8"/>
    <n v="2015"/>
    <n v="13.3"/>
    <n v="0"/>
    <n v="0"/>
    <n v="0"/>
    <m/>
    <n v="0"/>
    <n v="0"/>
    <n v="0"/>
    <n v="3.3"/>
    <n v="3.3"/>
    <n v="0"/>
    <n v="1"/>
    <n v="0"/>
    <n v="0"/>
    <n v="0.3"/>
    <n v="0"/>
    <n v="0"/>
    <n v="0"/>
    <n v="0"/>
    <n v="21.200000000000003"/>
    <n v="13.3"/>
    <n v="34.5"/>
    <n v="66.578000000000003"/>
    <d v="2015-07-13T00:00:00"/>
  </r>
  <r>
    <d v="2015-07-14T00:00:00"/>
    <x v="8"/>
    <n v="2015"/>
    <n v="25"/>
    <n v="0.5"/>
    <n v="0"/>
    <n v="0"/>
    <m/>
    <n v="0"/>
    <n v="0.5"/>
    <n v="0"/>
    <n v="5.5"/>
    <n v="7.5"/>
    <n v="0"/>
    <n v="0.5"/>
    <n v="0"/>
    <n v="0"/>
    <n v="0.5"/>
    <n v="0"/>
    <n v="0"/>
    <n v="0"/>
    <n v="0"/>
    <n v="40"/>
    <n v="19"/>
    <n v="59"/>
    <n v="64.543999999999997"/>
    <d v="2015-07-14T00:00:00"/>
  </r>
  <r>
    <d v="2015-07-15T00:00:00"/>
    <x v="8"/>
    <n v="2015"/>
    <n v="25"/>
    <n v="0.5"/>
    <n v="0"/>
    <n v="0"/>
    <m/>
    <n v="0"/>
    <n v="0.5"/>
    <n v="0"/>
    <n v="5.5"/>
    <n v="7.5"/>
    <n v="0"/>
    <n v="0.5"/>
    <n v="0"/>
    <n v="0"/>
    <n v="0.5"/>
    <n v="0"/>
    <n v="0"/>
    <n v="0"/>
    <n v="0"/>
    <n v="40"/>
    <n v="20"/>
    <n v="60"/>
    <n v="67.171999999999997"/>
    <d v="2015-07-15T00:00:00"/>
  </r>
  <r>
    <d v="2015-07-16T00:00:00"/>
    <x v="8"/>
    <n v="2015"/>
    <n v="1"/>
    <n v="0"/>
    <n v="0"/>
    <m/>
    <m/>
    <n v="0"/>
    <n v="0"/>
    <n v="0"/>
    <n v="0.5"/>
    <n v="1.5"/>
    <n v="0"/>
    <n v="0"/>
    <n v="0"/>
    <n v="0"/>
    <n v="0.5"/>
    <n v="0"/>
    <n v="0"/>
    <n v="0"/>
    <n v="0"/>
    <n v="3.5"/>
    <n v="3"/>
    <n v="6.5"/>
    <n v="67.262"/>
    <d v="2015-07-16T00:00:00"/>
  </r>
  <r>
    <d v="2015-07-17T00:00:00"/>
    <x v="8"/>
    <n v="2015"/>
    <n v="1"/>
    <n v="0"/>
    <n v="0"/>
    <m/>
    <m/>
    <n v="0"/>
    <n v="0"/>
    <n v="0"/>
    <n v="0.5"/>
    <n v="1.5"/>
    <n v="0"/>
    <n v="0"/>
    <n v="0"/>
    <n v="0"/>
    <n v="0.5"/>
    <n v="0"/>
    <n v="0"/>
    <n v="0"/>
    <n v="0"/>
    <n v="3.5"/>
    <n v="3"/>
    <n v="6.5"/>
    <n v="63.68"/>
    <d v="2015-07-17T00:00:00"/>
  </r>
  <r>
    <d v="2015-07-18T00:00:00"/>
    <x v="8"/>
    <n v="2015"/>
    <s v="N/A"/>
    <s v="N/A"/>
    <s v="N/A"/>
    <s v="N/A"/>
    <m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n v="63.536000000000001"/>
    <d v="2015-07-18T00:00:00"/>
  </r>
  <r>
    <d v="2015-07-19T00:00:00"/>
    <x v="9"/>
    <n v="2015"/>
    <s v="N/A"/>
    <s v="N/A"/>
    <s v="N/A"/>
    <s v="N/A"/>
    <m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n v="60.116"/>
    <d v="2015-07-19T00:00:00"/>
  </r>
  <r>
    <d v="2015-07-20T00:00:00"/>
    <x v="9"/>
    <n v="2015"/>
    <s v="N/A"/>
    <s v="N/A"/>
    <s v="N/A"/>
    <s v="N/A"/>
    <m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n v="58.676000000000002"/>
    <d v="2015-07-20T00:00:00"/>
  </r>
  <r>
    <d v="2015-07-21T00:00:00"/>
    <x v="9"/>
    <n v="2015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57.578000000000003"/>
    <d v="2015-07-21T00:00:00"/>
  </r>
  <r>
    <d v="2015-07-22T00:00:00"/>
    <x v="9"/>
    <n v="2015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65.48"/>
    <d v="2015-07-22T00:00:00"/>
  </r>
  <r>
    <d v="2015-07-23T00:00:00"/>
    <x v="9"/>
    <n v="2015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65.768000000000001"/>
    <d v="2015-07-23T00:00:00"/>
  </r>
  <r>
    <d v="2015-07-24T00:00:00"/>
    <x v="9"/>
    <n v="2015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65.768000000000001"/>
    <d v="2015-07-24T00:00:00"/>
  </r>
  <r>
    <d v="2015-07-25T00:00:00"/>
    <x v="9"/>
    <n v="2015"/>
    <s v="N/A"/>
    <s v="N/A"/>
    <s v="N/A"/>
    <s v="N/A"/>
    <m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n v="0"/>
    <n v="62.222000000000001"/>
    <d v="2015-07-25T00:00:00"/>
  </r>
  <r>
    <d v="2015-07-26T00:00:00"/>
    <x v="10"/>
    <n v="2015"/>
    <s v="N/A"/>
    <s v="N/A"/>
    <s v="N/A"/>
    <s v="N/A"/>
    <m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n v="0"/>
    <n v="65.804000000000002"/>
    <d v="2015-07-26T00:00:00"/>
  </r>
  <r>
    <d v="2015-07-27T00:00:00"/>
    <x v="10"/>
    <n v="2015"/>
    <s v="N/A"/>
    <s v="N/A"/>
    <s v="N/A"/>
    <s v="N/A"/>
    <m/>
    <s v="N/A"/>
    <s v="N/A"/>
    <s v="N/A"/>
    <s v="N/A"/>
    <s v="N/A"/>
    <s v="N/A"/>
    <s v="N/A"/>
    <s v="N/A"/>
    <s v="N/A"/>
    <s v="N/A"/>
    <s v="N/A"/>
    <s v="N/A"/>
    <s v="N/A"/>
    <s v="N/A"/>
    <s v="N/A"/>
    <s v="N/A"/>
    <n v="0"/>
    <n v="69.781999999999996"/>
    <d v="2015-07-27T00:00:00"/>
  </r>
  <r>
    <d v="2015-07-28T00:00:00"/>
    <x v="10"/>
    <n v="2015"/>
    <n v="61.5"/>
    <n v="2.5"/>
    <n v="0"/>
    <n v="0"/>
    <m/>
    <n v="0"/>
    <n v="0"/>
    <n v="0"/>
    <n v="7.5"/>
    <n v="7"/>
    <n v="0"/>
    <n v="0.5"/>
    <n v="3"/>
    <n v="0"/>
    <n v="3"/>
    <n v="0"/>
    <n v="0"/>
    <n v="0.5"/>
    <n v="0"/>
    <n v="85.5"/>
    <n v="98.5"/>
    <n v="184"/>
    <n v="65.623999999999995"/>
    <d v="2015-07-28T00:00:00"/>
  </r>
  <r>
    <d v="2015-07-29T00:00:00"/>
    <x v="10"/>
    <n v="2015"/>
    <n v="61.5"/>
    <n v="2.5"/>
    <n v="0"/>
    <n v="0"/>
    <m/>
    <n v="0"/>
    <n v="0"/>
    <n v="0"/>
    <n v="7.5"/>
    <n v="7"/>
    <n v="0"/>
    <n v="0.5"/>
    <n v="3"/>
    <n v="0"/>
    <n v="3"/>
    <n v="0"/>
    <n v="0"/>
    <n v="0.5"/>
    <n v="0"/>
    <n v="85.5"/>
    <n v="98.5"/>
    <n v="184"/>
    <n v="66.397999999999996"/>
    <d v="2015-07-29T00:00:00"/>
  </r>
  <r>
    <d v="2015-07-30T00:00:00"/>
    <x v="10"/>
    <n v="2015"/>
    <n v="98"/>
    <n v="1"/>
    <n v="0"/>
    <n v="0"/>
    <m/>
    <n v="0"/>
    <n v="0"/>
    <n v="0"/>
    <n v="2"/>
    <n v="0"/>
    <n v="0"/>
    <n v="0"/>
    <n v="0"/>
    <n v="0"/>
    <n v="0"/>
    <n v="0"/>
    <n v="0"/>
    <n v="0"/>
    <n v="0"/>
    <n v="101"/>
    <n v="54"/>
    <n v="155"/>
    <n v="54.981000000000002"/>
    <d v="2015-07-30T00:00:00"/>
  </r>
  <r>
    <d v="2015-07-31T00:00:00"/>
    <x v="10"/>
    <n v="2015"/>
    <n v="98"/>
    <n v="1"/>
    <n v="0"/>
    <n v="0"/>
    <m/>
    <n v="0"/>
    <n v="0"/>
    <n v="0"/>
    <n v="2"/>
    <n v="0"/>
    <n v="0"/>
    <n v="0"/>
    <n v="0"/>
    <n v="0"/>
    <n v="0"/>
    <n v="0"/>
    <n v="0"/>
    <n v="0"/>
    <n v="0"/>
    <n v="101"/>
    <n v="54"/>
    <n v="155"/>
    <n v="56.695999999999998"/>
    <d v="2015-07-31T00:00:00"/>
  </r>
  <r>
    <d v="2015-08-01T00:00:00"/>
    <x v="10"/>
    <n v="2015"/>
    <n v="72.3"/>
    <n v="0"/>
    <n v="0"/>
    <n v="0"/>
    <m/>
    <n v="0"/>
    <n v="0"/>
    <n v="0"/>
    <n v="11.6"/>
    <n v="0.6"/>
    <n v="0"/>
    <n v="0.6"/>
    <n v="5"/>
    <n v="0"/>
    <n v="1.3"/>
    <n v="0"/>
    <n v="0"/>
    <n v="0.6"/>
    <n v="0"/>
    <n v="91.999999999999972"/>
    <n v="97.6"/>
    <n v="189.59999999999997"/>
    <n v="57.74"/>
    <d v="2015-08-01T00:00:00"/>
  </r>
  <r>
    <d v="2015-08-02T00:00:00"/>
    <x v="11"/>
    <n v="2015"/>
    <n v="72.3"/>
    <n v="0"/>
    <n v="0"/>
    <n v="0"/>
    <m/>
    <n v="0"/>
    <n v="0"/>
    <n v="0"/>
    <n v="11.6"/>
    <n v="0.6"/>
    <n v="0"/>
    <n v="0.6"/>
    <n v="5"/>
    <n v="0"/>
    <n v="1.3"/>
    <n v="0"/>
    <n v="0"/>
    <n v="0.6"/>
    <n v="0"/>
    <n v="91.999999999999972"/>
    <n v="97.6"/>
    <n v="189.59999999999997"/>
    <n v="57.542000000000002"/>
    <d v="2015-08-02T00:00:00"/>
  </r>
  <r>
    <d v="2015-08-03T00:00:00"/>
    <x v="11"/>
    <n v="2015"/>
    <n v="72.3"/>
    <n v="0"/>
    <n v="0"/>
    <n v="0"/>
    <m/>
    <n v="0"/>
    <n v="0"/>
    <n v="0"/>
    <n v="11.6"/>
    <n v="0.6"/>
    <n v="0"/>
    <n v="0.6"/>
    <n v="5"/>
    <n v="0"/>
    <n v="1.3"/>
    <n v="0"/>
    <n v="0"/>
    <n v="0.6"/>
    <n v="0"/>
    <n v="91.999999999999972"/>
    <n v="97.6"/>
    <n v="189.59999999999997"/>
    <n v="50.252000000000002"/>
    <d v="2015-08-03T00:00:00"/>
  </r>
  <r>
    <d v="2015-08-04T00:00:00"/>
    <x v="11"/>
    <n v="2015"/>
    <n v="31"/>
    <n v="0"/>
    <n v="0"/>
    <n v="0"/>
    <m/>
    <n v="0"/>
    <n v="0"/>
    <n v="0"/>
    <n v="11"/>
    <n v="1.5"/>
    <n v="0"/>
    <n v="0.5"/>
    <n v="4"/>
    <n v="0"/>
    <n v="0.5"/>
    <n v="0"/>
    <n v="0"/>
    <n v="0"/>
    <n v="0"/>
    <n v="48.5"/>
    <n v="19.5"/>
    <n v="68"/>
    <n v="47.030999999999999"/>
    <d v="2015-08-04T00:00:00"/>
  </r>
  <r>
    <d v="2015-08-05T00:00:00"/>
    <x v="11"/>
    <n v="2015"/>
    <n v="31"/>
    <n v="0"/>
    <n v="0"/>
    <n v="0"/>
    <m/>
    <n v="0"/>
    <n v="0"/>
    <n v="0"/>
    <n v="11"/>
    <n v="1.5"/>
    <n v="0"/>
    <n v="0.5"/>
    <n v="4"/>
    <n v="0"/>
    <n v="0.5"/>
    <n v="0"/>
    <n v="0"/>
    <n v="0"/>
    <n v="0"/>
    <n v="48.5"/>
    <n v="19.5"/>
    <n v="68"/>
    <n v="61.124000000000002"/>
    <d v="2015-08-05T00:00:00"/>
  </r>
  <r>
    <d v="2015-08-06T00:00:00"/>
    <x v="11"/>
    <n v="2015"/>
    <n v="33"/>
    <n v="0"/>
    <n v="0"/>
    <n v="0"/>
    <m/>
    <n v="0"/>
    <n v="0"/>
    <n v="0"/>
    <n v="5"/>
    <n v="1.5"/>
    <n v="0"/>
    <n v="0.5"/>
    <n v="0"/>
    <n v="0"/>
    <n v="0.5"/>
    <n v="0"/>
    <n v="0"/>
    <n v="4"/>
    <n v="0"/>
    <n v="44.5"/>
    <n v="11.5"/>
    <n v="56"/>
    <n v="64.867999999999995"/>
    <d v="2015-08-06T00:00:00"/>
  </r>
  <r>
    <d v="2015-08-07T00:00:00"/>
    <x v="11"/>
    <n v="2015"/>
    <n v="33"/>
    <n v="0"/>
    <n v="0"/>
    <n v="0"/>
    <m/>
    <n v="0"/>
    <n v="0"/>
    <n v="0"/>
    <n v="5"/>
    <n v="1.5"/>
    <n v="0"/>
    <n v="0.5"/>
    <n v="0"/>
    <n v="0"/>
    <n v="0.5"/>
    <n v="0"/>
    <n v="0"/>
    <n v="4"/>
    <n v="0"/>
    <n v="44.5"/>
    <n v="11.5"/>
    <n v="56"/>
    <n v="59.468000000000004"/>
    <d v="2015-08-07T00:00:00"/>
  </r>
  <r>
    <d v="2015-08-08T00:00:00"/>
    <x v="11"/>
    <n v="2015"/>
    <n v="4.5999999999999996"/>
    <n v="0"/>
    <n v="0"/>
    <n v="0"/>
    <m/>
    <n v="0"/>
    <n v="0"/>
    <n v="0"/>
    <n v="4.3"/>
    <n v="0"/>
    <n v="0"/>
    <n v="1"/>
    <n v="0.3"/>
    <n v="0"/>
    <n v="0"/>
    <n v="0"/>
    <n v="0"/>
    <n v="0"/>
    <n v="0"/>
    <n v="10.199999999999999"/>
    <n v="1.3"/>
    <n v="11.5"/>
    <n v="65.786000000000001"/>
    <d v="2015-08-08T00:00:00"/>
  </r>
  <r>
    <d v="2015-08-09T00:00:00"/>
    <x v="12"/>
    <n v="2015"/>
    <n v="4.5999999999999996"/>
    <n v="0"/>
    <n v="0"/>
    <n v="0"/>
    <m/>
    <n v="0"/>
    <n v="0"/>
    <n v="0"/>
    <n v="4.3"/>
    <n v="0"/>
    <n v="0"/>
    <n v="1"/>
    <n v="0.3"/>
    <n v="0"/>
    <n v="0"/>
    <n v="0"/>
    <n v="0"/>
    <n v="0"/>
    <n v="0"/>
    <n v="10.199999999999999"/>
    <n v="1.3"/>
    <n v="11.5"/>
    <n v="60.962000000000003"/>
    <d v="2015-08-09T00:00:00"/>
  </r>
  <r>
    <d v="2015-08-10T00:00:00"/>
    <x v="12"/>
    <n v="2015"/>
    <n v="4.5999999999999996"/>
    <n v="0"/>
    <n v="0"/>
    <n v="0"/>
    <m/>
    <n v="0"/>
    <n v="0"/>
    <n v="0"/>
    <n v="4.3"/>
    <n v="0"/>
    <n v="0"/>
    <n v="1"/>
    <n v="0.3"/>
    <n v="0"/>
    <n v="0"/>
    <n v="0"/>
    <n v="0"/>
    <n v="0"/>
    <n v="0"/>
    <n v="10.199999999999999"/>
    <n v="1.3"/>
    <n v="11.5"/>
    <n v="57.29"/>
    <d v="2015-08-10T00:00:00"/>
  </r>
  <r>
    <d v="2015-08-11T00:00:00"/>
    <x v="12"/>
    <n v="2015"/>
    <n v="5"/>
    <n v="0"/>
    <n v="0"/>
    <n v="0"/>
    <m/>
    <n v="0.5"/>
    <n v="0"/>
    <n v="0"/>
    <n v="2"/>
    <n v="2.5"/>
    <n v="0"/>
    <n v="0"/>
    <n v="0"/>
    <n v="0"/>
    <n v="0"/>
    <n v="0"/>
    <n v="0"/>
    <n v="0"/>
    <n v="0"/>
    <n v="10"/>
    <n v="1.5"/>
    <n v="11.5"/>
    <n v="54.41"/>
    <d v="2015-08-11T00:00:00"/>
  </r>
  <r>
    <d v="2015-08-12T00:00:00"/>
    <x v="12"/>
    <n v="2015"/>
    <n v="5"/>
    <n v="0"/>
    <n v="0"/>
    <n v="0"/>
    <m/>
    <n v="0.5"/>
    <n v="0"/>
    <n v="0"/>
    <n v="2"/>
    <n v="2.5"/>
    <n v="0"/>
    <n v="0"/>
    <n v="0"/>
    <n v="0"/>
    <n v="0"/>
    <n v="0"/>
    <n v="0"/>
    <n v="0"/>
    <n v="0"/>
    <n v="10"/>
    <n v="1.5"/>
    <n v="11.5"/>
    <n v="62.96"/>
    <d v="2015-08-12T00:00:00"/>
  </r>
  <r>
    <d v="2015-08-13T00:00:00"/>
    <x v="12"/>
    <n v="2015"/>
    <n v="7"/>
    <n v="0"/>
    <n v="0"/>
    <n v="0"/>
    <m/>
    <n v="0"/>
    <n v="0"/>
    <n v="0"/>
    <n v="4"/>
    <n v="0"/>
    <n v="0"/>
    <n v="0"/>
    <n v="2.5"/>
    <n v="0"/>
    <n v="0"/>
    <n v="0"/>
    <n v="0"/>
    <n v="0"/>
    <n v="0"/>
    <n v="13.5"/>
    <n v="8.5"/>
    <n v="22"/>
    <n v="69.656000000000006"/>
    <d v="2015-08-13T00:00:00"/>
  </r>
  <r>
    <d v="2015-08-14T00:00:00"/>
    <x v="12"/>
    <n v="2015"/>
    <n v="7"/>
    <n v="0"/>
    <n v="0"/>
    <n v="0"/>
    <m/>
    <n v="0"/>
    <n v="0"/>
    <n v="0"/>
    <n v="4"/>
    <n v="0"/>
    <n v="0"/>
    <n v="0"/>
    <n v="2.5"/>
    <n v="0"/>
    <n v="0"/>
    <n v="0"/>
    <n v="0"/>
    <n v="0"/>
    <n v="0"/>
    <n v="13.5"/>
    <n v="8.5"/>
    <n v="22"/>
    <n v="67.495999999999995"/>
    <d v="2015-08-14T00:00:00"/>
  </r>
  <r>
    <d v="2015-08-15T00:00:00"/>
    <x v="12"/>
    <n v="2015"/>
    <n v="1.6"/>
    <n v="0.6"/>
    <n v="0"/>
    <n v="0.6"/>
    <m/>
    <n v="0"/>
    <n v="0"/>
    <n v="0"/>
    <n v="3"/>
    <n v="1.6"/>
    <n v="0"/>
    <n v="0"/>
    <n v="0"/>
    <n v="0"/>
    <n v="0.6"/>
    <n v="0"/>
    <n v="0"/>
    <n v="0"/>
    <n v="0"/>
    <n v="8"/>
    <n v="0.3"/>
    <n v="8.3000000000000007"/>
    <n v="72.536000000000001"/>
    <d v="2015-08-15T00:00:00"/>
  </r>
  <r>
    <d v="2015-08-16T00:00:00"/>
    <x v="13"/>
    <n v="2015"/>
    <n v="1.6"/>
    <n v="0.6"/>
    <n v="0"/>
    <n v="0.6"/>
    <m/>
    <n v="0"/>
    <n v="0"/>
    <n v="0"/>
    <n v="3"/>
    <n v="1.6"/>
    <n v="0"/>
    <n v="0"/>
    <n v="0"/>
    <n v="0"/>
    <n v="0.6"/>
    <n v="0"/>
    <n v="0"/>
    <n v="0"/>
    <n v="0"/>
    <n v="8"/>
    <n v="0.3"/>
    <n v="8.3000000000000007"/>
    <n v="57.362000000000002"/>
    <d v="2015-08-16T00:00:00"/>
  </r>
  <r>
    <d v="2015-08-17T00:00:00"/>
    <x v="13"/>
    <n v="2015"/>
    <n v="1.6"/>
    <n v="0.6"/>
    <n v="0"/>
    <n v="0.6"/>
    <m/>
    <n v="0"/>
    <n v="0"/>
    <n v="0"/>
    <n v="3"/>
    <n v="1.6"/>
    <n v="0"/>
    <n v="0"/>
    <n v="0"/>
    <n v="0"/>
    <n v="0.6"/>
    <n v="0"/>
    <n v="0"/>
    <n v="0"/>
    <n v="0"/>
    <n v="8"/>
    <n v="0.3"/>
    <n v="8.3000000000000007"/>
    <n v="50.161999999999999"/>
    <d v="2015-08-17T00:00:00"/>
  </r>
  <r>
    <d v="2015-08-18T00:00:00"/>
    <x v="13"/>
    <n v="2015"/>
    <n v="2.5"/>
    <n v="0"/>
    <n v="0"/>
    <n v="0"/>
    <m/>
    <n v="0"/>
    <n v="0"/>
    <n v="0"/>
    <n v="0"/>
    <n v="1.5"/>
    <n v="2.5"/>
    <n v="0"/>
    <n v="0"/>
    <n v="0"/>
    <n v="2"/>
    <n v="0"/>
    <n v="0"/>
    <n v="0"/>
    <n v="0"/>
    <n v="8.5"/>
    <n v="0.5"/>
    <n v="9"/>
    <n v="55.777999999999999"/>
    <d v="2015-08-18T00:00:00"/>
  </r>
  <r>
    <d v="2015-08-19T00:00:00"/>
    <x v="13"/>
    <n v="2015"/>
    <n v="2.5"/>
    <n v="0"/>
    <n v="0"/>
    <n v="0"/>
    <m/>
    <n v="0"/>
    <n v="0"/>
    <n v="0"/>
    <n v="0"/>
    <n v="1.5"/>
    <n v="2.5"/>
    <n v="0"/>
    <n v="0"/>
    <n v="0"/>
    <n v="2"/>
    <n v="0"/>
    <n v="0"/>
    <n v="0"/>
    <n v="0"/>
    <n v="8.5"/>
    <n v="0.5"/>
    <n v="9"/>
    <n v="48.218000000000004"/>
    <d v="2015-08-19T00:00:00"/>
  </r>
  <r>
    <d v="2015-08-20T00:00:00"/>
    <x v="13"/>
    <n v="2015"/>
    <n v="4.5"/>
    <n v="0"/>
    <n v="0"/>
    <n v="0"/>
    <m/>
    <n v="0"/>
    <n v="0"/>
    <n v="0"/>
    <n v="5.5"/>
    <n v="1.5"/>
    <n v="0"/>
    <n v="0"/>
    <n v="7"/>
    <n v="0"/>
    <n v="2"/>
    <n v="0"/>
    <n v="0"/>
    <n v="0"/>
    <n v="0"/>
    <n v="20.5"/>
    <n v="9.5"/>
    <n v="30"/>
    <n v="44.725999999999999"/>
    <d v="2015-08-20T00:00:00"/>
  </r>
  <r>
    <d v="2015-08-21T00:00:00"/>
    <x v="13"/>
    <n v="2015"/>
    <n v="4.5"/>
    <n v="0"/>
    <n v="0"/>
    <n v="0"/>
    <m/>
    <n v="0"/>
    <n v="0"/>
    <n v="0"/>
    <n v="5.5"/>
    <n v="1.5"/>
    <n v="0"/>
    <n v="0"/>
    <n v="7"/>
    <n v="0"/>
    <n v="2"/>
    <n v="0"/>
    <n v="0"/>
    <n v="0"/>
    <n v="0"/>
    <n v="20.5"/>
    <n v="9.5"/>
    <n v="30"/>
    <n v="58.622"/>
    <d v="2015-08-21T00:00:00"/>
  </r>
  <r>
    <d v="2015-08-22T00:00:00"/>
    <x v="13"/>
    <n v="2015"/>
    <n v="2.3333333333333335"/>
    <n v="0"/>
    <n v="0"/>
    <n v="0"/>
    <m/>
    <n v="0"/>
    <n v="0"/>
    <n v="0"/>
    <n v="7.333333333333333"/>
    <n v="1"/>
    <n v="0"/>
    <n v="0"/>
    <n v="3.3333333333333335"/>
    <n v="0"/>
    <n v="5.333333333333333"/>
    <n v="0"/>
    <n v="0"/>
    <n v="0"/>
    <n v="0"/>
    <n v="19.333333333333332"/>
    <n v="2.6666666666666665"/>
    <n v="22"/>
    <n v="55.777999999999999"/>
    <d v="2015-08-22T00:00:00"/>
  </r>
  <r>
    <d v="2015-08-23T00:00:00"/>
    <x v="14"/>
    <n v="2015"/>
    <n v="2.3333333333333335"/>
    <n v="0"/>
    <n v="0"/>
    <n v="0"/>
    <m/>
    <n v="0"/>
    <n v="0"/>
    <n v="0"/>
    <n v="7.333333333333333"/>
    <n v="1"/>
    <n v="0"/>
    <n v="0"/>
    <n v="3.3333333333333335"/>
    <n v="0"/>
    <n v="5.333333333333333"/>
    <n v="0"/>
    <n v="0"/>
    <n v="0"/>
    <n v="0"/>
    <n v="19.333333333333332"/>
    <n v="2.6666666666666665"/>
    <n v="22"/>
    <n v="52.502000000000002"/>
    <d v="2015-08-23T00:00:00"/>
  </r>
  <r>
    <d v="2015-08-24T00:00:00"/>
    <x v="14"/>
    <n v="2015"/>
    <n v="2.3333333333333335"/>
    <n v="0"/>
    <n v="0"/>
    <n v="0"/>
    <m/>
    <n v="0"/>
    <n v="0"/>
    <n v="0"/>
    <n v="7.333333333333333"/>
    <n v="1"/>
    <n v="0"/>
    <n v="0"/>
    <n v="3.3333333333333335"/>
    <n v="0"/>
    <n v="5.333333333333333"/>
    <n v="0"/>
    <n v="0"/>
    <n v="0"/>
    <n v="0"/>
    <n v="19.333333333333332"/>
    <n v="2.6666666666666665"/>
    <n v="22"/>
    <n v="47.03"/>
    <d v="2015-08-24T00:00:00"/>
  </r>
  <r>
    <d v="2015-08-25T00:00:00"/>
    <x v="14"/>
    <n v="2015"/>
    <n v="7.5"/>
    <n v="0"/>
    <n v="0"/>
    <n v="0"/>
    <m/>
    <n v="0"/>
    <n v="0"/>
    <n v="0"/>
    <n v="1"/>
    <n v="0.5"/>
    <n v="0"/>
    <n v="0"/>
    <n v="0"/>
    <n v="0"/>
    <n v="3.5"/>
    <n v="0"/>
    <n v="0"/>
    <n v="0"/>
    <n v="0"/>
    <n v="12.5"/>
    <n v="0.5"/>
    <n v="13"/>
    <n v="40.368000000000002"/>
    <d v="2015-08-25T00:00:00"/>
  </r>
  <r>
    <d v="2015-08-26T00:00:00"/>
    <x v="14"/>
    <n v="2015"/>
    <n v="7.5"/>
    <n v="0"/>
    <n v="0"/>
    <n v="0"/>
    <m/>
    <n v="0"/>
    <n v="0"/>
    <n v="0"/>
    <n v="1"/>
    <n v="0.5"/>
    <n v="0"/>
    <n v="0"/>
    <n v="0"/>
    <n v="0"/>
    <n v="3.5"/>
    <n v="0"/>
    <n v="0"/>
    <n v="0"/>
    <n v="0"/>
    <n v="12.5"/>
    <n v="0.5"/>
    <n v="13"/>
    <n v="47.966000000000001"/>
    <d v="2015-08-26T00:00:00"/>
  </r>
  <r>
    <d v="2015-08-27T00:00:00"/>
    <x v="14"/>
    <n v="2015"/>
    <n v="8.5"/>
    <n v="0"/>
    <n v="0"/>
    <n v="0"/>
    <m/>
    <n v="0"/>
    <n v="0"/>
    <n v="0"/>
    <n v="4"/>
    <n v="1"/>
    <n v="0"/>
    <n v="2"/>
    <n v="0"/>
    <n v="0"/>
    <n v="6.5"/>
    <n v="0"/>
    <n v="0"/>
    <n v="0"/>
    <n v="0"/>
    <n v="22"/>
    <n v="1.5"/>
    <n v="23.5"/>
    <n v="59.054000000000002"/>
    <d v="2015-08-27T00:00:00"/>
  </r>
  <r>
    <d v="2015-08-28T00:00:00"/>
    <x v="14"/>
    <n v="2015"/>
    <n v="8.5"/>
    <n v="0"/>
    <n v="0"/>
    <n v="0"/>
    <m/>
    <n v="0"/>
    <n v="0"/>
    <n v="0"/>
    <n v="4"/>
    <n v="1"/>
    <n v="0"/>
    <n v="2"/>
    <n v="0"/>
    <n v="0"/>
    <n v="6.5"/>
    <n v="0"/>
    <n v="0"/>
    <n v="0"/>
    <n v="0"/>
    <n v="22"/>
    <n v="1.5"/>
    <n v="23.5"/>
    <n v="63.536000000000001"/>
    <d v="2015-08-28T00:00:00"/>
  </r>
  <r>
    <d v="2015-08-29T00:00:00"/>
    <x v="14"/>
    <n v="2015"/>
    <n v="3.3333333333333335"/>
    <n v="0"/>
    <n v="0"/>
    <n v="0"/>
    <m/>
    <n v="0"/>
    <n v="0"/>
    <n v="0"/>
    <n v="0"/>
    <n v="0"/>
    <n v="0"/>
    <n v="0"/>
    <n v="0"/>
    <n v="0"/>
    <n v="2.3333333333333335"/>
    <n v="0"/>
    <n v="0"/>
    <n v="0"/>
    <n v="0"/>
    <n v="5.666666666666667"/>
    <n v="1"/>
    <n v="6.666666666666667"/>
    <n v="61.088000000000001"/>
    <d v="2015-08-29T00:00:00"/>
  </r>
  <r>
    <d v="2015-08-30T00:00:00"/>
    <x v="15"/>
    <n v="2015"/>
    <n v="3.3333333333333335"/>
    <n v="0"/>
    <n v="0"/>
    <n v="0"/>
    <m/>
    <n v="0"/>
    <n v="0"/>
    <n v="0"/>
    <n v="0"/>
    <n v="0"/>
    <n v="0"/>
    <n v="0"/>
    <n v="0"/>
    <n v="0"/>
    <n v="2.3333333333333335"/>
    <n v="0"/>
    <n v="0"/>
    <n v="0"/>
    <n v="0"/>
    <n v="5.666666666666667"/>
    <n v="1"/>
    <n v="6.666666666666667"/>
    <n v="63.302"/>
    <d v="2015-08-30T00:00:00"/>
  </r>
  <r>
    <d v="2015-08-31T00:00:00"/>
    <x v="15"/>
    <n v="2015"/>
    <n v="3.3333333333333335"/>
    <n v="0"/>
    <n v="0"/>
    <n v="0"/>
    <m/>
    <n v="0"/>
    <n v="0"/>
    <n v="0"/>
    <n v="0"/>
    <n v="0"/>
    <n v="0"/>
    <n v="0"/>
    <n v="0"/>
    <n v="0"/>
    <n v="2.3333333333333335"/>
    <n v="0"/>
    <n v="0"/>
    <n v="0"/>
    <n v="0"/>
    <n v="5.666666666666667"/>
    <n v="1"/>
    <n v="6.666666666666667"/>
    <n v="63.625999999999998"/>
    <d v="2015-08-31T00:00:00"/>
  </r>
  <r>
    <d v="2015-09-01T00:00:00"/>
    <x v="15"/>
    <n v="2015"/>
    <n v="5.5"/>
    <n v="0"/>
    <n v="0"/>
    <n v="0"/>
    <m/>
    <n v="0"/>
    <n v="0"/>
    <n v="0"/>
    <n v="1.5"/>
    <n v="1"/>
    <n v="0"/>
    <n v="0"/>
    <n v="2"/>
    <n v="0"/>
    <n v="5.5"/>
    <n v="0"/>
    <n v="0"/>
    <n v="0"/>
    <n v="0"/>
    <n v="15.5"/>
    <n v="2.5"/>
    <n v="18"/>
    <n v="58.838000000000001"/>
    <d v="2015-09-01T00:00:00"/>
  </r>
  <r>
    <d v="2015-09-02T00:00:00"/>
    <x v="15"/>
    <n v="2015"/>
    <n v="5.5"/>
    <n v="0"/>
    <n v="0"/>
    <n v="0"/>
    <m/>
    <n v="0"/>
    <n v="0"/>
    <n v="0"/>
    <n v="1.5"/>
    <n v="1"/>
    <n v="0"/>
    <n v="0"/>
    <n v="2"/>
    <n v="0"/>
    <n v="5.5"/>
    <n v="0"/>
    <n v="0"/>
    <n v="0"/>
    <n v="0"/>
    <n v="15.5"/>
    <n v="2.5"/>
    <n v="18"/>
    <n v="67.334000000000003"/>
    <d v="2015-09-02T00:00:00"/>
  </r>
  <r>
    <d v="2015-09-03T00:00:00"/>
    <x v="15"/>
    <n v="2015"/>
    <n v="5"/>
    <n v="0.5"/>
    <n v="0"/>
    <n v="0"/>
    <m/>
    <n v="0"/>
    <n v="0"/>
    <n v="0"/>
    <n v="0.5"/>
    <n v="1.5"/>
    <n v="0"/>
    <n v="0.5"/>
    <n v="0"/>
    <n v="0"/>
    <n v="7.5"/>
    <n v="0"/>
    <n v="0"/>
    <n v="0"/>
    <n v="0"/>
    <n v="15.5"/>
    <n v="4"/>
    <n v="19.5"/>
    <n v="71.257999999999996"/>
    <d v="2015-09-03T00:00:00"/>
  </r>
  <r>
    <d v="2015-09-04T00:00:00"/>
    <x v="15"/>
    <n v="2015"/>
    <n v="5"/>
    <n v="0.5"/>
    <n v="0"/>
    <n v="0"/>
    <m/>
    <n v="0"/>
    <n v="0"/>
    <n v="0"/>
    <n v="0.5"/>
    <n v="1.5"/>
    <n v="0"/>
    <n v="0.5"/>
    <n v="0"/>
    <n v="0"/>
    <n v="7.5"/>
    <n v="0"/>
    <n v="0"/>
    <n v="0"/>
    <n v="0"/>
    <n v="15.5"/>
    <n v="4"/>
    <n v="19.5"/>
    <n v="73.364000000000004"/>
    <d v="2015-09-04T00:00:00"/>
  </r>
  <r>
    <d v="2015-09-05T00:00:00"/>
    <x v="15"/>
    <n v="2015"/>
    <n v="0.5"/>
    <n v="0"/>
    <n v="0"/>
    <n v="0"/>
    <m/>
    <n v="0"/>
    <n v="0"/>
    <n v="0"/>
    <n v="0.25"/>
    <n v="0"/>
    <n v="0"/>
    <n v="0"/>
    <n v="0.25"/>
    <n v="0"/>
    <n v="1.25"/>
    <n v="0"/>
    <n v="0"/>
    <n v="0"/>
    <n v="0"/>
    <n v="2.25"/>
    <n v="0.5"/>
    <n v="2.75"/>
    <n v="67.585999999999999"/>
    <d v="2015-09-05T00:00:00"/>
  </r>
  <r>
    <d v="2015-09-06T00:00:00"/>
    <x v="16"/>
    <n v="2015"/>
    <n v="0.5"/>
    <n v="0"/>
    <n v="0"/>
    <n v="0"/>
    <m/>
    <n v="0"/>
    <n v="0"/>
    <n v="0"/>
    <n v="0.25"/>
    <n v="0"/>
    <n v="0"/>
    <n v="0"/>
    <n v="0.25"/>
    <n v="0"/>
    <n v="1.25"/>
    <n v="0"/>
    <n v="0"/>
    <n v="0"/>
    <n v="0"/>
    <n v="2.25"/>
    <n v="0.5"/>
    <n v="2.75"/>
    <n v="54.896000000000001"/>
    <d v="2015-09-06T00:00:00"/>
  </r>
  <r>
    <d v="2015-09-07T00:00:00"/>
    <x v="16"/>
    <n v="2015"/>
    <n v="0.5"/>
    <n v="0"/>
    <n v="0"/>
    <n v="0"/>
    <m/>
    <n v="0"/>
    <n v="0"/>
    <n v="0"/>
    <n v="0.25"/>
    <n v="0"/>
    <n v="0"/>
    <n v="0"/>
    <n v="0.25"/>
    <n v="0"/>
    <n v="1.25"/>
    <n v="0"/>
    <n v="0"/>
    <n v="0"/>
    <n v="0"/>
    <n v="2.25"/>
    <n v="0.5"/>
    <n v="2.75"/>
    <n v="49.981999999999999"/>
    <d v="2015-09-07T00:00:00"/>
  </r>
  <r>
    <d v="2015-09-08T00:00:00"/>
    <x v="16"/>
    <n v="2015"/>
    <n v="0.5"/>
    <n v="0"/>
    <n v="0"/>
    <n v="0"/>
    <m/>
    <n v="0"/>
    <n v="0"/>
    <n v="0"/>
    <n v="0.25"/>
    <n v="0"/>
    <n v="0"/>
    <n v="0"/>
    <n v="0.25"/>
    <n v="0"/>
    <n v="1.25"/>
    <n v="0"/>
    <n v="0"/>
    <n v="0"/>
    <n v="0"/>
    <n v="2.25"/>
    <n v="0.5"/>
    <n v="2.75"/>
    <n v="48.433999999999997"/>
    <d v="2015-09-08T00:00:00"/>
  </r>
  <r>
    <d v="2015-09-09T00:00:00"/>
    <x v="16"/>
    <n v="2015"/>
    <n v="0"/>
    <n v="0"/>
    <n v="0"/>
    <n v="0"/>
    <m/>
    <n v="0"/>
    <n v="0"/>
    <n v="0"/>
    <n v="1"/>
    <n v="1"/>
    <n v="0"/>
    <n v="0"/>
    <n v="0"/>
    <n v="0"/>
    <n v="4"/>
    <n v="0"/>
    <n v="0"/>
    <n v="0"/>
    <n v="0"/>
    <n v="6"/>
    <n v="0"/>
    <n v="6"/>
    <n v="48.938000000000002"/>
    <d v="2015-09-09T00:00:00"/>
  </r>
  <r>
    <d v="2015-09-10T00:00:00"/>
    <x v="16"/>
    <n v="2015"/>
    <n v="0"/>
    <n v="0"/>
    <n v="0"/>
    <n v="0"/>
    <m/>
    <n v="0"/>
    <n v="0"/>
    <n v="0"/>
    <n v="1"/>
    <n v="0"/>
    <n v="0"/>
    <n v="0"/>
    <n v="0"/>
    <n v="0"/>
    <n v="0"/>
    <n v="0"/>
    <n v="0"/>
    <n v="0"/>
    <n v="0"/>
    <n v="1"/>
    <n v="1"/>
    <n v="2"/>
    <n v="41.174999999999997"/>
    <d v="2015-09-10T00:00:00"/>
  </r>
  <r>
    <d v="2015-09-11T00:00:00"/>
    <x v="16"/>
    <n v="2015"/>
    <n v="0"/>
    <n v="0"/>
    <n v="0"/>
    <n v="0"/>
    <m/>
    <n v="0"/>
    <n v="0"/>
    <n v="0"/>
    <n v="1"/>
    <n v="0"/>
    <n v="0"/>
    <n v="0"/>
    <n v="0"/>
    <n v="0"/>
    <n v="0"/>
    <n v="0"/>
    <n v="0"/>
    <n v="0"/>
    <n v="0"/>
    <n v="1"/>
    <n v="1"/>
    <n v="2"/>
    <n v="40.948"/>
    <d v="2015-09-11T00:00:00"/>
  </r>
  <r>
    <d v="2015-09-12T00:00:00"/>
    <x v="16"/>
    <n v="2015"/>
    <n v="2.2999999999999998"/>
    <n v="0"/>
    <n v="0"/>
    <n v="0"/>
    <m/>
    <n v="0"/>
    <n v="0"/>
    <n v="0"/>
    <n v="1.6"/>
    <n v="0.3"/>
    <n v="0"/>
    <n v="0"/>
    <n v="0.3"/>
    <n v="0"/>
    <n v="3.3"/>
    <n v="0"/>
    <n v="0"/>
    <n v="0"/>
    <n v="0"/>
    <n v="7.8"/>
    <n v="1.6"/>
    <n v="9.4"/>
    <n v="44.186"/>
    <d v="2015-09-12T00:00:00"/>
  </r>
  <r>
    <d v="2015-09-13T00:00:00"/>
    <x v="17"/>
    <n v="2015"/>
    <n v="2.2999999999999998"/>
    <n v="0"/>
    <n v="0"/>
    <n v="0"/>
    <m/>
    <n v="0"/>
    <n v="0"/>
    <n v="0"/>
    <n v="1.6"/>
    <n v="0.3"/>
    <n v="0"/>
    <n v="0"/>
    <n v="0.3"/>
    <n v="0"/>
    <n v="3.3"/>
    <n v="0"/>
    <n v="0"/>
    <n v="0"/>
    <n v="0"/>
    <n v="7.8"/>
    <n v="1.6"/>
    <n v="9.4"/>
    <n v="50.881999999999998"/>
    <d v="2015-09-13T00:00:00"/>
  </r>
  <r>
    <d v="2015-09-14T00:00:00"/>
    <x v="17"/>
    <n v="2015"/>
    <n v="2.2999999999999998"/>
    <n v="0"/>
    <n v="0"/>
    <n v="0"/>
    <m/>
    <n v="0"/>
    <n v="0"/>
    <n v="0"/>
    <n v="1.6"/>
    <n v="0.3"/>
    <n v="0"/>
    <n v="0"/>
    <n v="0.3"/>
    <n v="0"/>
    <n v="3.3"/>
    <n v="0"/>
    <n v="0"/>
    <n v="0"/>
    <n v="0"/>
    <n v="7.8"/>
    <n v="1.6"/>
    <n v="9.4"/>
    <n v="49.927"/>
    <d v="2015-09-14T00:00:00"/>
  </r>
  <r>
    <d v="2015-09-15T00:00:00"/>
    <x v="17"/>
    <n v="2015"/>
    <n v="67"/>
    <n v="0"/>
    <n v="0"/>
    <n v="0"/>
    <m/>
    <n v="0"/>
    <n v="0"/>
    <n v="0"/>
    <n v="0.5"/>
    <n v="1"/>
    <n v="0"/>
    <n v="0"/>
    <n v="2"/>
    <n v="0"/>
    <n v="7.5"/>
    <n v="0"/>
    <n v="0"/>
    <n v="0"/>
    <n v="0.5"/>
    <n v="78.5"/>
    <n v="8.5"/>
    <n v="87"/>
    <n v="67.712000000000003"/>
    <d v="2015-09-15T00:00:00"/>
  </r>
  <r>
    <d v="2015-09-16T00:00:00"/>
    <x v="17"/>
    <n v="2015"/>
    <n v="67"/>
    <n v="0"/>
    <n v="0"/>
    <n v="0"/>
    <m/>
    <n v="0"/>
    <n v="0"/>
    <n v="0"/>
    <n v="0.5"/>
    <n v="1"/>
    <n v="0"/>
    <n v="0"/>
    <n v="2"/>
    <n v="0"/>
    <n v="7.5"/>
    <n v="0"/>
    <n v="0"/>
    <n v="0"/>
    <n v="0.5"/>
    <n v="78.5"/>
    <n v="8.5"/>
    <n v="87"/>
    <n v="61.537999999999997"/>
    <d v="2015-09-16T00:00:00"/>
  </r>
  <r>
    <m/>
    <x v="22"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pivotTable1.xml><?xml version="1.0" encoding="utf-8"?>
<pivotTableDefinition xmlns="http://schemas.openxmlformats.org/spreadsheetml/2006/main" name="PivotTable2" cacheId="1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3">
  <location ref="A3:B20" firstHeaderRow="1" firstDataRow="1" firstDataCol="1"/>
  <pivotFields count="27">
    <pivotField showAll="0"/>
    <pivotField axis="axisRow" multipleItemSelectionAllowed="1" showAll="0">
      <items count="27">
        <item h="1" m="1" x="23"/>
        <item h="1" m="1" x="24"/>
        <item h="1" m="1" x="25"/>
        <item h="1" x="18"/>
        <item h="1" x="0"/>
        <item h="1"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h="1" x="19"/>
        <item h="1" x="20"/>
        <item h="1" x="21"/>
        <item h="1" x="22"/>
        <item t="default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 defaultSubtotal="0"/>
    <pivotField showAll="0" defaultSubtotal="0"/>
  </pivotFields>
  <rowFields count="1">
    <field x="1"/>
  </rowFields>
  <rowItems count="17"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Items count="1">
    <i/>
  </colItems>
  <dataFields count="1">
    <dataField name="Average of Females" fld="22" subtotal="average" baseField="1" baseItem="6"/>
  </dataFields>
  <chartFormats count="1"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D97" firstHeaderRow="0" firstDataRow="1" firstDataCol="1"/>
  <pivotFields count="25">
    <pivotField axis="axisRow" multipleItemSelectionAllowed="1" showAll="0">
      <items count="22">
        <item h="1" x="20"/>
        <item h="1" x="0"/>
        <item h="1"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axis="axisRow" showAll="0">
      <items count="7">
        <item m="1" x="5"/>
        <item x="0"/>
        <item x="1"/>
        <item x="2"/>
        <item x="3"/>
        <item x="4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 defaultSubtotal="0"/>
    <pivotField showAll="0" defaultSubtotal="0"/>
    <pivotField showAll="0"/>
    <pivotField showAll="0"/>
  </pivotFields>
  <rowFields count="2">
    <field x="0"/>
    <field x="1"/>
  </rowFields>
  <rowItems count="94">
    <i>
      <x v="3"/>
    </i>
    <i r="1">
      <x v="1"/>
    </i>
    <i r="1">
      <x v="2"/>
    </i>
    <i r="1">
      <x v="3"/>
    </i>
    <i r="1">
      <x v="4"/>
    </i>
    <i r="1">
      <x v="5"/>
    </i>
    <i>
      <x v="4"/>
    </i>
    <i r="1">
      <x v="1"/>
    </i>
    <i r="1">
      <x v="2"/>
    </i>
    <i r="1">
      <x v="3"/>
    </i>
    <i r="1">
      <x v="4"/>
    </i>
    <i r="1">
      <x v="5"/>
    </i>
    <i>
      <x v="5"/>
    </i>
    <i r="1">
      <x v="1"/>
    </i>
    <i r="1">
      <x v="2"/>
    </i>
    <i r="1">
      <x v="3"/>
    </i>
    <i r="1">
      <x v="4"/>
    </i>
    <i r="1">
      <x v="5"/>
    </i>
    <i>
      <x v="6"/>
    </i>
    <i r="1">
      <x v="1"/>
    </i>
    <i r="1">
      <x v="2"/>
    </i>
    <i r="1">
      <x v="3"/>
    </i>
    <i r="1">
      <x v="4"/>
    </i>
    <i r="1">
      <x v="5"/>
    </i>
    <i>
      <x v="7"/>
    </i>
    <i r="1">
      <x v="1"/>
    </i>
    <i r="1">
      <x v="2"/>
    </i>
    <i r="1">
      <x v="3"/>
    </i>
    <i r="1">
      <x v="4"/>
    </i>
    <i r="1">
      <x v="5"/>
    </i>
    <i>
      <x v="8"/>
    </i>
    <i r="1">
      <x v="1"/>
    </i>
    <i r="1">
      <x v="2"/>
    </i>
    <i r="1">
      <x v="3"/>
    </i>
    <i r="1">
      <x v="4"/>
    </i>
    <i r="1">
      <x v="5"/>
    </i>
    <i>
      <x v="9"/>
    </i>
    <i r="1">
      <x v="1"/>
    </i>
    <i r="1">
      <x v="2"/>
    </i>
    <i r="1">
      <x v="3"/>
    </i>
    <i r="1">
      <x v="4"/>
    </i>
    <i r="1">
      <x v="5"/>
    </i>
    <i>
      <x v="10"/>
    </i>
    <i r="1">
      <x v="1"/>
    </i>
    <i r="1">
      <x v="2"/>
    </i>
    <i r="1">
      <x v="3"/>
    </i>
    <i r="1">
      <x v="4"/>
    </i>
    <i r="1">
      <x v="5"/>
    </i>
    <i>
      <x v="11"/>
    </i>
    <i r="1">
      <x v="1"/>
    </i>
    <i r="1">
      <x v="2"/>
    </i>
    <i r="1">
      <x v="3"/>
    </i>
    <i r="1">
      <x v="4"/>
    </i>
    <i r="1">
      <x v="5"/>
    </i>
    <i>
      <x v="12"/>
    </i>
    <i r="1">
      <x v="1"/>
    </i>
    <i r="1">
      <x v="2"/>
    </i>
    <i r="1">
      <x v="3"/>
    </i>
    <i r="1">
      <x v="4"/>
    </i>
    <i>
      <x v="13"/>
    </i>
    <i r="1">
      <x v="1"/>
    </i>
    <i r="1">
      <x v="2"/>
    </i>
    <i r="1">
      <x v="3"/>
    </i>
    <i r="1">
      <x v="4"/>
    </i>
    <i>
      <x v="14"/>
    </i>
    <i r="1">
      <x v="1"/>
    </i>
    <i r="1">
      <x v="2"/>
    </i>
    <i r="1">
      <x v="3"/>
    </i>
    <i r="1">
      <x v="4"/>
    </i>
    <i>
      <x v="15"/>
    </i>
    <i r="1">
      <x v="1"/>
    </i>
    <i r="1">
      <x v="2"/>
    </i>
    <i r="1">
      <x v="3"/>
    </i>
    <i r="1">
      <x v="4"/>
    </i>
    <i>
      <x v="16"/>
    </i>
    <i r="1">
      <x v="1"/>
    </i>
    <i r="1">
      <x v="2"/>
    </i>
    <i r="1">
      <x v="4"/>
    </i>
    <i>
      <x v="17"/>
    </i>
    <i r="1">
      <x v="1"/>
    </i>
    <i r="1">
      <x v="2"/>
    </i>
    <i r="1">
      <x v="4"/>
    </i>
    <i>
      <x v="18"/>
    </i>
    <i r="1">
      <x v="1"/>
    </i>
    <i r="1">
      <x v="2"/>
    </i>
    <i r="1">
      <x v="4"/>
    </i>
    <i>
      <x v="19"/>
    </i>
    <i r="1">
      <x v="1"/>
    </i>
    <i r="1">
      <x v="2"/>
    </i>
    <i r="1">
      <x v="4"/>
    </i>
    <i>
      <x v="20"/>
    </i>
    <i r="1">
      <x v="1"/>
    </i>
    <i r="1"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Females" fld="21" subtotal="average" baseField="1" baseItem="3"/>
    <dataField name="Max of Females" fld="21" subtotal="max" baseField="0" baseItem="0"/>
    <dataField name="StdDev of Females" fld="21" subtotal="stdDev" baseField="1" baseItem="5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D99" firstHeaderRow="0" firstDataRow="1" firstDataCol="1"/>
  <pivotFields count="24">
    <pivotField axis="axisRow" showAll="0">
      <items count="23">
        <item h="1" x="21"/>
        <item h="1" x="1"/>
        <item h="1"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0"/>
        <item t="default"/>
      </items>
    </pivotField>
    <pivotField axis="axisRow" showAll="0">
      <items count="7">
        <item x="1"/>
        <item x="2"/>
        <item x="3"/>
        <item x="4"/>
        <item x="5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2">
    <field x="0"/>
    <field x="1"/>
  </rowFields>
  <rowItems count="96">
    <i>
      <x v="3"/>
    </i>
    <i r="1">
      <x/>
    </i>
    <i r="1">
      <x v="1"/>
    </i>
    <i r="1">
      <x v="2"/>
    </i>
    <i r="1">
      <x v="3"/>
    </i>
    <i r="1">
      <x v="4"/>
    </i>
    <i>
      <x v="4"/>
    </i>
    <i r="1">
      <x/>
    </i>
    <i r="1">
      <x v="1"/>
    </i>
    <i r="1">
      <x v="2"/>
    </i>
    <i r="1">
      <x v="3"/>
    </i>
    <i r="1">
      <x v="4"/>
    </i>
    <i>
      <x v="5"/>
    </i>
    <i r="1">
      <x/>
    </i>
    <i r="1">
      <x v="1"/>
    </i>
    <i r="1">
      <x v="2"/>
    </i>
    <i r="1">
      <x v="3"/>
    </i>
    <i r="1">
      <x v="4"/>
    </i>
    <i>
      <x v="6"/>
    </i>
    <i r="1">
      <x/>
    </i>
    <i r="1">
      <x v="1"/>
    </i>
    <i r="1">
      <x v="2"/>
    </i>
    <i r="1">
      <x v="3"/>
    </i>
    <i r="1">
      <x v="4"/>
    </i>
    <i>
      <x v="7"/>
    </i>
    <i r="1">
      <x/>
    </i>
    <i r="1">
      <x v="1"/>
    </i>
    <i r="1">
      <x v="2"/>
    </i>
    <i r="1">
      <x v="3"/>
    </i>
    <i r="1">
      <x v="4"/>
    </i>
    <i>
      <x v="8"/>
    </i>
    <i r="1">
      <x/>
    </i>
    <i r="1">
      <x v="1"/>
    </i>
    <i r="1">
      <x v="2"/>
    </i>
    <i r="1">
      <x v="3"/>
    </i>
    <i r="1">
      <x v="4"/>
    </i>
    <i>
      <x v="9"/>
    </i>
    <i r="1">
      <x/>
    </i>
    <i r="1">
      <x v="1"/>
    </i>
    <i r="1">
      <x v="2"/>
    </i>
    <i r="1">
      <x v="3"/>
    </i>
    <i r="1">
      <x v="4"/>
    </i>
    <i>
      <x v="10"/>
    </i>
    <i r="1">
      <x/>
    </i>
    <i r="1">
      <x v="1"/>
    </i>
    <i r="1">
      <x v="2"/>
    </i>
    <i r="1">
      <x v="3"/>
    </i>
    <i r="1">
      <x v="4"/>
    </i>
    <i>
      <x v="11"/>
    </i>
    <i r="1">
      <x/>
    </i>
    <i r="1">
      <x v="1"/>
    </i>
    <i r="1">
      <x v="2"/>
    </i>
    <i r="1">
      <x v="3"/>
    </i>
    <i r="1">
      <x v="4"/>
    </i>
    <i>
      <x v="12"/>
    </i>
    <i r="1">
      <x/>
    </i>
    <i r="1">
      <x v="1"/>
    </i>
    <i r="1">
      <x v="2"/>
    </i>
    <i r="1">
      <x v="3"/>
    </i>
    <i>
      <x v="13"/>
    </i>
    <i r="1">
      <x/>
    </i>
    <i r="1">
      <x v="1"/>
    </i>
    <i r="1">
      <x v="2"/>
    </i>
    <i r="1">
      <x v="3"/>
    </i>
    <i>
      <x v="14"/>
    </i>
    <i r="1">
      <x/>
    </i>
    <i r="1">
      <x v="1"/>
    </i>
    <i r="1">
      <x v="2"/>
    </i>
    <i r="1">
      <x v="3"/>
    </i>
    <i>
      <x v="15"/>
    </i>
    <i r="1">
      <x/>
    </i>
    <i r="1">
      <x v="1"/>
    </i>
    <i r="1">
      <x v="2"/>
    </i>
    <i r="1">
      <x v="3"/>
    </i>
    <i>
      <x v="16"/>
    </i>
    <i r="1">
      <x/>
    </i>
    <i r="1">
      <x v="1"/>
    </i>
    <i r="1">
      <x v="3"/>
    </i>
    <i>
      <x v="17"/>
    </i>
    <i r="1">
      <x/>
    </i>
    <i r="1">
      <x v="1"/>
    </i>
    <i r="1">
      <x v="3"/>
    </i>
    <i>
      <x v="18"/>
    </i>
    <i r="1">
      <x/>
    </i>
    <i r="1">
      <x v="1"/>
    </i>
    <i r="1">
      <x v="3"/>
    </i>
    <i>
      <x v="19"/>
    </i>
    <i r="1">
      <x/>
    </i>
    <i r="1">
      <x v="1"/>
    </i>
    <i r="1">
      <x v="3"/>
    </i>
    <i>
      <x v="20"/>
    </i>
    <i r="1">
      <x/>
    </i>
    <i r="1">
      <x v="1"/>
    </i>
    <i>
      <x v="21"/>
    </i>
    <i r="1"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Females " fld="21" subtotal="average" baseField="0" baseItem="0"/>
    <dataField name="Max of Females " fld="21" subtotal="max" baseField="0" baseItem="0"/>
    <dataField name="StdDev of Females " fld="21" subtotal="stdDev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D10" firstHeaderRow="0" firstDataRow="1" firstDataCol="1"/>
  <pivotFields count="24">
    <pivotField axis="axisRow" showAll="0">
      <items count="21">
        <item h="1" x="0"/>
        <item h="1" x="1"/>
        <item h="1" x="2"/>
        <item h="1" x="3"/>
        <item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t="default"/>
      </items>
    </pivotField>
    <pivotField axis="axisRow" showAll="0" includeNewItemsInFilter="1">
      <items count="6">
        <item x="0"/>
        <item x="1"/>
        <item x="2"/>
        <item x="3"/>
        <item x="4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138">
        <item x="0"/>
        <item x="70"/>
        <item x="129"/>
        <item x="113"/>
        <item x="111"/>
        <item x="71"/>
        <item x="114"/>
        <item x="69"/>
        <item x="115"/>
        <item x="117"/>
        <item x="72"/>
        <item x="112"/>
        <item x="79"/>
        <item x="128"/>
        <item x="127"/>
        <item x="116"/>
        <item x="66"/>
        <item x="108"/>
        <item x="7"/>
        <item x="76"/>
        <item x="118"/>
        <item x="13"/>
        <item x="131"/>
        <item x="77"/>
        <item x="107"/>
        <item x="64"/>
        <item x="80"/>
        <item x="74"/>
        <item x="12"/>
        <item x="1"/>
        <item x="126"/>
        <item x="8"/>
        <item x="102"/>
        <item x="90"/>
        <item x="125"/>
        <item x="9"/>
        <item x="106"/>
        <item x="81"/>
        <item x="65"/>
        <item x="75"/>
        <item x="136"/>
        <item x="51"/>
        <item x="78"/>
        <item x="89"/>
        <item x="63"/>
        <item x="95"/>
        <item x="58"/>
        <item x="132"/>
        <item x="96"/>
        <item x="4"/>
        <item x="109"/>
        <item x="97"/>
        <item x="68"/>
        <item x="124"/>
        <item x="98"/>
        <item x="11"/>
        <item x="103"/>
        <item x="33"/>
        <item x="3"/>
        <item x="59"/>
        <item x="92"/>
        <item x="122"/>
        <item x="37"/>
        <item x="43"/>
        <item x="23"/>
        <item x="73"/>
        <item x="2"/>
        <item x="35"/>
        <item x="5"/>
        <item x="86"/>
        <item x="88"/>
        <item x="110"/>
        <item x="38"/>
        <item x="31"/>
        <item x="104"/>
        <item x="14"/>
        <item x="61"/>
        <item x="26"/>
        <item x="6"/>
        <item x="24"/>
        <item x="123"/>
        <item x="87"/>
        <item x="30"/>
        <item x="121"/>
        <item x="91"/>
        <item x="47"/>
        <item x="105"/>
        <item x="62"/>
        <item x="133"/>
        <item x="44"/>
        <item x="22"/>
        <item x="16"/>
        <item x="83"/>
        <item x="67"/>
        <item x="32"/>
        <item x="135"/>
        <item x="29"/>
        <item x="134"/>
        <item x="41"/>
        <item x="21"/>
        <item x="36"/>
        <item x="46"/>
        <item x="94"/>
        <item x="55"/>
        <item x="28"/>
        <item x="99"/>
        <item x="54"/>
        <item x="93"/>
        <item x="45"/>
        <item x="39"/>
        <item x="19"/>
        <item x="57"/>
        <item x="25"/>
        <item x="119"/>
        <item x="34"/>
        <item x="53"/>
        <item x="27"/>
        <item x="56"/>
        <item x="100"/>
        <item x="84"/>
        <item x="120"/>
        <item x="50"/>
        <item x="40"/>
        <item x="101"/>
        <item x="60"/>
        <item x="18"/>
        <item x="82"/>
        <item x="15"/>
        <item x="49"/>
        <item x="48"/>
        <item x="10"/>
        <item x="42"/>
        <item x="85"/>
        <item x="20"/>
        <item x="17"/>
        <item x="130"/>
        <item x="52"/>
        <item t="default"/>
      </items>
    </pivotField>
    <pivotField showAll="0"/>
    <pivotField showAll="0"/>
  </pivotFields>
  <rowFields count="2">
    <field x="0"/>
    <field x="1"/>
  </rowFields>
  <rowItems count="7">
    <i>
      <x v="4"/>
    </i>
    <i r="1">
      <x/>
    </i>
    <i r="1">
      <x v="1"/>
    </i>
    <i r="1">
      <x v="2"/>
    </i>
    <i r="1">
      <x v="3"/>
    </i>
    <i r="1"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Females" fld="21" subtotal="average" baseField="0" baseItem="0"/>
    <dataField name="Max of Females" fld="21" subtotal="max" baseField="0" baseItem="0"/>
    <dataField name="StdDev of Females" fld="21" subtotal="stdDev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4" cacheId="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D100" firstHeaderRow="0" firstDataRow="1" firstDataCol="1"/>
  <pivotFields count="24">
    <pivotField axis="axisRow" showAll="0">
      <items count="21">
        <item h="1" x="0"/>
        <item h="1"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2">
    <field x="0"/>
    <field x="1"/>
  </rowFields>
  <rowItems count="97">
    <i>
      <x v="2"/>
    </i>
    <i r="1">
      <x/>
    </i>
    <i r="1">
      <x v="1"/>
    </i>
    <i r="1">
      <x v="2"/>
    </i>
    <i r="1">
      <x v="3"/>
    </i>
    <i r="1">
      <x v="4"/>
    </i>
    <i>
      <x v="3"/>
    </i>
    <i r="1">
      <x/>
    </i>
    <i r="1">
      <x v="1"/>
    </i>
    <i r="1">
      <x v="2"/>
    </i>
    <i r="1">
      <x v="3"/>
    </i>
    <i r="1">
      <x v="4"/>
    </i>
    <i>
      <x v="4"/>
    </i>
    <i r="1">
      <x/>
    </i>
    <i r="1">
      <x v="1"/>
    </i>
    <i r="1">
      <x v="2"/>
    </i>
    <i r="1">
      <x v="3"/>
    </i>
    <i r="1">
      <x v="4"/>
    </i>
    <i>
      <x v="5"/>
    </i>
    <i r="1">
      <x/>
    </i>
    <i r="1">
      <x v="1"/>
    </i>
    <i r="1">
      <x v="2"/>
    </i>
    <i r="1">
      <x v="3"/>
    </i>
    <i r="1">
      <x v="4"/>
    </i>
    <i>
      <x v="6"/>
    </i>
    <i r="1">
      <x/>
    </i>
    <i r="1">
      <x v="1"/>
    </i>
    <i r="1">
      <x v="2"/>
    </i>
    <i r="1">
      <x v="3"/>
    </i>
    <i r="1">
      <x v="4"/>
    </i>
    <i>
      <x v="7"/>
    </i>
    <i r="1">
      <x/>
    </i>
    <i r="1">
      <x v="1"/>
    </i>
    <i r="1">
      <x v="2"/>
    </i>
    <i r="1">
      <x v="3"/>
    </i>
    <i r="1">
      <x v="4"/>
    </i>
    <i>
      <x v="8"/>
    </i>
    <i r="1">
      <x/>
    </i>
    <i r="1">
      <x v="1"/>
    </i>
    <i r="1">
      <x v="2"/>
    </i>
    <i r="1">
      <x v="3"/>
    </i>
    <i r="1">
      <x v="4"/>
    </i>
    <i>
      <x v="9"/>
    </i>
    <i r="1">
      <x/>
    </i>
    <i r="1">
      <x v="1"/>
    </i>
    <i r="1">
      <x v="2"/>
    </i>
    <i r="1">
      <x v="3"/>
    </i>
    <i r="1">
      <x v="4"/>
    </i>
    <i>
      <x v="10"/>
    </i>
    <i r="1">
      <x/>
    </i>
    <i r="1">
      <x v="1"/>
    </i>
    <i r="1">
      <x v="2"/>
    </i>
    <i r="1">
      <x v="3"/>
    </i>
    <i r="1">
      <x v="4"/>
    </i>
    <i>
      <x v="11"/>
    </i>
    <i r="1">
      <x/>
    </i>
    <i r="1">
      <x v="1"/>
    </i>
    <i r="1">
      <x v="2"/>
    </i>
    <i r="1">
      <x v="3"/>
    </i>
    <i r="1">
      <x v="4"/>
    </i>
    <i>
      <x v="12"/>
    </i>
    <i r="1">
      <x/>
    </i>
    <i r="1">
      <x v="1"/>
    </i>
    <i r="1">
      <x v="2"/>
    </i>
    <i r="1">
      <x v="3"/>
    </i>
    <i>
      <x v="13"/>
    </i>
    <i r="1">
      <x/>
    </i>
    <i r="1">
      <x v="1"/>
    </i>
    <i r="1">
      <x v="2"/>
    </i>
    <i r="1">
      <x v="3"/>
    </i>
    <i>
      <x v="14"/>
    </i>
    <i r="1">
      <x/>
    </i>
    <i r="1">
      <x v="1"/>
    </i>
    <i r="1">
      <x v="2"/>
    </i>
    <i r="1">
      <x v="3"/>
    </i>
    <i>
      <x v="15"/>
    </i>
    <i r="1">
      <x/>
    </i>
    <i r="1">
      <x v="1"/>
    </i>
    <i r="1">
      <x v="2"/>
    </i>
    <i r="1">
      <x v="3"/>
    </i>
    <i>
      <x v="16"/>
    </i>
    <i r="1">
      <x/>
    </i>
    <i r="1">
      <x v="1"/>
    </i>
    <i r="1">
      <x v="3"/>
    </i>
    <i>
      <x v="17"/>
    </i>
    <i r="1">
      <x/>
    </i>
    <i r="1">
      <x v="1"/>
    </i>
    <i r="1">
      <x v="3"/>
    </i>
    <i>
      <x v="18"/>
    </i>
    <i r="1">
      <x/>
    </i>
    <i r="1">
      <x v="1"/>
    </i>
    <i r="1">
      <x v="3"/>
    </i>
    <i>
      <x v="19"/>
    </i>
    <i r="1">
      <x/>
    </i>
    <i r="1">
      <x v="1"/>
    </i>
    <i r="1"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Females" fld="21" subtotal="average" baseField="0" baseItem="0"/>
    <dataField name="Max of Females" fld="21" subtotal="max" baseField="0" baseItem="0"/>
    <dataField name="StdDev of Females" fld="21" subtotal="stdDev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D101" firstHeaderRow="0" firstDataRow="1" firstDataCol="1"/>
  <pivotFields count="24">
    <pivotField axis="axisRow" showAll="0">
      <items count="21">
        <item h="1" x="0"/>
        <item h="1"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2">
    <field x="0"/>
    <field x="1"/>
  </rowFields>
  <rowItems count="98">
    <i>
      <x v="2"/>
    </i>
    <i r="1">
      <x/>
    </i>
    <i r="1">
      <x v="1"/>
    </i>
    <i r="1">
      <x v="2"/>
    </i>
    <i r="1">
      <x v="3"/>
    </i>
    <i r="1">
      <x v="4"/>
    </i>
    <i>
      <x v="3"/>
    </i>
    <i r="1">
      <x/>
    </i>
    <i r="1">
      <x v="1"/>
    </i>
    <i r="1">
      <x v="2"/>
    </i>
    <i r="1">
      <x v="3"/>
    </i>
    <i r="1">
      <x v="4"/>
    </i>
    <i>
      <x v="4"/>
    </i>
    <i r="1">
      <x/>
    </i>
    <i r="1">
      <x v="1"/>
    </i>
    <i r="1">
      <x v="2"/>
    </i>
    <i r="1">
      <x v="3"/>
    </i>
    <i r="1">
      <x v="4"/>
    </i>
    <i>
      <x v="5"/>
    </i>
    <i r="1">
      <x/>
    </i>
    <i r="1">
      <x v="1"/>
    </i>
    <i r="1">
      <x v="2"/>
    </i>
    <i r="1">
      <x v="3"/>
    </i>
    <i r="1">
      <x v="4"/>
    </i>
    <i>
      <x v="6"/>
    </i>
    <i r="1">
      <x/>
    </i>
    <i r="1">
      <x v="1"/>
    </i>
    <i r="1">
      <x v="2"/>
    </i>
    <i r="1">
      <x v="3"/>
    </i>
    <i r="1">
      <x v="4"/>
    </i>
    <i>
      <x v="7"/>
    </i>
    <i r="1">
      <x/>
    </i>
    <i r="1">
      <x v="1"/>
    </i>
    <i r="1">
      <x v="2"/>
    </i>
    <i r="1">
      <x v="3"/>
    </i>
    <i r="1">
      <x v="4"/>
    </i>
    <i>
      <x v="8"/>
    </i>
    <i r="1">
      <x/>
    </i>
    <i r="1">
      <x v="1"/>
    </i>
    <i r="1">
      <x v="2"/>
    </i>
    <i r="1">
      <x v="3"/>
    </i>
    <i r="1">
      <x v="4"/>
    </i>
    <i>
      <x v="9"/>
    </i>
    <i r="1">
      <x/>
    </i>
    <i r="1">
      <x v="1"/>
    </i>
    <i r="1">
      <x v="2"/>
    </i>
    <i r="1">
      <x v="3"/>
    </i>
    <i r="1">
      <x v="4"/>
    </i>
    <i>
      <x v="10"/>
    </i>
    <i r="1">
      <x/>
    </i>
    <i r="1">
      <x v="1"/>
    </i>
    <i r="1">
      <x v="2"/>
    </i>
    <i r="1">
      <x v="3"/>
    </i>
    <i r="1">
      <x v="4"/>
    </i>
    <i>
      <x v="11"/>
    </i>
    <i r="1">
      <x/>
    </i>
    <i r="1">
      <x v="1"/>
    </i>
    <i r="1">
      <x v="2"/>
    </i>
    <i r="1">
      <x v="3"/>
    </i>
    <i r="1">
      <x v="4"/>
    </i>
    <i>
      <x v="12"/>
    </i>
    <i r="1">
      <x/>
    </i>
    <i r="1">
      <x v="1"/>
    </i>
    <i r="1">
      <x v="2"/>
    </i>
    <i r="1">
      <x v="3"/>
    </i>
    <i r="1">
      <x v="4"/>
    </i>
    <i>
      <x v="13"/>
    </i>
    <i r="1">
      <x/>
    </i>
    <i r="1">
      <x v="1"/>
    </i>
    <i r="1">
      <x v="2"/>
    </i>
    <i r="1">
      <x v="3"/>
    </i>
    <i>
      <x v="14"/>
    </i>
    <i r="1">
      <x/>
    </i>
    <i r="1">
      <x v="1"/>
    </i>
    <i r="1">
      <x v="2"/>
    </i>
    <i r="1">
      <x v="3"/>
    </i>
    <i>
      <x v="15"/>
    </i>
    <i r="1">
      <x/>
    </i>
    <i r="1">
      <x v="1"/>
    </i>
    <i r="1">
      <x v="2"/>
    </i>
    <i r="1">
      <x v="3"/>
    </i>
    <i>
      <x v="16"/>
    </i>
    <i r="1">
      <x/>
    </i>
    <i r="1">
      <x v="1"/>
    </i>
    <i r="1">
      <x v="3"/>
    </i>
    <i>
      <x v="17"/>
    </i>
    <i r="1">
      <x/>
    </i>
    <i r="1">
      <x v="1"/>
    </i>
    <i r="1">
      <x v="3"/>
    </i>
    <i>
      <x v="18"/>
    </i>
    <i r="1">
      <x/>
    </i>
    <i r="1">
      <x v="1"/>
    </i>
    <i r="1">
      <x v="3"/>
    </i>
    <i>
      <x v="19"/>
    </i>
    <i r="1">
      <x/>
    </i>
    <i r="1">
      <x v="1"/>
    </i>
    <i r="1"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Females" fld="21" subtotal="average" baseField="0" baseItem="0"/>
    <dataField name="Max of Females" fld="21" subtotal="max" baseField="0" baseItem="0"/>
    <dataField name="StdDev of Females" fld="21" subtotal="stdDev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3" cacheId="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D101" firstHeaderRow="0" firstDataRow="1" firstDataCol="1"/>
  <pivotFields count="25">
    <pivotField axis="axisRow" showAll="0">
      <items count="21">
        <item h="1" x="0"/>
        <item h="1"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2">
    <field x="0"/>
    <field x="1"/>
  </rowFields>
  <rowItems count="98">
    <i>
      <x v="2"/>
    </i>
    <i r="1">
      <x/>
    </i>
    <i r="1">
      <x v="1"/>
    </i>
    <i r="1">
      <x v="2"/>
    </i>
    <i r="1">
      <x v="3"/>
    </i>
    <i r="1">
      <x v="4"/>
    </i>
    <i>
      <x v="3"/>
    </i>
    <i r="1">
      <x/>
    </i>
    <i r="1">
      <x v="1"/>
    </i>
    <i r="1">
      <x v="2"/>
    </i>
    <i r="1">
      <x v="3"/>
    </i>
    <i r="1">
      <x v="4"/>
    </i>
    <i>
      <x v="4"/>
    </i>
    <i r="1">
      <x/>
    </i>
    <i r="1">
      <x v="1"/>
    </i>
    <i r="1">
      <x v="2"/>
    </i>
    <i r="1">
      <x v="3"/>
    </i>
    <i r="1">
      <x v="4"/>
    </i>
    <i>
      <x v="5"/>
    </i>
    <i r="1">
      <x/>
    </i>
    <i r="1">
      <x v="1"/>
    </i>
    <i r="1">
      <x v="2"/>
    </i>
    <i r="1">
      <x v="3"/>
    </i>
    <i r="1">
      <x v="4"/>
    </i>
    <i>
      <x v="6"/>
    </i>
    <i r="1">
      <x/>
    </i>
    <i r="1">
      <x v="1"/>
    </i>
    <i r="1">
      <x v="2"/>
    </i>
    <i r="1">
      <x v="3"/>
    </i>
    <i r="1">
      <x v="4"/>
    </i>
    <i>
      <x v="7"/>
    </i>
    <i r="1">
      <x/>
    </i>
    <i r="1">
      <x v="1"/>
    </i>
    <i r="1">
      <x v="2"/>
    </i>
    <i r="1">
      <x v="3"/>
    </i>
    <i r="1">
      <x v="4"/>
    </i>
    <i>
      <x v="8"/>
    </i>
    <i r="1">
      <x/>
    </i>
    <i r="1">
      <x v="1"/>
    </i>
    <i r="1">
      <x v="2"/>
    </i>
    <i r="1">
      <x v="3"/>
    </i>
    <i r="1">
      <x v="4"/>
    </i>
    <i>
      <x v="9"/>
    </i>
    <i r="1">
      <x/>
    </i>
    <i r="1">
      <x v="1"/>
    </i>
    <i r="1">
      <x v="2"/>
    </i>
    <i r="1">
      <x v="3"/>
    </i>
    <i r="1">
      <x v="4"/>
    </i>
    <i>
      <x v="10"/>
    </i>
    <i r="1">
      <x/>
    </i>
    <i r="1">
      <x v="1"/>
    </i>
    <i r="1">
      <x v="2"/>
    </i>
    <i r="1">
      <x v="3"/>
    </i>
    <i r="1">
      <x v="4"/>
    </i>
    <i>
      <x v="11"/>
    </i>
    <i r="1">
      <x/>
    </i>
    <i r="1">
      <x v="1"/>
    </i>
    <i r="1">
      <x v="2"/>
    </i>
    <i r="1">
      <x v="3"/>
    </i>
    <i r="1">
      <x v="4"/>
    </i>
    <i>
      <x v="12"/>
    </i>
    <i r="1">
      <x/>
    </i>
    <i r="1">
      <x v="1"/>
    </i>
    <i r="1">
      <x v="2"/>
    </i>
    <i r="1">
      <x v="3"/>
    </i>
    <i r="1">
      <x v="4"/>
    </i>
    <i>
      <x v="13"/>
    </i>
    <i r="1">
      <x/>
    </i>
    <i r="1">
      <x v="1"/>
    </i>
    <i r="1">
      <x v="2"/>
    </i>
    <i r="1">
      <x v="3"/>
    </i>
    <i>
      <x v="14"/>
    </i>
    <i r="1">
      <x/>
    </i>
    <i r="1">
      <x v="1"/>
    </i>
    <i r="1">
      <x v="2"/>
    </i>
    <i r="1">
      <x v="3"/>
    </i>
    <i>
      <x v="15"/>
    </i>
    <i r="1">
      <x/>
    </i>
    <i r="1">
      <x v="1"/>
    </i>
    <i r="1">
      <x v="2"/>
    </i>
    <i r="1">
      <x v="3"/>
    </i>
    <i>
      <x v="16"/>
    </i>
    <i r="1">
      <x/>
    </i>
    <i r="1">
      <x v="1"/>
    </i>
    <i r="1">
      <x v="3"/>
    </i>
    <i>
      <x v="17"/>
    </i>
    <i r="1">
      <x/>
    </i>
    <i r="1">
      <x v="1"/>
    </i>
    <i r="1">
      <x v="3"/>
    </i>
    <i>
      <x v="18"/>
    </i>
    <i r="1">
      <x/>
    </i>
    <i r="1">
      <x v="1"/>
    </i>
    <i r="1">
      <x v="3"/>
    </i>
    <i>
      <x v="19"/>
    </i>
    <i r="1">
      <x/>
    </i>
    <i r="1">
      <x v="1"/>
    </i>
    <i r="1"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Females" fld="21" subtotal="average" baseField="0" baseItem="0"/>
    <dataField name="Max of Females" fld="21" subtotal="max" baseField="0" baseItem="0"/>
    <dataField name="StdDev of Females" fld="21" subtotal="stdDev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5" cacheId="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D101" firstHeaderRow="0" firstDataRow="1" firstDataCol="1"/>
  <pivotFields count="24">
    <pivotField axis="axisRow" showAll="0">
      <items count="21">
        <item h="1" x="0"/>
        <item h="1"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2">
    <field x="0"/>
    <field x="1"/>
  </rowFields>
  <rowItems count="98">
    <i>
      <x v="2"/>
    </i>
    <i r="1">
      <x/>
    </i>
    <i r="1">
      <x v="1"/>
    </i>
    <i r="1">
      <x v="2"/>
    </i>
    <i r="1">
      <x v="3"/>
    </i>
    <i r="1">
      <x v="4"/>
    </i>
    <i>
      <x v="3"/>
    </i>
    <i r="1">
      <x/>
    </i>
    <i r="1">
      <x v="1"/>
    </i>
    <i r="1">
      <x v="2"/>
    </i>
    <i r="1">
      <x v="3"/>
    </i>
    <i r="1">
      <x v="4"/>
    </i>
    <i>
      <x v="4"/>
    </i>
    <i r="1">
      <x/>
    </i>
    <i r="1">
      <x v="1"/>
    </i>
    <i r="1">
      <x v="2"/>
    </i>
    <i r="1">
      <x v="3"/>
    </i>
    <i r="1">
      <x v="4"/>
    </i>
    <i>
      <x v="5"/>
    </i>
    <i r="1">
      <x/>
    </i>
    <i r="1">
      <x v="1"/>
    </i>
    <i r="1">
      <x v="2"/>
    </i>
    <i r="1">
      <x v="3"/>
    </i>
    <i r="1">
      <x v="4"/>
    </i>
    <i>
      <x v="6"/>
    </i>
    <i r="1">
      <x/>
    </i>
    <i r="1">
      <x v="1"/>
    </i>
    <i r="1">
      <x v="2"/>
    </i>
    <i r="1">
      <x v="3"/>
    </i>
    <i r="1">
      <x v="4"/>
    </i>
    <i>
      <x v="7"/>
    </i>
    <i r="1">
      <x/>
    </i>
    <i r="1">
      <x v="1"/>
    </i>
    <i r="1">
      <x v="2"/>
    </i>
    <i r="1">
      <x v="3"/>
    </i>
    <i r="1">
      <x v="4"/>
    </i>
    <i>
      <x v="8"/>
    </i>
    <i r="1">
      <x/>
    </i>
    <i r="1">
      <x v="1"/>
    </i>
    <i r="1">
      <x v="2"/>
    </i>
    <i r="1">
      <x v="3"/>
    </i>
    <i r="1">
      <x v="4"/>
    </i>
    <i>
      <x v="9"/>
    </i>
    <i r="1">
      <x/>
    </i>
    <i r="1">
      <x v="1"/>
    </i>
    <i r="1">
      <x v="2"/>
    </i>
    <i r="1">
      <x v="3"/>
    </i>
    <i r="1">
      <x v="4"/>
    </i>
    <i>
      <x v="10"/>
    </i>
    <i r="1">
      <x/>
    </i>
    <i r="1">
      <x v="1"/>
    </i>
    <i r="1">
      <x v="2"/>
    </i>
    <i r="1">
      <x v="3"/>
    </i>
    <i r="1">
      <x v="4"/>
    </i>
    <i>
      <x v="11"/>
    </i>
    <i r="1">
      <x/>
    </i>
    <i r="1">
      <x v="1"/>
    </i>
    <i r="1">
      <x v="2"/>
    </i>
    <i r="1">
      <x v="3"/>
    </i>
    <i r="1">
      <x v="4"/>
    </i>
    <i>
      <x v="12"/>
    </i>
    <i r="1">
      <x/>
    </i>
    <i r="1">
      <x v="1"/>
    </i>
    <i r="1">
      <x v="2"/>
    </i>
    <i r="1">
      <x v="3"/>
    </i>
    <i r="1">
      <x v="4"/>
    </i>
    <i>
      <x v="13"/>
    </i>
    <i r="1">
      <x/>
    </i>
    <i r="1">
      <x v="1"/>
    </i>
    <i r="1">
      <x v="2"/>
    </i>
    <i r="1">
      <x v="3"/>
    </i>
    <i>
      <x v="14"/>
    </i>
    <i r="1">
      <x/>
    </i>
    <i r="1">
      <x v="1"/>
    </i>
    <i r="1">
      <x v="2"/>
    </i>
    <i r="1">
      <x v="3"/>
    </i>
    <i>
      <x v="15"/>
    </i>
    <i r="1">
      <x/>
    </i>
    <i r="1">
      <x v="1"/>
    </i>
    <i r="1">
      <x v="2"/>
    </i>
    <i r="1">
      <x v="3"/>
    </i>
    <i>
      <x v="16"/>
    </i>
    <i r="1">
      <x/>
    </i>
    <i r="1">
      <x v="1"/>
    </i>
    <i r="1">
      <x v="3"/>
    </i>
    <i>
      <x v="17"/>
    </i>
    <i r="1">
      <x/>
    </i>
    <i r="1">
      <x v="1"/>
    </i>
    <i r="1">
      <x v="3"/>
    </i>
    <i>
      <x v="18"/>
    </i>
    <i r="1">
      <x/>
    </i>
    <i r="1">
      <x v="1"/>
    </i>
    <i r="1">
      <x v="3"/>
    </i>
    <i>
      <x v="19"/>
    </i>
    <i r="1">
      <x/>
    </i>
    <i r="1">
      <x v="1"/>
    </i>
    <i r="1"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Females" fld="21" subtotal="average" baseField="0" baseItem="0"/>
    <dataField name="Max of Females2" fld="21" subtotal="max" baseField="0" baseItem="0"/>
    <dataField name="StdDev of Females3" fld="21" subtotal="stdDev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6" cacheId="8" applyNumberFormats="0" applyBorderFormats="0" applyFontFormats="0" applyPatternFormats="0" applyAlignmentFormats="0" applyWidthHeightFormats="1" dataCaption="Values" updatedVersion="5" minRefreshableVersion="3" useAutoFormatting="1" itemPrintTitles="1" createdVersion="4" indent="0" outline="1" outlineData="1" multipleFieldFilters="0" chartFormat="1">
  <location ref="A3:C22" firstHeaderRow="0" firstDataRow="1" firstDataCol="1"/>
  <pivotFields count="24">
    <pivotField axis="axisRow" showAll="0">
      <items count="21">
        <item h="1" x="0"/>
        <item h="1"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0"/>
  </rowFields>
  <rowItems count="19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Females" fld="21" subtotal="average" baseField="0" baseItem="0"/>
    <dataField name="StdDev of Females3" fld="21" subtotal="stdDev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7" cacheId="1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D10" firstHeaderRow="0" firstDataRow="1" firstDataCol="1"/>
  <pivotFields count="24">
    <pivotField axis="axisRow" showAll="0">
      <items count="21">
        <item h="1" x="0"/>
        <item h="1" x="1"/>
        <item h="1" x="2"/>
        <item h="1" x="3"/>
        <item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2">
    <field x="0"/>
    <field x="1"/>
  </rowFields>
  <rowItems count="7">
    <i>
      <x v="4"/>
    </i>
    <i r="1">
      <x/>
    </i>
    <i r="1">
      <x v="1"/>
    </i>
    <i r="1">
      <x v="2"/>
    </i>
    <i r="1">
      <x v="3"/>
    </i>
    <i r="1"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Females" fld="21" subtotal="average" baseField="0" baseItem="0"/>
    <dataField name="Max of Females2" fld="21" subtotal="max" baseField="0" baseItem="0"/>
    <dataField name="StdDev of Females3" fld="21" subtotal="stdDev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8" cacheId="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D101" firstHeaderRow="0" firstDataRow="1" firstDataCol="1"/>
  <pivotFields count="24">
    <pivotField axis="axisRow" showAll="0">
      <items count="21">
        <item h="1" x="0"/>
        <item h="1"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2">
    <field x="0"/>
    <field x="1"/>
  </rowFields>
  <rowItems count="98">
    <i>
      <x v="2"/>
    </i>
    <i r="1">
      <x/>
    </i>
    <i r="1">
      <x v="1"/>
    </i>
    <i r="1">
      <x v="2"/>
    </i>
    <i r="1">
      <x v="3"/>
    </i>
    <i r="1">
      <x v="4"/>
    </i>
    <i>
      <x v="3"/>
    </i>
    <i r="1">
      <x/>
    </i>
    <i r="1">
      <x v="1"/>
    </i>
    <i r="1">
      <x v="2"/>
    </i>
    <i r="1">
      <x v="3"/>
    </i>
    <i r="1">
      <x v="4"/>
    </i>
    <i>
      <x v="4"/>
    </i>
    <i r="1">
      <x/>
    </i>
    <i r="1">
      <x v="1"/>
    </i>
    <i r="1">
      <x v="2"/>
    </i>
    <i r="1">
      <x v="3"/>
    </i>
    <i r="1">
      <x v="4"/>
    </i>
    <i>
      <x v="5"/>
    </i>
    <i r="1">
      <x/>
    </i>
    <i r="1">
      <x v="1"/>
    </i>
    <i r="1">
      <x v="2"/>
    </i>
    <i r="1">
      <x v="3"/>
    </i>
    <i r="1">
      <x v="4"/>
    </i>
    <i>
      <x v="6"/>
    </i>
    <i r="1">
      <x/>
    </i>
    <i r="1">
      <x v="1"/>
    </i>
    <i r="1">
      <x v="2"/>
    </i>
    <i r="1">
      <x v="3"/>
    </i>
    <i r="1">
      <x v="4"/>
    </i>
    <i>
      <x v="7"/>
    </i>
    <i r="1">
      <x/>
    </i>
    <i r="1">
      <x v="1"/>
    </i>
    <i r="1">
      <x v="2"/>
    </i>
    <i r="1">
      <x v="3"/>
    </i>
    <i r="1">
      <x v="4"/>
    </i>
    <i>
      <x v="8"/>
    </i>
    <i r="1">
      <x/>
    </i>
    <i r="1">
      <x v="1"/>
    </i>
    <i r="1">
      <x v="2"/>
    </i>
    <i r="1">
      <x v="3"/>
    </i>
    <i r="1">
      <x v="4"/>
    </i>
    <i>
      <x v="9"/>
    </i>
    <i r="1">
      <x/>
    </i>
    <i r="1">
      <x v="1"/>
    </i>
    <i r="1">
      <x v="2"/>
    </i>
    <i r="1">
      <x v="3"/>
    </i>
    <i r="1">
      <x v="4"/>
    </i>
    <i>
      <x v="10"/>
    </i>
    <i r="1">
      <x/>
    </i>
    <i r="1">
      <x v="1"/>
    </i>
    <i r="1">
      <x v="2"/>
    </i>
    <i r="1">
      <x v="3"/>
    </i>
    <i r="1">
      <x v="4"/>
    </i>
    <i>
      <x v="11"/>
    </i>
    <i r="1">
      <x/>
    </i>
    <i r="1">
      <x v="1"/>
    </i>
    <i r="1">
      <x v="2"/>
    </i>
    <i r="1">
      <x v="3"/>
    </i>
    <i r="1">
      <x v="4"/>
    </i>
    <i>
      <x v="12"/>
    </i>
    <i r="1">
      <x/>
    </i>
    <i r="1">
      <x v="1"/>
    </i>
    <i r="1">
      <x v="2"/>
    </i>
    <i r="1">
      <x v="3"/>
    </i>
    <i r="1">
      <x v="4"/>
    </i>
    <i>
      <x v="13"/>
    </i>
    <i r="1">
      <x/>
    </i>
    <i r="1">
      <x v="1"/>
    </i>
    <i r="1">
      <x v="2"/>
    </i>
    <i r="1">
      <x v="3"/>
    </i>
    <i>
      <x v="14"/>
    </i>
    <i r="1">
      <x/>
    </i>
    <i r="1">
      <x v="1"/>
    </i>
    <i r="1">
      <x v="2"/>
    </i>
    <i r="1">
      <x v="3"/>
    </i>
    <i>
      <x v="15"/>
    </i>
    <i r="1">
      <x/>
    </i>
    <i r="1">
      <x v="1"/>
    </i>
    <i r="1">
      <x v="2"/>
    </i>
    <i r="1">
      <x v="3"/>
    </i>
    <i>
      <x v="16"/>
    </i>
    <i r="1">
      <x/>
    </i>
    <i r="1">
      <x v="1"/>
    </i>
    <i r="1">
      <x v="3"/>
    </i>
    <i>
      <x v="17"/>
    </i>
    <i r="1">
      <x/>
    </i>
    <i r="1">
      <x v="1"/>
    </i>
    <i r="1">
      <x v="3"/>
    </i>
    <i>
      <x v="18"/>
    </i>
    <i r="1">
      <x/>
    </i>
    <i r="1">
      <x v="1"/>
    </i>
    <i r="1">
      <x v="3"/>
    </i>
    <i>
      <x v="19"/>
    </i>
    <i r="1">
      <x/>
    </i>
    <i r="1">
      <x v="1"/>
    </i>
    <i r="1"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Females" fld="21" subtotal="average" baseField="0" baseItem="0"/>
    <dataField name="Max of Females2" fld="21" subtotal="max" baseField="0" baseItem="0"/>
    <dataField name="StdDev of Females3" fld="21" subtotal="stdDev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9" cacheId="15" applyNumberFormats="0" applyBorderFormats="0" applyFontFormats="0" applyPatternFormats="0" applyAlignmentFormats="0" applyWidthHeightFormats="1" dataCaption="Values" updatedVersion="5" minRefreshableVersion="3" useAutoFormatting="1" itemPrintTitles="1" createdVersion="4" indent="0" outline="1" outlineData="1" multipleFieldFilters="0" chartFormat="1">
  <location ref="A3:D108" firstHeaderRow="0" firstDataRow="1" firstDataCol="1"/>
  <pivotFields count="24">
    <pivotField axis="axisRow" showAll="0">
      <items count="24">
        <item h="1" x="0"/>
        <item h="1"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h="1" x="20"/>
        <item h="1" x="21"/>
        <item h="1" x="22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2">
    <field x="0"/>
    <field x="1"/>
  </rowFields>
  <rowItems count="105">
    <i>
      <x v="2"/>
    </i>
    <i r="1">
      <x/>
    </i>
    <i r="1">
      <x v="1"/>
    </i>
    <i r="1">
      <x v="2"/>
    </i>
    <i r="1">
      <x v="3"/>
    </i>
    <i r="1">
      <x v="4"/>
    </i>
    <i>
      <x v="3"/>
    </i>
    <i r="1">
      <x/>
    </i>
    <i r="1">
      <x v="1"/>
    </i>
    <i r="1">
      <x v="2"/>
    </i>
    <i r="1">
      <x v="3"/>
    </i>
    <i r="1">
      <x v="4"/>
    </i>
    <i>
      <x v="4"/>
    </i>
    <i r="1">
      <x/>
    </i>
    <i r="1">
      <x v="1"/>
    </i>
    <i r="1">
      <x v="2"/>
    </i>
    <i r="1">
      <x v="3"/>
    </i>
    <i r="1">
      <x v="4"/>
    </i>
    <i>
      <x v="5"/>
    </i>
    <i r="1">
      <x/>
    </i>
    <i r="1">
      <x v="1"/>
    </i>
    <i r="1">
      <x v="2"/>
    </i>
    <i r="1">
      <x v="3"/>
    </i>
    <i r="1">
      <x v="4"/>
    </i>
    <i>
      <x v="6"/>
    </i>
    <i r="1">
      <x/>
    </i>
    <i r="1">
      <x v="1"/>
    </i>
    <i r="1">
      <x v="2"/>
    </i>
    <i r="1">
      <x v="3"/>
    </i>
    <i r="1">
      <x v="4"/>
    </i>
    <i>
      <x v="7"/>
    </i>
    <i r="1">
      <x/>
    </i>
    <i r="1">
      <x v="1"/>
    </i>
    <i r="1">
      <x v="2"/>
    </i>
    <i r="1">
      <x v="3"/>
    </i>
    <i r="1">
      <x v="4"/>
    </i>
    <i>
      <x v="8"/>
    </i>
    <i r="1">
      <x/>
    </i>
    <i r="1">
      <x v="1"/>
    </i>
    <i r="1">
      <x v="2"/>
    </i>
    <i r="1">
      <x v="3"/>
    </i>
    <i r="1">
      <x v="4"/>
    </i>
    <i>
      <x v="9"/>
    </i>
    <i r="1">
      <x/>
    </i>
    <i r="1">
      <x v="1"/>
    </i>
    <i r="1">
      <x v="2"/>
    </i>
    <i r="1">
      <x v="3"/>
    </i>
    <i r="1">
      <x v="4"/>
    </i>
    <i>
      <x v="10"/>
    </i>
    <i r="1">
      <x/>
    </i>
    <i r="1">
      <x v="1"/>
    </i>
    <i r="1">
      <x v="2"/>
    </i>
    <i r="1">
      <x v="3"/>
    </i>
    <i r="1">
      <x v="4"/>
    </i>
    <i>
      <x v="11"/>
    </i>
    <i r="1">
      <x/>
    </i>
    <i r="1">
      <x v="1"/>
    </i>
    <i r="1">
      <x v="2"/>
    </i>
    <i r="1">
      <x v="3"/>
    </i>
    <i r="1">
      <x v="4"/>
    </i>
    <i>
      <x v="12"/>
    </i>
    <i r="1">
      <x/>
    </i>
    <i r="1">
      <x v="1"/>
    </i>
    <i r="1">
      <x v="2"/>
    </i>
    <i r="1">
      <x v="3"/>
    </i>
    <i r="1">
      <x v="4"/>
    </i>
    <i>
      <x v="13"/>
    </i>
    <i r="1">
      <x/>
    </i>
    <i r="1">
      <x v="1"/>
    </i>
    <i r="1">
      <x v="2"/>
    </i>
    <i r="1">
      <x v="3"/>
    </i>
    <i r="1">
      <x v="4"/>
    </i>
    <i>
      <x v="14"/>
    </i>
    <i r="1">
      <x/>
    </i>
    <i r="1">
      <x v="1"/>
    </i>
    <i r="1">
      <x v="2"/>
    </i>
    <i r="1">
      <x v="3"/>
    </i>
    <i r="1">
      <x v="4"/>
    </i>
    <i>
      <x v="15"/>
    </i>
    <i r="1">
      <x/>
    </i>
    <i r="1">
      <x v="1"/>
    </i>
    <i r="1">
      <x v="2"/>
    </i>
    <i r="1">
      <x v="3"/>
    </i>
    <i r="1">
      <x v="4"/>
    </i>
    <i>
      <x v="16"/>
    </i>
    <i r="1">
      <x/>
    </i>
    <i r="1">
      <x v="1"/>
    </i>
    <i r="1">
      <x v="3"/>
    </i>
    <i r="1">
      <x v="4"/>
    </i>
    <i>
      <x v="17"/>
    </i>
    <i r="1">
      <x/>
    </i>
    <i r="1">
      <x v="1"/>
    </i>
    <i r="1">
      <x v="3"/>
    </i>
    <i r="1">
      <x v="4"/>
    </i>
    <i>
      <x v="18"/>
    </i>
    <i r="1">
      <x/>
    </i>
    <i r="1">
      <x v="1"/>
    </i>
    <i r="1">
      <x v="3"/>
    </i>
    <i r="1">
      <x v="4"/>
    </i>
    <i>
      <x v="19"/>
    </i>
    <i r="1">
      <x/>
    </i>
    <i r="1">
      <x v="1"/>
    </i>
    <i r="1">
      <x v="3"/>
    </i>
    <i r="1"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Females" fld="21" subtotal="average" baseField="0" baseItem="0"/>
    <dataField name="Max of Females2" fld="21" subtotal="max" baseField="0" baseItem="0"/>
    <dataField name="StdDev of Females3" fld="21" subtotal="stdDev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10" cacheId="10" applyNumberFormats="0" applyBorderFormats="0" applyFontFormats="0" applyPatternFormats="0" applyAlignmentFormats="0" applyWidthHeightFormats="1" dataCaption="Values" updatedVersion="5" minRefreshableVersion="3" useAutoFormatting="1" itemPrintTitles="1" createdVersion="4" indent="0" outline="1" outlineData="1" multipleFieldFilters="0" chartFormat="1">
  <location ref="A3:B22" firstHeaderRow="1" firstDataRow="1" firstDataCol="1"/>
  <pivotFields count="24">
    <pivotField axis="axisRow" showAll="0">
      <items count="21">
        <item h="1" x="0"/>
        <item h="1"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0"/>
  </rowFields>
  <rowItems count="19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Average of Females" fld="21" subtotal="average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11" cacheId="1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D101" firstHeaderRow="0" firstDataRow="1" firstDataCol="1"/>
  <pivotFields count="24">
    <pivotField axis="axisRow" showAll="0">
      <items count="21">
        <item h="1" x="0"/>
        <item h="1"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2">
    <field x="0"/>
    <field x="1"/>
  </rowFields>
  <rowItems count="98">
    <i>
      <x v="2"/>
    </i>
    <i r="1">
      <x/>
    </i>
    <i r="1">
      <x v="1"/>
    </i>
    <i r="1">
      <x v="2"/>
    </i>
    <i r="1">
      <x v="3"/>
    </i>
    <i r="1">
      <x v="4"/>
    </i>
    <i>
      <x v="3"/>
    </i>
    <i r="1">
      <x/>
    </i>
    <i r="1">
      <x v="1"/>
    </i>
    <i r="1">
      <x v="2"/>
    </i>
    <i r="1">
      <x v="3"/>
    </i>
    <i r="1">
      <x v="4"/>
    </i>
    <i>
      <x v="4"/>
    </i>
    <i r="1">
      <x/>
    </i>
    <i r="1">
      <x v="1"/>
    </i>
    <i r="1">
      <x v="2"/>
    </i>
    <i r="1">
      <x v="3"/>
    </i>
    <i r="1">
      <x v="4"/>
    </i>
    <i>
      <x v="5"/>
    </i>
    <i r="1">
      <x/>
    </i>
    <i r="1">
      <x v="1"/>
    </i>
    <i r="1">
      <x v="2"/>
    </i>
    <i r="1">
      <x v="3"/>
    </i>
    <i r="1">
      <x v="4"/>
    </i>
    <i>
      <x v="6"/>
    </i>
    <i r="1">
      <x/>
    </i>
    <i r="1">
      <x v="1"/>
    </i>
    <i r="1">
      <x v="2"/>
    </i>
    <i r="1">
      <x v="3"/>
    </i>
    <i r="1">
      <x v="4"/>
    </i>
    <i>
      <x v="7"/>
    </i>
    <i r="1">
      <x/>
    </i>
    <i r="1">
      <x v="1"/>
    </i>
    <i r="1">
      <x v="2"/>
    </i>
    <i r="1">
      <x v="3"/>
    </i>
    <i r="1">
      <x v="4"/>
    </i>
    <i>
      <x v="8"/>
    </i>
    <i r="1">
      <x/>
    </i>
    <i r="1">
      <x v="1"/>
    </i>
    <i r="1">
      <x v="2"/>
    </i>
    <i r="1">
      <x v="3"/>
    </i>
    <i r="1">
      <x v="4"/>
    </i>
    <i>
      <x v="9"/>
    </i>
    <i r="1">
      <x/>
    </i>
    <i r="1">
      <x v="1"/>
    </i>
    <i r="1">
      <x v="2"/>
    </i>
    <i r="1">
      <x v="3"/>
    </i>
    <i r="1">
      <x v="4"/>
    </i>
    <i>
      <x v="10"/>
    </i>
    <i r="1">
      <x/>
    </i>
    <i r="1">
      <x v="1"/>
    </i>
    <i r="1">
      <x v="2"/>
    </i>
    <i r="1">
      <x v="3"/>
    </i>
    <i r="1">
      <x v="4"/>
    </i>
    <i>
      <x v="11"/>
    </i>
    <i r="1">
      <x/>
    </i>
    <i r="1">
      <x v="1"/>
    </i>
    <i r="1">
      <x v="2"/>
    </i>
    <i r="1">
      <x v="3"/>
    </i>
    <i r="1">
      <x v="4"/>
    </i>
    <i>
      <x v="12"/>
    </i>
    <i r="1">
      <x/>
    </i>
    <i r="1">
      <x v="1"/>
    </i>
    <i r="1">
      <x v="2"/>
    </i>
    <i r="1">
      <x v="3"/>
    </i>
    <i r="1">
      <x v="4"/>
    </i>
    <i>
      <x v="13"/>
    </i>
    <i r="1">
      <x/>
    </i>
    <i r="1">
      <x v="1"/>
    </i>
    <i r="1">
      <x v="2"/>
    </i>
    <i r="1">
      <x v="3"/>
    </i>
    <i>
      <x v="14"/>
    </i>
    <i r="1">
      <x/>
    </i>
    <i r="1">
      <x v="1"/>
    </i>
    <i r="1">
      <x v="2"/>
    </i>
    <i r="1">
      <x v="3"/>
    </i>
    <i>
      <x v="15"/>
    </i>
    <i r="1">
      <x/>
    </i>
    <i r="1">
      <x v="1"/>
    </i>
    <i r="1">
      <x v="2"/>
    </i>
    <i r="1">
      <x v="3"/>
    </i>
    <i>
      <x v="16"/>
    </i>
    <i r="1">
      <x/>
    </i>
    <i r="1">
      <x v="1"/>
    </i>
    <i r="1">
      <x v="3"/>
    </i>
    <i>
      <x v="17"/>
    </i>
    <i r="1">
      <x/>
    </i>
    <i r="1">
      <x v="1"/>
    </i>
    <i r="1">
      <x v="3"/>
    </i>
    <i>
      <x v="18"/>
    </i>
    <i r="1">
      <x/>
    </i>
    <i r="1">
      <x v="1"/>
    </i>
    <i r="1">
      <x v="3"/>
    </i>
    <i>
      <x v="19"/>
    </i>
    <i r="1">
      <x/>
    </i>
    <i r="1">
      <x v="1"/>
    </i>
    <i r="1"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Females" fld="21" subtotal="average" baseField="0" baseItem="0"/>
    <dataField name="Max of Females2" fld="21" subtotal="max" baseField="0" baseItem="0"/>
    <dataField name="StdDev of Females3" fld="21" subtotal="stdDev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PivotTable12" cacheId="12" applyNumberFormats="0" applyBorderFormats="0" applyFontFormats="0" applyPatternFormats="0" applyAlignmentFormats="0" applyWidthHeightFormats="1" dataCaption="Values" updatedVersion="5" minRefreshableVersion="3" useAutoFormatting="1" itemPrintTitles="1" createdVersion="4" indent="0" outline="1" outlineData="1" multipleFieldFilters="0" chartFormat="1">
  <location ref="A3:B100" firstHeaderRow="1" firstDataRow="1" firstDataCol="1"/>
  <pivotFields count="24">
    <pivotField axis="axisRow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axis="axisRow" showAll="0">
      <items count="6">
        <item x="0"/>
        <item x="1"/>
        <item x="2"/>
        <item x="3"/>
        <item h="1" x="4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2">
    <field x="0"/>
    <field x="1"/>
  </rowFields>
  <rowItems count="97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>
      <x v="3"/>
    </i>
    <i r="1">
      <x/>
    </i>
    <i r="1">
      <x v="1"/>
    </i>
    <i r="1">
      <x v="2"/>
    </i>
    <i r="1">
      <x v="3"/>
    </i>
    <i>
      <x v="4"/>
    </i>
    <i r="1">
      <x/>
    </i>
    <i r="1">
      <x v="1"/>
    </i>
    <i r="1">
      <x v="2"/>
    </i>
    <i r="1">
      <x v="3"/>
    </i>
    <i>
      <x v="5"/>
    </i>
    <i r="1">
      <x/>
    </i>
    <i r="1">
      <x v="1"/>
    </i>
    <i r="1">
      <x v="2"/>
    </i>
    <i r="1">
      <x v="3"/>
    </i>
    <i>
      <x v="6"/>
    </i>
    <i r="1">
      <x/>
    </i>
    <i r="1">
      <x v="1"/>
    </i>
    <i r="1">
      <x v="2"/>
    </i>
    <i r="1">
      <x v="3"/>
    </i>
    <i>
      <x v="7"/>
    </i>
    <i r="1">
      <x/>
    </i>
    <i r="1">
      <x v="1"/>
    </i>
    <i r="1">
      <x v="2"/>
    </i>
    <i r="1">
      <x v="3"/>
    </i>
    <i>
      <x v="8"/>
    </i>
    <i r="1">
      <x/>
    </i>
    <i r="1">
      <x v="1"/>
    </i>
    <i r="1">
      <x v="2"/>
    </i>
    <i r="1">
      <x v="3"/>
    </i>
    <i>
      <x v="9"/>
    </i>
    <i r="1">
      <x/>
    </i>
    <i r="1">
      <x v="1"/>
    </i>
    <i r="1">
      <x v="2"/>
    </i>
    <i r="1">
      <x v="3"/>
    </i>
    <i>
      <x v="10"/>
    </i>
    <i r="1">
      <x/>
    </i>
    <i r="1">
      <x v="1"/>
    </i>
    <i r="1">
      <x v="2"/>
    </i>
    <i r="1">
      <x v="3"/>
    </i>
    <i>
      <x v="11"/>
    </i>
    <i r="1">
      <x/>
    </i>
    <i r="1">
      <x v="1"/>
    </i>
    <i r="1">
      <x v="2"/>
    </i>
    <i r="1">
      <x v="3"/>
    </i>
    <i>
      <x v="12"/>
    </i>
    <i r="1">
      <x/>
    </i>
    <i r="1">
      <x v="1"/>
    </i>
    <i r="1">
      <x v="2"/>
    </i>
    <i r="1">
      <x v="3"/>
    </i>
    <i>
      <x v="13"/>
    </i>
    <i r="1">
      <x/>
    </i>
    <i r="1">
      <x v="1"/>
    </i>
    <i r="1">
      <x v="2"/>
    </i>
    <i r="1">
      <x v="3"/>
    </i>
    <i>
      <x v="14"/>
    </i>
    <i r="1">
      <x/>
    </i>
    <i r="1">
      <x v="1"/>
    </i>
    <i r="1">
      <x v="2"/>
    </i>
    <i r="1">
      <x v="3"/>
    </i>
    <i>
      <x v="15"/>
    </i>
    <i r="1">
      <x/>
    </i>
    <i r="1">
      <x v="1"/>
    </i>
    <i r="1">
      <x v="2"/>
    </i>
    <i r="1">
      <x v="3"/>
    </i>
    <i>
      <x v="16"/>
    </i>
    <i r="1">
      <x/>
    </i>
    <i r="1">
      <x v="1"/>
    </i>
    <i r="1">
      <x v="3"/>
    </i>
    <i>
      <x v="17"/>
    </i>
    <i r="1">
      <x/>
    </i>
    <i r="1">
      <x v="1"/>
    </i>
    <i r="1">
      <x v="3"/>
    </i>
    <i>
      <x v="18"/>
    </i>
    <i r="1">
      <x/>
    </i>
    <i r="1">
      <x v="1"/>
    </i>
    <i r="1">
      <x v="3"/>
    </i>
    <i>
      <x v="19"/>
    </i>
    <i r="1">
      <x/>
    </i>
    <i r="1">
      <x v="1"/>
    </i>
    <i r="1">
      <x v="3"/>
    </i>
    <i t="grand">
      <x/>
    </i>
  </rowItems>
  <colItems count="1">
    <i/>
  </colItems>
  <dataFields count="1">
    <dataField name="Average of Females" fld="21" subtotal="average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PivotTable13" cacheId="1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D101" firstHeaderRow="0" firstDataRow="1" firstDataCol="1"/>
  <pivotFields count="24">
    <pivotField axis="axisRow" showAll="0">
      <items count="21">
        <item h="1" x="0"/>
        <item h="1"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2">
    <field x="0"/>
    <field x="1"/>
  </rowFields>
  <rowItems count="98">
    <i>
      <x v="2"/>
    </i>
    <i r="1">
      <x/>
    </i>
    <i r="1">
      <x v="1"/>
    </i>
    <i r="1">
      <x v="2"/>
    </i>
    <i r="1">
      <x v="3"/>
    </i>
    <i r="1">
      <x v="4"/>
    </i>
    <i>
      <x v="3"/>
    </i>
    <i r="1">
      <x/>
    </i>
    <i r="1">
      <x v="1"/>
    </i>
    <i r="1">
      <x v="2"/>
    </i>
    <i r="1">
      <x v="3"/>
    </i>
    <i r="1">
      <x v="4"/>
    </i>
    <i>
      <x v="4"/>
    </i>
    <i r="1">
      <x/>
    </i>
    <i r="1">
      <x v="1"/>
    </i>
    <i r="1">
      <x v="2"/>
    </i>
    <i r="1">
      <x v="3"/>
    </i>
    <i r="1">
      <x v="4"/>
    </i>
    <i>
      <x v="5"/>
    </i>
    <i r="1">
      <x/>
    </i>
    <i r="1">
      <x v="1"/>
    </i>
    <i r="1">
      <x v="2"/>
    </i>
    <i r="1">
      <x v="3"/>
    </i>
    <i r="1">
      <x v="4"/>
    </i>
    <i>
      <x v="6"/>
    </i>
    <i r="1">
      <x/>
    </i>
    <i r="1">
      <x v="1"/>
    </i>
    <i r="1">
      <x v="2"/>
    </i>
    <i r="1">
      <x v="3"/>
    </i>
    <i r="1">
      <x v="4"/>
    </i>
    <i>
      <x v="7"/>
    </i>
    <i r="1">
      <x/>
    </i>
    <i r="1">
      <x v="1"/>
    </i>
    <i r="1">
      <x v="2"/>
    </i>
    <i r="1">
      <x v="3"/>
    </i>
    <i r="1">
      <x v="4"/>
    </i>
    <i>
      <x v="8"/>
    </i>
    <i r="1">
      <x/>
    </i>
    <i r="1">
      <x v="1"/>
    </i>
    <i r="1">
      <x v="2"/>
    </i>
    <i r="1">
      <x v="3"/>
    </i>
    <i r="1">
      <x v="4"/>
    </i>
    <i>
      <x v="9"/>
    </i>
    <i r="1">
      <x/>
    </i>
    <i r="1">
      <x v="1"/>
    </i>
    <i r="1">
      <x v="2"/>
    </i>
    <i r="1">
      <x v="3"/>
    </i>
    <i r="1">
      <x v="4"/>
    </i>
    <i>
      <x v="10"/>
    </i>
    <i r="1">
      <x/>
    </i>
    <i r="1">
      <x v="1"/>
    </i>
    <i r="1">
      <x v="2"/>
    </i>
    <i r="1">
      <x v="3"/>
    </i>
    <i r="1">
      <x v="4"/>
    </i>
    <i>
      <x v="11"/>
    </i>
    <i r="1">
      <x/>
    </i>
    <i r="1">
      <x v="1"/>
    </i>
    <i r="1">
      <x v="2"/>
    </i>
    <i r="1">
      <x v="3"/>
    </i>
    <i r="1">
      <x v="4"/>
    </i>
    <i>
      <x v="12"/>
    </i>
    <i r="1">
      <x/>
    </i>
    <i r="1">
      <x v="1"/>
    </i>
    <i r="1">
      <x v="2"/>
    </i>
    <i r="1">
      <x v="3"/>
    </i>
    <i r="1">
      <x v="4"/>
    </i>
    <i>
      <x v="13"/>
    </i>
    <i r="1">
      <x/>
    </i>
    <i r="1">
      <x v="1"/>
    </i>
    <i r="1">
      <x v="2"/>
    </i>
    <i r="1">
      <x v="3"/>
    </i>
    <i>
      <x v="14"/>
    </i>
    <i r="1">
      <x/>
    </i>
    <i r="1">
      <x v="1"/>
    </i>
    <i r="1">
      <x v="2"/>
    </i>
    <i r="1">
      <x v="3"/>
    </i>
    <i>
      <x v="15"/>
    </i>
    <i r="1">
      <x/>
    </i>
    <i r="1">
      <x v="1"/>
    </i>
    <i r="1">
      <x v="2"/>
    </i>
    <i r="1">
      <x v="3"/>
    </i>
    <i>
      <x v="16"/>
    </i>
    <i r="1">
      <x/>
    </i>
    <i r="1">
      <x v="1"/>
    </i>
    <i r="1">
      <x v="3"/>
    </i>
    <i>
      <x v="17"/>
    </i>
    <i r="1">
      <x/>
    </i>
    <i r="1">
      <x v="1"/>
    </i>
    <i r="1">
      <x v="3"/>
    </i>
    <i>
      <x v="18"/>
    </i>
    <i r="1">
      <x/>
    </i>
    <i r="1">
      <x v="1"/>
    </i>
    <i r="1">
      <x v="3"/>
    </i>
    <i>
      <x v="19"/>
    </i>
    <i r="1">
      <x/>
    </i>
    <i r="1">
      <x v="1"/>
    </i>
    <i r="1"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Females" fld="21" subtotal="average" baseField="0" baseItem="0"/>
    <dataField name="Max of Females2" fld="21" subtotal="max" baseField="0" baseItem="0"/>
    <dataField name="StdDev of Females3" fld="21" subtotal="stdDev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3:AA703" totalsRowShown="0">
  <autoFilter ref="A3:AA703"/>
  <tableColumns count="27">
    <tableColumn id="1" name="Date" dataDxfId="213"/>
    <tableColumn id="24" name="Weeknum" dataDxfId="212"/>
    <tableColumn id="25" name="Column 1" dataDxfId="211">
      <calculatedColumnFormula>YEAR(Table1[[#This Row],[Date]])</calculatedColumnFormula>
    </tableColumn>
    <tableColumn id="2" name="vexan"/>
    <tableColumn id="3" name="dorsalis"/>
    <tableColumn id="4" name="spenceii"/>
    <tableColumn id="5" name="canadensis"/>
    <tableColumn id="6" name="nigromaculis"/>
    <tableColumn id="7" name="flavescens"/>
    <tableColumn id="8" name="trivittatus"/>
    <tableColumn id="9" name="unidentified"/>
    <tableColumn id="10" name="tarsalis"/>
    <tableColumn id="11" name="pipiens"/>
    <tableColumn id="12" name="territans"/>
    <tableColumn id="13" name="restuans"/>
    <tableColumn id="14" name="salinarius"/>
    <tableColumn id="15" name="unidentified2"/>
    <tableColumn id="16" name="inornata"/>
    <tableColumn id="17" name="morsitans"/>
    <tableColumn id="18" name="unidentified3"/>
    <tableColumn id="19" name="perturbans"/>
    <tableColumn id="20" name="Anopheles"/>
    <tableColumn id="21" name="Females" dataDxfId="210">
      <calculatedColumnFormula>IF(SUM(D4:V4)=0,NA(),SUM(D4:V4))</calculatedColumnFormula>
    </tableColumn>
    <tableColumn id="22" name="Males" dataDxfId="209"/>
    <tableColumn id="23" name="Male and Female" dataDxfId="208">
      <calculatedColumnFormula>SUM(W4+X4)</calculatedColumnFormula>
    </tableColumn>
    <tableColumn id="26" name="low temp"/>
    <tableColumn id="27" name="date2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2:Y581" totalsRowShown="0">
  <autoFilter ref="A2:Y581"/>
  <tableColumns count="25">
    <tableColumn id="1" name="WEEKNUM">
      <calculatedColumnFormula>WEEKNUM(C3)</calculatedColumnFormula>
    </tableColumn>
    <tableColumn id="2" name="YEAR" dataDxfId="207">
      <calculatedColumnFormula>YEAR(Table2[[#This Row],[Date]])</calculatedColumnFormula>
    </tableColumn>
    <tableColumn id="3" name="Date" dataDxfId="206"/>
    <tableColumn id="4" name="vexan"/>
    <tableColumn id="5" name="dorsalis"/>
    <tableColumn id="6" name="spenceii"/>
    <tableColumn id="7" name="nigromaculis"/>
    <tableColumn id="8" name="flavescens"/>
    <tableColumn id="9" name="trivittatus"/>
    <tableColumn id="10" name="unidentified"/>
    <tableColumn id="11" name="tarsalis"/>
    <tableColumn id="12" name="pipiens"/>
    <tableColumn id="13" name="territans"/>
    <tableColumn id="14" name="restuans"/>
    <tableColumn id="15" name="salinarius"/>
    <tableColumn id="16" name="unidentified2"/>
    <tableColumn id="17" name="inornata"/>
    <tableColumn id="18" name="morsitans"/>
    <tableColumn id="19" name="unidentified3"/>
    <tableColumn id="20" name="perturban"/>
    <tableColumn id="21" name="Anopheles"/>
    <tableColumn id="22" name="Females" dataDxfId="205">
      <calculatedColumnFormula>IF(SUM(D3:U3)=0,NA(),SUM(D3:U3))</calculatedColumnFormula>
    </tableColumn>
    <tableColumn id="23" name="Males" dataDxfId="204"/>
    <tableColumn id="24" name="Column6" dataDxfId="203">
      <calculatedColumnFormula>SUM(V3+W3)</calculatedColumnFormula>
    </tableColumn>
    <tableColumn id="25" name="graph">
      <calculatedColumnFormula>SUM(X3)</calculatedColumnFormula>
    </tableColumn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6" name="Table6" displayName="Table6" ref="A2:X3" insertRow="1" insertRowShift="1" totalsRowShown="0">
  <autoFilter ref="A2:X3"/>
  <tableColumns count="24">
    <tableColumn id="1" name="Weeknum"/>
    <tableColumn id="2" name="Year"/>
    <tableColumn id="3" name="Date"/>
    <tableColumn id="4" name="vexan"/>
    <tableColumn id="5" name="dorsalis"/>
    <tableColumn id="6" name="spenceii"/>
    <tableColumn id="7" name="nigromaculis"/>
    <tableColumn id="8" name="flavescens"/>
    <tableColumn id="9" name="trivittatus"/>
    <tableColumn id="10" name="unidentified" dataDxfId="202"/>
    <tableColumn id="11" name="tarsalis"/>
    <tableColumn id="12" name="pipiens"/>
    <tableColumn id="13" name="territans"/>
    <tableColumn id="14" name="restuans"/>
    <tableColumn id="15" name="salinarius"/>
    <tableColumn id="16" name="unidentified2" dataDxfId="201"/>
    <tableColumn id="17" name="inornata"/>
    <tableColumn id="18" name="morsitans"/>
    <tableColumn id="19" name="unidentified3" dataDxfId="200"/>
    <tableColumn id="20" name="perturbans"/>
    <tableColumn id="21" name="Anopheles" dataDxfId="199"/>
    <tableColumn id="22" name="Females " dataDxfId="198"/>
    <tableColumn id="23" name="Males" dataDxfId="197"/>
    <tableColumn id="24" name="Total" dataDxfId="196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3" name="Table3" displayName="Table3" ref="A1:X587" totalsRowShown="0" headerRowDxfId="195" dataDxfId="194">
  <autoFilter ref="A1:X587"/>
  <tableColumns count="24">
    <tableColumn id="1" name="Weeknum">
      <calculatedColumnFormula>WEEKNUM(C2)</calculatedColumnFormula>
    </tableColumn>
    <tableColumn id="2" name="Year"/>
    <tableColumn id="3" name="Date" dataDxfId="193"/>
    <tableColumn id="4" name="vexan" dataDxfId="192"/>
    <tableColumn id="5" name="dorsalis" dataDxfId="191"/>
    <tableColumn id="6" name="spenceii" dataDxfId="190"/>
    <tableColumn id="7" name="nigromaculis" dataDxfId="189"/>
    <tableColumn id="8" name="flavescens" dataDxfId="188"/>
    <tableColumn id="9" name="trivittatus" dataDxfId="187"/>
    <tableColumn id="10" name="unidentified" dataDxfId="186"/>
    <tableColumn id="11" name="tarsalis" dataDxfId="185"/>
    <tableColumn id="12" name="pipiens" dataDxfId="184"/>
    <tableColumn id="13" name="territans" dataDxfId="183"/>
    <tableColumn id="14" name="restuans" dataDxfId="182"/>
    <tableColumn id="15" name="salinarius" dataDxfId="181"/>
    <tableColumn id="16" name="unidentified2" dataDxfId="180"/>
    <tableColumn id="17" name="inornata" dataDxfId="179"/>
    <tableColumn id="18" name="morsitans" dataDxfId="178"/>
    <tableColumn id="19" name="unidentified3" dataDxfId="177"/>
    <tableColumn id="20" name="Perturbans" dataDxfId="176"/>
    <tableColumn id="21" name="Anopheles" dataDxfId="175"/>
    <tableColumn id="22" name="Females" dataDxfId="174">
      <calculatedColumnFormula>IF(SUM(D2:U2)=0,NA(),SUM(D2:U2))</calculatedColumnFormula>
    </tableColumn>
    <tableColumn id="23" name="Males" dataDxfId="173"/>
    <tableColumn id="24" name="Total " dataDxfId="172">
      <calculatedColumnFormula>SUM(V2+W2)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4" name="Table4" displayName="Table4" ref="A1:X587" totalsRowShown="0" headerRowDxfId="171" dataDxfId="170">
  <autoFilter ref="A1:X587"/>
  <tableColumns count="24">
    <tableColumn id="1" name="Weeknum">
      <calculatedColumnFormula>WEEKNUM(C2)</calculatedColumnFormula>
    </tableColumn>
    <tableColumn id="2" name="Year"/>
    <tableColumn id="3" name="Date" dataDxfId="169"/>
    <tableColumn id="4" name="vexan" dataDxfId="168"/>
    <tableColumn id="5" name="dorsalis" dataDxfId="167"/>
    <tableColumn id="6" name="spenceii" dataDxfId="166"/>
    <tableColumn id="7" name="nigromaculis" dataDxfId="165"/>
    <tableColumn id="8" name="flavescens" dataDxfId="164"/>
    <tableColumn id="9" name="trivittatus" dataDxfId="163"/>
    <tableColumn id="10" name="unidentified" dataDxfId="162"/>
    <tableColumn id="11" name="tarsalis" dataDxfId="161"/>
    <tableColumn id="12" name="pipiens" dataDxfId="160"/>
    <tableColumn id="13" name="territans" dataDxfId="159"/>
    <tableColumn id="14" name="restuans" dataDxfId="158"/>
    <tableColumn id="15" name="salinarius" dataDxfId="157"/>
    <tableColumn id="16" name="unidentified2" dataDxfId="156"/>
    <tableColumn id="17" name="inornata" dataDxfId="155"/>
    <tableColumn id="18" name="morsitans" dataDxfId="154"/>
    <tableColumn id="19" name="unidentified3" dataDxfId="153"/>
    <tableColumn id="20" name="Perturbans" dataDxfId="152"/>
    <tableColumn id="21" name="Anopheles" dataDxfId="151"/>
    <tableColumn id="22" name="Females" dataDxfId="150">
      <calculatedColumnFormula>IF(SUM(D2:U2)=0,NA(),SUM(D2:U2))</calculatedColumnFormula>
    </tableColumn>
    <tableColumn id="23" name="Males" dataDxfId="149"/>
    <tableColumn id="24" name="Total" dataDxfId="148">
      <calculatedColumnFormula>SUM(V2+W2)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5" name="Table5" displayName="Table5" ref="A1:X592" totalsRowShown="0" headerRowDxfId="147">
  <autoFilter ref="A1:X592"/>
  <tableColumns count="24">
    <tableColumn id="1" name="Weeknum">
      <calculatedColumnFormula>WEEKNUM(C2)</calculatedColumnFormula>
    </tableColumn>
    <tableColumn id="2" name="Year"/>
    <tableColumn id="3" name="Date" dataDxfId="146"/>
    <tableColumn id="4" name="vexan"/>
    <tableColumn id="5" name="dorsalis"/>
    <tableColumn id="6" name="spenceii"/>
    <tableColumn id="7" name="nigromaculis"/>
    <tableColumn id="8" name="flavescens"/>
    <tableColumn id="9" name="trivittatus"/>
    <tableColumn id="10" name="unidentified"/>
    <tableColumn id="11" name="tarsalis"/>
    <tableColumn id="12" name="pipiens"/>
    <tableColumn id="13" name="territans"/>
    <tableColumn id="14" name="restuans"/>
    <tableColumn id="15" name="salinarius"/>
    <tableColumn id="16" name="unidentified2"/>
    <tableColumn id="17" name="inornata"/>
    <tableColumn id="18" name="morsitans"/>
    <tableColumn id="19" name="unidentified3"/>
    <tableColumn id="20" name="Perturbans"/>
    <tableColumn id="21" name="Anopheles"/>
    <tableColumn id="22" name="Females" dataDxfId="145">
      <calculatedColumnFormula>IF(SUM(D2:U2)=0,NA(),SUM(D2:U2))</calculatedColumnFormula>
    </tableColumn>
    <tableColumn id="23" name="Males" dataDxfId="144"/>
    <tableColumn id="24" name="Total" dataDxfId="143">
      <calculatedColumnFormula>SUM(V2+W2)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8" name="Table8" displayName="Table8" ref="A1:Y591" totalsRowShown="0" headerRowDxfId="142">
  <autoFilter ref="A1:Y591"/>
  <tableColumns count="25">
    <tableColumn id="1" name="Weeknum">
      <calculatedColumnFormula>WEEKNUM(C2)</calculatedColumnFormula>
    </tableColumn>
    <tableColumn id="2" name="Year"/>
    <tableColumn id="3" name="Date" dataDxfId="141"/>
    <tableColumn id="4" name="vexan"/>
    <tableColumn id="5" name="dorsalis"/>
    <tableColumn id="6" name="spenceii"/>
    <tableColumn id="7" name="nigromaculis"/>
    <tableColumn id="8" name="flavescens"/>
    <tableColumn id="9" name="trivittatus"/>
    <tableColumn id="10" name="unidentified"/>
    <tableColumn id="11" name="tarsalis"/>
    <tableColumn id="12" name="pipiens"/>
    <tableColumn id="13" name="territans"/>
    <tableColumn id="14" name="restuans"/>
    <tableColumn id="15" name="salinarius"/>
    <tableColumn id="16" name="unidentified2"/>
    <tableColumn id="17" name="inornata"/>
    <tableColumn id="18" name="morsitans"/>
    <tableColumn id="19" name="unidentified3"/>
    <tableColumn id="20" name="perturban"/>
    <tableColumn id="21" name="Anopheles"/>
    <tableColumn id="22" name="Females" dataDxfId="140"/>
    <tableColumn id="23" name="Males" dataDxfId="139"/>
    <tableColumn id="24" name="Total" dataDxfId="138">
      <calculatedColumnFormula>SUM(V2+W2)</calculatedColumnFormula>
    </tableColumn>
    <tableColumn id="25" name="Graph">
      <calculatedColumnFormula>SUM(X2)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10" name="Table10" displayName="Table10" ref="A1:Z775" totalsRowShown="0" headerRowDxfId="137" dataDxfId="136">
  <autoFilter ref="A1:Z775"/>
  <tableColumns count="26">
    <tableColumn id="1" name="Weeknum">
      <calculatedColumnFormula>WEEKNUM(C2)</calculatedColumnFormula>
    </tableColumn>
    <tableColumn id="2" name="Year"/>
    <tableColumn id="3" name="Date" dataDxfId="135"/>
    <tableColumn id="4" name="vexan" dataDxfId="134"/>
    <tableColumn id="5" name="dorsalis" dataDxfId="133"/>
    <tableColumn id="6" name="spenceii" dataDxfId="132"/>
    <tableColumn id="7" name="nigromaculis" dataDxfId="131"/>
    <tableColumn id="8" name="flavescens" dataDxfId="130"/>
    <tableColumn id="9" name="trivittatus" dataDxfId="129"/>
    <tableColumn id="10" name="unidentified" dataDxfId="128"/>
    <tableColumn id="11" name="tarsalis" dataDxfId="127"/>
    <tableColumn id="12" name="pipiens" dataDxfId="126"/>
    <tableColumn id="13" name="territans" dataDxfId="125"/>
    <tableColumn id="14" name="restuans" dataDxfId="124"/>
    <tableColumn id="15" name="salinarius" dataDxfId="123"/>
    <tableColumn id="16" name="unidentified2" dataDxfId="122"/>
    <tableColumn id="17" name="inornata" dataDxfId="121"/>
    <tableColumn id="18" name="morsitans" dataDxfId="120"/>
    <tableColumn id="19" name="unidentified3" dataDxfId="119"/>
    <tableColumn id="20" name="perturbans" dataDxfId="118"/>
    <tableColumn id="21" name="Anopheles" dataDxfId="117"/>
    <tableColumn id="22" name="Females" dataDxfId="116"/>
    <tableColumn id="23" name="Males" dataDxfId="115"/>
    <tableColumn id="24" name="Total" dataDxfId="114">
      <calculatedColumnFormula>SUM(V2+W2)</calculatedColumnFormula>
    </tableColumn>
    <tableColumn id="25" name="Min Air Temp" dataDxfId="113"/>
    <tableColumn id="26" name="Weather Date Check" dataDxfId="112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11" name="Table11" displayName="Table11" ref="A1:X592" totalsRowShown="0" headerRowDxfId="111">
  <autoFilter ref="A1:X592"/>
  <tableColumns count="24">
    <tableColumn id="1" name="Weeknum">
      <calculatedColumnFormula>WEEKNUM(C2)</calculatedColumnFormula>
    </tableColumn>
    <tableColumn id="2" name="Year"/>
    <tableColumn id="3" name="Date" dataDxfId="110"/>
    <tableColumn id="4" name="vexan"/>
    <tableColumn id="5" name="dorsalis"/>
    <tableColumn id="6" name="spenceii"/>
    <tableColumn id="7" name="nigromaculis"/>
    <tableColumn id="8" name="flavescens"/>
    <tableColumn id="9" name="trivittatus"/>
    <tableColumn id="10" name="unidentified"/>
    <tableColumn id="11" name="tarsalis"/>
    <tableColumn id="12" name="pipiens"/>
    <tableColumn id="13" name="territans"/>
    <tableColumn id="14" name="restuans"/>
    <tableColumn id="15" name="salinarius"/>
    <tableColumn id="16" name="unidentified2"/>
    <tableColumn id="17" name="inornata"/>
    <tableColumn id="18" name="morsitans"/>
    <tableColumn id="19" name="unidentified3"/>
    <tableColumn id="20" name="perturbans"/>
    <tableColumn id="21" name="Anopheles"/>
    <tableColumn id="22" name="Females" dataDxfId="109">
      <calculatedColumnFormula>IF(SUM(D2:U2)=0,NA(),SUM(D2:U2))</calculatedColumnFormula>
    </tableColumn>
    <tableColumn id="23" name="Males" dataDxfId="108"/>
    <tableColumn id="24" name="Total" dataDxfId="107">
      <calculatedColumnFormula>SUM(V2:W2)</calculatedColumnFormula>
    </tableColumn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12" name="Table12" displayName="Table12" ref="A1:X591" totalsRowShown="0" headerRowDxfId="106">
  <autoFilter ref="A1:X591"/>
  <tableColumns count="24">
    <tableColumn id="1" name="Weeknum">
      <calculatedColumnFormula>WEEKNUM(C2)</calculatedColumnFormula>
    </tableColumn>
    <tableColumn id="2" name="Year"/>
    <tableColumn id="3" name="Date" dataDxfId="105"/>
    <tableColumn id="4" name="vexan"/>
    <tableColumn id="5" name="dorsalis"/>
    <tableColumn id="6" name="spenceii"/>
    <tableColumn id="7" name="nigromaculis"/>
    <tableColumn id="8" name="flavescens"/>
    <tableColumn id="9" name="trivittatus"/>
    <tableColumn id="10" name="unidentified"/>
    <tableColumn id="11" name="tarsalis"/>
    <tableColumn id="12" name="pipiens"/>
    <tableColumn id="13" name="territans"/>
    <tableColumn id="14" name="restuans"/>
    <tableColumn id="15" name="salinarius"/>
    <tableColumn id="16" name="unidentified2"/>
    <tableColumn id="17" name="inornata"/>
    <tableColumn id="18" name="morsitans"/>
    <tableColumn id="19" name="unidentified3"/>
    <tableColumn id="20" name="perturbans"/>
    <tableColumn id="21" name="Anopheles"/>
    <tableColumn id="22" name="Females" dataDxfId="104">
      <calculatedColumnFormula>IF(SUM(D2:U2)=0,NA(),SUM(D2:U2))</calculatedColumnFormula>
    </tableColumn>
    <tableColumn id="23" name="Males" dataDxfId="103"/>
    <tableColumn id="24" name="Total" dataDxfId="102">
      <calculatedColumnFormula>SUM(V2:W2)</calculatedColumnFormula>
    </tableColumn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id="13" name="Table13" displayName="Table13" ref="A1:X592" totalsRowShown="0" headerRowDxfId="101" dataDxfId="100">
  <autoFilter ref="A1:X592"/>
  <tableColumns count="24">
    <tableColumn id="1" name="Weeknum">
      <calculatedColumnFormula>WEEKNUM(C2)</calculatedColumnFormula>
    </tableColumn>
    <tableColumn id="2" name="Year"/>
    <tableColumn id="3" name="Date" dataDxfId="99"/>
    <tableColumn id="4" name="vexan" dataDxfId="98"/>
    <tableColumn id="5" name="dorsalis" dataDxfId="97"/>
    <tableColumn id="6" name="spenceii" dataDxfId="96"/>
    <tableColumn id="7" name="nigromaculis" dataDxfId="95"/>
    <tableColumn id="8" name="flavescens" dataDxfId="94"/>
    <tableColumn id="9" name="trivittatus" dataDxfId="93"/>
    <tableColumn id="10" name="unidentified" dataDxfId="92"/>
    <tableColumn id="11" name="tarsalis" dataDxfId="91"/>
    <tableColumn id="12" name="pipiens" dataDxfId="90"/>
    <tableColumn id="13" name="territans" dataDxfId="89"/>
    <tableColumn id="14" name="restuans" dataDxfId="88"/>
    <tableColumn id="15" name="salinarius" dataDxfId="87"/>
    <tableColumn id="16" name="unidentified2" dataDxfId="86"/>
    <tableColumn id="17" name="inornata" dataDxfId="85"/>
    <tableColumn id="18" name="morsitans" dataDxfId="84"/>
    <tableColumn id="19" name="unidentified3" dataDxfId="83"/>
    <tableColumn id="20" name="perturban" dataDxfId="82"/>
    <tableColumn id="21" name="Anopheles" dataDxfId="81"/>
    <tableColumn id="22" name="Females" dataDxfId="80">
      <calculatedColumnFormula>IF(SUM(D2:U2)=0,NA(),SUM(D2:U2))</calculatedColumnFormula>
    </tableColumn>
    <tableColumn id="23" name="Males " dataDxfId="79"/>
    <tableColumn id="24" name="Total">
      <calculatedColumnFormula>SUM(V2:W2)</calculatedColumnFormula>
    </tableColumn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id="14" name="Table14" displayName="Table14" ref="A1:X662" totalsRowShown="0" headerRowDxfId="78">
  <autoFilter ref="A1:X662"/>
  <tableColumns count="24">
    <tableColumn id="1" name="Weeknum">
      <calculatedColumnFormula>WEEKNUM(C2)</calculatedColumnFormula>
    </tableColumn>
    <tableColumn id="2" name="Year"/>
    <tableColumn id="3" name="Date" dataDxfId="77"/>
    <tableColumn id="4" name="vexan"/>
    <tableColumn id="5" name="dorsalis"/>
    <tableColumn id="6" name="spenceii"/>
    <tableColumn id="7" name="nigromaculis"/>
    <tableColumn id="8" name="flavescens"/>
    <tableColumn id="9" name="trivittatus"/>
    <tableColumn id="10" name="unidentified"/>
    <tableColumn id="11" name="tarsalis"/>
    <tableColumn id="12" name="pipiens"/>
    <tableColumn id="13" name="territans"/>
    <tableColumn id="14" name="restuans"/>
    <tableColumn id="15" name="salinarius"/>
    <tableColumn id="16" name="unidentified2"/>
    <tableColumn id="17" name="inornata"/>
    <tableColumn id="18" name="morsitans"/>
    <tableColumn id="19" name="unidentified3"/>
    <tableColumn id="20" name="perturbans"/>
    <tableColumn id="21" name="Anopheles"/>
    <tableColumn id="22" name="Females" dataDxfId="76">
      <calculatedColumnFormula>IF(SUM(D2:U2)=0,NA(),SUM(D2:U2))</calculatedColumnFormula>
    </tableColumn>
    <tableColumn id="23" name="Males" dataDxfId="75"/>
    <tableColumn id="24" name="Total" dataDxfId="74">
      <calculatedColumnFormula>SUM(V2:W2)</calculatedColumnFormula>
    </tableColumn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id="15" name="Table15" displayName="Table15" ref="A1:X591" totalsRowShown="0" headerRowDxfId="73">
  <autoFilter ref="A1:X591"/>
  <tableColumns count="24">
    <tableColumn id="1" name="Weeknum">
      <calculatedColumnFormula>WEEKNUM(C2)</calculatedColumnFormula>
    </tableColumn>
    <tableColumn id="2" name="Year"/>
    <tableColumn id="3" name="Date" dataDxfId="72"/>
    <tableColumn id="4" name="vexan"/>
    <tableColumn id="5" name="dorsalis"/>
    <tableColumn id="6" name="spenceii"/>
    <tableColumn id="7" name="nigromaculis"/>
    <tableColumn id="8" name="flavescens"/>
    <tableColumn id="9" name="trivittatus"/>
    <tableColumn id="10" name="unidentified"/>
    <tableColumn id="11" name="tarsalis"/>
    <tableColumn id="12" name="pipiens"/>
    <tableColumn id="13" name="territans"/>
    <tableColumn id="14" name="restuans"/>
    <tableColumn id="15" name="salinarius"/>
    <tableColumn id="16" name="unidentified2"/>
    <tableColumn id="17" name="inornata"/>
    <tableColumn id="18" name="morsitans"/>
    <tableColumn id="19" name="unidentified3"/>
    <tableColumn id="20" name="perturbans"/>
    <tableColumn id="21" name="Anopheles"/>
    <tableColumn id="22" name="Females" dataDxfId="71">
      <calculatedColumnFormula>IF(SUM(D2:U2)=0,NA(),SUM(D2:U2))</calculatedColumnFormula>
    </tableColumn>
    <tableColumn id="23" name="Males" dataDxfId="70"/>
    <tableColumn id="24" name="Total" dataDxfId="69">
      <calculatedColumnFormula>SUM(V2:W2)</calculatedColumnFormula>
    </tableColumn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id="16" name="Table16" displayName="Table16" ref="A2:X593" totalsRowShown="0" headerRowDxfId="68">
  <autoFilter ref="A2:X593"/>
  <tableColumns count="24">
    <tableColumn id="1" name="Weeknum">
      <calculatedColumnFormula>WEEKNUM(C3)</calculatedColumnFormula>
    </tableColumn>
    <tableColumn id="2" name="Year"/>
    <tableColumn id="3" name="Date" dataDxfId="67"/>
    <tableColumn id="4" name="vexan" dataDxfId="66"/>
    <tableColumn id="5" name="dorsalis" dataDxfId="65"/>
    <tableColumn id="6" name="spenceii" dataDxfId="64"/>
    <tableColumn id="7" name="nigromaculis" dataDxfId="63"/>
    <tableColumn id="8" name="flavescens" dataDxfId="62"/>
    <tableColumn id="9" name="trivittatus" dataDxfId="61"/>
    <tableColumn id="10" name="unidentified" dataDxfId="60"/>
    <tableColumn id="11" name="tarsalis" dataDxfId="59"/>
    <tableColumn id="12" name="pipiens" dataDxfId="58"/>
    <tableColumn id="13" name="territans" dataDxfId="57"/>
    <tableColumn id="14" name="restuans" dataDxfId="56"/>
    <tableColumn id="15" name="salinarius" dataDxfId="55"/>
    <tableColumn id="16" name="unidentified2" dataDxfId="54"/>
    <tableColumn id="17" name="inornata" dataDxfId="53"/>
    <tableColumn id="18" name="morsitans" dataDxfId="52"/>
    <tableColumn id="19" name="unidentified3" dataDxfId="51"/>
    <tableColumn id="20" name="perturbans" dataDxfId="50"/>
    <tableColumn id="21" name="Anopheles" dataDxfId="49"/>
    <tableColumn id="22" name="Females" dataDxfId="48">
      <calculatedColumnFormula>IF(SUM(D3:U3)=0,NA(),SUM(D3:U3))</calculatedColumnFormula>
    </tableColumn>
    <tableColumn id="23" name="Males" dataDxfId="47"/>
    <tableColumn id="24" name="Total" dataDxfId="46">
      <calculatedColumnFormula>SUM(V3:W3)</calculatedColumnFormula>
    </tableColumn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id="17" name="Table17" displayName="Table17" ref="A1:X592" totalsRowShown="0" headerRowDxfId="45">
  <autoFilter ref="A1:X592">
    <filterColumn colId="0">
      <filters>
        <filter val="22"/>
        <filter val="23"/>
        <filter val="24"/>
      </filters>
    </filterColumn>
    <filterColumn colId="1">
      <filters>
        <filter val="2014"/>
      </filters>
    </filterColumn>
  </autoFilter>
  <tableColumns count="24">
    <tableColumn id="1" name="Weeknum">
      <calculatedColumnFormula>WEEKNUM(C2)</calculatedColumnFormula>
    </tableColumn>
    <tableColumn id="2" name="Year"/>
    <tableColumn id="3" name="Date" dataDxfId="44"/>
    <tableColumn id="4" name="vexan" dataDxfId="43"/>
    <tableColumn id="5" name="dorsalis" dataDxfId="42"/>
    <tableColumn id="6" name="spenceii" dataDxfId="41"/>
    <tableColumn id="7" name="nigromaculis" dataDxfId="40"/>
    <tableColumn id="8" name="flavescens" dataDxfId="39"/>
    <tableColumn id="9" name="trivittatus" dataDxfId="38"/>
    <tableColumn id="10" name="unidentified" dataDxfId="37"/>
    <tableColumn id="11" name="tarsalis" dataDxfId="36"/>
    <tableColumn id="12" name="pipiens" dataDxfId="35"/>
    <tableColumn id="13" name="territans" dataDxfId="34"/>
    <tableColumn id="14" name="restuans" dataDxfId="33"/>
    <tableColumn id="15" name="salinarius" dataDxfId="32"/>
    <tableColumn id="16" name="unidentified2" dataDxfId="31"/>
    <tableColumn id="17" name="inornata" dataDxfId="30"/>
    <tableColumn id="18" name="morsitans" dataDxfId="29"/>
    <tableColumn id="19" name="unidentified3" dataDxfId="28"/>
    <tableColumn id="20" name="perturbans" dataDxfId="27"/>
    <tableColumn id="21" name="Anopheles" dataDxfId="26"/>
    <tableColumn id="22" name="Females" dataDxfId="25">
      <calculatedColumnFormula>IF(SUM(D2:U2)=0,NA(),SUM(D2:U2))</calculatedColumnFormula>
    </tableColumn>
    <tableColumn id="23" name="Males" dataDxfId="24"/>
    <tableColumn id="24" name="Total" dataDxfId="23">
      <calculatedColumnFormula>SUM(V2:W2)</calculatedColumnFormula>
    </tableColumn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id="18" name="Table18" displayName="Table18" ref="A1:X592" totalsRowShown="0" headerRowDxfId="22">
  <autoFilter ref="A1:X592"/>
  <tableColumns count="24">
    <tableColumn id="1" name="Weeknum">
      <calculatedColumnFormula>WEEKNUM(C2)</calculatedColumnFormula>
    </tableColumn>
    <tableColumn id="2" name="Year"/>
    <tableColumn id="3" name="Date" dataDxfId="21"/>
    <tableColumn id="4" name="vexan" dataDxfId="20"/>
    <tableColumn id="5" name="dorsalis" dataDxfId="19"/>
    <tableColumn id="6" name="spenceii" dataDxfId="18"/>
    <tableColumn id="7" name="nigromaculis" dataDxfId="17"/>
    <tableColumn id="8" name="flavescens" dataDxfId="16"/>
    <tableColumn id="9" name="trivittatus" dataDxfId="15"/>
    <tableColumn id="10" name="unidentified" dataDxfId="14"/>
    <tableColumn id="11" name="tarsalis" dataDxfId="13"/>
    <tableColumn id="12" name="pipiens" dataDxfId="12"/>
    <tableColumn id="13" name="territans" dataDxfId="11"/>
    <tableColumn id="14" name="restuans" dataDxfId="10"/>
    <tableColumn id="15" name="salinarius" dataDxfId="9"/>
    <tableColumn id="16" name="unidentified2" dataDxfId="8"/>
    <tableColumn id="17" name="inornata" dataDxfId="7"/>
    <tableColumn id="18" name="morsitans" dataDxfId="6"/>
    <tableColumn id="19" name="unidentified3" dataDxfId="5"/>
    <tableColumn id="20" name="perturbans" dataDxfId="4"/>
    <tableColumn id="21" name="Anopheles" dataDxfId="3"/>
    <tableColumn id="22" name="Females" dataDxfId="2">
      <calculatedColumnFormula>IF(SUM(D2:U2)=0,NA(),SUM(D2:U2))</calculatedColumnFormula>
    </tableColumn>
    <tableColumn id="23" name="Males" dataDxfId="1"/>
    <tableColumn id="24" name="Total" dataDxfId="0">
      <calculatedColumnFormula>SUM(V2:W2)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9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0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1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15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16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3:B20"/>
  <sheetViews>
    <sheetView tabSelected="1" zoomScale="50" zoomScaleNormal="50" workbookViewId="0">
      <selection activeCell="B13" sqref="B13"/>
    </sheetView>
  </sheetViews>
  <sheetFormatPr defaultRowHeight="15" x14ac:dyDescent="0.25"/>
  <cols>
    <col min="1" max="1" width="20.140625" bestFit="1" customWidth="1"/>
    <col min="2" max="2" width="26.7109375" bestFit="1" customWidth="1"/>
    <col min="3" max="3" width="15.140625" customWidth="1"/>
    <col min="4" max="4" width="17.7109375" bestFit="1" customWidth="1"/>
    <col min="5" max="5" width="14.85546875" bestFit="1" customWidth="1"/>
    <col min="6" max="6" width="6.5703125" customWidth="1"/>
    <col min="7" max="7" width="18.7109375" customWidth="1"/>
    <col min="8" max="11" width="12" bestFit="1" customWidth="1"/>
    <col min="12" max="12" width="22.7109375" bestFit="1" customWidth="1"/>
    <col min="13" max="13" width="23.7109375" bestFit="1" customWidth="1"/>
  </cols>
  <sheetData>
    <row r="3" spans="1:2" x14ac:dyDescent="0.25">
      <c r="A3" s="17" t="s">
        <v>33</v>
      </c>
      <c r="B3" t="s">
        <v>39</v>
      </c>
    </row>
    <row r="4" spans="1:2" x14ac:dyDescent="0.25">
      <c r="A4" s="19">
        <v>23</v>
      </c>
      <c r="B4" s="20">
        <v>35.202380952380956</v>
      </c>
    </row>
    <row r="5" spans="1:2" x14ac:dyDescent="0.25">
      <c r="A5" s="19">
        <v>24</v>
      </c>
      <c r="B5" s="20">
        <v>83.53714285714284</v>
      </c>
    </row>
    <row r="6" spans="1:2" x14ac:dyDescent="0.25">
      <c r="A6" s="19">
        <v>25</v>
      </c>
      <c r="B6" s="20">
        <v>83.886190476190478</v>
      </c>
    </row>
    <row r="7" spans="1:2" x14ac:dyDescent="0.25">
      <c r="A7" s="19">
        <v>26</v>
      </c>
      <c r="B7" s="20">
        <v>111.99547619047618</v>
      </c>
    </row>
    <row r="8" spans="1:2" x14ac:dyDescent="0.25">
      <c r="A8" s="19">
        <v>27</v>
      </c>
      <c r="B8" s="20">
        <v>89.63833333333335</v>
      </c>
    </row>
    <row r="9" spans="1:2" x14ac:dyDescent="0.25">
      <c r="A9" s="19">
        <v>28</v>
      </c>
      <c r="B9" s="20">
        <v>100.80404761904762</v>
      </c>
    </row>
    <row r="10" spans="1:2" x14ac:dyDescent="0.25">
      <c r="A10" s="19">
        <v>29</v>
      </c>
      <c r="B10" s="20">
        <v>80.490975609756092</v>
      </c>
    </row>
    <row r="11" spans="1:2" x14ac:dyDescent="0.25">
      <c r="A11" s="19">
        <v>30</v>
      </c>
      <c r="B11" s="20">
        <v>51.607948717948716</v>
      </c>
    </row>
    <row r="12" spans="1:2" x14ac:dyDescent="0.25">
      <c r="A12" s="19">
        <v>31</v>
      </c>
      <c r="B12" s="20">
        <v>69.685749999999999</v>
      </c>
    </row>
    <row r="13" spans="1:2" x14ac:dyDescent="0.25">
      <c r="A13" s="19">
        <v>32</v>
      </c>
      <c r="B13" s="20">
        <v>43.38666666666667</v>
      </c>
    </row>
    <row r="14" spans="1:2" x14ac:dyDescent="0.25">
      <c r="A14" s="19">
        <v>33</v>
      </c>
      <c r="B14" s="20">
        <v>86.001463414634145</v>
      </c>
    </row>
    <row r="15" spans="1:2" x14ac:dyDescent="0.25">
      <c r="A15" s="19">
        <v>34</v>
      </c>
      <c r="B15" s="20">
        <v>54.308666666666674</v>
      </c>
    </row>
    <row r="16" spans="1:2" x14ac:dyDescent="0.25">
      <c r="A16" s="19">
        <v>35</v>
      </c>
      <c r="B16" s="20">
        <v>40.171809523809507</v>
      </c>
    </row>
    <row r="17" spans="1:2" x14ac:dyDescent="0.25">
      <c r="A17" s="19">
        <v>36</v>
      </c>
      <c r="B17" s="20">
        <v>32.763434343434341</v>
      </c>
    </row>
    <row r="18" spans="1:2" x14ac:dyDescent="0.25">
      <c r="A18" s="19">
        <v>37</v>
      </c>
      <c r="B18" s="20">
        <v>36.332352941176467</v>
      </c>
    </row>
    <row r="19" spans="1:2" x14ac:dyDescent="0.25">
      <c r="A19" s="19">
        <v>38</v>
      </c>
      <c r="B19" s="20">
        <v>76.710000000000008</v>
      </c>
    </row>
    <row r="20" spans="1:2" x14ac:dyDescent="0.25">
      <c r="A20" s="19" t="s">
        <v>34</v>
      </c>
      <c r="B20" s="20">
        <v>68.344959216965847</v>
      </c>
    </row>
  </sheetData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AA703"/>
  <sheetViews>
    <sheetView topLeftCell="A487" zoomScale="50" zoomScaleNormal="50" workbookViewId="0">
      <selection activeCell="J28" sqref="J28"/>
    </sheetView>
  </sheetViews>
  <sheetFormatPr defaultRowHeight="15" x14ac:dyDescent="0.25"/>
  <cols>
    <col min="1" max="3" width="11" style="16" customWidth="1"/>
    <col min="5" max="6" width="10.42578125" customWidth="1"/>
    <col min="7" max="7" width="13.140625" customWidth="1"/>
    <col min="8" max="8" width="14.7109375" customWidth="1"/>
    <col min="9" max="9" width="12.42578125" customWidth="1"/>
    <col min="10" max="10" width="11.85546875" customWidth="1"/>
    <col min="11" max="11" width="13.85546875" customWidth="1"/>
    <col min="12" max="12" width="10" customWidth="1"/>
    <col min="13" max="13" width="9.7109375" customWidth="1"/>
    <col min="14" max="15" width="10.85546875" customWidth="1"/>
    <col min="16" max="16" width="12.28515625" customWidth="1"/>
    <col min="17" max="17" width="14.85546875" customWidth="1"/>
    <col min="18" max="18" width="10.85546875" customWidth="1"/>
    <col min="19" max="19" width="12" customWidth="1"/>
    <col min="20" max="20" width="14.85546875" customWidth="1"/>
    <col min="21" max="21" width="12.85546875" customWidth="1"/>
    <col min="22" max="22" width="12.28515625" customWidth="1"/>
    <col min="23" max="25" width="11" customWidth="1"/>
    <col min="27" max="27" width="11.42578125" bestFit="1" customWidth="1"/>
  </cols>
  <sheetData>
    <row r="1" spans="1:27" x14ac:dyDescent="0.25">
      <c r="A1" s="16" t="s">
        <v>27</v>
      </c>
    </row>
    <row r="2" spans="1:27" ht="15" customHeight="1" x14ac:dyDescent="0.25">
      <c r="A2" s="16" t="s">
        <v>0</v>
      </c>
      <c r="D2" s="1" t="s">
        <v>1</v>
      </c>
      <c r="E2" s="1"/>
      <c r="F2" s="1"/>
      <c r="H2" s="1"/>
      <c r="I2" s="1"/>
      <c r="J2" s="1"/>
      <c r="K2" s="1"/>
      <c r="L2" s="1" t="s">
        <v>2</v>
      </c>
      <c r="M2" s="1"/>
      <c r="N2" s="1"/>
      <c r="O2" s="1"/>
      <c r="P2" s="1"/>
      <c r="Q2" s="1"/>
      <c r="R2" s="1" t="s">
        <v>3</v>
      </c>
      <c r="S2" s="1"/>
      <c r="T2" s="1"/>
      <c r="U2" s="1" t="s">
        <v>4</v>
      </c>
      <c r="V2" s="1"/>
      <c r="W2" s="2" t="s">
        <v>5</v>
      </c>
      <c r="X2" t="s">
        <v>6</v>
      </c>
      <c r="Y2" s="6" t="s">
        <v>7</v>
      </c>
    </row>
    <row r="3" spans="1:27" ht="30" x14ac:dyDescent="0.25">
      <c r="A3" s="16" t="s">
        <v>0</v>
      </c>
      <c r="B3" s="16" t="s">
        <v>38</v>
      </c>
      <c r="C3" s="16" t="s">
        <v>45</v>
      </c>
      <c r="D3" t="s">
        <v>8</v>
      </c>
      <c r="E3" t="s">
        <v>9</v>
      </c>
      <c r="F3" s="12" t="s">
        <v>10</v>
      </c>
      <c r="G3" s="12" t="s">
        <v>28</v>
      </c>
      <c r="H3" t="s">
        <v>11</v>
      </c>
      <c r="I3" t="s">
        <v>12</v>
      </c>
      <c r="J3" t="s">
        <v>13</v>
      </c>
      <c r="K3" s="3" t="s">
        <v>14</v>
      </c>
      <c r="L3" t="s">
        <v>15</v>
      </c>
      <c r="M3" t="s">
        <v>16</v>
      </c>
      <c r="N3" t="s">
        <v>17</v>
      </c>
      <c r="O3" t="s">
        <v>18</v>
      </c>
      <c r="P3" t="s">
        <v>19</v>
      </c>
      <c r="Q3" s="3" t="s">
        <v>30</v>
      </c>
      <c r="R3" t="s">
        <v>20</v>
      </c>
      <c r="S3" t="s">
        <v>21</v>
      </c>
      <c r="T3" s="3" t="s">
        <v>31</v>
      </c>
      <c r="U3" t="s">
        <v>26</v>
      </c>
      <c r="V3" s="3" t="s">
        <v>23</v>
      </c>
      <c r="W3" s="6" t="s">
        <v>37</v>
      </c>
      <c r="X3" t="s">
        <v>36</v>
      </c>
      <c r="Y3" s="6" t="s">
        <v>35</v>
      </c>
      <c r="Z3" t="s">
        <v>62</v>
      </c>
      <c r="AA3" t="s">
        <v>63</v>
      </c>
    </row>
    <row r="4" spans="1:27" x14ac:dyDescent="0.25">
      <c r="A4" s="16">
        <v>40318</v>
      </c>
      <c r="B4">
        <v>21</v>
      </c>
      <c r="C4">
        <f>YEAR(Table1[[#This Row],[Date]])</f>
        <v>2010</v>
      </c>
      <c r="D4">
        <v>0.4</v>
      </c>
      <c r="E4">
        <v>0</v>
      </c>
      <c r="F4">
        <v>0</v>
      </c>
      <c r="H4">
        <v>0</v>
      </c>
      <c r="I4">
        <v>0</v>
      </c>
      <c r="J4">
        <v>0.2</v>
      </c>
      <c r="K4" s="3">
        <v>0</v>
      </c>
      <c r="L4" s="5">
        <v>0</v>
      </c>
      <c r="M4" s="5">
        <v>0.6</v>
      </c>
      <c r="N4" s="5">
        <v>0</v>
      </c>
      <c r="O4" s="5">
        <v>0.2</v>
      </c>
      <c r="P4" s="5">
        <v>0</v>
      </c>
      <c r="Q4" s="3">
        <v>0</v>
      </c>
      <c r="R4" s="5">
        <v>8.8000000000000007</v>
      </c>
      <c r="S4" s="5">
        <v>0</v>
      </c>
      <c r="T4" s="3">
        <v>0</v>
      </c>
      <c r="U4" s="5">
        <v>0</v>
      </c>
      <c r="V4" s="3">
        <v>0</v>
      </c>
      <c r="W4" s="6">
        <f t="shared" ref="W4:W52" si="0">SUM(D4:V4)</f>
        <v>10.200000000000001</v>
      </c>
      <c r="X4" s="5">
        <v>0.6</v>
      </c>
      <c r="Y4" s="6">
        <f t="shared" ref="Y4:Y53" si="1">SUM(W4+X4)</f>
        <v>10.8</v>
      </c>
      <c r="Z4" s="44">
        <v>56.101999999999997</v>
      </c>
      <c r="AA4" s="45">
        <v>40318</v>
      </c>
    </row>
    <row r="5" spans="1:27" x14ac:dyDescent="0.25">
      <c r="A5" s="16">
        <v>40319</v>
      </c>
      <c r="B5">
        <v>21</v>
      </c>
      <c r="C5">
        <f>YEAR(Table1[[#This Row],[Date]])</f>
        <v>2010</v>
      </c>
      <c r="D5">
        <v>0.4</v>
      </c>
      <c r="E5">
        <v>0</v>
      </c>
      <c r="F5">
        <v>0</v>
      </c>
      <c r="H5">
        <v>0</v>
      </c>
      <c r="I5">
        <v>0</v>
      </c>
      <c r="J5">
        <v>0.2</v>
      </c>
      <c r="K5" s="3">
        <v>0</v>
      </c>
      <c r="L5" s="5">
        <v>0</v>
      </c>
      <c r="M5" s="5">
        <v>0.6</v>
      </c>
      <c r="N5" s="5">
        <v>0</v>
      </c>
      <c r="O5" s="5">
        <v>0.2</v>
      </c>
      <c r="P5" s="5">
        <v>0</v>
      </c>
      <c r="Q5" s="3">
        <v>0</v>
      </c>
      <c r="R5" s="5">
        <v>8.8000000000000007</v>
      </c>
      <c r="S5" s="5">
        <v>0</v>
      </c>
      <c r="T5" s="3">
        <v>0</v>
      </c>
      <c r="U5" s="5">
        <v>0</v>
      </c>
      <c r="V5" s="3">
        <v>0</v>
      </c>
      <c r="W5" s="6">
        <f t="shared" si="0"/>
        <v>10.200000000000001</v>
      </c>
      <c r="X5" s="5">
        <v>0.6</v>
      </c>
      <c r="Y5" s="6">
        <f t="shared" si="1"/>
        <v>10.8</v>
      </c>
      <c r="Z5" s="44">
        <v>59.125999999999998</v>
      </c>
      <c r="AA5" s="45">
        <v>40319</v>
      </c>
    </row>
    <row r="6" spans="1:27" x14ac:dyDescent="0.25">
      <c r="A6" s="16">
        <v>40320</v>
      </c>
      <c r="B6">
        <v>21</v>
      </c>
      <c r="C6">
        <f>YEAR(Table1[[#This Row],[Date]])</f>
        <v>2010</v>
      </c>
      <c r="D6">
        <v>0.4</v>
      </c>
      <c r="E6">
        <v>0</v>
      </c>
      <c r="F6">
        <v>0</v>
      </c>
      <c r="H6">
        <v>0</v>
      </c>
      <c r="I6">
        <v>0</v>
      </c>
      <c r="J6">
        <v>0.2</v>
      </c>
      <c r="K6" s="3">
        <v>0</v>
      </c>
      <c r="L6" s="5">
        <v>0</v>
      </c>
      <c r="M6" s="5">
        <v>0.6</v>
      </c>
      <c r="N6" s="5">
        <v>0</v>
      </c>
      <c r="O6" s="5">
        <v>0.2</v>
      </c>
      <c r="P6" s="5">
        <v>0</v>
      </c>
      <c r="Q6" s="3">
        <v>0</v>
      </c>
      <c r="R6" s="5">
        <v>8.8000000000000007</v>
      </c>
      <c r="S6" s="5">
        <v>0</v>
      </c>
      <c r="T6" s="3">
        <v>0</v>
      </c>
      <c r="U6" s="5">
        <v>0</v>
      </c>
      <c r="V6" s="3">
        <v>0</v>
      </c>
      <c r="W6" s="6">
        <f t="shared" si="0"/>
        <v>10.200000000000001</v>
      </c>
      <c r="X6" s="5">
        <v>0.6</v>
      </c>
      <c r="Y6" s="6">
        <f t="shared" si="1"/>
        <v>10.8</v>
      </c>
      <c r="Z6" s="44">
        <v>58.783999999999999</v>
      </c>
      <c r="AA6" s="45">
        <v>40320</v>
      </c>
    </row>
    <row r="7" spans="1:27" x14ac:dyDescent="0.25">
      <c r="A7" s="16">
        <v>40321</v>
      </c>
      <c r="B7">
        <v>22</v>
      </c>
      <c r="C7">
        <f>YEAR(Table1[[#This Row],[Date]])</f>
        <v>2010</v>
      </c>
      <c r="D7">
        <v>0.4</v>
      </c>
      <c r="E7">
        <v>0</v>
      </c>
      <c r="F7">
        <v>0</v>
      </c>
      <c r="H7">
        <v>0</v>
      </c>
      <c r="I7">
        <v>0</v>
      </c>
      <c r="J7">
        <v>0.2</v>
      </c>
      <c r="K7" s="3">
        <v>0</v>
      </c>
      <c r="L7" s="5">
        <v>0</v>
      </c>
      <c r="M7" s="5">
        <v>0.6</v>
      </c>
      <c r="N7" s="5">
        <v>0</v>
      </c>
      <c r="O7" s="5">
        <v>0.2</v>
      </c>
      <c r="P7" s="5">
        <v>0</v>
      </c>
      <c r="Q7" s="3">
        <v>0</v>
      </c>
      <c r="R7" s="5">
        <v>8.8000000000000007</v>
      </c>
      <c r="S7" s="5">
        <v>0</v>
      </c>
      <c r="T7" s="3">
        <v>0</v>
      </c>
      <c r="U7" s="5">
        <v>0</v>
      </c>
      <c r="V7" s="3">
        <v>0</v>
      </c>
      <c r="W7" s="6">
        <f t="shared" si="0"/>
        <v>10.200000000000001</v>
      </c>
      <c r="X7" s="5">
        <v>0.6</v>
      </c>
      <c r="Y7" s="6">
        <f>SUM(W7+X7)</f>
        <v>10.8</v>
      </c>
      <c r="Z7" s="44">
        <v>63.32</v>
      </c>
      <c r="AA7" s="45">
        <v>40321</v>
      </c>
    </row>
    <row r="8" spans="1:27" x14ac:dyDescent="0.25">
      <c r="A8" s="16">
        <v>40322</v>
      </c>
      <c r="B8">
        <v>22</v>
      </c>
      <c r="C8">
        <f>YEAR(Table1[[#This Row],[Date]])</f>
        <v>2010</v>
      </c>
      <c r="D8">
        <v>0.4</v>
      </c>
      <c r="E8">
        <v>0</v>
      </c>
      <c r="F8">
        <v>0</v>
      </c>
      <c r="H8">
        <v>0</v>
      </c>
      <c r="I8">
        <v>0</v>
      </c>
      <c r="J8">
        <v>0.2</v>
      </c>
      <c r="K8" s="3">
        <v>0</v>
      </c>
      <c r="L8" s="5">
        <v>0</v>
      </c>
      <c r="M8" s="5">
        <v>0.6</v>
      </c>
      <c r="N8" s="5">
        <v>0</v>
      </c>
      <c r="O8" s="5">
        <v>0.2</v>
      </c>
      <c r="P8" s="5">
        <v>0</v>
      </c>
      <c r="Q8" s="3">
        <v>0</v>
      </c>
      <c r="R8" s="5">
        <v>8.8000000000000007</v>
      </c>
      <c r="S8" s="5">
        <v>0</v>
      </c>
      <c r="T8" s="3">
        <v>0</v>
      </c>
      <c r="U8" s="5">
        <v>0</v>
      </c>
      <c r="V8" s="3">
        <v>0</v>
      </c>
      <c r="W8" s="6">
        <f t="shared" si="0"/>
        <v>10.200000000000001</v>
      </c>
      <c r="X8" s="5">
        <v>0.6</v>
      </c>
      <c r="Y8" s="6">
        <f>SUM(W8+X8)</f>
        <v>10.8</v>
      </c>
      <c r="Z8" s="44">
        <v>57.613999999999997</v>
      </c>
      <c r="AA8" s="45">
        <v>40322</v>
      </c>
    </row>
    <row r="9" spans="1:27" x14ac:dyDescent="0.25">
      <c r="A9" s="16">
        <v>40323</v>
      </c>
      <c r="B9">
        <v>22</v>
      </c>
      <c r="C9">
        <f>YEAR(Table1[[#This Row],[Date]])</f>
        <v>2010</v>
      </c>
      <c r="D9">
        <v>2</v>
      </c>
      <c r="E9">
        <v>0</v>
      </c>
      <c r="F9">
        <v>0</v>
      </c>
      <c r="H9">
        <v>0</v>
      </c>
      <c r="I9">
        <v>0</v>
      </c>
      <c r="J9">
        <v>0</v>
      </c>
      <c r="K9" s="3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3">
        <v>0</v>
      </c>
      <c r="R9" s="5">
        <v>7</v>
      </c>
      <c r="S9" s="5">
        <v>0</v>
      </c>
      <c r="T9" s="3">
        <v>0</v>
      </c>
      <c r="U9" s="5">
        <v>0</v>
      </c>
      <c r="V9" s="3">
        <v>0</v>
      </c>
      <c r="W9" s="6">
        <f t="shared" si="0"/>
        <v>9</v>
      </c>
      <c r="X9" s="5">
        <v>0</v>
      </c>
      <c r="Y9" s="6">
        <f>SUM(W9+X9)</f>
        <v>9</v>
      </c>
      <c r="Z9" s="44">
        <v>56.822000000000003</v>
      </c>
      <c r="AA9" s="45">
        <v>40323</v>
      </c>
    </row>
    <row r="10" spans="1:27" x14ac:dyDescent="0.25">
      <c r="A10" s="16">
        <v>40324</v>
      </c>
      <c r="B10">
        <v>22</v>
      </c>
      <c r="C10">
        <f>YEAR(Table1[[#This Row],[Date]])</f>
        <v>2010</v>
      </c>
      <c r="D10">
        <v>1</v>
      </c>
      <c r="E10">
        <v>0</v>
      </c>
      <c r="F10">
        <v>0</v>
      </c>
      <c r="H10">
        <v>0</v>
      </c>
      <c r="I10">
        <v>0</v>
      </c>
      <c r="J10">
        <v>0</v>
      </c>
      <c r="K10" s="3">
        <v>0</v>
      </c>
      <c r="L10" s="5">
        <v>0</v>
      </c>
      <c r="M10" s="5">
        <v>0</v>
      </c>
      <c r="N10" s="5">
        <v>0</v>
      </c>
      <c r="O10" s="5">
        <v>1</v>
      </c>
      <c r="P10" s="5">
        <v>0</v>
      </c>
      <c r="Q10" s="3">
        <v>0</v>
      </c>
      <c r="R10" s="5">
        <v>6</v>
      </c>
      <c r="S10" s="5">
        <v>0</v>
      </c>
      <c r="T10" s="3">
        <v>0</v>
      </c>
      <c r="U10" s="5">
        <v>0</v>
      </c>
      <c r="V10" s="3">
        <v>0</v>
      </c>
      <c r="W10" s="6">
        <f t="shared" si="0"/>
        <v>8</v>
      </c>
      <c r="X10" s="5">
        <v>2</v>
      </c>
      <c r="Y10" s="6">
        <f>SUM(W10+X10)</f>
        <v>10</v>
      </c>
      <c r="Z10" s="44">
        <v>50.18</v>
      </c>
      <c r="AA10" s="45">
        <v>40324</v>
      </c>
    </row>
    <row r="11" spans="1:27" x14ac:dyDescent="0.25">
      <c r="A11" s="16">
        <v>40325</v>
      </c>
      <c r="B11">
        <v>22</v>
      </c>
      <c r="C11">
        <f>YEAR(Table1[[#This Row],[Date]])</f>
        <v>2010</v>
      </c>
      <c r="D11">
        <v>5</v>
      </c>
      <c r="E11">
        <v>0</v>
      </c>
      <c r="F11">
        <v>0</v>
      </c>
      <c r="H11">
        <v>0</v>
      </c>
      <c r="I11">
        <v>0</v>
      </c>
      <c r="J11">
        <v>0</v>
      </c>
      <c r="K11" s="3">
        <v>0</v>
      </c>
      <c r="L11" s="5">
        <v>0</v>
      </c>
      <c r="M11" s="5">
        <v>0</v>
      </c>
      <c r="N11" s="5">
        <v>0</v>
      </c>
      <c r="O11" s="5">
        <v>1</v>
      </c>
      <c r="P11" s="5">
        <v>0</v>
      </c>
      <c r="Q11" s="3">
        <v>0</v>
      </c>
      <c r="R11" s="5">
        <v>7</v>
      </c>
      <c r="S11" s="5">
        <v>0</v>
      </c>
      <c r="T11" s="3">
        <v>0</v>
      </c>
      <c r="U11" s="5">
        <v>0</v>
      </c>
      <c r="V11" s="3">
        <v>0</v>
      </c>
      <c r="W11" s="6">
        <f t="shared" si="0"/>
        <v>13</v>
      </c>
      <c r="X11" s="5">
        <v>1</v>
      </c>
      <c r="Y11" s="6">
        <f t="shared" si="1"/>
        <v>14</v>
      </c>
      <c r="Z11" s="44">
        <v>59.36</v>
      </c>
      <c r="AA11" s="45">
        <v>40325</v>
      </c>
    </row>
    <row r="12" spans="1:27" x14ac:dyDescent="0.25">
      <c r="A12" s="16">
        <v>40326</v>
      </c>
      <c r="B12">
        <v>22</v>
      </c>
      <c r="C12">
        <f>YEAR(Table1[[#This Row],[Date]])</f>
        <v>2010</v>
      </c>
      <c r="D12">
        <v>0</v>
      </c>
      <c r="E12">
        <v>0</v>
      </c>
      <c r="F12">
        <v>0</v>
      </c>
      <c r="H12">
        <v>0</v>
      </c>
      <c r="I12">
        <v>0</v>
      </c>
      <c r="J12">
        <v>0</v>
      </c>
      <c r="K12" s="3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3">
        <v>0</v>
      </c>
      <c r="R12" s="5">
        <v>10</v>
      </c>
      <c r="S12" s="5">
        <v>0</v>
      </c>
      <c r="T12" s="3">
        <v>0</v>
      </c>
      <c r="U12" s="5">
        <v>0</v>
      </c>
      <c r="V12" s="3">
        <v>0</v>
      </c>
      <c r="W12" s="6">
        <f t="shared" si="0"/>
        <v>10</v>
      </c>
      <c r="X12" s="5">
        <v>10</v>
      </c>
      <c r="Y12" s="6">
        <f t="shared" si="1"/>
        <v>20</v>
      </c>
      <c r="Z12" s="44">
        <v>65.191999999999993</v>
      </c>
      <c r="AA12" s="45">
        <v>40326</v>
      </c>
    </row>
    <row r="13" spans="1:27" x14ac:dyDescent="0.25">
      <c r="A13" s="16">
        <v>40327</v>
      </c>
      <c r="B13">
        <v>22</v>
      </c>
      <c r="C13">
        <f>YEAR(Table1[[#This Row],[Date]])</f>
        <v>2010</v>
      </c>
      <c r="D13">
        <v>11.75</v>
      </c>
      <c r="E13">
        <v>0</v>
      </c>
      <c r="F13">
        <v>0</v>
      </c>
      <c r="H13">
        <v>0</v>
      </c>
      <c r="I13">
        <v>0</v>
      </c>
      <c r="J13">
        <v>0</v>
      </c>
      <c r="K13" s="7">
        <v>0</v>
      </c>
      <c r="L13" s="5">
        <v>0</v>
      </c>
      <c r="M13" s="5">
        <v>0</v>
      </c>
      <c r="N13" s="5">
        <v>0</v>
      </c>
      <c r="O13" s="5">
        <v>0.25</v>
      </c>
      <c r="P13" s="5">
        <v>0</v>
      </c>
      <c r="Q13" s="7">
        <v>0</v>
      </c>
      <c r="R13" s="5">
        <v>5.25</v>
      </c>
      <c r="S13" s="5">
        <v>0</v>
      </c>
      <c r="T13" s="3">
        <v>0</v>
      </c>
      <c r="U13" s="5">
        <v>0</v>
      </c>
      <c r="V13" s="3">
        <v>0</v>
      </c>
      <c r="W13" s="6">
        <f t="shared" si="0"/>
        <v>17.25</v>
      </c>
      <c r="X13" s="5">
        <v>4.75</v>
      </c>
      <c r="Y13" s="6">
        <f t="shared" si="1"/>
        <v>22</v>
      </c>
      <c r="Z13" s="44">
        <v>62.923999999999999</v>
      </c>
      <c r="AA13" s="45">
        <v>40327</v>
      </c>
    </row>
    <row r="14" spans="1:27" x14ac:dyDescent="0.25">
      <c r="A14" s="16">
        <v>40328</v>
      </c>
      <c r="B14">
        <v>23</v>
      </c>
      <c r="C14">
        <f>YEAR(Table1[[#This Row],[Date]])</f>
        <v>2010</v>
      </c>
      <c r="D14">
        <v>11.75</v>
      </c>
      <c r="E14">
        <v>0</v>
      </c>
      <c r="F14">
        <v>0</v>
      </c>
      <c r="H14">
        <v>0</v>
      </c>
      <c r="I14">
        <v>0</v>
      </c>
      <c r="J14">
        <v>0</v>
      </c>
      <c r="K14" s="7">
        <v>0</v>
      </c>
      <c r="L14" s="5">
        <v>0</v>
      </c>
      <c r="M14" s="5">
        <v>0</v>
      </c>
      <c r="N14" s="5">
        <v>0</v>
      </c>
      <c r="O14" s="5">
        <v>0.25</v>
      </c>
      <c r="P14" s="5">
        <v>0</v>
      </c>
      <c r="Q14" s="7">
        <v>0</v>
      </c>
      <c r="R14" s="5">
        <v>5.25</v>
      </c>
      <c r="S14" s="5">
        <v>0</v>
      </c>
      <c r="T14" s="3">
        <v>0</v>
      </c>
      <c r="U14" s="5">
        <v>0</v>
      </c>
      <c r="V14" s="3">
        <v>0</v>
      </c>
      <c r="W14" s="6">
        <f t="shared" si="0"/>
        <v>17.25</v>
      </c>
      <c r="X14" s="5">
        <v>4.75</v>
      </c>
      <c r="Y14" s="6">
        <f t="shared" si="1"/>
        <v>22</v>
      </c>
      <c r="Z14" s="44">
        <v>52.304000000000002</v>
      </c>
      <c r="AA14" s="45">
        <v>40328</v>
      </c>
    </row>
    <row r="15" spans="1:27" x14ac:dyDescent="0.25">
      <c r="A15" s="16">
        <v>40329</v>
      </c>
      <c r="B15">
        <v>23</v>
      </c>
      <c r="C15">
        <f>YEAR(Table1[[#This Row],[Date]])</f>
        <v>2010</v>
      </c>
      <c r="D15">
        <v>11.75</v>
      </c>
      <c r="E15">
        <v>0</v>
      </c>
      <c r="F15">
        <v>0</v>
      </c>
      <c r="H15">
        <v>0</v>
      </c>
      <c r="I15">
        <v>0</v>
      </c>
      <c r="J15">
        <v>0</v>
      </c>
      <c r="K15" s="7">
        <v>0</v>
      </c>
      <c r="L15" s="5">
        <v>0</v>
      </c>
      <c r="M15" s="5">
        <v>0</v>
      </c>
      <c r="N15" s="5">
        <v>0</v>
      </c>
      <c r="O15" s="5">
        <v>0.25</v>
      </c>
      <c r="P15" s="5">
        <v>0</v>
      </c>
      <c r="Q15" s="7">
        <v>0</v>
      </c>
      <c r="R15" s="5">
        <v>5.25</v>
      </c>
      <c r="S15" s="5">
        <v>0</v>
      </c>
      <c r="T15" s="3">
        <v>0</v>
      </c>
      <c r="U15" s="5">
        <v>0</v>
      </c>
      <c r="V15" s="3">
        <v>0</v>
      </c>
      <c r="W15" s="6">
        <f t="shared" si="0"/>
        <v>17.25</v>
      </c>
      <c r="X15" s="5">
        <v>4.75</v>
      </c>
      <c r="Y15" s="6">
        <f>SUM(W15+X15)</f>
        <v>22</v>
      </c>
      <c r="Z15" s="44">
        <v>51.295999999999999</v>
      </c>
      <c r="AA15" s="45">
        <v>40329</v>
      </c>
    </row>
    <row r="16" spans="1:27" x14ac:dyDescent="0.25">
      <c r="A16" s="16">
        <v>40330</v>
      </c>
      <c r="B16">
        <v>23</v>
      </c>
      <c r="C16">
        <f>YEAR(Table1[[#This Row],[Date]])</f>
        <v>2010</v>
      </c>
      <c r="D16">
        <v>11.75</v>
      </c>
      <c r="E16">
        <v>0</v>
      </c>
      <c r="F16">
        <v>0</v>
      </c>
      <c r="H16">
        <v>0</v>
      </c>
      <c r="I16">
        <v>0</v>
      </c>
      <c r="J16">
        <v>0</v>
      </c>
      <c r="K16" s="7">
        <v>0</v>
      </c>
      <c r="L16" s="5">
        <v>0</v>
      </c>
      <c r="M16" s="5">
        <v>0</v>
      </c>
      <c r="N16" s="5">
        <v>0</v>
      </c>
      <c r="O16" s="5">
        <v>0.25</v>
      </c>
      <c r="P16" s="5">
        <v>0</v>
      </c>
      <c r="Q16" s="7">
        <v>0</v>
      </c>
      <c r="R16" s="5">
        <v>5.25</v>
      </c>
      <c r="S16" s="5">
        <v>0</v>
      </c>
      <c r="T16" s="3">
        <v>0</v>
      </c>
      <c r="U16" s="5">
        <v>0</v>
      </c>
      <c r="V16" s="3">
        <v>0</v>
      </c>
      <c r="W16" s="6">
        <f t="shared" si="0"/>
        <v>17.25</v>
      </c>
      <c r="X16" s="5">
        <v>4.75</v>
      </c>
      <c r="Y16" s="6">
        <f>SUM(W16+X16)</f>
        <v>22</v>
      </c>
      <c r="Z16" s="44">
        <v>47.084000000000003</v>
      </c>
      <c r="AA16" s="45">
        <v>40330</v>
      </c>
    </row>
    <row r="17" spans="1:27" x14ac:dyDescent="0.25">
      <c r="A17" s="16">
        <v>40331</v>
      </c>
      <c r="B17">
        <v>23</v>
      </c>
      <c r="C17">
        <f>YEAR(Table1[[#This Row],[Date]])</f>
        <v>2010</v>
      </c>
      <c r="D17">
        <v>0</v>
      </c>
      <c r="E17">
        <v>0</v>
      </c>
      <c r="F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 s="6">
        <f t="shared" si="0"/>
        <v>0</v>
      </c>
      <c r="X17" s="5">
        <v>0</v>
      </c>
      <c r="Y17" s="6">
        <f t="shared" si="1"/>
        <v>0</v>
      </c>
      <c r="Z17" s="44">
        <v>41.415999999999997</v>
      </c>
      <c r="AA17" s="45">
        <v>40331</v>
      </c>
    </row>
    <row r="18" spans="1:27" x14ac:dyDescent="0.25">
      <c r="A18" s="16">
        <v>40332</v>
      </c>
      <c r="B18">
        <v>23</v>
      </c>
      <c r="C18">
        <f>YEAR(Table1[[#This Row],[Date]])</f>
        <v>2010</v>
      </c>
      <c r="D18">
        <v>1</v>
      </c>
      <c r="E18">
        <v>0</v>
      </c>
      <c r="F18">
        <v>0</v>
      </c>
      <c r="H18">
        <v>0</v>
      </c>
      <c r="I18">
        <v>0</v>
      </c>
      <c r="J18">
        <v>0</v>
      </c>
      <c r="K18" s="3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3">
        <v>0</v>
      </c>
      <c r="R18" s="5">
        <v>0</v>
      </c>
      <c r="S18" s="5">
        <v>0</v>
      </c>
      <c r="T18" s="3">
        <v>0</v>
      </c>
      <c r="U18" s="5">
        <v>0</v>
      </c>
      <c r="V18" s="3">
        <v>0</v>
      </c>
      <c r="W18" s="6">
        <f t="shared" si="0"/>
        <v>1</v>
      </c>
      <c r="X18" s="5">
        <v>0</v>
      </c>
      <c r="Y18" s="6">
        <f t="shared" si="1"/>
        <v>1</v>
      </c>
      <c r="Z18" s="44">
        <v>49.838000000000001</v>
      </c>
      <c r="AA18" s="45">
        <v>40332</v>
      </c>
    </row>
    <row r="19" spans="1:27" x14ac:dyDescent="0.25">
      <c r="A19" s="16">
        <v>40333</v>
      </c>
      <c r="B19">
        <v>23</v>
      </c>
      <c r="C19">
        <f>YEAR(Table1[[#This Row],[Date]])</f>
        <v>2010</v>
      </c>
      <c r="D19">
        <v>2</v>
      </c>
      <c r="E19">
        <v>0</v>
      </c>
      <c r="F19">
        <v>0</v>
      </c>
      <c r="H19">
        <v>0</v>
      </c>
      <c r="I19">
        <v>0</v>
      </c>
      <c r="J19">
        <v>0</v>
      </c>
      <c r="K19" s="3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3">
        <v>0</v>
      </c>
      <c r="R19" s="5">
        <v>4</v>
      </c>
      <c r="S19" s="5">
        <v>0</v>
      </c>
      <c r="T19" s="3">
        <v>0</v>
      </c>
      <c r="U19" s="5">
        <v>0</v>
      </c>
      <c r="V19" s="3">
        <v>0</v>
      </c>
      <c r="W19" s="6">
        <f t="shared" si="0"/>
        <v>6</v>
      </c>
      <c r="X19" s="5">
        <v>4</v>
      </c>
      <c r="Y19" s="6">
        <f t="shared" si="1"/>
        <v>10</v>
      </c>
      <c r="Z19" s="44">
        <v>57.398000000000003</v>
      </c>
      <c r="AA19" s="45">
        <v>40333</v>
      </c>
    </row>
    <row r="20" spans="1:27" x14ac:dyDescent="0.25">
      <c r="A20" s="16">
        <v>40334</v>
      </c>
      <c r="B20">
        <v>23</v>
      </c>
      <c r="C20">
        <f>YEAR(Table1[[#This Row],[Date]])</f>
        <v>2010</v>
      </c>
      <c r="D20">
        <v>9.33</v>
      </c>
      <c r="E20">
        <v>0</v>
      </c>
      <c r="F20">
        <v>0</v>
      </c>
      <c r="H20">
        <v>0</v>
      </c>
      <c r="I20">
        <v>0.33</v>
      </c>
      <c r="J20">
        <v>0</v>
      </c>
      <c r="K20">
        <v>0</v>
      </c>
      <c r="L20">
        <v>0.33</v>
      </c>
      <c r="M20">
        <v>0</v>
      </c>
      <c r="N20">
        <v>0</v>
      </c>
      <c r="O20">
        <v>0.75</v>
      </c>
      <c r="P20">
        <v>0</v>
      </c>
      <c r="Q20">
        <v>0</v>
      </c>
      <c r="R20">
        <v>4.33</v>
      </c>
      <c r="S20">
        <v>0</v>
      </c>
      <c r="T20">
        <v>0</v>
      </c>
      <c r="U20">
        <v>0</v>
      </c>
      <c r="V20">
        <v>0</v>
      </c>
      <c r="W20" s="6">
        <f t="shared" si="0"/>
        <v>15.07</v>
      </c>
      <c r="X20" s="5">
        <v>8.33</v>
      </c>
      <c r="Y20" s="6">
        <f t="shared" si="1"/>
        <v>23.4</v>
      </c>
      <c r="Z20" s="44">
        <v>54.607999999999997</v>
      </c>
      <c r="AA20" s="45">
        <v>40334</v>
      </c>
    </row>
    <row r="21" spans="1:27" x14ac:dyDescent="0.25">
      <c r="A21" s="16">
        <v>40335</v>
      </c>
      <c r="B21">
        <v>24</v>
      </c>
      <c r="C21">
        <f>YEAR(Table1[[#This Row],[Date]])</f>
        <v>2010</v>
      </c>
      <c r="D21">
        <v>9.33</v>
      </c>
      <c r="E21">
        <v>0</v>
      </c>
      <c r="F21">
        <v>0</v>
      </c>
      <c r="H21">
        <v>0</v>
      </c>
      <c r="I21">
        <v>0.33</v>
      </c>
      <c r="J21">
        <v>0</v>
      </c>
      <c r="K21">
        <v>0</v>
      </c>
      <c r="L21">
        <v>0.33</v>
      </c>
      <c r="M21">
        <v>0</v>
      </c>
      <c r="N21">
        <v>0</v>
      </c>
      <c r="O21">
        <v>0.75</v>
      </c>
      <c r="P21">
        <v>0</v>
      </c>
      <c r="Q21">
        <v>0</v>
      </c>
      <c r="R21">
        <v>4.33</v>
      </c>
      <c r="S21">
        <v>0</v>
      </c>
      <c r="T21">
        <v>0</v>
      </c>
      <c r="U21">
        <v>0</v>
      </c>
      <c r="V21">
        <v>0</v>
      </c>
      <c r="W21" s="6">
        <f t="shared" si="0"/>
        <v>15.07</v>
      </c>
      <c r="X21" s="5">
        <v>8.33</v>
      </c>
      <c r="Y21" s="6">
        <f t="shared" si="1"/>
        <v>23.4</v>
      </c>
      <c r="Z21" s="44">
        <v>52.142000000000003</v>
      </c>
      <c r="AA21" s="45">
        <v>40335</v>
      </c>
    </row>
    <row r="22" spans="1:27" x14ac:dyDescent="0.25">
      <c r="A22" s="16">
        <v>40336</v>
      </c>
      <c r="B22">
        <v>24</v>
      </c>
      <c r="C22">
        <f>YEAR(Table1[[#This Row],[Date]])</f>
        <v>2010</v>
      </c>
      <c r="D22">
        <v>9.33</v>
      </c>
      <c r="E22">
        <v>0</v>
      </c>
      <c r="F22">
        <v>0</v>
      </c>
      <c r="H22">
        <v>0</v>
      </c>
      <c r="I22">
        <v>0.33</v>
      </c>
      <c r="J22">
        <v>0</v>
      </c>
      <c r="K22">
        <v>0</v>
      </c>
      <c r="L22">
        <v>0.33</v>
      </c>
      <c r="M22">
        <v>0</v>
      </c>
      <c r="N22">
        <v>0</v>
      </c>
      <c r="O22">
        <v>0.75</v>
      </c>
      <c r="P22">
        <v>0</v>
      </c>
      <c r="Q22">
        <v>0</v>
      </c>
      <c r="R22">
        <v>4.33</v>
      </c>
      <c r="S22">
        <v>0</v>
      </c>
      <c r="T22">
        <v>0</v>
      </c>
      <c r="U22">
        <v>0</v>
      </c>
      <c r="V22">
        <v>0</v>
      </c>
      <c r="W22" s="6">
        <f t="shared" si="0"/>
        <v>15.07</v>
      </c>
      <c r="X22" s="5">
        <v>8.33</v>
      </c>
      <c r="Y22" s="6">
        <f>SUM(W22+X22)</f>
        <v>23.4</v>
      </c>
      <c r="Z22" s="44">
        <v>50.521999999999998</v>
      </c>
      <c r="AA22" s="45">
        <v>40336</v>
      </c>
    </row>
    <row r="23" spans="1:27" x14ac:dyDescent="0.25">
      <c r="A23" s="16">
        <v>40337</v>
      </c>
      <c r="B23">
        <v>24</v>
      </c>
      <c r="C23">
        <f>YEAR(Table1[[#This Row],[Date]])</f>
        <v>2010</v>
      </c>
      <c r="D23">
        <v>13</v>
      </c>
      <c r="E23">
        <v>0</v>
      </c>
      <c r="F23">
        <v>0</v>
      </c>
      <c r="H23">
        <v>0</v>
      </c>
      <c r="I23">
        <v>0</v>
      </c>
      <c r="J23">
        <v>0</v>
      </c>
      <c r="K23" s="3">
        <v>0</v>
      </c>
      <c r="L23" s="5">
        <v>0</v>
      </c>
      <c r="M23" s="5">
        <v>0</v>
      </c>
      <c r="N23" s="5">
        <v>0</v>
      </c>
      <c r="O23" s="5">
        <v>2</v>
      </c>
      <c r="P23" s="5">
        <v>0</v>
      </c>
      <c r="Q23" s="3">
        <v>0</v>
      </c>
      <c r="R23" s="5">
        <v>48</v>
      </c>
      <c r="S23" s="5">
        <v>0</v>
      </c>
      <c r="T23" s="3">
        <v>0</v>
      </c>
      <c r="U23" s="5">
        <v>0</v>
      </c>
      <c r="V23" s="3">
        <v>0</v>
      </c>
      <c r="W23" s="6">
        <f t="shared" si="0"/>
        <v>63</v>
      </c>
      <c r="X23" s="5">
        <v>8</v>
      </c>
      <c r="Y23" s="6">
        <f>SUM(W23+X23)</f>
        <v>71</v>
      </c>
      <c r="Z23" s="44">
        <v>59.863999999999997</v>
      </c>
      <c r="AA23" s="45">
        <v>40337</v>
      </c>
    </row>
    <row r="24" spans="1:27" x14ac:dyDescent="0.25">
      <c r="A24" s="16">
        <v>40338</v>
      </c>
      <c r="B24">
        <v>24</v>
      </c>
      <c r="C24">
        <f>YEAR(Table1[[#This Row],[Date]])</f>
        <v>2010</v>
      </c>
      <c r="D24">
        <v>14</v>
      </c>
      <c r="E24">
        <v>0</v>
      </c>
      <c r="F24">
        <v>0</v>
      </c>
      <c r="H24">
        <v>0</v>
      </c>
      <c r="I24">
        <v>5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0</v>
      </c>
      <c r="Q24">
        <v>0</v>
      </c>
      <c r="R24">
        <v>21</v>
      </c>
      <c r="S24">
        <v>0</v>
      </c>
      <c r="T24">
        <v>0</v>
      </c>
      <c r="U24">
        <v>0</v>
      </c>
      <c r="V24">
        <v>0</v>
      </c>
      <c r="W24" s="6">
        <f t="shared" si="0"/>
        <v>41</v>
      </c>
      <c r="X24" s="5">
        <v>5</v>
      </c>
      <c r="Y24" s="6">
        <f t="shared" si="1"/>
        <v>46</v>
      </c>
      <c r="Z24" s="44">
        <v>54.734000000000002</v>
      </c>
      <c r="AA24" s="45">
        <v>40338</v>
      </c>
    </row>
    <row r="25" spans="1:27" x14ac:dyDescent="0.25">
      <c r="A25" s="16">
        <v>40339</v>
      </c>
      <c r="B25">
        <v>24</v>
      </c>
      <c r="C25">
        <f>YEAR(Table1[[#This Row],[Date]])</f>
        <v>2010</v>
      </c>
      <c r="D25">
        <v>7</v>
      </c>
      <c r="E25">
        <v>0</v>
      </c>
      <c r="F25">
        <v>0</v>
      </c>
      <c r="H25">
        <v>0</v>
      </c>
      <c r="I25">
        <v>0</v>
      </c>
      <c r="J25">
        <v>0</v>
      </c>
      <c r="K25" s="3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3">
        <v>0</v>
      </c>
      <c r="R25" s="5">
        <v>4</v>
      </c>
      <c r="S25" s="5">
        <v>0</v>
      </c>
      <c r="T25" s="3">
        <v>0</v>
      </c>
      <c r="U25" s="5">
        <v>0</v>
      </c>
      <c r="V25" s="3">
        <v>0</v>
      </c>
      <c r="W25" s="6">
        <f t="shared" si="0"/>
        <v>11</v>
      </c>
      <c r="X25" s="5">
        <v>5</v>
      </c>
      <c r="Y25" s="6">
        <f t="shared" si="1"/>
        <v>16</v>
      </c>
      <c r="Z25" s="44">
        <v>54.014000000000003</v>
      </c>
      <c r="AA25" s="45">
        <v>40339</v>
      </c>
    </row>
    <row r="26" spans="1:27" x14ac:dyDescent="0.25">
      <c r="A26" s="16">
        <v>40340</v>
      </c>
      <c r="B26">
        <v>24</v>
      </c>
      <c r="C26">
        <f>YEAR(Table1[[#This Row],[Date]])</f>
        <v>2010</v>
      </c>
      <c r="D26">
        <v>3</v>
      </c>
      <c r="E26">
        <v>0</v>
      </c>
      <c r="F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</v>
      </c>
      <c r="N26">
        <v>0</v>
      </c>
      <c r="O26">
        <v>0</v>
      </c>
      <c r="P26">
        <v>0</v>
      </c>
      <c r="Q26">
        <v>0</v>
      </c>
      <c r="R26">
        <v>1</v>
      </c>
      <c r="S26">
        <v>0</v>
      </c>
      <c r="T26">
        <v>0</v>
      </c>
      <c r="U26">
        <v>0</v>
      </c>
      <c r="V26">
        <v>0</v>
      </c>
      <c r="W26" s="6">
        <f t="shared" si="0"/>
        <v>5</v>
      </c>
      <c r="X26" s="5">
        <v>0</v>
      </c>
      <c r="Y26" s="6">
        <f t="shared" si="1"/>
        <v>5</v>
      </c>
      <c r="Z26" s="44">
        <v>59.521999999999998</v>
      </c>
      <c r="AA26" s="45">
        <v>40340</v>
      </c>
    </row>
    <row r="27" spans="1:27" x14ac:dyDescent="0.25">
      <c r="A27" s="16">
        <v>40341</v>
      </c>
      <c r="B27">
        <v>24</v>
      </c>
      <c r="C27">
        <f>YEAR(Table1[[#This Row],[Date]])</f>
        <v>2010</v>
      </c>
      <c r="D27">
        <v>16.329999999999998</v>
      </c>
      <c r="E27">
        <v>0</v>
      </c>
      <c r="F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2.66</v>
      </c>
      <c r="P27">
        <v>0</v>
      </c>
      <c r="Q27">
        <v>0</v>
      </c>
      <c r="R27">
        <v>1.33</v>
      </c>
      <c r="S27">
        <v>0</v>
      </c>
      <c r="T27">
        <v>0</v>
      </c>
      <c r="U27">
        <v>0</v>
      </c>
      <c r="V27">
        <v>0</v>
      </c>
      <c r="W27" s="6">
        <f t="shared" si="0"/>
        <v>20.32</v>
      </c>
      <c r="X27" s="5">
        <v>3</v>
      </c>
      <c r="Y27" s="6">
        <f t="shared" si="1"/>
        <v>23.32</v>
      </c>
      <c r="Z27" s="44">
        <v>60.584000000000003</v>
      </c>
      <c r="AA27" s="45">
        <v>40341</v>
      </c>
    </row>
    <row r="28" spans="1:27" x14ac:dyDescent="0.25">
      <c r="A28" s="16">
        <v>40342</v>
      </c>
      <c r="B28">
        <v>25</v>
      </c>
      <c r="C28">
        <f>YEAR(Table1[[#This Row],[Date]])</f>
        <v>2010</v>
      </c>
      <c r="D28">
        <v>16.329999999999998</v>
      </c>
      <c r="E28">
        <v>0</v>
      </c>
      <c r="F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2.66</v>
      </c>
      <c r="P28">
        <v>0</v>
      </c>
      <c r="Q28">
        <v>0</v>
      </c>
      <c r="R28">
        <v>1.33</v>
      </c>
      <c r="S28">
        <v>0</v>
      </c>
      <c r="T28">
        <v>0</v>
      </c>
      <c r="U28">
        <v>0</v>
      </c>
      <c r="V28">
        <v>0</v>
      </c>
      <c r="W28" s="6">
        <f t="shared" si="0"/>
        <v>20.32</v>
      </c>
      <c r="X28" s="5">
        <v>3</v>
      </c>
      <c r="Y28" s="6">
        <f t="shared" si="1"/>
        <v>23.32</v>
      </c>
      <c r="Z28" s="44">
        <v>53.33</v>
      </c>
      <c r="AA28" s="45">
        <v>40342</v>
      </c>
    </row>
    <row r="29" spans="1:27" x14ac:dyDescent="0.25">
      <c r="A29" s="16">
        <v>40343</v>
      </c>
      <c r="B29">
        <v>25</v>
      </c>
      <c r="C29">
        <f>YEAR(Table1[[#This Row],[Date]])</f>
        <v>2010</v>
      </c>
      <c r="D29">
        <v>16.329999999999998</v>
      </c>
      <c r="E29">
        <v>0</v>
      </c>
      <c r="F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2.66</v>
      </c>
      <c r="P29">
        <v>0</v>
      </c>
      <c r="Q29">
        <v>0</v>
      </c>
      <c r="R29">
        <v>1.33</v>
      </c>
      <c r="S29">
        <v>0</v>
      </c>
      <c r="T29">
        <v>0</v>
      </c>
      <c r="U29">
        <v>0</v>
      </c>
      <c r="V29">
        <v>0</v>
      </c>
      <c r="W29" s="6">
        <f t="shared" si="0"/>
        <v>20.32</v>
      </c>
      <c r="X29" s="5">
        <v>3</v>
      </c>
      <c r="Y29" s="6">
        <f t="shared" si="1"/>
        <v>23.32</v>
      </c>
      <c r="Z29" s="44">
        <v>47.768000000000001</v>
      </c>
      <c r="AA29" s="45">
        <v>40343</v>
      </c>
    </row>
    <row r="30" spans="1:27" x14ac:dyDescent="0.25">
      <c r="A30" s="16">
        <v>40344</v>
      </c>
      <c r="B30">
        <v>25</v>
      </c>
      <c r="C30">
        <f>YEAR(Table1[[#This Row],[Date]])</f>
        <v>2010</v>
      </c>
      <c r="D30">
        <v>140</v>
      </c>
      <c r="E30">
        <v>0</v>
      </c>
      <c r="F30">
        <v>0</v>
      </c>
      <c r="H30">
        <v>0</v>
      </c>
      <c r="I30">
        <v>0</v>
      </c>
      <c r="J30">
        <v>0</v>
      </c>
      <c r="K30" s="3">
        <v>0</v>
      </c>
      <c r="L30" s="5">
        <v>0</v>
      </c>
      <c r="M30" s="5">
        <v>0</v>
      </c>
      <c r="N30" s="5">
        <v>0</v>
      </c>
      <c r="O30" s="5">
        <v>2</v>
      </c>
      <c r="P30" s="5">
        <v>0</v>
      </c>
      <c r="Q30" s="3">
        <v>0</v>
      </c>
      <c r="R30" s="5">
        <v>1</v>
      </c>
      <c r="S30" s="5">
        <v>0</v>
      </c>
      <c r="T30" s="3">
        <v>0</v>
      </c>
      <c r="U30" s="5">
        <v>0</v>
      </c>
      <c r="V30" s="3">
        <v>0</v>
      </c>
      <c r="W30" s="6">
        <f t="shared" si="0"/>
        <v>143</v>
      </c>
      <c r="X30" s="5">
        <v>26</v>
      </c>
      <c r="Y30" s="6">
        <f t="shared" si="1"/>
        <v>169</v>
      </c>
      <c r="Z30" s="44">
        <v>57.073999999999998</v>
      </c>
      <c r="AA30" s="45">
        <v>40344</v>
      </c>
    </row>
    <row r="31" spans="1:27" x14ac:dyDescent="0.25">
      <c r="A31" s="16">
        <v>40345</v>
      </c>
      <c r="B31">
        <v>25</v>
      </c>
      <c r="C31">
        <f>YEAR(Table1[[#This Row],[Date]])</f>
        <v>2010</v>
      </c>
      <c r="D31">
        <v>73</v>
      </c>
      <c r="E31">
        <v>0</v>
      </c>
      <c r="F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1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 s="6">
        <f t="shared" si="0"/>
        <v>76</v>
      </c>
      <c r="X31" s="5">
        <v>11</v>
      </c>
      <c r="Y31" s="6">
        <f t="shared" si="1"/>
        <v>87</v>
      </c>
      <c r="Z31" s="44">
        <v>53.276000000000003</v>
      </c>
      <c r="AA31" s="45">
        <v>40345</v>
      </c>
    </row>
    <row r="32" spans="1:27" x14ac:dyDescent="0.25">
      <c r="A32" s="16">
        <v>40346</v>
      </c>
      <c r="B32">
        <v>25</v>
      </c>
      <c r="C32">
        <f>YEAR(Table1[[#This Row],[Date]])</f>
        <v>2010</v>
      </c>
      <c r="D32">
        <v>142</v>
      </c>
      <c r="E32">
        <v>0</v>
      </c>
      <c r="F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6</v>
      </c>
      <c r="P32">
        <v>0</v>
      </c>
      <c r="Q32">
        <v>0</v>
      </c>
      <c r="R32">
        <v>6</v>
      </c>
      <c r="S32">
        <v>0</v>
      </c>
      <c r="T32">
        <v>0</v>
      </c>
      <c r="U32">
        <v>2</v>
      </c>
      <c r="V32">
        <v>0</v>
      </c>
      <c r="W32" s="6">
        <f t="shared" si="0"/>
        <v>156</v>
      </c>
      <c r="X32" s="5">
        <v>43</v>
      </c>
      <c r="Y32" s="6">
        <f t="shared" si="1"/>
        <v>199</v>
      </c>
      <c r="Z32" s="44">
        <v>64.453999999999994</v>
      </c>
      <c r="AA32" s="45">
        <v>40346</v>
      </c>
    </row>
    <row r="33" spans="1:27" x14ac:dyDescent="0.25">
      <c r="A33" s="16">
        <v>40347</v>
      </c>
      <c r="B33">
        <v>25</v>
      </c>
      <c r="C33">
        <f>YEAR(Table1[[#This Row],[Date]])</f>
        <v>2010</v>
      </c>
      <c r="D33">
        <v>28</v>
      </c>
      <c r="E33">
        <v>0</v>
      </c>
      <c r="F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  <c r="P33">
        <v>0</v>
      </c>
      <c r="Q33">
        <v>0</v>
      </c>
      <c r="R33">
        <v>6</v>
      </c>
      <c r="S33">
        <v>0</v>
      </c>
      <c r="T33">
        <v>0</v>
      </c>
      <c r="U33">
        <v>0</v>
      </c>
      <c r="V33">
        <v>0</v>
      </c>
      <c r="W33" s="6">
        <f t="shared" si="0"/>
        <v>35</v>
      </c>
      <c r="X33" s="5">
        <v>2</v>
      </c>
      <c r="Y33" s="6">
        <f t="shared" si="1"/>
        <v>37</v>
      </c>
      <c r="Z33" s="44">
        <v>61.43</v>
      </c>
      <c r="AA33" s="45">
        <v>40347</v>
      </c>
    </row>
    <row r="34" spans="1:27" x14ac:dyDescent="0.25">
      <c r="A34" s="16">
        <v>40348</v>
      </c>
      <c r="B34">
        <v>25</v>
      </c>
      <c r="C34">
        <f>YEAR(Table1[[#This Row],[Date]])</f>
        <v>2010</v>
      </c>
      <c r="D34">
        <v>32.33</v>
      </c>
      <c r="E34">
        <v>0</v>
      </c>
      <c r="F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0.33</v>
      </c>
      <c r="P34">
        <v>0</v>
      </c>
      <c r="Q34">
        <v>0</v>
      </c>
      <c r="R34">
        <v>0.33</v>
      </c>
      <c r="S34">
        <v>0</v>
      </c>
      <c r="T34">
        <v>0</v>
      </c>
      <c r="U34">
        <v>0</v>
      </c>
      <c r="V34">
        <v>0</v>
      </c>
      <c r="W34" s="6">
        <f t="shared" si="0"/>
        <v>32.989999999999995</v>
      </c>
      <c r="X34" s="5">
        <v>1</v>
      </c>
      <c r="Y34" s="6">
        <f t="shared" si="1"/>
        <v>33.989999999999995</v>
      </c>
      <c r="Z34" s="44">
        <v>59.198</v>
      </c>
      <c r="AA34" s="45">
        <v>40348</v>
      </c>
    </row>
    <row r="35" spans="1:27" x14ac:dyDescent="0.25">
      <c r="A35" s="16">
        <v>40349</v>
      </c>
      <c r="B35">
        <v>26</v>
      </c>
      <c r="C35">
        <f>YEAR(Table1[[#This Row],[Date]])</f>
        <v>2010</v>
      </c>
      <c r="D35">
        <v>32.33</v>
      </c>
      <c r="E35">
        <v>0</v>
      </c>
      <c r="F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0.33</v>
      </c>
      <c r="P35">
        <v>0</v>
      </c>
      <c r="Q35">
        <v>0</v>
      </c>
      <c r="R35">
        <v>0.33</v>
      </c>
      <c r="S35">
        <v>0</v>
      </c>
      <c r="T35">
        <v>0</v>
      </c>
      <c r="U35">
        <v>0</v>
      </c>
      <c r="V35">
        <v>0</v>
      </c>
      <c r="W35" s="6">
        <f t="shared" si="0"/>
        <v>32.989999999999995</v>
      </c>
      <c r="X35" s="5">
        <v>1</v>
      </c>
      <c r="Y35" s="6">
        <f t="shared" si="1"/>
        <v>33.989999999999995</v>
      </c>
      <c r="Z35" s="44">
        <v>60.764000000000003</v>
      </c>
      <c r="AA35" s="45">
        <v>40349</v>
      </c>
    </row>
    <row r="36" spans="1:27" x14ac:dyDescent="0.25">
      <c r="A36" s="16">
        <v>40350</v>
      </c>
      <c r="B36">
        <v>26</v>
      </c>
      <c r="C36">
        <f>YEAR(Table1[[#This Row],[Date]])</f>
        <v>2010</v>
      </c>
      <c r="D36">
        <v>32.33</v>
      </c>
      <c r="E36">
        <v>0</v>
      </c>
      <c r="F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0.33</v>
      </c>
      <c r="P36">
        <v>0</v>
      </c>
      <c r="Q36">
        <v>0</v>
      </c>
      <c r="R36">
        <v>0.33</v>
      </c>
      <c r="S36">
        <v>0</v>
      </c>
      <c r="T36">
        <v>0</v>
      </c>
      <c r="U36">
        <v>0</v>
      </c>
      <c r="V36">
        <v>0</v>
      </c>
      <c r="W36" s="6">
        <f t="shared" si="0"/>
        <v>32.989999999999995</v>
      </c>
      <c r="X36" s="5">
        <v>1</v>
      </c>
      <c r="Y36" s="6">
        <f t="shared" si="1"/>
        <v>33.989999999999995</v>
      </c>
      <c r="Z36" s="44">
        <v>63.518000000000001</v>
      </c>
      <c r="AA36" s="45">
        <v>40350</v>
      </c>
    </row>
    <row r="37" spans="1:27" x14ac:dyDescent="0.25">
      <c r="A37" s="16">
        <v>40351</v>
      </c>
      <c r="B37">
        <v>26</v>
      </c>
      <c r="C37">
        <f>YEAR(Table1[[#This Row],[Date]])</f>
        <v>2010</v>
      </c>
      <c r="D37">
        <v>31</v>
      </c>
      <c r="E37">
        <v>0</v>
      </c>
      <c r="F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 s="6">
        <f t="shared" si="0"/>
        <v>31</v>
      </c>
      <c r="X37" s="5">
        <v>0</v>
      </c>
      <c r="Y37" s="6">
        <f t="shared" si="1"/>
        <v>31</v>
      </c>
      <c r="Z37" s="44">
        <v>59.9</v>
      </c>
      <c r="AA37" s="45">
        <v>40351</v>
      </c>
    </row>
    <row r="38" spans="1:27" x14ac:dyDescent="0.25">
      <c r="A38" s="16">
        <v>40352</v>
      </c>
      <c r="B38">
        <v>26</v>
      </c>
      <c r="C38">
        <f>YEAR(Table1[[#This Row],[Date]])</f>
        <v>2010</v>
      </c>
      <c r="D38">
        <v>130</v>
      </c>
      <c r="E38">
        <v>0</v>
      </c>
      <c r="F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0</v>
      </c>
      <c r="Q38">
        <v>0</v>
      </c>
      <c r="R38">
        <v>2</v>
      </c>
      <c r="S38">
        <v>0</v>
      </c>
      <c r="T38">
        <v>0</v>
      </c>
      <c r="U38">
        <v>0</v>
      </c>
      <c r="V38">
        <v>0</v>
      </c>
      <c r="W38" s="6">
        <f t="shared" si="0"/>
        <v>133</v>
      </c>
      <c r="X38" s="5">
        <v>6</v>
      </c>
      <c r="Y38" s="6">
        <f t="shared" si="1"/>
        <v>139</v>
      </c>
      <c r="Z38" s="44">
        <v>60.548000000000002</v>
      </c>
      <c r="AA38" s="45">
        <v>40352</v>
      </c>
    </row>
    <row r="39" spans="1:27" x14ac:dyDescent="0.25">
      <c r="A39" s="16">
        <v>40353</v>
      </c>
      <c r="B39">
        <v>26</v>
      </c>
      <c r="C39">
        <f>YEAR(Table1[[#This Row],[Date]])</f>
        <v>2010</v>
      </c>
      <c r="D39">
        <v>56</v>
      </c>
      <c r="E39">
        <v>0</v>
      </c>
      <c r="F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 s="6">
        <f t="shared" si="0"/>
        <v>58</v>
      </c>
      <c r="X39" s="5">
        <v>8</v>
      </c>
      <c r="Y39" s="6">
        <f t="shared" si="1"/>
        <v>66</v>
      </c>
      <c r="Z39" s="44">
        <v>60.853999999999999</v>
      </c>
      <c r="AA39" s="45">
        <v>40353</v>
      </c>
    </row>
    <row r="40" spans="1:27" x14ac:dyDescent="0.25">
      <c r="A40" s="16">
        <v>40354</v>
      </c>
      <c r="B40">
        <v>26</v>
      </c>
      <c r="C40">
        <f>YEAR(Table1[[#This Row],[Date]])</f>
        <v>2010</v>
      </c>
      <c r="D40">
        <v>38</v>
      </c>
      <c r="E40">
        <v>0</v>
      </c>
      <c r="F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0</v>
      </c>
      <c r="Q40">
        <v>0</v>
      </c>
      <c r="R40">
        <v>1</v>
      </c>
      <c r="S40">
        <v>0</v>
      </c>
      <c r="T40">
        <v>0</v>
      </c>
      <c r="U40">
        <v>0</v>
      </c>
      <c r="V40">
        <v>0</v>
      </c>
      <c r="W40" s="6">
        <f t="shared" si="0"/>
        <v>40</v>
      </c>
      <c r="X40" s="5">
        <v>3</v>
      </c>
      <c r="Y40" s="6">
        <f t="shared" si="1"/>
        <v>43</v>
      </c>
      <c r="Z40" s="44">
        <v>64.093999999999994</v>
      </c>
      <c r="AA40" s="45">
        <v>40354</v>
      </c>
    </row>
    <row r="41" spans="1:27" x14ac:dyDescent="0.25">
      <c r="A41" s="16">
        <v>40355</v>
      </c>
      <c r="B41">
        <v>26</v>
      </c>
      <c r="C41">
        <f>YEAR(Table1[[#This Row],[Date]])</f>
        <v>2010</v>
      </c>
      <c r="D41">
        <v>32</v>
      </c>
      <c r="E41">
        <v>1</v>
      </c>
      <c r="F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0.66</v>
      </c>
      <c r="P41">
        <v>0</v>
      </c>
      <c r="Q41">
        <v>0</v>
      </c>
      <c r="R41">
        <v>1</v>
      </c>
      <c r="S41">
        <v>0</v>
      </c>
      <c r="T41">
        <v>0</v>
      </c>
      <c r="U41">
        <v>0</v>
      </c>
      <c r="V41">
        <v>0</v>
      </c>
      <c r="W41" s="6">
        <f t="shared" si="0"/>
        <v>34.659999999999997</v>
      </c>
      <c r="X41" s="5">
        <v>1.66</v>
      </c>
      <c r="Y41" s="6">
        <f t="shared" si="1"/>
        <v>36.319999999999993</v>
      </c>
      <c r="Z41" s="44">
        <v>65.12</v>
      </c>
      <c r="AA41" s="45">
        <v>40355</v>
      </c>
    </row>
    <row r="42" spans="1:27" x14ac:dyDescent="0.25">
      <c r="A42" s="16">
        <v>40356</v>
      </c>
      <c r="B42">
        <v>27</v>
      </c>
      <c r="C42">
        <f>YEAR(Table1[[#This Row],[Date]])</f>
        <v>2010</v>
      </c>
      <c r="D42">
        <v>32</v>
      </c>
      <c r="E42">
        <v>1</v>
      </c>
      <c r="F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0.66</v>
      </c>
      <c r="P42">
        <v>0</v>
      </c>
      <c r="Q42">
        <v>0</v>
      </c>
      <c r="R42">
        <v>1</v>
      </c>
      <c r="S42">
        <v>0</v>
      </c>
      <c r="T42">
        <v>0</v>
      </c>
      <c r="U42">
        <v>0</v>
      </c>
      <c r="V42">
        <v>0</v>
      </c>
      <c r="W42" s="6">
        <f t="shared" si="0"/>
        <v>34.659999999999997</v>
      </c>
      <c r="X42" s="5">
        <v>1.66</v>
      </c>
      <c r="Y42" s="6">
        <f t="shared" si="1"/>
        <v>36.319999999999993</v>
      </c>
      <c r="Z42" s="44">
        <v>61.088000000000001</v>
      </c>
      <c r="AA42" s="45">
        <v>40356</v>
      </c>
    </row>
    <row r="43" spans="1:27" x14ac:dyDescent="0.25">
      <c r="A43" s="16">
        <v>40357</v>
      </c>
      <c r="B43">
        <v>27</v>
      </c>
      <c r="C43">
        <f>YEAR(Table1[[#This Row],[Date]])</f>
        <v>2010</v>
      </c>
      <c r="D43">
        <v>32</v>
      </c>
      <c r="E43">
        <v>1</v>
      </c>
      <c r="F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0.66</v>
      </c>
      <c r="P43">
        <v>0</v>
      </c>
      <c r="Q43">
        <v>0</v>
      </c>
      <c r="R43">
        <v>1</v>
      </c>
      <c r="S43">
        <v>0</v>
      </c>
      <c r="T43">
        <v>0</v>
      </c>
      <c r="U43">
        <v>0</v>
      </c>
      <c r="V43">
        <v>0</v>
      </c>
      <c r="W43" s="6">
        <f t="shared" si="0"/>
        <v>34.659999999999997</v>
      </c>
      <c r="X43" s="5">
        <v>1.66</v>
      </c>
      <c r="Y43" s="6">
        <f t="shared" si="1"/>
        <v>36.319999999999993</v>
      </c>
      <c r="Z43" s="44">
        <v>52.537999999999997</v>
      </c>
      <c r="AA43" s="45">
        <v>40357</v>
      </c>
    </row>
    <row r="44" spans="1:27" x14ac:dyDescent="0.25">
      <c r="A44" s="16">
        <v>40358</v>
      </c>
      <c r="B44">
        <v>27</v>
      </c>
      <c r="C44">
        <f>YEAR(Table1[[#This Row],[Date]])</f>
        <v>2010</v>
      </c>
      <c r="D44">
        <v>47</v>
      </c>
      <c r="E44">
        <v>0</v>
      </c>
      <c r="F44">
        <v>0</v>
      </c>
      <c r="H44">
        <v>0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  <c r="P44">
        <v>0</v>
      </c>
      <c r="Q44">
        <v>0</v>
      </c>
      <c r="R44">
        <v>8</v>
      </c>
      <c r="S44">
        <v>0</v>
      </c>
      <c r="T44">
        <v>0</v>
      </c>
      <c r="U44">
        <v>0</v>
      </c>
      <c r="V44">
        <v>0</v>
      </c>
      <c r="W44" s="6">
        <f t="shared" si="0"/>
        <v>57</v>
      </c>
      <c r="X44" s="5">
        <v>14</v>
      </c>
      <c r="Y44" s="6">
        <f t="shared" si="1"/>
        <v>71</v>
      </c>
      <c r="Z44" s="44">
        <v>49.1</v>
      </c>
      <c r="AA44" s="45">
        <v>40358</v>
      </c>
    </row>
    <row r="45" spans="1:27" x14ac:dyDescent="0.25">
      <c r="A45" s="16">
        <v>40359</v>
      </c>
      <c r="B45">
        <v>27</v>
      </c>
      <c r="C45">
        <f>YEAR(Table1[[#This Row],[Date]])</f>
        <v>2010</v>
      </c>
      <c r="D45">
        <v>83</v>
      </c>
      <c r="E45">
        <v>4</v>
      </c>
      <c r="F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0</v>
      </c>
      <c r="N45">
        <v>0</v>
      </c>
      <c r="O45">
        <v>2</v>
      </c>
      <c r="P45">
        <v>0</v>
      </c>
      <c r="Q45">
        <v>0</v>
      </c>
      <c r="R45">
        <v>1</v>
      </c>
      <c r="S45">
        <v>0</v>
      </c>
      <c r="T45">
        <v>0</v>
      </c>
      <c r="U45">
        <v>0</v>
      </c>
      <c r="V45">
        <v>0</v>
      </c>
      <c r="W45" s="6">
        <f>SUM(D45:V45)</f>
        <v>91</v>
      </c>
      <c r="X45" s="5">
        <v>18</v>
      </c>
      <c r="Y45" s="6">
        <f t="shared" si="1"/>
        <v>109</v>
      </c>
      <c r="Z45" s="44">
        <v>61.052</v>
      </c>
      <c r="AA45" s="45">
        <v>40359</v>
      </c>
    </row>
    <row r="46" spans="1:27" x14ac:dyDescent="0.25">
      <c r="A46" s="16">
        <v>40360</v>
      </c>
      <c r="B46">
        <v>27</v>
      </c>
      <c r="C46">
        <f>YEAR(Table1[[#This Row],[Date]])</f>
        <v>2010</v>
      </c>
      <c r="D46">
        <v>153</v>
      </c>
      <c r="E46">
        <v>3</v>
      </c>
      <c r="F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6</v>
      </c>
      <c r="Q46">
        <v>0</v>
      </c>
      <c r="R46">
        <v>3</v>
      </c>
      <c r="S46">
        <v>0</v>
      </c>
      <c r="T46">
        <v>0</v>
      </c>
      <c r="U46">
        <v>1</v>
      </c>
      <c r="V46">
        <v>0</v>
      </c>
      <c r="W46" s="6">
        <f t="shared" si="0"/>
        <v>166</v>
      </c>
      <c r="X46" s="5">
        <v>57</v>
      </c>
      <c r="Y46" s="6">
        <f t="shared" si="1"/>
        <v>223</v>
      </c>
      <c r="Z46" s="44">
        <v>69.349999999999994</v>
      </c>
      <c r="AA46" s="45">
        <v>40360</v>
      </c>
    </row>
    <row r="47" spans="1:27" x14ac:dyDescent="0.25">
      <c r="A47" s="16">
        <v>40361</v>
      </c>
      <c r="B47">
        <v>27</v>
      </c>
      <c r="C47">
        <f>YEAR(Table1[[#This Row],[Date]])</f>
        <v>2010</v>
      </c>
      <c r="D47">
        <v>148</v>
      </c>
      <c r="E47">
        <v>3</v>
      </c>
      <c r="F47">
        <v>0</v>
      </c>
      <c r="H47">
        <v>0</v>
      </c>
      <c r="I47">
        <v>0</v>
      </c>
      <c r="J47">
        <v>0</v>
      </c>
      <c r="K47">
        <v>0</v>
      </c>
      <c r="L47">
        <v>1</v>
      </c>
      <c r="M47">
        <v>0</v>
      </c>
      <c r="N47">
        <v>0</v>
      </c>
      <c r="O47">
        <v>4</v>
      </c>
      <c r="P47">
        <v>0</v>
      </c>
      <c r="Q47">
        <v>0</v>
      </c>
      <c r="R47">
        <v>8</v>
      </c>
      <c r="S47">
        <v>0</v>
      </c>
      <c r="T47">
        <v>0</v>
      </c>
      <c r="U47">
        <v>2</v>
      </c>
      <c r="V47">
        <v>0</v>
      </c>
      <c r="W47" s="6">
        <f t="shared" si="0"/>
        <v>166</v>
      </c>
      <c r="X47" s="5">
        <v>55</v>
      </c>
      <c r="Y47" s="6">
        <f t="shared" si="1"/>
        <v>221</v>
      </c>
      <c r="Z47" s="44">
        <v>70.34</v>
      </c>
      <c r="AA47" s="45">
        <v>40361</v>
      </c>
    </row>
    <row r="48" spans="1:27" x14ac:dyDescent="0.25">
      <c r="A48" s="16">
        <v>40362</v>
      </c>
      <c r="B48">
        <v>27</v>
      </c>
      <c r="C48">
        <f>YEAR(Table1[[#This Row],[Date]])</f>
        <v>2010</v>
      </c>
      <c r="D48">
        <v>98</v>
      </c>
      <c r="E48">
        <v>0.75</v>
      </c>
      <c r="F48">
        <v>0</v>
      </c>
      <c r="H48">
        <v>1</v>
      </c>
      <c r="I48">
        <v>0</v>
      </c>
      <c r="J48">
        <v>0</v>
      </c>
      <c r="K48">
        <v>0</v>
      </c>
      <c r="L48">
        <v>1.25</v>
      </c>
      <c r="M48">
        <v>0</v>
      </c>
      <c r="N48">
        <v>0</v>
      </c>
      <c r="O48">
        <v>0</v>
      </c>
      <c r="P48">
        <v>2.5</v>
      </c>
      <c r="Q48">
        <v>0</v>
      </c>
      <c r="R48">
        <v>1.75</v>
      </c>
      <c r="S48">
        <v>0</v>
      </c>
      <c r="T48">
        <v>0</v>
      </c>
      <c r="U48">
        <v>0</v>
      </c>
      <c r="V48">
        <v>0</v>
      </c>
      <c r="W48" s="6">
        <f t="shared" si="0"/>
        <v>105.25</v>
      </c>
      <c r="X48" s="5">
        <v>13.25</v>
      </c>
      <c r="Y48" s="6">
        <f t="shared" si="1"/>
        <v>118.5</v>
      </c>
      <c r="Z48" s="44">
        <v>73.58</v>
      </c>
      <c r="AA48" s="45">
        <v>40362</v>
      </c>
    </row>
    <row r="49" spans="1:27" x14ac:dyDescent="0.25">
      <c r="A49" s="16">
        <v>40363</v>
      </c>
      <c r="B49">
        <v>28</v>
      </c>
      <c r="C49">
        <f>YEAR(Table1[[#This Row],[Date]])</f>
        <v>2010</v>
      </c>
      <c r="D49">
        <v>98</v>
      </c>
      <c r="E49">
        <v>0.75</v>
      </c>
      <c r="F49">
        <v>0</v>
      </c>
      <c r="H49">
        <v>1</v>
      </c>
      <c r="I49">
        <v>0</v>
      </c>
      <c r="J49">
        <v>0</v>
      </c>
      <c r="K49">
        <v>0</v>
      </c>
      <c r="L49">
        <v>1.25</v>
      </c>
      <c r="M49">
        <v>0</v>
      </c>
      <c r="N49">
        <v>0</v>
      </c>
      <c r="O49">
        <v>0</v>
      </c>
      <c r="P49">
        <v>2.5</v>
      </c>
      <c r="Q49">
        <v>0</v>
      </c>
      <c r="R49">
        <v>1.75</v>
      </c>
      <c r="S49">
        <v>0</v>
      </c>
      <c r="T49">
        <v>0</v>
      </c>
      <c r="U49">
        <v>0</v>
      </c>
      <c r="V49">
        <v>0</v>
      </c>
      <c r="W49" s="6">
        <f t="shared" si="0"/>
        <v>105.25</v>
      </c>
      <c r="X49" s="5">
        <v>13.25</v>
      </c>
      <c r="Y49" s="6">
        <f t="shared" si="1"/>
        <v>118.5</v>
      </c>
      <c r="Z49" s="44">
        <v>64.31</v>
      </c>
      <c r="AA49" s="45">
        <v>40363</v>
      </c>
    </row>
    <row r="50" spans="1:27" x14ac:dyDescent="0.25">
      <c r="A50" s="16">
        <v>40364</v>
      </c>
      <c r="B50">
        <v>28</v>
      </c>
      <c r="C50">
        <f>YEAR(Table1[[#This Row],[Date]])</f>
        <v>2010</v>
      </c>
      <c r="D50">
        <v>98</v>
      </c>
      <c r="E50">
        <v>0.75</v>
      </c>
      <c r="F50">
        <v>0</v>
      </c>
      <c r="H50">
        <v>1</v>
      </c>
      <c r="I50">
        <v>0</v>
      </c>
      <c r="J50">
        <v>0</v>
      </c>
      <c r="K50">
        <v>0</v>
      </c>
      <c r="L50">
        <v>1.25</v>
      </c>
      <c r="M50">
        <v>0</v>
      </c>
      <c r="N50">
        <v>0</v>
      </c>
      <c r="O50">
        <v>0</v>
      </c>
      <c r="P50">
        <v>2.5</v>
      </c>
      <c r="Q50">
        <v>0</v>
      </c>
      <c r="R50">
        <v>1.75</v>
      </c>
      <c r="S50">
        <v>0</v>
      </c>
      <c r="T50">
        <v>0</v>
      </c>
      <c r="U50">
        <v>0</v>
      </c>
      <c r="V50">
        <v>0</v>
      </c>
      <c r="W50" s="6">
        <f t="shared" si="0"/>
        <v>105.25</v>
      </c>
      <c r="X50" s="5">
        <v>13.25</v>
      </c>
      <c r="Y50" s="6">
        <f t="shared" si="1"/>
        <v>118.5</v>
      </c>
      <c r="Z50" s="44">
        <v>60.17</v>
      </c>
      <c r="AA50" s="45">
        <v>40364</v>
      </c>
    </row>
    <row r="51" spans="1:27" x14ac:dyDescent="0.25">
      <c r="A51" s="16">
        <v>40365</v>
      </c>
      <c r="B51">
        <v>28</v>
      </c>
      <c r="C51">
        <f>YEAR(Table1[[#This Row],[Date]])</f>
        <v>2010</v>
      </c>
      <c r="D51">
        <v>98</v>
      </c>
      <c r="E51">
        <v>0.75</v>
      </c>
      <c r="F51">
        <v>0</v>
      </c>
      <c r="H51">
        <v>1</v>
      </c>
      <c r="I51">
        <v>0</v>
      </c>
      <c r="J51">
        <v>0</v>
      </c>
      <c r="K51">
        <v>0</v>
      </c>
      <c r="L51">
        <v>1.25</v>
      </c>
      <c r="M51">
        <v>0</v>
      </c>
      <c r="N51">
        <v>0</v>
      </c>
      <c r="O51">
        <v>0</v>
      </c>
      <c r="P51">
        <v>2.5</v>
      </c>
      <c r="Q51">
        <v>0</v>
      </c>
      <c r="R51">
        <v>1.75</v>
      </c>
      <c r="S51">
        <v>0</v>
      </c>
      <c r="T51">
        <v>0</v>
      </c>
      <c r="U51">
        <v>0</v>
      </c>
      <c r="V51">
        <v>0</v>
      </c>
      <c r="W51" s="6">
        <f t="shared" si="0"/>
        <v>105.25</v>
      </c>
      <c r="X51" s="5">
        <v>13.25</v>
      </c>
      <c r="Y51" s="6">
        <f t="shared" si="1"/>
        <v>118.5</v>
      </c>
      <c r="Z51" s="44">
        <v>57.866</v>
      </c>
      <c r="AA51" s="45">
        <v>40365</v>
      </c>
    </row>
    <row r="52" spans="1:27" x14ac:dyDescent="0.25">
      <c r="A52" s="16">
        <v>40366</v>
      </c>
      <c r="B52">
        <v>28</v>
      </c>
      <c r="C52">
        <f>YEAR(Table1[[#This Row],[Date]])</f>
        <v>2010</v>
      </c>
      <c r="D52">
        <v>29</v>
      </c>
      <c r="E52">
        <v>0</v>
      </c>
      <c r="F52">
        <v>0</v>
      </c>
      <c r="H52">
        <v>0</v>
      </c>
      <c r="I52">
        <v>0</v>
      </c>
      <c r="J52">
        <v>0</v>
      </c>
      <c r="K52">
        <v>0</v>
      </c>
      <c r="L52">
        <v>1</v>
      </c>
      <c r="M52">
        <v>1</v>
      </c>
      <c r="N52">
        <v>0</v>
      </c>
      <c r="O52">
        <v>0</v>
      </c>
      <c r="P52">
        <v>0</v>
      </c>
      <c r="Q52">
        <v>0</v>
      </c>
      <c r="R52">
        <v>1</v>
      </c>
      <c r="S52">
        <v>0</v>
      </c>
      <c r="T52">
        <v>0</v>
      </c>
      <c r="U52">
        <v>0</v>
      </c>
      <c r="V52">
        <v>0</v>
      </c>
      <c r="W52" s="6">
        <f t="shared" si="0"/>
        <v>32</v>
      </c>
      <c r="X52" s="5">
        <v>2</v>
      </c>
      <c r="Y52" s="6">
        <f t="shared" si="1"/>
        <v>34</v>
      </c>
      <c r="Z52" s="44">
        <v>62.113999999999997</v>
      </c>
      <c r="AA52" s="45">
        <v>40366</v>
      </c>
    </row>
    <row r="53" spans="1:27" x14ac:dyDescent="0.25">
      <c r="A53" s="16">
        <v>40367</v>
      </c>
      <c r="B53">
        <v>28</v>
      </c>
      <c r="C53">
        <f>YEAR(Table1[[#This Row],[Date]])</f>
        <v>2010</v>
      </c>
      <c r="D53">
        <v>50</v>
      </c>
      <c r="E53">
        <v>1</v>
      </c>
      <c r="F53">
        <v>0</v>
      </c>
      <c r="H53">
        <v>0</v>
      </c>
      <c r="I53">
        <v>0</v>
      </c>
      <c r="J53">
        <v>1</v>
      </c>
      <c r="K53">
        <v>0</v>
      </c>
      <c r="L53">
        <v>1</v>
      </c>
      <c r="M53">
        <v>0</v>
      </c>
      <c r="N53">
        <v>0</v>
      </c>
      <c r="O53">
        <v>0</v>
      </c>
      <c r="P53">
        <v>4</v>
      </c>
      <c r="Q53">
        <v>0</v>
      </c>
      <c r="R53">
        <v>2</v>
      </c>
      <c r="S53">
        <v>0</v>
      </c>
      <c r="T53">
        <v>0</v>
      </c>
      <c r="U53">
        <v>0</v>
      </c>
      <c r="V53">
        <v>0</v>
      </c>
      <c r="W53" s="6">
        <f t="shared" ref="W53:W114" si="2">SUM(D53:V53)</f>
        <v>59</v>
      </c>
      <c r="X53" s="5">
        <v>9</v>
      </c>
      <c r="Y53" s="6">
        <f t="shared" si="1"/>
        <v>68</v>
      </c>
      <c r="Z53" s="44">
        <v>58.658000000000001</v>
      </c>
      <c r="AA53" s="45">
        <v>40367</v>
      </c>
    </row>
    <row r="54" spans="1:27" x14ac:dyDescent="0.25">
      <c r="A54" s="16">
        <v>40368</v>
      </c>
      <c r="B54">
        <v>28</v>
      </c>
      <c r="C54">
        <f>YEAR(Table1[[#This Row],[Date]])</f>
        <v>2010</v>
      </c>
      <c r="D54">
        <v>41</v>
      </c>
      <c r="E54">
        <v>0</v>
      </c>
      <c r="F54">
        <v>0</v>
      </c>
      <c r="H54">
        <v>0</v>
      </c>
      <c r="I54">
        <v>0</v>
      </c>
      <c r="J54">
        <v>1</v>
      </c>
      <c r="K54">
        <v>0</v>
      </c>
      <c r="L54">
        <v>0</v>
      </c>
      <c r="M54">
        <v>0</v>
      </c>
      <c r="N54">
        <v>0</v>
      </c>
      <c r="O54">
        <v>1</v>
      </c>
      <c r="P54">
        <v>2</v>
      </c>
      <c r="Q54">
        <v>0</v>
      </c>
      <c r="R54">
        <v>3</v>
      </c>
      <c r="S54">
        <v>0</v>
      </c>
      <c r="T54">
        <v>0</v>
      </c>
      <c r="U54">
        <v>0</v>
      </c>
      <c r="V54">
        <v>0</v>
      </c>
      <c r="W54" s="6">
        <f t="shared" si="2"/>
        <v>48</v>
      </c>
      <c r="X54" s="5">
        <v>31</v>
      </c>
      <c r="Y54" s="6">
        <f t="shared" ref="Y54:Y115" si="3">SUM(W54+X54)</f>
        <v>79</v>
      </c>
      <c r="Z54" s="44">
        <v>57.362000000000002</v>
      </c>
      <c r="AA54" s="45">
        <v>40368</v>
      </c>
    </row>
    <row r="55" spans="1:27" x14ac:dyDescent="0.25">
      <c r="A55" s="16">
        <v>40369</v>
      </c>
      <c r="B55">
        <v>28</v>
      </c>
      <c r="C55">
        <f>YEAR(Table1[[#This Row],[Date]])</f>
        <v>2010</v>
      </c>
      <c r="D55">
        <v>50.67</v>
      </c>
      <c r="E55">
        <v>0</v>
      </c>
      <c r="F55">
        <v>0</v>
      </c>
      <c r="H55">
        <v>0</v>
      </c>
      <c r="I55">
        <v>0</v>
      </c>
      <c r="J55">
        <v>0</v>
      </c>
      <c r="K55">
        <v>0</v>
      </c>
      <c r="L55">
        <v>4</v>
      </c>
      <c r="M55">
        <v>1</v>
      </c>
      <c r="N55">
        <v>0</v>
      </c>
      <c r="O55">
        <v>1.67</v>
      </c>
      <c r="P55">
        <v>2</v>
      </c>
      <c r="Q55">
        <v>0</v>
      </c>
      <c r="R55">
        <v>4.33</v>
      </c>
      <c r="S55">
        <v>0</v>
      </c>
      <c r="T55">
        <v>0</v>
      </c>
      <c r="U55">
        <v>0</v>
      </c>
      <c r="V55">
        <v>0</v>
      </c>
      <c r="W55" s="6">
        <f t="shared" si="2"/>
        <v>63.67</v>
      </c>
      <c r="X55" s="5">
        <v>23.67</v>
      </c>
      <c r="Y55" s="6">
        <f t="shared" si="3"/>
        <v>87.34</v>
      </c>
      <c r="Z55" s="44">
        <v>66.343999999999994</v>
      </c>
      <c r="AA55" s="45">
        <v>40369</v>
      </c>
    </row>
    <row r="56" spans="1:27" x14ac:dyDescent="0.25">
      <c r="A56" s="16">
        <v>40370</v>
      </c>
      <c r="B56">
        <v>29</v>
      </c>
      <c r="C56">
        <f>YEAR(Table1[[#This Row],[Date]])</f>
        <v>2010</v>
      </c>
      <c r="D56">
        <v>50.67</v>
      </c>
      <c r="E56">
        <v>0</v>
      </c>
      <c r="F56">
        <v>0</v>
      </c>
      <c r="H56">
        <v>0</v>
      </c>
      <c r="I56">
        <v>0</v>
      </c>
      <c r="J56">
        <v>0</v>
      </c>
      <c r="K56">
        <v>0</v>
      </c>
      <c r="L56">
        <v>4</v>
      </c>
      <c r="M56">
        <v>1</v>
      </c>
      <c r="N56">
        <v>0</v>
      </c>
      <c r="O56">
        <v>1.67</v>
      </c>
      <c r="P56">
        <v>2</v>
      </c>
      <c r="Q56">
        <v>0</v>
      </c>
      <c r="R56">
        <v>4.33</v>
      </c>
      <c r="S56">
        <v>0</v>
      </c>
      <c r="T56">
        <v>0</v>
      </c>
      <c r="U56">
        <v>0</v>
      </c>
      <c r="V56">
        <v>0</v>
      </c>
      <c r="W56" s="6">
        <f t="shared" si="2"/>
        <v>63.67</v>
      </c>
      <c r="X56" s="5">
        <v>23.67</v>
      </c>
      <c r="Y56" s="6">
        <f t="shared" si="3"/>
        <v>87.34</v>
      </c>
      <c r="Z56" s="44">
        <v>56.228000000000002</v>
      </c>
      <c r="AA56" s="45">
        <v>40370</v>
      </c>
    </row>
    <row r="57" spans="1:27" x14ac:dyDescent="0.25">
      <c r="A57" s="16">
        <v>40371</v>
      </c>
      <c r="B57">
        <v>29</v>
      </c>
      <c r="C57">
        <f>YEAR(Table1[[#This Row],[Date]])</f>
        <v>2010</v>
      </c>
      <c r="D57">
        <v>50.67</v>
      </c>
      <c r="E57">
        <v>0</v>
      </c>
      <c r="F57">
        <v>0</v>
      </c>
      <c r="H57">
        <v>0</v>
      </c>
      <c r="I57">
        <v>0</v>
      </c>
      <c r="J57">
        <v>0</v>
      </c>
      <c r="K57">
        <v>0</v>
      </c>
      <c r="L57">
        <v>4</v>
      </c>
      <c r="M57">
        <v>1</v>
      </c>
      <c r="N57">
        <v>0</v>
      </c>
      <c r="O57">
        <v>1.67</v>
      </c>
      <c r="P57">
        <v>2</v>
      </c>
      <c r="Q57">
        <v>0</v>
      </c>
      <c r="R57">
        <v>4.33</v>
      </c>
      <c r="S57">
        <v>0</v>
      </c>
      <c r="T57">
        <v>0</v>
      </c>
      <c r="U57">
        <v>0</v>
      </c>
      <c r="V57">
        <v>0</v>
      </c>
      <c r="W57" s="6">
        <f t="shared" si="2"/>
        <v>63.67</v>
      </c>
      <c r="X57" s="5">
        <v>23.67</v>
      </c>
      <c r="Y57" s="6">
        <f>SUM(W57+X57)</f>
        <v>87.34</v>
      </c>
      <c r="Z57" s="44">
        <v>50</v>
      </c>
      <c r="AA57" s="45">
        <v>40371</v>
      </c>
    </row>
    <row r="58" spans="1:27" x14ac:dyDescent="0.25">
      <c r="A58" s="16">
        <v>40372</v>
      </c>
      <c r="B58">
        <v>29</v>
      </c>
      <c r="C58">
        <f>YEAR(Table1[[#This Row],[Date]])</f>
        <v>2010</v>
      </c>
      <c r="D58">
        <v>30</v>
      </c>
      <c r="E58">
        <v>0</v>
      </c>
      <c r="F58">
        <v>0</v>
      </c>
      <c r="H58">
        <v>0</v>
      </c>
      <c r="I58">
        <v>0</v>
      </c>
      <c r="J58">
        <v>0</v>
      </c>
      <c r="K58">
        <v>0</v>
      </c>
      <c r="L58">
        <v>3</v>
      </c>
      <c r="M58">
        <v>0</v>
      </c>
      <c r="N58">
        <v>0</v>
      </c>
      <c r="O58">
        <v>1</v>
      </c>
      <c r="P58">
        <v>3</v>
      </c>
      <c r="Q58">
        <v>0</v>
      </c>
      <c r="R58">
        <v>7</v>
      </c>
      <c r="S58">
        <v>0</v>
      </c>
      <c r="T58">
        <v>0</v>
      </c>
      <c r="U58">
        <v>0</v>
      </c>
      <c r="V58">
        <v>0</v>
      </c>
      <c r="W58" s="6">
        <f t="shared" si="2"/>
        <v>44</v>
      </c>
      <c r="X58" s="5">
        <v>26</v>
      </c>
      <c r="Y58" s="6">
        <f>SUM(W58+X58)</f>
        <v>70</v>
      </c>
      <c r="Z58" s="44">
        <v>61.718000000000004</v>
      </c>
      <c r="AA58" s="45">
        <v>40372</v>
      </c>
    </row>
    <row r="59" spans="1:27" x14ac:dyDescent="0.25">
      <c r="A59" s="16">
        <v>40373</v>
      </c>
      <c r="B59">
        <v>29</v>
      </c>
      <c r="C59">
        <f>YEAR(Table1[[#This Row],[Date]])</f>
        <v>2010</v>
      </c>
      <c r="D59">
        <v>3</v>
      </c>
      <c r="E59">
        <v>0</v>
      </c>
      <c r="F59">
        <v>0</v>
      </c>
      <c r="H59">
        <v>1</v>
      </c>
      <c r="I59">
        <v>0</v>
      </c>
      <c r="J59">
        <v>0</v>
      </c>
      <c r="K59" s="3">
        <v>0</v>
      </c>
      <c r="L59" s="5">
        <v>3</v>
      </c>
      <c r="M59" s="5">
        <v>0</v>
      </c>
      <c r="N59" s="5">
        <v>0</v>
      </c>
      <c r="O59" s="5"/>
      <c r="P59" s="5">
        <v>0</v>
      </c>
      <c r="Q59" s="3">
        <v>0</v>
      </c>
      <c r="R59" s="5">
        <v>1</v>
      </c>
      <c r="S59" s="5">
        <v>0</v>
      </c>
      <c r="T59" s="3">
        <v>0</v>
      </c>
      <c r="U59" s="5">
        <v>0</v>
      </c>
      <c r="V59" s="3">
        <v>0</v>
      </c>
      <c r="W59" s="6">
        <f t="shared" si="2"/>
        <v>8</v>
      </c>
      <c r="X59" s="5">
        <v>2</v>
      </c>
      <c r="Y59" s="6">
        <f t="shared" si="3"/>
        <v>10</v>
      </c>
      <c r="Z59" s="44">
        <v>61.951999999999998</v>
      </c>
      <c r="AA59" s="45">
        <v>40373</v>
      </c>
    </row>
    <row r="60" spans="1:27" x14ac:dyDescent="0.25">
      <c r="A60" s="16">
        <v>40374</v>
      </c>
      <c r="B60">
        <v>29</v>
      </c>
      <c r="C60">
        <f>YEAR(Table1[[#This Row],[Date]])</f>
        <v>2010</v>
      </c>
      <c r="D60">
        <v>17</v>
      </c>
      <c r="E60">
        <v>0</v>
      </c>
      <c r="F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>
        <v>0</v>
      </c>
      <c r="O60">
        <v>0</v>
      </c>
      <c r="P60">
        <v>1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 s="6">
        <f t="shared" si="2"/>
        <v>19</v>
      </c>
      <c r="X60" s="5">
        <v>8</v>
      </c>
      <c r="Y60" s="6">
        <f t="shared" si="3"/>
        <v>27</v>
      </c>
      <c r="Z60" s="44">
        <v>57.847999999999999</v>
      </c>
      <c r="AA60" s="45">
        <v>40374</v>
      </c>
    </row>
    <row r="61" spans="1:27" x14ac:dyDescent="0.25">
      <c r="A61" s="16">
        <v>40375</v>
      </c>
      <c r="B61">
        <v>29</v>
      </c>
      <c r="C61">
        <f>YEAR(Table1[[#This Row],[Date]])</f>
        <v>2010</v>
      </c>
      <c r="D61" t="s">
        <v>25</v>
      </c>
      <c r="E61" t="s">
        <v>25</v>
      </c>
      <c r="F61" t="s">
        <v>25</v>
      </c>
      <c r="H61" t="s">
        <v>25</v>
      </c>
      <c r="I61" t="s">
        <v>25</v>
      </c>
      <c r="J61" t="s">
        <v>25</v>
      </c>
      <c r="K61" t="s">
        <v>25</v>
      </c>
      <c r="L61" t="s">
        <v>25</v>
      </c>
      <c r="M61" t="s">
        <v>25</v>
      </c>
      <c r="N61" t="s">
        <v>25</v>
      </c>
      <c r="O61" t="s">
        <v>25</v>
      </c>
      <c r="P61" t="s">
        <v>25</v>
      </c>
      <c r="Q61" t="s">
        <v>25</v>
      </c>
      <c r="R61" t="s">
        <v>25</v>
      </c>
      <c r="S61" t="s">
        <v>25</v>
      </c>
      <c r="T61" t="s">
        <v>25</v>
      </c>
      <c r="U61" t="s">
        <v>25</v>
      </c>
      <c r="V61" t="s">
        <v>25</v>
      </c>
      <c r="W61" s="6">
        <f t="shared" si="2"/>
        <v>0</v>
      </c>
      <c r="X61" s="5" t="s">
        <v>25</v>
      </c>
      <c r="Y61" s="6" t="e">
        <f t="shared" si="3"/>
        <v>#VALUE!</v>
      </c>
      <c r="Z61" s="44">
        <v>63.122</v>
      </c>
      <c r="AA61" s="45">
        <v>40375</v>
      </c>
    </row>
    <row r="62" spans="1:27" x14ac:dyDescent="0.25">
      <c r="A62" s="16">
        <v>40376</v>
      </c>
      <c r="B62">
        <v>29</v>
      </c>
      <c r="C62">
        <f>YEAR(Table1[[#This Row],[Date]])</f>
        <v>2010</v>
      </c>
      <c r="D62">
        <v>11.66</v>
      </c>
      <c r="E62">
        <v>0</v>
      </c>
      <c r="F62">
        <v>0</v>
      </c>
      <c r="H62">
        <v>0</v>
      </c>
      <c r="I62">
        <v>0</v>
      </c>
      <c r="J62">
        <v>0</v>
      </c>
      <c r="K62">
        <v>0</v>
      </c>
      <c r="L62">
        <v>1.33</v>
      </c>
      <c r="M62">
        <v>0</v>
      </c>
      <c r="N62">
        <v>0</v>
      </c>
      <c r="O62">
        <v>0</v>
      </c>
      <c r="P62">
        <v>0.33</v>
      </c>
      <c r="Q62">
        <v>0</v>
      </c>
      <c r="R62">
        <v>0</v>
      </c>
      <c r="S62">
        <v>0</v>
      </c>
      <c r="T62">
        <v>0</v>
      </c>
      <c r="U62">
        <v>0.33</v>
      </c>
      <c r="V62">
        <v>0</v>
      </c>
      <c r="W62" s="6">
        <f t="shared" si="2"/>
        <v>13.65</v>
      </c>
      <c r="X62" s="5">
        <v>4</v>
      </c>
      <c r="Y62" s="6">
        <f t="shared" si="3"/>
        <v>17.649999999999999</v>
      </c>
      <c r="Z62" s="44">
        <v>66.164000000000001</v>
      </c>
      <c r="AA62" s="45">
        <v>40376</v>
      </c>
    </row>
    <row r="63" spans="1:27" x14ac:dyDescent="0.25">
      <c r="A63" s="16">
        <v>40377</v>
      </c>
      <c r="B63">
        <v>30</v>
      </c>
      <c r="C63">
        <f>YEAR(Table1[[#This Row],[Date]])</f>
        <v>2010</v>
      </c>
      <c r="D63">
        <v>11.66</v>
      </c>
      <c r="E63">
        <v>0</v>
      </c>
      <c r="F63">
        <v>0</v>
      </c>
      <c r="H63">
        <v>0</v>
      </c>
      <c r="I63">
        <v>0</v>
      </c>
      <c r="J63">
        <v>0</v>
      </c>
      <c r="K63">
        <v>0</v>
      </c>
      <c r="L63">
        <v>1.33</v>
      </c>
      <c r="M63">
        <v>0</v>
      </c>
      <c r="N63">
        <v>0</v>
      </c>
      <c r="O63">
        <v>0</v>
      </c>
      <c r="P63">
        <v>0.33</v>
      </c>
      <c r="Q63">
        <v>0</v>
      </c>
      <c r="R63">
        <v>0</v>
      </c>
      <c r="S63">
        <v>0</v>
      </c>
      <c r="T63">
        <v>0</v>
      </c>
      <c r="U63">
        <v>0.33</v>
      </c>
      <c r="V63">
        <v>0</v>
      </c>
      <c r="W63" s="6">
        <f t="shared" si="2"/>
        <v>13.65</v>
      </c>
      <c r="X63" s="5">
        <v>4</v>
      </c>
      <c r="Y63" s="6">
        <f t="shared" si="3"/>
        <v>17.649999999999999</v>
      </c>
      <c r="Z63" s="44">
        <v>61.88</v>
      </c>
      <c r="AA63" s="45">
        <v>40377</v>
      </c>
    </row>
    <row r="64" spans="1:27" x14ac:dyDescent="0.25">
      <c r="A64" s="16">
        <v>40378</v>
      </c>
      <c r="B64">
        <v>30</v>
      </c>
      <c r="C64">
        <f>YEAR(Table1[[#This Row],[Date]])</f>
        <v>2010</v>
      </c>
      <c r="D64">
        <v>11.66</v>
      </c>
      <c r="E64">
        <v>0</v>
      </c>
      <c r="F64">
        <v>0</v>
      </c>
      <c r="H64">
        <v>0</v>
      </c>
      <c r="I64">
        <v>0</v>
      </c>
      <c r="J64">
        <v>0</v>
      </c>
      <c r="K64">
        <v>0</v>
      </c>
      <c r="L64">
        <v>1.33</v>
      </c>
      <c r="M64">
        <v>0</v>
      </c>
      <c r="N64">
        <v>0</v>
      </c>
      <c r="O64">
        <v>0</v>
      </c>
      <c r="P64">
        <v>0.33</v>
      </c>
      <c r="Q64">
        <v>0</v>
      </c>
      <c r="R64">
        <v>0</v>
      </c>
      <c r="S64">
        <v>0</v>
      </c>
      <c r="T64">
        <v>0</v>
      </c>
      <c r="U64">
        <v>0.33</v>
      </c>
      <c r="V64">
        <v>0</v>
      </c>
      <c r="W64" s="6">
        <f t="shared" si="2"/>
        <v>13.65</v>
      </c>
      <c r="X64" s="5">
        <v>4</v>
      </c>
      <c r="Y64" s="6">
        <f>SUM(W64+X64)</f>
        <v>17.649999999999999</v>
      </c>
      <c r="Z64" s="44">
        <v>64.201999999999998</v>
      </c>
      <c r="AA64" s="45">
        <v>40378</v>
      </c>
    </row>
    <row r="65" spans="1:27" x14ac:dyDescent="0.25">
      <c r="A65" s="16">
        <v>40379</v>
      </c>
      <c r="B65">
        <v>30</v>
      </c>
      <c r="C65">
        <f>YEAR(Table1[[#This Row],[Date]])</f>
        <v>2010</v>
      </c>
      <c r="D65">
        <v>8</v>
      </c>
      <c r="E65">
        <v>0</v>
      </c>
      <c r="F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</v>
      </c>
      <c r="S65">
        <v>0</v>
      </c>
      <c r="T65">
        <v>0</v>
      </c>
      <c r="U65">
        <v>0</v>
      </c>
      <c r="V65">
        <v>0</v>
      </c>
      <c r="W65" s="6">
        <f t="shared" si="2"/>
        <v>9</v>
      </c>
      <c r="X65" s="5">
        <v>1</v>
      </c>
      <c r="Y65" s="6">
        <f>SUM(W65+X65)</f>
        <v>10</v>
      </c>
      <c r="Z65" s="44">
        <v>60.872</v>
      </c>
      <c r="AA65" s="45">
        <v>40379</v>
      </c>
    </row>
    <row r="66" spans="1:27" x14ac:dyDescent="0.25">
      <c r="A66" s="16">
        <v>40380</v>
      </c>
      <c r="B66">
        <v>30</v>
      </c>
      <c r="C66">
        <f>YEAR(Table1[[#This Row],[Date]])</f>
        <v>2010</v>
      </c>
      <c r="D66">
        <v>3</v>
      </c>
      <c r="E66">
        <v>0</v>
      </c>
      <c r="F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 s="6">
        <f t="shared" si="2"/>
        <v>3</v>
      </c>
      <c r="X66" s="5">
        <v>2</v>
      </c>
      <c r="Y66" s="6">
        <f t="shared" si="3"/>
        <v>5</v>
      </c>
      <c r="Z66" s="44">
        <v>60.566000000000003</v>
      </c>
      <c r="AA66" s="45">
        <v>40380</v>
      </c>
    </row>
    <row r="67" spans="1:27" x14ac:dyDescent="0.25">
      <c r="A67" s="16">
        <v>40381</v>
      </c>
      <c r="B67">
        <v>30</v>
      </c>
      <c r="C67">
        <f>YEAR(Table1[[#This Row],[Date]])</f>
        <v>2010</v>
      </c>
      <c r="D67">
        <v>5</v>
      </c>
      <c r="E67">
        <v>0</v>
      </c>
      <c r="F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 s="6">
        <f t="shared" si="2"/>
        <v>7</v>
      </c>
      <c r="X67" s="5">
        <v>5</v>
      </c>
      <c r="Y67" s="6">
        <f t="shared" si="3"/>
        <v>12</v>
      </c>
      <c r="Z67" s="44">
        <v>64.31</v>
      </c>
      <c r="AA67" s="45">
        <v>40381</v>
      </c>
    </row>
    <row r="68" spans="1:27" x14ac:dyDescent="0.25">
      <c r="A68" s="16">
        <v>40382</v>
      </c>
      <c r="B68">
        <v>30</v>
      </c>
      <c r="C68">
        <f>YEAR(Table1[[#This Row],[Date]])</f>
        <v>2010</v>
      </c>
      <c r="D68">
        <v>7</v>
      </c>
      <c r="E68">
        <v>0</v>
      </c>
      <c r="F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 s="6">
        <f t="shared" si="2"/>
        <v>7</v>
      </c>
      <c r="X68" s="5">
        <v>2</v>
      </c>
      <c r="Y68" s="6">
        <f t="shared" si="3"/>
        <v>9</v>
      </c>
      <c r="Z68" s="44">
        <v>61</v>
      </c>
      <c r="AA68" s="45">
        <v>40382</v>
      </c>
    </row>
    <row r="69" spans="1:27" x14ac:dyDescent="0.25">
      <c r="A69" s="16">
        <v>40383</v>
      </c>
      <c r="B69">
        <v>30</v>
      </c>
      <c r="C69">
        <f>YEAR(Table1[[#This Row],[Date]])</f>
        <v>2010</v>
      </c>
      <c r="D69">
        <v>9</v>
      </c>
      <c r="E69">
        <v>0</v>
      </c>
      <c r="F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0.33</v>
      </c>
      <c r="S69">
        <v>0</v>
      </c>
      <c r="T69">
        <v>0</v>
      </c>
      <c r="U69">
        <v>0</v>
      </c>
      <c r="V69">
        <v>0</v>
      </c>
      <c r="W69" s="6">
        <f t="shared" si="2"/>
        <v>9.33</v>
      </c>
      <c r="X69" s="5">
        <v>3</v>
      </c>
      <c r="Y69" s="6">
        <f t="shared" si="3"/>
        <v>12.33</v>
      </c>
      <c r="Z69" s="44">
        <v>61.25</v>
      </c>
      <c r="AA69" s="45">
        <v>40383</v>
      </c>
    </row>
    <row r="70" spans="1:27" x14ac:dyDescent="0.25">
      <c r="A70" s="16">
        <v>40384</v>
      </c>
      <c r="B70">
        <v>31</v>
      </c>
      <c r="C70">
        <f>YEAR(Table1[[#This Row],[Date]])</f>
        <v>2010</v>
      </c>
      <c r="D70">
        <v>9</v>
      </c>
      <c r="E70">
        <v>0</v>
      </c>
      <c r="F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0.33</v>
      </c>
      <c r="S70">
        <v>0</v>
      </c>
      <c r="T70">
        <v>0</v>
      </c>
      <c r="U70">
        <v>0</v>
      </c>
      <c r="V70">
        <v>0</v>
      </c>
      <c r="W70" s="6">
        <f t="shared" si="2"/>
        <v>9.33</v>
      </c>
      <c r="X70" s="5">
        <v>3</v>
      </c>
      <c r="Y70" s="6">
        <f t="shared" si="3"/>
        <v>12.33</v>
      </c>
      <c r="Z70" s="44">
        <v>57.613999999999997</v>
      </c>
      <c r="AA70" s="45">
        <v>40384</v>
      </c>
    </row>
    <row r="71" spans="1:27" x14ac:dyDescent="0.25">
      <c r="A71" s="16">
        <v>40385</v>
      </c>
      <c r="B71">
        <v>31</v>
      </c>
      <c r="C71">
        <f>YEAR(Table1[[#This Row],[Date]])</f>
        <v>2010</v>
      </c>
      <c r="D71">
        <v>9</v>
      </c>
      <c r="E71">
        <v>0</v>
      </c>
      <c r="F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0.33</v>
      </c>
      <c r="S71">
        <v>0</v>
      </c>
      <c r="T71">
        <v>0</v>
      </c>
      <c r="U71">
        <v>0</v>
      </c>
      <c r="V71">
        <v>0</v>
      </c>
      <c r="W71" s="6">
        <f t="shared" si="2"/>
        <v>9.33</v>
      </c>
      <c r="X71" s="5">
        <v>3</v>
      </c>
      <c r="Y71" s="6">
        <f>SUM(W71+X71)</f>
        <v>12.33</v>
      </c>
      <c r="Z71" s="44">
        <v>67.459999999999994</v>
      </c>
      <c r="AA71" s="45">
        <v>40385</v>
      </c>
    </row>
    <row r="72" spans="1:27" x14ac:dyDescent="0.25">
      <c r="A72" s="16">
        <v>40386</v>
      </c>
      <c r="B72">
        <v>31</v>
      </c>
      <c r="C72">
        <f>YEAR(Table1[[#This Row],[Date]])</f>
        <v>2010</v>
      </c>
      <c r="D72">
        <v>15</v>
      </c>
      <c r="E72">
        <v>0</v>
      </c>
      <c r="F72">
        <v>0</v>
      </c>
      <c r="H72">
        <v>0</v>
      </c>
      <c r="I72">
        <v>0</v>
      </c>
      <c r="J72">
        <v>0</v>
      </c>
      <c r="K72">
        <v>0</v>
      </c>
      <c r="L72">
        <v>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 s="6">
        <f t="shared" si="2"/>
        <v>18</v>
      </c>
      <c r="X72" s="5">
        <v>8</v>
      </c>
      <c r="Y72" s="6">
        <f>SUM(W72+X72)</f>
        <v>26</v>
      </c>
      <c r="Z72" s="44">
        <v>62.456000000000003</v>
      </c>
      <c r="AA72" s="45">
        <v>40386</v>
      </c>
    </row>
    <row r="73" spans="1:27" x14ac:dyDescent="0.25">
      <c r="A73" s="16">
        <v>40387</v>
      </c>
      <c r="B73">
        <v>31</v>
      </c>
      <c r="C73">
        <f>YEAR(Table1[[#This Row],[Date]])</f>
        <v>2010</v>
      </c>
      <c r="D73">
        <v>6</v>
      </c>
      <c r="E73">
        <v>1</v>
      </c>
      <c r="F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 s="6">
        <f t="shared" si="2"/>
        <v>7</v>
      </c>
      <c r="X73" s="5">
        <v>1</v>
      </c>
      <c r="Y73" s="6">
        <f t="shared" si="3"/>
        <v>8</v>
      </c>
      <c r="Z73" s="44">
        <v>55.634</v>
      </c>
      <c r="AA73" s="45">
        <v>40387</v>
      </c>
    </row>
    <row r="74" spans="1:27" x14ac:dyDescent="0.25">
      <c r="A74" s="16">
        <v>40388</v>
      </c>
      <c r="B74">
        <v>31</v>
      </c>
      <c r="C74">
        <f>YEAR(Table1[[#This Row],[Date]])</f>
        <v>2010</v>
      </c>
      <c r="D74">
        <v>6</v>
      </c>
      <c r="E74">
        <v>0</v>
      </c>
      <c r="F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 s="6">
        <f t="shared" si="2"/>
        <v>6</v>
      </c>
      <c r="X74" s="5">
        <v>2</v>
      </c>
      <c r="Y74" s="6">
        <f t="shared" si="3"/>
        <v>8</v>
      </c>
      <c r="Z74" s="44">
        <v>56.713999999999999</v>
      </c>
      <c r="AA74" s="45">
        <v>40388</v>
      </c>
    </row>
    <row r="75" spans="1:27" x14ac:dyDescent="0.25">
      <c r="A75" s="16">
        <v>40389</v>
      </c>
      <c r="B75">
        <v>31</v>
      </c>
      <c r="C75">
        <f>YEAR(Table1[[#This Row],[Date]])</f>
        <v>2010</v>
      </c>
      <c r="D75">
        <v>18</v>
      </c>
      <c r="E75">
        <v>0</v>
      </c>
      <c r="F75">
        <v>0</v>
      </c>
      <c r="H75">
        <v>0</v>
      </c>
      <c r="I75">
        <v>0</v>
      </c>
      <c r="J75">
        <v>0</v>
      </c>
      <c r="K75">
        <v>0</v>
      </c>
      <c r="L75">
        <v>2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 s="6">
        <f t="shared" si="2"/>
        <v>20</v>
      </c>
      <c r="X75" s="5">
        <v>6</v>
      </c>
      <c r="Y75" s="6">
        <f t="shared" si="3"/>
        <v>26</v>
      </c>
      <c r="Z75" s="44">
        <v>64.58</v>
      </c>
      <c r="AA75" s="45">
        <v>40389</v>
      </c>
    </row>
    <row r="76" spans="1:27" x14ac:dyDescent="0.25">
      <c r="A76" s="16">
        <v>40390</v>
      </c>
      <c r="B76">
        <v>31</v>
      </c>
      <c r="C76">
        <f>YEAR(Table1[[#This Row],[Date]])</f>
        <v>2010</v>
      </c>
      <c r="D76">
        <v>8</v>
      </c>
      <c r="E76">
        <v>0.33</v>
      </c>
      <c r="F76">
        <v>0</v>
      </c>
      <c r="H76">
        <v>0</v>
      </c>
      <c r="I76">
        <v>0</v>
      </c>
      <c r="J76">
        <v>0</v>
      </c>
      <c r="K76">
        <v>0</v>
      </c>
      <c r="L76">
        <v>0.66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 s="6">
        <f t="shared" si="2"/>
        <v>8.99</v>
      </c>
      <c r="X76" s="5">
        <v>2.33</v>
      </c>
      <c r="Y76" s="6">
        <f t="shared" si="3"/>
        <v>11.32</v>
      </c>
      <c r="Z76" s="44">
        <v>62.42</v>
      </c>
      <c r="AA76" s="45">
        <v>40390</v>
      </c>
    </row>
    <row r="77" spans="1:27" x14ac:dyDescent="0.25">
      <c r="A77" s="16">
        <v>40391</v>
      </c>
      <c r="B77">
        <v>32</v>
      </c>
      <c r="C77">
        <f>YEAR(Table1[[#This Row],[Date]])</f>
        <v>2010</v>
      </c>
      <c r="D77">
        <v>8</v>
      </c>
      <c r="E77">
        <v>0.33</v>
      </c>
      <c r="F77">
        <v>0</v>
      </c>
      <c r="H77">
        <v>0</v>
      </c>
      <c r="I77">
        <v>0</v>
      </c>
      <c r="J77">
        <v>0</v>
      </c>
      <c r="K77">
        <v>0</v>
      </c>
      <c r="L77">
        <v>0.66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 s="6">
        <f t="shared" si="2"/>
        <v>8.99</v>
      </c>
      <c r="X77" s="5">
        <v>2.33</v>
      </c>
      <c r="Y77" s="6">
        <f t="shared" si="3"/>
        <v>11.32</v>
      </c>
      <c r="Z77" s="44">
        <v>69.043999999999997</v>
      </c>
      <c r="AA77" s="45">
        <v>40391</v>
      </c>
    </row>
    <row r="78" spans="1:27" x14ac:dyDescent="0.25">
      <c r="A78" s="16">
        <v>40392</v>
      </c>
      <c r="B78">
        <v>32</v>
      </c>
      <c r="C78">
        <f>YEAR(Table1[[#This Row],[Date]])</f>
        <v>2010</v>
      </c>
      <c r="D78">
        <v>8</v>
      </c>
      <c r="E78">
        <v>0.33</v>
      </c>
      <c r="F78">
        <v>0</v>
      </c>
      <c r="H78">
        <v>0</v>
      </c>
      <c r="I78">
        <v>0</v>
      </c>
      <c r="J78">
        <v>0</v>
      </c>
      <c r="K78">
        <v>0</v>
      </c>
      <c r="L78">
        <v>0.66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 s="6">
        <f t="shared" si="2"/>
        <v>8.99</v>
      </c>
      <c r="X78" s="5">
        <v>2.33</v>
      </c>
      <c r="Y78" s="6">
        <f t="shared" si="3"/>
        <v>11.32</v>
      </c>
      <c r="Z78" s="44">
        <v>64.436000000000007</v>
      </c>
      <c r="AA78" s="45">
        <v>40392</v>
      </c>
    </row>
    <row r="79" spans="1:27" x14ac:dyDescent="0.25">
      <c r="A79" s="16">
        <v>40393</v>
      </c>
      <c r="B79">
        <v>32</v>
      </c>
      <c r="C79">
        <f>YEAR(Table1[[#This Row],[Date]])</f>
        <v>2010</v>
      </c>
      <c r="D79">
        <v>10</v>
      </c>
      <c r="E79">
        <v>0</v>
      </c>
      <c r="F79">
        <v>0</v>
      </c>
      <c r="H79">
        <v>0</v>
      </c>
      <c r="I79">
        <v>0</v>
      </c>
      <c r="J79">
        <v>0</v>
      </c>
      <c r="K79">
        <v>0</v>
      </c>
      <c r="L79">
        <v>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 s="6">
        <f t="shared" si="2"/>
        <v>13</v>
      </c>
      <c r="X79" s="5">
        <v>0</v>
      </c>
      <c r="Y79" s="6">
        <f t="shared" si="3"/>
        <v>13</v>
      </c>
      <c r="Z79" s="44">
        <v>66.92</v>
      </c>
      <c r="AA79" s="45">
        <v>40393</v>
      </c>
    </row>
    <row r="80" spans="1:27" x14ac:dyDescent="0.25">
      <c r="A80" s="16">
        <v>40394</v>
      </c>
      <c r="B80">
        <v>32</v>
      </c>
      <c r="C80">
        <f>YEAR(Table1[[#This Row],[Date]])</f>
        <v>2010</v>
      </c>
      <c r="D80">
        <v>9</v>
      </c>
      <c r="E80">
        <v>2</v>
      </c>
      <c r="F80">
        <v>0</v>
      </c>
      <c r="H80">
        <v>0</v>
      </c>
      <c r="I80">
        <v>0</v>
      </c>
      <c r="J80">
        <v>0</v>
      </c>
      <c r="K80" s="3">
        <v>0</v>
      </c>
      <c r="L80" s="5">
        <v>2</v>
      </c>
      <c r="M80" s="5">
        <v>0</v>
      </c>
      <c r="N80" s="5">
        <v>0</v>
      </c>
      <c r="O80" s="5">
        <v>0</v>
      </c>
      <c r="P80" s="5">
        <v>0</v>
      </c>
      <c r="Q80" s="3">
        <v>0</v>
      </c>
      <c r="R80" s="5">
        <v>0</v>
      </c>
      <c r="S80" s="5">
        <v>0</v>
      </c>
      <c r="T80" s="3">
        <v>0</v>
      </c>
      <c r="U80" s="5">
        <v>0</v>
      </c>
      <c r="V80" s="3">
        <v>0</v>
      </c>
      <c r="W80" s="6">
        <f t="shared" si="2"/>
        <v>13</v>
      </c>
      <c r="X80" s="5">
        <v>2</v>
      </c>
      <c r="Y80" s="6">
        <f t="shared" si="3"/>
        <v>15</v>
      </c>
      <c r="Z80" s="44">
        <v>61.322000000000003</v>
      </c>
      <c r="AA80" s="45">
        <v>40394</v>
      </c>
    </row>
    <row r="81" spans="1:27" x14ac:dyDescent="0.25">
      <c r="A81" s="16">
        <v>40395</v>
      </c>
      <c r="B81">
        <v>32</v>
      </c>
      <c r="C81">
        <f>YEAR(Table1[[#This Row],[Date]])</f>
        <v>2010</v>
      </c>
      <c r="D81">
        <v>18</v>
      </c>
      <c r="E81">
        <v>1</v>
      </c>
      <c r="F81">
        <v>0</v>
      </c>
      <c r="H81">
        <v>0</v>
      </c>
      <c r="I81">
        <v>0</v>
      </c>
      <c r="J81">
        <v>0</v>
      </c>
      <c r="K81" s="3">
        <v>0</v>
      </c>
      <c r="L81" s="5">
        <v>2</v>
      </c>
      <c r="M81" s="5">
        <v>0</v>
      </c>
      <c r="N81" s="5">
        <v>0</v>
      </c>
      <c r="O81" s="5">
        <v>0</v>
      </c>
      <c r="P81" s="5">
        <v>0</v>
      </c>
      <c r="Q81" s="3">
        <v>0</v>
      </c>
      <c r="R81" s="5">
        <v>2</v>
      </c>
      <c r="S81" s="5">
        <v>0</v>
      </c>
      <c r="T81" s="3">
        <v>0</v>
      </c>
      <c r="U81" s="5">
        <v>0</v>
      </c>
      <c r="V81" s="3">
        <v>0</v>
      </c>
      <c r="W81" s="6">
        <f t="shared" si="2"/>
        <v>23</v>
      </c>
      <c r="X81" s="5">
        <v>7</v>
      </c>
      <c r="Y81" s="6">
        <f t="shared" si="3"/>
        <v>30</v>
      </c>
      <c r="Z81" s="44">
        <v>55.688000000000002</v>
      </c>
      <c r="AA81" s="45">
        <v>40395</v>
      </c>
    </row>
    <row r="82" spans="1:27" x14ac:dyDescent="0.25">
      <c r="A82" s="16">
        <v>40396</v>
      </c>
      <c r="B82">
        <v>32</v>
      </c>
      <c r="C82">
        <f>YEAR(Table1[[#This Row],[Date]])</f>
        <v>2010</v>
      </c>
      <c r="D82">
        <v>17</v>
      </c>
      <c r="E82">
        <v>1</v>
      </c>
      <c r="F82">
        <v>0</v>
      </c>
      <c r="H82">
        <v>0</v>
      </c>
      <c r="I82">
        <v>0</v>
      </c>
      <c r="J82">
        <v>0</v>
      </c>
      <c r="K82">
        <v>0</v>
      </c>
      <c r="L82">
        <v>3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 s="6">
        <f t="shared" si="2"/>
        <v>21</v>
      </c>
      <c r="X82" s="5">
        <v>1</v>
      </c>
      <c r="Y82" s="6">
        <f t="shared" si="3"/>
        <v>22</v>
      </c>
      <c r="Z82" s="44">
        <v>55.31</v>
      </c>
      <c r="AA82" s="45">
        <v>40396</v>
      </c>
    </row>
    <row r="83" spans="1:27" x14ac:dyDescent="0.25">
      <c r="A83" s="16">
        <v>40397</v>
      </c>
      <c r="B83">
        <v>32</v>
      </c>
      <c r="C83">
        <f>YEAR(Table1[[#This Row],[Date]])</f>
        <v>2010</v>
      </c>
      <c r="D83">
        <v>21.6</v>
      </c>
      <c r="E83">
        <v>0.66</v>
      </c>
      <c r="F83">
        <v>0</v>
      </c>
      <c r="H83">
        <v>0</v>
      </c>
      <c r="I83">
        <v>0</v>
      </c>
      <c r="J83">
        <v>0</v>
      </c>
      <c r="K83">
        <v>0</v>
      </c>
      <c r="L83">
        <v>1.33</v>
      </c>
      <c r="M83">
        <v>0</v>
      </c>
      <c r="N83">
        <v>0</v>
      </c>
      <c r="O83">
        <v>0</v>
      </c>
      <c r="P83">
        <v>0</v>
      </c>
      <c r="Q83">
        <v>0</v>
      </c>
      <c r="R83">
        <v>1.33</v>
      </c>
      <c r="S83">
        <v>0</v>
      </c>
      <c r="T83">
        <v>0</v>
      </c>
      <c r="U83">
        <v>0</v>
      </c>
      <c r="V83">
        <v>0</v>
      </c>
      <c r="W83" s="6">
        <f t="shared" si="2"/>
        <v>24.92</v>
      </c>
      <c r="X83" s="5">
        <v>7</v>
      </c>
      <c r="Y83" s="6">
        <f t="shared" si="3"/>
        <v>31.92</v>
      </c>
      <c r="Z83" s="44">
        <v>67.531999999999996</v>
      </c>
      <c r="AA83" s="45">
        <v>40397</v>
      </c>
    </row>
    <row r="84" spans="1:27" x14ac:dyDescent="0.25">
      <c r="A84" s="16">
        <v>40398</v>
      </c>
      <c r="B84">
        <v>33</v>
      </c>
      <c r="C84">
        <f>YEAR(Table1[[#This Row],[Date]])</f>
        <v>2010</v>
      </c>
      <c r="D84">
        <v>21.6</v>
      </c>
      <c r="E84">
        <v>0.66</v>
      </c>
      <c r="F84">
        <v>0</v>
      </c>
      <c r="H84">
        <v>0</v>
      </c>
      <c r="I84">
        <v>0</v>
      </c>
      <c r="J84">
        <v>0</v>
      </c>
      <c r="K84">
        <v>0</v>
      </c>
      <c r="L84">
        <v>1.33</v>
      </c>
      <c r="M84">
        <v>0</v>
      </c>
      <c r="N84">
        <v>0</v>
      </c>
      <c r="O84">
        <v>0</v>
      </c>
      <c r="P84">
        <v>0</v>
      </c>
      <c r="Q84">
        <v>0</v>
      </c>
      <c r="R84">
        <v>1.33</v>
      </c>
      <c r="S84">
        <v>0</v>
      </c>
      <c r="T84">
        <v>0</v>
      </c>
      <c r="U84">
        <v>0</v>
      </c>
      <c r="V84">
        <v>0</v>
      </c>
      <c r="W84" s="6">
        <f t="shared" si="2"/>
        <v>24.92</v>
      </c>
      <c r="X84" s="5">
        <v>7</v>
      </c>
      <c r="Y84" s="6">
        <f t="shared" si="3"/>
        <v>31.92</v>
      </c>
      <c r="Z84" s="44">
        <v>66.92</v>
      </c>
      <c r="AA84" s="45">
        <v>40398</v>
      </c>
    </row>
    <row r="85" spans="1:27" x14ac:dyDescent="0.25">
      <c r="A85" s="16">
        <v>40399</v>
      </c>
      <c r="B85">
        <v>33</v>
      </c>
      <c r="C85">
        <f>YEAR(Table1[[#This Row],[Date]])</f>
        <v>2010</v>
      </c>
      <c r="D85">
        <v>21.6</v>
      </c>
      <c r="E85">
        <v>0.66</v>
      </c>
      <c r="F85">
        <v>0</v>
      </c>
      <c r="H85">
        <v>0</v>
      </c>
      <c r="I85">
        <v>0</v>
      </c>
      <c r="J85">
        <v>0</v>
      </c>
      <c r="K85">
        <v>0</v>
      </c>
      <c r="L85">
        <v>1.33</v>
      </c>
      <c r="M85">
        <v>0</v>
      </c>
      <c r="N85">
        <v>0</v>
      </c>
      <c r="O85">
        <v>0</v>
      </c>
      <c r="P85">
        <v>0</v>
      </c>
      <c r="Q85">
        <v>0</v>
      </c>
      <c r="R85">
        <v>1.33</v>
      </c>
      <c r="S85">
        <v>0</v>
      </c>
      <c r="T85">
        <v>0</v>
      </c>
      <c r="U85">
        <v>0</v>
      </c>
      <c r="V85">
        <v>0</v>
      </c>
      <c r="W85" s="6">
        <f t="shared" si="2"/>
        <v>24.92</v>
      </c>
      <c r="X85" s="5">
        <v>7</v>
      </c>
      <c r="Y85" s="6">
        <f t="shared" si="3"/>
        <v>31.92</v>
      </c>
      <c r="Z85" s="44">
        <v>65.587999999999994</v>
      </c>
      <c r="AA85" s="45">
        <v>40399</v>
      </c>
    </row>
    <row r="86" spans="1:27" x14ac:dyDescent="0.25">
      <c r="A86" s="16">
        <v>40400</v>
      </c>
      <c r="B86">
        <v>33</v>
      </c>
      <c r="C86">
        <f>YEAR(Table1[[#This Row],[Date]])</f>
        <v>2010</v>
      </c>
      <c r="D86">
        <v>46</v>
      </c>
      <c r="E86">
        <v>1</v>
      </c>
      <c r="F86">
        <v>0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 s="6">
        <f t="shared" si="2"/>
        <v>48</v>
      </c>
      <c r="X86" s="5">
        <v>23</v>
      </c>
      <c r="Y86" s="6">
        <f t="shared" si="3"/>
        <v>71</v>
      </c>
      <c r="Z86" s="44">
        <v>72.77</v>
      </c>
      <c r="AA86" s="45">
        <v>40400</v>
      </c>
    </row>
    <row r="87" spans="1:27" x14ac:dyDescent="0.25">
      <c r="A87" s="16">
        <v>40401</v>
      </c>
      <c r="B87">
        <v>33</v>
      </c>
      <c r="C87">
        <f>YEAR(Table1[[#This Row],[Date]])</f>
        <v>2010</v>
      </c>
      <c r="D87">
        <v>10</v>
      </c>
      <c r="E87">
        <v>0</v>
      </c>
      <c r="F87">
        <v>0</v>
      </c>
      <c r="H87">
        <v>0</v>
      </c>
      <c r="I87">
        <v>0</v>
      </c>
      <c r="J87">
        <v>0</v>
      </c>
      <c r="K87">
        <v>0</v>
      </c>
      <c r="L87">
        <v>1</v>
      </c>
      <c r="M87">
        <v>0</v>
      </c>
      <c r="N87">
        <v>0</v>
      </c>
      <c r="O87">
        <v>0</v>
      </c>
      <c r="P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 s="6">
        <f t="shared" si="2"/>
        <v>13</v>
      </c>
      <c r="X87" s="5">
        <v>4</v>
      </c>
      <c r="Y87" s="6">
        <f t="shared" si="3"/>
        <v>17</v>
      </c>
      <c r="Z87" s="44">
        <v>65.552000000000007</v>
      </c>
      <c r="AA87" s="45">
        <v>40401</v>
      </c>
    </row>
    <row r="88" spans="1:27" x14ac:dyDescent="0.25">
      <c r="A88" s="16">
        <v>40402</v>
      </c>
      <c r="B88">
        <v>33</v>
      </c>
      <c r="C88">
        <f>YEAR(Table1[[#This Row],[Date]])</f>
        <v>2010</v>
      </c>
      <c r="D88">
        <v>11</v>
      </c>
      <c r="E88">
        <v>0</v>
      </c>
      <c r="F88">
        <v>0</v>
      </c>
      <c r="H88">
        <v>1</v>
      </c>
      <c r="I88">
        <v>0</v>
      </c>
      <c r="J88">
        <v>0</v>
      </c>
      <c r="K88" s="3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3">
        <v>0</v>
      </c>
      <c r="R88" s="5">
        <v>0</v>
      </c>
      <c r="S88" s="5">
        <v>0</v>
      </c>
      <c r="T88" s="3">
        <v>0</v>
      </c>
      <c r="U88" s="5">
        <v>0</v>
      </c>
      <c r="V88" s="3">
        <v>0</v>
      </c>
      <c r="W88" s="6">
        <f t="shared" si="2"/>
        <v>12</v>
      </c>
      <c r="X88" s="5">
        <v>7</v>
      </c>
      <c r="Y88" s="6">
        <f t="shared" si="3"/>
        <v>19</v>
      </c>
      <c r="Z88" s="44">
        <v>66.415999999999997</v>
      </c>
      <c r="AA88" s="45">
        <v>40402</v>
      </c>
    </row>
    <row r="89" spans="1:27" x14ac:dyDescent="0.25">
      <c r="A89" s="16">
        <v>40403</v>
      </c>
      <c r="B89">
        <v>33</v>
      </c>
      <c r="C89">
        <f>YEAR(Table1[[#This Row],[Date]])</f>
        <v>2010</v>
      </c>
      <c r="D89">
        <v>42</v>
      </c>
      <c r="E89">
        <v>0</v>
      </c>
      <c r="F89">
        <v>0</v>
      </c>
      <c r="H89">
        <v>0</v>
      </c>
      <c r="I89">
        <v>0</v>
      </c>
      <c r="J89">
        <v>0</v>
      </c>
      <c r="K89">
        <v>0</v>
      </c>
      <c r="L89">
        <v>6</v>
      </c>
      <c r="M89">
        <v>0</v>
      </c>
      <c r="N89">
        <v>0</v>
      </c>
      <c r="O89">
        <v>1</v>
      </c>
      <c r="P89">
        <v>0</v>
      </c>
      <c r="Q89">
        <v>0</v>
      </c>
      <c r="R89">
        <v>2</v>
      </c>
      <c r="S89">
        <v>0</v>
      </c>
      <c r="T89">
        <v>0</v>
      </c>
      <c r="U89">
        <v>0</v>
      </c>
      <c r="V89">
        <v>0</v>
      </c>
      <c r="W89" s="6">
        <f t="shared" si="2"/>
        <v>51</v>
      </c>
      <c r="X89" s="5">
        <v>4</v>
      </c>
      <c r="Y89" s="6">
        <f t="shared" si="3"/>
        <v>55</v>
      </c>
      <c r="Z89" s="44">
        <v>64.616</v>
      </c>
      <c r="AA89" s="45">
        <v>40403</v>
      </c>
    </row>
    <row r="90" spans="1:27" x14ac:dyDescent="0.25">
      <c r="A90" s="16">
        <v>40404</v>
      </c>
      <c r="B90">
        <v>33</v>
      </c>
      <c r="C90">
        <f>YEAR(Table1[[#This Row],[Date]])</f>
        <v>2010</v>
      </c>
      <c r="D90">
        <v>13.5</v>
      </c>
      <c r="E90">
        <v>0</v>
      </c>
      <c r="F90">
        <v>0</v>
      </c>
      <c r="H90">
        <v>0</v>
      </c>
      <c r="I90">
        <v>0</v>
      </c>
      <c r="J90">
        <v>0.25</v>
      </c>
      <c r="K90">
        <v>0</v>
      </c>
      <c r="L90">
        <v>14.5</v>
      </c>
      <c r="M90">
        <v>0</v>
      </c>
      <c r="N90">
        <v>0</v>
      </c>
      <c r="O90">
        <v>0</v>
      </c>
      <c r="P90">
        <v>0</v>
      </c>
      <c r="Q90">
        <v>0</v>
      </c>
      <c r="R90">
        <v>6.75</v>
      </c>
      <c r="S90">
        <v>0</v>
      </c>
      <c r="T90">
        <v>0</v>
      </c>
      <c r="U90">
        <v>0</v>
      </c>
      <c r="V90">
        <v>0</v>
      </c>
      <c r="W90" s="6">
        <f t="shared" si="2"/>
        <v>35</v>
      </c>
      <c r="X90" s="5">
        <v>3.25</v>
      </c>
      <c r="Y90" s="6">
        <f t="shared" si="3"/>
        <v>38.25</v>
      </c>
      <c r="Z90" s="44">
        <v>60.835999999999999</v>
      </c>
      <c r="AA90" s="45">
        <v>40404</v>
      </c>
    </row>
    <row r="91" spans="1:27" x14ac:dyDescent="0.25">
      <c r="A91" s="16">
        <v>40405</v>
      </c>
      <c r="B91">
        <v>34</v>
      </c>
      <c r="C91">
        <f>YEAR(Table1[[#This Row],[Date]])</f>
        <v>2010</v>
      </c>
      <c r="D91">
        <v>13.5</v>
      </c>
      <c r="E91">
        <v>0</v>
      </c>
      <c r="F91">
        <v>0</v>
      </c>
      <c r="H91">
        <v>0</v>
      </c>
      <c r="I91">
        <v>0</v>
      </c>
      <c r="J91">
        <v>0.25</v>
      </c>
      <c r="K91">
        <v>0</v>
      </c>
      <c r="L91">
        <v>14.5</v>
      </c>
      <c r="M91">
        <v>0</v>
      </c>
      <c r="N91">
        <v>0</v>
      </c>
      <c r="O91">
        <v>0</v>
      </c>
      <c r="P91">
        <v>0</v>
      </c>
      <c r="Q91">
        <v>0</v>
      </c>
      <c r="R91">
        <v>6.75</v>
      </c>
      <c r="S91">
        <v>0</v>
      </c>
      <c r="T91">
        <v>0</v>
      </c>
      <c r="U91">
        <v>0</v>
      </c>
      <c r="V91">
        <v>0</v>
      </c>
      <c r="W91" s="6">
        <f t="shared" si="2"/>
        <v>35</v>
      </c>
      <c r="X91" s="5">
        <v>3.25</v>
      </c>
      <c r="Y91" s="6">
        <f t="shared" si="3"/>
        <v>38.25</v>
      </c>
      <c r="Z91" s="44">
        <v>56.21</v>
      </c>
      <c r="AA91" s="45">
        <v>40405</v>
      </c>
    </row>
    <row r="92" spans="1:27" x14ac:dyDescent="0.25">
      <c r="A92" s="16">
        <v>40406</v>
      </c>
      <c r="B92">
        <v>34</v>
      </c>
      <c r="C92">
        <f>YEAR(Table1[[#This Row],[Date]])</f>
        <v>2010</v>
      </c>
      <c r="D92">
        <v>13.5</v>
      </c>
      <c r="E92">
        <v>0</v>
      </c>
      <c r="F92">
        <v>0</v>
      </c>
      <c r="H92">
        <v>0</v>
      </c>
      <c r="I92">
        <v>0</v>
      </c>
      <c r="J92">
        <v>0.25</v>
      </c>
      <c r="K92">
        <v>0</v>
      </c>
      <c r="L92">
        <v>14.5</v>
      </c>
      <c r="M92">
        <v>0</v>
      </c>
      <c r="N92">
        <v>0</v>
      </c>
      <c r="O92">
        <v>0</v>
      </c>
      <c r="P92">
        <v>0</v>
      </c>
      <c r="Q92">
        <v>0</v>
      </c>
      <c r="R92">
        <v>6.75</v>
      </c>
      <c r="S92">
        <v>0</v>
      </c>
      <c r="T92">
        <v>0</v>
      </c>
      <c r="U92">
        <v>0</v>
      </c>
      <c r="V92">
        <v>0</v>
      </c>
      <c r="W92" s="6">
        <f t="shared" si="2"/>
        <v>35</v>
      </c>
      <c r="X92" s="5">
        <v>3.25</v>
      </c>
      <c r="Y92" s="6">
        <f t="shared" si="3"/>
        <v>38.25</v>
      </c>
      <c r="Z92" s="44">
        <v>53.438000000000002</v>
      </c>
      <c r="AA92" s="45">
        <v>40406</v>
      </c>
    </row>
    <row r="93" spans="1:27" x14ac:dyDescent="0.25">
      <c r="A93" s="16">
        <v>40407</v>
      </c>
      <c r="B93">
        <v>34</v>
      </c>
      <c r="C93">
        <f>YEAR(Table1[[#This Row],[Date]])</f>
        <v>2010</v>
      </c>
      <c r="D93">
        <v>13.5</v>
      </c>
      <c r="E93">
        <v>0</v>
      </c>
      <c r="F93">
        <v>0</v>
      </c>
      <c r="H93">
        <v>0</v>
      </c>
      <c r="I93">
        <v>0</v>
      </c>
      <c r="J93">
        <v>0.25</v>
      </c>
      <c r="K93">
        <v>0</v>
      </c>
      <c r="L93">
        <v>14.5</v>
      </c>
      <c r="M93">
        <v>0</v>
      </c>
      <c r="N93">
        <v>0</v>
      </c>
      <c r="O93">
        <v>0</v>
      </c>
      <c r="P93">
        <v>0</v>
      </c>
      <c r="Q93">
        <v>0</v>
      </c>
      <c r="R93">
        <v>6.75</v>
      </c>
      <c r="S93">
        <v>0</v>
      </c>
      <c r="T93">
        <v>0</v>
      </c>
      <c r="U93">
        <v>0</v>
      </c>
      <c r="V93">
        <v>0</v>
      </c>
      <c r="W93" s="6">
        <f t="shared" si="2"/>
        <v>35</v>
      </c>
      <c r="X93" s="5">
        <v>3.25</v>
      </c>
      <c r="Y93" s="6">
        <f t="shared" si="3"/>
        <v>38.25</v>
      </c>
      <c r="Z93" s="44">
        <v>47.695999999999998</v>
      </c>
      <c r="AA93" s="45">
        <v>40407</v>
      </c>
    </row>
    <row r="94" spans="1:27" x14ac:dyDescent="0.25">
      <c r="A94" s="16">
        <v>40408</v>
      </c>
      <c r="B94">
        <v>34</v>
      </c>
      <c r="C94">
        <f>YEAR(Table1[[#This Row],[Date]])</f>
        <v>2010</v>
      </c>
      <c r="D94">
        <v>66</v>
      </c>
      <c r="E94">
        <v>0</v>
      </c>
      <c r="F94">
        <v>0</v>
      </c>
      <c r="H94">
        <v>0</v>
      </c>
      <c r="I94">
        <v>0</v>
      </c>
      <c r="J94">
        <v>0</v>
      </c>
      <c r="K94">
        <v>0</v>
      </c>
      <c r="L94">
        <v>34</v>
      </c>
      <c r="M94">
        <v>0</v>
      </c>
      <c r="N94">
        <v>0</v>
      </c>
      <c r="O94">
        <v>0</v>
      </c>
      <c r="P94">
        <v>0</v>
      </c>
      <c r="Q94">
        <v>0</v>
      </c>
      <c r="R94">
        <v>44</v>
      </c>
      <c r="S94">
        <v>0</v>
      </c>
      <c r="T94">
        <v>0</v>
      </c>
      <c r="U94">
        <v>0</v>
      </c>
      <c r="V94">
        <v>0</v>
      </c>
      <c r="W94" s="6">
        <f t="shared" si="2"/>
        <v>144</v>
      </c>
      <c r="X94" s="5">
        <v>28</v>
      </c>
      <c r="Y94" s="6">
        <f t="shared" si="3"/>
        <v>172</v>
      </c>
      <c r="Z94" s="44">
        <v>53.042000000000002</v>
      </c>
      <c r="AA94" s="45">
        <v>40408</v>
      </c>
    </row>
    <row r="95" spans="1:27" x14ac:dyDescent="0.25">
      <c r="A95" s="16">
        <v>40409</v>
      </c>
      <c r="B95">
        <v>34</v>
      </c>
      <c r="C95">
        <f>YEAR(Table1[[#This Row],[Date]])</f>
        <v>2010</v>
      </c>
      <c r="D95">
        <v>0</v>
      </c>
      <c r="E95">
        <v>0</v>
      </c>
      <c r="F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</v>
      </c>
      <c r="S95">
        <v>0</v>
      </c>
      <c r="T95">
        <v>0</v>
      </c>
      <c r="U95">
        <v>0</v>
      </c>
      <c r="V95">
        <v>0</v>
      </c>
      <c r="W95" s="6">
        <f t="shared" si="2"/>
        <v>1</v>
      </c>
      <c r="X95" s="5">
        <v>0</v>
      </c>
      <c r="Y95" s="6">
        <f t="shared" si="3"/>
        <v>1</v>
      </c>
      <c r="Z95" s="44">
        <v>53.996000000000002</v>
      </c>
      <c r="AA95" s="45">
        <v>40409</v>
      </c>
    </row>
    <row r="96" spans="1:27" x14ac:dyDescent="0.25">
      <c r="A96" s="16">
        <v>40410</v>
      </c>
      <c r="B96">
        <v>34</v>
      </c>
      <c r="C96">
        <f>YEAR(Table1[[#This Row],[Date]])</f>
        <v>2010</v>
      </c>
      <c r="D96">
        <v>7</v>
      </c>
      <c r="E96">
        <v>0</v>
      </c>
      <c r="F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1</v>
      </c>
      <c r="S96">
        <v>0</v>
      </c>
      <c r="T96">
        <v>0</v>
      </c>
      <c r="U96">
        <v>0</v>
      </c>
      <c r="V96">
        <v>0</v>
      </c>
      <c r="W96" s="6">
        <f t="shared" si="2"/>
        <v>8</v>
      </c>
      <c r="X96" s="5">
        <v>0</v>
      </c>
      <c r="Y96" s="6">
        <f t="shared" si="3"/>
        <v>8</v>
      </c>
      <c r="Z96" s="44">
        <v>65.912000000000006</v>
      </c>
      <c r="AA96" s="45">
        <v>40410</v>
      </c>
    </row>
    <row r="97" spans="1:27" x14ac:dyDescent="0.25">
      <c r="A97" s="16">
        <v>40411</v>
      </c>
      <c r="B97">
        <v>34</v>
      </c>
      <c r="C97">
        <f>YEAR(Table1[[#This Row],[Date]])</f>
        <v>2010</v>
      </c>
      <c r="D97">
        <v>11.67</v>
      </c>
      <c r="E97">
        <v>0</v>
      </c>
      <c r="F97">
        <v>0</v>
      </c>
      <c r="H97">
        <v>0</v>
      </c>
      <c r="I97">
        <v>0</v>
      </c>
      <c r="J97">
        <v>0</v>
      </c>
      <c r="K97" s="3">
        <v>0</v>
      </c>
      <c r="L97" s="5">
        <v>2.33</v>
      </c>
      <c r="M97" s="5">
        <v>0</v>
      </c>
      <c r="N97" s="5">
        <v>0</v>
      </c>
      <c r="O97" s="5">
        <v>0</v>
      </c>
      <c r="P97" s="5">
        <v>0</v>
      </c>
      <c r="Q97" s="3">
        <v>0</v>
      </c>
      <c r="R97" s="5">
        <v>0.67</v>
      </c>
      <c r="S97" s="5">
        <v>0</v>
      </c>
      <c r="T97" s="3">
        <v>0</v>
      </c>
      <c r="U97" s="5">
        <v>0</v>
      </c>
      <c r="V97" s="3">
        <v>0</v>
      </c>
      <c r="W97" s="6">
        <f t="shared" si="2"/>
        <v>14.67</v>
      </c>
      <c r="X97" s="5">
        <v>1.67</v>
      </c>
      <c r="Y97" s="6">
        <f t="shared" si="3"/>
        <v>16.34</v>
      </c>
      <c r="Z97" s="44">
        <v>62.402000000000001</v>
      </c>
      <c r="AA97" s="45">
        <v>40411</v>
      </c>
    </row>
    <row r="98" spans="1:27" x14ac:dyDescent="0.25">
      <c r="A98" s="16">
        <v>40412</v>
      </c>
      <c r="B98">
        <v>35</v>
      </c>
      <c r="C98">
        <f>YEAR(Table1[[#This Row],[Date]])</f>
        <v>2010</v>
      </c>
      <c r="D98">
        <v>11.67</v>
      </c>
      <c r="E98">
        <v>0</v>
      </c>
      <c r="F98">
        <v>0</v>
      </c>
      <c r="H98">
        <v>0</v>
      </c>
      <c r="I98">
        <v>0</v>
      </c>
      <c r="J98">
        <v>0</v>
      </c>
      <c r="K98" s="3">
        <v>0</v>
      </c>
      <c r="L98" s="5">
        <v>2.33</v>
      </c>
      <c r="M98" s="5">
        <v>0</v>
      </c>
      <c r="N98" s="5">
        <v>0</v>
      </c>
      <c r="O98" s="5">
        <v>0</v>
      </c>
      <c r="P98" s="5">
        <v>0</v>
      </c>
      <c r="Q98" s="3">
        <v>0</v>
      </c>
      <c r="R98" s="5">
        <v>0.67</v>
      </c>
      <c r="S98" s="5">
        <v>0</v>
      </c>
      <c r="T98" s="3">
        <v>0</v>
      </c>
      <c r="U98" s="5">
        <v>0</v>
      </c>
      <c r="V98" s="3">
        <v>0</v>
      </c>
      <c r="W98" s="6">
        <f t="shared" si="2"/>
        <v>14.67</v>
      </c>
      <c r="X98" s="5">
        <v>1.67</v>
      </c>
      <c r="Y98" s="6">
        <f t="shared" si="3"/>
        <v>16.34</v>
      </c>
      <c r="Z98" s="44">
        <v>70.52</v>
      </c>
      <c r="AA98" s="45">
        <v>40412</v>
      </c>
    </row>
    <row r="99" spans="1:27" x14ac:dyDescent="0.25">
      <c r="A99" s="16">
        <v>40413</v>
      </c>
      <c r="B99">
        <v>35</v>
      </c>
      <c r="C99">
        <f>YEAR(Table1[[#This Row],[Date]])</f>
        <v>2010</v>
      </c>
      <c r="D99">
        <v>11.67</v>
      </c>
      <c r="E99">
        <v>0</v>
      </c>
      <c r="F99">
        <v>0</v>
      </c>
      <c r="H99">
        <v>0</v>
      </c>
      <c r="I99">
        <v>0</v>
      </c>
      <c r="J99">
        <v>0</v>
      </c>
      <c r="K99" s="3">
        <v>0</v>
      </c>
      <c r="L99" s="5">
        <v>2.33</v>
      </c>
      <c r="M99" s="5">
        <v>0</v>
      </c>
      <c r="N99" s="5">
        <v>0</v>
      </c>
      <c r="O99" s="5">
        <v>0</v>
      </c>
      <c r="P99" s="5">
        <v>0</v>
      </c>
      <c r="Q99" s="3">
        <v>0</v>
      </c>
      <c r="R99" s="5">
        <v>0.67</v>
      </c>
      <c r="S99" s="5">
        <v>0</v>
      </c>
      <c r="T99" s="3">
        <v>0</v>
      </c>
      <c r="U99" s="5">
        <v>0</v>
      </c>
      <c r="V99" s="3">
        <v>0</v>
      </c>
      <c r="W99" s="6">
        <f t="shared" si="2"/>
        <v>14.67</v>
      </c>
      <c r="X99" s="5">
        <v>1.67</v>
      </c>
      <c r="Y99" s="6">
        <f>SUM(W99+X99)</f>
        <v>16.34</v>
      </c>
      <c r="Z99" s="44">
        <v>59.863999999999997</v>
      </c>
      <c r="AA99" s="45">
        <v>40413</v>
      </c>
    </row>
    <row r="100" spans="1:27" x14ac:dyDescent="0.25">
      <c r="A100" s="16">
        <v>40414</v>
      </c>
      <c r="B100">
        <v>35</v>
      </c>
      <c r="C100">
        <f>YEAR(Table1[[#This Row],[Date]])</f>
        <v>2010</v>
      </c>
      <c r="D100">
        <v>30</v>
      </c>
      <c r="E100">
        <v>0</v>
      </c>
      <c r="F100">
        <v>0</v>
      </c>
      <c r="H100">
        <v>0</v>
      </c>
      <c r="I100">
        <v>0</v>
      </c>
      <c r="J100">
        <v>0</v>
      </c>
      <c r="K100">
        <v>0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4</v>
      </c>
      <c r="S100">
        <v>0</v>
      </c>
      <c r="T100">
        <v>0</v>
      </c>
      <c r="U100">
        <v>0</v>
      </c>
      <c r="V100">
        <v>0</v>
      </c>
      <c r="W100" s="6">
        <f t="shared" si="2"/>
        <v>35</v>
      </c>
      <c r="X100" s="5">
        <v>6</v>
      </c>
      <c r="Y100" s="6">
        <f>SUM(W100+X100)</f>
        <v>41</v>
      </c>
      <c r="Z100" s="44">
        <v>53.042000000000002</v>
      </c>
      <c r="AA100" s="45">
        <v>40414</v>
      </c>
    </row>
    <row r="101" spans="1:27" x14ac:dyDescent="0.25">
      <c r="A101" s="16">
        <v>40415</v>
      </c>
      <c r="B101">
        <v>35</v>
      </c>
      <c r="C101">
        <f>YEAR(Table1[[#This Row],[Date]])</f>
        <v>2010</v>
      </c>
      <c r="D101">
        <v>8</v>
      </c>
      <c r="E101">
        <v>0</v>
      </c>
      <c r="F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2</v>
      </c>
      <c r="S101">
        <v>0</v>
      </c>
      <c r="T101">
        <v>0</v>
      </c>
      <c r="U101">
        <v>0</v>
      </c>
      <c r="V101">
        <v>0</v>
      </c>
      <c r="W101" s="6">
        <f t="shared" si="2"/>
        <v>10</v>
      </c>
      <c r="X101" s="5">
        <v>3</v>
      </c>
      <c r="Y101" s="6">
        <f t="shared" si="3"/>
        <v>13</v>
      </c>
      <c r="Z101" s="44">
        <v>45.716000000000001</v>
      </c>
      <c r="AA101" s="45">
        <v>40415</v>
      </c>
    </row>
    <row r="102" spans="1:27" x14ac:dyDescent="0.25">
      <c r="A102" s="16">
        <v>40416</v>
      </c>
      <c r="B102">
        <v>35</v>
      </c>
      <c r="C102">
        <f>YEAR(Table1[[#This Row],[Date]])</f>
        <v>2010</v>
      </c>
      <c r="D102">
        <v>3</v>
      </c>
      <c r="E102">
        <v>0</v>
      </c>
      <c r="F102">
        <v>0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2</v>
      </c>
      <c r="S102">
        <v>0</v>
      </c>
      <c r="T102">
        <v>0</v>
      </c>
      <c r="U102">
        <v>0</v>
      </c>
      <c r="V102">
        <v>0</v>
      </c>
      <c r="W102" s="6">
        <f t="shared" si="2"/>
        <v>7</v>
      </c>
      <c r="X102" s="5">
        <v>1</v>
      </c>
      <c r="Y102" s="6">
        <f t="shared" si="3"/>
        <v>8</v>
      </c>
      <c r="Z102" s="44">
        <v>53.438000000000002</v>
      </c>
      <c r="AA102" s="45">
        <v>40416</v>
      </c>
    </row>
    <row r="103" spans="1:27" x14ac:dyDescent="0.25">
      <c r="A103" s="16">
        <v>40417</v>
      </c>
      <c r="B103">
        <v>35</v>
      </c>
      <c r="C103">
        <f>YEAR(Table1[[#This Row],[Date]])</f>
        <v>2010</v>
      </c>
      <c r="D103">
        <v>2</v>
      </c>
      <c r="E103">
        <v>1</v>
      </c>
      <c r="F103">
        <v>0</v>
      </c>
      <c r="H103">
        <v>0</v>
      </c>
      <c r="I103">
        <v>0</v>
      </c>
      <c r="J103">
        <v>0</v>
      </c>
      <c r="K103" s="3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3">
        <v>0</v>
      </c>
      <c r="R103" s="5">
        <v>1</v>
      </c>
      <c r="S103" s="5">
        <v>0</v>
      </c>
      <c r="T103" s="3">
        <v>0</v>
      </c>
      <c r="U103" s="5">
        <v>0</v>
      </c>
      <c r="V103" s="3">
        <v>0</v>
      </c>
      <c r="W103" s="6">
        <f t="shared" si="2"/>
        <v>4</v>
      </c>
      <c r="X103" s="5">
        <v>0</v>
      </c>
      <c r="Y103" s="6">
        <f>SUM(W103+X103)</f>
        <v>4</v>
      </c>
      <c r="Z103" s="44">
        <v>62.887999999999998</v>
      </c>
      <c r="AA103" s="45">
        <v>40417</v>
      </c>
    </row>
    <row r="104" spans="1:27" x14ac:dyDescent="0.25">
      <c r="A104" s="16">
        <v>40418</v>
      </c>
      <c r="B104">
        <v>35</v>
      </c>
      <c r="C104">
        <f>YEAR(Table1[[#This Row],[Date]])</f>
        <v>2010</v>
      </c>
      <c r="D104" t="s">
        <v>25</v>
      </c>
      <c r="E104" t="s">
        <v>25</v>
      </c>
      <c r="F104" t="s">
        <v>25</v>
      </c>
      <c r="H104" t="s">
        <v>25</v>
      </c>
      <c r="I104" t="s">
        <v>25</v>
      </c>
      <c r="J104" t="s">
        <v>25</v>
      </c>
      <c r="K104" t="s">
        <v>25</v>
      </c>
      <c r="L104" t="s">
        <v>25</v>
      </c>
      <c r="M104" t="s">
        <v>25</v>
      </c>
      <c r="N104" t="s">
        <v>25</v>
      </c>
      <c r="O104" t="s">
        <v>25</v>
      </c>
      <c r="P104" t="s">
        <v>25</v>
      </c>
      <c r="Q104" t="s">
        <v>25</v>
      </c>
      <c r="R104" t="s">
        <v>25</v>
      </c>
      <c r="S104" t="s">
        <v>25</v>
      </c>
      <c r="T104" t="s">
        <v>25</v>
      </c>
      <c r="U104" t="s">
        <v>25</v>
      </c>
      <c r="V104" t="s">
        <v>25</v>
      </c>
      <c r="W104" s="6">
        <v>52.3</v>
      </c>
      <c r="X104" s="5">
        <v>46.6</v>
      </c>
      <c r="Y104" s="6">
        <f t="shared" si="3"/>
        <v>98.9</v>
      </c>
      <c r="Z104" s="44">
        <v>64.67</v>
      </c>
      <c r="AA104" s="45">
        <v>40418</v>
      </c>
    </row>
    <row r="105" spans="1:27" x14ac:dyDescent="0.25">
      <c r="A105" s="16">
        <v>40419</v>
      </c>
      <c r="B105">
        <v>36</v>
      </c>
      <c r="C105">
        <f>YEAR(Table1[[#This Row],[Date]])</f>
        <v>2010</v>
      </c>
      <c r="D105" t="s">
        <v>25</v>
      </c>
      <c r="E105" t="s">
        <v>25</v>
      </c>
      <c r="F105" t="s">
        <v>25</v>
      </c>
      <c r="H105" t="s">
        <v>25</v>
      </c>
      <c r="I105" t="s">
        <v>25</v>
      </c>
      <c r="J105" t="s">
        <v>25</v>
      </c>
      <c r="K105" t="s">
        <v>25</v>
      </c>
      <c r="L105" t="s">
        <v>25</v>
      </c>
      <c r="M105" t="s">
        <v>25</v>
      </c>
      <c r="N105" t="s">
        <v>25</v>
      </c>
      <c r="O105" t="s">
        <v>25</v>
      </c>
      <c r="P105" t="s">
        <v>25</v>
      </c>
      <c r="Q105" t="s">
        <v>25</v>
      </c>
      <c r="R105" t="s">
        <v>25</v>
      </c>
      <c r="S105" t="s">
        <v>25</v>
      </c>
      <c r="T105" t="s">
        <v>25</v>
      </c>
      <c r="U105" t="s">
        <v>25</v>
      </c>
      <c r="V105" t="s">
        <v>25</v>
      </c>
      <c r="W105" s="6">
        <v>52.3</v>
      </c>
      <c r="X105" s="5">
        <v>46.6</v>
      </c>
      <c r="Y105" s="6">
        <f t="shared" si="3"/>
        <v>98.9</v>
      </c>
      <c r="Z105" s="44">
        <v>69.835999999999999</v>
      </c>
      <c r="AA105" s="45">
        <v>40419</v>
      </c>
    </row>
    <row r="106" spans="1:27" x14ac:dyDescent="0.25">
      <c r="A106" s="16">
        <v>40420</v>
      </c>
      <c r="B106">
        <v>36</v>
      </c>
      <c r="C106">
        <f>YEAR(Table1[[#This Row],[Date]])</f>
        <v>2010</v>
      </c>
      <c r="D106" t="s">
        <v>25</v>
      </c>
      <c r="E106" t="s">
        <v>25</v>
      </c>
      <c r="F106" t="s">
        <v>25</v>
      </c>
      <c r="H106" t="s">
        <v>25</v>
      </c>
      <c r="I106" t="s">
        <v>25</v>
      </c>
      <c r="J106" t="s">
        <v>25</v>
      </c>
      <c r="K106" t="s">
        <v>25</v>
      </c>
      <c r="L106" t="s">
        <v>25</v>
      </c>
      <c r="M106" t="s">
        <v>25</v>
      </c>
      <c r="N106" t="s">
        <v>25</v>
      </c>
      <c r="O106" t="s">
        <v>25</v>
      </c>
      <c r="P106" t="s">
        <v>25</v>
      </c>
      <c r="Q106" t="s">
        <v>25</v>
      </c>
      <c r="R106" t="s">
        <v>25</v>
      </c>
      <c r="S106" t="s">
        <v>25</v>
      </c>
      <c r="T106" t="s">
        <v>25</v>
      </c>
      <c r="U106" t="s">
        <v>25</v>
      </c>
      <c r="V106" t="s">
        <v>25</v>
      </c>
      <c r="W106" s="6">
        <v>52.3</v>
      </c>
      <c r="X106" s="5">
        <v>46.6</v>
      </c>
      <c r="Y106" s="6">
        <f>SUM(W106+X106)</f>
        <v>98.9</v>
      </c>
      <c r="Z106" s="44">
        <v>71.87</v>
      </c>
      <c r="AA106" s="45">
        <v>40420</v>
      </c>
    </row>
    <row r="107" spans="1:27" x14ac:dyDescent="0.25">
      <c r="A107" s="16">
        <v>40421</v>
      </c>
      <c r="B107">
        <v>36</v>
      </c>
      <c r="C107">
        <f>YEAR(Table1[[#This Row],[Date]])</f>
        <v>2010</v>
      </c>
      <c r="D107">
        <v>13</v>
      </c>
      <c r="E107">
        <v>0</v>
      </c>
      <c r="F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0</v>
      </c>
      <c r="V107">
        <v>0</v>
      </c>
      <c r="W107" s="6">
        <f t="shared" si="2"/>
        <v>14</v>
      </c>
      <c r="X107" s="5">
        <v>3</v>
      </c>
      <c r="Y107" s="6">
        <f>SUM(W107+X107)</f>
        <v>17</v>
      </c>
      <c r="Z107" s="44">
        <v>54.95</v>
      </c>
      <c r="AA107" s="45">
        <v>40421</v>
      </c>
    </row>
    <row r="108" spans="1:27" x14ac:dyDescent="0.25">
      <c r="A108" s="16">
        <v>40422</v>
      </c>
      <c r="B108">
        <v>36</v>
      </c>
      <c r="C108">
        <f>YEAR(Table1[[#This Row],[Date]])</f>
        <v>2010</v>
      </c>
      <c r="D108">
        <v>4</v>
      </c>
      <c r="E108">
        <v>1</v>
      </c>
      <c r="F108">
        <v>0</v>
      </c>
      <c r="H108">
        <v>0</v>
      </c>
      <c r="I108">
        <v>0</v>
      </c>
      <c r="J108">
        <v>0</v>
      </c>
      <c r="K108">
        <v>0</v>
      </c>
      <c r="L108">
        <v>12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2</v>
      </c>
      <c r="S108">
        <v>0</v>
      </c>
      <c r="T108">
        <v>0</v>
      </c>
      <c r="U108">
        <v>0</v>
      </c>
      <c r="V108">
        <v>0</v>
      </c>
      <c r="W108" s="6">
        <f t="shared" ref="W108" si="4">SUM(D108:V108)</f>
        <v>19</v>
      </c>
      <c r="X108" s="5">
        <v>5</v>
      </c>
      <c r="Y108" s="6">
        <f t="shared" ref="Y108" si="5">SUM(W108+X108)</f>
        <v>24</v>
      </c>
      <c r="Z108" s="44">
        <v>54.176000000000002</v>
      </c>
      <c r="AA108" s="45">
        <v>40422</v>
      </c>
    </row>
    <row r="109" spans="1:27" x14ac:dyDescent="0.25">
      <c r="A109" s="16">
        <v>40425</v>
      </c>
      <c r="B109">
        <v>36</v>
      </c>
      <c r="C109">
        <f>YEAR(Table1[[#This Row],[Date]])</f>
        <v>2010</v>
      </c>
      <c r="D109">
        <v>4.25</v>
      </c>
      <c r="E109">
        <v>0</v>
      </c>
      <c r="F109">
        <v>0</v>
      </c>
      <c r="H109">
        <v>0</v>
      </c>
      <c r="I109">
        <v>0</v>
      </c>
      <c r="J109">
        <v>0</v>
      </c>
      <c r="K109">
        <v>0</v>
      </c>
      <c r="L109">
        <v>0.25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0.5</v>
      </c>
      <c r="S109">
        <v>0</v>
      </c>
      <c r="T109">
        <v>0</v>
      </c>
      <c r="U109">
        <v>0</v>
      </c>
      <c r="V109">
        <v>0</v>
      </c>
      <c r="W109" s="6">
        <f t="shared" si="2"/>
        <v>5</v>
      </c>
      <c r="X109" s="5">
        <v>0</v>
      </c>
      <c r="Y109" s="6">
        <f t="shared" si="3"/>
        <v>5</v>
      </c>
      <c r="Z109" s="44">
        <v>41.872999999999998</v>
      </c>
      <c r="AA109" s="45">
        <v>40425</v>
      </c>
    </row>
    <row r="110" spans="1:27" x14ac:dyDescent="0.25">
      <c r="A110" s="16">
        <v>40426</v>
      </c>
      <c r="B110">
        <v>37</v>
      </c>
      <c r="C110">
        <f>YEAR(Table1[[#This Row],[Date]])</f>
        <v>2010</v>
      </c>
      <c r="D110">
        <v>4.25</v>
      </c>
      <c r="E110">
        <v>0</v>
      </c>
      <c r="F110">
        <v>0</v>
      </c>
      <c r="H110">
        <v>0</v>
      </c>
      <c r="I110">
        <v>0</v>
      </c>
      <c r="J110">
        <v>0</v>
      </c>
      <c r="K110">
        <v>0</v>
      </c>
      <c r="L110">
        <v>0.25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0.5</v>
      </c>
      <c r="S110">
        <v>0</v>
      </c>
      <c r="T110">
        <v>0</v>
      </c>
      <c r="U110">
        <v>0</v>
      </c>
      <c r="V110">
        <v>0</v>
      </c>
      <c r="W110" s="6">
        <f t="shared" si="2"/>
        <v>5</v>
      </c>
      <c r="X110" s="5">
        <v>0</v>
      </c>
      <c r="Y110" s="6">
        <f t="shared" si="3"/>
        <v>5</v>
      </c>
      <c r="Z110" s="44">
        <v>53.905999999999999</v>
      </c>
      <c r="AA110" s="45">
        <v>40426</v>
      </c>
    </row>
    <row r="111" spans="1:27" x14ac:dyDescent="0.25">
      <c r="A111" s="16">
        <v>40427</v>
      </c>
      <c r="B111">
        <v>37</v>
      </c>
      <c r="C111">
        <f>YEAR(Table1[[#This Row],[Date]])</f>
        <v>2010</v>
      </c>
      <c r="D111">
        <v>4.25</v>
      </c>
      <c r="E111">
        <v>0</v>
      </c>
      <c r="F111">
        <v>0</v>
      </c>
      <c r="H111">
        <v>0</v>
      </c>
      <c r="I111">
        <v>0</v>
      </c>
      <c r="J111">
        <v>0</v>
      </c>
      <c r="K111">
        <v>0</v>
      </c>
      <c r="L111">
        <v>0.25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0.5</v>
      </c>
      <c r="S111">
        <v>0</v>
      </c>
      <c r="T111">
        <v>0</v>
      </c>
      <c r="U111">
        <v>0</v>
      </c>
      <c r="V111">
        <v>0</v>
      </c>
      <c r="W111" s="6">
        <f t="shared" si="2"/>
        <v>5</v>
      </c>
      <c r="X111" s="5">
        <v>0</v>
      </c>
      <c r="Y111" s="6">
        <f t="shared" si="3"/>
        <v>5</v>
      </c>
      <c r="Z111" s="44">
        <v>50.45</v>
      </c>
      <c r="AA111" s="45">
        <v>40427</v>
      </c>
    </row>
    <row r="112" spans="1:27" x14ac:dyDescent="0.25">
      <c r="A112" s="16">
        <v>40428</v>
      </c>
      <c r="B112">
        <v>37</v>
      </c>
      <c r="C112">
        <f>YEAR(Table1[[#This Row],[Date]])</f>
        <v>2010</v>
      </c>
      <c r="D112">
        <v>4.25</v>
      </c>
      <c r="E112">
        <v>0</v>
      </c>
      <c r="F112">
        <v>0</v>
      </c>
      <c r="H112">
        <v>0</v>
      </c>
      <c r="I112">
        <v>0</v>
      </c>
      <c r="J112">
        <v>0</v>
      </c>
      <c r="K112">
        <v>0</v>
      </c>
      <c r="L112">
        <v>0.25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0.5</v>
      </c>
      <c r="S112">
        <v>0</v>
      </c>
      <c r="T112">
        <v>0</v>
      </c>
      <c r="U112">
        <v>0</v>
      </c>
      <c r="V112">
        <v>0</v>
      </c>
      <c r="W112" s="6">
        <f t="shared" si="2"/>
        <v>5</v>
      </c>
      <c r="X112" s="5">
        <v>0</v>
      </c>
      <c r="Y112" s="6">
        <f t="shared" si="3"/>
        <v>5</v>
      </c>
      <c r="Z112" s="44">
        <v>45.968000000000004</v>
      </c>
      <c r="AA112" s="45">
        <v>40428</v>
      </c>
    </row>
    <row r="113" spans="1:27" x14ac:dyDescent="0.25">
      <c r="A113" s="16">
        <v>40429</v>
      </c>
      <c r="B113">
        <v>37</v>
      </c>
      <c r="C113">
        <f>YEAR(Table1[[#This Row],[Date]])</f>
        <v>2010</v>
      </c>
      <c r="D113">
        <v>1</v>
      </c>
      <c r="E113">
        <v>0</v>
      </c>
      <c r="F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0</v>
      </c>
      <c r="V113">
        <v>0</v>
      </c>
      <c r="W113" s="6">
        <f t="shared" si="2"/>
        <v>2</v>
      </c>
      <c r="X113" s="5">
        <v>0</v>
      </c>
      <c r="Y113" s="6">
        <f t="shared" si="3"/>
        <v>2</v>
      </c>
      <c r="Z113" s="44">
        <v>40.234999999999999</v>
      </c>
      <c r="AA113" s="45">
        <v>40429</v>
      </c>
    </row>
    <row r="114" spans="1:27" x14ac:dyDescent="0.25">
      <c r="A114" s="16">
        <v>40430</v>
      </c>
      <c r="B114">
        <v>37</v>
      </c>
      <c r="C114">
        <f>YEAR(Table1[[#This Row],[Date]])</f>
        <v>2010</v>
      </c>
      <c r="D114">
        <v>2</v>
      </c>
      <c r="E114">
        <v>0</v>
      </c>
      <c r="F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2</v>
      </c>
      <c r="S114">
        <v>0</v>
      </c>
      <c r="T114">
        <v>0</v>
      </c>
      <c r="U114">
        <v>0</v>
      </c>
      <c r="V114">
        <v>0</v>
      </c>
      <c r="W114" s="6">
        <f t="shared" si="2"/>
        <v>4</v>
      </c>
      <c r="X114" s="5">
        <v>0</v>
      </c>
      <c r="Y114" s="6">
        <f t="shared" si="3"/>
        <v>4</v>
      </c>
      <c r="Z114" s="44">
        <v>55.363999999999997</v>
      </c>
      <c r="AA114" s="45">
        <v>40430</v>
      </c>
    </row>
    <row r="115" spans="1:27" x14ac:dyDescent="0.25">
      <c r="A115" s="16">
        <v>40431</v>
      </c>
      <c r="B115">
        <v>37</v>
      </c>
      <c r="C115">
        <f>YEAR(Table1[[#This Row],[Date]])</f>
        <v>2010</v>
      </c>
      <c r="D115">
        <v>0</v>
      </c>
      <c r="E115">
        <v>0</v>
      </c>
      <c r="F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 s="6">
        <f t="shared" ref="W115:W121" si="6">SUM(D115:V115)</f>
        <v>0</v>
      </c>
      <c r="X115" s="5">
        <v>0</v>
      </c>
      <c r="Y115" s="6">
        <f t="shared" si="3"/>
        <v>0</v>
      </c>
      <c r="Z115" s="44">
        <v>56.713999999999999</v>
      </c>
      <c r="AA115" s="45">
        <v>40431</v>
      </c>
    </row>
    <row r="116" spans="1:27" x14ac:dyDescent="0.25">
      <c r="A116" s="16">
        <v>40432</v>
      </c>
      <c r="B116">
        <v>37</v>
      </c>
      <c r="C116">
        <f>YEAR(Table1[[#This Row],[Date]])</f>
        <v>2010</v>
      </c>
      <c r="D116">
        <v>15.33</v>
      </c>
      <c r="E116">
        <v>0</v>
      </c>
      <c r="F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2.66</v>
      </c>
      <c r="S116">
        <v>0</v>
      </c>
      <c r="T116">
        <v>0</v>
      </c>
      <c r="U116">
        <v>0</v>
      </c>
      <c r="V116">
        <v>0</v>
      </c>
      <c r="W116" s="6">
        <f t="shared" si="6"/>
        <v>17.990000000000002</v>
      </c>
      <c r="X116" s="5">
        <v>0</v>
      </c>
      <c r="Y116" s="6">
        <f t="shared" ref="Y116:Y121" si="7">SUM(W116+X116)</f>
        <v>17.990000000000002</v>
      </c>
      <c r="Z116" s="44">
        <v>51.386000000000003</v>
      </c>
      <c r="AA116" s="45">
        <v>40432</v>
      </c>
    </row>
    <row r="117" spans="1:27" x14ac:dyDescent="0.25">
      <c r="A117" s="16">
        <v>40433</v>
      </c>
      <c r="B117">
        <v>38</v>
      </c>
      <c r="C117">
        <f>YEAR(Table1[[#This Row],[Date]])</f>
        <v>2010</v>
      </c>
      <c r="D117">
        <v>15.33</v>
      </c>
      <c r="E117">
        <v>0</v>
      </c>
      <c r="F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2.66</v>
      </c>
      <c r="S117">
        <v>0</v>
      </c>
      <c r="T117">
        <v>0</v>
      </c>
      <c r="U117">
        <v>0</v>
      </c>
      <c r="V117">
        <v>0</v>
      </c>
      <c r="W117" s="6">
        <f t="shared" si="6"/>
        <v>17.990000000000002</v>
      </c>
      <c r="X117" s="5"/>
      <c r="Y117" s="6">
        <f t="shared" si="7"/>
        <v>17.990000000000002</v>
      </c>
      <c r="Z117" s="44">
        <v>46.652000000000001</v>
      </c>
      <c r="AA117" s="45">
        <v>40433</v>
      </c>
    </row>
    <row r="118" spans="1:27" x14ac:dyDescent="0.25">
      <c r="A118" s="16">
        <v>40434</v>
      </c>
      <c r="B118">
        <v>38</v>
      </c>
      <c r="C118">
        <f>YEAR(Table1[[#This Row],[Date]])</f>
        <v>2010</v>
      </c>
      <c r="D118">
        <v>15.33</v>
      </c>
      <c r="E118">
        <v>0</v>
      </c>
      <c r="F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2.66</v>
      </c>
      <c r="S118">
        <v>0</v>
      </c>
      <c r="T118">
        <v>0</v>
      </c>
      <c r="U118">
        <v>0</v>
      </c>
      <c r="V118">
        <v>0</v>
      </c>
      <c r="W118" s="6">
        <f t="shared" si="6"/>
        <v>17.990000000000002</v>
      </c>
      <c r="X118" s="5"/>
      <c r="Y118" s="6">
        <f t="shared" si="7"/>
        <v>17.990000000000002</v>
      </c>
      <c r="Z118" s="44">
        <v>43.308999999999997</v>
      </c>
      <c r="AA118" s="45">
        <v>40434</v>
      </c>
    </row>
    <row r="119" spans="1:27" x14ac:dyDescent="0.25">
      <c r="A119" s="16">
        <v>40435</v>
      </c>
      <c r="B119">
        <v>38</v>
      </c>
      <c r="C119">
        <f>YEAR(Table1[[#This Row],[Date]])</f>
        <v>2010</v>
      </c>
      <c r="D119">
        <v>13</v>
      </c>
      <c r="E119">
        <v>0</v>
      </c>
      <c r="F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6</v>
      </c>
      <c r="S119">
        <v>0</v>
      </c>
      <c r="T119">
        <v>0</v>
      </c>
      <c r="U119">
        <v>0</v>
      </c>
      <c r="V119">
        <v>0</v>
      </c>
      <c r="W119" s="6">
        <f t="shared" si="6"/>
        <v>19</v>
      </c>
      <c r="X119" s="5">
        <v>1</v>
      </c>
      <c r="Y119" s="6">
        <f t="shared" si="7"/>
        <v>20</v>
      </c>
      <c r="Z119" s="44">
        <v>50.054000000000002</v>
      </c>
      <c r="AA119" s="45">
        <v>40435</v>
      </c>
    </row>
    <row r="120" spans="1:27" x14ac:dyDescent="0.25">
      <c r="A120" s="16">
        <v>40436</v>
      </c>
      <c r="B120">
        <v>38</v>
      </c>
      <c r="C120">
        <f>YEAR(Table1[[#This Row],[Date]])</f>
        <v>2010</v>
      </c>
      <c r="D120">
        <v>5</v>
      </c>
      <c r="E120">
        <v>0</v>
      </c>
      <c r="F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5</v>
      </c>
      <c r="S120">
        <v>0</v>
      </c>
      <c r="T120">
        <v>0</v>
      </c>
      <c r="U120">
        <v>0</v>
      </c>
      <c r="V120">
        <v>0</v>
      </c>
      <c r="W120" s="6">
        <f t="shared" si="6"/>
        <v>10</v>
      </c>
      <c r="X120" s="5">
        <v>1</v>
      </c>
      <c r="Y120" s="6">
        <f t="shared" si="7"/>
        <v>11</v>
      </c>
      <c r="Z120" s="44">
        <v>43.957000000000001</v>
      </c>
      <c r="AA120" s="45">
        <v>40436</v>
      </c>
    </row>
    <row r="121" spans="1:27" x14ac:dyDescent="0.25">
      <c r="A121" s="16">
        <v>40437</v>
      </c>
      <c r="B121">
        <v>38</v>
      </c>
      <c r="C121">
        <f>YEAR(Table1[[#This Row],[Date]])</f>
        <v>2010</v>
      </c>
      <c r="D121">
        <v>0</v>
      </c>
      <c r="E121">
        <v>0</v>
      </c>
      <c r="F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 s="6">
        <f t="shared" si="6"/>
        <v>0</v>
      </c>
      <c r="X121" s="5">
        <v>0</v>
      </c>
      <c r="Y121" s="6">
        <f t="shared" si="7"/>
        <v>0</v>
      </c>
      <c r="Z121" s="44">
        <v>36.682000000000002</v>
      </c>
      <c r="AA121" s="45">
        <v>40437</v>
      </c>
    </row>
    <row r="122" spans="1:27" x14ac:dyDescent="0.25">
      <c r="A122" s="16">
        <v>40681</v>
      </c>
      <c r="B122">
        <v>21</v>
      </c>
      <c r="C122">
        <f>YEAR(Table1[[#This Row],[Date]])</f>
        <v>2011</v>
      </c>
      <c r="D122">
        <v>0</v>
      </c>
      <c r="E122">
        <v>0</v>
      </c>
      <c r="G122">
        <v>0</v>
      </c>
      <c r="H122">
        <v>0</v>
      </c>
      <c r="I122">
        <v>0</v>
      </c>
      <c r="J122">
        <v>0</v>
      </c>
      <c r="K122" s="3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3">
        <v>0</v>
      </c>
      <c r="R122" s="5">
        <v>5</v>
      </c>
      <c r="S122" s="5">
        <v>0</v>
      </c>
      <c r="T122" s="3">
        <v>0</v>
      </c>
      <c r="U122" s="5">
        <v>0</v>
      </c>
      <c r="V122" s="3">
        <v>0</v>
      </c>
      <c r="W122" s="6">
        <f t="shared" ref="W122:W172" si="8">SUM(D122:V122)</f>
        <v>5</v>
      </c>
      <c r="X122">
        <v>0</v>
      </c>
      <c r="Y122" s="6">
        <f t="shared" ref="Y122:Y173" si="9">SUM(W122+X122)</f>
        <v>5</v>
      </c>
    </row>
    <row r="123" spans="1:27" x14ac:dyDescent="0.25">
      <c r="A123" s="16">
        <v>40682</v>
      </c>
      <c r="B123">
        <v>21</v>
      </c>
      <c r="C123">
        <f>YEAR(Table1[[#This Row],[Date]])</f>
        <v>2011</v>
      </c>
      <c r="D123">
        <v>0</v>
      </c>
      <c r="E123">
        <v>0</v>
      </c>
      <c r="G123">
        <v>0</v>
      </c>
      <c r="H123">
        <v>0</v>
      </c>
      <c r="I123">
        <v>0</v>
      </c>
      <c r="J123">
        <v>0</v>
      </c>
      <c r="K123" s="3">
        <v>0</v>
      </c>
      <c r="L123" s="5">
        <v>0</v>
      </c>
      <c r="M123" s="5">
        <v>0</v>
      </c>
      <c r="N123" s="5">
        <v>0</v>
      </c>
      <c r="O123" s="5">
        <v>0.25</v>
      </c>
      <c r="P123" s="5">
        <v>0</v>
      </c>
      <c r="Q123" s="3">
        <v>0</v>
      </c>
      <c r="R123" s="5">
        <v>0.25</v>
      </c>
      <c r="S123" s="5">
        <v>0</v>
      </c>
      <c r="T123" s="3">
        <v>0</v>
      </c>
      <c r="U123" s="5">
        <v>0</v>
      </c>
      <c r="V123" s="3">
        <v>0</v>
      </c>
      <c r="W123" s="6">
        <f t="shared" si="8"/>
        <v>0.5</v>
      </c>
      <c r="X123">
        <v>0.25</v>
      </c>
      <c r="Y123" s="6">
        <f t="shared" si="9"/>
        <v>0.75</v>
      </c>
      <c r="Z123" s="46">
        <v>47.408000000000001</v>
      </c>
      <c r="AA123" s="47">
        <v>40681</v>
      </c>
    </row>
    <row r="124" spans="1:27" x14ac:dyDescent="0.25">
      <c r="A124" s="16">
        <v>40683</v>
      </c>
      <c r="B124">
        <v>21</v>
      </c>
      <c r="C124">
        <f>YEAR(Table1[[#This Row],[Date]])</f>
        <v>2011</v>
      </c>
      <c r="D124">
        <v>0</v>
      </c>
      <c r="E124">
        <v>0</v>
      </c>
      <c r="G124">
        <v>0</v>
      </c>
      <c r="H124">
        <v>0</v>
      </c>
      <c r="I124">
        <v>0</v>
      </c>
      <c r="J124">
        <v>0</v>
      </c>
      <c r="K124" s="3">
        <v>0</v>
      </c>
      <c r="L124" s="5">
        <v>0</v>
      </c>
      <c r="M124" s="5">
        <v>0</v>
      </c>
      <c r="N124" s="5">
        <v>0</v>
      </c>
      <c r="O124" s="5">
        <v>0.25</v>
      </c>
      <c r="P124" s="5">
        <v>0</v>
      </c>
      <c r="Q124" s="3">
        <v>0</v>
      </c>
      <c r="R124" s="5">
        <v>0.25</v>
      </c>
      <c r="S124" s="5">
        <v>0</v>
      </c>
      <c r="T124" s="3">
        <v>0</v>
      </c>
      <c r="U124" s="5">
        <v>0</v>
      </c>
      <c r="V124" s="3">
        <v>0</v>
      </c>
      <c r="W124" s="6">
        <f t="shared" si="8"/>
        <v>0.5</v>
      </c>
      <c r="X124">
        <v>0.25</v>
      </c>
      <c r="Y124" s="6">
        <f t="shared" si="9"/>
        <v>0.75</v>
      </c>
      <c r="Z124" s="46">
        <v>53.942</v>
      </c>
      <c r="AA124" s="47">
        <v>40682</v>
      </c>
    </row>
    <row r="125" spans="1:27" x14ac:dyDescent="0.25">
      <c r="A125" s="16">
        <v>40684</v>
      </c>
      <c r="B125">
        <v>21</v>
      </c>
      <c r="C125">
        <f>YEAR(Table1[[#This Row],[Date]])</f>
        <v>2011</v>
      </c>
      <c r="D125">
        <v>0</v>
      </c>
      <c r="E125">
        <v>0</v>
      </c>
      <c r="G125">
        <v>0</v>
      </c>
      <c r="H125">
        <v>0</v>
      </c>
      <c r="I125">
        <v>0</v>
      </c>
      <c r="J125">
        <v>0</v>
      </c>
      <c r="K125" s="3">
        <v>0</v>
      </c>
      <c r="L125" s="5">
        <v>0</v>
      </c>
      <c r="M125" s="5">
        <v>0</v>
      </c>
      <c r="N125" s="5">
        <v>0</v>
      </c>
      <c r="O125" s="5">
        <v>0.25</v>
      </c>
      <c r="P125" s="5">
        <v>0</v>
      </c>
      <c r="Q125" s="3">
        <v>0</v>
      </c>
      <c r="R125" s="5">
        <v>0.25</v>
      </c>
      <c r="S125" s="5">
        <v>0</v>
      </c>
      <c r="T125" s="3">
        <v>0</v>
      </c>
      <c r="U125" s="5">
        <v>0</v>
      </c>
      <c r="V125" s="3">
        <v>0</v>
      </c>
      <c r="W125" s="6">
        <f t="shared" si="8"/>
        <v>0.5</v>
      </c>
      <c r="X125">
        <v>0.25</v>
      </c>
      <c r="Y125" s="6">
        <f t="shared" si="9"/>
        <v>0.75</v>
      </c>
      <c r="Z125" s="46">
        <v>57.037999999999997</v>
      </c>
      <c r="AA125" s="47">
        <v>40683</v>
      </c>
    </row>
    <row r="126" spans="1:27" x14ac:dyDescent="0.25">
      <c r="A126" s="16">
        <v>40685</v>
      </c>
      <c r="B126">
        <v>22</v>
      </c>
      <c r="C126">
        <f>YEAR(Table1[[#This Row],[Date]])</f>
        <v>2011</v>
      </c>
      <c r="D126">
        <v>0</v>
      </c>
      <c r="E126">
        <v>0</v>
      </c>
      <c r="G126">
        <v>0</v>
      </c>
      <c r="H126">
        <v>0</v>
      </c>
      <c r="I126">
        <v>0</v>
      </c>
      <c r="J126">
        <v>0</v>
      </c>
      <c r="K126" s="3">
        <v>0</v>
      </c>
      <c r="L126" s="5">
        <v>0</v>
      </c>
      <c r="M126" s="5">
        <v>0</v>
      </c>
      <c r="N126" s="5">
        <v>0</v>
      </c>
      <c r="O126" s="5">
        <v>0.25</v>
      </c>
      <c r="P126" s="5">
        <v>0</v>
      </c>
      <c r="Q126" s="3">
        <v>0</v>
      </c>
      <c r="R126" s="5">
        <v>0.25</v>
      </c>
      <c r="S126" s="5">
        <v>0</v>
      </c>
      <c r="T126" s="3">
        <v>0</v>
      </c>
      <c r="U126" s="5">
        <v>0</v>
      </c>
      <c r="V126" s="3">
        <v>0</v>
      </c>
      <c r="W126" s="6">
        <f t="shared" si="8"/>
        <v>0.5</v>
      </c>
      <c r="X126">
        <v>0.25</v>
      </c>
      <c r="Y126" s="6">
        <f t="shared" si="9"/>
        <v>0.75</v>
      </c>
      <c r="Z126" s="46">
        <v>57.2</v>
      </c>
      <c r="AA126" s="47">
        <v>40684</v>
      </c>
    </row>
    <row r="127" spans="1:27" x14ac:dyDescent="0.25">
      <c r="A127" s="16">
        <v>40686</v>
      </c>
      <c r="B127">
        <v>22</v>
      </c>
      <c r="C127">
        <f>YEAR(Table1[[#This Row],[Date]])</f>
        <v>2011</v>
      </c>
      <c r="D127">
        <v>0</v>
      </c>
      <c r="E127">
        <v>0</v>
      </c>
      <c r="G127">
        <v>0</v>
      </c>
      <c r="H127">
        <v>0</v>
      </c>
      <c r="I127">
        <v>0</v>
      </c>
      <c r="J127">
        <v>0</v>
      </c>
      <c r="K127" s="3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3">
        <v>0</v>
      </c>
      <c r="R127" s="5">
        <v>3</v>
      </c>
      <c r="S127" s="5">
        <v>0</v>
      </c>
      <c r="T127" s="3">
        <v>0</v>
      </c>
      <c r="U127" s="5">
        <v>0</v>
      </c>
      <c r="V127" s="3">
        <v>0</v>
      </c>
      <c r="W127" s="6">
        <f t="shared" si="8"/>
        <v>3</v>
      </c>
      <c r="X127">
        <v>0</v>
      </c>
      <c r="Y127" s="6">
        <f>SUM(W127+X127)</f>
        <v>3</v>
      </c>
      <c r="Z127" s="46">
        <v>57.11</v>
      </c>
      <c r="AA127" s="47">
        <v>40685</v>
      </c>
    </row>
    <row r="128" spans="1:27" x14ac:dyDescent="0.25">
      <c r="A128" s="16">
        <v>40687</v>
      </c>
      <c r="B128">
        <v>22</v>
      </c>
      <c r="C128">
        <f>YEAR(Table1[[#This Row],[Date]])</f>
        <v>2011</v>
      </c>
      <c r="D128">
        <v>0</v>
      </c>
      <c r="E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4</v>
      </c>
      <c r="S128">
        <v>0</v>
      </c>
      <c r="T128">
        <v>0</v>
      </c>
      <c r="U128">
        <v>0</v>
      </c>
      <c r="V128">
        <v>0</v>
      </c>
      <c r="W128" s="6">
        <f t="shared" si="8"/>
        <v>4</v>
      </c>
      <c r="X128">
        <v>0</v>
      </c>
      <c r="Y128" s="6">
        <f>SUM(W128+X128)</f>
        <v>4</v>
      </c>
      <c r="Z128" s="46">
        <v>45.554000000000002</v>
      </c>
      <c r="AA128" s="47">
        <v>40686</v>
      </c>
    </row>
    <row r="129" spans="1:27" x14ac:dyDescent="0.25">
      <c r="A129" s="16">
        <v>40688</v>
      </c>
      <c r="B129">
        <v>22</v>
      </c>
      <c r="C129">
        <f>YEAR(Table1[[#This Row],[Date]])</f>
        <v>2011</v>
      </c>
      <c r="D129">
        <v>0</v>
      </c>
      <c r="E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 s="6">
        <f t="shared" si="8"/>
        <v>0</v>
      </c>
      <c r="X129">
        <v>0</v>
      </c>
      <c r="Y129" s="6">
        <f>SUM(W129+X129)</f>
        <v>0</v>
      </c>
      <c r="Z129" s="46">
        <v>44.390999999999998</v>
      </c>
      <c r="AA129" s="47">
        <v>40687</v>
      </c>
    </row>
    <row r="130" spans="1:27" x14ac:dyDescent="0.25">
      <c r="A130" s="16">
        <v>40689</v>
      </c>
      <c r="B130">
        <v>22</v>
      </c>
      <c r="C130">
        <f>YEAR(Table1[[#This Row],[Date]])</f>
        <v>2011</v>
      </c>
      <c r="D130">
        <v>0</v>
      </c>
      <c r="E130">
        <v>2</v>
      </c>
      <c r="G130">
        <v>0</v>
      </c>
      <c r="H130">
        <v>0</v>
      </c>
      <c r="I130">
        <v>0</v>
      </c>
      <c r="J130">
        <v>0</v>
      </c>
      <c r="K130" s="3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3">
        <v>0</v>
      </c>
      <c r="R130" s="5">
        <v>3</v>
      </c>
      <c r="S130" s="5">
        <v>0</v>
      </c>
      <c r="T130" s="3">
        <v>0</v>
      </c>
      <c r="U130" s="5">
        <v>0</v>
      </c>
      <c r="V130" s="3">
        <v>0</v>
      </c>
      <c r="W130" s="6">
        <f t="shared" si="8"/>
        <v>5</v>
      </c>
      <c r="X130">
        <v>0</v>
      </c>
      <c r="Y130" s="6">
        <f>SUM(W130+X130)</f>
        <v>5</v>
      </c>
      <c r="Z130" s="46">
        <v>42.055</v>
      </c>
      <c r="AA130" s="47">
        <v>40688</v>
      </c>
    </row>
    <row r="131" spans="1:27" x14ac:dyDescent="0.25">
      <c r="A131" s="16">
        <v>40690</v>
      </c>
      <c r="B131">
        <v>22</v>
      </c>
      <c r="C131">
        <f>YEAR(Table1[[#This Row],[Date]])</f>
        <v>2011</v>
      </c>
      <c r="D131">
        <v>0</v>
      </c>
      <c r="E131">
        <v>0.25</v>
      </c>
      <c r="G131">
        <v>0</v>
      </c>
      <c r="H131">
        <v>0</v>
      </c>
      <c r="I131">
        <v>0</v>
      </c>
      <c r="J131">
        <v>0</v>
      </c>
      <c r="K131" s="3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3">
        <v>0</v>
      </c>
      <c r="R131" s="5">
        <v>2</v>
      </c>
      <c r="S131" s="5">
        <v>0</v>
      </c>
      <c r="T131" s="3">
        <v>0</v>
      </c>
      <c r="U131" s="5">
        <v>0</v>
      </c>
      <c r="V131" s="3">
        <v>0</v>
      </c>
      <c r="W131" s="6">
        <f t="shared" si="8"/>
        <v>2.25</v>
      </c>
      <c r="X131">
        <v>0.25</v>
      </c>
      <c r="Y131" s="6">
        <f t="shared" si="9"/>
        <v>2.5</v>
      </c>
      <c r="Z131" s="46">
        <v>33.512</v>
      </c>
      <c r="AA131" s="47">
        <v>40689</v>
      </c>
    </row>
    <row r="132" spans="1:27" x14ac:dyDescent="0.25">
      <c r="A132" s="16">
        <v>40691</v>
      </c>
      <c r="B132">
        <v>22</v>
      </c>
      <c r="C132">
        <f>YEAR(Table1[[#This Row],[Date]])</f>
        <v>2011</v>
      </c>
      <c r="D132">
        <v>0</v>
      </c>
      <c r="E132">
        <v>0.25</v>
      </c>
      <c r="G132">
        <v>0</v>
      </c>
      <c r="H132">
        <v>0</v>
      </c>
      <c r="I132">
        <v>0</v>
      </c>
      <c r="J132">
        <v>0</v>
      </c>
      <c r="K132" s="3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3">
        <v>0</v>
      </c>
      <c r="R132" s="5">
        <v>2</v>
      </c>
      <c r="S132" s="5">
        <v>0</v>
      </c>
      <c r="T132" s="3">
        <v>0</v>
      </c>
      <c r="U132" s="5">
        <v>0</v>
      </c>
      <c r="V132" s="3">
        <v>0</v>
      </c>
      <c r="W132" s="6">
        <f t="shared" si="8"/>
        <v>2.25</v>
      </c>
      <c r="X132">
        <v>0.25</v>
      </c>
      <c r="Y132" s="6">
        <f t="shared" si="9"/>
        <v>2.5</v>
      </c>
      <c r="Z132" s="46">
        <v>50.18</v>
      </c>
      <c r="AA132" s="47">
        <v>40690</v>
      </c>
    </row>
    <row r="133" spans="1:27" x14ac:dyDescent="0.25">
      <c r="A133" s="16">
        <v>40692</v>
      </c>
      <c r="B133">
        <v>23</v>
      </c>
      <c r="C133">
        <f>YEAR(Table1[[#This Row],[Date]])</f>
        <v>2011</v>
      </c>
      <c r="D133">
        <v>0</v>
      </c>
      <c r="E133">
        <v>0.25</v>
      </c>
      <c r="G133">
        <v>0</v>
      </c>
      <c r="H133">
        <v>0</v>
      </c>
      <c r="I133">
        <v>0</v>
      </c>
      <c r="J133">
        <v>0</v>
      </c>
      <c r="K133" s="3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3">
        <v>0</v>
      </c>
      <c r="R133" s="5">
        <v>2</v>
      </c>
      <c r="S133" s="5">
        <v>0</v>
      </c>
      <c r="T133" s="3">
        <v>0</v>
      </c>
      <c r="U133" s="5">
        <v>0</v>
      </c>
      <c r="V133" s="3">
        <v>0</v>
      </c>
      <c r="W133" s="6">
        <f t="shared" si="8"/>
        <v>2.25</v>
      </c>
      <c r="X133">
        <v>0.25</v>
      </c>
      <c r="Y133" s="6">
        <f t="shared" si="9"/>
        <v>2.5</v>
      </c>
      <c r="Z133" s="46">
        <v>47.228000000000002</v>
      </c>
      <c r="AA133" s="47">
        <v>40691</v>
      </c>
    </row>
    <row r="134" spans="1:27" x14ac:dyDescent="0.25">
      <c r="A134" s="16">
        <v>40693</v>
      </c>
      <c r="B134">
        <v>23</v>
      </c>
      <c r="C134">
        <f>YEAR(Table1[[#This Row],[Date]])</f>
        <v>2011</v>
      </c>
      <c r="D134">
        <v>0</v>
      </c>
      <c r="E134">
        <v>0.25</v>
      </c>
      <c r="G134">
        <v>0</v>
      </c>
      <c r="H134">
        <v>0</v>
      </c>
      <c r="I134">
        <v>0</v>
      </c>
      <c r="J134">
        <v>0</v>
      </c>
      <c r="K134" s="3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3">
        <v>0</v>
      </c>
      <c r="R134" s="5">
        <v>2</v>
      </c>
      <c r="S134" s="5">
        <v>0</v>
      </c>
      <c r="T134" s="3">
        <v>0</v>
      </c>
      <c r="U134" s="5">
        <v>0</v>
      </c>
      <c r="V134" s="3">
        <v>0</v>
      </c>
      <c r="W134" s="6">
        <f t="shared" si="8"/>
        <v>2.25</v>
      </c>
      <c r="X134">
        <v>0.25</v>
      </c>
      <c r="Y134" s="6">
        <f t="shared" si="9"/>
        <v>2.5</v>
      </c>
      <c r="Z134" s="46">
        <v>46.094000000000001</v>
      </c>
      <c r="AA134" s="47">
        <v>40692</v>
      </c>
    </row>
    <row r="135" spans="1:27" x14ac:dyDescent="0.25">
      <c r="A135" s="16">
        <v>40694</v>
      </c>
      <c r="B135">
        <v>23</v>
      </c>
      <c r="C135">
        <f>YEAR(Table1[[#This Row],[Date]])</f>
        <v>2011</v>
      </c>
      <c r="D135">
        <v>0</v>
      </c>
      <c r="E135">
        <v>0</v>
      </c>
      <c r="G135">
        <v>0</v>
      </c>
      <c r="H135">
        <v>0</v>
      </c>
      <c r="I135">
        <v>0</v>
      </c>
      <c r="J135">
        <v>0</v>
      </c>
      <c r="K135" s="7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7">
        <v>0</v>
      </c>
      <c r="R135" s="5">
        <v>4</v>
      </c>
      <c r="S135" s="5">
        <v>0</v>
      </c>
      <c r="T135" s="3">
        <v>0</v>
      </c>
      <c r="U135" s="5">
        <v>0</v>
      </c>
      <c r="V135" s="3">
        <v>0</v>
      </c>
      <c r="W135" s="6">
        <f t="shared" si="8"/>
        <v>4</v>
      </c>
      <c r="X135">
        <v>1</v>
      </c>
      <c r="Y135" s="6">
        <f>SUM(W135+X135)</f>
        <v>5</v>
      </c>
      <c r="Z135" s="46">
        <v>54.374000000000002</v>
      </c>
      <c r="AA135" s="47">
        <v>40693</v>
      </c>
    </row>
    <row r="136" spans="1:27" x14ac:dyDescent="0.25">
      <c r="A136" s="16">
        <v>40695</v>
      </c>
      <c r="B136">
        <v>23</v>
      </c>
      <c r="C136">
        <f>YEAR(Table1[[#This Row],[Date]])</f>
        <v>2011</v>
      </c>
      <c r="D136">
        <v>2</v>
      </c>
      <c r="E136">
        <v>0</v>
      </c>
      <c r="G136">
        <v>0</v>
      </c>
      <c r="H136">
        <v>0</v>
      </c>
      <c r="I136">
        <v>0</v>
      </c>
      <c r="J136">
        <v>0</v>
      </c>
      <c r="K136" s="7">
        <v>0</v>
      </c>
      <c r="L136" s="5">
        <v>1</v>
      </c>
      <c r="M136" s="5">
        <v>0</v>
      </c>
      <c r="N136" s="5">
        <v>0</v>
      </c>
      <c r="O136" s="5">
        <v>1</v>
      </c>
      <c r="P136" s="5">
        <v>0</v>
      </c>
      <c r="Q136" s="7">
        <v>0</v>
      </c>
      <c r="R136" s="5">
        <v>7</v>
      </c>
      <c r="S136" s="5">
        <v>0</v>
      </c>
      <c r="T136" s="3">
        <v>0</v>
      </c>
      <c r="U136" s="5">
        <v>0</v>
      </c>
      <c r="V136" s="3">
        <v>0</v>
      </c>
      <c r="W136" s="6">
        <f t="shared" si="8"/>
        <v>11</v>
      </c>
      <c r="X136">
        <v>0</v>
      </c>
      <c r="Y136" s="6">
        <f>SUM(W136+X136)</f>
        <v>11</v>
      </c>
      <c r="Z136" s="46">
        <v>53</v>
      </c>
      <c r="AA136" s="47">
        <v>40694</v>
      </c>
    </row>
    <row r="137" spans="1:27" x14ac:dyDescent="0.25">
      <c r="A137" s="16">
        <v>40696</v>
      </c>
      <c r="B137">
        <v>23</v>
      </c>
      <c r="C137">
        <f>YEAR(Table1[[#This Row],[Date]])</f>
        <v>2011</v>
      </c>
      <c r="D137">
        <v>4</v>
      </c>
      <c r="E137">
        <v>0</v>
      </c>
      <c r="G137">
        <v>0</v>
      </c>
      <c r="H137">
        <v>0</v>
      </c>
      <c r="I137">
        <v>0</v>
      </c>
      <c r="J137">
        <v>0</v>
      </c>
      <c r="K137" s="7">
        <v>0</v>
      </c>
      <c r="L137" s="5">
        <v>0</v>
      </c>
      <c r="M137" s="5">
        <v>0</v>
      </c>
      <c r="N137" s="5">
        <v>0</v>
      </c>
      <c r="O137" s="5">
        <v>2</v>
      </c>
      <c r="P137" s="5">
        <v>0</v>
      </c>
      <c r="Q137" s="7">
        <v>0</v>
      </c>
      <c r="R137" s="5">
        <v>10</v>
      </c>
      <c r="S137" s="5">
        <v>0</v>
      </c>
      <c r="T137" s="7">
        <v>0</v>
      </c>
      <c r="U137" s="5">
        <v>0</v>
      </c>
      <c r="V137" s="7">
        <v>0</v>
      </c>
      <c r="W137" s="6">
        <f t="shared" si="8"/>
        <v>16</v>
      </c>
      <c r="X137">
        <v>1</v>
      </c>
      <c r="Y137" s="6">
        <f t="shared" si="9"/>
        <v>17</v>
      </c>
      <c r="Z137" s="46">
        <v>46.957999999999998</v>
      </c>
      <c r="AA137" s="47">
        <v>40695</v>
      </c>
    </row>
    <row r="138" spans="1:27" x14ac:dyDescent="0.25">
      <c r="A138" s="16">
        <v>40697</v>
      </c>
      <c r="B138">
        <v>23</v>
      </c>
      <c r="C138">
        <f>YEAR(Table1[[#This Row],[Date]])</f>
        <v>2011</v>
      </c>
      <c r="D138">
        <v>17.329999999999998</v>
      </c>
      <c r="E138">
        <v>0</v>
      </c>
      <c r="G138">
        <v>0</v>
      </c>
      <c r="H138">
        <v>0</v>
      </c>
      <c r="I138">
        <v>1</v>
      </c>
      <c r="J138">
        <v>0</v>
      </c>
      <c r="K138" s="3">
        <v>0</v>
      </c>
      <c r="L138" s="5">
        <v>0</v>
      </c>
      <c r="M138" s="5">
        <v>9.33</v>
      </c>
      <c r="N138" s="5">
        <v>0</v>
      </c>
      <c r="O138" s="5">
        <v>3</v>
      </c>
      <c r="P138" s="5">
        <v>0</v>
      </c>
      <c r="Q138" s="3">
        <v>0</v>
      </c>
      <c r="R138" s="5">
        <v>26</v>
      </c>
      <c r="S138" s="5">
        <v>0</v>
      </c>
      <c r="T138" s="3">
        <v>0</v>
      </c>
      <c r="U138" s="5">
        <v>0</v>
      </c>
      <c r="V138" s="3">
        <v>0</v>
      </c>
      <c r="W138" s="6">
        <f t="shared" si="8"/>
        <v>56.66</v>
      </c>
      <c r="X138">
        <v>6.67</v>
      </c>
      <c r="Y138" s="6">
        <f t="shared" si="9"/>
        <v>63.33</v>
      </c>
      <c r="Z138" s="46">
        <v>56.137999999999998</v>
      </c>
      <c r="AA138" s="47">
        <v>40696</v>
      </c>
    </row>
    <row r="139" spans="1:27" x14ac:dyDescent="0.25">
      <c r="A139" s="16">
        <v>40698</v>
      </c>
      <c r="B139">
        <v>23</v>
      </c>
      <c r="C139">
        <f>YEAR(Table1[[#This Row],[Date]])</f>
        <v>2011</v>
      </c>
      <c r="D139">
        <v>17.329999999999998</v>
      </c>
      <c r="E139">
        <v>0</v>
      </c>
      <c r="G139">
        <v>0</v>
      </c>
      <c r="H139">
        <v>0</v>
      </c>
      <c r="I139">
        <v>1</v>
      </c>
      <c r="J139">
        <v>0</v>
      </c>
      <c r="K139" s="3">
        <v>0</v>
      </c>
      <c r="L139" s="5">
        <v>0</v>
      </c>
      <c r="M139" s="5">
        <v>9.33</v>
      </c>
      <c r="N139" s="5">
        <v>0</v>
      </c>
      <c r="O139" s="5">
        <v>3</v>
      </c>
      <c r="P139" s="5">
        <v>0</v>
      </c>
      <c r="Q139" s="3">
        <v>0</v>
      </c>
      <c r="R139" s="5">
        <v>26</v>
      </c>
      <c r="S139" s="5">
        <v>0</v>
      </c>
      <c r="T139" s="3">
        <v>0</v>
      </c>
      <c r="U139" s="5">
        <v>0</v>
      </c>
      <c r="V139" s="3">
        <v>0</v>
      </c>
      <c r="W139" s="6">
        <f t="shared" si="8"/>
        <v>56.66</v>
      </c>
      <c r="X139">
        <v>6.67</v>
      </c>
      <c r="Y139" s="6">
        <f t="shared" si="9"/>
        <v>63.33</v>
      </c>
      <c r="Z139" s="46">
        <v>61.195999999999998</v>
      </c>
      <c r="AA139" s="47">
        <v>40697</v>
      </c>
    </row>
    <row r="140" spans="1:27" x14ac:dyDescent="0.25">
      <c r="A140" s="16">
        <v>40699</v>
      </c>
      <c r="B140">
        <v>24</v>
      </c>
      <c r="C140">
        <f>YEAR(Table1[[#This Row],[Date]])</f>
        <v>2011</v>
      </c>
      <c r="D140">
        <v>17.329999999999998</v>
      </c>
      <c r="E140">
        <v>0</v>
      </c>
      <c r="G140">
        <v>0</v>
      </c>
      <c r="H140">
        <v>0</v>
      </c>
      <c r="I140">
        <v>1</v>
      </c>
      <c r="J140">
        <v>0</v>
      </c>
      <c r="K140" s="3">
        <v>0</v>
      </c>
      <c r="L140" s="5">
        <v>0</v>
      </c>
      <c r="M140" s="5">
        <v>9.33</v>
      </c>
      <c r="N140" s="5">
        <v>0</v>
      </c>
      <c r="O140" s="5">
        <v>3</v>
      </c>
      <c r="P140" s="5">
        <v>0</v>
      </c>
      <c r="Q140" s="3">
        <v>0</v>
      </c>
      <c r="R140" s="5">
        <v>26</v>
      </c>
      <c r="S140" s="5">
        <v>0</v>
      </c>
      <c r="T140" s="3">
        <v>0</v>
      </c>
      <c r="U140" s="5">
        <v>0</v>
      </c>
      <c r="V140" s="3">
        <v>0</v>
      </c>
      <c r="W140" s="6">
        <f t="shared" si="8"/>
        <v>56.66</v>
      </c>
      <c r="X140">
        <v>6.67</v>
      </c>
      <c r="Y140" s="6">
        <f t="shared" si="9"/>
        <v>63.33</v>
      </c>
      <c r="Z140" s="46">
        <v>54.68</v>
      </c>
      <c r="AA140" s="47">
        <v>40698</v>
      </c>
    </row>
    <row r="141" spans="1:27" x14ac:dyDescent="0.25">
      <c r="A141" s="16">
        <v>40700</v>
      </c>
      <c r="B141">
        <v>24</v>
      </c>
      <c r="C141">
        <f>YEAR(Table1[[#This Row],[Date]])</f>
        <v>2011</v>
      </c>
      <c r="D141">
        <v>10</v>
      </c>
      <c r="E141">
        <v>2</v>
      </c>
      <c r="G141">
        <v>0</v>
      </c>
      <c r="H141">
        <v>0</v>
      </c>
      <c r="I141">
        <v>0</v>
      </c>
      <c r="J141">
        <v>0</v>
      </c>
      <c r="K141" s="7">
        <v>0</v>
      </c>
      <c r="L141" s="5">
        <v>1</v>
      </c>
      <c r="M141" s="5">
        <v>0</v>
      </c>
      <c r="N141" s="5">
        <v>0</v>
      </c>
      <c r="O141" s="5">
        <v>2</v>
      </c>
      <c r="P141" s="5">
        <v>0</v>
      </c>
      <c r="Q141" s="7">
        <v>0</v>
      </c>
      <c r="R141" s="5">
        <v>9</v>
      </c>
      <c r="S141" s="5">
        <v>0</v>
      </c>
      <c r="T141" s="7">
        <v>0</v>
      </c>
      <c r="U141" s="5">
        <v>0</v>
      </c>
      <c r="V141" s="7">
        <v>0</v>
      </c>
      <c r="W141" s="6">
        <f t="shared" si="8"/>
        <v>24</v>
      </c>
      <c r="X141">
        <v>35</v>
      </c>
      <c r="Y141" s="6">
        <f t="shared" si="9"/>
        <v>59</v>
      </c>
      <c r="Z141" s="46">
        <v>53.996000000000002</v>
      </c>
      <c r="AA141" s="47">
        <v>40699</v>
      </c>
    </row>
    <row r="142" spans="1:27" x14ac:dyDescent="0.25">
      <c r="A142" s="16">
        <v>40701</v>
      </c>
      <c r="B142">
        <v>24</v>
      </c>
      <c r="C142">
        <f>YEAR(Table1[[#This Row],[Date]])</f>
        <v>2011</v>
      </c>
      <c r="D142">
        <v>28</v>
      </c>
      <c r="E142">
        <v>1</v>
      </c>
      <c r="G142">
        <v>0</v>
      </c>
      <c r="H142">
        <v>0</v>
      </c>
      <c r="I142">
        <v>1</v>
      </c>
      <c r="J142">
        <v>0</v>
      </c>
      <c r="K142" s="7">
        <v>0</v>
      </c>
      <c r="L142" s="5">
        <v>0</v>
      </c>
      <c r="M142" s="5">
        <v>0</v>
      </c>
      <c r="N142" s="5">
        <v>0</v>
      </c>
      <c r="O142" s="5">
        <v>5</v>
      </c>
      <c r="P142" s="5">
        <v>0</v>
      </c>
      <c r="Q142" s="7">
        <v>0</v>
      </c>
      <c r="R142" s="5">
        <v>2</v>
      </c>
      <c r="S142" s="5">
        <v>0</v>
      </c>
      <c r="T142" s="7">
        <v>0</v>
      </c>
      <c r="U142" s="5">
        <v>0</v>
      </c>
      <c r="V142" s="7">
        <v>0</v>
      </c>
      <c r="W142" s="6">
        <f t="shared" si="8"/>
        <v>37</v>
      </c>
      <c r="X142">
        <v>34</v>
      </c>
      <c r="Y142" s="6">
        <f>SUM(W142+X142)</f>
        <v>71</v>
      </c>
      <c r="Z142" s="46">
        <v>62.887999999999998</v>
      </c>
      <c r="AA142" s="47">
        <v>40700</v>
      </c>
    </row>
    <row r="143" spans="1:27" x14ac:dyDescent="0.25">
      <c r="A143" s="16">
        <v>40702</v>
      </c>
      <c r="B143">
        <v>24</v>
      </c>
      <c r="C143">
        <f>YEAR(Table1[[#This Row],[Date]])</f>
        <v>2011</v>
      </c>
      <c r="D143">
        <v>31</v>
      </c>
      <c r="E143">
        <v>0</v>
      </c>
      <c r="G143">
        <v>0</v>
      </c>
      <c r="H143">
        <v>0</v>
      </c>
      <c r="I143">
        <v>0</v>
      </c>
      <c r="J143">
        <v>0</v>
      </c>
      <c r="K143" s="3">
        <v>0</v>
      </c>
      <c r="L143" s="5">
        <v>0</v>
      </c>
      <c r="M143" s="5">
        <v>0</v>
      </c>
      <c r="N143" s="5">
        <v>0</v>
      </c>
      <c r="O143" s="5">
        <v>1</v>
      </c>
      <c r="P143" s="5">
        <v>0</v>
      </c>
      <c r="Q143" s="3">
        <v>0</v>
      </c>
      <c r="R143" s="5">
        <v>5</v>
      </c>
      <c r="S143" s="5">
        <v>0</v>
      </c>
      <c r="T143" s="3">
        <v>0</v>
      </c>
      <c r="U143" s="5">
        <v>0</v>
      </c>
      <c r="V143" s="3">
        <v>0</v>
      </c>
      <c r="W143" s="6">
        <f t="shared" si="8"/>
        <v>37</v>
      </c>
      <c r="X143">
        <v>61</v>
      </c>
      <c r="Y143" s="6">
        <f>SUM(W143+X143)</f>
        <v>98</v>
      </c>
      <c r="Z143" s="46">
        <v>58.676000000000002</v>
      </c>
      <c r="AA143" s="47">
        <v>40701</v>
      </c>
    </row>
    <row r="144" spans="1:27" x14ac:dyDescent="0.25">
      <c r="A144" s="16">
        <v>40703</v>
      </c>
      <c r="B144">
        <v>24</v>
      </c>
      <c r="C144">
        <f>YEAR(Table1[[#This Row],[Date]])</f>
        <v>2011</v>
      </c>
      <c r="D144">
        <v>21</v>
      </c>
      <c r="E144">
        <v>0</v>
      </c>
      <c r="G144">
        <v>0</v>
      </c>
      <c r="H144">
        <v>0</v>
      </c>
      <c r="I144">
        <v>0</v>
      </c>
      <c r="J144">
        <v>0</v>
      </c>
      <c r="K144" s="7">
        <v>0</v>
      </c>
      <c r="L144" s="5">
        <v>1</v>
      </c>
      <c r="M144" s="5">
        <v>0</v>
      </c>
      <c r="N144" s="5">
        <v>0</v>
      </c>
      <c r="O144" s="5">
        <v>4</v>
      </c>
      <c r="P144" s="5">
        <v>0</v>
      </c>
      <c r="Q144" s="7">
        <v>0</v>
      </c>
      <c r="R144" s="5">
        <v>6</v>
      </c>
      <c r="S144" s="5">
        <v>0</v>
      </c>
      <c r="T144" s="7">
        <v>0</v>
      </c>
      <c r="U144" s="5">
        <v>0</v>
      </c>
      <c r="V144" s="7">
        <v>0</v>
      </c>
      <c r="W144" s="6">
        <f t="shared" si="8"/>
        <v>32</v>
      </c>
      <c r="X144">
        <v>56</v>
      </c>
      <c r="Y144" s="6">
        <f t="shared" si="9"/>
        <v>88</v>
      </c>
      <c r="Z144" s="46">
        <v>51.98</v>
      </c>
      <c r="AA144" s="47">
        <v>40702</v>
      </c>
    </row>
    <row r="145" spans="1:27" x14ac:dyDescent="0.25">
      <c r="A145" s="16">
        <v>40704</v>
      </c>
      <c r="B145">
        <v>24</v>
      </c>
      <c r="C145">
        <f>YEAR(Table1[[#This Row],[Date]])</f>
        <v>2011</v>
      </c>
      <c r="D145">
        <v>27</v>
      </c>
      <c r="E145">
        <v>0</v>
      </c>
      <c r="G145">
        <v>0</v>
      </c>
      <c r="H145">
        <v>0</v>
      </c>
      <c r="I145">
        <v>0.33</v>
      </c>
      <c r="J145">
        <v>0</v>
      </c>
      <c r="K145" s="3">
        <v>0</v>
      </c>
      <c r="L145" s="5">
        <v>0</v>
      </c>
      <c r="M145" s="5">
        <v>0</v>
      </c>
      <c r="N145" s="5">
        <v>0</v>
      </c>
      <c r="O145" s="5">
        <v>3.67</v>
      </c>
      <c r="P145" s="5">
        <v>0</v>
      </c>
      <c r="Q145" s="3">
        <v>0</v>
      </c>
      <c r="R145" s="5">
        <v>1.67</v>
      </c>
      <c r="S145" s="5">
        <v>0</v>
      </c>
      <c r="T145" s="3">
        <v>0</v>
      </c>
      <c r="U145" s="5">
        <v>0</v>
      </c>
      <c r="V145" s="3">
        <v>0</v>
      </c>
      <c r="W145" s="6">
        <f t="shared" si="8"/>
        <v>32.67</v>
      </c>
      <c r="X145">
        <v>22.33</v>
      </c>
      <c r="Y145" s="6">
        <f t="shared" si="9"/>
        <v>55</v>
      </c>
      <c r="Z145" s="46">
        <v>47.372</v>
      </c>
      <c r="AA145" s="47">
        <v>40703</v>
      </c>
    </row>
    <row r="146" spans="1:27" x14ac:dyDescent="0.25">
      <c r="A146" s="16">
        <v>40705</v>
      </c>
      <c r="B146">
        <v>24</v>
      </c>
      <c r="C146">
        <f>YEAR(Table1[[#This Row],[Date]])</f>
        <v>2011</v>
      </c>
      <c r="D146">
        <v>27</v>
      </c>
      <c r="E146">
        <v>0</v>
      </c>
      <c r="G146">
        <v>0</v>
      </c>
      <c r="H146">
        <v>0</v>
      </c>
      <c r="I146">
        <v>0.33</v>
      </c>
      <c r="J146">
        <v>0</v>
      </c>
      <c r="K146" s="3">
        <v>0</v>
      </c>
      <c r="L146" s="5">
        <v>0</v>
      </c>
      <c r="M146" s="5">
        <v>0</v>
      </c>
      <c r="N146" s="5">
        <v>0</v>
      </c>
      <c r="O146" s="5">
        <v>3.67</v>
      </c>
      <c r="P146" s="5">
        <v>0</v>
      </c>
      <c r="Q146" s="3">
        <v>0</v>
      </c>
      <c r="R146" s="5">
        <v>1.67</v>
      </c>
      <c r="S146" s="5">
        <v>0</v>
      </c>
      <c r="T146" s="3">
        <v>0</v>
      </c>
      <c r="U146" s="5">
        <v>0</v>
      </c>
      <c r="V146" s="3">
        <v>0</v>
      </c>
      <c r="W146" s="6">
        <f t="shared" si="8"/>
        <v>32.67</v>
      </c>
      <c r="X146">
        <v>22.33</v>
      </c>
      <c r="Y146" s="6">
        <f t="shared" si="9"/>
        <v>55</v>
      </c>
      <c r="Z146" s="46">
        <v>52.88</v>
      </c>
      <c r="AA146" s="47">
        <v>40704</v>
      </c>
    </row>
    <row r="147" spans="1:27" x14ac:dyDescent="0.25">
      <c r="A147" s="16">
        <v>40706</v>
      </c>
      <c r="B147">
        <v>25</v>
      </c>
      <c r="C147">
        <f>YEAR(Table1[[#This Row],[Date]])</f>
        <v>2011</v>
      </c>
      <c r="D147">
        <v>27</v>
      </c>
      <c r="E147">
        <v>0</v>
      </c>
      <c r="G147">
        <v>0</v>
      </c>
      <c r="H147">
        <v>0</v>
      </c>
      <c r="I147">
        <v>0.33</v>
      </c>
      <c r="J147">
        <v>0</v>
      </c>
      <c r="K147" s="3">
        <v>0</v>
      </c>
      <c r="L147" s="5">
        <v>0</v>
      </c>
      <c r="M147" s="5">
        <v>0</v>
      </c>
      <c r="N147" s="5">
        <v>0</v>
      </c>
      <c r="O147" s="5">
        <v>3.67</v>
      </c>
      <c r="P147" s="5">
        <v>0</v>
      </c>
      <c r="Q147" s="3">
        <v>0</v>
      </c>
      <c r="R147" s="5">
        <v>1.67</v>
      </c>
      <c r="S147" s="5">
        <v>0</v>
      </c>
      <c r="T147" s="3">
        <v>0</v>
      </c>
      <c r="U147" s="5">
        <v>0</v>
      </c>
      <c r="V147" s="3">
        <v>0</v>
      </c>
      <c r="W147" s="6">
        <f t="shared" si="8"/>
        <v>32.67</v>
      </c>
      <c r="X147">
        <v>22.33</v>
      </c>
      <c r="Y147" s="6">
        <f t="shared" si="9"/>
        <v>55</v>
      </c>
      <c r="Z147" s="46">
        <v>45.5</v>
      </c>
      <c r="AA147" s="47">
        <v>40705</v>
      </c>
    </row>
    <row r="148" spans="1:27" x14ac:dyDescent="0.25">
      <c r="A148" s="16">
        <v>40707</v>
      </c>
      <c r="B148">
        <v>25</v>
      </c>
      <c r="C148">
        <f>YEAR(Table1[[#This Row],[Date]])</f>
        <v>2011</v>
      </c>
      <c r="D148">
        <v>56</v>
      </c>
      <c r="E148">
        <v>0</v>
      </c>
      <c r="G148">
        <v>0</v>
      </c>
      <c r="H148">
        <v>0</v>
      </c>
      <c r="I148">
        <v>0</v>
      </c>
      <c r="J148">
        <v>0</v>
      </c>
      <c r="K148" s="7">
        <v>0</v>
      </c>
      <c r="L148" s="5">
        <v>0</v>
      </c>
      <c r="M148" s="5">
        <v>0</v>
      </c>
      <c r="N148" s="5">
        <v>0</v>
      </c>
      <c r="O148" s="5">
        <v>11</v>
      </c>
      <c r="P148" s="5">
        <v>0</v>
      </c>
      <c r="Q148" s="7">
        <v>0</v>
      </c>
      <c r="R148" s="5">
        <v>2</v>
      </c>
      <c r="S148" s="5">
        <v>0</v>
      </c>
      <c r="T148" s="7">
        <v>0</v>
      </c>
      <c r="U148" s="5">
        <v>0</v>
      </c>
      <c r="V148" s="7">
        <v>0</v>
      </c>
      <c r="W148" s="6">
        <f t="shared" si="8"/>
        <v>69</v>
      </c>
      <c r="X148">
        <v>31</v>
      </c>
      <c r="Y148" s="6">
        <f t="shared" si="9"/>
        <v>100</v>
      </c>
      <c r="Z148" s="46">
        <v>55.868000000000002</v>
      </c>
      <c r="AA148" s="47">
        <v>40706</v>
      </c>
    </row>
    <row r="149" spans="1:27" x14ac:dyDescent="0.25">
      <c r="A149" s="16">
        <v>40708</v>
      </c>
      <c r="B149">
        <v>25</v>
      </c>
      <c r="C149">
        <f>YEAR(Table1[[#This Row],[Date]])</f>
        <v>2011</v>
      </c>
      <c r="D149">
        <v>12</v>
      </c>
      <c r="E149">
        <v>0</v>
      </c>
      <c r="G149">
        <v>0</v>
      </c>
      <c r="H149">
        <v>0</v>
      </c>
      <c r="I149">
        <v>0</v>
      </c>
      <c r="J149">
        <v>0</v>
      </c>
      <c r="K149" s="7">
        <v>0</v>
      </c>
      <c r="L149" s="5">
        <v>0</v>
      </c>
      <c r="M149" s="5">
        <v>0</v>
      </c>
      <c r="N149" s="5">
        <v>2</v>
      </c>
      <c r="O149" s="5">
        <v>0</v>
      </c>
      <c r="P149" s="5">
        <v>0</v>
      </c>
      <c r="Q149" s="7">
        <v>0</v>
      </c>
      <c r="R149" s="5">
        <v>1</v>
      </c>
      <c r="S149" s="5">
        <v>0</v>
      </c>
      <c r="T149" s="7">
        <v>0</v>
      </c>
      <c r="U149" s="5">
        <v>0</v>
      </c>
      <c r="V149" s="7">
        <v>0</v>
      </c>
      <c r="W149" s="6">
        <f t="shared" si="8"/>
        <v>15</v>
      </c>
      <c r="X149">
        <v>7</v>
      </c>
      <c r="Y149" s="6">
        <f t="shared" si="9"/>
        <v>22</v>
      </c>
      <c r="Z149" s="46">
        <v>56.57</v>
      </c>
      <c r="AA149" s="47">
        <v>40707</v>
      </c>
    </row>
    <row r="150" spans="1:27" x14ac:dyDescent="0.25">
      <c r="A150" s="16">
        <v>40709</v>
      </c>
      <c r="B150">
        <v>25</v>
      </c>
      <c r="C150">
        <f>YEAR(Table1[[#This Row],[Date]])</f>
        <v>2011</v>
      </c>
      <c r="D150">
        <v>11</v>
      </c>
      <c r="E150">
        <v>0</v>
      </c>
      <c r="G150">
        <v>0</v>
      </c>
      <c r="H150">
        <v>0</v>
      </c>
      <c r="I150">
        <v>1</v>
      </c>
      <c r="J150">
        <v>0</v>
      </c>
      <c r="K150" s="3">
        <v>0</v>
      </c>
      <c r="L150" s="5">
        <v>0</v>
      </c>
      <c r="M150" s="5">
        <v>0</v>
      </c>
      <c r="N150" s="5">
        <v>0</v>
      </c>
      <c r="O150" s="5">
        <v>2</v>
      </c>
      <c r="P150" s="5">
        <v>0</v>
      </c>
      <c r="Q150" s="3">
        <v>0</v>
      </c>
      <c r="R150" s="5">
        <v>0</v>
      </c>
      <c r="S150" s="5">
        <v>0</v>
      </c>
      <c r="T150" s="3">
        <v>0</v>
      </c>
      <c r="U150" s="5">
        <v>0</v>
      </c>
      <c r="V150" s="3">
        <v>0</v>
      </c>
      <c r="W150" s="6">
        <f t="shared" si="8"/>
        <v>14</v>
      </c>
      <c r="X150">
        <v>0</v>
      </c>
      <c r="Y150" s="6">
        <f t="shared" si="9"/>
        <v>14</v>
      </c>
      <c r="Z150" s="46">
        <v>61.375999999999998</v>
      </c>
      <c r="AA150" s="47">
        <v>40708</v>
      </c>
    </row>
    <row r="151" spans="1:27" x14ac:dyDescent="0.25">
      <c r="A151" s="16">
        <v>40710</v>
      </c>
      <c r="B151">
        <v>25</v>
      </c>
      <c r="C151">
        <f>YEAR(Table1[[#This Row],[Date]])</f>
        <v>2011</v>
      </c>
      <c r="D151">
        <v>11</v>
      </c>
      <c r="E151">
        <v>0</v>
      </c>
      <c r="G151">
        <v>0</v>
      </c>
      <c r="H151">
        <v>0</v>
      </c>
      <c r="I151">
        <v>0</v>
      </c>
      <c r="J151">
        <v>0</v>
      </c>
      <c r="K151" s="7">
        <v>0</v>
      </c>
      <c r="L151" s="5">
        <v>0</v>
      </c>
      <c r="M151" s="5">
        <v>0</v>
      </c>
      <c r="N151" s="5">
        <v>0</v>
      </c>
      <c r="O151" s="5">
        <v>1</v>
      </c>
      <c r="P151" s="5">
        <v>3</v>
      </c>
      <c r="Q151" s="7">
        <v>0</v>
      </c>
      <c r="R151" s="5">
        <v>1</v>
      </c>
      <c r="S151" s="5">
        <v>0</v>
      </c>
      <c r="T151" s="7">
        <v>0</v>
      </c>
      <c r="U151" s="5">
        <v>0</v>
      </c>
      <c r="V151" s="7">
        <v>0</v>
      </c>
      <c r="W151" s="6">
        <f t="shared" si="8"/>
        <v>16</v>
      </c>
      <c r="X151">
        <v>25</v>
      </c>
      <c r="Y151" s="6">
        <f t="shared" si="9"/>
        <v>41</v>
      </c>
      <c r="Z151" s="46">
        <v>57.56</v>
      </c>
      <c r="AA151" s="47">
        <v>40709</v>
      </c>
    </row>
    <row r="152" spans="1:27" x14ac:dyDescent="0.25">
      <c r="A152" s="16">
        <v>40711</v>
      </c>
      <c r="B152">
        <v>25</v>
      </c>
      <c r="C152">
        <f>YEAR(Table1[[#This Row],[Date]])</f>
        <v>2011</v>
      </c>
      <c r="D152">
        <v>29.33</v>
      </c>
      <c r="E152">
        <v>0</v>
      </c>
      <c r="G152">
        <v>0</v>
      </c>
      <c r="H152">
        <v>0</v>
      </c>
      <c r="I152">
        <v>0</v>
      </c>
      <c r="J152">
        <v>0</v>
      </c>
      <c r="K152" s="7">
        <v>0</v>
      </c>
      <c r="L152" s="5">
        <v>0</v>
      </c>
      <c r="M152" s="5">
        <v>0.67</v>
      </c>
      <c r="N152" s="5">
        <v>0</v>
      </c>
      <c r="O152" s="5">
        <v>6.33</v>
      </c>
      <c r="P152" s="5">
        <v>0</v>
      </c>
      <c r="Q152" s="7">
        <v>0</v>
      </c>
      <c r="R152" s="5">
        <v>1.67</v>
      </c>
      <c r="S152" s="5">
        <v>0</v>
      </c>
      <c r="T152" s="7">
        <v>0</v>
      </c>
      <c r="U152" s="5">
        <v>0.33</v>
      </c>
      <c r="V152" s="7">
        <v>0</v>
      </c>
      <c r="W152" s="6">
        <f t="shared" si="8"/>
        <v>38.33</v>
      </c>
      <c r="X152">
        <v>33.67</v>
      </c>
      <c r="Y152" s="6">
        <f t="shared" si="9"/>
        <v>72</v>
      </c>
      <c r="Z152" s="46">
        <v>55.76</v>
      </c>
      <c r="AA152" s="47">
        <v>40710</v>
      </c>
    </row>
    <row r="153" spans="1:27" x14ac:dyDescent="0.25">
      <c r="A153" s="16">
        <v>40712</v>
      </c>
      <c r="B153">
        <v>25</v>
      </c>
      <c r="C153">
        <f>YEAR(Table1[[#This Row],[Date]])</f>
        <v>2011</v>
      </c>
      <c r="D153">
        <v>29.33</v>
      </c>
      <c r="E153">
        <v>0</v>
      </c>
      <c r="G153">
        <v>0</v>
      </c>
      <c r="H153">
        <v>0</v>
      </c>
      <c r="I153">
        <v>0</v>
      </c>
      <c r="J153">
        <v>0</v>
      </c>
      <c r="K153" s="7">
        <v>0</v>
      </c>
      <c r="L153" s="5">
        <v>0</v>
      </c>
      <c r="M153" s="5">
        <v>0.67</v>
      </c>
      <c r="N153" s="5">
        <v>0</v>
      </c>
      <c r="O153" s="5">
        <v>6.33</v>
      </c>
      <c r="P153" s="5">
        <v>0</v>
      </c>
      <c r="Q153" s="7">
        <v>0</v>
      </c>
      <c r="R153" s="5">
        <v>1.67</v>
      </c>
      <c r="S153" s="5">
        <v>0</v>
      </c>
      <c r="T153" s="7">
        <v>0</v>
      </c>
      <c r="U153" s="5">
        <v>0.33</v>
      </c>
      <c r="V153" s="7">
        <v>0</v>
      </c>
      <c r="W153" s="6">
        <f t="shared" si="8"/>
        <v>38.33</v>
      </c>
      <c r="X153">
        <v>33.67</v>
      </c>
      <c r="Y153" s="6">
        <f t="shared" si="9"/>
        <v>72</v>
      </c>
      <c r="Z153" s="46">
        <v>58.658000000000001</v>
      </c>
      <c r="AA153" s="47">
        <v>40711</v>
      </c>
    </row>
    <row r="154" spans="1:27" x14ac:dyDescent="0.25">
      <c r="A154" s="16">
        <v>40713</v>
      </c>
      <c r="B154">
        <v>26</v>
      </c>
      <c r="C154">
        <f>YEAR(Table1[[#This Row],[Date]])</f>
        <v>2011</v>
      </c>
      <c r="D154">
        <v>29.33</v>
      </c>
      <c r="E154">
        <v>0</v>
      </c>
      <c r="G154">
        <v>0</v>
      </c>
      <c r="H154">
        <v>0</v>
      </c>
      <c r="I154">
        <v>0</v>
      </c>
      <c r="J154">
        <v>0</v>
      </c>
      <c r="K154" s="7">
        <v>0</v>
      </c>
      <c r="L154" s="5">
        <v>0</v>
      </c>
      <c r="M154" s="5">
        <v>0.67</v>
      </c>
      <c r="N154" s="5">
        <v>0</v>
      </c>
      <c r="O154" s="5">
        <v>6.33</v>
      </c>
      <c r="P154" s="5">
        <v>0</v>
      </c>
      <c r="Q154" s="7">
        <v>0</v>
      </c>
      <c r="R154" s="5">
        <v>1.67</v>
      </c>
      <c r="S154" s="5">
        <v>0</v>
      </c>
      <c r="T154" s="7">
        <v>0</v>
      </c>
      <c r="U154" s="5">
        <v>0.33</v>
      </c>
      <c r="V154" s="7">
        <v>0</v>
      </c>
      <c r="W154" s="6">
        <f t="shared" si="8"/>
        <v>38.33</v>
      </c>
      <c r="X154">
        <v>33.67</v>
      </c>
      <c r="Y154" s="6">
        <f t="shared" si="9"/>
        <v>72</v>
      </c>
      <c r="Z154" s="46">
        <v>53.33</v>
      </c>
      <c r="AA154" s="47">
        <v>40712</v>
      </c>
    </row>
    <row r="155" spans="1:27" x14ac:dyDescent="0.25">
      <c r="A155" s="16">
        <v>40714</v>
      </c>
      <c r="B155">
        <v>26</v>
      </c>
      <c r="C155">
        <f>YEAR(Table1[[#This Row],[Date]])</f>
        <v>2011</v>
      </c>
      <c r="D155">
        <v>18</v>
      </c>
      <c r="E155">
        <v>0</v>
      </c>
      <c r="G155">
        <v>0</v>
      </c>
      <c r="H155">
        <v>0</v>
      </c>
      <c r="I155">
        <v>0</v>
      </c>
      <c r="J155">
        <v>0</v>
      </c>
      <c r="K155" s="7">
        <v>0</v>
      </c>
      <c r="L155" s="5">
        <v>0</v>
      </c>
      <c r="M155" s="5">
        <v>0</v>
      </c>
      <c r="N155" s="5">
        <v>0</v>
      </c>
      <c r="O155" s="5">
        <v>3</v>
      </c>
      <c r="P155" s="5">
        <v>0</v>
      </c>
      <c r="Q155" s="7">
        <v>0</v>
      </c>
      <c r="R155" s="5">
        <v>0</v>
      </c>
      <c r="S155" s="5">
        <v>0</v>
      </c>
      <c r="T155" s="7">
        <v>0</v>
      </c>
      <c r="U155" s="5">
        <v>2</v>
      </c>
      <c r="V155" s="7">
        <v>0</v>
      </c>
      <c r="W155" s="6">
        <f t="shared" si="8"/>
        <v>23</v>
      </c>
      <c r="X155">
        <v>70</v>
      </c>
      <c r="Y155" s="6">
        <f t="shared" si="9"/>
        <v>93</v>
      </c>
      <c r="Z155" s="46">
        <v>58.207999999999998</v>
      </c>
      <c r="AA155" s="47">
        <v>40713</v>
      </c>
    </row>
    <row r="156" spans="1:27" x14ac:dyDescent="0.25">
      <c r="A156" s="16">
        <v>40715</v>
      </c>
      <c r="B156">
        <v>26</v>
      </c>
      <c r="C156">
        <f>YEAR(Table1[[#This Row],[Date]])</f>
        <v>2011</v>
      </c>
      <c r="D156">
        <v>2</v>
      </c>
      <c r="E156">
        <v>0</v>
      </c>
      <c r="G156">
        <v>0</v>
      </c>
      <c r="H156">
        <v>0</v>
      </c>
      <c r="I156">
        <v>0</v>
      </c>
      <c r="J156">
        <v>0</v>
      </c>
      <c r="K156" s="7">
        <v>0</v>
      </c>
      <c r="L156" s="5">
        <v>0</v>
      </c>
      <c r="M156" s="5">
        <v>0</v>
      </c>
      <c r="N156" s="5">
        <v>0</v>
      </c>
      <c r="O156" s="5">
        <v>3</v>
      </c>
      <c r="P156" s="5">
        <v>1</v>
      </c>
      <c r="Q156" s="7">
        <v>0</v>
      </c>
      <c r="R156" s="5">
        <v>0</v>
      </c>
      <c r="S156" s="5">
        <v>0</v>
      </c>
      <c r="T156" s="7">
        <v>0</v>
      </c>
      <c r="U156" s="5">
        <v>0</v>
      </c>
      <c r="V156" s="7">
        <v>0</v>
      </c>
      <c r="W156" s="6">
        <f t="shared" si="8"/>
        <v>6</v>
      </c>
      <c r="X156">
        <v>1</v>
      </c>
      <c r="Y156" s="6">
        <f t="shared" si="9"/>
        <v>7</v>
      </c>
      <c r="Z156" s="46">
        <v>62.24</v>
      </c>
      <c r="AA156" s="47">
        <v>40714</v>
      </c>
    </row>
    <row r="157" spans="1:27" x14ac:dyDescent="0.25">
      <c r="A157" s="16">
        <v>40716</v>
      </c>
      <c r="B157">
        <v>26</v>
      </c>
      <c r="C157">
        <f>YEAR(Table1[[#This Row],[Date]])</f>
        <v>2011</v>
      </c>
      <c r="D157">
        <v>3</v>
      </c>
      <c r="E157">
        <v>0</v>
      </c>
      <c r="G157">
        <v>1</v>
      </c>
      <c r="H157">
        <v>0</v>
      </c>
      <c r="I157">
        <v>0</v>
      </c>
      <c r="J157">
        <v>0</v>
      </c>
      <c r="K157" s="7">
        <v>0</v>
      </c>
      <c r="L157" s="5">
        <v>0</v>
      </c>
      <c r="M157" s="5">
        <v>3</v>
      </c>
      <c r="N157" s="5">
        <v>0</v>
      </c>
      <c r="O157" s="5">
        <v>1</v>
      </c>
      <c r="P157" s="5">
        <v>1</v>
      </c>
      <c r="Q157" s="7">
        <v>0</v>
      </c>
      <c r="R157" s="5">
        <v>1</v>
      </c>
      <c r="S157" s="5">
        <v>0</v>
      </c>
      <c r="T157" s="7">
        <v>0</v>
      </c>
      <c r="U157" s="5">
        <v>0</v>
      </c>
      <c r="V157" s="7">
        <v>0</v>
      </c>
      <c r="W157" s="6">
        <f t="shared" si="8"/>
        <v>10</v>
      </c>
      <c r="X157">
        <v>3</v>
      </c>
      <c r="Y157" s="6">
        <f t="shared" si="9"/>
        <v>13</v>
      </c>
      <c r="Z157" s="46">
        <v>57.811999999999998</v>
      </c>
      <c r="AA157" s="47">
        <v>40715</v>
      </c>
    </row>
    <row r="158" spans="1:27" x14ac:dyDescent="0.25">
      <c r="A158" s="16">
        <v>40717</v>
      </c>
      <c r="B158">
        <v>26</v>
      </c>
      <c r="C158">
        <f>YEAR(Table1[[#This Row],[Date]])</f>
        <v>2011</v>
      </c>
      <c r="D158">
        <v>26</v>
      </c>
      <c r="E158">
        <v>0</v>
      </c>
      <c r="G158">
        <v>0</v>
      </c>
      <c r="H158">
        <v>0</v>
      </c>
      <c r="I158">
        <v>0</v>
      </c>
      <c r="J158">
        <v>0</v>
      </c>
      <c r="K158" s="7">
        <v>0</v>
      </c>
      <c r="L158" s="5">
        <v>0</v>
      </c>
      <c r="M158" s="5">
        <v>0</v>
      </c>
      <c r="N158" s="5">
        <v>0</v>
      </c>
      <c r="O158" s="5">
        <v>24</v>
      </c>
      <c r="P158" s="5">
        <v>3</v>
      </c>
      <c r="Q158" s="7">
        <v>0</v>
      </c>
      <c r="R158" s="5">
        <v>5</v>
      </c>
      <c r="S158" s="5">
        <v>0</v>
      </c>
      <c r="T158" s="7">
        <v>0</v>
      </c>
      <c r="U158" s="5">
        <v>3</v>
      </c>
      <c r="V158" s="7">
        <v>1</v>
      </c>
      <c r="W158" s="6">
        <f t="shared" si="8"/>
        <v>62</v>
      </c>
      <c r="X158">
        <v>27</v>
      </c>
      <c r="Y158" s="6">
        <f t="shared" si="9"/>
        <v>89</v>
      </c>
      <c r="Z158" s="46">
        <v>57.667999999999999</v>
      </c>
      <c r="AA158" s="47">
        <v>40716</v>
      </c>
    </row>
    <row r="159" spans="1:27" x14ac:dyDescent="0.25">
      <c r="A159" s="16">
        <v>40718</v>
      </c>
      <c r="B159">
        <v>26</v>
      </c>
      <c r="C159">
        <f>YEAR(Table1[[#This Row],[Date]])</f>
        <v>2011</v>
      </c>
      <c r="D159">
        <v>25.33</v>
      </c>
      <c r="E159">
        <v>0.33</v>
      </c>
      <c r="G159">
        <v>0</v>
      </c>
      <c r="H159">
        <v>0</v>
      </c>
      <c r="I159">
        <v>0</v>
      </c>
      <c r="J159">
        <v>0</v>
      </c>
      <c r="K159" s="7">
        <v>0</v>
      </c>
      <c r="L159" s="5">
        <v>0</v>
      </c>
      <c r="M159" s="5">
        <v>0</v>
      </c>
      <c r="N159" s="5">
        <v>0</v>
      </c>
      <c r="O159" s="5">
        <v>7</v>
      </c>
      <c r="P159" s="5">
        <v>0</v>
      </c>
      <c r="Q159" s="7">
        <v>0</v>
      </c>
      <c r="R159" s="5">
        <v>4.33</v>
      </c>
      <c r="S159" s="5">
        <v>0</v>
      </c>
      <c r="T159" s="7">
        <v>0</v>
      </c>
      <c r="U159" s="5">
        <v>1</v>
      </c>
      <c r="V159" s="7">
        <v>0.33</v>
      </c>
      <c r="W159" s="6">
        <f t="shared" si="8"/>
        <v>38.319999999999993</v>
      </c>
      <c r="X159">
        <v>30</v>
      </c>
      <c r="Y159" s="6">
        <f t="shared" si="9"/>
        <v>68.319999999999993</v>
      </c>
      <c r="Z159" s="46">
        <v>53.744</v>
      </c>
      <c r="AA159" s="47">
        <v>40717</v>
      </c>
    </row>
    <row r="160" spans="1:27" x14ac:dyDescent="0.25">
      <c r="A160" s="16">
        <v>40719</v>
      </c>
      <c r="B160">
        <v>26</v>
      </c>
      <c r="C160">
        <f>YEAR(Table1[[#This Row],[Date]])</f>
        <v>2011</v>
      </c>
      <c r="D160">
        <v>25.33</v>
      </c>
      <c r="E160">
        <v>0.33</v>
      </c>
      <c r="G160">
        <v>0</v>
      </c>
      <c r="H160">
        <v>0</v>
      </c>
      <c r="I160">
        <v>0</v>
      </c>
      <c r="J160">
        <v>0</v>
      </c>
      <c r="K160" s="7">
        <v>0</v>
      </c>
      <c r="L160" s="5">
        <v>0</v>
      </c>
      <c r="M160" s="5">
        <v>0</v>
      </c>
      <c r="N160" s="5">
        <v>0</v>
      </c>
      <c r="O160" s="5">
        <v>7</v>
      </c>
      <c r="P160" s="5">
        <v>0</v>
      </c>
      <c r="Q160" s="7">
        <v>0</v>
      </c>
      <c r="R160" s="5">
        <v>4.33</v>
      </c>
      <c r="S160" s="5">
        <v>0</v>
      </c>
      <c r="T160" s="7">
        <v>0</v>
      </c>
      <c r="U160" s="5">
        <v>1</v>
      </c>
      <c r="V160" s="7">
        <v>0.33</v>
      </c>
      <c r="W160" s="6">
        <f t="shared" si="8"/>
        <v>38.319999999999993</v>
      </c>
      <c r="X160">
        <v>30</v>
      </c>
      <c r="Y160" s="6">
        <f t="shared" si="9"/>
        <v>68.319999999999993</v>
      </c>
      <c r="Z160" s="46">
        <v>57.037999999999997</v>
      </c>
      <c r="AA160" s="47">
        <v>40718</v>
      </c>
    </row>
    <row r="161" spans="1:27" x14ac:dyDescent="0.25">
      <c r="A161" s="16">
        <v>40720</v>
      </c>
      <c r="B161">
        <v>27</v>
      </c>
      <c r="C161">
        <f>YEAR(Table1[[#This Row],[Date]])</f>
        <v>2011</v>
      </c>
      <c r="D161">
        <v>25.33</v>
      </c>
      <c r="E161">
        <v>0.33</v>
      </c>
      <c r="G161">
        <v>0</v>
      </c>
      <c r="H161">
        <v>0</v>
      </c>
      <c r="I161">
        <v>0</v>
      </c>
      <c r="J161">
        <v>0</v>
      </c>
      <c r="K161" s="7">
        <v>0</v>
      </c>
      <c r="L161" s="5">
        <v>0</v>
      </c>
      <c r="M161" s="5">
        <v>0</v>
      </c>
      <c r="N161" s="5">
        <v>0</v>
      </c>
      <c r="O161" s="5">
        <v>7</v>
      </c>
      <c r="P161" s="5">
        <v>0</v>
      </c>
      <c r="Q161" s="7">
        <v>0</v>
      </c>
      <c r="R161" s="5">
        <v>4.33</v>
      </c>
      <c r="S161" s="5">
        <v>0</v>
      </c>
      <c r="T161" s="7">
        <v>0</v>
      </c>
      <c r="U161" s="5">
        <v>1</v>
      </c>
      <c r="V161" s="7">
        <v>0.33</v>
      </c>
      <c r="W161" s="6">
        <f t="shared" si="8"/>
        <v>38.319999999999993</v>
      </c>
      <c r="X161">
        <v>30</v>
      </c>
      <c r="Y161" s="6">
        <f t="shared" si="9"/>
        <v>68.319999999999993</v>
      </c>
      <c r="Z161" s="46">
        <v>63.841999999999999</v>
      </c>
      <c r="AA161" s="47">
        <v>40719</v>
      </c>
    </row>
    <row r="162" spans="1:27" x14ac:dyDescent="0.25">
      <c r="A162" s="16">
        <v>40721</v>
      </c>
      <c r="B162">
        <v>27</v>
      </c>
      <c r="C162">
        <f>YEAR(Table1[[#This Row],[Date]])</f>
        <v>2011</v>
      </c>
      <c r="D162">
        <v>16</v>
      </c>
      <c r="E162">
        <v>0</v>
      </c>
      <c r="G162">
        <v>0</v>
      </c>
      <c r="H162">
        <v>0</v>
      </c>
      <c r="I162">
        <v>0</v>
      </c>
      <c r="J162">
        <v>0</v>
      </c>
      <c r="K162" s="7">
        <v>0</v>
      </c>
      <c r="L162" s="5">
        <v>0</v>
      </c>
      <c r="M162" s="5">
        <v>0</v>
      </c>
      <c r="N162" s="5">
        <v>0</v>
      </c>
      <c r="O162" s="5">
        <v>1</v>
      </c>
      <c r="P162" s="5">
        <v>5</v>
      </c>
      <c r="Q162" s="7">
        <v>0</v>
      </c>
      <c r="R162" s="5">
        <v>4</v>
      </c>
      <c r="S162" s="5">
        <v>0</v>
      </c>
      <c r="T162" s="7">
        <v>0</v>
      </c>
      <c r="U162" s="5">
        <v>1</v>
      </c>
      <c r="V162" s="7">
        <v>0</v>
      </c>
      <c r="W162" s="6">
        <f t="shared" si="8"/>
        <v>27</v>
      </c>
      <c r="X162">
        <v>26</v>
      </c>
      <c r="Y162" s="6">
        <f t="shared" si="9"/>
        <v>53</v>
      </c>
      <c r="Z162" s="46">
        <v>61.826000000000001</v>
      </c>
      <c r="AA162" s="47">
        <v>40720</v>
      </c>
    </row>
    <row r="163" spans="1:27" x14ac:dyDescent="0.25">
      <c r="A163" s="16">
        <v>40722</v>
      </c>
      <c r="B163">
        <v>27</v>
      </c>
      <c r="C163">
        <f>YEAR(Table1[[#This Row],[Date]])</f>
        <v>2011</v>
      </c>
      <c r="D163">
        <v>26</v>
      </c>
      <c r="E163">
        <v>0</v>
      </c>
      <c r="G163">
        <v>0</v>
      </c>
      <c r="H163">
        <v>0</v>
      </c>
      <c r="I163">
        <v>0</v>
      </c>
      <c r="J163">
        <v>0</v>
      </c>
      <c r="K163" s="7">
        <v>0</v>
      </c>
      <c r="L163" s="5">
        <v>1</v>
      </c>
      <c r="M163" s="5">
        <v>0</v>
      </c>
      <c r="N163" s="5">
        <v>0</v>
      </c>
      <c r="O163" s="5">
        <v>28</v>
      </c>
      <c r="P163" s="5">
        <v>0</v>
      </c>
      <c r="Q163" s="7">
        <v>0</v>
      </c>
      <c r="R163" s="5">
        <v>7</v>
      </c>
      <c r="S163" s="5">
        <v>0</v>
      </c>
      <c r="T163" s="7">
        <v>0</v>
      </c>
      <c r="U163" s="5">
        <v>0</v>
      </c>
      <c r="V163" s="7">
        <v>0</v>
      </c>
      <c r="W163" s="6">
        <f t="shared" si="8"/>
        <v>62</v>
      </c>
      <c r="X163">
        <v>53</v>
      </c>
      <c r="Y163" s="6">
        <f t="shared" si="9"/>
        <v>115</v>
      </c>
      <c r="Z163" s="46">
        <v>55.148000000000003</v>
      </c>
      <c r="AA163" s="47">
        <v>40721</v>
      </c>
    </row>
    <row r="164" spans="1:27" x14ac:dyDescent="0.25">
      <c r="A164" s="16">
        <v>40723</v>
      </c>
      <c r="B164">
        <v>27</v>
      </c>
      <c r="C164">
        <f>YEAR(Table1[[#This Row],[Date]])</f>
        <v>2011</v>
      </c>
      <c r="D164">
        <v>4</v>
      </c>
      <c r="E164">
        <v>0</v>
      </c>
      <c r="G164">
        <v>0</v>
      </c>
      <c r="H164">
        <v>0</v>
      </c>
      <c r="I164">
        <v>2</v>
      </c>
      <c r="J164">
        <v>1</v>
      </c>
      <c r="K164" s="7">
        <v>0</v>
      </c>
      <c r="L164" s="5">
        <v>5</v>
      </c>
      <c r="M164" s="5">
        <v>0</v>
      </c>
      <c r="N164" s="5">
        <v>0</v>
      </c>
      <c r="O164" s="5">
        <v>15</v>
      </c>
      <c r="P164" s="5">
        <v>0</v>
      </c>
      <c r="Q164" s="7">
        <v>0</v>
      </c>
      <c r="R164" s="5">
        <v>1</v>
      </c>
      <c r="S164" s="5">
        <v>0</v>
      </c>
      <c r="T164" s="7">
        <v>0</v>
      </c>
      <c r="U164" s="5">
        <v>0</v>
      </c>
      <c r="V164" s="7">
        <v>11</v>
      </c>
      <c r="W164" s="6">
        <f t="shared" si="8"/>
        <v>39</v>
      </c>
      <c r="X164">
        <v>28</v>
      </c>
      <c r="Y164" s="6">
        <f t="shared" si="9"/>
        <v>67</v>
      </c>
      <c r="Z164" s="46">
        <v>49.856000000000002</v>
      </c>
      <c r="AA164" s="47">
        <v>40722</v>
      </c>
    </row>
    <row r="165" spans="1:27" x14ac:dyDescent="0.25">
      <c r="A165" s="16">
        <v>40724</v>
      </c>
      <c r="B165">
        <v>27</v>
      </c>
      <c r="C165">
        <f>YEAR(Table1[[#This Row],[Date]])</f>
        <v>2011</v>
      </c>
      <c r="D165">
        <v>149</v>
      </c>
      <c r="E165">
        <v>5</v>
      </c>
      <c r="G165">
        <v>0</v>
      </c>
      <c r="H165">
        <v>0</v>
      </c>
      <c r="I165">
        <v>0</v>
      </c>
      <c r="J165">
        <v>0</v>
      </c>
      <c r="K165" s="7">
        <v>0</v>
      </c>
      <c r="L165" s="5">
        <v>9</v>
      </c>
      <c r="M165" s="5">
        <v>0</v>
      </c>
      <c r="N165" s="5">
        <v>0</v>
      </c>
      <c r="O165" s="5">
        <v>14</v>
      </c>
      <c r="P165" s="5">
        <v>0</v>
      </c>
      <c r="Q165" s="7">
        <v>0</v>
      </c>
      <c r="R165" s="5">
        <v>3</v>
      </c>
      <c r="S165" s="5">
        <v>0</v>
      </c>
      <c r="T165" s="7">
        <v>0</v>
      </c>
      <c r="U165" s="5">
        <v>6</v>
      </c>
      <c r="V165" s="7">
        <v>0</v>
      </c>
      <c r="W165" s="6">
        <f>SUM(D165:V165)</f>
        <v>186</v>
      </c>
      <c r="X165">
        <v>53</v>
      </c>
      <c r="Y165" s="6">
        <f t="shared" si="9"/>
        <v>239</v>
      </c>
      <c r="Z165" s="46">
        <v>63.122</v>
      </c>
      <c r="AA165" s="47">
        <v>40723</v>
      </c>
    </row>
    <row r="166" spans="1:27" x14ac:dyDescent="0.25">
      <c r="A166" s="16">
        <v>40725</v>
      </c>
      <c r="B166">
        <v>27</v>
      </c>
      <c r="C166">
        <f>YEAR(Table1[[#This Row],[Date]])</f>
        <v>2011</v>
      </c>
      <c r="D166">
        <v>59.25</v>
      </c>
      <c r="E166">
        <v>0</v>
      </c>
      <c r="G166">
        <v>0</v>
      </c>
      <c r="H166">
        <v>0</v>
      </c>
      <c r="I166">
        <v>0.5</v>
      </c>
      <c r="J166">
        <v>0</v>
      </c>
      <c r="K166" s="7">
        <v>0</v>
      </c>
      <c r="L166" s="5">
        <v>0.5</v>
      </c>
      <c r="M166" s="5">
        <v>0</v>
      </c>
      <c r="N166" s="5">
        <v>0</v>
      </c>
      <c r="O166" s="5">
        <v>7.75</v>
      </c>
      <c r="P166" s="5">
        <v>0</v>
      </c>
      <c r="Q166" s="7">
        <v>0</v>
      </c>
      <c r="R166" s="5">
        <v>0</v>
      </c>
      <c r="S166" s="5">
        <v>0</v>
      </c>
      <c r="T166" s="7">
        <v>0</v>
      </c>
      <c r="U166" s="5">
        <v>1</v>
      </c>
      <c r="V166" s="7">
        <v>0</v>
      </c>
      <c r="W166" s="6">
        <f t="shared" si="8"/>
        <v>69</v>
      </c>
      <c r="X166">
        <v>45.75</v>
      </c>
      <c r="Y166" s="6">
        <f t="shared" si="9"/>
        <v>114.75</v>
      </c>
      <c r="Z166" s="46">
        <v>75.02</v>
      </c>
      <c r="AA166" s="47">
        <v>40724</v>
      </c>
    </row>
    <row r="167" spans="1:27" x14ac:dyDescent="0.25">
      <c r="A167" s="16">
        <v>40726</v>
      </c>
      <c r="B167">
        <v>27</v>
      </c>
      <c r="C167">
        <f>YEAR(Table1[[#This Row],[Date]])</f>
        <v>2011</v>
      </c>
      <c r="D167">
        <v>59.25</v>
      </c>
      <c r="E167">
        <v>0</v>
      </c>
      <c r="G167">
        <v>0</v>
      </c>
      <c r="H167">
        <v>0</v>
      </c>
      <c r="I167">
        <v>0.5</v>
      </c>
      <c r="J167">
        <v>0</v>
      </c>
      <c r="K167" s="7">
        <v>0</v>
      </c>
      <c r="L167" s="5">
        <v>0.5</v>
      </c>
      <c r="M167" s="5">
        <v>0</v>
      </c>
      <c r="N167" s="5">
        <v>0</v>
      </c>
      <c r="O167" s="5">
        <v>7.75</v>
      </c>
      <c r="P167" s="5">
        <v>0</v>
      </c>
      <c r="Q167" s="7">
        <v>0</v>
      </c>
      <c r="R167" s="5">
        <v>0</v>
      </c>
      <c r="S167" s="5">
        <v>0</v>
      </c>
      <c r="T167" s="7">
        <v>0</v>
      </c>
      <c r="U167" s="5">
        <v>1</v>
      </c>
      <c r="V167" s="7">
        <v>0</v>
      </c>
      <c r="W167" s="6">
        <f t="shared" si="8"/>
        <v>69</v>
      </c>
      <c r="X167">
        <v>45.75</v>
      </c>
      <c r="Y167" s="6">
        <f t="shared" si="9"/>
        <v>114.75</v>
      </c>
      <c r="Z167" s="46">
        <v>67.477999999999994</v>
      </c>
      <c r="AA167" s="47">
        <v>40725</v>
      </c>
    </row>
    <row r="168" spans="1:27" x14ac:dyDescent="0.25">
      <c r="A168" s="16">
        <v>40727</v>
      </c>
      <c r="B168">
        <v>28</v>
      </c>
      <c r="C168">
        <f>YEAR(Table1[[#This Row],[Date]])</f>
        <v>2011</v>
      </c>
      <c r="D168">
        <v>59.25</v>
      </c>
      <c r="E168">
        <v>0</v>
      </c>
      <c r="G168">
        <v>0</v>
      </c>
      <c r="H168">
        <v>0</v>
      </c>
      <c r="I168">
        <v>0.5</v>
      </c>
      <c r="J168">
        <v>0</v>
      </c>
      <c r="K168" s="7">
        <v>0</v>
      </c>
      <c r="L168" s="5">
        <v>0.5</v>
      </c>
      <c r="M168" s="5">
        <v>0</v>
      </c>
      <c r="N168" s="5">
        <v>0</v>
      </c>
      <c r="O168" s="5">
        <v>7.75</v>
      </c>
      <c r="P168" s="5">
        <v>0</v>
      </c>
      <c r="Q168" s="7">
        <v>0</v>
      </c>
      <c r="R168" s="5">
        <v>0</v>
      </c>
      <c r="S168" s="5">
        <v>0</v>
      </c>
      <c r="T168" s="7">
        <v>0</v>
      </c>
      <c r="U168" s="5">
        <v>1</v>
      </c>
      <c r="V168" s="7">
        <v>0</v>
      </c>
      <c r="W168" s="6">
        <f t="shared" si="8"/>
        <v>69</v>
      </c>
      <c r="X168">
        <v>45.75</v>
      </c>
      <c r="Y168" s="6">
        <f t="shared" si="9"/>
        <v>114.75</v>
      </c>
      <c r="Z168" s="46">
        <v>59.936</v>
      </c>
      <c r="AA168" s="47">
        <v>40726</v>
      </c>
    </row>
    <row r="169" spans="1:27" x14ac:dyDescent="0.25">
      <c r="A169" s="16">
        <v>40728</v>
      </c>
      <c r="B169">
        <v>28</v>
      </c>
      <c r="C169">
        <f>YEAR(Table1[[#This Row],[Date]])</f>
        <v>2011</v>
      </c>
      <c r="D169">
        <v>59.25</v>
      </c>
      <c r="E169">
        <v>0</v>
      </c>
      <c r="G169">
        <v>0</v>
      </c>
      <c r="H169">
        <v>0</v>
      </c>
      <c r="I169">
        <v>0.5</v>
      </c>
      <c r="J169">
        <v>0</v>
      </c>
      <c r="K169" s="7">
        <v>0</v>
      </c>
      <c r="L169" s="5">
        <v>0.5</v>
      </c>
      <c r="M169" s="5">
        <v>0</v>
      </c>
      <c r="N169" s="5">
        <v>0</v>
      </c>
      <c r="O169" s="5">
        <v>7.75</v>
      </c>
      <c r="P169" s="5">
        <v>0</v>
      </c>
      <c r="Q169" s="7">
        <v>0</v>
      </c>
      <c r="R169" s="5">
        <v>0</v>
      </c>
      <c r="S169" s="5">
        <v>0</v>
      </c>
      <c r="T169" s="7">
        <v>0</v>
      </c>
      <c r="U169" s="5">
        <v>1</v>
      </c>
      <c r="V169" s="7">
        <v>0</v>
      </c>
      <c r="W169" s="6">
        <f t="shared" si="8"/>
        <v>69</v>
      </c>
      <c r="X169">
        <v>45.75</v>
      </c>
      <c r="Y169" s="6">
        <f t="shared" si="9"/>
        <v>114.75</v>
      </c>
      <c r="Z169" s="46">
        <v>66.146000000000001</v>
      </c>
      <c r="AA169" s="47">
        <v>40727</v>
      </c>
    </row>
    <row r="170" spans="1:27" x14ac:dyDescent="0.25">
      <c r="A170" s="16">
        <v>40729</v>
      </c>
      <c r="B170">
        <v>28</v>
      </c>
      <c r="C170">
        <f>YEAR(Table1[[#This Row],[Date]])</f>
        <v>2011</v>
      </c>
      <c r="D170">
        <v>316</v>
      </c>
      <c r="E170">
        <v>8</v>
      </c>
      <c r="G170">
        <v>0</v>
      </c>
      <c r="H170">
        <v>0</v>
      </c>
      <c r="I170">
        <v>12</v>
      </c>
      <c r="J170">
        <v>0</v>
      </c>
      <c r="K170" s="7">
        <v>0</v>
      </c>
      <c r="L170" s="5">
        <v>0</v>
      </c>
      <c r="M170" s="5">
        <v>0</v>
      </c>
      <c r="N170" s="5">
        <v>0</v>
      </c>
      <c r="O170" s="5">
        <v>8</v>
      </c>
      <c r="P170" s="5">
        <v>0</v>
      </c>
      <c r="Q170" s="7">
        <v>0</v>
      </c>
      <c r="R170" s="5">
        <v>0</v>
      </c>
      <c r="S170" s="5">
        <v>0</v>
      </c>
      <c r="T170" s="7">
        <v>0</v>
      </c>
      <c r="U170" s="5">
        <v>0</v>
      </c>
      <c r="V170" s="7">
        <v>0</v>
      </c>
      <c r="W170" s="6">
        <f t="shared" si="8"/>
        <v>344</v>
      </c>
      <c r="X170">
        <v>200</v>
      </c>
      <c r="Y170" s="6">
        <f t="shared" si="9"/>
        <v>544</v>
      </c>
      <c r="Z170" s="46">
        <v>68.341999999999999</v>
      </c>
      <c r="AA170" s="47">
        <v>40728</v>
      </c>
    </row>
    <row r="171" spans="1:27" x14ac:dyDescent="0.25">
      <c r="A171" s="16">
        <v>40730</v>
      </c>
      <c r="B171">
        <v>28</v>
      </c>
      <c r="C171">
        <f>YEAR(Table1[[#This Row],[Date]])</f>
        <v>2011</v>
      </c>
      <c r="D171">
        <v>319</v>
      </c>
      <c r="E171">
        <v>4</v>
      </c>
      <c r="G171">
        <v>1</v>
      </c>
      <c r="H171">
        <v>0</v>
      </c>
      <c r="I171">
        <v>1</v>
      </c>
      <c r="J171">
        <v>0</v>
      </c>
      <c r="K171" s="7">
        <v>0</v>
      </c>
      <c r="L171" s="5">
        <v>0</v>
      </c>
      <c r="M171" s="5">
        <v>0</v>
      </c>
      <c r="N171" s="5">
        <v>0</v>
      </c>
      <c r="O171" s="5">
        <v>10</v>
      </c>
      <c r="P171" s="5">
        <v>2</v>
      </c>
      <c r="Q171" s="7">
        <v>0</v>
      </c>
      <c r="R171" s="5">
        <v>0</v>
      </c>
      <c r="S171" s="5">
        <v>0</v>
      </c>
      <c r="T171" s="7">
        <v>0</v>
      </c>
      <c r="U171" s="5">
        <v>5</v>
      </c>
      <c r="W171" s="6">
        <f t="shared" si="8"/>
        <v>342</v>
      </c>
      <c r="X171">
        <v>94</v>
      </c>
      <c r="Y171" s="6">
        <f t="shared" si="9"/>
        <v>436</v>
      </c>
      <c r="Z171" s="46">
        <v>61.682000000000002</v>
      </c>
      <c r="AA171" s="47">
        <v>40729</v>
      </c>
    </row>
    <row r="172" spans="1:27" x14ac:dyDescent="0.25">
      <c r="A172" s="16">
        <v>40731</v>
      </c>
      <c r="B172">
        <v>28</v>
      </c>
      <c r="C172">
        <f>YEAR(Table1[[#This Row],[Date]])</f>
        <v>2011</v>
      </c>
      <c r="D172">
        <v>206</v>
      </c>
      <c r="E172">
        <v>0</v>
      </c>
      <c r="G172">
        <v>0</v>
      </c>
      <c r="H172">
        <v>0</v>
      </c>
      <c r="I172">
        <v>0</v>
      </c>
      <c r="J172">
        <v>0</v>
      </c>
      <c r="K172" s="7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7">
        <v>0</v>
      </c>
      <c r="R172" s="5">
        <v>0</v>
      </c>
      <c r="S172" s="5">
        <v>0</v>
      </c>
      <c r="T172" s="7">
        <v>0</v>
      </c>
      <c r="U172" s="5">
        <v>0</v>
      </c>
      <c r="V172" s="5">
        <v>0</v>
      </c>
      <c r="W172" s="6">
        <f t="shared" si="8"/>
        <v>206</v>
      </c>
      <c r="X172">
        <v>68</v>
      </c>
      <c r="Y172" s="6">
        <f t="shared" si="9"/>
        <v>274</v>
      </c>
      <c r="Z172" s="46">
        <v>57.613999999999997</v>
      </c>
      <c r="AA172" s="47">
        <v>40730</v>
      </c>
    </row>
    <row r="173" spans="1:27" x14ac:dyDescent="0.25">
      <c r="A173" s="16">
        <v>40732</v>
      </c>
      <c r="B173">
        <v>28</v>
      </c>
      <c r="C173">
        <f>YEAR(Table1[[#This Row],[Date]])</f>
        <v>2011</v>
      </c>
      <c r="D173">
        <v>165.33</v>
      </c>
      <c r="E173">
        <v>1.33</v>
      </c>
      <c r="G173">
        <v>0</v>
      </c>
      <c r="H173">
        <v>0</v>
      </c>
      <c r="I173">
        <v>0.66</v>
      </c>
      <c r="J173">
        <v>0</v>
      </c>
      <c r="K173" s="7">
        <v>0</v>
      </c>
      <c r="L173" s="5">
        <v>0.66</v>
      </c>
      <c r="M173" s="5">
        <v>0</v>
      </c>
      <c r="N173" s="5">
        <v>0</v>
      </c>
      <c r="O173" s="5">
        <v>8</v>
      </c>
      <c r="P173" s="5">
        <v>0</v>
      </c>
      <c r="Q173" s="7">
        <v>0</v>
      </c>
      <c r="R173" s="5">
        <v>0</v>
      </c>
      <c r="S173" s="5">
        <v>0</v>
      </c>
      <c r="T173" s="7">
        <v>0</v>
      </c>
      <c r="U173" s="5">
        <v>2</v>
      </c>
      <c r="V173" s="5">
        <v>0</v>
      </c>
      <c r="W173" s="6">
        <f t="shared" ref="W173:W236" si="10">SUM(D173:V173)</f>
        <v>177.98000000000002</v>
      </c>
      <c r="X173" s="5">
        <v>63.33</v>
      </c>
      <c r="Y173" s="6">
        <f t="shared" si="9"/>
        <v>241.31</v>
      </c>
      <c r="Z173" s="46">
        <v>69.08</v>
      </c>
      <c r="AA173" s="47">
        <v>40731</v>
      </c>
    </row>
    <row r="174" spans="1:27" x14ac:dyDescent="0.25">
      <c r="A174" s="16">
        <v>40733</v>
      </c>
      <c r="B174">
        <v>28</v>
      </c>
      <c r="C174">
        <f>YEAR(Table1[[#This Row],[Date]])</f>
        <v>2011</v>
      </c>
      <c r="D174">
        <v>165.33</v>
      </c>
      <c r="E174">
        <v>1.33</v>
      </c>
      <c r="G174">
        <v>0</v>
      </c>
      <c r="H174">
        <v>0</v>
      </c>
      <c r="I174">
        <v>0.66</v>
      </c>
      <c r="J174">
        <v>0</v>
      </c>
      <c r="K174" s="7">
        <v>0</v>
      </c>
      <c r="L174" s="5">
        <v>0.66</v>
      </c>
      <c r="M174" s="5">
        <v>0</v>
      </c>
      <c r="N174" s="5">
        <v>0</v>
      </c>
      <c r="O174" s="5">
        <v>8</v>
      </c>
      <c r="P174" s="5">
        <v>0</v>
      </c>
      <c r="Q174" s="7">
        <v>0</v>
      </c>
      <c r="R174" s="5">
        <v>0</v>
      </c>
      <c r="S174" s="5">
        <v>0</v>
      </c>
      <c r="T174" s="7">
        <v>0</v>
      </c>
      <c r="U174" s="5">
        <v>2</v>
      </c>
      <c r="V174" s="5">
        <v>0</v>
      </c>
      <c r="W174" s="6">
        <f t="shared" si="10"/>
        <v>177.98000000000002</v>
      </c>
      <c r="X174" s="5">
        <v>63.33</v>
      </c>
      <c r="Y174" s="6">
        <f t="shared" ref="Y174:Y237" si="11">SUM(W174+X174)</f>
        <v>241.31</v>
      </c>
      <c r="Z174" s="46">
        <v>60.206000000000003</v>
      </c>
      <c r="AA174" s="47">
        <v>40732</v>
      </c>
    </row>
    <row r="175" spans="1:27" x14ac:dyDescent="0.25">
      <c r="A175" s="16">
        <v>40734</v>
      </c>
      <c r="B175">
        <v>29</v>
      </c>
      <c r="C175">
        <f>YEAR(Table1[[#This Row],[Date]])</f>
        <v>2011</v>
      </c>
      <c r="D175">
        <v>165.33</v>
      </c>
      <c r="E175">
        <v>1.33</v>
      </c>
      <c r="G175">
        <v>0</v>
      </c>
      <c r="H175">
        <v>0</v>
      </c>
      <c r="I175">
        <v>0.66</v>
      </c>
      <c r="J175">
        <v>0</v>
      </c>
      <c r="K175" s="7">
        <v>0</v>
      </c>
      <c r="L175" s="5">
        <v>0.66</v>
      </c>
      <c r="M175" s="5">
        <v>0</v>
      </c>
      <c r="N175" s="5">
        <v>0</v>
      </c>
      <c r="O175" s="5">
        <v>8</v>
      </c>
      <c r="P175" s="5">
        <v>0</v>
      </c>
      <c r="Q175" s="7">
        <v>0</v>
      </c>
      <c r="R175" s="5">
        <v>0</v>
      </c>
      <c r="S175" s="5">
        <v>0</v>
      </c>
      <c r="T175" s="7">
        <v>0</v>
      </c>
      <c r="U175" s="5">
        <v>2</v>
      </c>
      <c r="V175" s="5">
        <v>0</v>
      </c>
      <c r="W175" s="6">
        <f t="shared" si="10"/>
        <v>177.98000000000002</v>
      </c>
      <c r="X175" s="5">
        <v>63.33</v>
      </c>
      <c r="Y175" s="6">
        <f t="shared" si="11"/>
        <v>241.31</v>
      </c>
      <c r="Z175" s="46">
        <v>68.414000000000001</v>
      </c>
      <c r="AA175" s="47">
        <v>40733</v>
      </c>
    </row>
    <row r="176" spans="1:27" x14ac:dyDescent="0.25">
      <c r="A176" s="16">
        <v>40735</v>
      </c>
      <c r="B176">
        <v>29</v>
      </c>
      <c r="C176">
        <f>YEAR(Table1[[#This Row],[Date]])</f>
        <v>2011</v>
      </c>
      <c r="D176">
        <v>203</v>
      </c>
      <c r="E176">
        <v>3</v>
      </c>
      <c r="G176">
        <v>0</v>
      </c>
      <c r="H176">
        <v>2</v>
      </c>
      <c r="I176">
        <v>0</v>
      </c>
      <c r="J176">
        <v>1</v>
      </c>
      <c r="K176" s="7">
        <v>0</v>
      </c>
      <c r="L176" s="5">
        <v>1</v>
      </c>
      <c r="M176" s="5">
        <v>3</v>
      </c>
      <c r="N176" s="5">
        <v>0</v>
      </c>
      <c r="O176" s="5">
        <v>9</v>
      </c>
      <c r="P176" s="5">
        <v>0</v>
      </c>
      <c r="Q176" s="7">
        <v>0</v>
      </c>
      <c r="R176" s="5">
        <v>0</v>
      </c>
      <c r="S176" s="5">
        <v>0</v>
      </c>
      <c r="T176" s="7">
        <v>0</v>
      </c>
      <c r="U176" s="5">
        <v>5</v>
      </c>
      <c r="V176" s="5">
        <v>0</v>
      </c>
      <c r="W176" s="6">
        <f t="shared" si="10"/>
        <v>227</v>
      </c>
      <c r="X176">
        <v>161</v>
      </c>
      <c r="Y176" s="6">
        <f t="shared" si="11"/>
        <v>388</v>
      </c>
      <c r="Z176" s="46">
        <v>61.110999999999997</v>
      </c>
      <c r="AA176" s="47">
        <v>40734</v>
      </c>
    </row>
    <row r="177" spans="1:27" x14ac:dyDescent="0.25">
      <c r="A177" s="16">
        <v>40736</v>
      </c>
      <c r="B177">
        <v>29</v>
      </c>
      <c r="C177">
        <f>YEAR(Table1[[#This Row],[Date]])</f>
        <v>2011</v>
      </c>
      <c r="D177">
        <v>99</v>
      </c>
      <c r="E177">
        <v>0</v>
      </c>
      <c r="G177">
        <v>0</v>
      </c>
      <c r="H177">
        <v>1</v>
      </c>
      <c r="I177">
        <v>0</v>
      </c>
      <c r="J177">
        <v>0</v>
      </c>
      <c r="K177" s="7">
        <v>0</v>
      </c>
      <c r="L177" s="5">
        <v>3</v>
      </c>
      <c r="M177" s="5">
        <v>0</v>
      </c>
      <c r="N177" s="5">
        <v>0</v>
      </c>
      <c r="O177" s="5">
        <v>8</v>
      </c>
      <c r="P177" s="5">
        <v>0</v>
      </c>
      <c r="Q177" s="7">
        <v>0</v>
      </c>
      <c r="R177" s="5">
        <v>1</v>
      </c>
      <c r="S177" s="5">
        <v>0</v>
      </c>
      <c r="T177" s="7">
        <v>0</v>
      </c>
      <c r="U177" s="5">
        <v>0</v>
      </c>
      <c r="V177" s="5">
        <v>0</v>
      </c>
      <c r="W177" s="6">
        <f t="shared" si="10"/>
        <v>112</v>
      </c>
      <c r="X177">
        <v>68</v>
      </c>
      <c r="Y177" s="6">
        <f>SUM(W177+X177)</f>
        <v>180</v>
      </c>
      <c r="Z177" s="46">
        <v>58.896000000000001</v>
      </c>
      <c r="AA177" s="47">
        <v>40735</v>
      </c>
    </row>
    <row r="178" spans="1:27" x14ac:dyDescent="0.25">
      <c r="A178" s="16">
        <v>40737</v>
      </c>
      <c r="B178">
        <v>29</v>
      </c>
      <c r="C178">
        <f>YEAR(Table1[[#This Row],[Date]])</f>
        <v>2011</v>
      </c>
      <c r="D178">
        <v>43</v>
      </c>
      <c r="E178">
        <v>0</v>
      </c>
      <c r="G178">
        <v>1</v>
      </c>
      <c r="H178">
        <v>0</v>
      </c>
      <c r="I178">
        <v>0</v>
      </c>
      <c r="J178">
        <v>1</v>
      </c>
      <c r="K178" s="7">
        <v>0</v>
      </c>
      <c r="L178" s="5">
        <v>0</v>
      </c>
      <c r="M178" s="5">
        <v>0</v>
      </c>
      <c r="N178" s="5">
        <v>0</v>
      </c>
      <c r="O178" s="5">
        <v>10</v>
      </c>
      <c r="P178" s="5">
        <v>0</v>
      </c>
      <c r="Q178" s="7">
        <v>0</v>
      </c>
      <c r="R178" s="5">
        <v>0</v>
      </c>
      <c r="S178" s="5">
        <v>0</v>
      </c>
      <c r="T178" s="7">
        <v>0</v>
      </c>
      <c r="U178" s="5">
        <v>26</v>
      </c>
      <c r="V178" s="5">
        <v>0</v>
      </c>
      <c r="W178" s="6">
        <f t="shared" si="10"/>
        <v>81</v>
      </c>
      <c r="X178">
        <v>53</v>
      </c>
      <c r="Y178" s="6">
        <f>SUM(W178+X178)</f>
        <v>134</v>
      </c>
      <c r="Z178" s="46">
        <v>56.137999999999998</v>
      </c>
      <c r="AA178" s="47">
        <v>40736</v>
      </c>
    </row>
    <row r="179" spans="1:27" x14ac:dyDescent="0.25">
      <c r="A179" s="16">
        <v>40738</v>
      </c>
      <c r="B179">
        <v>29</v>
      </c>
      <c r="C179">
        <f>YEAR(Table1[[#This Row],[Date]])</f>
        <v>2011</v>
      </c>
      <c r="D179">
        <v>9</v>
      </c>
      <c r="E179">
        <v>0</v>
      </c>
      <c r="G179">
        <v>0</v>
      </c>
      <c r="H179">
        <v>0</v>
      </c>
      <c r="I179">
        <v>0</v>
      </c>
      <c r="J179">
        <v>0</v>
      </c>
      <c r="K179" s="3">
        <v>0</v>
      </c>
      <c r="L179" s="5">
        <v>0</v>
      </c>
      <c r="M179" s="5">
        <v>0</v>
      </c>
      <c r="N179" s="5">
        <v>0</v>
      </c>
      <c r="O179" s="5">
        <v>5</v>
      </c>
      <c r="P179" s="5">
        <v>0</v>
      </c>
      <c r="Q179" s="3">
        <v>0</v>
      </c>
      <c r="R179" s="5">
        <v>0</v>
      </c>
      <c r="S179" s="5">
        <v>0</v>
      </c>
      <c r="T179" s="3">
        <v>0</v>
      </c>
      <c r="U179" s="5">
        <v>10</v>
      </c>
      <c r="V179" s="3">
        <v>0</v>
      </c>
      <c r="W179" s="6">
        <f t="shared" si="10"/>
        <v>24</v>
      </c>
      <c r="X179">
        <v>6</v>
      </c>
      <c r="Y179" s="6">
        <f t="shared" si="11"/>
        <v>30</v>
      </c>
      <c r="Z179" s="46">
        <v>57.866</v>
      </c>
      <c r="AA179" s="47">
        <v>40737</v>
      </c>
    </row>
    <row r="180" spans="1:27" x14ac:dyDescent="0.25">
      <c r="A180" s="16">
        <v>40739</v>
      </c>
      <c r="B180">
        <v>29</v>
      </c>
      <c r="C180">
        <f>YEAR(Table1[[#This Row],[Date]])</f>
        <v>2011</v>
      </c>
      <c r="D180">
        <v>121.33</v>
      </c>
      <c r="E180">
        <v>0</v>
      </c>
      <c r="G180">
        <v>0</v>
      </c>
      <c r="H180">
        <v>0</v>
      </c>
      <c r="I180">
        <v>0</v>
      </c>
      <c r="J180">
        <v>0</v>
      </c>
      <c r="K180" s="7">
        <v>0</v>
      </c>
      <c r="L180" s="5">
        <v>0.33</v>
      </c>
      <c r="M180" s="5">
        <v>0</v>
      </c>
      <c r="N180" s="5">
        <v>0</v>
      </c>
      <c r="O180" s="5">
        <v>3.33</v>
      </c>
      <c r="P180" s="5">
        <v>0</v>
      </c>
      <c r="Q180" s="7">
        <v>0</v>
      </c>
      <c r="R180" s="5">
        <v>0</v>
      </c>
      <c r="S180" s="5">
        <v>0</v>
      </c>
      <c r="T180" s="7">
        <v>0</v>
      </c>
      <c r="U180" s="5">
        <v>3</v>
      </c>
      <c r="V180" s="5">
        <v>0</v>
      </c>
      <c r="W180" s="6">
        <f t="shared" si="10"/>
        <v>127.99</v>
      </c>
      <c r="X180">
        <v>10.33</v>
      </c>
      <c r="Y180" s="6">
        <f t="shared" si="11"/>
        <v>138.32</v>
      </c>
      <c r="Z180" s="46">
        <v>59.792000000000002</v>
      </c>
      <c r="AA180" s="47">
        <v>40738</v>
      </c>
    </row>
    <row r="181" spans="1:27" x14ac:dyDescent="0.25">
      <c r="A181" s="16">
        <v>40740</v>
      </c>
      <c r="B181">
        <v>29</v>
      </c>
      <c r="C181">
        <f>YEAR(Table1[[#This Row],[Date]])</f>
        <v>2011</v>
      </c>
      <c r="D181">
        <v>121.33</v>
      </c>
      <c r="E181">
        <v>0</v>
      </c>
      <c r="G181">
        <v>0</v>
      </c>
      <c r="H181">
        <v>0</v>
      </c>
      <c r="I181">
        <v>0</v>
      </c>
      <c r="J181">
        <v>0</v>
      </c>
      <c r="K181" s="7">
        <v>0</v>
      </c>
      <c r="L181" s="5">
        <v>0.33</v>
      </c>
      <c r="M181" s="5">
        <v>0</v>
      </c>
      <c r="N181" s="5">
        <v>0</v>
      </c>
      <c r="O181" s="5">
        <v>3.33</v>
      </c>
      <c r="P181" s="5">
        <v>0</v>
      </c>
      <c r="Q181" s="7">
        <v>0</v>
      </c>
      <c r="R181" s="5">
        <v>0</v>
      </c>
      <c r="S181" s="5">
        <v>0</v>
      </c>
      <c r="T181" s="7">
        <v>0</v>
      </c>
      <c r="U181" s="5">
        <v>3</v>
      </c>
      <c r="V181" s="5">
        <v>0</v>
      </c>
      <c r="W181" s="6">
        <f t="shared" si="10"/>
        <v>127.99</v>
      </c>
      <c r="X181">
        <v>10.33</v>
      </c>
      <c r="Y181" s="6">
        <f t="shared" si="11"/>
        <v>138.32</v>
      </c>
      <c r="Z181" s="46">
        <v>66.757999999999996</v>
      </c>
      <c r="AA181" s="47">
        <v>40739</v>
      </c>
    </row>
    <row r="182" spans="1:27" x14ac:dyDescent="0.25">
      <c r="A182" s="16">
        <v>40741</v>
      </c>
      <c r="B182">
        <v>30</v>
      </c>
      <c r="C182">
        <f>YEAR(Table1[[#This Row],[Date]])</f>
        <v>2011</v>
      </c>
      <c r="D182">
        <v>121.33</v>
      </c>
      <c r="E182">
        <v>0</v>
      </c>
      <c r="G182">
        <v>0</v>
      </c>
      <c r="H182">
        <v>0</v>
      </c>
      <c r="I182">
        <v>0</v>
      </c>
      <c r="J182">
        <v>0</v>
      </c>
      <c r="K182" s="7">
        <v>0</v>
      </c>
      <c r="L182" s="5">
        <v>0.33</v>
      </c>
      <c r="M182" s="5">
        <v>0</v>
      </c>
      <c r="N182" s="5">
        <v>0</v>
      </c>
      <c r="O182" s="5">
        <v>3.33</v>
      </c>
      <c r="P182" s="5">
        <v>0</v>
      </c>
      <c r="Q182" s="7">
        <v>0</v>
      </c>
      <c r="R182" s="5">
        <v>0</v>
      </c>
      <c r="S182" s="5">
        <v>0</v>
      </c>
      <c r="T182" s="7">
        <v>0</v>
      </c>
      <c r="U182" s="5">
        <v>3</v>
      </c>
      <c r="V182" s="5">
        <v>0</v>
      </c>
      <c r="W182" s="6">
        <f t="shared" si="10"/>
        <v>127.99</v>
      </c>
      <c r="X182">
        <v>10.33</v>
      </c>
      <c r="Y182" s="6">
        <f t="shared" si="11"/>
        <v>138.32</v>
      </c>
      <c r="Z182" s="46">
        <v>72.968000000000004</v>
      </c>
      <c r="AA182" s="47">
        <v>40740</v>
      </c>
    </row>
    <row r="183" spans="1:27" x14ac:dyDescent="0.25">
      <c r="A183" s="16">
        <v>40742</v>
      </c>
      <c r="B183">
        <v>30</v>
      </c>
      <c r="C183">
        <f>YEAR(Table1[[#This Row],[Date]])</f>
        <v>2011</v>
      </c>
      <c r="D183">
        <v>83</v>
      </c>
      <c r="E183">
        <v>1</v>
      </c>
      <c r="G183">
        <v>0</v>
      </c>
      <c r="H183">
        <v>0</v>
      </c>
      <c r="I183">
        <v>0</v>
      </c>
      <c r="J183">
        <v>0</v>
      </c>
      <c r="K183" s="7">
        <v>0</v>
      </c>
      <c r="L183" s="5">
        <v>2</v>
      </c>
      <c r="M183" s="5">
        <v>0</v>
      </c>
      <c r="N183" s="5">
        <v>0</v>
      </c>
      <c r="O183" s="5">
        <v>1</v>
      </c>
      <c r="P183" s="5">
        <v>0</v>
      </c>
      <c r="Q183" s="7">
        <v>0</v>
      </c>
      <c r="R183" s="5">
        <v>1</v>
      </c>
      <c r="S183" s="5">
        <v>0</v>
      </c>
      <c r="T183" s="7">
        <v>0</v>
      </c>
      <c r="U183" s="5">
        <v>0</v>
      </c>
      <c r="V183" s="5">
        <v>0</v>
      </c>
      <c r="W183" s="6">
        <f t="shared" si="10"/>
        <v>88</v>
      </c>
      <c r="X183">
        <v>7</v>
      </c>
      <c r="Y183" s="6">
        <f t="shared" si="11"/>
        <v>95</v>
      </c>
      <c r="Z183" s="46">
        <v>73.256</v>
      </c>
      <c r="AA183" s="47">
        <v>40741</v>
      </c>
    </row>
    <row r="184" spans="1:27" x14ac:dyDescent="0.25">
      <c r="A184" s="16">
        <v>40743</v>
      </c>
      <c r="B184">
        <v>30</v>
      </c>
      <c r="C184">
        <f>YEAR(Table1[[#This Row],[Date]])</f>
        <v>2011</v>
      </c>
      <c r="D184">
        <v>75</v>
      </c>
      <c r="E184">
        <v>0</v>
      </c>
      <c r="G184">
        <v>0</v>
      </c>
      <c r="H184">
        <v>0</v>
      </c>
      <c r="I184">
        <v>0</v>
      </c>
      <c r="J184">
        <v>0</v>
      </c>
      <c r="K184" s="7">
        <v>0</v>
      </c>
      <c r="L184" s="5">
        <v>3</v>
      </c>
      <c r="M184" s="5">
        <v>0</v>
      </c>
      <c r="N184" s="5">
        <v>0</v>
      </c>
      <c r="O184" s="5">
        <v>3</v>
      </c>
      <c r="P184" s="5">
        <v>0</v>
      </c>
      <c r="Q184" s="7">
        <v>0</v>
      </c>
      <c r="R184" s="5">
        <v>1</v>
      </c>
      <c r="S184" s="5">
        <v>0</v>
      </c>
      <c r="T184" s="7">
        <v>0</v>
      </c>
      <c r="U184" s="5">
        <v>5</v>
      </c>
      <c r="V184" s="5">
        <v>0</v>
      </c>
      <c r="W184" s="6">
        <f t="shared" si="10"/>
        <v>87</v>
      </c>
      <c r="X184">
        <v>13</v>
      </c>
      <c r="Y184" s="6">
        <f>SUM(W184+X184)</f>
        <v>100</v>
      </c>
      <c r="Z184" s="46">
        <v>69.421999999999997</v>
      </c>
      <c r="AA184" s="47">
        <v>40742</v>
      </c>
    </row>
    <row r="185" spans="1:27" x14ac:dyDescent="0.25">
      <c r="A185" s="16">
        <v>40744</v>
      </c>
      <c r="B185">
        <v>30</v>
      </c>
      <c r="C185">
        <f>YEAR(Table1[[#This Row],[Date]])</f>
        <v>2011</v>
      </c>
      <c r="D185">
        <v>268</v>
      </c>
      <c r="E185">
        <v>6</v>
      </c>
      <c r="G185">
        <v>0</v>
      </c>
      <c r="H185">
        <v>6</v>
      </c>
      <c r="I185">
        <v>0</v>
      </c>
      <c r="J185">
        <v>0</v>
      </c>
      <c r="K185" s="7">
        <v>0</v>
      </c>
      <c r="L185" s="5">
        <v>5</v>
      </c>
      <c r="M185" s="5">
        <v>0</v>
      </c>
      <c r="N185" s="5">
        <v>0</v>
      </c>
      <c r="O185" s="5">
        <v>4</v>
      </c>
      <c r="P185" s="5">
        <v>4</v>
      </c>
      <c r="Q185" s="7">
        <v>0</v>
      </c>
      <c r="R185" s="5">
        <v>3</v>
      </c>
      <c r="S185" s="5">
        <v>0</v>
      </c>
      <c r="T185" s="7">
        <v>0</v>
      </c>
      <c r="U185" s="5">
        <v>1</v>
      </c>
      <c r="V185" s="5">
        <v>1</v>
      </c>
      <c r="W185" s="6">
        <f t="shared" si="10"/>
        <v>298</v>
      </c>
      <c r="X185">
        <v>140</v>
      </c>
      <c r="Y185" s="6">
        <f>SUM(W185+X185)</f>
        <v>438</v>
      </c>
      <c r="Z185" s="46">
        <v>71.257999999999996</v>
      </c>
      <c r="AA185" s="47">
        <v>40743</v>
      </c>
    </row>
    <row r="186" spans="1:27" x14ac:dyDescent="0.25">
      <c r="A186" s="16">
        <v>40745</v>
      </c>
      <c r="B186">
        <v>30</v>
      </c>
      <c r="C186">
        <f>YEAR(Table1[[#This Row],[Date]])</f>
        <v>2011</v>
      </c>
      <c r="D186">
        <v>92</v>
      </c>
      <c r="E186">
        <v>0</v>
      </c>
      <c r="G186">
        <v>0</v>
      </c>
      <c r="H186">
        <v>0</v>
      </c>
      <c r="I186">
        <v>0</v>
      </c>
      <c r="J186">
        <v>0</v>
      </c>
      <c r="K186" s="7">
        <v>0</v>
      </c>
      <c r="L186" s="5">
        <v>2</v>
      </c>
      <c r="M186" s="5">
        <v>0</v>
      </c>
      <c r="N186" s="5">
        <v>0</v>
      </c>
      <c r="O186" s="5">
        <v>12</v>
      </c>
      <c r="P186" s="5">
        <v>0</v>
      </c>
      <c r="Q186" s="7">
        <v>0</v>
      </c>
      <c r="R186" s="5">
        <v>0</v>
      </c>
      <c r="S186" s="5">
        <v>0</v>
      </c>
      <c r="T186" s="7">
        <v>0</v>
      </c>
      <c r="U186" s="5">
        <v>3</v>
      </c>
      <c r="V186" s="5">
        <v>0</v>
      </c>
      <c r="W186" s="6">
        <f t="shared" si="10"/>
        <v>109</v>
      </c>
      <c r="X186">
        <v>7</v>
      </c>
      <c r="Y186" s="6">
        <f t="shared" si="11"/>
        <v>116</v>
      </c>
      <c r="Z186" s="46">
        <v>70.016000000000005</v>
      </c>
      <c r="AA186" s="47">
        <v>40744</v>
      </c>
    </row>
    <row r="187" spans="1:27" x14ac:dyDescent="0.25">
      <c r="A187" s="16">
        <v>40746</v>
      </c>
      <c r="B187">
        <v>30</v>
      </c>
      <c r="C187">
        <f>YEAR(Table1[[#This Row],[Date]])</f>
        <v>2011</v>
      </c>
      <c r="D187">
        <v>116</v>
      </c>
      <c r="E187">
        <v>2</v>
      </c>
      <c r="G187">
        <v>0</v>
      </c>
      <c r="H187">
        <v>0</v>
      </c>
      <c r="I187">
        <v>0</v>
      </c>
      <c r="J187">
        <v>0</v>
      </c>
      <c r="K187" s="7">
        <v>0</v>
      </c>
      <c r="L187" s="5">
        <v>2</v>
      </c>
      <c r="M187" s="5">
        <v>0</v>
      </c>
      <c r="N187" s="5">
        <v>0</v>
      </c>
      <c r="O187" s="5">
        <v>0.67</v>
      </c>
      <c r="P187" s="5">
        <v>0</v>
      </c>
      <c r="Q187" s="7">
        <v>0</v>
      </c>
      <c r="R187" s="5">
        <v>0</v>
      </c>
      <c r="S187" s="5">
        <v>0</v>
      </c>
      <c r="T187" s="7">
        <v>0</v>
      </c>
      <c r="U187" s="5">
        <v>3.67</v>
      </c>
      <c r="V187" s="5">
        <v>0</v>
      </c>
      <c r="W187" s="6">
        <f t="shared" si="10"/>
        <v>124.34</v>
      </c>
      <c r="X187">
        <v>37.33</v>
      </c>
      <c r="Y187" s="6">
        <f t="shared" si="11"/>
        <v>161.67000000000002</v>
      </c>
      <c r="Z187" s="46">
        <v>63.14</v>
      </c>
      <c r="AA187" s="47">
        <v>40745</v>
      </c>
    </row>
    <row r="188" spans="1:27" x14ac:dyDescent="0.25">
      <c r="A188" s="16">
        <v>40747</v>
      </c>
      <c r="B188">
        <v>30</v>
      </c>
      <c r="C188">
        <f>YEAR(Table1[[#This Row],[Date]])</f>
        <v>2011</v>
      </c>
      <c r="D188">
        <v>116</v>
      </c>
      <c r="E188">
        <v>2</v>
      </c>
      <c r="G188">
        <v>0</v>
      </c>
      <c r="H188">
        <v>0</v>
      </c>
      <c r="I188">
        <v>0</v>
      </c>
      <c r="J188">
        <v>0</v>
      </c>
      <c r="K188" s="7">
        <v>0</v>
      </c>
      <c r="L188" s="5">
        <v>2</v>
      </c>
      <c r="M188" s="5">
        <v>0</v>
      </c>
      <c r="N188" s="5">
        <v>0</v>
      </c>
      <c r="O188" s="5">
        <v>0.67</v>
      </c>
      <c r="P188" s="5">
        <v>0</v>
      </c>
      <c r="Q188" s="7">
        <v>0</v>
      </c>
      <c r="R188" s="5">
        <v>0</v>
      </c>
      <c r="S188" s="5">
        <v>0</v>
      </c>
      <c r="T188" s="7">
        <v>0</v>
      </c>
      <c r="U188" s="5">
        <v>3.67</v>
      </c>
      <c r="V188" s="5">
        <v>0</v>
      </c>
      <c r="W188" s="6">
        <f t="shared" si="10"/>
        <v>124.34</v>
      </c>
      <c r="X188">
        <v>37.33</v>
      </c>
      <c r="Y188" s="6">
        <f t="shared" si="11"/>
        <v>161.67000000000002</v>
      </c>
      <c r="Z188" s="46">
        <v>65.552000000000007</v>
      </c>
      <c r="AA188" s="47">
        <v>40746</v>
      </c>
    </row>
    <row r="189" spans="1:27" x14ac:dyDescent="0.25">
      <c r="A189" s="16">
        <v>40748</v>
      </c>
      <c r="B189">
        <v>31</v>
      </c>
      <c r="C189">
        <f>YEAR(Table1[[#This Row],[Date]])</f>
        <v>2011</v>
      </c>
      <c r="D189">
        <v>116</v>
      </c>
      <c r="E189">
        <v>2</v>
      </c>
      <c r="G189">
        <v>0</v>
      </c>
      <c r="H189">
        <v>0</v>
      </c>
      <c r="I189">
        <v>0</v>
      </c>
      <c r="J189">
        <v>0</v>
      </c>
      <c r="K189" s="7">
        <v>0</v>
      </c>
      <c r="L189" s="5">
        <v>2</v>
      </c>
      <c r="M189" s="5">
        <v>0</v>
      </c>
      <c r="N189" s="5">
        <v>0</v>
      </c>
      <c r="O189" s="5">
        <v>0.67</v>
      </c>
      <c r="P189" s="5">
        <v>0</v>
      </c>
      <c r="Q189" s="7">
        <v>0</v>
      </c>
      <c r="R189" s="5">
        <v>0</v>
      </c>
      <c r="S189" s="5">
        <v>0</v>
      </c>
      <c r="T189" s="7">
        <v>0</v>
      </c>
      <c r="U189" s="5">
        <v>3.67</v>
      </c>
      <c r="V189" s="5">
        <v>0</v>
      </c>
      <c r="W189" s="6">
        <f t="shared" si="10"/>
        <v>124.34</v>
      </c>
      <c r="X189">
        <v>37.33</v>
      </c>
      <c r="Y189" s="6">
        <f t="shared" si="11"/>
        <v>161.67000000000002</v>
      </c>
      <c r="Z189" s="46">
        <v>61.16</v>
      </c>
      <c r="AA189" s="47">
        <v>40747</v>
      </c>
    </row>
    <row r="190" spans="1:27" x14ac:dyDescent="0.25">
      <c r="A190" s="16">
        <v>40749</v>
      </c>
      <c r="B190">
        <v>31</v>
      </c>
      <c r="C190">
        <f>YEAR(Table1[[#This Row],[Date]])</f>
        <v>2011</v>
      </c>
      <c r="D190">
        <v>214</v>
      </c>
      <c r="E190">
        <v>6</v>
      </c>
      <c r="G190">
        <v>0</v>
      </c>
      <c r="H190">
        <v>0</v>
      </c>
      <c r="I190">
        <v>0</v>
      </c>
      <c r="J190">
        <v>0</v>
      </c>
      <c r="K190" s="7">
        <v>0</v>
      </c>
      <c r="L190" s="5">
        <v>4</v>
      </c>
      <c r="M190" s="5">
        <v>0</v>
      </c>
      <c r="N190" s="5">
        <v>0</v>
      </c>
      <c r="O190" s="5">
        <v>3</v>
      </c>
      <c r="P190" s="5">
        <v>0</v>
      </c>
      <c r="Q190" s="7">
        <v>0</v>
      </c>
      <c r="R190" s="5">
        <v>0</v>
      </c>
      <c r="S190" s="5">
        <v>0</v>
      </c>
      <c r="T190" s="7">
        <v>0</v>
      </c>
      <c r="U190" s="5">
        <v>14</v>
      </c>
      <c r="V190" s="5">
        <v>0</v>
      </c>
      <c r="W190" s="6">
        <f t="shared" si="10"/>
        <v>241</v>
      </c>
      <c r="X190">
        <v>58</v>
      </c>
      <c r="Y190" s="6">
        <f t="shared" si="11"/>
        <v>299</v>
      </c>
      <c r="Z190" s="46">
        <v>59.9</v>
      </c>
      <c r="AA190" s="47">
        <v>40748</v>
      </c>
    </row>
    <row r="191" spans="1:27" x14ac:dyDescent="0.25">
      <c r="A191" s="16">
        <v>40750</v>
      </c>
      <c r="B191">
        <v>31</v>
      </c>
      <c r="C191">
        <f>YEAR(Table1[[#This Row],[Date]])</f>
        <v>2011</v>
      </c>
      <c r="D191">
        <v>158</v>
      </c>
      <c r="E191">
        <v>2</v>
      </c>
      <c r="G191">
        <v>0</v>
      </c>
      <c r="H191">
        <v>0</v>
      </c>
      <c r="I191">
        <v>0</v>
      </c>
      <c r="J191">
        <v>0</v>
      </c>
      <c r="K191" s="7">
        <v>0</v>
      </c>
      <c r="L191" s="5">
        <v>5</v>
      </c>
      <c r="M191" s="5">
        <v>0</v>
      </c>
      <c r="N191" s="5">
        <v>0</v>
      </c>
      <c r="O191" s="5">
        <v>2</v>
      </c>
      <c r="P191" s="5">
        <v>0</v>
      </c>
      <c r="Q191" s="7">
        <v>0</v>
      </c>
      <c r="R191" s="5">
        <v>1</v>
      </c>
      <c r="S191" s="5">
        <v>0</v>
      </c>
      <c r="T191" s="7">
        <v>0</v>
      </c>
      <c r="U191" s="5">
        <v>3</v>
      </c>
      <c r="W191" s="6">
        <f t="shared" si="10"/>
        <v>171</v>
      </c>
      <c r="X191">
        <v>71</v>
      </c>
      <c r="Y191" s="6">
        <f>SUM(W191+X191)</f>
        <v>242</v>
      </c>
      <c r="Z191" s="46">
        <v>67.334000000000003</v>
      </c>
      <c r="AA191" s="47">
        <v>40749</v>
      </c>
    </row>
    <row r="192" spans="1:27" x14ac:dyDescent="0.25">
      <c r="A192" s="16">
        <v>40751</v>
      </c>
      <c r="B192">
        <v>31</v>
      </c>
      <c r="C192">
        <f>YEAR(Table1[[#This Row],[Date]])</f>
        <v>2011</v>
      </c>
      <c r="D192">
        <v>438</v>
      </c>
      <c r="E192">
        <v>4</v>
      </c>
      <c r="G192">
        <v>0</v>
      </c>
      <c r="H192">
        <v>1</v>
      </c>
      <c r="I192">
        <v>0</v>
      </c>
      <c r="J192">
        <v>0</v>
      </c>
      <c r="K192" s="7">
        <v>0</v>
      </c>
      <c r="L192" s="5">
        <v>5</v>
      </c>
      <c r="M192" s="5">
        <v>0</v>
      </c>
      <c r="N192" s="5">
        <v>0</v>
      </c>
      <c r="O192" s="5">
        <v>0</v>
      </c>
      <c r="P192" s="5">
        <v>0</v>
      </c>
      <c r="Q192" s="7">
        <v>0</v>
      </c>
      <c r="R192" s="5">
        <v>1</v>
      </c>
      <c r="S192" s="5">
        <v>0</v>
      </c>
      <c r="T192" s="7">
        <v>0</v>
      </c>
      <c r="U192" s="5">
        <v>0</v>
      </c>
      <c r="V192" s="5">
        <v>0</v>
      </c>
      <c r="W192" s="6">
        <f t="shared" si="10"/>
        <v>449</v>
      </c>
      <c r="X192">
        <v>337</v>
      </c>
      <c r="Y192" s="6">
        <f>SUM(W192+X192)</f>
        <v>786</v>
      </c>
      <c r="Z192" s="46">
        <v>65.012</v>
      </c>
      <c r="AA192" s="47">
        <v>40750</v>
      </c>
    </row>
    <row r="193" spans="1:27" x14ac:dyDescent="0.25">
      <c r="A193" s="16">
        <v>40752</v>
      </c>
      <c r="B193">
        <v>31</v>
      </c>
      <c r="C193">
        <f>YEAR(Table1[[#This Row],[Date]])</f>
        <v>2011</v>
      </c>
      <c r="D193">
        <v>278</v>
      </c>
      <c r="E193">
        <v>10</v>
      </c>
      <c r="G193">
        <v>0</v>
      </c>
      <c r="H193">
        <v>0</v>
      </c>
      <c r="I193">
        <v>0</v>
      </c>
      <c r="J193">
        <v>0</v>
      </c>
      <c r="K193" s="7">
        <v>0</v>
      </c>
      <c r="L193" s="5">
        <v>3</v>
      </c>
      <c r="M193" s="5">
        <v>0</v>
      </c>
      <c r="N193" s="5">
        <v>0</v>
      </c>
      <c r="O193" s="5">
        <v>4</v>
      </c>
      <c r="P193" s="5">
        <v>0</v>
      </c>
      <c r="Q193" s="7">
        <v>0</v>
      </c>
      <c r="R193" s="5">
        <v>0</v>
      </c>
      <c r="S193" s="5">
        <v>0</v>
      </c>
      <c r="T193" s="7">
        <v>0</v>
      </c>
      <c r="U193" s="5">
        <v>10</v>
      </c>
      <c r="V193" s="5">
        <v>0</v>
      </c>
      <c r="W193" s="6">
        <f t="shared" si="10"/>
        <v>305</v>
      </c>
      <c r="X193">
        <v>61</v>
      </c>
      <c r="Y193" s="6">
        <f t="shared" si="11"/>
        <v>366</v>
      </c>
      <c r="Z193" s="46">
        <v>67.028000000000006</v>
      </c>
      <c r="AA193" s="47">
        <v>40751</v>
      </c>
    </row>
    <row r="194" spans="1:27" x14ac:dyDescent="0.25">
      <c r="A194" s="16">
        <v>40753</v>
      </c>
      <c r="B194">
        <v>31</v>
      </c>
      <c r="C194">
        <f>YEAR(Table1[[#This Row],[Date]])</f>
        <v>2011</v>
      </c>
      <c r="D194">
        <v>112.66</v>
      </c>
      <c r="E194">
        <v>0</v>
      </c>
      <c r="G194">
        <v>0</v>
      </c>
      <c r="H194">
        <v>0</v>
      </c>
      <c r="I194">
        <v>0</v>
      </c>
      <c r="J194">
        <v>0</v>
      </c>
      <c r="K194" s="7">
        <v>0</v>
      </c>
      <c r="L194" s="5">
        <v>2.66</v>
      </c>
      <c r="M194" s="5">
        <v>0</v>
      </c>
      <c r="N194" s="5">
        <v>0</v>
      </c>
      <c r="O194" s="5">
        <v>2</v>
      </c>
      <c r="P194" s="5">
        <v>0</v>
      </c>
      <c r="Q194" s="7">
        <v>0</v>
      </c>
      <c r="R194" s="5">
        <v>0</v>
      </c>
      <c r="S194" s="5">
        <v>0</v>
      </c>
      <c r="T194" s="7">
        <v>0</v>
      </c>
      <c r="U194" s="5">
        <v>3.66</v>
      </c>
      <c r="V194" s="5">
        <v>0</v>
      </c>
      <c r="W194" s="6">
        <f t="shared" si="10"/>
        <v>120.97999999999999</v>
      </c>
      <c r="X194">
        <v>17.329999999999998</v>
      </c>
      <c r="Y194" s="6">
        <f t="shared" si="11"/>
        <v>138.31</v>
      </c>
      <c r="Z194" s="46">
        <v>63.122</v>
      </c>
      <c r="AA194" s="47">
        <v>40752</v>
      </c>
    </row>
    <row r="195" spans="1:27" x14ac:dyDescent="0.25">
      <c r="A195" s="16">
        <v>40754</v>
      </c>
      <c r="B195">
        <v>31</v>
      </c>
      <c r="C195">
        <f>YEAR(Table1[[#This Row],[Date]])</f>
        <v>2011</v>
      </c>
      <c r="D195">
        <v>112.66</v>
      </c>
      <c r="E195">
        <v>0</v>
      </c>
      <c r="G195">
        <v>0</v>
      </c>
      <c r="H195">
        <v>0</v>
      </c>
      <c r="I195">
        <v>0</v>
      </c>
      <c r="J195">
        <v>0</v>
      </c>
      <c r="K195" s="7">
        <v>0</v>
      </c>
      <c r="L195" s="5">
        <v>2.66</v>
      </c>
      <c r="M195" s="5">
        <v>0</v>
      </c>
      <c r="N195" s="5">
        <v>0</v>
      </c>
      <c r="O195" s="5">
        <v>2</v>
      </c>
      <c r="P195" s="5">
        <v>0</v>
      </c>
      <c r="Q195" s="7">
        <v>0</v>
      </c>
      <c r="R195" s="5">
        <v>0</v>
      </c>
      <c r="S195" s="5">
        <v>0</v>
      </c>
      <c r="T195" s="7">
        <v>0</v>
      </c>
      <c r="U195" s="5">
        <v>3.66</v>
      </c>
      <c r="V195" s="5">
        <v>0</v>
      </c>
      <c r="W195" s="6">
        <f t="shared" si="10"/>
        <v>120.97999999999999</v>
      </c>
      <c r="X195">
        <v>17.329999999999998</v>
      </c>
      <c r="Y195" s="6">
        <f t="shared" si="11"/>
        <v>138.31</v>
      </c>
      <c r="Z195" s="46">
        <v>65.227999999999994</v>
      </c>
      <c r="AA195" s="47">
        <v>40753</v>
      </c>
    </row>
    <row r="196" spans="1:27" x14ac:dyDescent="0.25">
      <c r="A196" s="16">
        <v>40755</v>
      </c>
      <c r="B196">
        <v>32</v>
      </c>
      <c r="C196">
        <f>YEAR(Table1[[#This Row],[Date]])</f>
        <v>2011</v>
      </c>
      <c r="D196">
        <v>112.66</v>
      </c>
      <c r="E196">
        <v>0</v>
      </c>
      <c r="G196">
        <v>0</v>
      </c>
      <c r="H196">
        <v>0</v>
      </c>
      <c r="I196">
        <v>0</v>
      </c>
      <c r="J196">
        <v>0</v>
      </c>
      <c r="K196" s="7">
        <v>0</v>
      </c>
      <c r="L196" s="5">
        <v>2.66</v>
      </c>
      <c r="M196" s="5">
        <v>0</v>
      </c>
      <c r="N196" s="5">
        <v>0</v>
      </c>
      <c r="O196" s="5">
        <v>2</v>
      </c>
      <c r="P196" s="5">
        <v>0</v>
      </c>
      <c r="Q196" s="7">
        <v>0</v>
      </c>
      <c r="R196" s="5">
        <v>0</v>
      </c>
      <c r="S196" s="5">
        <v>0</v>
      </c>
      <c r="T196" s="7">
        <v>0</v>
      </c>
      <c r="U196" s="5">
        <v>3.66</v>
      </c>
      <c r="V196" s="5">
        <v>0</v>
      </c>
      <c r="W196" s="6">
        <f t="shared" si="10"/>
        <v>120.97999999999999</v>
      </c>
      <c r="X196">
        <v>17.329999999999998</v>
      </c>
      <c r="Y196" s="6">
        <f t="shared" si="11"/>
        <v>138.31</v>
      </c>
      <c r="Z196" s="46">
        <v>66.11</v>
      </c>
      <c r="AA196" s="47">
        <v>40754</v>
      </c>
    </row>
    <row r="197" spans="1:27" x14ac:dyDescent="0.25">
      <c r="A197" s="16">
        <v>40756</v>
      </c>
      <c r="B197">
        <v>32</v>
      </c>
      <c r="C197">
        <f>YEAR(Table1[[#This Row],[Date]])</f>
        <v>2011</v>
      </c>
      <c r="D197">
        <v>40</v>
      </c>
      <c r="E197">
        <v>0</v>
      </c>
      <c r="G197">
        <v>0</v>
      </c>
      <c r="H197">
        <v>0</v>
      </c>
      <c r="I197">
        <v>0</v>
      </c>
      <c r="J197">
        <v>0</v>
      </c>
      <c r="K197" s="7">
        <v>0</v>
      </c>
      <c r="L197" s="5">
        <v>2</v>
      </c>
      <c r="M197" s="5">
        <v>0</v>
      </c>
      <c r="N197" s="5">
        <v>0</v>
      </c>
      <c r="O197" s="5">
        <v>0</v>
      </c>
      <c r="P197" s="5">
        <v>0</v>
      </c>
      <c r="Q197" s="7">
        <v>0</v>
      </c>
      <c r="R197" s="5">
        <v>0</v>
      </c>
      <c r="S197" s="5">
        <v>0</v>
      </c>
      <c r="T197" s="7">
        <v>0</v>
      </c>
      <c r="U197" s="5">
        <v>0</v>
      </c>
      <c r="V197" s="5">
        <v>0</v>
      </c>
      <c r="W197" s="6">
        <f t="shared" si="10"/>
        <v>42</v>
      </c>
      <c r="X197">
        <v>6</v>
      </c>
      <c r="Y197" s="6">
        <f t="shared" si="11"/>
        <v>48</v>
      </c>
      <c r="Z197" s="46">
        <v>58.027999999999999</v>
      </c>
      <c r="AA197" s="47">
        <v>40755</v>
      </c>
    </row>
    <row r="198" spans="1:27" x14ac:dyDescent="0.25">
      <c r="A198" s="16">
        <v>40757</v>
      </c>
      <c r="B198">
        <v>32</v>
      </c>
      <c r="C198">
        <f>YEAR(Table1[[#This Row],[Date]])</f>
        <v>2011</v>
      </c>
      <c r="D198">
        <v>33</v>
      </c>
      <c r="E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 s="5">
        <v>6</v>
      </c>
      <c r="M198" s="5">
        <v>0</v>
      </c>
      <c r="N198" s="5">
        <v>0</v>
      </c>
      <c r="O198" s="5">
        <v>5</v>
      </c>
      <c r="P198" s="5">
        <v>0</v>
      </c>
      <c r="Q198" s="7">
        <v>0</v>
      </c>
      <c r="R198" s="5">
        <v>1</v>
      </c>
      <c r="S198" s="5">
        <v>0</v>
      </c>
      <c r="T198" s="7">
        <v>0</v>
      </c>
      <c r="U198" s="5">
        <v>0</v>
      </c>
      <c r="V198" s="5">
        <v>0</v>
      </c>
      <c r="W198" s="6">
        <f t="shared" si="10"/>
        <v>45</v>
      </c>
      <c r="X198">
        <v>4</v>
      </c>
      <c r="Y198" s="6">
        <f t="shared" si="11"/>
        <v>49</v>
      </c>
      <c r="Z198" s="46">
        <v>69.457999999999998</v>
      </c>
      <c r="AA198" s="47">
        <v>40756</v>
      </c>
    </row>
    <row r="199" spans="1:27" x14ac:dyDescent="0.25">
      <c r="A199" s="16">
        <v>40758</v>
      </c>
      <c r="B199">
        <v>32</v>
      </c>
      <c r="C199">
        <f>YEAR(Table1[[#This Row],[Date]])</f>
        <v>2011</v>
      </c>
      <c r="D199">
        <v>76</v>
      </c>
      <c r="E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 s="5">
        <v>4</v>
      </c>
      <c r="M199" s="5">
        <v>0</v>
      </c>
      <c r="N199" s="5">
        <v>0</v>
      </c>
      <c r="O199" s="5">
        <v>1</v>
      </c>
      <c r="P199" s="5">
        <v>2</v>
      </c>
      <c r="Q199" s="7">
        <v>0</v>
      </c>
      <c r="R199" s="5">
        <v>4</v>
      </c>
      <c r="S199" s="5">
        <v>0</v>
      </c>
      <c r="T199" s="7">
        <v>0</v>
      </c>
      <c r="U199" s="5">
        <v>0</v>
      </c>
      <c r="V199" s="5">
        <v>0</v>
      </c>
      <c r="W199" s="6">
        <f>SUM(D199:V199)</f>
        <v>87</v>
      </c>
      <c r="X199">
        <v>8</v>
      </c>
      <c r="Y199" s="6">
        <f t="shared" si="11"/>
        <v>95</v>
      </c>
      <c r="Z199" s="46">
        <v>62.366</v>
      </c>
      <c r="AA199" s="47">
        <v>40757</v>
      </c>
    </row>
    <row r="200" spans="1:27" x14ac:dyDescent="0.25">
      <c r="A200" s="16">
        <v>40759</v>
      </c>
      <c r="B200">
        <v>32</v>
      </c>
      <c r="C200">
        <f>YEAR(Table1[[#This Row],[Date]])</f>
        <v>2011</v>
      </c>
      <c r="D200">
        <v>31</v>
      </c>
      <c r="E200">
        <v>0</v>
      </c>
      <c r="G200">
        <v>0</v>
      </c>
      <c r="H200">
        <v>0</v>
      </c>
      <c r="I200">
        <v>0</v>
      </c>
      <c r="J200">
        <v>0</v>
      </c>
      <c r="K200" s="3">
        <v>0</v>
      </c>
      <c r="L200" s="5">
        <v>11</v>
      </c>
      <c r="M200" s="5">
        <v>0</v>
      </c>
      <c r="N200" s="5">
        <v>0</v>
      </c>
      <c r="O200" s="5">
        <v>3</v>
      </c>
      <c r="P200" s="5">
        <v>0</v>
      </c>
      <c r="Q200" s="3">
        <v>0</v>
      </c>
      <c r="R200" s="5">
        <v>0</v>
      </c>
      <c r="S200" s="5">
        <v>0</v>
      </c>
      <c r="T200" s="3">
        <v>0</v>
      </c>
      <c r="U200" s="5">
        <v>0</v>
      </c>
      <c r="V200" s="3">
        <v>0</v>
      </c>
      <c r="W200" s="6">
        <f t="shared" si="10"/>
        <v>45</v>
      </c>
      <c r="X200">
        <v>9</v>
      </c>
      <c r="Y200" s="6">
        <f t="shared" si="11"/>
        <v>54</v>
      </c>
      <c r="Z200" s="46">
        <v>58.712000000000003</v>
      </c>
      <c r="AA200" s="47">
        <v>40758</v>
      </c>
    </row>
    <row r="201" spans="1:27" x14ac:dyDescent="0.25">
      <c r="A201" s="16">
        <v>40760</v>
      </c>
      <c r="B201">
        <v>32</v>
      </c>
      <c r="C201">
        <f>YEAR(Table1[[#This Row],[Date]])</f>
        <v>2011</v>
      </c>
      <c r="D201">
        <v>42</v>
      </c>
      <c r="E201">
        <v>0.3</v>
      </c>
      <c r="G201">
        <v>0</v>
      </c>
      <c r="H201">
        <v>0</v>
      </c>
      <c r="I201">
        <v>0</v>
      </c>
      <c r="J201">
        <v>0</v>
      </c>
      <c r="K201" s="3">
        <v>0</v>
      </c>
      <c r="L201" s="5">
        <v>3.3</v>
      </c>
      <c r="M201" s="5">
        <v>0</v>
      </c>
      <c r="N201" s="5">
        <v>0</v>
      </c>
      <c r="O201" s="5">
        <v>1</v>
      </c>
      <c r="P201" s="5">
        <v>0</v>
      </c>
      <c r="Q201" s="3">
        <v>0</v>
      </c>
      <c r="R201" s="5">
        <v>0.66</v>
      </c>
      <c r="S201" s="5">
        <v>0</v>
      </c>
      <c r="T201" s="3">
        <v>0</v>
      </c>
      <c r="U201" s="5">
        <v>0</v>
      </c>
      <c r="V201" s="3">
        <v>0</v>
      </c>
      <c r="W201" s="6">
        <f t="shared" si="10"/>
        <v>47.259999999999991</v>
      </c>
      <c r="X201">
        <v>4.67</v>
      </c>
      <c r="Y201" s="6">
        <f t="shared" si="11"/>
        <v>51.929999999999993</v>
      </c>
      <c r="Z201" s="46">
        <v>69.44</v>
      </c>
      <c r="AA201" s="47">
        <v>40759</v>
      </c>
    </row>
    <row r="202" spans="1:27" x14ac:dyDescent="0.25">
      <c r="A202" s="16">
        <v>40761</v>
      </c>
      <c r="B202">
        <v>32</v>
      </c>
      <c r="C202">
        <f>YEAR(Table1[[#This Row],[Date]])</f>
        <v>2011</v>
      </c>
      <c r="D202">
        <v>42</v>
      </c>
      <c r="E202">
        <v>0.3</v>
      </c>
      <c r="G202">
        <v>0</v>
      </c>
      <c r="H202">
        <v>0</v>
      </c>
      <c r="I202">
        <v>0</v>
      </c>
      <c r="J202">
        <v>0</v>
      </c>
      <c r="K202" s="3">
        <v>0</v>
      </c>
      <c r="L202" s="5">
        <v>3.3</v>
      </c>
      <c r="M202" s="5">
        <v>0</v>
      </c>
      <c r="N202" s="5">
        <v>0</v>
      </c>
      <c r="O202" s="5">
        <v>1</v>
      </c>
      <c r="P202" s="5">
        <v>0</v>
      </c>
      <c r="Q202" s="3">
        <v>0</v>
      </c>
      <c r="R202" s="5">
        <v>0.66</v>
      </c>
      <c r="S202" s="5">
        <v>0</v>
      </c>
      <c r="T202" s="3">
        <v>0</v>
      </c>
      <c r="U202" s="5">
        <v>0</v>
      </c>
      <c r="V202" s="3">
        <v>0</v>
      </c>
      <c r="W202" s="6">
        <f t="shared" si="10"/>
        <v>47.259999999999991</v>
      </c>
      <c r="X202">
        <v>4.67</v>
      </c>
      <c r="Y202" s="6">
        <f t="shared" si="11"/>
        <v>51.929999999999993</v>
      </c>
      <c r="Z202" s="46">
        <v>67.441999999999993</v>
      </c>
      <c r="AA202" s="47">
        <v>40760</v>
      </c>
    </row>
    <row r="203" spans="1:27" x14ac:dyDescent="0.25">
      <c r="A203" s="16">
        <v>40762</v>
      </c>
      <c r="B203">
        <v>33</v>
      </c>
      <c r="C203">
        <f>YEAR(Table1[[#This Row],[Date]])</f>
        <v>2011</v>
      </c>
      <c r="D203">
        <v>42</v>
      </c>
      <c r="E203">
        <v>0.3</v>
      </c>
      <c r="G203">
        <v>0</v>
      </c>
      <c r="H203">
        <v>0</v>
      </c>
      <c r="I203">
        <v>0</v>
      </c>
      <c r="J203">
        <v>0</v>
      </c>
      <c r="K203" s="3">
        <v>0</v>
      </c>
      <c r="L203" s="5">
        <v>3.3</v>
      </c>
      <c r="M203" s="5">
        <v>0</v>
      </c>
      <c r="N203" s="5">
        <v>0</v>
      </c>
      <c r="O203" s="5">
        <v>1</v>
      </c>
      <c r="P203" s="5">
        <v>0</v>
      </c>
      <c r="Q203" s="3">
        <v>0</v>
      </c>
      <c r="R203" s="5">
        <v>0.66</v>
      </c>
      <c r="S203" s="5">
        <v>0</v>
      </c>
      <c r="T203" s="3">
        <v>0</v>
      </c>
      <c r="U203" s="5">
        <v>0</v>
      </c>
      <c r="V203" s="3">
        <v>0</v>
      </c>
      <c r="W203" s="6">
        <f t="shared" si="10"/>
        <v>47.259999999999991</v>
      </c>
      <c r="X203">
        <v>4.67</v>
      </c>
      <c r="Y203" s="6">
        <f t="shared" si="11"/>
        <v>51.929999999999993</v>
      </c>
      <c r="Z203" s="46">
        <v>60.817999999999998</v>
      </c>
      <c r="AA203" s="47">
        <v>40761</v>
      </c>
    </row>
    <row r="204" spans="1:27" x14ac:dyDescent="0.25">
      <c r="A204" s="16">
        <v>40763</v>
      </c>
      <c r="B204">
        <v>33</v>
      </c>
      <c r="C204">
        <f>YEAR(Table1[[#This Row],[Date]])</f>
        <v>2011</v>
      </c>
      <c r="D204">
        <v>489</v>
      </c>
      <c r="E204">
        <v>3</v>
      </c>
      <c r="G204">
        <v>0</v>
      </c>
      <c r="H204">
        <v>0</v>
      </c>
      <c r="I204">
        <v>0</v>
      </c>
      <c r="J204">
        <v>0</v>
      </c>
      <c r="K204" s="5">
        <v>0</v>
      </c>
      <c r="L204" s="5">
        <v>7</v>
      </c>
      <c r="M204" s="5">
        <v>0</v>
      </c>
      <c r="N204" s="5">
        <v>0</v>
      </c>
      <c r="O204" s="5">
        <v>5</v>
      </c>
      <c r="P204" s="5">
        <v>0</v>
      </c>
      <c r="Q204" s="7">
        <v>0</v>
      </c>
      <c r="R204" s="5">
        <v>2</v>
      </c>
      <c r="S204" s="5">
        <v>0</v>
      </c>
      <c r="T204" s="7">
        <v>0</v>
      </c>
      <c r="U204" s="5">
        <v>0</v>
      </c>
      <c r="V204" s="5">
        <v>0</v>
      </c>
      <c r="W204" s="6">
        <f t="shared" si="10"/>
        <v>506</v>
      </c>
      <c r="X204">
        <v>210</v>
      </c>
      <c r="Y204" s="6">
        <f t="shared" si="11"/>
        <v>716</v>
      </c>
      <c r="Z204" s="46">
        <v>56.822000000000003</v>
      </c>
      <c r="AA204" s="47">
        <v>40762</v>
      </c>
    </row>
    <row r="205" spans="1:27" x14ac:dyDescent="0.25">
      <c r="A205" s="16">
        <v>40764</v>
      </c>
      <c r="B205">
        <v>33</v>
      </c>
      <c r="C205">
        <f>YEAR(Table1[[#This Row],[Date]])</f>
        <v>2011</v>
      </c>
      <c r="D205">
        <v>613</v>
      </c>
      <c r="E205">
        <v>0</v>
      </c>
      <c r="G205">
        <v>0</v>
      </c>
      <c r="H205">
        <v>0</v>
      </c>
      <c r="I205">
        <v>0</v>
      </c>
      <c r="J205">
        <v>0</v>
      </c>
      <c r="K205" s="5">
        <v>0</v>
      </c>
      <c r="L205" s="5">
        <v>17</v>
      </c>
      <c r="M205" s="5">
        <v>0</v>
      </c>
      <c r="N205" s="5">
        <v>0</v>
      </c>
      <c r="O205" s="5">
        <v>18</v>
      </c>
      <c r="P205" s="5">
        <v>4</v>
      </c>
      <c r="Q205" s="7">
        <v>0</v>
      </c>
      <c r="R205" s="5">
        <v>4</v>
      </c>
      <c r="S205" s="5">
        <v>0</v>
      </c>
      <c r="T205" s="7">
        <v>0</v>
      </c>
      <c r="U205" s="5">
        <v>0</v>
      </c>
      <c r="V205" s="5">
        <v>0</v>
      </c>
      <c r="W205" s="6">
        <f t="shared" si="10"/>
        <v>656</v>
      </c>
      <c r="X205">
        <v>413</v>
      </c>
      <c r="Y205" s="6">
        <f t="shared" si="11"/>
        <v>1069</v>
      </c>
      <c r="Z205" s="46">
        <v>62.527999999999999</v>
      </c>
      <c r="AA205" s="47">
        <v>40763</v>
      </c>
    </row>
    <row r="206" spans="1:27" x14ac:dyDescent="0.25">
      <c r="A206" s="16">
        <v>40765</v>
      </c>
      <c r="B206">
        <v>33</v>
      </c>
      <c r="C206">
        <f>YEAR(Table1[[#This Row],[Date]])</f>
        <v>2011</v>
      </c>
      <c r="D206">
        <v>319</v>
      </c>
      <c r="E206">
        <v>2</v>
      </c>
      <c r="G206">
        <v>0</v>
      </c>
      <c r="H206">
        <v>0</v>
      </c>
      <c r="I206">
        <v>0</v>
      </c>
      <c r="J206">
        <v>0</v>
      </c>
      <c r="K206" s="5">
        <v>0</v>
      </c>
      <c r="L206" s="5">
        <v>7</v>
      </c>
      <c r="M206" s="5">
        <v>0</v>
      </c>
      <c r="N206" s="5">
        <v>0</v>
      </c>
      <c r="O206" s="5">
        <v>9</v>
      </c>
      <c r="P206" s="5">
        <v>0</v>
      </c>
      <c r="Q206" s="7">
        <v>0</v>
      </c>
      <c r="R206" s="5">
        <v>0</v>
      </c>
      <c r="S206" s="5">
        <v>0</v>
      </c>
      <c r="T206" s="7">
        <v>0</v>
      </c>
      <c r="U206" s="5">
        <v>0</v>
      </c>
      <c r="V206" s="5">
        <v>0</v>
      </c>
      <c r="W206" s="6">
        <f t="shared" si="10"/>
        <v>337</v>
      </c>
      <c r="X206">
        <v>102</v>
      </c>
      <c r="Y206" s="6">
        <f t="shared" si="11"/>
        <v>439</v>
      </c>
      <c r="Z206" s="46">
        <v>59.45</v>
      </c>
      <c r="AA206" s="47">
        <v>40764</v>
      </c>
    </row>
    <row r="207" spans="1:27" x14ac:dyDescent="0.25">
      <c r="A207" s="16">
        <v>40766</v>
      </c>
      <c r="B207">
        <v>33</v>
      </c>
      <c r="C207">
        <f>YEAR(Table1[[#This Row],[Date]])</f>
        <v>2011</v>
      </c>
      <c r="D207" s="9">
        <v>493</v>
      </c>
      <c r="E207">
        <v>1</v>
      </c>
      <c r="G207">
        <v>0</v>
      </c>
      <c r="H207">
        <v>0</v>
      </c>
      <c r="I207">
        <v>0</v>
      </c>
      <c r="J207">
        <v>0</v>
      </c>
      <c r="K207" s="5">
        <v>0</v>
      </c>
      <c r="L207" s="9">
        <v>11</v>
      </c>
      <c r="M207" s="5">
        <v>0</v>
      </c>
      <c r="N207" s="5">
        <v>0</v>
      </c>
      <c r="O207" s="5">
        <v>2</v>
      </c>
      <c r="P207" s="5">
        <v>0</v>
      </c>
      <c r="Q207" s="7">
        <v>0</v>
      </c>
      <c r="R207" s="9">
        <v>0</v>
      </c>
      <c r="S207" s="5">
        <v>0</v>
      </c>
      <c r="T207" s="7">
        <v>0</v>
      </c>
      <c r="U207" s="9">
        <v>0</v>
      </c>
      <c r="V207" s="5">
        <v>0</v>
      </c>
      <c r="W207" s="6">
        <f>SUM(D207:V207)</f>
        <v>507</v>
      </c>
      <c r="X207">
        <v>104</v>
      </c>
      <c r="Y207" s="6">
        <f t="shared" si="11"/>
        <v>611</v>
      </c>
      <c r="Z207" s="46">
        <v>56.372</v>
      </c>
      <c r="AA207" s="47">
        <v>40765</v>
      </c>
    </row>
    <row r="208" spans="1:27" x14ac:dyDescent="0.25">
      <c r="A208" s="16">
        <v>40767</v>
      </c>
      <c r="B208">
        <v>33</v>
      </c>
      <c r="C208">
        <f>YEAR(Table1[[#This Row],[Date]])</f>
        <v>2011</v>
      </c>
      <c r="D208">
        <v>219.33</v>
      </c>
      <c r="E208">
        <v>0.66</v>
      </c>
      <c r="G208">
        <v>0</v>
      </c>
      <c r="H208">
        <v>0.33</v>
      </c>
      <c r="I208">
        <v>0</v>
      </c>
      <c r="J208">
        <v>0</v>
      </c>
      <c r="K208" s="5">
        <v>0</v>
      </c>
      <c r="L208" s="5">
        <v>2</v>
      </c>
      <c r="M208" s="5">
        <v>0</v>
      </c>
      <c r="N208" s="5">
        <v>0</v>
      </c>
      <c r="O208" s="5">
        <v>0.33</v>
      </c>
      <c r="P208" s="5">
        <v>0</v>
      </c>
      <c r="Q208" s="7">
        <v>0</v>
      </c>
      <c r="R208" s="5">
        <v>1</v>
      </c>
      <c r="S208" s="5">
        <v>0</v>
      </c>
      <c r="T208" s="7">
        <v>0</v>
      </c>
      <c r="U208" s="5">
        <v>0</v>
      </c>
      <c r="V208" s="5">
        <v>0</v>
      </c>
      <c r="W208" s="6">
        <f>SUM(D209:V209)</f>
        <v>223.65000000000003</v>
      </c>
      <c r="X208">
        <v>36.659999999999997</v>
      </c>
      <c r="Y208" s="6">
        <f t="shared" si="11"/>
        <v>260.31000000000006</v>
      </c>
      <c r="Z208" s="46">
        <v>60.475999999999999</v>
      </c>
      <c r="AA208" s="47">
        <v>40766</v>
      </c>
    </row>
    <row r="209" spans="1:27" x14ac:dyDescent="0.25">
      <c r="A209" s="16">
        <v>40768</v>
      </c>
      <c r="B209">
        <v>33</v>
      </c>
      <c r="C209">
        <f>YEAR(Table1[[#This Row],[Date]])</f>
        <v>2011</v>
      </c>
      <c r="D209">
        <v>219.33</v>
      </c>
      <c r="E209">
        <v>0.66</v>
      </c>
      <c r="G209">
        <v>0</v>
      </c>
      <c r="H209">
        <v>0.33</v>
      </c>
      <c r="I209">
        <v>0</v>
      </c>
      <c r="J209">
        <v>0</v>
      </c>
      <c r="K209" s="5">
        <v>0</v>
      </c>
      <c r="L209" s="5">
        <v>2</v>
      </c>
      <c r="M209" s="5">
        <v>0</v>
      </c>
      <c r="N209" s="5">
        <v>0</v>
      </c>
      <c r="O209" s="5">
        <v>0.33</v>
      </c>
      <c r="P209" s="5">
        <v>0</v>
      </c>
      <c r="Q209" s="7">
        <v>0</v>
      </c>
      <c r="R209" s="5">
        <v>1</v>
      </c>
      <c r="S209" s="5">
        <v>0</v>
      </c>
      <c r="T209" s="7">
        <v>0</v>
      </c>
      <c r="U209" s="5">
        <v>0</v>
      </c>
      <c r="V209" s="5">
        <v>0</v>
      </c>
      <c r="W209" s="6">
        <f>SUM(D210:V210)</f>
        <v>223.65000000000003</v>
      </c>
      <c r="X209">
        <v>36.659999999999997</v>
      </c>
      <c r="Y209" s="6">
        <f t="shared" si="11"/>
        <v>260.31000000000006</v>
      </c>
      <c r="Z209" s="46">
        <v>60.35</v>
      </c>
      <c r="AA209" s="47">
        <v>40767</v>
      </c>
    </row>
    <row r="210" spans="1:27" x14ac:dyDescent="0.25">
      <c r="A210" s="16">
        <v>40769</v>
      </c>
      <c r="B210">
        <v>34</v>
      </c>
      <c r="C210">
        <f>YEAR(Table1[[#This Row],[Date]])</f>
        <v>2011</v>
      </c>
      <c r="D210">
        <v>219.33</v>
      </c>
      <c r="E210">
        <v>0.66</v>
      </c>
      <c r="G210">
        <v>0</v>
      </c>
      <c r="H210">
        <v>0.33</v>
      </c>
      <c r="I210">
        <v>0</v>
      </c>
      <c r="J210">
        <v>0</v>
      </c>
      <c r="K210" s="5">
        <v>0</v>
      </c>
      <c r="L210" s="5">
        <v>2</v>
      </c>
      <c r="M210" s="5">
        <v>0</v>
      </c>
      <c r="N210" s="5">
        <v>0</v>
      </c>
      <c r="O210" s="5">
        <v>0.33</v>
      </c>
      <c r="P210" s="5">
        <v>0</v>
      </c>
      <c r="Q210" s="7">
        <v>0</v>
      </c>
      <c r="R210" s="5">
        <v>1</v>
      </c>
      <c r="S210" s="5">
        <v>0</v>
      </c>
      <c r="T210" s="7">
        <v>0</v>
      </c>
      <c r="U210" s="5">
        <v>0</v>
      </c>
      <c r="V210" s="5">
        <v>0</v>
      </c>
      <c r="W210" s="6">
        <f>SUM(D210:V210)</f>
        <v>223.65000000000003</v>
      </c>
      <c r="X210">
        <v>36.659999999999997</v>
      </c>
      <c r="Y210" s="6">
        <f t="shared" si="11"/>
        <v>260.31000000000006</v>
      </c>
      <c r="Z210" s="46">
        <v>59.881999999999998</v>
      </c>
      <c r="AA210" s="47">
        <v>40768</v>
      </c>
    </row>
    <row r="211" spans="1:27" x14ac:dyDescent="0.25">
      <c r="A211" s="16">
        <v>40770</v>
      </c>
      <c r="B211">
        <v>34</v>
      </c>
      <c r="C211">
        <f>YEAR(Table1[[#This Row],[Date]])</f>
        <v>2011</v>
      </c>
      <c r="D211">
        <v>241</v>
      </c>
      <c r="E211">
        <v>1</v>
      </c>
      <c r="G211">
        <v>0</v>
      </c>
      <c r="H211">
        <v>3</v>
      </c>
      <c r="I211">
        <v>0</v>
      </c>
      <c r="J211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7">
        <v>0</v>
      </c>
      <c r="R211" s="5">
        <v>0</v>
      </c>
      <c r="S211" s="5">
        <v>0</v>
      </c>
      <c r="T211" s="7">
        <v>0</v>
      </c>
      <c r="U211" s="5">
        <v>0</v>
      </c>
      <c r="V211" s="5">
        <v>0</v>
      </c>
      <c r="W211" s="6">
        <f t="shared" si="10"/>
        <v>245</v>
      </c>
      <c r="X211">
        <v>1</v>
      </c>
      <c r="Y211" s="6">
        <f t="shared" si="11"/>
        <v>246</v>
      </c>
      <c r="Z211" s="46">
        <v>60.997999999999998</v>
      </c>
      <c r="AA211" s="47">
        <v>40769</v>
      </c>
    </row>
    <row r="212" spans="1:27" x14ac:dyDescent="0.25">
      <c r="A212" s="16">
        <v>40771</v>
      </c>
      <c r="B212">
        <v>34</v>
      </c>
      <c r="C212">
        <f>YEAR(Table1[[#This Row],[Date]])</f>
        <v>2011</v>
      </c>
      <c r="D212">
        <v>510</v>
      </c>
      <c r="E212">
        <v>5</v>
      </c>
      <c r="G212">
        <v>0</v>
      </c>
      <c r="H212">
        <v>1</v>
      </c>
      <c r="I212">
        <v>0</v>
      </c>
      <c r="J212">
        <v>0</v>
      </c>
      <c r="K212" s="5">
        <v>0</v>
      </c>
      <c r="L212" s="5">
        <v>25</v>
      </c>
      <c r="M212" s="5">
        <v>0</v>
      </c>
      <c r="N212" s="5">
        <v>0</v>
      </c>
      <c r="O212" s="5">
        <v>2</v>
      </c>
      <c r="P212" s="5">
        <v>0</v>
      </c>
      <c r="Q212" s="7">
        <v>0</v>
      </c>
      <c r="R212" s="5">
        <v>0</v>
      </c>
      <c r="S212" s="5">
        <v>0</v>
      </c>
      <c r="T212" s="7">
        <v>0</v>
      </c>
      <c r="U212" s="5">
        <v>0</v>
      </c>
      <c r="V212" s="5">
        <v>0</v>
      </c>
      <c r="W212" s="6">
        <f t="shared" si="10"/>
        <v>543</v>
      </c>
      <c r="X212">
        <v>27</v>
      </c>
      <c r="Y212" s="6">
        <f t="shared" si="11"/>
        <v>570</v>
      </c>
      <c r="Z212" s="46">
        <v>67.676000000000002</v>
      </c>
      <c r="AA212" s="47">
        <v>40770</v>
      </c>
    </row>
    <row r="213" spans="1:27" x14ac:dyDescent="0.25">
      <c r="A213" s="16">
        <v>40772</v>
      </c>
      <c r="B213">
        <v>34</v>
      </c>
      <c r="C213">
        <f>YEAR(Table1[[#This Row],[Date]])</f>
        <v>2011</v>
      </c>
      <c r="D213">
        <v>77</v>
      </c>
      <c r="E213">
        <v>0</v>
      </c>
      <c r="G213">
        <v>0</v>
      </c>
      <c r="H213">
        <v>0</v>
      </c>
      <c r="I213">
        <v>0</v>
      </c>
      <c r="J213">
        <v>0</v>
      </c>
      <c r="K213" s="5">
        <v>0</v>
      </c>
      <c r="L213" s="5">
        <v>6</v>
      </c>
      <c r="M213" s="5">
        <v>0</v>
      </c>
      <c r="N213" s="5">
        <v>0</v>
      </c>
      <c r="O213" s="5">
        <v>0</v>
      </c>
      <c r="P213" s="5">
        <v>1</v>
      </c>
      <c r="Q213" s="7">
        <v>0</v>
      </c>
      <c r="R213" s="5">
        <v>0</v>
      </c>
      <c r="S213" s="5">
        <v>0</v>
      </c>
      <c r="T213" s="7">
        <v>0</v>
      </c>
      <c r="U213" s="5">
        <v>0</v>
      </c>
      <c r="V213" s="5">
        <v>0</v>
      </c>
      <c r="W213" s="6">
        <f t="shared" si="10"/>
        <v>84</v>
      </c>
      <c r="X213">
        <v>7</v>
      </c>
      <c r="Y213" s="6">
        <f t="shared" si="11"/>
        <v>91</v>
      </c>
      <c r="Z213" s="46">
        <v>60.835999999999999</v>
      </c>
      <c r="AA213" s="47">
        <v>40771</v>
      </c>
    </row>
    <row r="214" spans="1:27" x14ac:dyDescent="0.25">
      <c r="A214" s="16">
        <v>40773</v>
      </c>
      <c r="B214">
        <v>34</v>
      </c>
      <c r="C214">
        <f>YEAR(Table1[[#This Row],[Date]])</f>
        <v>2011</v>
      </c>
      <c r="D214">
        <v>71</v>
      </c>
      <c r="E214">
        <v>0</v>
      </c>
      <c r="G214">
        <v>0</v>
      </c>
      <c r="H214">
        <v>0</v>
      </c>
      <c r="I214">
        <v>0</v>
      </c>
      <c r="J214">
        <v>0</v>
      </c>
      <c r="K214" s="5">
        <v>0</v>
      </c>
      <c r="L214" s="5">
        <v>6</v>
      </c>
      <c r="M214" s="5">
        <v>0</v>
      </c>
      <c r="N214" s="5">
        <v>0</v>
      </c>
      <c r="O214" s="5">
        <v>0</v>
      </c>
      <c r="P214" s="5">
        <v>0</v>
      </c>
      <c r="Q214" s="7">
        <v>0</v>
      </c>
      <c r="R214" s="5">
        <v>18</v>
      </c>
      <c r="S214" s="5">
        <v>0</v>
      </c>
      <c r="T214" s="7">
        <v>0</v>
      </c>
      <c r="U214" s="5">
        <v>0</v>
      </c>
      <c r="V214" s="5">
        <v>0</v>
      </c>
      <c r="W214" s="6">
        <f t="shared" si="10"/>
        <v>95</v>
      </c>
      <c r="X214">
        <v>2</v>
      </c>
      <c r="Y214" s="6">
        <f t="shared" si="11"/>
        <v>97</v>
      </c>
      <c r="Z214" s="46">
        <v>55.058</v>
      </c>
      <c r="AA214" s="47">
        <v>40772</v>
      </c>
    </row>
    <row r="215" spans="1:27" x14ac:dyDescent="0.25">
      <c r="A215" s="16">
        <v>40774</v>
      </c>
      <c r="B215">
        <v>34</v>
      </c>
      <c r="C215">
        <f>YEAR(Table1[[#This Row],[Date]])</f>
        <v>2011</v>
      </c>
      <c r="D215">
        <v>72.33</v>
      </c>
      <c r="E215">
        <v>1</v>
      </c>
      <c r="G215">
        <v>0</v>
      </c>
      <c r="H215">
        <v>0</v>
      </c>
      <c r="I215">
        <v>0</v>
      </c>
      <c r="J215">
        <v>0</v>
      </c>
      <c r="K215" s="5">
        <v>0</v>
      </c>
      <c r="L215" s="5">
        <v>13</v>
      </c>
      <c r="M215" s="5">
        <v>0</v>
      </c>
      <c r="N215" s="5">
        <v>0</v>
      </c>
      <c r="O215" s="5">
        <v>1.33</v>
      </c>
      <c r="P215" s="5">
        <v>2</v>
      </c>
      <c r="Q215" s="7">
        <v>0</v>
      </c>
      <c r="R215" s="5">
        <v>18.670000000000002</v>
      </c>
      <c r="S215" s="5">
        <v>0</v>
      </c>
      <c r="T215" s="7">
        <v>0</v>
      </c>
      <c r="U215" s="5">
        <v>0</v>
      </c>
      <c r="V215" s="5">
        <v>0.33</v>
      </c>
      <c r="W215" s="6">
        <f t="shared" si="10"/>
        <v>108.66</v>
      </c>
      <c r="X215">
        <v>12</v>
      </c>
      <c r="Y215" s="6">
        <f t="shared" si="11"/>
        <v>120.66</v>
      </c>
      <c r="Z215" s="46">
        <v>60.853999999999999</v>
      </c>
      <c r="AA215" s="47">
        <v>40773</v>
      </c>
    </row>
    <row r="216" spans="1:27" x14ac:dyDescent="0.25">
      <c r="A216" s="16">
        <v>40775</v>
      </c>
      <c r="B216">
        <v>34</v>
      </c>
      <c r="C216">
        <f>YEAR(Table1[[#This Row],[Date]])</f>
        <v>2011</v>
      </c>
      <c r="D216">
        <v>72.33</v>
      </c>
      <c r="E216">
        <v>1</v>
      </c>
      <c r="G216">
        <v>0</v>
      </c>
      <c r="H216">
        <v>0</v>
      </c>
      <c r="I216">
        <v>0</v>
      </c>
      <c r="J216">
        <v>0</v>
      </c>
      <c r="K216" s="5">
        <v>0</v>
      </c>
      <c r="L216" s="5">
        <v>13</v>
      </c>
      <c r="M216" s="5">
        <v>0</v>
      </c>
      <c r="N216" s="5">
        <v>0</v>
      </c>
      <c r="O216" s="5">
        <v>1.33</v>
      </c>
      <c r="P216" s="5">
        <v>2</v>
      </c>
      <c r="Q216" s="7">
        <v>0</v>
      </c>
      <c r="R216" s="5">
        <v>18.670000000000002</v>
      </c>
      <c r="S216" s="5">
        <v>0</v>
      </c>
      <c r="T216" s="7">
        <v>0</v>
      </c>
      <c r="U216" s="5">
        <v>0</v>
      </c>
      <c r="V216" s="5">
        <v>0.33</v>
      </c>
      <c r="W216" s="6">
        <f t="shared" si="10"/>
        <v>108.66</v>
      </c>
      <c r="X216">
        <v>12</v>
      </c>
      <c r="Y216" s="6">
        <f t="shared" si="11"/>
        <v>120.66</v>
      </c>
      <c r="Z216" s="46">
        <v>56.588000000000001</v>
      </c>
      <c r="AA216" s="47">
        <v>40774</v>
      </c>
    </row>
    <row r="217" spans="1:27" x14ac:dyDescent="0.25">
      <c r="A217" s="16">
        <v>40776</v>
      </c>
      <c r="B217">
        <v>35</v>
      </c>
      <c r="C217">
        <f>YEAR(Table1[[#This Row],[Date]])</f>
        <v>2011</v>
      </c>
      <c r="D217">
        <v>72.33</v>
      </c>
      <c r="E217">
        <v>1</v>
      </c>
      <c r="G217">
        <v>0</v>
      </c>
      <c r="H217">
        <v>0</v>
      </c>
      <c r="I217">
        <v>0</v>
      </c>
      <c r="J217">
        <v>0</v>
      </c>
      <c r="K217" s="5">
        <v>0</v>
      </c>
      <c r="L217" s="5">
        <v>13</v>
      </c>
      <c r="M217" s="5">
        <v>0</v>
      </c>
      <c r="N217" s="5">
        <v>0</v>
      </c>
      <c r="O217" s="5">
        <v>1.33</v>
      </c>
      <c r="P217" s="5">
        <v>2</v>
      </c>
      <c r="Q217" s="7">
        <v>0</v>
      </c>
      <c r="R217" s="5">
        <v>18.670000000000002</v>
      </c>
      <c r="S217" s="5">
        <v>0</v>
      </c>
      <c r="T217" s="7">
        <v>0</v>
      </c>
      <c r="U217" s="5">
        <v>0</v>
      </c>
      <c r="V217" s="5">
        <v>0.33</v>
      </c>
      <c r="W217" s="6">
        <f t="shared" si="10"/>
        <v>108.66</v>
      </c>
      <c r="X217">
        <v>12</v>
      </c>
      <c r="Y217" s="6">
        <f t="shared" si="11"/>
        <v>120.66</v>
      </c>
      <c r="Z217" s="46">
        <v>57.128</v>
      </c>
      <c r="AA217" s="47">
        <v>40775</v>
      </c>
    </row>
    <row r="218" spans="1:27" x14ac:dyDescent="0.25">
      <c r="A218" s="16">
        <v>40777</v>
      </c>
      <c r="B218">
        <v>35</v>
      </c>
      <c r="C218">
        <f>YEAR(Table1[[#This Row],[Date]])</f>
        <v>2011</v>
      </c>
      <c r="D218">
        <v>45</v>
      </c>
      <c r="E218">
        <v>1</v>
      </c>
      <c r="G218">
        <v>0</v>
      </c>
      <c r="H218">
        <v>0</v>
      </c>
      <c r="I218">
        <v>0</v>
      </c>
      <c r="J218">
        <v>0</v>
      </c>
      <c r="K218" s="3">
        <v>0</v>
      </c>
      <c r="L218" s="5">
        <v>2</v>
      </c>
      <c r="M218" s="5">
        <v>0</v>
      </c>
      <c r="N218" s="5">
        <v>0</v>
      </c>
      <c r="O218" s="5">
        <v>0</v>
      </c>
      <c r="P218" s="5">
        <v>1</v>
      </c>
      <c r="Q218" s="3">
        <v>0</v>
      </c>
      <c r="R218" s="5">
        <v>6</v>
      </c>
      <c r="S218" s="5">
        <v>0</v>
      </c>
      <c r="T218" s="3">
        <v>0</v>
      </c>
      <c r="U218" s="5">
        <v>0</v>
      </c>
      <c r="V218" s="3">
        <v>0</v>
      </c>
      <c r="W218" s="6">
        <f t="shared" si="10"/>
        <v>55</v>
      </c>
      <c r="X218">
        <v>4</v>
      </c>
      <c r="Y218" s="6">
        <f t="shared" si="11"/>
        <v>59</v>
      </c>
      <c r="Z218" s="46">
        <v>55.921999999999997</v>
      </c>
      <c r="AA218" s="47">
        <v>40776</v>
      </c>
    </row>
    <row r="219" spans="1:27" x14ac:dyDescent="0.25">
      <c r="A219" s="16">
        <v>40778</v>
      </c>
      <c r="B219">
        <v>35</v>
      </c>
      <c r="C219">
        <f>YEAR(Table1[[#This Row],[Date]])</f>
        <v>2011</v>
      </c>
      <c r="D219">
        <v>193</v>
      </c>
      <c r="E219">
        <v>0</v>
      </c>
      <c r="G219">
        <v>0</v>
      </c>
      <c r="H219">
        <v>0</v>
      </c>
      <c r="I219">
        <v>0</v>
      </c>
      <c r="J219">
        <v>0</v>
      </c>
      <c r="K219" s="3">
        <v>0</v>
      </c>
      <c r="L219" s="5">
        <v>32</v>
      </c>
      <c r="M219" s="5">
        <v>0</v>
      </c>
      <c r="N219" s="5">
        <v>0</v>
      </c>
      <c r="O219" s="5">
        <v>0</v>
      </c>
      <c r="P219" s="5">
        <v>6</v>
      </c>
      <c r="Q219" s="3">
        <v>0</v>
      </c>
      <c r="R219" s="5">
        <v>56</v>
      </c>
      <c r="S219" s="5">
        <v>0</v>
      </c>
      <c r="T219" s="3">
        <v>0</v>
      </c>
      <c r="U219" s="5">
        <v>0</v>
      </c>
      <c r="V219" s="3">
        <v>0</v>
      </c>
      <c r="W219" s="6">
        <f t="shared" si="10"/>
        <v>287</v>
      </c>
      <c r="X219">
        <v>13</v>
      </c>
      <c r="Y219" s="6">
        <f>SUM(W219+X219)</f>
        <v>300</v>
      </c>
      <c r="Z219" s="46">
        <v>61.322000000000003</v>
      </c>
      <c r="AA219" s="47">
        <v>40777</v>
      </c>
    </row>
    <row r="220" spans="1:27" x14ac:dyDescent="0.25">
      <c r="A220" s="16">
        <v>40779</v>
      </c>
      <c r="B220">
        <v>35</v>
      </c>
      <c r="C220">
        <f>YEAR(Table1[[#This Row],[Date]])</f>
        <v>2011</v>
      </c>
      <c r="D220">
        <v>95</v>
      </c>
      <c r="E220">
        <v>1</v>
      </c>
      <c r="G220">
        <v>0</v>
      </c>
      <c r="H220">
        <v>0</v>
      </c>
      <c r="I220">
        <v>0</v>
      </c>
      <c r="J220">
        <v>0</v>
      </c>
      <c r="K220" s="5">
        <v>0</v>
      </c>
      <c r="L220" s="5">
        <v>7</v>
      </c>
      <c r="M220" s="5">
        <v>0</v>
      </c>
      <c r="N220" s="5">
        <v>0</v>
      </c>
      <c r="O220" s="5">
        <v>6</v>
      </c>
      <c r="P220" s="5">
        <v>0</v>
      </c>
      <c r="Q220" s="7">
        <v>0</v>
      </c>
      <c r="R220" s="5">
        <v>41</v>
      </c>
      <c r="S220" s="5">
        <v>0</v>
      </c>
      <c r="T220" s="7">
        <v>0</v>
      </c>
      <c r="U220" s="5">
        <v>0</v>
      </c>
      <c r="V220" s="5">
        <v>0</v>
      </c>
      <c r="W220" s="6">
        <f t="shared" si="10"/>
        <v>150</v>
      </c>
      <c r="X220">
        <v>21</v>
      </c>
      <c r="Y220" s="6">
        <f>SUM(W220+X220)</f>
        <v>171</v>
      </c>
      <c r="Z220" s="46">
        <v>66.073999999999998</v>
      </c>
      <c r="AA220" s="47">
        <v>40778</v>
      </c>
    </row>
    <row r="221" spans="1:27" x14ac:dyDescent="0.25">
      <c r="A221" s="16">
        <v>40780</v>
      </c>
      <c r="B221">
        <v>35</v>
      </c>
      <c r="C221">
        <f>YEAR(Table1[[#This Row],[Date]])</f>
        <v>2011</v>
      </c>
      <c r="D221">
        <v>148</v>
      </c>
      <c r="E221">
        <v>0</v>
      </c>
      <c r="G221">
        <v>0</v>
      </c>
      <c r="H221">
        <v>0</v>
      </c>
      <c r="I221">
        <v>0</v>
      </c>
      <c r="J221">
        <v>0</v>
      </c>
      <c r="K221" s="5">
        <v>0</v>
      </c>
      <c r="L221" s="5">
        <v>7</v>
      </c>
      <c r="M221" s="5">
        <v>0</v>
      </c>
      <c r="N221" s="5">
        <v>0</v>
      </c>
      <c r="O221" s="5">
        <v>0</v>
      </c>
      <c r="P221" s="5">
        <v>2</v>
      </c>
      <c r="Q221" s="7">
        <v>0</v>
      </c>
      <c r="R221" s="5">
        <v>42</v>
      </c>
      <c r="S221" s="5">
        <v>0</v>
      </c>
      <c r="T221" s="7">
        <v>0</v>
      </c>
      <c r="U221" s="5">
        <v>0</v>
      </c>
      <c r="V221" s="5">
        <v>0</v>
      </c>
      <c r="W221" s="6">
        <f t="shared" si="10"/>
        <v>199</v>
      </c>
      <c r="X221">
        <v>15</v>
      </c>
      <c r="Y221" s="6">
        <f t="shared" si="11"/>
        <v>214</v>
      </c>
      <c r="Z221" s="46">
        <v>58.963999999999999</v>
      </c>
      <c r="AA221" s="47">
        <v>40779</v>
      </c>
    </row>
    <row r="222" spans="1:27" x14ac:dyDescent="0.25">
      <c r="A222" s="16">
        <v>40781</v>
      </c>
      <c r="B222">
        <v>35</v>
      </c>
      <c r="C222">
        <f>YEAR(Table1[[#This Row],[Date]])</f>
        <v>2011</v>
      </c>
      <c r="D222">
        <v>79.33</v>
      </c>
      <c r="E222">
        <v>0.33</v>
      </c>
      <c r="G222">
        <v>0</v>
      </c>
      <c r="H222">
        <v>0</v>
      </c>
      <c r="I222">
        <v>0.33</v>
      </c>
      <c r="J222">
        <v>0</v>
      </c>
      <c r="K222" s="5">
        <v>0</v>
      </c>
      <c r="L222" s="5">
        <v>4</v>
      </c>
      <c r="M222" s="5">
        <v>0.33</v>
      </c>
      <c r="N222" s="5">
        <v>0</v>
      </c>
      <c r="O222" s="5">
        <v>0.33</v>
      </c>
      <c r="P222" s="5">
        <v>2.66</v>
      </c>
      <c r="Q222" s="7">
        <v>0</v>
      </c>
      <c r="R222" s="5">
        <v>15</v>
      </c>
      <c r="S222" s="5">
        <v>0</v>
      </c>
      <c r="T222" s="7">
        <v>0</v>
      </c>
      <c r="U222" s="5">
        <v>0</v>
      </c>
      <c r="V222" s="5">
        <v>0</v>
      </c>
      <c r="W222" s="6">
        <f t="shared" si="10"/>
        <v>102.30999999999999</v>
      </c>
      <c r="X222">
        <v>11</v>
      </c>
      <c r="Y222" s="6">
        <f t="shared" si="11"/>
        <v>113.30999999999999</v>
      </c>
      <c r="Z222" s="46">
        <v>54.787999999999997</v>
      </c>
      <c r="AA222" s="47">
        <v>40780</v>
      </c>
    </row>
    <row r="223" spans="1:27" x14ac:dyDescent="0.25">
      <c r="A223" s="16">
        <v>40782</v>
      </c>
      <c r="B223">
        <v>35</v>
      </c>
      <c r="C223">
        <f>YEAR(Table1[[#This Row],[Date]])</f>
        <v>2011</v>
      </c>
      <c r="D223">
        <v>79.33</v>
      </c>
      <c r="E223">
        <v>0.33</v>
      </c>
      <c r="G223">
        <v>0</v>
      </c>
      <c r="H223">
        <v>0</v>
      </c>
      <c r="I223">
        <v>0.33</v>
      </c>
      <c r="J223">
        <v>0</v>
      </c>
      <c r="K223" s="5">
        <v>0</v>
      </c>
      <c r="L223" s="5">
        <v>4</v>
      </c>
      <c r="M223" s="5">
        <v>0.33</v>
      </c>
      <c r="N223" s="5">
        <v>0</v>
      </c>
      <c r="O223" s="5">
        <v>0.33</v>
      </c>
      <c r="P223" s="5">
        <v>2.66</v>
      </c>
      <c r="Q223" s="7">
        <v>0</v>
      </c>
      <c r="R223" s="5">
        <v>15</v>
      </c>
      <c r="S223" s="5">
        <v>0</v>
      </c>
      <c r="T223" s="7">
        <v>0</v>
      </c>
      <c r="U223" s="5">
        <v>0</v>
      </c>
      <c r="V223" s="5">
        <v>0</v>
      </c>
      <c r="W223" s="6">
        <f t="shared" si="10"/>
        <v>102.30999999999999</v>
      </c>
      <c r="X223">
        <v>11</v>
      </c>
      <c r="Y223" s="6">
        <f>SUM(W223+X223)</f>
        <v>113.30999999999999</v>
      </c>
      <c r="Z223" s="46">
        <v>55.921999999999997</v>
      </c>
      <c r="AA223" s="47">
        <v>40781</v>
      </c>
    </row>
    <row r="224" spans="1:27" x14ac:dyDescent="0.25">
      <c r="A224" s="16">
        <v>40783</v>
      </c>
      <c r="B224">
        <v>36</v>
      </c>
      <c r="C224">
        <f>YEAR(Table1[[#This Row],[Date]])</f>
        <v>2011</v>
      </c>
      <c r="D224">
        <v>79.33</v>
      </c>
      <c r="E224">
        <v>0.33</v>
      </c>
      <c r="G224">
        <v>0</v>
      </c>
      <c r="H224">
        <v>0</v>
      </c>
      <c r="I224">
        <v>0.33</v>
      </c>
      <c r="J224">
        <v>0</v>
      </c>
      <c r="K224" s="5">
        <v>0</v>
      </c>
      <c r="L224" s="5">
        <v>4</v>
      </c>
      <c r="M224" s="5">
        <v>0.33</v>
      </c>
      <c r="N224" s="5">
        <v>0</v>
      </c>
      <c r="O224" s="5">
        <v>0.33</v>
      </c>
      <c r="P224" s="5">
        <v>2.66</v>
      </c>
      <c r="Q224" s="7">
        <v>0</v>
      </c>
      <c r="R224" s="5">
        <v>15</v>
      </c>
      <c r="S224" s="5">
        <v>0</v>
      </c>
      <c r="T224" s="7">
        <v>0</v>
      </c>
      <c r="U224" s="5">
        <v>0</v>
      </c>
      <c r="V224" s="5">
        <v>0</v>
      </c>
      <c r="W224" s="6">
        <f t="shared" si="10"/>
        <v>102.30999999999999</v>
      </c>
      <c r="X224">
        <v>11</v>
      </c>
      <c r="Y224" s="6">
        <f t="shared" si="11"/>
        <v>113.30999999999999</v>
      </c>
      <c r="Z224" s="46">
        <v>50.252000000000002</v>
      </c>
      <c r="AA224" s="47">
        <v>40782</v>
      </c>
    </row>
    <row r="225" spans="1:27" x14ac:dyDescent="0.25">
      <c r="A225" s="16">
        <v>40784</v>
      </c>
      <c r="B225">
        <v>36</v>
      </c>
      <c r="C225">
        <f>YEAR(Table1[[#This Row],[Date]])</f>
        <v>2011</v>
      </c>
      <c r="D225">
        <v>12</v>
      </c>
      <c r="E225">
        <v>0</v>
      </c>
      <c r="G225">
        <v>0</v>
      </c>
      <c r="H225">
        <v>2</v>
      </c>
      <c r="I225">
        <v>0</v>
      </c>
      <c r="J22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7">
        <v>0</v>
      </c>
      <c r="R225" s="5">
        <v>3</v>
      </c>
      <c r="S225" s="5">
        <v>0</v>
      </c>
      <c r="T225" s="7">
        <v>0</v>
      </c>
      <c r="U225" s="5">
        <v>0</v>
      </c>
      <c r="V225" s="5">
        <v>0</v>
      </c>
      <c r="W225" s="6">
        <f t="shared" si="10"/>
        <v>17</v>
      </c>
      <c r="X225">
        <v>7</v>
      </c>
      <c r="Y225" s="6">
        <f t="shared" si="11"/>
        <v>24</v>
      </c>
      <c r="Z225" s="46">
        <v>60.962000000000003</v>
      </c>
      <c r="AA225" s="47">
        <v>40783</v>
      </c>
    </row>
    <row r="226" spans="1:27" x14ac:dyDescent="0.25">
      <c r="A226" s="16">
        <v>40785</v>
      </c>
      <c r="B226">
        <v>36</v>
      </c>
      <c r="C226">
        <f>YEAR(Table1[[#This Row],[Date]])</f>
        <v>2011</v>
      </c>
      <c r="D226">
        <v>6</v>
      </c>
      <c r="E226">
        <v>0</v>
      </c>
      <c r="G226">
        <v>0</v>
      </c>
      <c r="H226">
        <v>0</v>
      </c>
      <c r="I226">
        <v>0</v>
      </c>
      <c r="J226">
        <v>0</v>
      </c>
      <c r="K226" s="5">
        <v>0</v>
      </c>
      <c r="L226" s="5">
        <v>1</v>
      </c>
      <c r="M226" s="5">
        <v>0</v>
      </c>
      <c r="N226" s="5">
        <v>0</v>
      </c>
      <c r="O226" s="5">
        <v>0</v>
      </c>
      <c r="P226" s="5">
        <v>0</v>
      </c>
      <c r="Q226" s="7">
        <v>0</v>
      </c>
      <c r="R226" s="5">
        <v>2</v>
      </c>
      <c r="S226" s="5">
        <v>0</v>
      </c>
      <c r="T226" s="7">
        <v>0</v>
      </c>
      <c r="U226" s="5">
        <v>0</v>
      </c>
      <c r="V226" s="5">
        <v>0</v>
      </c>
      <c r="W226" s="6">
        <f t="shared" si="10"/>
        <v>9</v>
      </c>
      <c r="X226">
        <v>0</v>
      </c>
      <c r="Y226" s="6">
        <f>SUM(W226+X226)</f>
        <v>9</v>
      </c>
      <c r="Z226" s="46">
        <v>60.277999999999999</v>
      </c>
      <c r="AA226" s="47">
        <v>40784</v>
      </c>
    </row>
    <row r="227" spans="1:27" x14ac:dyDescent="0.25">
      <c r="A227" s="16">
        <v>40786</v>
      </c>
      <c r="B227">
        <v>36</v>
      </c>
      <c r="C227">
        <f>YEAR(Table1[[#This Row],[Date]])</f>
        <v>2011</v>
      </c>
      <c r="D227">
        <v>8</v>
      </c>
      <c r="E227">
        <v>0</v>
      </c>
      <c r="G227">
        <v>0</v>
      </c>
      <c r="H227">
        <v>0</v>
      </c>
      <c r="I227">
        <v>0</v>
      </c>
      <c r="J227">
        <v>0</v>
      </c>
      <c r="K227" s="5">
        <v>0</v>
      </c>
      <c r="L227" s="5">
        <v>2</v>
      </c>
      <c r="M227" s="5">
        <v>0</v>
      </c>
      <c r="N227" s="5">
        <v>0</v>
      </c>
      <c r="O227" s="5">
        <v>0</v>
      </c>
      <c r="P227" s="5">
        <v>0</v>
      </c>
      <c r="Q227" s="7">
        <v>0</v>
      </c>
      <c r="R227" s="5">
        <v>6</v>
      </c>
      <c r="S227" s="5">
        <v>0</v>
      </c>
      <c r="T227" s="7">
        <v>0</v>
      </c>
      <c r="U227" s="5">
        <v>0</v>
      </c>
      <c r="V227" s="5">
        <v>0</v>
      </c>
      <c r="W227" s="6">
        <f t="shared" si="10"/>
        <v>16</v>
      </c>
      <c r="X227">
        <v>4</v>
      </c>
      <c r="Y227" s="6">
        <f>SUM(W227+X227)</f>
        <v>20</v>
      </c>
      <c r="Z227" s="46">
        <v>61.628</v>
      </c>
      <c r="AA227" s="47">
        <v>40785</v>
      </c>
    </row>
    <row r="228" spans="1:27" x14ac:dyDescent="0.25">
      <c r="A228" s="16">
        <v>40787</v>
      </c>
      <c r="B228">
        <v>36</v>
      </c>
      <c r="C228">
        <f>YEAR(Table1[[#This Row],[Date]])</f>
        <v>2011</v>
      </c>
      <c r="D228">
        <v>64</v>
      </c>
      <c r="E228">
        <v>0</v>
      </c>
      <c r="G228">
        <v>0</v>
      </c>
      <c r="H228">
        <v>0</v>
      </c>
      <c r="I228">
        <v>0</v>
      </c>
      <c r="J228">
        <v>0</v>
      </c>
      <c r="K228" s="5">
        <v>0</v>
      </c>
      <c r="L228" s="5">
        <v>3</v>
      </c>
      <c r="M228" s="5">
        <v>0</v>
      </c>
      <c r="N228" s="5">
        <v>0</v>
      </c>
      <c r="O228" s="5">
        <v>0</v>
      </c>
      <c r="P228" s="5">
        <v>0</v>
      </c>
      <c r="Q228" s="7">
        <v>0</v>
      </c>
      <c r="R228" s="5">
        <v>18</v>
      </c>
      <c r="S228" s="5">
        <v>0</v>
      </c>
      <c r="T228" s="7">
        <v>0</v>
      </c>
      <c r="U228" s="5">
        <v>0</v>
      </c>
      <c r="V228" s="5">
        <v>0</v>
      </c>
      <c r="W228" s="6">
        <f t="shared" si="10"/>
        <v>85</v>
      </c>
      <c r="X228">
        <v>17</v>
      </c>
      <c r="Y228" s="6">
        <f t="shared" ref="Y228" si="12">SUM(W228+X228)</f>
        <v>102</v>
      </c>
      <c r="Z228" s="46">
        <v>63.95</v>
      </c>
      <c r="AA228" s="47">
        <v>40786</v>
      </c>
    </row>
    <row r="229" spans="1:27" x14ac:dyDescent="0.25">
      <c r="A229" s="16">
        <v>40788</v>
      </c>
      <c r="B229">
        <v>36</v>
      </c>
      <c r="C229">
        <f>YEAR(Table1[[#This Row],[Date]])</f>
        <v>2011</v>
      </c>
      <c r="D229">
        <v>5</v>
      </c>
      <c r="E229">
        <v>0</v>
      </c>
      <c r="G229">
        <v>0</v>
      </c>
      <c r="H229">
        <v>0</v>
      </c>
      <c r="I229">
        <v>0</v>
      </c>
      <c r="J229">
        <v>0</v>
      </c>
      <c r="K229" s="5">
        <v>0</v>
      </c>
      <c r="L229" s="5">
        <v>1</v>
      </c>
      <c r="M229" s="5">
        <v>0</v>
      </c>
      <c r="N229" s="5">
        <v>0</v>
      </c>
      <c r="O229" s="5">
        <v>0</v>
      </c>
      <c r="P229" s="5">
        <v>0</v>
      </c>
      <c r="Q229" s="7">
        <v>0</v>
      </c>
      <c r="R229" s="5">
        <v>6.25</v>
      </c>
      <c r="S229" s="5">
        <v>0</v>
      </c>
      <c r="T229" s="7">
        <v>0</v>
      </c>
      <c r="U229" s="5">
        <v>0</v>
      </c>
      <c r="V229" s="5">
        <v>0</v>
      </c>
      <c r="W229" s="6">
        <f t="shared" si="10"/>
        <v>12.25</v>
      </c>
      <c r="X229">
        <v>6</v>
      </c>
      <c r="Y229" s="6">
        <f t="shared" si="11"/>
        <v>18.25</v>
      </c>
      <c r="Z229" s="46">
        <v>65.804000000000002</v>
      </c>
      <c r="AA229" s="47">
        <v>40787</v>
      </c>
    </row>
    <row r="230" spans="1:27" x14ac:dyDescent="0.25">
      <c r="A230" s="16">
        <v>40789</v>
      </c>
      <c r="B230">
        <v>36</v>
      </c>
      <c r="C230">
        <f>YEAR(Table1[[#This Row],[Date]])</f>
        <v>2011</v>
      </c>
      <c r="D230">
        <v>5</v>
      </c>
      <c r="E230">
        <v>0</v>
      </c>
      <c r="G230">
        <v>0</v>
      </c>
      <c r="H230">
        <v>0</v>
      </c>
      <c r="I230">
        <v>0</v>
      </c>
      <c r="J230">
        <v>0</v>
      </c>
      <c r="K230" s="5">
        <v>0</v>
      </c>
      <c r="L230" s="5">
        <v>1</v>
      </c>
      <c r="M230" s="5">
        <v>0</v>
      </c>
      <c r="N230" s="5">
        <v>0</v>
      </c>
      <c r="O230" s="5">
        <v>0</v>
      </c>
      <c r="P230" s="5">
        <v>0</v>
      </c>
      <c r="Q230" s="7">
        <v>0</v>
      </c>
      <c r="R230" s="5">
        <v>6.25</v>
      </c>
      <c r="S230" s="5">
        <v>0</v>
      </c>
      <c r="T230" s="7">
        <v>0</v>
      </c>
      <c r="U230" s="5">
        <v>0</v>
      </c>
      <c r="V230" s="5">
        <v>0</v>
      </c>
      <c r="W230" s="6">
        <f t="shared" si="10"/>
        <v>12.25</v>
      </c>
      <c r="X230">
        <v>6</v>
      </c>
      <c r="Y230" s="6">
        <f t="shared" si="11"/>
        <v>18.25</v>
      </c>
      <c r="Z230" s="46">
        <v>58.136000000000003</v>
      </c>
      <c r="AA230" s="47">
        <v>40788</v>
      </c>
    </row>
    <row r="231" spans="1:27" x14ac:dyDescent="0.25">
      <c r="A231" s="16">
        <v>40790</v>
      </c>
      <c r="B231">
        <v>37</v>
      </c>
      <c r="C231">
        <f>YEAR(Table1[[#This Row],[Date]])</f>
        <v>2011</v>
      </c>
      <c r="D231">
        <v>5</v>
      </c>
      <c r="E231">
        <v>0</v>
      </c>
      <c r="G231">
        <v>0</v>
      </c>
      <c r="H231">
        <v>0</v>
      </c>
      <c r="I231">
        <v>0</v>
      </c>
      <c r="J231">
        <v>0</v>
      </c>
      <c r="K231" s="5">
        <v>0</v>
      </c>
      <c r="L231" s="5">
        <v>1</v>
      </c>
      <c r="M231" s="5">
        <v>0</v>
      </c>
      <c r="N231" s="5">
        <v>0</v>
      </c>
      <c r="O231" s="5">
        <v>0</v>
      </c>
      <c r="P231" s="5">
        <v>0</v>
      </c>
      <c r="Q231" s="7">
        <v>0</v>
      </c>
      <c r="R231" s="5">
        <v>6.25</v>
      </c>
      <c r="S231" s="5">
        <v>0</v>
      </c>
      <c r="T231" s="7">
        <v>0</v>
      </c>
      <c r="U231" s="5">
        <v>0</v>
      </c>
      <c r="V231" s="5">
        <v>0</v>
      </c>
      <c r="W231" s="6">
        <f t="shared" si="10"/>
        <v>12.25</v>
      </c>
      <c r="X231">
        <v>6</v>
      </c>
      <c r="Y231" s="6">
        <f t="shared" si="11"/>
        <v>18.25</v>
      </c>
      <c r="Z231" s="46">
        <v>52.213999999999999</v>
      </c>
      <c r="AA231" s="47">
        <v>40789</v>
      </c>
    </row>
    <row r="232" spans="1:27" x14ac:dyDescent="0.25">
      <c r="A232" s="16">
        <v>40791</v>
      </c>
      <c r="B232">
        <v>37</v>
      </c>
      <c r="C232">
        <f>YEAR(Table1[[#This Row],[Date]])</f>
        <v>2011</v>
      </c>
      <c r="D232">
        <v>5</v>
      </c>
      <c r="E232">
        <v>0</v>
      </c>
      <c r="G232">
        <v>0</v>
      </c>
      <c r="H232">
        <v>0</v>
      </c>
      <c r="I232">
        <v>0</v>
      </c>
      <c r="J232">
        <v>0</v>
      </c>
      <c r="K232" s="5">
        <v>0</v>
      </c>
      <c r="L232" s="5">
        <v>1</v>
      </c>
      <c r="M232" s="5">
        <v>0</v>
      </c>
      <c r="N232" s="5">
        <v>0</v>
      </c>
      <c r="O232" s="5">
        <v>0</v>
      </c>
      <c r="P232" s="5">
        <v>0</v>
      </c>
      <c r="Q232" s="7">
        <v>0</v>
      </c>
      <c r="R232" s="5">
        <v>6.25</v>
      </c>
      <c r="S232" s="5">
        <v>0</v>
      </c>
      <c r="T232" s="7">
        <v>0</v>
      </c>
      <c r="U232" s="5">
        <v>0</v>
      </c>
      <c r="V232" s="5">
        <v>0</v>
      </c>
      <c r="W232" s="6">
        <f t="shared" si="10"/>
        <v>12.25</v>
      </c>
      <c r="X232">
        <v>6</v>
      </c>
      <c r="Y232" s="6">
        <f t="shared" si="11"/>
        <v>18.25</v>
      </c>
      <c r="Z232" s="46">
        <v>48.47</v>
      </c>
      <c r="AA232" s="47">
        <v>40790</v>
      </c>
    </row>
    <row r="233" spans="1:27" x14ac:dyDescent="0.25">
      <c r="A233" s="16">
        <v>40792</v>
      </c>
      <c r="B233">
        <v>37</v>
      </c>
      <c r="C233">
        <f>YEAR(Table1[[#This Row],[Date]])</f>
        <v>2011</v>
      </c>
      <c r="D233">
        <v>3</v>
      </c>
      <c r="E233">
        <v>0</v>
      </c>
      <c r="G233">
        <v>0</v>
      </c>
      <c r="H233">
        <v>0</v>
      </c>
      <c r="I233">
        <v>0</v>
      </c>
      <c r="J233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1</v>
      </c>
      <c r="Q233" s="7">
        <v>0</v>
      </c>
      <c r="R233" s="5">
        <v>0</v>
      </c>
      <c r="S233" s="5">
        <v>0</v>
      </c>
      <c r="T233" s="7">
        <v>0</v>
      </c>
      <c r="U233" s="5">
        <v>0</v>
      </c>
      <c r="V233" s="5">
        <v>0</v>
      </c>
      <c r="W233" s="6">
        <f t="shared" si="10"/>
        <v>4</v>
      </c>
      <c r="X233">
        <v>5</v>
      </c>
      <c r="Y233" s="6">
        <f t="shared" si="11"/>
        <v>9</v>
      </c>
      <c r="Z233" s="46">
        <v>48.29</v>
      </c>
      <c r="AA233" s="47">
        <v>40791</v>
      </c>
    </row>
    <row r="234" spans="1:27" x14ac:dyDescent="0.25">
      <c r="A234" s="16">
        <v>40793</v>
      </c>
      <c r="B234">
        <v>37</v>
      </c>
      <c r="C234">
        <f>YEAR(Table1[[#This Row],[Date]])</f>
        <v>2011</v>
      </c>
      <c r="D234">
        <v>2</v>
      </c>
      <c r="E234">
        <v>0</v>
      </c>
      <c r="G234">
        <v>0</v>
      </c>
      <c r="H234">
        <v>0</v>
      </c>
      <c r="I234">
        <v>0</v>
      </c>
      <c r="J234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7">
        <v>0</v>
      </c>
      <c r="R234" s="5">
        <v>1</v>
      </c>
      <c r="S234" s="5">
        <v>0</v>
      </c>
      <c r="T234" s="7">
        <v>0</v>
      </c>
      <c r="U234" s="5">
        <v>0</v>
      </c>
      <c r="V234" s="5">
        <v>0</v>
      </c>
      <c r="W234" s="6">
        <f t="shared" si="10"/>
        <v>3</v>
      </c>
      <c r="X234">
        <v>1</v>
      </c>
      <c r="Y234" s="6">
        <f t="shared" si="11"/>
        <v>4</v>
      </c>
      <c r="Z234" s="46">
        <v>54.41</v>
      </c>
      <c r="AA234" s="47">
        <v>40792</v>
      </c>
    </row>
    <row r="235" spans="1:27" x14ac:dyDescent="0.25">
      <c r="A235" s="16">
        <v>40794</v>
      </c>
      <c r="B235">
        <v>37</v>
      </c>
      <c r="C235">
        <f>YEAR(Table1[[#This Row],[Date]])</f>
        <v>2011</v>
      </c>
      <c r="D235">
        <v>6</v>
      </c>
      <c r="E235">
        <v>0</v>
      </c>
      <c r="G235">
        <v>0</v>
      </c>
      <c r="H235">
        <v>0</v>
      </c>
      <c r="I235">
        <v>0</v>
      </c>
      <c r="J235">
        <v>0</v>
      </c>
      <c r="K235" s="5">
        <v>0</v>
      </c>
      <c r="L235" s="5">
        <v>1</v>
      </c>
      <c r="M235" s="5">
        <v>0</v>
      </c>
      <c r="N235" s="5">
        <v>0</v>
      </c>
      <c r="O235" s="5">
        <v>2</v>
      </c>
      <c r="P235" s="5">
        <v>3</v>
      </c>
      <c r="Q235" s="7">
        <v>0</v>
      </c>
      <c r="R235" s="5">
        <v>2</v>
      </c>
      <c r="S235" s="5">
        <v>0</v>
      </c>
      <c r="T235" s="7">
        <v>0</v>
      </c>
      <c r="U235" s="5">
        <v>0</v>
      </c>
      <c r="V235" s="5">
        <v>0</v>
      </c>
      <c r="W235" s="6">
        <f t="shared" si="10"/>
        <v>14</v>
      </c>
      <c r="X235">
        <v>19</v>
      </c>
      <c r="Y235" s="6">
        <f t="shared" si="11"/>
        <v>33</v>
      </c>
      <c r="Z235" s="46">
        <v>54.841999999999999</v>
      </c>
      <c r="AA235" s="47">
        <v>40793</v>
      </c>
    </row>
    <row r="236" spans="1:27" x14ac:dyDescent="0.25">
      <c r="A236" s="16">
        <v>40795</v>
      </c>
      <c r="B236">
        <v>37</v>
      </c>
      <c r="C236">
        <f>YEAR(Table1[[#This Row],[Date]])</f>
        <v>2011</v>
      </c>
      <c r="D236">
        <v>9</v>
      </c>
      <c r="E236">
        <v>0</v>
      </c>
      <c r="G236">
        <v>0</v>
      </c>
      <c r="H236">
        <v>0</v>
      </c>
      <c r="I236">
        <v>0</v>
      </c>
      <c r="J236">
        <v>0</v>
      </c>
      <c r="K236" s="5">
        <v>0</v>
      </c>
      <c r="L236" s="5">
        <v>1</v>
      </c>
      <c r="M236" s="5">
        <v>4.33</v>
      </c>
      <c r="N236" s="5">
        <v>0</v>
      </c>
      <c r="O236" s="5">
        <v>0.67</v>
      </c>
      <c r="P236" s="5">
        <v>0</v>
      </c>
      <c r="Q236" s="7">
        <v>0</v>
      </c>
      <c r="R236" s="5">
        <v>3.33</v>
      </c>
      <c r="S236" s="5">
        <v>0</v>
      </c>
      <c r="T236" s="7">
        <v>0</v>
      </c>
      <c r="U236" s="5">
        <v>0</v>
      </c>
      <c r="V236" s="5">
        <v>0</v>
      </c>
      <c r="W236" s="6">
        <f t="shared" si="10"/>
        <v>18.329999999999998</v>
      </c>
      <c r="X236">
        <v>14.67</v>
      </c>
      <c r="Y236" s="6">
        <f t="shared" si="11"/>
        <v>33</v>
      </c>
      <c r="Z236" s="46">
        <v>52.502000000000002</v>
      </c>
      <c r="AA236" s="47">
        <v>40794</v>
      </c>
    </row>
    <row r="237" spans="1:27" x14ac:dyDescent="0.25">
      <c r="A237" s="16">
        <v>40796</v>
      </c>
      <c r="B237">
        <v>37</v>
      </c>
      <c r="C237">
        <f>YEAR(Table1[[#This Row],[Date]])</f>
        <v>2011</v>
      </c>
      <c r="D237">
        <v>9</v>
      </c>
      <c r="E237">
        <v>0</v>
      </c>
      <c r="G237">
        <v>0</v>
      </c>
      <c r="H237">
        <v>0</v>
      </c>
      <c r="I237">
        <v>0</v>
      </c>
      <c r="J237">
        <v>0</v>
      </c>
      <c r="K237" s="5">
        <v>0</v>
      </c>
      <c r="L237" s="5">
        <v>1</v>
      </c>
      <c r="M237" s="5">
        <v>4.33</v>
      </c>
      <c r="N237" s="5">
        <v>0</v>
      </c>
      <c r="O237" s="5">
        <v>0.67</v>
      </c>
      <c r="P237" s="5">
        <v>0</v>
      </c>
      <c r="Q237" s="7">
        <v>0</v>
      </c>
      <c r="R237" s="5">
        <v>3.33</v>
      </c>
      <c r="S237" s="5">
        <v>0</v>
      </c>
      <c r="T237" s="7">
        <v>0</v>
      </c>
      <c r="U237" s="5">
        <v>0</v>
      </c>
      <c r="V237" s="5">
        <v>0</v>
      </c>
      <c r="W237" s="6">
        <f t="shared" ref="W237:W242" si="13">SUM(D237:V237)</f>
        <v>18.329999999999998</v>
      </c>
      <c r="X237">
        <v>14.67</v>
      </c>
      <c r="Y237" s="6">
        <f t="shared" si="11"/>
        <v>33</v>
      </c>
      <c r="Z237" s="46">
        <v>54.085999999999999</v>
      </c>
      <c r="AA237" s="47">
        <v>40795</v>
      </c>
    </row>
    <row r="238" spans="1:27" x14ac:dyDescent="0.25">
      <c r="A238" s="16">
        <v>40797</v>
      </c>
      <c r="B238">
        <v>38</v>
      </c>
      <c r="C238">
        <f>YEAR(Table1[[#This Row],[Date]])</f>
        <v>2011</v>
      </c>
      <c r="D238">
        <v>9</v>
      </c>
      <c r="E238">
        <v>0</v>
      </c>
      <c r="G238">
        <v>0</v>
      </c>
      <c r="H238">
        <v>0</v>
      </c>
      <c r="I238">
        <v>0</v>
      </c>
      <c r="J238">
        <v>0</v>
      </c>
      <c r="K238" s="5">
        <v>0</v>
      </c>
      <c r="L238" s="5">
        <v>1</v>
      </c>
      <c r="M238" s="5">
        <v>4.33</v>
      </c>
      <c r="N238" s="5">
        <v>0</v>
      </c>
      <c r="O238" s="5">
        <v>0.67</v>
      </c>
      <c r="P238" s="5">
        <v>0</v>
      </c>
      <c r="Q238" s="7">
        <v>0</v>
      </c>
      <c r="R238" s="5">
        <v>3.33</v>
      </c>
      <c r="S238" s="5">
        <v>0</v>
      </c>
      <c r="T238" s="7">
        <v>0</v>
      </c>
      <c r="U238" s="5">
        <v>0</v>
      </c>
      <c r="V238" s="5">
        <v>0</v>
      </c>
      <c r="W238" s="6">
        <f t="shared" si="13"/>
        <v>18.329999999999998</v>
      </c>
      <c r="X238">
        <v>14.67</v>
      </c>
      <c r="Y238" s="6">
        <f t="shared" ref="Y238:Y242" si="14">SUM(W238+X238)</f>
        <v>33</v>
      </c>
      <c r="Z238" s="46">
        <v>53.582000000000001</v>
      </c>
      <c r="AA238" s="47">
        <v>40796</v>
      </c>
    </row>
    <row r="239" spans="1:27" x14ac:dyDescent="0.25">
      <c r="A239" s="16">
        <v>40798</v>
      </c>
      <c r="B239">
        <v>38</v>
      </c>
      <c r="C239">
        <f>YEAR(Table1[[#This Row],[Date]])</f>
        <v>2011</v>
      </c>
      <c r="D239">
        <v>7</v>
      </c>
      <c r="E239">
        <v>0</v>
      </c>
      <c r="G239">
        <v>0</v>
      </c>
      <c r="H239">
        <v>0</v>
      </c>
      <c r="I239">
        <v>0</v>
      </c>
      <c r="J239">
        <v>0</v>
      </c>
      <c r="K239" s="5">
        <v>0</v>
      </c>
      <c r="L239" s="5">
        <v>1</v>
      </c>
      <c r="M239" s="5">
        <v>0</v>
      </c>
      <c r="N239" s="5">
        <v>0</v>
      </c>
      <c r="O239" s="5">
        <v>0</v>
      </c>
      <c r="P239" s="5">
        <v>0</v>
      </c>
      <c r="Q239" s="7">
        <v>0</v>
      </c>
      <c r="R239" s="5">
        <v>5</v>
      </c>
      <c r="S239" s="5">
        <v>0</v>
      </c>
      <c r="T239" s="7">
        <v>0</v>
      </c>
      <c r="U239" s="5">
        <v>0</v>
      </c>
      <c r="V239" s="5">
        <v>0</v>
      </c>
      <c r="W239" s="6">
        <f t="shared" si="13"/>
        <v>13</v>
      </c>
      <c r="X239">
        <v>12</v>
      </c>
      <c r="Y239" s="6">
        <f t="shared" si="14"/>
        <v>25</v>
      </c>
      <c r="Z239" s="46">
        <v>60.368000000000002</v>
      </c>
      <c r="AA239" s="47">
        <v>40797</v>
      </c>
    </row>
    <row r="240" spans="1:27" x14ac:dyDescent="0.25">
      <c r="A240" s="16">
        <v>40799</v>
      </c>
      <c r="B240">
        <v>38</v>
      </c>
      <c r="C240">
        <f>YEAR(Table1[[#This Row],[Date]])</f>
        <v>2011</v>
      </c>
      <c r="D240">
        <v>0</v>
      </c>
      <c r="E240">
        <v>0</v>
      </c>
      <c r="G240">
        <v>0</v>
      </c>
      <c r="H240">
        <v>0</v>
      </c>
      <c r="I240">
        <v>0</v>
      </c>
      <c r="J240">
        <v>0</v>
      </c>
      <c r="K240" s="5">
        <v>0</v>
      </c>
      <c r="L240" s="5">
        <v>0</v>
      </c>
      <c r="M240" s="5">
        <v>0</v>
      </c>
      <c r="N240" s="5">
        <v>0</v>
      </c>
      <c r="O240" s="5">
        <v>1</v>
      </c>
      <c r="P240" s="5">
        <v>2</v>
      </c>
      <c r="Q240" s="7">
        <v>0</v>
      </c>
      <c r="R240" s="5">
        <v>5</v>
      </c>
      <c r="S240" s="5">
        <v>0</v>
      </c>
      <c r="T240" s="7">
        <v>0</v>
      </c>
      <c r="U240" s="5">
        <v>0</v>
      </c>
      <c r="V240" s="5">
        <v>0</v>
      </c>
      <c r="W240" s="6">
        <f t="shared" si="13"/>
        <v>8</v>
      </c>
      <c r="X240">
        <v>3</v>
      </c>
      <c r="Y240" s="6">
        <f t="shared" si="14"/>
        <v>11</v>
      </c>
      <c r="Z240" s="46">
        <v>46.22</v>
      </c>
      <c r="AA240" s="47">
        <v>40798</v>
      </c>
    </row>
    <row r="241" spans="1:27" x14ac:dyDescent="0.25">
      <c r="A241" s="16">
        <v>40800</v>
      </c>
      <c r="B241">
        <v>38</v>
      </c>
      <c r="C241">
        <f>YEAR(Table1[[#This Row],[Date]])</f>
        <v>2011</v>
      </c>
      <c r="D241">
        <v>0</v>
      </c>
      <c r="E241">
        <v>0</v>
      </c>
      <c r="G241">
        <v>0</v>
      </c>
      <c r="H241">
        <v>0</v>
      </c>
      <c r="I241">
        <v>0</v>
      </c>
      <c r="J241">
        <v>0</v>
      </c>
      <c r="K241" s="5">
        <v>0</v>
      </c>
      <c r="L241" s="5">
        <v>1</v>
      </c>
      <c r="M241" s="5">
        <v>0</v>
      </c>
      <c r="N241" s="5">
        <v>0</v>
      </c>
      <c r="O241" s="5">
        <v>0</v>
      </c>
      <c r="P241" s="5">
        <v>1</v>
      </c>
      <c r="Q241" s="7">
        <v>0</v>
      </c>
      <c r="R241" s="5">
        <v>1</v>
      </c>
      <c r="S241" s="5">
        <v>0</v>
      </c>
      <c r="T241" s="7">
        <v>0</v>
      </c>
      <c r="U241" s="5">
        <v>0</v>
      </c>
      <c r="V241" s="5">
        <v>0</v>
      </c>
      <c r="W241" s="6">
        <f t="shared" si="13"/>
        <v>3</v>
      </c>
      <c r="X241">
        <v>2</v>
      </c>
      <c r="Y241" s="6">
        <f t="shared" si="14"/>
        <v>5</v>
      </c>
      <c r="Z241" s="46">
        <v>38.487000000000002</v>
      </c>
      <c r="AA241" s="47">
        <v>40799</v>
      </c>
    </row>
    <row r="242" spans="1:27" x14ac:dyDescent="0.25">
      <c r="A242" s="16">
        <v>40801</v>
      </c>
      <c r="B242">
        <v>38</v>
      </c>
      <c r="C242">
        <f>YEAR(Table1[[#This Row],[Date]])</f>
        <v>2011</v>
      </c>
      <c r="D242">
        <v>0</v>
      </c>
      <c r="E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</v>
      </c>
      <c r="N242">
        <v>0</v>
      </c>
      <c r="O242">
        <v>1</v>
      </c>
      <c r="P242">
        <v>0</v>
      </c>
      <c r="Q242">
        <v>0</v>
      </c>
      <c r="R242">
        <v>4</v>
      </c>
      <c r="S242">
        <v>0</v>
      </c>
      <c r="T242">
        <v>0</v>
      </c>
      <c r="U242">
        <v>0</v>
      </c>
      <c r="V242">
        <v>0</v>
      </c>
      <c r="W242" s="6">
        <f t="shared" si="13"/>
        <v>6</v>
      </c>
      <c r="X242">
        <v>2</v>
      </c>
      <c r="Y242" s="6">
        <f t="shared" si="14"/>
        <v>8</v>
      </c>
      <c r="Z242" s="46">
        <v>33.533999999999999</v>
      </c>
      <c r="AA242" s="47">
        <v>40800</v>
      </c>
    </row>
    <row r="243" spans="1:27" x14ac:dyDescent="0.25">
      <c r="A243" s="16">
        <v>41044</v>
      </c>
      <c r="B243">
        <v>20</v>
      </c>
      <c r="C243">
        <f>YEAR(Table1[[#This Row],[Date]])</f>
        <v>2012</v>
      </c>
      <c r="D243">
        <v>1</v>
      </c>
      <c r="E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 s="5">
        <v>0.66</v>
      </c>
      <c r="N243" s="5">
        <v>0</v>
      </c>
      <c r="O243" s="5">
        <v>0</v>
      </c>
      <c r="P243" s="5">
        <v>0</v>
      </c>
      <c r="Q243" s="5">
        <v>0</v>
      </c>
      <c r="R243" s="5">
        <v>68.3</v>
      </c>
      <c r="S243" s="5">
        <v>0</v>
      </c>
      <c r="T243" s="5">
        <v>0</v>
      </c>
      <c r="U243" s="5">
        <v>0</v>
      </c>
      <c r="V243" s="5">
        <v>0</v>
      </c>
      <c r="W243" s="6">
        <f t="shared" ref="W243:W296" si="15">SUM(D243:V243)</f>
        <v>69.959999999999994</v>
      </c>
      <c r="X243">
        <v>5</v>
      </c>
      <c r="Y243" s="6">
        <f t="shared" ref="Y243:Y297" si="16">SUM(W243+X243)</f>
        <v>74.959999999999994</v>
      </c>
      <c r="Z243" s="46">
        <v>50.432000000000002</v>
      </c>
      <c r="AA243" s="47">
        <v>41044</v>
      </c>
    </row>
    <row r="244" spans="1:27" x14ac:dyDescent="0.25">
      <c r="A244" s="16">
        <v>41045</v>
      </c>
      <c r="B244">
        <v>20</v>
      </c>
      <c r="C244">
        <f>YEAR(Table1[[#This Row],[Date]])</f>
        <v>2012</v>
      </c>
      <c r="D244">
        <v>1</v>
      </c>
      <c r="E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 s="5">
        <v>0.66</v>
      </c>
      <c r="N244" s="5">
        <v>0</v>
      </c>
      <c r="O244" s="5">
        <v>0</v>
      </c>
      <c r="P244" s="5">
        <v>0</v>
      </c>
      <c r="Q244" s="5">
        <v>0</v>
      </c>
      <c r="R244" s="5">
        <v>68.3</v>
      </c>
      <c r="S244" s="5">
        <v>0</v>
      </c>
      <c r="T244" s="5">
        <v>0</v>
      </c>
      <c r="U244" s="5">
        <v>0</v>
      </c>
      <c r="V244" s="5">
        <v>0</v>
      </c>
      <c r="W244" s="6">
        <f t="shared" si="15"/>
        <v>69.959999999999994</v>
      </c>
      <c r="X244">
        <v>5</v>
      </c>
      <c r="Y244" s="6">
        <f t="shared" si="16"/>
        <v>74.959999999999994</v>
      </c>
      <c r="Z244" s="46">
        <v>38.624000000000002</v>
      </c>
      <c r="AA244" s="47">
        <v>41045</v>
      </c>
    </row>
    <row r="245" spans="1:27" x14ac:dyDescent="0.25">
      <c r="A245" s="16">
        <v>41046</v>
      </c>
      <c r="B245">
        <v>20</v>
      </c>
      <c r="C245">
        <f>YEAR(Table1[[#This Row],[Date]])</f>
        <v>2012</v>
      </c>
      <c r="D245">
        <v>1</v>
      </c>
      <c r="E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 s="5">
        <v>0.66</v>
      </c>
      <c r="N245" s="5">
        <v>0</v>
      </c>
      <c r="O245" s="5">
        <v>0</v>
      </c>
      <c r="P245" s="5">
        <v>0</v>
      </c>
      <c r="Q245" s="5">
        <v>0</v>
      </c>
      <c r="R245" s="5">
        <v>68.3</v>
      </c>
      <c r="S245" s="5">
        <v>0</v>
      </c>
      <c r="T245" s="5">
        <v>0</v>
      </c>
      <c r="U245" s="5">
        <v>0</v>
      </c>
      <c r="V245" s="5">
        <v>0</v>
      </c>
      <c r="W245" s="6">
        <f t="shared" si="15"/>
        <v>69.959999999999994</v>
      </c>
      <c r="X245">
        <v>5</v>
      </c>
      <c r="Y245" s="6">
        <f t="shared" si="16"/>
        <v>74.959999999999994</v>
      </c>
      <c r="Z245" s="46">
        <v>63.68</v>
      </c>
      <c r="AA245" s="47">
        <v>41046</v>
      </c>
    </row>
    <row r="246" spans="1:27" x14ac:dyDescent="0.25">
      <c r="A246" s="16">
        <v>41047</v>
      </c>
      <c r="B246">
        <v>20</v>
      </c>
      <c r="C246">
        <f>YEAR(Table1[[#This Row],[Date]])</f>
        <v>2012</v>
      </c>
      <c r="D246">
        <v>0</v>
      </c>
      <c r="E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 s="6">
        <f t="shared" si="15"/>
        <v>0</v>
      </c>
      <c r="X246">
        <v>7</v>
      </c>
      <c r="Y246" s="6">
        <f t="shared" si="16"/>
        <v>7</v>
      </c>
      <c r="Z246" s="46">
        <v>66.325999999999993</v>
      </c>
      <c r="AA246" s="47">
        <v>41047</v>
      </c>
    </row>
    <row r="247" spans="1:27" x14ac:dyDescent="0.25">
      <c r="A247" s="16">
        <v>41048</v>
      </c>
      <c r="B247">
        <v>20</v>
      </c>
      <c r="C247">
        <f>YEAR(Table1[[#This Row],[Date]])</f>
        <v>2012</v>
      </c>
      <c r="D247">
        <v>0</v>
      </c>
      <c r="E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 s="6">
        <f t="shared" si="15"/>
        <v>0</v>
      </c>
      <c r="X247">
        <v>7</v>
      </c>
      <c r="Y247" s="6">
        <f t="shared" si="16"/>
        <v>7</v>
      </c>
      <c r="Z247" s="46">
        <v>48.398000000000003</v>
      </c>
      <c r="AA247" s="47">
        <v>41048</v>
      </c>
    </row>
    <row r="248" spans="1:27" x14ac:dyDescent="0.25">
      <c r="A248" s="16">
        <v>41049</v>
      </c>
      <c r="B248">
        <v>21</v>
      </c>
      <c r="C248">
        <f>YEAR(Table1[[#This Row],[Date]])</f>
        <v>2012</v>
      </c>
      <c r="D248">
        <v>0</v>
      </c>
      <c r="E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 s="6">
        <f t="shared" si="15"/>
        <v>0</v>
      </c>
      <c r="X248">
        <v>7</v>
      </c>
      <c r="Y248" s="6">
        <f t="shared" si="16"/>
        <v>7</v>
      </c>
      <c r="Z248" s="46">
        <v>45.247999999999998</v>
      </c>
      <c r="AA248" s="47">
        <v>41049</v>
      </c>
    </row>
    <row r="249" spans="1:27" x14ac:dyDescent="0.25">
      <c r="A249" s="16">
        <v>41050</v>
      </c>
      <c r="B249">
        <v>21</v>
      </c>
      <c r="C249">
        <f>YEAR(Table1[[#This Row],[Date]])</f>
        <v>2012</v>
      </c>
      <c r="D249">
        <v>0</v>
      </c>
      <c r="E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 s="6">
        <f t="shared" si="15"/>
        <v>0</v>
      </c>
      <c r="X249">
        <v>7</v>
      </c>
      <c r="Y249" s="6">
        <f t="shared" si="16"/>
        <v>7</v>
      </c>
      <c r="Z249" s="46">
        <v>49.298000000000002</v>
      </c>
      <c r="AA249" s="47">
        <v>41050</v>
      </c>
    </row>
    <row r="250" spans="1:27" x14ac:dyDescent="0.25">
      <c r="A250" s="16">
        <v>41051</v>
      </c>
      <c r="B250">
        <v>21</v>
      </c>
      <c r="C250">
        <f>YEAR(Table1[[#This Row],[Date]])</f>
        <v>2012</v>
      </c>
      <c r="D250">
        <v>0</v>
      </c>
      <c r="E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 s="5">
        <v>1</v>
      </c>
      <c r="M250" s="5">
        <v>0</v>
      </c>
      <c r="N250" s="5">
        <v>0</v>
      </c>
      <c r="O250" s="5">
        <v>2</v>
      </c>
      <c r="P250" s="5">
        <v>0</v>
      </c>
      <c r="Q250" s="3">
        <v>0</v>
      </c>
      <c r="R250" s="5">
        <v>495</v>
      </c>
      <c r="S250" s="5">
        <v>0</v>
      </c>
      <c r="T250" s="3">
        <v>0</v>
      </c>
      <c r="U250" s="5">
        <v>0</v>
      </c>
      <c r="V250" s="3">
        <v>0</v>
      </c>
      <c r="W250" s="6">
        <f t="shared" si="15"/>
        <v>498</v>
      </c>
      <c r="X250" s="5">
        <v>20</v>
      </c>
      <c r="Y250" s="6">
        <f t="shared" si="16"/>
        <v>518</v>
      </c>
      <c r="Z250" s="46">
        <v>60.421999999999997</v>
      </c>
      <c r="AA250" s="47">
        <v>41051</v>
      </c>
    </row>
    <row r="251" spans="1:27" x14ac:dyDescent="0.25">
      <c r="A251" s="16">
        <v>41052</v>
      </c>
      <c r="B251">
        <v>21</v>
      </c>
      <c r="C251">
        <f>YEAR(Table1[[#This Row],[Date]])</f>
        <v>2012</v>
      </c>
      <c r="D251">
        <v>71</v>
      </c>
      <c r="E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 s="5">
        <v>2</v>
      </c>
      <c r="P251" s="5">
        <v>0</v>
      </c>
      <c r="Q251" s="3">
        <v>0</v>
      </c>
      <c r="R251" s="5">
        <v>12</v>
      </c>
      <c r="S251" s="5">
        <v>0</v>
      </c>
      <c r="T251" s="3">
        <v>0</v>
      </c>
      <c r="U251" s="5">
        <v>0</v>
      </c>
      <c r="V251" s="3">
        <v>0</v>
      </c>
      <c r="W251" s="6">
        <f t="shared" si="15"/>
        <v>85</v>
      </c>
      <c r="X251" s="5">
        <v>4</v>
      </c>
      <c r="Y251" s="6">
        <f>SUM(W251+X251)</f>
        <v>89</v>
      </c>
      <c r="Z251" s="46">
        <v>55.04</v>
      </c>
      <c r="AA251" s="47">
        <v>41052</v>
      </c>
    </row>
    <row r="252" spans="1:27" x14ac:dyDescent="0.25">
      <c r="A252" s="16">
        <v>41053</v>
      </c>
      <c r="B252">
        <v>21</v>
      </c>
      <c r="C252">
        <f>YEAR(Table1[[#This Row],[Date]])</f>
        <v>2012</v>
      </c>
      <c r="D252">
        <v>0</v>
      </c>
      <c r="E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2</v>
      </c>
      <c r="P252">
        <v>1</v>
      </c>
      <c r="Q252">
        <v>0</v>
      </c>
      <c r="R252">
        <v>8</v>
      </c>
      <c r="S252">
        <v>0</v>
      </c>
      <c r="T252">
        <v>0</v>
      </c>
      <c r="U252">
        <v>0</v>
      </c>
      <c r="V252">
        <v>0</v>
      </c>
      <c r="W252" s="6">
        <f t="shared" si="15"/>
        <v>11</v>
      </c>
      <c r="X252" s="5">
        <v>2</v>
      </c>
      <c r="Y252" s="6">
        <f>SUM(W252+X252)</f>
        <v>13</v>
      </c>
      <c r="Z252" s="46">
        <v>47.21</v>
      </c>
      <c r="AA252" s="47">
        <v>41053</v>
      </c>
    </row>
    <row r="253" spans="1:27" x14ac:dyDescent="0.25">
      <c r="A253" s="16">
        <v>41054</v>
      </c>
      <c r="B253">
        <v>21</v>
      </c>
      <c r="C253">
        <f>YEAR(Table1[[#This Row],[Date]])</f>
        <v>2012</v>
      </c>
      <c r="D253">
        <v>1</v>
      </c>
      <c r="E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19</v>
      </c>
      <c r="S253">
        <v>0</v>
      </c>
      <c r="T253">
        <v>0</v>
      </c>
      <c r="U253">
        <v>0</v>
      </c>
      <c r="V253">
        <v>0</v>
      </c>
      <c r="W253" s="6">
        <f t="shared" si="15"/>
        <v>20</v>
      </c>
      <c r="X253" s="5">
        <v>3</v>
      </c>
      <c r="Y253" s="6">
        <f>SUM(W253+X253)</f>
        <v>23</v>
      </c>
      <c r="Z253" s="46">
        <v>40.027999999999999</v>
      </c>
      <c r="AA253" s="47">
        <v>41054</v>
      </c>
    </row>
    <row r="254" spans="1:27" x14ac:dyDescent="0.25">
      <c r="A254" s="16">
        <v>41055</v>
      </c>
      <c r="B254">
        <v>21</v>
      </c>
      <c r="C254">
        <f>YEAR(Table1[[#This Row],[Date]])</f>
        <v>2012</v>
      </c>
      <c r="D254">
        <v>0.25</v>
      </c>
      <c r="E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0.25</v>
      </c>
      <c r="M254">
        <v>0.75</v>
      </c>
      <c r="N254">
        <v>0</v>
      </c>
      <c r="O254">
        <v>0</v>
      </c>
      <c r="P254">
        <v>0</v>
      </c>
      <c r="Q254">
        <v>0</v>
      </c>
      <c r="R254">
        <v>17.25</v>
      </c>
      <c r="S254">
        <v>0</v>
      </c>
      <c r="T254">
        <v>0</v>
      </c>
      <c r="U254">
        <v>0</v>
      </c>
      <c r="V254">
        <v>0</v>
      </c>
      <c r="W254" s="6">
        <f t="shared" si="15"/>
        <v>18.5</v>
      </c>
      <c r="X254">
        <v>2.5</v>
      </c>
      <c r="Y254" s="6">
        <f>SUM(W254+X254)</f>
        <v>21</v>
      </c>
      <c r="Z254" s="46">
        <v>47.533999999999999</v>
      </c>
      <c r="AA254" s="47">
        <v>41055</v>
      </c>
    </row>
    <row r="255" spans="1:27" x14ac:dyDescent="0.25">
      <c r="A255" s="16">
        <v>41056</v>
      </c>
      <c r="B255">
        <v>22</v>
      </c>
      <c r="C255">
        <f>YEAR(Table1[[#This Row],[Date]])</f>
        <v>2012</v>
      </c>
      <c r="D255">
        <v>0.25</v>
      </c>
      <c r="E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0.25</v>
      </c>
      <c r="M255">
        <v>0.75</v>
      </c>
      <c r="N255">
        <v>0</v>
      </c>
      <c r="O255">
        <v>0</v>
      </c>
      <c r="P255">
        <v>0</v>
      </c>
      <c r="Q255">
        <v>0</v>
      </c>
      <c r="R255">
        <v>17.25</v>
      </c>
      <c r="S255">
        <v>0</v>
      </c>
      <c r="T255">
        <v>0</v>
      </c>
      <c r="U255">
        <v>0</v>
      </c>
      <c r="V255">
        <v>0</v>
      </c>
      <c r="W255" s="6">
        <f t="shared" si="15"/>
        <v>18.5</v>
      </c>
      <c r="X255">
        <v>2.5</v>
      </c>
      <c r="Y255" s="6">
        <f t="shared" si="16"/>
        <v>21</v>
      </c>
      <c r="Z255" s="46">
        <v>55.238</v>
      </c>
      <c r="AA255" s="47">
        <v>41056</v>
      </c>
    </row>
    <row r="256" spans="1:27" x14ac:dyDescent="0.25">
      <c r="A256" s="16">
        <v>41057</v>
      </c>
      <c r="B256">
        <v>22</v>
      </c>
      <c r="C256">
        <f>YEAR(Table1[[#This Row],[Date]])</f>
        <v>2012</v>
      </c>
      <c r="D256">
        <v>0.25</v>
      </c>
      <c r="E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0.25</v>
      </c>
      <c r="M256">
        <v>0.75</v>
      </c>
      <c r="N256">
        <v>0</v>
      </c>
      <c r="O256">
        <v>0</v>
      </c>
      <c r="P256">
        <v>0</v>
      </c>
      <c r="Q256">
        <v>0</v>
      </c>
      <c r="R256">
        <v>17.25</v>
      </c>
      <c r="S256">
        <v>0</v>
      </c>
      <c r="T256">
        <v>0</v>
      </c>
      <c r="U256">
        <v>0</v>
      </c>
      <c r="V256">
        <v>0</v>
      </c>
      <c r="W256" s="6">
        <f t="shared" si="15"/>
        <v>18.5</v>
      </c>
      <c r="X256">
        <v>2.5</v>
      </c>
      <c r="Y256" s="6">
        <f t="shared" si="16"/>
        <v>21</v>
      </c>
      <c r="Z256" s="46">
        <v>51.89</v>
      </c>
      <c r="AA256" s="47">
        <v>41057</v>
      </c>
    </row>
    <row r="257" spans="1:27" x14ac:dyDescent="0.25">
      <c r="A257" s="16">
        <v>41058</v>
      </c>
      <c r="B257">
        <v>22</v>
      </c>
      <c r="C257">
        <f>YEAR(Table1[[#This Row],[Date]])</f>
        <v>2012</v>
      </c>
      <c r="D257">
        <v>0.25</v>
      </c>
      <c r="E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0.25</v>
      </c>
      <c r="M257">
        <v>0.75</v>
      </c>
      <c r="N257">
        <v>0</v>
      </c>
      <c r="O257">
        <v>0</v>
      </c>
      <c r="P257">
        <v>0</v>
      </c>
      <c r="Q257">
        <v>0</v>
      </c>
      <c r="R257">
        <v>17.25</v>
      </c>
      <c r="S257">
        <v>0</v>
      </c>
      <c r="T257">
        <v>0</v>
      </c>
      <c r="U257">
        <v>0</v>
      </c>
      <c r="V257">
        <v>0</v>
      </c>
      <c r="W257" s="6">
        <f t="shared" si="15"/>
        <v>18.5</v>
      </c>
      <c r="X257">
        <v>2.5</v>
      </c>
      <c r="Y257" s="6">
        <f t="shared" si="16"/>
        <v>21</v>
      </c>
      <c r="Z257" s="46">
        <v>42.03</v>
      </c>
      <c r="AA257" s="47">
        <v>41058</v>
      </c>
    </row>
    <row r="258" spans="1:27" x14ac:dyDescent="0.25">
      <c r="A258" s="16">
        <v>41059</v>
      </c>
      <c r="B258">
        <v>22</v>
      </c>
      <c r="C258">
        <f>YEAR(Table1[[#This Row],[Date]])</f>
        <v>2012</v>
      </c>
      <c r="D258">
        <v>0</v>
      </c>
      <c r="E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3</v>
      </c>
      <c r="S258">
        <v>0</v>
      </c>
      <c r="T258">
        <v>0</v>
      </c>
      <c r="U258">
        <v>0</v>
      </c>
      <c r="V258" s="3"/>
      <c r="W258" s="6">
        <f t="shared" si="15"/>
        <v>3</v>
      </c>
      <c r="X258" s="5">
        <v>1</v>
      </c>
      <c r="Y258" s="6">
        <f t="shared" si="16"/>
        <v>4</v>
      </c>
      <c r="Z258" s="46">
        <v>34.374000000000002</v>
      </c>
      <c r="AA258" s="47">
        <v>41059</v>
      </c>
    </row>
    <row r="259" spans="1:27" x14ac:dyDescent="0.25">
      <c r="A259" s="16">
        <v>41060</v>
      </c>
      <c r="B259">
        <v>22</v>
      </c>
      <c r="C259">
        <f>YEAR(Table1[[#This Row],[Date]])</f>
        <v>2012</v>
      </c>
      <c r="D259">
        <v>0</v>
      </c>
      <c r="E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4</v>
      </c>
      <c r="S259">
        <v>0</v>
      </c>
      <c r="T259">
        <v>0</v>
      </c>
      <c r="U259">
        <v>0</v>
      </c>
      <c r="V259">
        <v>0</v>
      </c>
      <c r="W259" s="6">
        <f t="shared" si="15"/>
        <v>4</v>
      </c>
      <c r="X259" s="5">
        <v>0</v>
      </c>
      <c r="Y259" s="6">
        <f>SUM(W259+X259)</f>
        <v>4</v>
      </c>
      <c r="Z259" s="46">
        <v>40.518999999999998</v>
      </c>
      <c r="AA259" s="47">
        <v>41060</v>
      </c>
    </row>
    <row r="260" spans="1:27" x14ac:dyDescent="0.25">
      <c r="A260" s="16">
        <v>41061</v>
      </c>
      <c r="B260">
        <v>22</v>
      </c>
      <c r="C260">
        <f>YEAR(Table1[[#This Row],[Date]])</f>
        <v>2012</v>
      </c>
      <c r="D260">
        <v>0</v>
      </c>
      <c r="E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10</v>
      </c>
      <c r="S260">
        <v>0</v>
      </c>
      <c r="T260">
        <v>0</v>
      </c>
      <c r="U260">
        <v>0</v>
      </c>
      <c r="V260">
        <v>0</v>
      </c>
      <c r="W260" s="6">
        <f t="shared" si="15"/>
        <v>10</v>
      </c>
      <c r="X260" s="5">
        <v>1</v>
      </c>
      <c r="Y260" s="6">
        <f>SUM(W260+X260)</f>
        <v>11</v>
      </c>
      <c r="Z260" s="46">
        <v>49.622</v>
      </c>
      <c r="AA260" s="47">
        <v>41061</v>
      </c>
    </row>
    <row r="261" spans="1:27" x14ac:dyDescent="0.25">
      <c r="A261" s="16">
        <v>41062</v>
      </c>
      <c r="B261">
        <v>22</v>
      </c>
      <c r="C261">
        <f>YEAR(Table1[[#This Row],[Date]])</f>
        <v>2012</v>
      </c>
      <c r="D261">
        <v>0.33</v>
      </c>
      <c r="E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0.33</v>
      </c>
      <c r="P261">
        <v>0</v>
      </c>
      <c r="Q261">
        <v>0</v>
      </c>
      <c r="R261">
        <v>5.66</v>
      </c>
      <c r="S261">
        <v>0</v>
      </c>
      <c r="T261">
        <v>0</v>
      </c>
      <c r="U261">
        <v>0</v>
      </c>
      <c r="V261">
        <v>0</v>
      </c>
      <c r="W261" s="6">
        <f t="shared" si="15"/>
        <v>6.32</v>
      </c>
      <c r="X261" s="5">
        <v>0</v>
      </c>
      <c r="Y261" s="6">
        <f t="shared" si="16"/>
        <v>6.32</v>
      </c>
      <c r="Z261" s="46">
        <v>48.073999999999998</v>
      </c>
      <c r="AA261" s="47">
        <v>41062</v>
      </c>
    </row>
    <row r="262" spans="1:27" x14ac:dyDescent="0.25">
      <c r="A262" s="16">
        <v>41063</v>
      </c>
      <c r="B262">
        <v>23</v>
      </c>
      <c r="C262">
        <f>YEAR(Table1[[#This Row],[Date]])</f>
        <v>2012</v>
      </c>
      <c r="D262">
        <v>0.33</v>
      </c>
      <c r="E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0.33</v>
      </c>
      <c r="P262">
        <v>0</v>
      </c>
      <c r="Q262">
        <v>0</v>
      </c>
      <c r="R262">
        <v>5.66</v>
      </c>
      <c r="S262">
        <v>0</v>
      </c>
      <c r="T262">
        <v>0</v>
      </c>
      <c r="U262">
        <v>0</v>
      </c>
      <c r="V262">
        <v>0</v>
      </c>
      <c r="W262" s="6">
        <f t="shared" si="15"/>
        <v>6.32</v>
      </c>
      <c r="X262" s="5">
        <v>0</v>
      </c>
      <c r="Y262" s="6">
        <f t="shared" si="16"/>
        <v>6.32</v>
      </c>
      <c r="Z262" s="46">
        <v>59.252000000000002</v>
      </c>
      <c r="AA262" s="47">
        <v>41063</v>
      </c>
    </row>
    <row r="263" spans="1:27" x14ac:dyDescent="0.25">
      <c r="A263" s="16">
        <v>41064</v>
      </c>
      <c r="B263">
        <v>23</v>
      </c>
      <c r="C263">
        <f>YEAR(Table1[[#This Row],[Date]])</f>
        <v>2012</v>
      </c>
      <c r="D263">
        <v>0.33</v>
      </c>
      <c r="E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0.33</v>
      </c>
      <c r="P263">
        <v>0</v>
      </c>
      <c r="Q263">
        <v>0</v>
      </c>
      <c r="R263">
        <v>5.66</v>
      </c>
      <c r="S263">
        <v>0</v>
      </c>
      <c r="T263">
        <v>0</v>
      </c>
      <c r="U263">
        <v>0</v>
      </c>
      <c r="V263">
        <v>0</v>
      </c>
      <c r="W263" s="6">
        <f t="shared" si="15"/>
        <v>6.32</v>
      </c>
      <c r="X263" s="5">
        <v>0</v>
      </c>
      <c r="Y263" s="6">
        <f t="shared" si="16"/>
        <v>6.32</v>
      </c>
      <c r="Z263" s="46">
        <v>54.932000000000002</v>
      </c>
      <c r="AA263" s="47">
        <v>41064</v>
      </c>
    </row>
    <row r="264" spans="1:27" x14ac:dyDescent="0.25">
      <c r="A264" s="16">
        <v>41065</v>
      </c>
      <c r="B264">
        <v>23</v>
      </c>
      <c r="C264">
        <f>YEAR(Table1[[#This Row],[Date]])</f>
        <v>2012</v>
      </c>
      <c r="D264">
        <v>2</v>
      </c>
      <c r="E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1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58</v>
      </c>
      <c r="S264">
        <v>0</v>
      </c>
      <c r="T264">
        <v>0</v>
      </c>
      <c r="U264">
        <v>0</v>
      </c>
      <c r="V264">
        <v>0</v>
      </c>
      <c r="W264" s="6">
        <f t="shared" si="15"/>
        <v>62</v>
      </c>
      <c r="X264" s="5">
        <v>2</v>
      </c>
      <c r="Y264" s="6">
        <f t="shared" si="16"/>
        <v>64</v>
      </c>
      <c r="Z264" s="46">
        <v>59.414000000000001</v>
      </c>
      <c r="AA264" s="47">
        <v>41065</v>
      </c>
    </row>
    <row r="265" spans="1:27" x14ac:dyDescent="0.25">
      <c r="A265" s="16">
        <v>41066</v>
      </c>
      <c r="B265">
        <v>23</v>
      </c>
      <c r="C265">
        <f>YEAR(Table1[[#This Row],[Date]])</f>
        <v>2012</v>
      </c>
      <c r="D265">
        <v>0</v>
      </c>
      <c r="E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3</v>
      </c>
      <c r="N265">
        <v>0</v>
      </c>
      <c r="O265">
        <v>0</v>
      </c>
      <c r="P265">
        <v>0</v>
      </c>
      <c r="Q265">
        <v>0</v>
      </c>
      <c r="R265">
        <v>302</v>
      </c>
      <c r="S265">
        <v>0</v>
      </c>
      <c r="T265">
        <v>0</v>
      </c>
      <c r="U265">
        <v>0</v>
      </c>
      <c r="V265">
        <v>0</v>
      </c>
      <c r="W265" s="6">
        <f t="shared" si="15"/>
        <v>305</v>
      </c>
      <c r="X265" s="5">
        <v>19</v>
      </c>
      <c r="Y265" s="6">
        <f t="shared" si="16"/>
        <v>324</v>
      </c>
      <c r="Z265" s="46">
        <v>66.793999999999997</v>
      </c>
      <c r="AA265" s="47">
        <v>41066</v>
      </c>
    </row>
    <row r="266" spans="1:27" x14ac:dyDescent="0.25">
      <c r="A266" s="16">
        <v>41067</v>
      </c>
      <c r="B266">
        <v>23</v>
      </c>
      <c r="C266">
        <f>YEAR(Table1[[#This Row],[Date]])</f>
        <v>2012</v>
      </c>
      <c r="D266">
        <v>5</v>
      </c>
      <c r="E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0</v>
      </c>
      <c r="O266">
        <v>4</v>
      </c>
      <c r="P266">
        <v>0</v>
      </c>
      <c r="Q266">
        <v>0</v>
      </c>
      <c r="R266">
        <v>134</v>
      </c>
      <c r="S266">
        <v>0</v>
      </c>
      <c r="T266">
        <v>0</v>
      </c>
      <c r="U266">
        <v>0</v>
      </c>
      <c r="V266">
        <v>0</v>
      </c>
      <c r="W266" s="6">
        <f t="shared" si="15"/>
        <v>144</v>
      </c>
      <c r="X266" s="5">
        <v>46</v>
      </c>
      <c r="Y266" s="6">
        <f>SUM(W266+X266)</f>
        <v>190</v>
      </c>
      <c r="Z266" s="46">
        <v>69.817999999999998</v>
      </c>
      <c r="AA266" s="47">
        <v>41067</v>
      </c>
    </row>
    <row r="267" spans="1:27" x14ac:dyDescent="0.25">
      <c r="A267" s="16">
        <v>41068</v>
      </c>
      <c r="B267">
        <v>23</v>
      </c>
      <c r="C267">
        <f>YEAR(Table1[[#This Row],[Date]])</f>
        <v>2012</v>
      </c>
      <c r="D267">
        <v>2</v>
      </c>
      <c r="E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3</v>
      </c>
      <c r="M267">
        <v>1</v>
      </c>
      <c r="N267">
        <v>0</v>
      </c>
      <c r="O267">
        <v>0</v>
      </c>
      <c r="P267">
        <v>0</v>
      </c>
      <c r="Q267">
        <v>0</v>
      </c>
      <c r="R267">
        <v>25</v>
      </c>
      <c r="S267">
        <v>0</v>
      </c>
      <c r="T267">
        <v>0</v>
      </c>
      <c r="U267">
        <v>0</v>
      </c>
      <c r="V267">
        <v>0</v>
      </c>
      <c r="W267" s="6">
        <f t="shared" si="15"/>
        <v>31</v>
      </c>
      <c r="X267" s="5">
        <v>14</v>
      </c>
      <c r="Y267" s="6">
        <f>SUM(W267+X267)</f>
        <v>45</v>
      </c>
      <c r="Z267" s="46">
        <v>65.066000000000003</v>
      </c>
      <c r="AA267" s="47">
        <v>41068</v>
      </c>
    </row>
    <row r="268" spans="1:27" x14ac:dyDescent="0.25">
      <c r="A268" s="16">
        <v>41069</v>
      </c>
      <c r="B268">
        <v>23</v>
      </c>
      <c r="C268">
        <f>YEAR(Table1[[#This Row],[Date]])</f>
        <v>2012</v>
      </c>
      <c r="D268">
        <v>5.66</v>
      </c>
      <c r="E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0.66</v>
      </c>
      <c r="M268">
        <v>0.66</v>
      </c>
      <c r="N268">
        <v>0</v>
      </c>
      <c r="O268">
        <v>2</v>
      </c>
      <c r="P268">
        <v>0</v>
      </c>
      <c r="Q268">
        <v>0</v>
      </c>
      <c r="R268">
        <v>33</v>
      </c>
      <c r="S268">
        <v>0</v>
      </c>
      <c r="T268">
        <v>0</v>
      </c>
      <c r="U268">
        <v>0</v>
      </c>
      <c r="V268">
        <v>0</v>
      </c>
      <c r="W268" s="6">
        <f t="shared" si="15"/>
        <v>41.980000000000004</v>
      </c>
      <c r="X268" s="5">
        <v>15.66</v>
      </c>
      <c r="Y268" s="6">
        <f t="shared" si="16"/>
        <v>57.64</v>
      </c>
      <c r="Z268" s="46">
        <v>66.38</v>
      </c>
      <c r="AA268" s="47">
        <v>41069</v>
      </c>
    </row>
    <row r="269" spans="1:27" x14ac:dyDescent="0.25">
      <c r="A269" s="16">
        <v>41070</v>
      </c>
      <c r="B269">
        <v>24</v>
      </c>
      <c r="C269">
        <f>YEAR(Table1[[#This Row],[Date]])</f>
        <v>2012</v>
      </c>
      <c r="D269">
        <v>5.66</v>
      </c>
      <c r="E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0.66</v>
      </c>
      <c r="M269">
        <v>0.66</v>
      </c>
      <c r="N269">
        <v>0</v>
      </c>
      <c r="O269">
        <v>2</v>
      </c>
      <c r="P269">
        <v>0</v>
      </c>
      <c r="Q269">
        <v>0</v>
      </c>
      <c r="R269">
        <v>33</v>
      </c>
      <c r="S269">
        <v>0</v>
      </c>
      <c r="T269">
        <v>0</v>
      </c>
      <c r="U269">
        <v>0</v>
      </c>
      <c r="V269">
        <v>0</v>
      </c>
      <c r="W269" s="6">
        <f t="shared" si="15"/>
        <v>41.980000000000004</v>
      </c>
      <c r="X269" s="5">
        <v>15.66</v>
      </c>
      <c r="Y269" s="6">
        <f t="shared" si="16"/>
        <v>57.64</v>
      </c>
      <c r="Z269" s="46">
        <v>59.09</v>
      </c>
      <c r="AA269" s="47">
        <v>41070</v>
      </c>
    </row>
    <row r="270" spans="1:27" x14ac:dyDescent="0.25">
      <c r="A270" s="16">
        <v>41071</v>
      </c>
      <c r="B270">
        <v>24</v>
      </c>
      <c r="C270">
        <f>YEAR(Table1[[#This Row],[Date]])</f>
        <v>2012</v>
      </c>
      <c r="D270">
        <v>5.66</v>
      </c>
      <c r="E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0.66</v>
      </c>
      <c r="M270">
        <v>0.66</v>
      </c>
      <c r="N270">
        <v>0</v>
      </c>
      <c r="O270">
        <v>2</v>
      </c>
      <c r="P270">
        <v>0</v>
      </c>
      <c r="Q270">
        <v>0</v>
      </c>
      <c r="R270">
        <v>33</v>
      </c>
      <c r="S270">
        <v>0</v>
      </c>
      <c r="T270">
        <v>0</v>
      </c>
      <c r="U270">
        <v>0</v>
      </c>
      <c r="V270">
        <v>0</v>
      </c>
      <c r="W270" s="6">
        <f t="shared" si="15"/>
        <v>41.980000000000004</v>
      </c>
      <c r="X270" s="5">
        <v>15.66</v>
      </c>
      <c r="Y270" s="6">
        <f t="shared" si="16"/>
        <v>57.64</v>
      </c>
      <c r="Z270" s="46">
        <v>46.904000000000003</v>
      </c>
      <c r="AA270" s="47">
        <v>41071</v>
      </c>
    </row>
    <row r="271" spans="1:27" x14ac:dyDescent="0.25">
      <c r="A271" s="16">
        <v>41072</v>
      </c>
      <c r="B271">
        <v>24</v>
      </c>
      <c r="C271">
        <f>YEAR(Table1[[#This Row],[Date]])</f>
        <v>2012</v>
      </c>
      <c r="D271">
        <v>1</v>
      </c>
      <c r="E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28</v>
      </c>
      <c r="S271">
        <v>0</v>
      </c>
      <c r="T271">
        <v>0</v>
      </c>
      <c r="U271">
        <v>0</v>
      </c>
      <c r="V271">
        <v>0</v>
      </c>
      <c r="W271" s="6">
        <f t="shared" si="15"/>
        <v>29</v>
      </c>
      <c r="X271" s="5">
        <v>1</v>
      </c>
      <c r="Y271" s="6">
        <f t="shared" si="16"/>
        <v>30</v>
      </c>
      <c r="Z271" s="46">
        <v>41.392000000000003</v>
      </c>
      <c r="AA271" s="47">
        <v>41072</v>
      </c>
    </row>
    <row r="272" spans="1:27" x14ac:dyDescent="0.25">
      <c r="A272" s="16">
        <v>41073</v>
      </c>
      <c r="B272">
        <v>24</v>
      </c>
      <c r="C272">
        <f>YEAR(Table1[[#This Row],[Date]])</f>
        <v>2012</v>
      </c>
      <c r="D272">
        <v>11</v>
      </c>
      <c r="E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2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166</v>
      </c>
      <c r="S272">
        <v>0</v>
      </c>
      <c r="T272">
        <v>0</v>
      </c>
      <c r="U272">
        <v>0</v>
      </c>
      <c r="V272">
        <v>0</v>
      </c>
      <c r="W272" s="6">
        <f t="shared" si="15"/>
        <v>179</v>
      </c>
      <c r="X272" s="5">
        <v>30</v>
      </c>
      <c r="Y272" s="6">
        <f t="shared" si="16"/>
        <v>209</v>
      </c>
      <c r="Z272" s="46">
        <v>57.667999999999999</v>
      </c>
      <c r="AA272" s="47">
        <v>41073</v>
      </c>
    </row>
    <row r="273" spans="1:27" x14ac:dyDescent="0.25">
      <c r="A273" s="16">
        <v>41074</v>
      </c>
      <c r="B273">
        <v>24</v>
      </c>
      <c r="C273">
        <f>YEAR(Table1[[#This Row],[Date]])</f>
        <v>2012</v>
      </c>
      <c r="D273">
        <v>11</v>
      </c>
      <c r="E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2</v>
      </c>
      <c r="M273">
        <v>1</v>
      </c>
      <c r="N273">
        <v>0</v>
      </c>
      <c r="O273">
        <v>2</v>
      </c>
      <c r="P273">
        <v>2</v>
      </c>
      <c r="Q273">
        <v>0</v>
      </c>
      <c r="R273">
        <v>41</v>
      </c>
      <c r="S273">
        <v>0</v>
      </c>
      <c r="T273">
        <v>0</v>
      </c>
      <c r="U273">
        <v>1</v>
      </c>
      <c r="V273">
        <v>0</v>
      </c>
      <c r="W273" s="6">
        <f t="shared" si="15"/>
        <v>60</v>
      </c>
      <c r="X273" s="5">
        <v>23</v>
      </c>
      <c r="Y273" s="6">
        <f t="shared" si="16"/>
        <v>83</v>
      </c>
      <c r="Z273" s="46">
        <v>60.89</v>
      </c>
      <c r="AA273" s="47">
        <v>41074</v>
      </c>
    </row>
    <row r="274" spans="1:27" x14ac:dyDescent="0.25">
      <c r="A274" s="16">
        <v>41075</v>
      </c>
      <c r="B274">
        <v>24</v>
      </c>
      <c r="C274">
        <f>YEAR(Table1[[#This Row],[Date]])</f>
        <v>2012</v>
      </c>
      <c r="D274">
        <v>11</v>
      </c>
      <c r="E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1</v>
      </c>
      <c r="M274">
        <v>2</v>
      </c>
      <c r="N274">
        <v>0</v>
      </c>
      <c r="O274">
        <v>0</v>
      </c>
      <c r="P274">
        <v>0</v>
      </c>
      <c r="Q274">
        <v>0</v>
      </c>
      <c r="R274">
        <v>13</v>
      </c>
      <c r="S274">
        <v>0</v>
      </c>
      <c r="T274">
        <v>0</v>
      </c>
      <c r="U274">
        <v>0</v>
      </c>
      <c r="V274">
        <v>0</v>
      </c>
      <c r="W274" s="6">
        <f t="shared" si="15"/>
        <v>27</v>
      </c>
      <c r="X274" s="5">
        <v>6</v>
      </c>
      <c r="Y274" s="6">
        <f t="shared" si="16"/>
        <v>33</v>
      </c>
      <c r="Z274" s="46">
        <v>59.161999999999999</v>
      </c>
      <c r="AA274" s="47">
        <v>41075</v>
      </c>
    </row>
    <row r="275" spans="1:27" x14ac:dyDescent="0.25">
      <c r="A275" s="16">
        <v>41076</v>
      </c>
      <c r="B275">
        <v>24</v>
      </c>
      <c r="C275">
        <f>YEAR(Table1[[#This Row],[Date]])</f>
        <v>2012</v>
      </c>
      <c r="D275">
        <v>8.66</v>
      </c>
      <c r="E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1</v>
      </c>
      <c r="M275">
        <v>1</v>
      </c>
      <c r="N275">
        <v>0</v>
      </c>
      <c r="O275">
        <v>0.66</v>
      </c>
      <c r="P275">
        <v>0.66</v>
      </c>
      <c r="Q275">
        <v>0</v>
      </c>
      <c r="R275">
        <v>12</v>
      </c>
      <c r="S275">
        <v>0</v>
      </c>
      <c r="T275">
        <v>0</v>
      </c>
      <c r="U275">
        <v>0.33</v>
      </c>
      <c r="V275">
        <v>0</v>
      </c>
      <c r="W275" s="6">
        <f t="shared" si="15"/>
        <v>24.31</v>
      </c>
      <c r="X275" s="5">
        <v>19.66</v>
      </c>
      <c r="Y275" s="6">
        <f t="shared" si="16"/>
        <v>43.97</v>
      </c>
      <c r="Z275" s="46">
        <v>60.98</v>
      </c>
      <c r="AA275" s="47">
        <v>41076</v>
      </c>
    </row>
    <row r="276" spans="1:27" x14ac:dyDescent="0.25">
      <c r="A276" s="16">
        <v>41077</v>
      </c>
      <c r="B276">
        <v>25</v>
      </c>
      <c r="C276">
        <f>YEAR(Table1[[#This Row],[Date]])</f>
        <v>2012</v>
      </c>
      <c r="D276">
        <v>8.66</v>
      </c>
      <c r="E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1</v>
      </c>
      <c r="M276">
        <v>1</v>
      </c>
      <c r="N276">
        <v>0</v>
      </c>
      <c r="O276">
        <v>0.66</v>
      </c>
      <c r="P276">
        <v>0.66</v>
      </c>
      <c r="Q276">
        <v>0</v>
      </c>
      <c r="R276">
        <v>12</v>
      </c>
      <c r="S276">
        <v>0</v>
      </c>
      <c r="T276">
        <v>0</v>
      </c>
      <c r="U276">
        <v>0.33</v>
      </c>
      <c r="V276">
        <v>0</v>
      </c>
      <c r="W276" s="6">
        <f t="shared" si="15"/>
        <v>24.31</v>
      </c>
      <c r="X276" s="5">
        <v>19.66</v>
      </c>
      <c r="Y276" s="6">
        <f t="shared" si="16"/>
        <v>43.97</v>
      </c>
      <c r="Z276" s="46">
        <v>57.164000000000001</v>
      </c>
      <c r="AA276" s="47">
        <v>41077</v>
      </c>
    </row>
    <row r="277" spans="1:27" x14ac:dyDescent="0.25">
      <c r="A277" s="16">
        <v>41078</v>
      </c>
      <c r="B277">
        <v>25</v>
      </c>
      <c r="C277">
        <f>YEAR(Table1[[#This Row],[Date]])</f>
        <v>2012</v>
      </c>
      <c r="D277">
        <v>8.66</v>
      </c>
      <c r="E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1</v>
      </c>
      <c r="M277">
        <v>1</v>
      </c>
      <c r="N277">
        <v>0</v>
      </c>
      <c r="O277">
        <v>0.66</v>
      </c>
      <c r="P277">
        <v>0.66</v>
      </c>
      <c r="Q277">
        <v>0</v>
      </c>
      <c r="R277">
        <v>12</v>
      </c>
      <c r="S277">
        <v>0</v>
      </c>
      <c r="T277">
        <v>0</v>
      </c>
      <c r="U277">
        <v>0.33</v>
      </c>
      <c r="V277">
        <v>0</v>
      </c>
      <c r="W277" s="6">
        <f t="shared" si="15"/>
        <v>24.31</v>
      </c>
      <c r="X277" s="5">
        <v>19.66</v>
      </c>
      <c r="Y277" s="6">
        <f t="shared" si="16"/>
        <v>43.97</v>
      </c>
      <c r="Z277" s="46">
        <v>64.688000000000002</v>
      </c>
      <c r="AA277" s="47">
        <v>41078</v>
      </c>
    </row>
    <row r="278" spans="1:27" x14ac:dyDescent="0.25">
      <c r="A278" s="16">
        <v>41079</v>
      </c>
      <c r="B278">
        <v>25</v>
      </c>
      <c r="C278">
        <f>YEAR(Table1[[#This Row],[Date]])</f>
        <v>2012</v>
      </c>
      <c r="D278">
        <v>15</v>
      </c>
      <c r="E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10</v>
      </c>
      <c r="P278">
        <v>0</v>
      </c>
      <c r="Q278">
        <v>0</v>
      </c>
      <c r="R278">
        <v>12</v>
      </c>
      <c r="S278">
        <v>0</v>
      </c>
      <c r="T278">
        <v>0</v>
      </c>
      <c r="U278">
        <v>2</v>
      </c>
      <c r="V278">
        <v>0</v>
      </c>
      <c r="W278" s="6">
        <f t="shared" si="15"/>
        <v>39</v>
      </c>
      <c r="X278" s="5">
        <v>31</v>
      </c>
      <c r="Y278" s="6">
        <f t="shared" si="16"/>
        <v>70</v>
      </c>
      <c r="Z278" s="46">
        <v>57.218000000000004</v>
      </c>
      <c r="AA278" s="47">
        <v>41079</v>
      </c>
    </row>
    <row r="279" spans="1:27" x14ac:dyDescent="0.25">
      <c r="A279" s="16">
        <v>41080</v>
      </c>
      <c r="B279">
        <v>25</v>
      </c>
      <c r="C279">
        <f>YEAR(Table1[[#This Row],[Date]])</f>
        <v>2012</v>
      </c>
      <c r="D279">
        <v>7</v>
      </c>
      <c r="E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1</v>
      </c>
      <c r="S279">
        <v>0</v>
      </c>
      <c r="T279">
        <v>0</v>
      </c>
      <c r="U279">
        <v>0</v>
      </c>
      <c r="V279">
        <v>0</v>
      </c>
      <c r="W279" s="6">
        <f t="shared" si="15"/>
        <v>9</v>
      </c>
      <c r="X279" s="5">
        <v>2</v>
      </c>
      <c r="Y279" s="6">
        <f t="shared" si="16"/>
        <v>11</v>
      </c>
      <c r="Z279" s="46">
        <v>57.811999999999998</v>
      </c>
      <c r="AA279" s="47">
        <v>41080</v>
      </c>
    </row>
    <row r="280" spans="1:27" x14ac:dyDescent="0.25">
      <c r="A280" s="16">
        <v>41081</v>
      </c>
      <c r="B280">
        <v>25</v>
      </c>
      <c r="C280">
        <f>YEAR(Table1[[#This Row],[Date]])</f>
        <v>2012</v>
      </c>
      <c r="D280">
        <v>1</v>
      </c>
      <c r="E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2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 s="6">
        <f t="shared" si="15"/>
        <v>3</v>
      </c>
      <c r="X280" s="5">
        <v>2</v>
      </c>
      <c r="Y280" s="6">
        <f t="shared" si="16"/>
        <v>5</v>
      </c>
      <c r="Z280" s="46">
        <v>54.085999999999999</v>
      </c>
      <c r="AA280" s="47">
        <v>41081</v>
      </c>
    </row>
    <row r="281" spans="1:27" x14ac:dyDescent="0.25">
      <c r="A281" s="16">
        <v>41082</v>
      </c>
      <c r="B281">
        <v>25</v>
      </c>
      <c r="C281">
        <f>YEAR(Table1[[#This Row],[Date]])</f>
        <v>2012</v>
      </c>
      <c r="D281">
        <v>5</v>
      </c>
      <c r="E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9</v>
      </c>
      <c r="P281">
        <v>0</v>
      </c>
      <c r="Q281">
        <v>0</v>
      </c>
      <c r="R281">
        <v>2</v>
      </c>
      <c r="S281">
        <v>0</v>
      </c>
      <c r="T281">
        <v>0</v>
      </c>
      <c r="U281">
        <v>1</v>
      </c>
      <c r="V281">
        <v>0</v>
      </c>
      <c r="W281" s="6">
        <f t="shared" si="15"/>
        <v>17</v>
      </c>
      <c r="X281" s="5">
        <v>9</v>
      </c>
      <c r="Y281" s="6">
        <f t="shared" si="16"/>
        <v>26</v>
      </c>
      <c r="Z281" s="46">
        <v>52.357999999999997</v>
      </c>
      <c r="AA281" s="47">
        <v>41082</v>
      </c>
    </row>
    <row r="282" spans="1:27" x14ac:dyDescent="0.25">
      <c r="A282" s="16">
        <v>41083</v>
      </c>
      <c r="B282">
        <v>25</v>
      </c>
      <c r="C282">
        <f>YEAR(Table1[[#This Row],[Date]])</f>
        <v>2012</v>
      </c>
      <c r="D282">
        <v>29.66</v>
      </c>
      <c r="E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1</v>
      </c>
      <c r="M282">
        <v>1</v>
      </c>
      <c r="N282">
        <v>0</v>
      </c>
      <c r="O282">
        <v>10</v>
      </c>
      <c r="P282">
        <v>0</v>
      </c>
      <c r="Q282">
        <v>0</v>
      </c>
      <c r="R282">
        <v>1</v>
      </c>
      <c r="S282">
        <v>0</v>
      </c>
      <c r="T282">
        <v>0</v>
      </c>
      <c r="U282">
        <v>3.66</v>
      </c>
      <c r="V282">
        <v>0</v>
      </c>
      <c r="W282" s="6">
        <f t="shared" si="15"/>
        <v>46.319999999999993</v>
      </c>
      <c r="X282" s="5">
        <v>33.33</v>
      </c>
      <c r="Y282" s="6">
        <f t="shared" si="16"/>
        <v>79.649999999999991</v>
      </c>
      <c r="Z282" s="46">
        <v>63.661999999999999</v>
      </c>
      <c r="AA282" s="47">
        <v>41083</v>
      </c>
    </row>
    <row r="283" spans="1:27" x14ac:dyDescent="0.25">
      <c r="A283" s="16">
        <v>41084</v>
      </c>
      <c r="B283">
        <v>26</v>
      </c>
      <c r="C283">
        <f>YEAR(Table1[[#This Row],[Date]])</f>
        <v>2012</v>
      </c>
      <c r="D283">
        <v>29.66</v>
      </c>
      <c r="E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1</v>
      </c>
      <c r="M283">
        <v>1</v>
      </c>
      <c r="N283">
        <v>0</v>
      </c>
      <c r="O283">
        <v>10</v>
      </c>
      <c r="P283">
        <v>0</v>
      </c>
      <c r="Q283">
        <v>0</v>
      </c>
      <c r="R283">
        <v>1</v>
      </c>
      <c r="S283">
        <v>0</v>
      </c>
      <c r="T283">
        <v>0</v>
      </c>
      <c r="U283">
        <v>3.66</v>
      </c>
      <c r="V283">
        <v>0</v>
      </c>
      <c r="W283" s="6">
        <f t="shared" si="15"/>
        <v>46.319999999999993</v>
      </c>
      <c r="X283" s="5">
        <v>33.33</v>
      </c>
      <c r="Y283" s="6">
        <f t="shared" si="16"/>
        <v>79.649999999999991</v>
      </c>
      <c r="Z283" s="46">
        <v>59.18</v>
      </c>
      <c r="AA283" s="47">
        <v>41084</v>
      </c>
    </row>
    <row r="284" spans="1:27" x14ac:dyDescent="0.25">
      <c r="A284" s="16">
        <v>41085</v>
      </c>
      <c r="B284">
        <v>26</v>
      </c>
      <c r="C284">
        <f>YEAR(Table1[[#This Row],[Date]])</f>
        <v>2012</v>
      </c>
      <c r="D284">
        <v>29.66</v>
      </c>
      <c r="E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1</v>
      </c>
      <c r="M284">
        <v>1</v>
      </c>
      <c r="N284">
        <v>0</v>
      </c>
      <c r="O284">
        <v>10</v>
      </c>
      <c r="P284">
        <v>0</v>
      </c>
      <c r="Q284">
        <v>0</v>
      </c>
      <c r="R284">
        <v>1</v>
      </c>
      <c r="S284">
        <v>0</v>
      </c>
      <c r="T284">
        <v>0</v>
      </c>
      <c r="U284">
        <v>3.66</v>
      </c>
      <c r="V284">
        <v>0</v>
      </c>
      <c r="W284" s="6">
        <f t="shared" si="15"/>
        <v>46.319999999999993</v>
      </c>
      <c r="X284" s="5">
        <v>33.33</v>
      </c>
      <c r="Y284" s="6">
        <f t="shared" si="16"/>
        <v>79.649999999999991</v>
      </c>
      <c r="Z284" s="46">
        <v>59.594000000000001</v>
      </c>
      <c r="AA284" s="47">
        <v>41085</v>
      </c>
    </row>
    <row r="285" spans="1:27" x14ac:dyDescent="0.25">
      <c r="A285" s="16">
        <v>41086</v>
      </c>
      <c r="B285">
        <v>26</v>
      </c>
      <c r="C285">
        <f>YEAR(Table1[[#This Row],[Date]])</f>
        <v>2012</v>
      </c>
      <c r="D285">
        <v>564</v>
      </c>
      <c r="E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6</v>
      </c>
      <c r="N285">
        <v>0</v>
      </c>
      <c r="O285">
        <v>2</v>
      </c>
      <c r="P285">
        <v>0</v>
      </c>
      <c r="Q285">
        <v>0</v>
      </c>
      <c r="R285">
        <v>15</v>
      </c>
      <c r="S285">
        <v>0</v>
      </c>
      <c r="T285">
        <v>0</v>
      </c>
      <c r="U285">
        <v>19</v>
      </c>
      <c r="V285">
        <v>0</v>
      </c>
      <c r="W285" s="6">
        <f t="shared" si="15"/>
        <v>606</v>
      </c>
      <c r="X285" s="5">
        <v>87</v>
      </c>
      <c r="Y285" s="6">
        <f t="shared" si="16"/>
        <v>693</v>
      </c>
      <c r="Z285" s="46">
        <v>66.650000000000006</v>
      </c>
      <c r="AA285" s="47">
        <v>41086</v>
      </c>
    </row>
    <row r="286" spans="1:27" x14ac:dyDescent="0.25">
      <c r="A286" s="16">
        <v>41087</v>
      </c>
      <c r="B286">
        <v>26</v>
      </c>
      <c r="C286">
        <f>YEAR(Table1[[#This Row],[Date]])</f>
        <v>2012</v>
      </c>
      <c r="D286">
        <v>367</v>
      </c>
      <c r="E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5</v>
      </c>
      <c r="N286">
        <v>0</v>
      </c>
      <c r="O286">
        <v>3</v>
      </c>
      <c r="P286">
        <v>0</v>
      </c>
      <c r="Q286">
        <v>0</v>
      </c>
      <c r="R286">
        <v>7</v>
      </c>
      <c r="S286">
        <v>0</v>
      </c>
      <c r="T286">
        <v>0</v>
      </c>
      <c r="U286">
        <v>17</v>
      </c>
      <c r="V286">
        <v>0</v>
      </c>
      <c r="W286" s="6">
        <f t="shared" si="15"/>
        <v>399</v>
      </c>
      <c r="X286" s="5">
        <v>86</v>
      </c>
      <c r="Y286" s="6">
        <f t="shared" si="16"/>
        <v>485</v>
      </c>
      <c r="Z286" s="46">
        <v>60.457999999999998</v>
      </c>
      <c r="AA286" s="47">
        <v>41087</v>
      </c>
    </row>
    <row r="287" spans="1:27" x14ac:dyDescent="0.25">
      <c r="A287" s="16">
        <v>41088</v>
      </c>
      <c r="B287">
        <v>26</v>
      </c>
      <c r="C287">
        <f>YEAR(Table1[[#This Row],[Date]])</f>
        <v>2012</v>
      </c>
      <c r="D287">
        <v>192</v>
      </c>
      <c r="E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0</v>
      </c>
      <c r="O287">
        <v>14</v>
      </c>
      <c r="P287">
        <v>2</v>
      </c>
      <c r="Q287">
        <v>0</v>
      </c>
      <c r="R287">
        <v>4</v>
      </c>
      <c r="S287">
        <v>0</v>
      </c>
      <c r="T287">
        <v>0</v>
      </c>
      <c r="U287">
        <v>14</v>
      </c>
      <c r="V287">
        <v>0</v>
      </c>
      <c r="W287" s="6">
        <f t="shared" si="15"/>
        <v>227</v>
      </c>
      <c r="X287" s="5">
        <v>67</v>
      </c>
      <c r="Y287" s="6">
        <f t="shared" si="16"/>
        <v>294</v>
      </c>
      <c r="Z287" s="46">
        <v>56.462000000000003</v>
      </c>
      <c r="AA287" s="47">
        <v>41088</v>
      </c>
    </row>
    <row r="288" spans="1:27" x14ac:dyDescent="0.25">
      <c r="A288" s="16">
        <v>41089</v>
      </c>
      <c r="B288">
        <v>26</v>
      </c>
      <c r="C288">
        <f>YEAR(Table1[[#This Row],[Date]])</f>
        <v>2012</v>
      </c>
      <c r="D288">
        <v>109</v>
      </c>
      <c r="E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5</v>
      </c>
      <c r="P288">
        <v>0</v>
      </c>
      <c r="Q288">
        <v>0</v>
      </c>
      <c r="R288">
        <v>1</v>
      </c>
      <c r="S288">
        <v>0</v>
      </c>
      <c r="T288">
        <v>0</v>
      </c>
      <c r="U288">
        <v>2</v>
      </c>
      <c r="V288">
        <v>0</v>
      </c>
      <c r="W288" s="6">
        <f t="shared" si="15"/>
        <v>117</v>
      </c>
      <c r="X288" s="5">
        <v>17</v>
      </c>
      <c r="Y288" s="6">
        <f t="shared" si="16"/>
        <v>134</v>
      </c>
      <c r="Z288" s="46">
        <v>58.405999999999999</v>
      </c>
      <c r="AA288" s="47">
        <v>41089</v>
      </c>
    </row>
    <row r="289" spans="1:27" x14ac:dyDescent="0.25">
      <c r="A289" s="16">
        <v>41090</v>
      </c>
      <c r="B289">
        <v>26</v>
      </c>
      <c r="C289">
        <f>YEAR(Table1[[#This Row],[Date]])</f>
        <v>2012</v>
      </c>
      <c r="D289">
        <v>72</v>
      </c>
      <c r="E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4</v>
      </c>
      <c r="M289">
        <v>1</v>
      </c>
      <c r="N289">
        <v>0</v>
      </c>
      <c r="O289">
        <v>12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7</v>
      </c>
      <c r="V289">
        <v>0</v>
      </c>
      <c r="W289" s="6">
        <f>SUM(D289:V289)</f>
        <v>96</v>
      </c>
      <c r="X289" s="5">
        <v>37</v>
      </c>
      <c r="Y289" s="6">
        <f t="shared" si="16"/>
        <v>133</v>
      </c>
      <c r="Z289" s="46">
        <v>58.082000000000001</v>
      </c>
      <c r="AA289" s="47">
        <v>41090</v>
      </c>
    </row>
    <row r="290" spans="1:27" x14ac:dyDescent="0.25">
      <c r="A290" s="16">
        <v>41091</v>
      </c>
      <c r="B290">
        <v>27</v>
      </c>
      <c r="C290">
        <f>YEAR(Table1[[#This Row],[Date]])</f>
        <v>2012</v>
      </c>
      <c r="D290">
        <v>53.5</v>
      </c>
      <c r="E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6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1.5</v>
      </c>
      <c r="V290">
        <v>0</v>
      </c>
      <c r="W290" s="6">
        <f t="shared" si="15"/>
        <v>61</v>
      </c>
      <c r="X290" s="5">
        <v>35</v>
      </c>
      <c r="Y290" s="6">
        <f t="shared" si="16"/>
        <v>96</v>
      </c>
      <c r="Z290" s="46">
        <v>68.918000000000006</v>
      </c>
      <c r="AA290" s="47">
        <v>41091</v>
      </c>
    </row>
    <row r="291" spans="1:27" x14ac:dyDescent="0.25">
      <c r="A291" s="16">
        <v>41092</v>
      </c>
      <c r="B291">
        <v>27</v>
      </c>
      <c r="C291">
        <f>YEAR(Table1[[#This Row],[Date]])</f>
        <v>2012</v>
      </c>
      <c r="D291">
        <v>53.5</v>
      </c>
      <c r="E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6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1.5</v>
      </c>
      <c r="V291">
        <v>0</v>
      </c>
      <c r="W291" s="6">
        <f t="shared" si="15"/>
        <v>61</v>
      </c>
      <c r="X291" s="5">
        <v>35</v>
      </c>
      <c r="Y291" s="6">
        <f t="shared" si="16"/>
        <v>96</v>
      </c>
      <c r="Z291" s="46">
        <v>74.335999999999999</v>
      </c>
      <c r="AA291" s="47">
        <v>41092</v>
      </c>
    </row>
    <row r="292" spans="1:27" x14ac:dyDescent="0.25">
      <c r="A292" s="16">
        <v>41093</v>
      </c>
      <c r="B292">
        <v>27</v>
      </c>
      <c r="C292">
        <f>YEAR(Table1[[#This Row],[Date]])</f>
        <v>2012</v>
      </c>
      <c r="D292">
        <v>39</v>
      </c>
      <c r="E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9</v>
      </c>
      <c r="P292">
        <v>2</v>
      </c>
      <c r="Q292">
        <v>0</v>
      </c>
      <c r="R292">
        <v>0</v>
      </c>
      <c r="S292">
        <v>0</v>
      </c>
      <c r="T292">
        <v>0</v>
      </c>
      <c r="U292">
        <v>1</v>
      </c>
      <c r="V292">
        <v>0</v>
      </c>
      <c r="W292" s="6">
        <f t="shared" si="15"/>
        <v>51</v>
      </c>
      <c r="X292" s="5">
        <v>45</v>
      </c>
      <c r="Y292" s="6">
        <f t="shared" si="16"/>
        <v>96</v>
      </c>
      <c r="Z292" s="46">
        <v>66.415999999999997</v>
      </c>
      <c r="AA292" s="47">
        <v>41093</v>
      </c>
    </row>
    <row r="293" spans="1:27" x14ac:dyDescent="0.25">
      <c r="A293" s="16">
        <v>41094</v>
      </c>
      <c r="B293">
        <v>27</v>
      </c>
      <c r="C293">
        <f>YEAR(Table1[[#This Row],[Date]])</f>
        <v>2012</v>
      </c>
      <c r="D293">
        <v>48</v>
      </c>
      <c r="E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1</v>
      </c>
      <c r="M293">
        <v>0</v>
      </c>
      <c r="N293">
        <v>0</v>
      </c>
      <c r="O293">
        <v>2.5</v>
      </c>
      <c r="P293">
        <v>0.5</v>
      </c>
      <c r="Q293">
        <v>0</v>
      </c>
      <c r="R293">
        <v>0</v>
      </c>
      <c r="S293">
        <v>0</v>
      </c>
      <c r="T293">
        <v>0</v>
      </c>
      <c r="U293">
        <v>1.5</v>
      </c>
      <c r="V293">
        <v>0</v>
      </c>
      <c r="W293" s="6">
        <f t="shared" si="15"/>
        <v>53.5</v>
      </c>
      <c r="X293" s="5">
        <v>28</v>
      </c>
      <c r="Y293" s="6">
        <f t="shared" si="16"/>
        <v>81.5</v>
      </c>
      <c r="Z293" s="46">
        <v>74.695999999999998</v>
      </c>
      <c r="AA293" s="47">
        <v>41094</v>
      </c>
    </row>
    <row r="294" spans="1:27" x14ac:dyDescent="0.25">
      <c r="A294" s="16">
        <v>41095</v>
      </c>
      <c r="B294">
        <v>27</v>
      </c>
      <c r="C294">
        <f>YEAR(Table1[[#This Row],[Date]])</f>
        <v>2012</v>
      </c>
      <c r="D294">
        <v>48</v>
      </c>
      <c r="E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1</v>
      </c>
      <c r="M294">
        <v>0</v>
      </c>
      <c r="N294">
        <v>0</v>
      </c>
      <c r="O294">
        <v>2.5</v>
      </c>
      <c r="P294">
        <v>0.5</v>
      </c>
      <c r="Q294">
        <v>0</v>
      </c>
      <c r="R294">
        <v>0</v>
      </c>
      <c r="S294">
        <v>0</v>
      </c>
      <c r="T294">
        <v>0</v>
      </c>
      <c r="U294">
        <v>1.5</v>
      </c>
      <c r="V294">
        <v>0</v>
      </c>
      <c r="W294" s="6">
        <f t="shared" si="15"/>
        <v>53.5</v>
      </c>
      <c r="X294" s="5">
        <v>28</v>
      </c>
      <c r="Y294" s="6">
        <f t="shared" si="16"/>
        <v>81.5</v>
      </c>
      <c r="Z294" s="46">
        <v>57.091999999999999</v>
      </c>
      <c r="AA294" s="47">
        <v>41095</v>
      </c>
    </row>
    <row r="295" spans="1:27" x14ac:dyDescent="0.25">
      <c r="A295" s="16">
        <v>41096</v>
      </c>
      <c r="B295">
        <v>27</v>
      </c>
      <c r="C295">
        <f>YEAR(Table1[[#This Row],[Date]])</f>
        <v>2012</v>
      </c>
      <c r="D295">
        <v>53</v>
      </c>
      <c r="E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2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4</v>
      </c>
      <c r="V295">
        <v>0</v>
      </c>
      <c r="W295" s="6">
        <f t="shared" si="15"/>
        <v>59</v>
      </c>
      <c r="X295" s="5">
        <v>46</v>
      </c>
      <c r="Y295" s="6">
        <f t="shared" si="16"/>
        <v>105</v>
      </c>
      <c r="Z295" s="46">
        <v>63.05</v>
      </c>
      <c r="AA295" s="47">
        <v>41096</v>
      </c>
    </row>
    <row r="296" spans="1:27" x14ac:dyDescent="0.25">
      <c r="A296" s="16">
        <v>41097</v>
      </c>
      <c r="B296">
        <v>27</v>
      </c>
      <c r="C296">
        <f>YEAR(Table1[[#This Row],[Date]])</f>
        <v>2012</v>
      </c>
      <c r="D296">
        <v>17.329999999999998</v>
      </c>
      <c r="E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1</v>
      </c>
      <c r="N296">
        <v>0</v>
      </c>
      <c r="O296">
        <v>2.66</v>
      </c>
      <c r="P296">
        <v>0</v>
      </c>
      <c r="Q296">
        <v>0</v>
      </c>
      <c r="R296">
        <v>1.33</v>
      </c>
      <c r="S296">
        <v>0</v>
      </c>
      <c r="T296">
        <v>0</v>
      </c>
      <c r="U296">
        <v>0.33</v>
      </c>
      <c r="V296">
        <v>0</v>
      </c>
      <c r="W296" s="6">
        <f t="shared" si="15"/>
        <v>22.65</v>
      </c>
      <c r="X296" s="5">
        <v>12.66</v>
      </c>
      <c r="Y296" s="6">
        <f t="shared" si="16"/>
        <v>35.31</v>
      </c>
      <c r="Z296" s="46">
        <v>58.118000000000002</v>
      </c>
      <c r="AA296" s="47">
        <v>41097</v>
      </c>
    </row>
    <row r="297" spans="1:27" x14ac:dyDescent="0.25">
      <c r="A297" s="16">
        <v>41098</v>
      </c>
      <c r="B297">
        <v>28</v>
      </c>
      <c r="C297">
        <f>YEAR(Table1[[#This Row],[Date]])</f>
        <v>2012</v>
      </c>
      <c r="D297">
        <v>17.329999999999998</v>
      </c>
      <c r="E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</v>
      </c>
      <c r="N297">
        <v>0</v>
      </c>
      <c r="O297">
        <v>2.66</v>
      </c>
      <c r="P297">
        <v>0</v>
      </c>
      <c r="Q297">
        <v>0</v>
      </c>
      <c r="R297">
        <v>1.33</v>
      </c>
      <c r="S297">
        <v>0</v>
      </c>
      <c r="T297">
        <v>0</v>
      </c>
      <c r="U297">
        <v>0.33</v>
      </c>
      <c r="V297">
        <v>0</v>
      </c>
      <c r="W297" s="6">
        <f t="shared" ref="W297:W337" si="17">SUM(D297:V297)</f>
        <v>22.65</v>
      </c>
      <c r="X297" s="5">
        <v>12.66</v>
      </c>
      <c r="Y297" s="6">
        <f t="shared" si="16"/>
        <v>35.31</v>
      </c>
      <c r="Z297" s="46">
        <v>64.778000000000006</v>
      </c>
      <c r="AA297" s="47">
        <v>41098</v>
      </c>
    </row>
    <row r="298" spans="1:27" x14ac:dyDescent="0.25">
      <c r="A298" s="16">
        <v>41099</v>
      </c>
      <c r="B298">
        <v>28</v>
      </c>
      <c r="C298">
        <f>YEAR(Table1[[#This Row],[Date]])</f>
        <v>2012</v>
      </c>
      <c r="D298">
        <v>17.329999999999998</v>
      </c>
      <c r="E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0</v>
      </c>
      <c r="O298">
        <v>2.66</v>
      </c>
      <c r="P298">
        <v>0</v>
      </c>
      <c r="Q298">
        <v>0</v>
      </c>
      <c r="R298">
        <v>1.33</v>
      </c>
      <c r="S298">
        <v>0</v>
      </c>
      <c r="T298">
        <v>0</v>
      </c>
      <c r="U298">
        <v>0.33</v>
      </c>
      <c r="V298">
        <v>0</v>
      </c>
      <c r="W298" s="6">
        <f t="shared" si="17"/>
        <v>22.65</v>
      </c>
      <c r="X298" s="5">
        <v>12.66</v>
      </c>
      <c r="Y298" s="6">
        <f t="shared" ref="Y298:Y337" si="18">SUM(W298+X298)</f>
        <v>35.31</v>
      </c>
      <c r="Z298" s="46">
        <v>55.67</v>
      </c>
      <c r="AA298" s="47">
        <v>41099</v>
      </c>
    </row>
    <row r="299" spans="1:27" x14ac:dyDescent="0.25">
      <c r="A299" s="16">
        <v>41100</v>
      </c>
      <c r="B299">
        <v>28</v>
      </c>
      <c r="C299">
        <f>YEAR(Table1[[#This Row],[Date]])</f>
        <v>2012</v>
      </c>
      <c r="D299">
        <v>10</v>
      </c>
      <c r="E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9</v>
      </c>
      <c r="P299">
        <v>0</v>
      </c>
      <c r="Q299">
        <v>0</v>
      </c>
      <c r="R299">
        <v>1</v>
      </c>
      <c r="S299">
        <v>0</v>
      </c>
      <c r="T299">
        <v>0</v>
      </c>
      <c r="U299">
        <v>0</v>
      </c>
      <c r="V299">
        <v>0</v>
      </c>
      <c r="W299" s="6">
        <f t="shared" si="17"/>
        <v>20</v>
      </c>
      <c r="X299" s="5">
        <v>20</v>
      </c>
      <c r="Y299" s="6">
        <f t="shared" si="18"/>
        <v>40</v>
      </c>
      <c r="Z299" s="46">
        <v>61.16</v>
      </c>
      <c r="AA299" s="47">
        <v>41100</v>
      </c>
    </row>
    <row r="300" spans="1:27" x14ac:dyDescent="0.25">
      <c r="A300" s="16">
        <v>41101</v>
      </c>
      <c r="B300">
        <v>28</v>
      </c>
      <c r="C300">
        <f>YEAR(Table1[[#This Row],[Date]])</f>
        <v>2012</v>
      </c>
      <c r="D300">
        <v>68</v>
      </c>
      <c r="E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3</v>
      </c>
      <c r="M300">
        <v>5</v>
      </c>
      <c r="N300">
        <v>0</v>
      </c>
      <c r="O300">
        <v>7</v>
      </c>
      <c r="P300">
        <v>0</v>
      </c>
      <c r="Q300">
        <v>0</v>
      </c>
      <c r="R300">
        <v>3</v>
      </c>
      <c r="S300">
        <v>0</v>
      </c>
      <c r="T300">
        <v>0</v>
      </c>
      <c r="U300">
        <v>6</v>
      </c>
      <c r="V300">
        <v>0</v>
      </c>
      <c r="W300" s="6">
        <f t="shared" si="17"/>
        <v>92</v>
      </c>
      <c r="X300" s="5">
        <v>171</v>
      </c>
      <c r="Y300" s="6">
        <f t="shared" si="18"/>
        <v>263</v>
      </c>
      <c r="Z300" s="46">
        <v>65.930000000000007</v>
      </c>
      <c r="AA300" s="47">
        <v>41101</v>
      </c>
    </row>
    <row r="301" spans="1:27" x14ac:dyDescent="0.25">
      <c r="A301" s="16">
        <v>41102</v>
      </c>
      <c r="B301">
        <v>28</v>
      </c>
      <c r="C301">
        <f>YEAR(Table1[[#This Row],[Date]])</f>
        <v>2012</v>
      </c>
      <c r="D301">
        <v>46</v>
      </c>
      <c r="E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</v>
      </c>
      <c r="N301">
        <v>0</v>
      </c>
      <c r="O301">
        <v>5</v>
      </c>
      <c r="P301">
        <v>0</v>
      </c>
      <c r="Q301">
        <v>0</v>
      </c>
      <c r="R301">
        <v>2</v>
      </c>
      <c r="S301">
        <v>0</v>
      </c>
      <c r="T301">
        <v>0</v>
      </c>
      <c r="U301">
        <v>5</v>
      </c>
      <c r="V301">
        <v>0</v>
      </c>
      <c r="W301" s="6">
        <f t="shared" si="17"/>
        <v>59</v>
      </c>
      <c r="X301" s="5">
        <v>86</v>
      </c>
      <c r="Y301" s="6">
        <f>SUM(W301+X301)</f>
        <v>145</v>
      </c>
      <c r="Z301" s="46">
        <v>69.53</v>
      </c>
      <c r="AA301" s="47">
        <v>41102</v>
      </c>
    </row>
    <row r="302" spans="1:27" x14ac:dyDescent="0.25">
      <c r="A302" s="16">
        <v>41103</v>
      </c>
      <c r="B302">
        <v>28</v>
      </c>
      <c r="C302">
        <f>YEAR(Table1[[#This Row],[Date]])</f>
        <v>2012</v>
      </c>
      <c r="D302">
        <v>35</v>
      </c>
      <c r="E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1</v>
      </c>
      <c r="M302">
        <v>1</v>
      </c>
      <c r="N302">
        <v>0</v>
      </c>
      <c r="O302">
        <v>7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1</v>
      </c>
      <c r="V302">
        <v>0</v>
      </c>
      <c r="W302" s="6">
        <f t="shared" si="17"/>
        <v>45</v>
      </c>
      <c r="X302" s="5">
        <v>41</v>
      </c>
      <c r="Y302" s="6">
        <f>SUM(W302+X302)</f>
        <v>86</v>
      </c>
      <c r="Z302" s="46">
        <v>66.847999999999999</v>
      </c>
      <c r="AA302" s="47">
        <v>41103</v>
      </c>
    </row>
    <row r="303" spans="1:27" x14ac:dyDescent="0.25">
      <c r="A303" s="16">
        <v>41104</v>
      </c>
      <c r="B303">
        <v>28</v>
      </c>
      <c r="C303">
        <f>YEAR(Table1[[#This Row],[Date]])</f>
        <v>2012</v>
      </c>
      <c r="D303">
        <v>19.329999999999998</v>
      </c>
      <c r="E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1.33</v>
      </c>
      <c r="M303">
        <v>2.33</v>
      </c>
      <c r="N303">
        <v>0</v>
      </c>
      <c r="O303">
        <v>3.33</v>
      </c>
      <c r="P303">
        <v>0</v>
      </c>
      <c r="Q303">
        <v>0</v>
      </c>
      <c r="R303">
        <v>0.66</v>
      </c>
      <c r="S303">
        <v>0</v>
      </c>
      <c r="T303">
        <v>0</v>
      </c>
      <c r="U303">
        <v>2.66</v>
      </c>
      <c r="V303">
        <v>0.33</v>
      </c>
      <c r="W303" s="6">
        <f t="shared" si="17"/>
        <v>29.969999999999992</v>
      </c>
      <c r="X303" s="5">
        <v>52.66</v>
      </c>
      <c r="Y303" s="6">
        <f t="shared" si="18"/>
        <v>82.63</v>
      </c>
      <c r="Z303" s="46">
        <v>66.128</v>
      </c>
      <c r="AA303" s="47">
        <v>41104</v>
      </c>
    </row>
    <row r="304" spans="1:27" x14ac:dyDescent="0.25">
      <c r="A304" s="16">
        <v>41105</v>
      </c>
      <c r="B304">
        <v>29</v>
      </c>
      <c r="C304">
        <f>YEAR(Table1[[#This Row],[Date]])</f>
        <v>2012</v>
      </c>
      <c r="D304">
        <v>19.329999999999998</v>
      </c>
      <c r="E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1.33</v>
      </c>
      <c r="M304">
        <v>2.33</v>
      </c>
      <c r="N304">
        <v>0</v>
      </c>
      <c r="O304">
        <v>3.33</v>
      </c>
      <c r="P304">
        <v>0</v>
      </c>
      <c r="Q304">
        <v>0</v>
      </c>
      <c r="R304">
        <v>0.66</v>
      </c>
      <c r="S304">
        <v>0</v>
      </c>
      <c r="T304">
        <v>0</v>
      </c>
      <c r="U304">
        <v>2.66</v>
      </c>
      <c r="V304">
        <v>0.33</v>
      </c>
      <c r="W304" s="6">
        <f t="shared" si="17"/>
        <v>29.969999999999992</v>
      </c>
      <c r="X304">
        <v>52.66</v>
      </c>
      <c r="Y304" s="6">
        <f t="shared" si="18"/>
        <v>82.63</v>
      </c>
      <c r="Z304" s="46">
        <v>72.212000000000003</v>
      </c>
      <c r="AA304" s="47">
        <v>41105</v>
      </c>
    </row>
    <row r="305" spans="1:27" x14ac:dyDescent="0.25">
      <c r="A305" s="16">
        <v>41106</v>
      </c>
      <c r="B305">
        <v>29</v>
      </c>
      <c r="C305">
        <f>YEAR(Table1[[#This Row],[Date]])</f>
        <v>2012</v>
      </c>
      <c r="D305">
        <v>19.329999999999998</v>
      </c>
      <c r="E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1.33</v>
      </c>
      <c r="M305">
        <v>2.33</v>
      </c>
      <c r="N305">
        <v>0</v>
      </c>
      <c r="O305">
        <v>3.33</v>
      </c>
      <c r="P305">
        <v>0</v>
      </c>
      <c r="Q305">
        <v>0</v>
      </c>
      <c r="R305">
        <v>0.66</v>
      </c>
      <c r="S305">
        <v>0</v>
      </c>
      <c r="T305">
        <v>0</v>
      </c>
      <c r="U305">
        <v>2.66</v>
      </c>
      <c r="V305">
        <v>0.33</v>
      </c>
      <c r="W305" s="6">
        <f t="shared" si="17"/>
        <v>29.969999999999992</v>
      </c>
      <c r="X305">
        <v>52.66</v>
      </c>
      <c r="Y305" s="6">
        <f t="shared" si="18"/>
        <v>82.63</v>
      </c>
      <c r="Z305" s="46">
        <v>67.603999999999999</v>
      </c>
      <c r="AA305" s="47">
        <v>41106</v>
      </c>
    </row>
    <row r="306" spans="1:27" x14ac:dyDescent="0.25">
      <c r="A306" s="16">
        <v>41107</v>
      </c>
      <c r="B306">
        <v>29</v>
      </c>
      <c r="C306">
        <f>YEAR(Table1[[#This Row],[Date]])</f>
        <v>2012</v>
      </c>
      <c r="D306">
        <v>7</v>
      </c>
      <c r="E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3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3</v>
      </c>
      <c r="V306">
        <v>0</v>
      </c>
      <c r="W306" s="6">
        <f t="shared" si="17"/>
        <v>14</v>
      </c>
      <c r="X306">
        <v>29</v>
      </c>
      <c r="Y306" s="6">
        <f t="shared" si="18"/>
        <v>43</v>
      </c>
      <c r="Z306" s="46">
        <v>66.632000000000005</v>
      </c>
      <c r="AA306" s="47">
        <v>41107</v>
      </c>
    </row>
    <row r="307" spans="1:27" x14ac:dyDescent="0.25">
      <c r="A307" s="16">
        <v>41108</v>
      </c>
      <c r="B307">
        <v>29</v>
      </c>
      <c r="C307">
        <f>YEAR(Table1[[#This Row],[Date]])</f>
        <v>2012</v>
      </c>
      <c r="D307">
        <v>19</v>
      </c>
      <c r="E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2</v>
      </c>
      <c r="M307">
        <v>1</v>
      </c>
      <c r="N307">
        <v>0</v>
      </c>
      <c r="O307">
        <v>4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 s="6">
        <f t="shared" si="17"/>
        <v>27</v>
      </c>
      <c r="X307">
        <v>34</v>
      </c>
      <c r="Y307" s="6">
        <f t="shared" si="18"/>
        <v>61</v>
      </c>
      <c r="Z307" s="46">
        <v>68.468000000000004</v>
      </c>
      <c r="AA307" s="47">
        <v>41108</v>
      </c>
    </row>
    <row r="308" spans="1:27" x14ac:dyDescent="0.25">
      <c r="A308" s="16">
        <v>41109</v>
      </c>
      <c r="B308">
        <v>29</v>
      </c>
      <c r="C308">
        <f>YEAR(Table1[[#This Row],[Date]])</f>
        <v>2012</v>
      </c>
      <c r="D308">
        <v>11</v>
      </c>
      <c r="E308">
        <v>0</v>
      </c>
      <c r="G308">
        <v>0</v>
      </c>
      <c r="H308">
        <v>0</v>
      </c>
      <c r="I308">
        <v>0</v>
      </c>
      <c r="J308">
        <v>0</v>
      </c>
      <c r="K308" s="7">
        <v>0</v>
      </c>
      <c r="L308" s="5">
        <v>1</v>
      </c>
      <c r="M308" s="5">
        <v>0</v>
      </c>
      <c r="N308" s="5">
        <v>0</v>
      </c>
      <c r="O308" s="5">
        <v>5</v>
      </c>
      <c r="P308" s="5">
        <v>0</v>
      </c>
      <c r="Q308" s="7">
        <v>0</v>
      </c>
      <c r="R308" s="5">
        <v>0</v>
      </c>
      <c r="S308" s="5">
        <v>0</v>
      </c>
      <c r="T308" s="7">
        <v>0</v>
      </c>
      <c r="U308" s="5">
        <v>0</v>
      </c>
      <c r="V308" s="5">
        <v>0</v>
      </c>
      <c r="W308" s="6">
        <f t="shared" si="17"/>
        <v>17</v>
      </c>
      <c r="X308" s="5">
        <v>32</v>
      </c>
      <c r="Y308" s="6">
        <f>SUM(W308+X308)</f>
        <v>49</v>
      </c>
      <c r="Z308" s="46">
        <v>66.433999999999997</v>
      </c>
      <c r="AA308" s="47">
        <v>41109</v>
      </c>
    </row>
    <row r="309" spans="1:27" x14ac:dyDescent="0.25">
      <c r="A309" s="16">
        <v>41110</v>
      </c>
      <c r="B309">
        <v>29</v>
      </c>
      <c r="C309">
        <f>YEAR(Table1[[#This Row],[Date]])</f>
        <v>2012</v>
      </c>
      <c r="D309">
        <v>30</v>
      </c>
      <c r="E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3</v>
      </c>
      <c r="M309">
        <v>16</v>
      </c>
      <c r="N309">
        <v>0</v>
      </c>
      <c r="O309">
        <v>9</v>
      </c>
      <c r="P309">
        <v>0</v>
      </c>
      <c r="Q309">
        <v>0</v>
      </c>
      <c r="R309">
        <v>2</v>
      </c>
      <c r="S309">
        <v>0</v>
      </c>
      <c r="T309">
        <v>0</v>
      </c>
      <c r="U309">
        <v>2</v>
      </c>
      <c r="V309">
        <v>0</v>
      </c>
      <c r="W309" s="6">
        <f t="shared" si="17"/>
        <v>62</v>
      </c>
      <c r="X309" s="5">
        <v>103</v>
      </c>
      <c r="Y309" s="6">
        <f>SUM(W309+X309)</f>
        <v>165</v>
      </c>
      <c r="Z309" s="46">
        <v>73.561999999999998</v>
      </c>
      <c r="AA309" s="47">
        <v>41110</v>
      </c>
    </row>
    <row r="310" spans="1:27" x14ac:dyDescent="0.25">
      <c r="A310" s="16">
        <v>41111</v>
      </c>
      <c r="B310">
        <v>29</v>
      </c>
      <c r="C310">
        <f>YEAR(Table1[[#This Row],[Date]])</f>
        <v>2012</v>
      </c>
      <c r="D310">
        <v>21</v>
      </c>
      <c r="E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0.66</v>
      </c>
      <c r="M310">
        <v>2.66</v>
      </c>
      <c r="N310">
        <v>0</v>
      </c>
      <c r="O310">
        <v>5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2.33</v>
      </c>
      <c r="V310">
        <v>0</v>
      </c>
      <c r="W310" s="6">
        <f t="shared" si="17"/>
        <v>31.65</v>
      </c>
      <c r="X310" s="5">
        <v>45.66</v>
      </c>
      <c r="Y310" s="6">
        <f t="shared" si="18"/>
        <v>77.31</v>
      </c>
      <c r="Z310" s="46">
        <v>68.45</v>
      </c>
      <c r="AA310" s="47">
        <v>41111</v>
      </c>
    </row>
    <row r="311" spans="1:27" x14ac:dyDescent="0.25">
      <c r="A311" s="16">
        <v>41112</v>
      </c>
      <c r="B311">
        <v>30</v>
      </c>
      <c r="C311">
        <f>YEAR(Table1[[#This Row],[Date]])</f>
        <v>2012</v>
      </c>
      <c r="D311">
        <v>21</v>
      </c>
      <c r="E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0.66</v>
      </c>
      <c r="M311">
        <v>2.66</v>
      </c>
      <c r="N311">
        <v>0</v>
      </c>
      <c r="O311">
        <v>5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2.33</v>
      </c>
      <c r="V311">
        <v>0</v>
      </c>
      <c r="W311" s="6">
        <f t="shared" si="17"/>
        <v>31.65</v>
      </c>
      <c r="X311" s="5">
        <v>45.66</v>
      </c>
      <c r="Y311" s="6">
        <f t="shared" si="18"/>
        <v>77.31</v>
      </c>
      <c r="Z311" s="46">
        <v>70.34</v>
      </c>
      <c r="AA311" s="47">
        <v>41112</v>
      </c>
    </row>
    <row r="312" spans="1:27" x14ac:dyDescent="0.25">
      <c r="A312" s="16">
        <v>41113</v>
      </c>
      <c r="B312">
        <v>30</v>
      </c>
      <c r="C312">
        <f>YEAR(Table1[[#This Row],[Date]])</f>
        <v>2012</v>
      </c>
      <c r="D312">
        <v>21</v>
      </c>
      <c r="E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0.66</v>
      </c>
      <c r="M312">
        <v>2.66</v>
      </c>
      <c r="N312">
        <v>0</v>
      </c>
      <c r="O312">
        <v>5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2.33</v>
      </c>
      <c r="V312">
        <v>0</v>
      </c>
      <c r="W312" s="6">
        <f t="shared" si="17"/>
        <v>31.65</v>
      </c>
      <c r="X312" s="5">
        <v>45.66</v>
      </c>
      <c r="Y312" s="6">
        <f t="shared" si="18"/>
        <v>77.31</v>
      </c>
      <c r="Z312" s="46">
        <v>64.093999999999994</v>
      </c>
      <c r="AA312" s="47">
        <v>41113</v>
      </c>
    </row>
    <row r="313" spans="1:27" x14ac:dyDescent="0.25">
      <c r="A313" s="16">
        <v>41114</v>
      </c>
      <c r="B313">
        <v>30</v>
      </c>
      <c r="C313">
        <f>YEAR(Table1[[#This Row],[Date]])</f>
        <v>2012</v>
      </c>
      <c r="D313">
        <v>8</v>
      </c>
      <c r="E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3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 s="6">
        <f t="shared" si="17"/>
        <v>11</v>
      </c>
      <c r="X313" s="5">
        <v>20</v>
      </c>
      <c r="Y313" s="6">
        <f t="shared" si="18"/>
        <v>31</v>
      </c>
      <c r="Z313" s="46">
        <v>66.793999999999997</v>
      </c>
      <c r="AA313" s="47">
        <v>41114</v>
      </c>
    </row>
    <row r="314" spans="1:27" x14ac:dyDescent="0.25">
      <c r="A314" s="16">
        <v>41115</v>
      </c>
      <c r="B314">
        <v>30</v>
      </c>
      <c r="C314">
        <f>YEAR(Table1[[#This Row],[Date]])</f>
        <v>2012</v>
      </c>
      <c r="D314">
        <v>7</v>
      </c>
      <c r="E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2</v>
      </c>
      <c r="M314">
        <v>0</v>
      </c>
      <c r="N314">
        <v>0</v>
      </c>
      <c r="O314">
        <v>3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 s="6">
        <f t="shared" si="17"/>
        <v>12</v>
      </c>
      <c r="X314" s="5">
        <v>8</v>
      </c>
      <c r="Y314" s="6">
        <f t="shared" si="18"/>
        <v>20</v>
      </c>
      <c r="Z314" s="46">
        <v>63.14</v>
      </c>
      <c r="AA314" s="47">
        <v>41115</v>
      </c>
    </row>
    <row r="315" spans="1:27" x14ac:dyDescent="0.25">
      <c r="A315" s="16">
        <v>41116</v>
      </c>
      <c r="B315">
        <v>30</v>
      </c>
      <c r="C315">
        <f>YEAR(Table1[[#This Row],[Date]])</f>
        <v>2012</v>
      </c>
      <c r="D315">
        <v>4</v>
      </c>
      <c r="E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8</v>
      </c>
      <c r="M315">
        <v>0</v>
      </c>
      <c r="N315">
        <v>0</v>
      </c>
      <c r="O315">
        <v>5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0</v>
      </c>
      <c r="V315">
        <v>0</v>
      </c>
      <c r="W315" s="6">
        <f t="shared" si="17"/>
        <v>18</v>
      </c>
      <c r="X315" s="5">
        <v>11</v>
      </c>
      <c r="Y315" s="6">
        <f>SUM(W315+X315)</f>
        <v>29</v>
      </c>
      <c r="Z315" s="46">
        <v>59.701999999999998</v>
      </c>
      <c r="AA315" s="47">
        <v>41116</v>
      </c>
    </row>
    <row r="316" spans="1:27" x14ac:dyDescent="0.25">
      <c r="A316" s="16">
        <v>41117</v>
      </c>
      <c r="B316">
        <v>30</v>
      </c>
      <c r="C316">
        <f>YEAR(Table1[[#This Row],[Date]])</f>
        <v>2012</v>
      </c>
      <c r="D316">
        <v>6</v>
      </c>
      <c r="E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9</v>
      </c>
      <c r="M316">
        <v>1</v>
      </c>
      <c r="N316">
        <v>0</v>
      </c>
      <c r="O316">
        <v>1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 s="6">
        <f t="shared" si="17"/>
        <v>17</v>
      </c>
      <c r="X316" s="5">
        <v>17</v>
      </c>
      <c r="Y316" s="6">
        <f>SUM(W316+X316)</f>
        <v>34</v>
      </c>
      <c r="Z316" s="46">
        <v>55.293999999999997</v>
      </c>
      <c r="AA316" s="47">
        <v>41117</v>
      </c>
    </row>
    <row r="317" spans="1:27" x14ac:dyDescent="0.25">
      <c r="A317" s="16">
        <v>41118</v>
      </c>
      <c r="B317">
        <v>30</v>
      </c>
      <c r="C317">
        <f>YEAR(Table1[[#This Row],[Date]])</f>
        <v>2012</v>
      </c>
      <c r="D317">
        <v>4</v>
      </c>
      <c r="E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4.66</v>
      </c>
      <c r="M317">
        <v>0.33</v>
      </c>
      <c r="N317">
        <v>0</v>
      </c>
      <c r="O317">
        <v>4.66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0.66</v>
      </c>
      <c r="V317">
        <v>0</v>
      </c>
      <c r="W317" s="6">
        <f t="shared" si="17"/>
        <v>14.31</v>
      </c>
      <c r="X317" s="5">
        <v>14</v>
      </c>
      <c r="Y317" s="6">
        <f t="shared" si="18"/>
        <v>28.310000000000002</v>
      </c>
      <c r="Z317" s="46">
        <v>62.996000000000002</v>
      </c>
      <c r="AA317" s="47">
        <v>41118</v>
      </c>
    </row>
    <row r="318" spans="1:27" x14ac:dyDescent="0.25">
      <c r="A318" s="16">
        <v>41119</v>
      </c>
      <c r="B318">
        <v>31</v>
      </c>
      <c r="C318">
        <f>YEAR(Table1[[#This Row],[Date]])</f>
        <v>2012</v>
      </c>
      <c r="D318">
        <v>4</v>
      </c>
      <c r="E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4.66</v>
      </c>
      <c r="M318">
        <v>0.33</v>
      </c>
      <c r="N318">
        <v>0</v>
      </c>
      <c r="O318">
        <v>4.66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0.66</v>
      </c>
      <c r="V318">
        <v>0</v>
      </c>
      <c r="W318" s="6">
        <f t="shared" si="17"/>
        <v>14.31</v>
      </c>
      <c r="X318">
        <v>14</v>
      </c>
      <c r="Y318" s="6">
        <f t="shared" si="18"/>
        <v>28.310000000000002</v>
      </c>
      <c r="Z318" s="46">
        <v>67.388000000000005</v>
      </c>
      <c r="AA318" s="47">
        <v>41119</v>
      </c>
    </row>
    <row r="319" spans="1:27" x14ac:dyDescent="0.25">
      <c r="A319" s="16">
        <v>41120</v>
      </c>
      <c r="B319">
        <v>31</v>
      </c>
      <c r="C319">
        <f>YEAR(Table1[[#This Row],[Date]])</f>
        <v>2012</v>
      </c>
      <c r="D319">
        <v>4</v>
      </c>
      <c r="E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4.66</v>
      </c>
      <c r="M319">
        <v>0.33</v>
      </c>
      <c r="N319">
        <v>0</v>
      </c>
      <c r="O319">
        <v>4.66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0.66</v>
      </c>
      <c r="V319">
        <v>0</v>
      </c>
      <c r="W319" s="6">
        <f t="shared" si="17"/>
        <v>14.31</v>
      </c>
      <c r="X319">
        <v>14</v>
      </c>
      <c r="Y319" s="6">
        <f t="shared" si="18"/>
        <v>28.310000000000002</v>
      </c>
      <c r="Z319" s="46">
        <v>62.548000000000002</v>
      </c>
      <c r="AA319" s="47">
        <v>41120</v>
      </c>
    </row>
    <row r="320" spans="1:27" x14ac:dyDescent="0.25">
      <c r="A320" s="16">
        <v>41121</v>
      </c>
      <c r="B320">
        <v>31</v>
      </c>
      <c r="C320">
        <f>YEAR(Table1[[#This Row],[Date]])</f>
        <v>2012</v>
      </c>
      <c r="D320">
        <v>9</v>
      </c>
      <c r="E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3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 s="6">
        <f t="shared" si="17"/>
        <v>13</v>
      </c>
      <c r="X320">
        <v>15</v>
      </c>
      <c r="Y320" s="6">
        <f t="shared" si="18"/>
        <v>28</v>
      </c>
      <c r="Z320" s="46">
        <v>63.212000000000003</v>
      </c>
      <c r="AA320" s="47">
        <v>41121</v>
      </c>
    </row>
    <row r="321" spans="1:27" x14ac:dyDescent="0.25">
      <c r="A321" s="16">
        <v>41122</v>
      </c>
      <c r="B321">
        <v>31</v>
      </c>
      <c r="C321">
        <f>YEAR(Table1[[#This Row],[Date]])</f>
        <v>2012</v>
      </c>
      <c r="D321">
        <v>10</v>
      </c>
      <c r="E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1</v>
      </c>
      <c r="N321">
        <v>0</v>
      </c>
      <c r="O321">
        <v>3</v>
      </c>
      <c r="P321">
        <v>0</v>
      </c>
      <c r="Q321">
        <v>0</v>
      </c>
      <c r="R321">
        <v>1</v>
      </c>
      <c r="S321">
        <v>0</v>
      </c>
      <c r="T321">
        <v>0</v>
      </c>
      <c r="U321">
        <v>0</v>
      </c>
      <c r="V321">
        <v>0</v>
      </c>
      <c r="W321" s="6">
        <f t="shared" si="17"/>
        <v>16</v>
      </c>
      <c r="X321">
        <v>26</v>
      </c>
      <c r="Y321" s="6">
        <f t="shared" si="18"/>
        <v>42</v>
      </c>
      <c r="Z321" s="46">
        <v>65.84</v>
      </c>
      <c r="AA321" s="47">
        <v>41122</v>
      </c>
    </row>
    <row r="322" spans="1:27" x14ac:dyDescent="0.25">
      <c r="A322" s="16">
        <v>41123</v>
      </c>
      <c r="B322">
        <v>31</v>
      </c>
      <c r="C322">
        <f>YEAR(Table1[[#This Row],[Date]])</f>
        <v>2012</v>
      </c>
      <c r="D322">
        <v>6</v>
      </c>
      <c r="E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2</v>
      </c>
      <c r="M322">
        <v>0</v>
      </c>
      <c r="N322">
        <v>0</v>
      </c>
      <c r="O322">
        <v>3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 s="6">
        <f t="shared" si="17"/>
        <v>11</v>
      </c>
      <c r="X322">
        <v>11</v>
      </c>
      <c r="Y322" s="6">
        <f t="shared" si="18"/>
        <v>22</v>
      </c>
      <c r="Z322" s="46">
        <v>57.578000000000003</v>
      </c>
      <c r="AA322" s="47">
        <v>41123</v>
      </c>
    </row>
    <row r="323" spans="1:27" x14ac:dyDescent="0.25">
      <c r="A323" s="16">
        <v>41124</v>
      </c>
      <c r="B323">
        <v>31</v>
      </c>
      <c r="C323">
        <f>YEAR(Table1[[#This Row],[Date]])</f>
        <v>2012</v>
      </c>
      <c r="D323">
        <v>7</v>
      </c>
      <c r="E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3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2</v>
      </c>
      <c r="S323">
        <v>0</v>
      </c>
      <c r="T323">
        <v>0</v>
      </c>
      <c r="U323">
        <v>0</v>
      </c>
      <c r="V323">
        <v>0</v>
      </c>
      <c r="W323" s="6">
        <f>SUM(D323:V323)</f>
        <v>12</v>
      </c>
      <c r="X323">
        <v>17</v>
      </c>
      <c r="Y323" s="6">
        <f t="shared" si="18"/>
        <v>29</v>
      </c>
      <c r="Z323" s="46">
        <v>64.147999999999996</v>
      </c>
      <c r="AA323" s="47">
        <v>41124</v>
      </c>
    </row>
    <row r="324" spans="1:27" x14ac:dyDescent="0.25">
      <c r="A324" s="16">
        <v>41125</v>
      </c>
      <c r="B324">
        <v>31</v>
      </c>
      <c r="C324">
        <f>YEAR(Table1[[#This Row],[Date]])</f>
        <v>2012</v>
      </c>
      <c r="D324">
        <v>19.329999999999998</v>
      </c>
      <c r="E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19</v>
      </c>
      <c r="M324">
        <v>0</v>
      </c>
      <c r="N324">
        <v>0</v>
      </c>
      <c r="O324">
        <v>1.33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0</v>
      </c>
      <c r="V324">
        <v>0</v>
      </c>
      <c r="W324" s="6">
        <f t="shared" si="17"/>
        <v>40.659999999999997</v>
      </c>
      <c r="X324">
        <v>21.33</v>
      </c>
      <c r="Y324" s="6">
        <f t="shared" si="18"/>
        <v>61.989999999999995</v>
      </c>
      <c r="Z324" s="46">
        <v>52.448</v>
      </c>
      <c r="AA324" s="47">
        <v>41125</v>
      </c>
    </row>
    <row r="325" spans="1:27" x14ac:dyDescent="0.25">
      <c r="A325" s="16">
        <v>41126</v>
      </c>
      <c r="B325">
        <v>32</v>
      </c>
      <c r="C325">
        <f>YEAR(Table1[[#This Row],[Date]])</f>
        <v>2012</v>
      </c>
      <c r="D325">
        <v>19.329999999999998</v>
      </c>
      <c r="E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19</v>
      </c>
      <c r="M325">
        <v>0</v>
      </c>
      <c r="N325">
        <v>0</v>
      </c>
      <c r="O325">
        <v>1.33</v>
      </c>
      <c r="P325">
        <v>0</v>
      </c>
      <c r="Q325">
        <v>0</v>
      </c>
      <c r="R325">
        <v>1</v>
      </c>
      <c r="S325">
        <v>0</v>
      </c>
      <c r="T325">
        <v>0</v>
      </c>
      <c r="U325">
        <v>0</v>
      </c>
      <c r="V325">
        <v>0</v>
      </c>
      <c r="W325" s="6">
        <f t="shared" si="17"/>
        <v>40.659999999999997</v>
      </c>
      <c r="X325">
        <v>21.33</v>
      </c>
      <c r="Y325" s="6">
        <f t="shared" si="18"/>
        <v>61.989999999999995</v>
      </c>
      <c r="Z325" s="46">
        <v>47.948</v>
      </c>
      <c r="AA325" s="47">
        <v>41126</v>
      </c>
    </row>
    <row r="326" spans="1:27" x14ac:dyDescent="0.25">
      <c r="A326" s="16">
        <v>41127</v>
      </c>
      <c r="B326">
        <v>32</v>
      </c>
      <c r="C326">
        <f>YEAR(Table1[[#This Row],[Date]])</f>
        <v>2012</v>
      </c>
      <c r="D326">
        <v>19.329999999999998</v>
      </c>
      <c r="E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19</v>
      </c>
      <c r="M326">
        <v>0</v>
      </c>
      <c r="N326">
        <v>0</v>
      </c>
      <c r="O326">
        <v>1.33</v>
      </c>
      <c r="P326">
        <v>0</v>
      </c>
      <c r="Q326">
        <v>0</v>
      </c>
      <c r="R326">
        <v>1</v>
      </c>
      <c r="S326">
        <v>0</v>
      </c>
      <c r="T326">
        <v>0</v>
      </c>
      <c r="U326">
        <v>0</v>
      </c>
      <c r="V326">
        <v>0</v>
      </c>
      <c r="W326" s="6">
        <f t="shared" si="17"/>
        <v>40.659999999999997</v>
      </c>
      <c r="X326">
        <v>21.33</v>
      </c>
      <c r="Y326" s="6">
        <f t="shared" si="18"/>
        <v>61.989999999999995</v>
      </c>
      <c r="Z326" s="46">
        <v>54.223999999999997</v>
      </c>
      <c r="AA326" s="47">
        <v>41127</v>
      </c>
    </row>
    <row r="327" spans="1:27" x14ac:dyDescent="0.25">
      <c r="A327" s="16">
        <v>41128</v>
      </c>
      <c r="B327">
        <v>32</v>
      </c>
      <c r="C327">
        <f>YEAR(Table1[[#This Row],[Date]])</f>
        <v>2012</v>
      </c>
      <c r="D327">
        <v>14</v>
      </c>
      <c r="E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12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1</v>
      </c>
      <c r="S327">
        <v>0</v>
      </c>
      <c r="T327">
        <v>0</v>
      </c>
      <c r="U327">
        <v>0</v>
      </c>
      <c r="V327">
        <v>0</v>
      </c>
      <c r="W327" s="6">
        <f t="shared" si="17"/>
        <v>27</v>
      </c>
      <c r="X327">
        <v>23</v>
      </c>
      <c r="Y327" s="6">
        <f t="shared" si="18"/>
        <v>50</v>
      </c>
      <c r="Z327" s="46">
        <v>56.444000000000003</v>
      </c>
      <c r="AA327" s="47">
        <v>41128</v>
      </c>
    </row>
    <row r="328" spans="1:27" x14ac:dyDescent="0.25">
      <c r="A328" s="16">
        <v>41129</v>
      </c>
      <c r="B328">
        <v>32</v>
      </c>
      <c r="C328">
        <f>YEAR(Table1[[#This Row],[Date]])</f>
        <v>2012</v>
      </c>
      <c r="D328" t="s">
        <v>29</v>
      </c>
      <c r="E328" t="s">
        <v>29</v>
      </c>
      <c r="G328" t="s">
        <v>29</v>
      </c>
      <c r="H328" t="s">
        <v>29</v>
      </c>
      <c r="I328" t="s">
        <v>29</v>
      </c>
      <c r="J328" t="s">
        <v>29</v>
      </c>
      <c r="K328" t="s">
        <v>29</v>
      </c>
      <c r="L328" t="s">
        <v>29</v>
      </c>
      <c r="M328" t="s">
        <v>29</v>
      </c>
      <c r="N328" t="s">
        <v>29</v>
      </c>
      <c r="O328" t="s">
        <v>29</v>
      </c>
      <c r="P328" t="s">
        <v>29</v>
      </c>
      <c r="Q328" t="s">
        <v>29</v>
      </c>
      <c r="R328" t="s">
        <v>29</v>
      </c>
      <c r="S328" t="s">
        <v>29</v>
      </c>
      <c r="T328" t="s">
        <v>29</v>
      </c>
      <c r="U328" t="s">
        <v>29</v>
      </c>
      <c r="V328" t="s">
        <v>29</v>
      </c>
      <c r="W328" s="6">
        <f t="shared" si="17"/>
        <v>0</v>
      </c>
      <c r="X328" t="s">
        <v>29</v>
      </c>
      <c r="Y328" s="6" t="e">
        <f t="shared" si="18"/>
        <v>#VALUE!</v>
      </c>
      <c r="Z328" s="46">
        <v>63.23</v>
      </c>
      <c r="AA328" s="47">
        <v>41129</v>
      </c>
    </row>
    <row r="329" spans="1:27" x14ac:dyDescent="0.25">
      <c r="A329" s="16">
        <v>41130</v>
      </c>
      <c r="B329">
        <v>32</v>
      </c>
      <c r="C329">
        <f>YEAR(Table1[[#This Row],[Date]])</f>
        <v>2012</v>
      </c>
      <c r="D329">
        <v>4</v>
      </c>
      <c r="E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8</v>
      </c>
      <c r="M329">
        <v>0</v>
      </c>
      <c r="N329">
        <v>0</v>
      </c>
      <c r="O329">
        <v>3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 s="6">
        <f t="shared" si="17"/>
        <v>15</v>
      </c>
      <c r="X329">
        <v>2</v>
      </c>
      <c r="Y329" s="6">
        <f t="shared" si="18"/>
        <v>17</v>
      </c>
      <c r="Z329" s="46">
        <v>60.043999999999997</v>
      </c>
      <c r="AA329" s="47">
        <v>41130</v>
      </c>
    </row>
    <row r="330" spans="1:27" x14ac:dyDescent="0.25">
      <c r="A330" s="16">
        <v>41131</v>
      </c>
      <c r="B330">
        <v>32</v>
      </c>
      <c r="C330">
        <f>YEAR(Table1[[#This Row],[Date]])</f>
        <v>2012</v>
      </c>
      <c r="D330">
        <v>8</v>
      </c>
      <c r="E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14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10</v>
      </c>
      <c r="S330">
        <v>0</v>
      </c>
      <c r="T330">
        <v>0</v>
      </c>
      <c r="U330">
        <v>0</v>
      </c>
      <c r="V330">
        <v>0</v>
      </c>
      <c r="W330" s="6">
        <f t="shared" si="17"/>
        <v>32</v>
      </c>
      <c r="X330">
        <v>5</v>
      </c>
      <c r="Y330" s="6">
        <f t="shared" si="18"/>
        <v>37</v>
      </c>
      <c r="Z330" s="46">
        <v>51.512</v>
      </c>
      <c r="AA330" s="47">
        <v>41131</v>
      </c>
    </row>
    <row r="331" spans="1:27" x14ac:dyDescent="0.25">
      <c r="A331" s="16">
        <v>41132</v>
      </c>
      <c r="B331">
        <v>32</v>
      </c>
      <c r="C331">
        <f>YEAR(Table1[[#This Row],[Date]])</f>
        <v>2012</v>
      </c>
      <c r="D331" s="9">
        <v>6.33</v>
      </c>
      <c r="E331">
        <v>0</v>
      </c>
      <c r="G331">
        <v>0</v>
      </c>
      <c r="H331">
        <v>0</v>
      </c>
      <c r="I331">
        <v>0</v>
      </c>
      <c r="J331">
        <v>0</v>
      </c>
      <c r="K331" s="5">
        <v>0</v>
      </c>
      <c r="L331" s="9">
        <v>8.33</v>
      </c>
      <c r="M331" s="5">
        <v>0</v>
      </c>
      <c r="N331" s="5">
        <v>0</v>
      </c>
      <c r="O331" s="5">
        <v>1.67</v>
      </c>
      <c r="P331" s="5">
        <v>0</v>
      </c>
      <c r="Q331" s="5">
        <v>0</v>
      </c>
      <c r="R331" s="9">
        <v>17.329999999999998</v>
      </c>
      <c r="S331" s="5">
        <v>0</v>
      </c>
      <c r="T331" s="5">
        <v>0</v>
      </c>
      <c r="U331" s="5">
        <v>0</v>
      </c>
      <c r="V331" s="5">
        <v>0</v>
      </c>
      <c r="W331" s="6">
        <f>SUM(D331:V331)</f>
        <v>33.659999999999997</v>
      </c>
      <c r="X331" s="5">
        <v>10.33</v>
      </c>
      <c r="Y331" s="6">
        <f t="shared" si="18"/>
        <v>43.989999999999995</v>
      </c>
      <c r="Z331" s="46">
        <v>56.192</v>
      </c>
      <c r="AA331" s="47">
        <v>41132</v>
      </c>
    </row>
    <row r="332" spans="1:27" x14ac:dyDescent="0.25">
      <c r="A332" s="16">
        <v>41133</v>
      </c>
      <c r="B332">
        <v>33</v>
      </c>
      <c r="C332">
        <f>YEAR(Table1[[#This Row],[Date]])</f>
        <v>2012</v>
      </c>
      <c r="D332" s="9">
        <v>6.33</v>
      </c>
      <c r="E332">
        <v>0</v>
      </c>
      <c r="G332">
        <v>0</v>
      </c>
      <c r="H332">
        <v>0</v>
      </c>
      <c r="I332">
        <v>0</v>
      </c>
      <c r="J332">
        <v>0</v>
      </c>
      <c r="K332" s="5">
        <v>0</v>
      </c>
      <c r="L332" s="9">
        <v>8.33</v>
      </c>
      <c r="M332" s="5">
        <v>0</v>
      </c>
      <c r="N332" s="5">
        <v>0</v>
      </c>
      <c r="O332" s="5">
        <v>1.67</v>
      </c>
      <c r="P332" s="5">
        <v>0</v>
      </c>
      <c r="Q332" s="5">
        <v>0</v>
      </c>
      <c r="R332" s="9">
        <v>17.329999999999998</v>
      </c>
      <c r="S332" s="5">
        <v>0</v>
      </c>
      <c r="T332" s="5">
        <v>0</v>
      </c>
      <c r="U332" s="5">
        <v>0</v>
      </c>
      <c r="V332" s="5">
        <v>0</v>
      </c>
      <c r="W332" s="6">
        <f>SUM(D333:V333)</f>
        <v>33.659999999999997</v>
      </c>
      <c r="X332" s="5">
        <v>10.33</v>
      </c>
      <c r="Y332" s="6">
        <f t="shared" si="18"/>
        <v>43.989999999999995</v>
      </c>
      <c r="Z332" s="46">
        <v>60.926000000000002</v>
      </c>
      <c r="AA332" s="47">
        <v>41133</v>
      </c>
    </row>
    <row r="333" spans="1:27" x14ac:dyDescent="0.25">
      <c r="A333" s="16">
        <v>41134</v>
      </c>
      <c r="B333">
        <v>33</v>
      </c>
      <c r="C333">
        <f>YEAR(Table1[[#This Row],[Date]])</f>
        <v>2012</v>
      </c>
      <c r="D333" s="9">
        <v>6.33</v>
      </c>
      <c r="E333">
        <v>0</v>
      </c>
      <c r="G333">
        <v>0</v>
      </c>
      <c r="H333">
        <v>0</v>
      </c>
      <c r="I333">
        <v>0</v>
      </c>
      <c r="J333">
        <v>0</v>
      </c>
      <c r="K333" s="5">
        <v>0</v>
      </c>
      <c r="L333" s="9">
        <v>8.33</v>
      </c>
      <c r="M333" s="5">
        <v>0</v>
      </c>
      <c r="N333" s="5">
        <v>0</v>
      </c>
      <c r="O333" s="5">
        <v>1.67</v>
      </c>
      <c r="P333" s="5">
        <v>0</v>
      </c>
      <c r="Q333" s="5">
        <v>0</v>
      </c>
      <c r="R333" s="9">
        <v>17.329999999999998</v>
      </c>
      <c r="S333" s="5">
        <v>0</v>
      </c>
      <c r="T333" s="5">
        <v>0</v>
      </c>
      <c r="U333" s="5">
        <v>0</v>
      </c>
      <c r="V333" s="5">
        <v>0</v>
      </c>
      <c r="W333" s="6">
        <v>33.659999999999997</v>
      </c>
      <c r="X333" s="5">
        <v>10.33</v>
      </c>
      <c r="Y333" s="6">
        <f t="shared" si="18"/>
        <v>43.989999999999995</v>
      </c>
      <c r="Z333" s="46">
        <v>54.427999999999997</v>
      </c>
      <c r="AA333" s="47">
        <v>41134</v>
      </c>
    </row>
    <row r="334" spans="1:27" x14ac:dyDescent="0.25">
      <c r="A334" s="16">
        <v>41135</v>
      </c>
      <c r="B334">
        <v>33</v>
      </c>
      <c r="C334">
        <f>YEAR(Table1[[#This Row],[Date]])</f>
        <v>2012</v>
      </c>
      <c r="D334" s="5">
        <v>9</v>
      </c>
      <c r="E334" s="5">
        <v>0</v>
      </c>
      <c r="F334" s="5"/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7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1</v>
      </c>
      <c r="S334" s="5">
        <v>0</v>
      </c>
      <c r="T334" s="5">
        <v>0</v>
      </c>
      <c r="U334" s="5">
        <v>0</v>
      </c>
      <c r="V334" s="5">
        <v>0</v>
      </c>
      <c r="W334" s="6">
        <f>SUM(D334:V334)</f>
        <v>17</v>
      </c>
      <c r="X334" s="5">
        <v>10</v>
      </c>
      <c r="Y334" s="6">
        <f t="shared" si="18"/>
        <v>27</v>
      </c>
      <c r="Z334" s="46">
        <v>53.654000000000003</v>
      </c>
      <c r="AA334" s="47">
        <v>41135</v>
      </c>
    </row>
    <row r="335" spans="1:27" x14ac:dyDescent="0.25">
      <c r="A335" s="16">
        <v>41136</v>
      </c>
      <c r="B335">
        <v>33</v>
      </c>
      <c r="C335">
        <f>YEAR(Table1[[#This Row],[Date]])</f>
        <v>2012</v>
      </c>
      <c r="D335" s="5">
        <v>5</v>
      </c>
      <c r="E335" s="5">
        <v>0</v>
      </c>
      <c r="F335" s="5"/>
      <c r="G335" s="5">
        <v>0</v>
      </c>
      <c r="H335" s="5">
        <v>0</v>
      </c>
      <c r="I335" s="5">
        <v>0</v>
      </c>
      <c r="J335" s="5">
        <v>0</v>
      </c>
      <c r="K335" s="5">
        <v>0</v>
      </c>
      <c r="L335" s="5">
        <v>5</v>
      </c>
      <c r="M335" s="5">
        <v>0</v>
      </c>
      <c r="N335" s="5">
        <v>0</v>
      </c>
      <c r="O335" s="5">
        <v>4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6">
        <f t="shared" si="17"/>
        <v>14</v>
      </c>
      <c r="X335" s="5">
        <v>7</v>
      </c>
      <c r="Y335" s="6">
        <f t="shared" si="18"/>
        <v>21</v>
      </c>
      <c r="Z335" s="46">
        <v>59.521999999999998</v>
      </c>
      <c r="AA335" s="47">
        <v>41136</v>
      </c>
    </row>
    <row r="336" spans="1:27" x14ac:dyDescent="0.25">
      <c r="A336" s="16">
        <v>41137</v>
      </c>
      <c r="B336">
        <v>33</v>
      </c>
      <c r="C336">
        <f>YEAR(Table1[[#This Row],[Date]])</f>
        <v>2012</v>
      </c>
      <c r="D336" s="5">
        <v>5</v>
      </c>
      <c r="E336" s="5">
        <v>0</v>
      </c>
      <c r="F336" s="5"/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10</v>
      </c>
      <c r="M336" s="5">
        <v>0</v>
      </c>
      <c r="N336" s="5">
        <v>0</v>
      </c>
      <c r="O336" s="5">
        <v>2</v>
      </c>
      <c r="P336" s="5">
        <v>0</v>
      </c>
      <c r="Q336" s="5">
        <v>0</v>
      </c>
      <c r="R336" s="5">
        <v>4</v>
      </c>
      <c r="S336" s="5">
        <v>0</v>
      </c>
      <c r="T336" s="5">
        <v>0</v>
      </c>
      <c r="U336" s="5">
        <v>0</v>
      </c>
      <c r="V336" s="5">
        <v>0</v>
      </c>
      <c r="W336" s="6">
        <f t="shared" si="17"/>
        <v>21</v>
      </c>
      <c r="X336" s="5">
        <v>2</v>
      </c>
      <c r="Y336" s="6">
        <f t="shared" si="18"/>
        <v>23</v>
      </c>
      <c r="Z336" s="46">
        <v>47.588000000000001</v>
      </c>
      <c r="AA336" s="47">
        <v>41137</v>
      </c>
    </row>
    <row r="337" spans="1:27" x14ac:dyDescent="0.25">
      <c r="A337" s="16">
        <v>41138</v>
      </c>
      <c r="B337">
        <v>33</v>
      </c>
      <c r="C337">
        <f>YEAR(Table1[[#This Row],[Date]])</f>
        <v>2012</v>
      </c>
      <c r="D337" s="5">
        <v>3</v>
      </c>
      <c r="E337" s="5">
        <v>0</v>
      </c>
      <c r="F337" s="5"/>
      <c r="G337" s="5">
        <v>0</v>
      </c>
      <c r="H337" s="5">
        <v>0</v>
      </c>
      <c r="I337" s="5">
        <v>0</v>
      </c>
      <c r="J337" s="5">
        <v>0</v>
      </c>
      <c r="K337" s="5">
        <v>0</v>
      </c>
      <c r="L337" s="5">
        <v>10</v>
      </c>
      <c r="M337" s="5">
        <v>0</v>
      </c>
      <c r="N337" s="5">
        <v>0</v>
      </c>
      <c r="O337" s="5">
        <v>1</v>
      </c>
      <c r="P337" s="5">
        <v>0</v>
      </c>
      <c r="Q337" s="5">
        <v>0</v>
      </c>
      <c r="R337" s="5">
        <v>7</v>
      </c>
      <c r="S337" s="5">
        <v>0</v>
      </c>
      <c r="T337" s="5">
        <v>0</v>
      </c>
      <c r="U337" s="5">
        <v>0</v>
      </c>
      <c r="V337" s="5">
        <v>0</v>
      </c>
      <c r="W337" s="6">
        <f t="shared" si="17"/>
        <v>21</v>
      </c>
      <c r="X337" s="5">
        <v>8</v>
      </c>
      <c r="Y337" s="6">
        <f t="shared" si="18"/>
        <v>29</v>
      </c>
      <c r="Z337" s="46">
        <v>43.731000000000002</v>
      </c>
      <c r="AA337" s="47">
        <v>41138</v>
      </c>
    </row>
    <row r="338" spans="1:27" x14ac:dyDescent="0.25">
      <c r="A338" s="16">
        <v>41411</v>
      </c>
      <c r="B338">
        <v>20</v>
      </c>
      <c r="C338">
        <f>YEAR(Table1[[#This Row],[Date]])</f>
        <v>2013</v>
      </c>
      <c r="D338">
        <v>0</v>
      </c>
      <c r="E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 s="6">
        <f t="shared" ref="W338:W389" si="19">SUM(D338:V338)</f>
        <v>0</v>
      </c>
      <c r="X338">
        <v>0</v>
      </c>
      <c r="Y338" s="6">
        <f t="shared" ref="Y338:Y390" si="20">SUM(W338+X338)</f>
        <v>0</v>
      </c>
      <c r="Z338" s="46">
        <v>57.686</v>
      </c>
      <c r="AA338" s="47">
        <v>41411</v>
      </c>
    </row>
    <row r="339" spans="1:27" x14ac:dyDescent="0.25">
      <c r="A339" s="16">
        <v>41412</v>
      </c>
      <c r="B339">
        <v>20</v>
      </c>
      <c r="C339">
        <f>YEAR(Table1[[#This Row],[Date]])</f>
        <v>2013</v>
      </c>
      <c r="D339">
        <v>0</v>
      </c>
      <c r="E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 s="6">
        <f t="shared" si="19"/>
        <v>0</v>
      </c>
      <c r="X339">
        <v>0</v>
      </c>
      <c r="Y339" s="6">
        <f t="shared" si="20"/>
        <v>0</v>
      </c>
      <c r="Z339" s="46">
        <v>58.136000000000003</v>
      </c>
      <c r="AA339" s="47">
        <v>41412</v>
      </c>
    </row>
    <row r="340" spans="1:27" x14ac:dyDescent="0.25">
      <c r="A340" s="16">
        <v>41413</v>
      </c>
      <c r="B340">
        <v>21</v>
      </c>
      <c r="C340">
        <f>YEAR(Table1[[#This Row],[Date]])</f>
        <v>2013</v>
      </c>
      <c r="D340">
        <v>0</v>
      </c>
      <c r="E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 s="6">
        <f t="shared" si="19"/>
        <v>0</v>
      </c>
      <c r="X340">
        <v>0</v>
      </c>
      <c r="Y340" s="6">
        <f t="shared" si="20"/>
        <v>0</v>
      </c>
      <c r="Z340" s="46">
        <v>58.118000000000002</v>
      </c>
      <c r="AA340" s="47">
        <v>41413</v>
      </c>
    </row>
    <row r="341" spans="1:27" x14ac:dyDescent="0.25">
      <c r="A341" s="16">
        <v>41414</v>
      </c>
      <c r="B341">
        <v>21</v>
      </c>
      <c r="C341">
        <f>YEAR(Table1[[#This Row],[Date]])</f>
        <v>2013</v>
      </c>
      <c r="D341">
        <v>0</v>
      </c>
      <c r="E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 s="6">
        <f t="shared" si="19"/>
        <v>0</v>
      </c>
      <c r="X341">
        <v>0</v>
      </c>
      <c r="Y341" s="6">
        <f t="shared" si="20"/>
        <v>0</v>
      </c>
      <c r="Z341" s="46">
        <v>55.076000000000001</v>
      </c>
      <c r="AA341" s="47">
        <v>41414</v>
      </c>
    </row>
    <row r="342" spans="1:27" x14ac:dyDescent="0.25">
      <c r="A342" s="16">
        <v>41415</v>
      </c>
      <c r="B342">
        <v>21</v>
      </c>
      <c r="C342">
        <f>YEAR(Table1[[#This Row],[Date]])</f>
        <v>2013</v>
      </c>
      <c r="D342">
        <v>0</v>
      </c>
      <c r="E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 s="6">
        <f t="shared" si="19"/>
        <v>0</v>
      </c>
      <c r="X342">
        <v>0</v>
      </c>
      <c r="Y342" s="6">
        <f t="shared" si="20"/>
        <v>0</v>
      </c>
      <c r="Z342" s="46">
        <v>48.164000000000001</v>
      </c>
      <c r="AA342" s="47">
        <v>41415</v>
      </c>
    </row>
    <row r="343" spans="1:27" x14ac:dyDescent="0.25">
      <c r="A343" s="16">
        <v>41416</v>
      </c>
      <c r="B343">
        <v>21</v>
      </c>
      <c r="C343">
        <f>YEAR(Table1[[#This Row],[Date]])</f>
        <v>2013</v>
      </c>
      <c r="D343">
        <v>0</v>
      </c>
      <c r="E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 s="6">
        <f t="shared" si="19"/>
        <v>0</v>
      </c>
      <c r="X343" s="5">
        <v>0</v>
      </c>
      <c r="Y343" s="6">
        <f t="shared" si="20"/>
        <v>0</v>
      </c>
      <c r="Z343" s="46">
        <v>47.444000000000003</v>
      </c>
      <c r="AA343" s="47">
        <v>41416</v>
      </c>
    </row>
    <row r="344" spans="1:27" x14ac:dyDescent="0.25">
      <c r="A344" s="16">
        <v>41417</v>
      </c>
      <c r="B344">
        <v>21</v>
      </c>
      <c r="C344">
        <f>YEAR(Table1[[#This Row],[Date]])</f>
        <v>2013</v>
      </c>
      <c r="D344">
        <v>0</v>
      </c>
      <c r="E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1.5</v>
      </c>
      <c r="S344">
        <v>0</v>
      </c>
      <c r="T344">
        <v>0</v>
      </c>
      <c r="U344">
        <v>0</v>
      </c>
      <c r="V344">
        <v>0</v>
      </c>
      <c r="W344" s="6">
        <f t="shared" si="19"/>
        <v>1.5</v>
      </c>
      <c r="X344" s="5">
        <v>0</v>
      </c>
      <c r="Y344" s="6">
        <f>SUM(W344+X344)</f>
        <v>1.5</v>
      </c>
      <c r="Z344" s="46">
        <v>48.218000000000004</v>
      </c>
      <c r="AA344" s="47">
        <v>41417</v>
      </c>
    </row>
    <row r="345" spans="1:27" x14ac:dyDescent="0.25">
      <c r="A345" s="16">
        <v>41418</v>
      </c>
      <c r="B345">
        <v>21</v>
      </c>
      <c r="C345">
        <f>YEAR(Table1[[#This Row],[Date]])</f>
        <v>2013</v>
      </c>
      <c r="D345">
        <v>0</v>
      </c>
      <c r="E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1.5</v>
      </c>
      <c r="S345">
        <v>0</v>
      </c>
      <c r="T345">
        <v>0</v>
      </c>
      <c r="U345">
        <v>0</v>
      </c>
      <c r="V345">
        <v>0</v>
      </c>
      <c r="W345" s="6">
        <f t="shared" si="19"/>
        <v>1.5</v>
      </c>
      <c r="X345" s="5">
        <v>0</v>
      </c>
      <c r="Y345" s="6">
        <f>SUM(W345+X345)</f>
        <v>1.5</v>
      </c>
      <c r="Z345" s="46">
        <v>47.066000000000003</v>
      </c>
      <c r="AA345" s="47">
        <v>41418</v>
      </c>
    </row>
    <row r="346" spans="1:27" x14ac:dyDescent="0.25">
      <c r="A346" s="16">
        <v>41419</v>
      </c>
      <c r="B346">
        <v>21</v>
      </c>
      <c r="C346">
        <f>YEAR(Table1[[#This Row],[Date]])</f>
        <v>2013</v>
      </c>
      <c r="D346">
        <v>0</v>
      </c>
      <c r="E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0</v>
      </c>
      <c r="T346">
        <v>0</v>
      </c>
      <c r="U346">
        <v>0</v>
      </c>
      <c r="V346">
        <v>0</v>
      </c>
      <c r="W346" s="6">
        <f t="shared" si="19"/>
        <v>1</v>
      </c>
      <c r="X346" s="5">
        <v>0</v>
      </c>
      <c r="Y346" s="6">
        <f>SUM(W346+X346)</f>
        <v>1</v>
      </c>
      <c r="Z346" s="46">
        <v>54.212000000000003</v>
      </c>
      <c r="AA346" s="47">
        <v>41419</v>
      </c>
    </row>
    <row r="347" spans="1:27" x14ac:dyDescent="0.25">
      <c r="A347" s="16">
        <v>41420</v>
      </c>
      <c r="B347">
        <v>22</v>
      </c>
      <c r="C347">
        <f>YEAR(Table1[[#This Row],[Date]])</f>
        <v>2013</v>
      </c>
      <c r="D347">
        <v>0</v>
      </c>
      <c r="E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1</v>
      </c>
      <c r="S347">
        <v>0</v>
      </c>
      <c r="T347">
        <v>0</v>
      </c>
      <c r="U347">
        <v>0</v>
      </c>
      <c r="V347">
        <v>0</v>
      </c>
      <c r="W347" s="6">
        <f t="shared" si="19"/>
        <v>1</v>
      </c>
      <c r="X347" s="5">
        <v>0</v>
      </c>
      <c r="Y347" s="6">
        <f>SUM(W347+X347)</f>
        <v>1</v>
      </c>
      <c r="Z347" s="46">
        <v>54.32</v>
      </c>
      <c r="AA347" s="47">
        <v>41420</v>
      </c>
    </row>
    <row r="348" spans="1:27" x14ac:dyDescent="0.25">
      <c r="A348" s="16">
        <v>41421</v>
      </c>
      <c r="B348">
        <v>22</v>
      </c>
      <c r="C348">
        <f>YEAR(Table1[[#This Row],[Date]])</f>
        <v>2013</v>
      </c>
      <c r="D348">
        <v>0</v>
      </c>
      <c r="E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0</v>
      </c>
      <c r="V348">
        <v>0</v>
      </c>
      <c r="W348" s="6">
        <f t="shared" si="19"/>
        <v>1</v>
      </c>
      <c r="X348" s="5">
        <v>0</v>
      </c>
      <c r="Y348" s="6">
        <f t="shared" si="20"/>
        <v>1</v>
      </c>
      <c r="Z348" s="46">
        <v>55.003999999999998</v>
      </c>
      <c r="AA348" s="47">
        <v>41421</v>
      </c>
    </row>
    <row r="349" spans="1:27" x14ac:dyDescent="0.25">
      <c r="A349" s="16">
        <v>41422</v>
      </c>
      <c r="B349">
        <v>22</v>
      </c>
      <c r="C349">
        <f>YEAR(Table1[[#This Row],[Date]])</f>
        <v>2013</v>
      </c>
      <c r="D349">
        <v>0</v>
      </c>
      <c r="E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0</v>
      </c>
      <c r="V349">
        <v>0</v>
      </c>
      <c r="W349" s="6">
        <f t="shared" si="19"/>
        <v>1</v>
      </c>
      <c r="X349" s="5">
        <v>0</v>
      </c>
      <c r="Y349" s="6">
        <f t="shared" si="20"/>
        <v>1</v>
      </c>
      <c r="Z349" s="46">
        <v>57.326000000000001</v>
      </c>
      <c r="AA349" s="47">
        <v>41422</v>
      </c>
    </row>
    <row r="350" spans="1:27" x14ac:dyDescent="0.25">
      <c r="A350" s="16">
        <v>41423</v>
      </c>
      <c r="B350">
        <v>22</v>
      </c>
      <c r="C350">
        <f>YEAR(Table1[[#This Row],[Date]])</f>
        <v>2013</v>
      </c>
      <c r="D350">
        <v>0</v>
      </c>
      <c r="E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7</v>
      </c>
      <c r="S350">
        <v>0</v>
      </c>
      <c r="T350">
        <v>0</v>
      </c>
      <c r="U350">
        <v>0</v>
      </c>
      <c r="V350">
        <v>0</v>
      </c>
      <c r="W350" s="6">
        <f t="shared" si="19"/>
        <v>7</v>
      </c>
      <c r="X350" s="5">
        <v>0</v>
      </c>
      <c r="Y350" s="6">
        <f t="shared" si="20"/>
        <v>7</v>
      </c>
      <c r="Z350" s="46">
        <v>56.281999999999996</v>
      </c>
      <c r="AA350" s="47">
        <v>41423</v>
      </c>
    </row>
    <row r="351" spans="1:27" x14ac:dyDescent="0.25">
      <c r="A351" s="16">
        <v>41424</v>
      </c>
      <c r="B351">
        <v>22</v>
      </c>
      <c r="C351">
        <f>YEAR(Table1[[#This Row],[Date]])</f>
        <v>2013</v>
      </c>
      <c r="D351">
        <v>0</v>
      </c>
      <c r="E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2</v>
      </c>
      <c r="S351">
        <v>0</v>
      </c>
      <c r="T351">
        <v>0</v>
      </c>
      <c r="U351">
        <v>0</v>
      </c>
      <c r="V351">
        <v>0</v>
      </c>
      <c r="W351" s="6">
        <f t="shared" si="19"/>
        <v>2</v>
      </c>
      <c r="X351" s="5">
        <v>1</v>
      </c>
      <c r="Y351" s="6">
        <f t="shared" si="20"/>
        <v>3</v>
      </c>
      <c r="Z351" s="46">
        <v>61.16</v>
      </c>
      <c r="AA351" s="47">
        <v>41424</v>
      </c>
    </row>
    <row r="352" spans="1:27" x14ac:dyDescent="0.25">
      <c r="A352" s="16">
        <v>41425</v>
      </c>
      <c r="B352">
        <v>22</v>
      </c>
      <c r="C352">
        <f>YEAR(Table1[[#This Row],[Date]])</f>
        <v>2013</v>
      </c>
      <c r="D352">
        <v>0</v>
      </c>
      <c r="E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3</v>
      </c>
      <c r="P352">
        <v>0</v>
      </c>
      <c r="Q352">
        <v>0</v>
      </c>
      <c r="R352">
        <v>4</v>
      </c>
      <c r="S352">
        <v>0</v>
      </c>
      <c r="T352">
        <v>0</v>
      </c>
      <c r="U352">
        <v>0</v>
      </c>
      <c r="V352">
        <v>0</v>
      </c>
      <c r="W352" s="6">
        <f t="shared" si="19"/>
        <v>7</v>
      </c>
      <c r="X352" s="5">
        <v>1</v>
      </c>
      <c r="Y352" s="6">
        <f>SUM(W352+X352)</f>
        <v>8</v>
      </c>
      <c r="Z352" s="46">
        <v>58.838000000000001</v>
      </c>
      <c r="AA352" s="47">
        <v>41425</v>
      </c>
    </row>
    <row r="353" spans="1:27" x14ac:dyDescent="0.25">
      <c r="A353" s="16">
        <v>41426</v>
      </c>
      <c r="B353">
        <v>22</v>
      </c>
      <c r="C353">
        <f>YEAR(Table1[[#This Row],[Date]])</f>
        <v>2013</v>
      </c>
      <c r="D353">
        <v>0</v>
      </c>
      <c r="E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2.33</v>
      </c>
      <c r="P353">
        <v>0</v>
      </c>
      <c r="Q353">
        <v>0</v>
      </c>
      <c r="R353">
        <v>2</v>
      </c>
      <c r="S353">
        <v>0</v>
      </c>
      <c r="T353">
        <v>0</v>
      </c>
      <c r="U353">
        <v>0</v>
      </c>
      <c r="V353">
        <v>0</v>
      </c>
      <c r="W353" s="6">
        <f t="shared" si="19"/>
        <v>4.33</v>
      </c>
      <c r="X353" s="5">
        <v>0</v>
      </c>
      <c r="Y353" s="6">
        <f>SUM(W353+X353)</f>
        <v>4.33</v>
      </c>
      <c r="Z353" s="46">
        <v>45.122</v>
      </c>
      <c r="AA353" s="47">
        <v>41426</v>
      </c>
    </row>
    <row r="354" spans="1:27" x14ac:dyDescent="0.25">
      <c r="A354" s="16">
        <v>41427</v>
      </c>
      <c r="B354">
        <v>23</v>
      </c>
      <c r="C354">
        <f>YEAR(Table1[[#This Row],[Date]])</f>
        <v>2013</v>
      </c>
      <c r="D354">
        <v>0</v>
      </c>
      <c r="E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2.33</v>
      </c>
      <c r="P354">
        <v>0</v>
      </c>
      <c r="Q354">
        <v>0</v>
      </c>
      <c r="R354">
        <v>2</v>
      </c>
      <c r="S354">
        <v>0</v>
      </c>
      <c r="T354">
        <v>0</v>
      </c>
      <c r="U354">
        <v>0</v>
      </c>
      <c r="V354">
        <v>0</v>
      </c>
      <c r="W354" s="6">
        <f t="shared" si="19"/>
        <v>4.33</v>
      </c>
      <c r="X354" s="5">
        <v>0</v>
      </c>
      <c r="Y354" s="6">
        <f t="shared" si="20"/>
        <v>4.33</v>
      </c>
      <c r="Z354" s="46">
        <v>39.652000000000001</v>
      </c>
      <c r="AA354" s="47">
        <v>41427</v>
      </c>
    </row>
    <row r="355" spans="1:27" x14ac:dyDescent="0.25">
      <c r="A355" s="16">
        <v>41428</v>
      </c>
      <c r="B355">
        <v>23</v>
      </c>
      <c r="C355">
        <f>YEAR(Table1[[#This Row],[Date]])</f>
        <v>2013</v>
      </c>
      <c r="D355">
        <v>0</v>
      </c>
      <c r="E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2.33</v>
      </c>
      <c r="P355">
        <v>0</v>
      </c>
      <c r="Q355">
        <v>0</v>
      </c>
      <c r="R355">
        <v>2</v>
      </c>
      <c r="S355">
        <v>0</v>
      </c>
      <c r="T355">
        <v>0</v>
      </c>
      <c r="U355">
        <v>0</v>
      </c>
      <c r="V355">
        <v>0</v>
      </c>
      <c r="W355" s="6">
        <f t="shared" si="19"/>
        <v>4.33</v>
      </c>
      <c r="X355" s="5">
        <v>0</v>
      </c>
      <c r="Y355" s="6">
        <f t="shared" si="20"/>
        <v>4.33</v>
      </c>
      <c r="Z355" s="46">
        <v>45.265999999999998</v>
      </c>
      <c r="AA355" s="47">
        <v>41428</v>
      </c>
    </row>
    <row r="356" spans="1:27" x14ac:dyDescent="0.25">
      <c r="A356" s="16">
        <v>41429</v>
      </c>
      <c r="B356">
        <v>23</v>
      </c>
      <c r="C356">
        <f>YEAR(Table1[[#This Row],[Date]])</f>
        <v>2013</v>
      </c>
      <c r="D356">
        <v>0</v>
      </c>
      <c r="E356">
        <v>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2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 s="6">
        <f t="shared" si="19"/>
        <v>3</v>
      </c>
      <c r="X356" s="5">
        <v>1</v>
      </c>
      <c r="Y356" s="6">
        <f t="shared" si="20"/>
        <v>4</v>
      </c>
      <c r="Z356" s="46">
        <v>54.122</v>
      </c>
      <c r="AA356" s="47">
        <v>41429</v>
      </c>
    </row>
    <row r="357" spans="1:27" x14ac:dyDescent="0.25">
      <c r="A357" s="16">
        <v>41430</v>
      </c>
      <c r="B357">
        <v>23</v>
      </c>
      <c r="C357">
        <f>YEAR(Table1[[#This Row],[Date]])</f>
        <v>2013</v>
      </c>
      <c r="D357">
        <v>0</v>
      </c>
      <c r="E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 s="6">
        <f t="shared" si="19"/>
        <v>0</v>
      </c>
      <c r="X357" s="5">
        <v>0</v>
      </c>
      <c r="Y357" s="6">
        <f t="shared" si="20"/>
        <v>0</v>
      </c>
      <c r="Z357" s="46">
        <v>54.392000000000003</v>
      </c>
      <c r="AA357" s="47">
        <v>41430</v>
      </c>
    </row>
    <row r="358" spans="1:27" x14ac:dyDescent="0.25">
      <c r="A358" s="16">
        <v>41431</v>
      </c>
      <c r="B358">
        <v>23</v>
      </c>
      <c r="C358">
        <f>YEAR(Table1[[#This Row],[Date]])</f>
        <v>2013</v>
      </c>
      <c r="D358">
        <v>0</v>
      </c>
      <c r="E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3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 s="6">
        <f t="shared" si="19"/>
        <v>3</v>
      </c>
      <c r="X358" s="5">
        <v>0</v>
      </c>
      <c r="Y358" s="6">
        <f t="shared" si="20"/>
        <v>3</v>
      </c>
      <c r="Z358" s="46">
        <v>52.411999999999999</v>
      </c>
      <c r="AA358" s="47">
        <v>41431</v>
      </c>
    </row>
    <row r="359" spans="1:27" x14ac:dyDescent="0.25">
      <c r="A359" s="16">
        <v>41432</v>
      </c>
      <c r="B359">
        <v>23</v>
      </c>
      <c r="C359">
        <f>YEAR(Table1[[#This Row],[Date]])</f>
        <v>2013</v>
      </c>
      <c r="D359">
        <v>0</v>
      </c>
      <c r="E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2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 s="6">
        <f t="shared" si="19"/>
        <v>2</v>
      </c>
      <c r="X359" s="5">
        <v>0</v>
      </c>
      <c r="Y359" s="6">
        <f>SUM(W359+X359)</f>
        <v>2</v>
      </c>
      <c r="Z359" s="46">
        <v>51.457999999999998</v>
      </c>
      <c r="AA359" s="47">
        <v>41432</v>
      </c>
    </row>
    <row r="360" spans="1:27" x14ac:dyDescent="0.25">
      <c r="A360" s="16">
        <v>41433</v>
      </c>
      <c r="B360">
        <v>23</v>
      </c>
      <c r="C360">
        <f>YEAR(Table1[[#This Row],[Date]])</f>
        <v>2013</v>
      </c>
      <c r="D360">
        <v>9.33</v>
      </c>
      <c r="E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1.66</v>
      </c>
      <c r="N360">
        <v>0</v>
      </c>
      <c r="O360">
        <v>5.66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0.33</v>
      </c>
      <c r="V360">
        <v>0</v>
      </c>
      <c r="W360" s="6">
        <f t="shared" si="19"/>
        <v>16.979999999999997</v>
      </c>
      <c r="X360" s="5">
        <v>3</v>
      </c>
      <c r="Y360" s="6">
        <f>SUM(W360+X360)</f>
        <v>19.979999999999997</v>
      </c>
      <c r="Z360" s="46">
        <v>56.246000000000002</v>
      </c>
      <c r="AA360" s="47">
        <v>41433</v>
      </c>
    </row>
    <row r="361" spans="1:27" x14ac:dyDescent="0.25">
      <c r="A361" s="16">
        <v>41434</v>
      </c>
      <c r="B361">
        <v>24</v>
      </c>
      <c r="C361">
        <f>YEAR(Table1[[#This Row],[Date]])</f>
        <v>2013</v>
      </c>
      <c r="D361">
        <v>9.33</v>
      </c>
      <c r="E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1.66</v>
      </c>
      <c r="N361">
        <v>0</v>
      </c>
      <c r="O361">
        <v>5.66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0.33</v>
      </c>
      <c r="V361">
        <v>0</v>
      </c>
      <c r="W361" s="6">
        <f t="shared" si="19"/>
        <v>16.979999999999997</v>
      </c>
      <c r="X361" s="5">
        <v>3</v>
      </c>
      <c r="Y361" s="6">
        <f t="shared" si="20"/>
        <v>19.979999999999997</v>
      </c>
      <c r="Z361" s="46">
        <v>54.698</v>
      </c>
      <c r="AA361" s="47">
        <v>41434</v>
      </c>
    </row>
    <row r="362" spans="1:27" x14ac:dyDescent="0.25">
      <c r="A362" s="16">
        <v>41435</v>
      </c>
      <c r="B362">
        <v>24</v>
      </c>
      <c r="C362">
        <f>YEAR(Table1[[#This Row],[Date]])</f>
        <v>2013</v>
      </c>
      <c r="D362">
        <v>9.33</v>
      </c>
      <c r="E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1.66</v>
      </c>
      <c r="N362">
        <v>0</v>
      </c>
      <c r="O362">
        <v>5.66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0.33</v>
      </c>
      <c r="V362">
        <v>0</v>
      </c>
      <c r="W362" s="6">
        <f t="shared" si="19"/>
        <v>16.979999999999997</v>
      </c>
      <c r="X362" s="5">
        <v>3</v>
      </c>
      <c r="Y362" s="6">
        <f t="shared" si="20"/>
        <v>19.979999999999997</v>
      </c>
      <c r="Z362" s="46">
        <v>49.118000000000002</v>
      </c>
      <c r="AA362" s="47">
        <v>41435</v>
      </c>
    </row>
    <row r="363" spans="1:27" x14ac:dyDescent="0.25">
      <c r="A363" s="16">
        <v>41436</v>
      </c>
      <c r="B363">
        <v>24</v>
      </c>
      <c r="C363">
        <f>YEAR(Table1[[#This Row],[Date]])</f>
        <v>2013</v>
      </c>
      <c r="D363">
        <v>69</v>
      </c>
      <c r="E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 s="6">
        <f t="shared" si="19"/>
        <v>79</v>
      </c>
      <c r="X363" s="5">
        <v>1</v>
      </c>
      <c r="Y363" s="6">
        <f t="shared" si="20"/>
        <v>80</v>
      </c>
      <c r="Z363" s="46">
        <v>56.228000000000002</v>
      </c>
      <c r="AA363" s="47">
        <v>41436</v>
      </c>
    </row>
    <row r="364" spans="1:27" x14ac:dyDescent="0.25">
      <c r="A364" s="16">
        <v>41437</v>
      </c>
      <c r="B364">
        <v>24</v>
      </c>
      <c r="C364">
        <f>YEAR(Table1[[#This Row],[Date]])</f>
        <v>2013</v>
      </c>
      <c r="D364">
        <v>156</v>
      </c>
      <c r="E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2</v>
      </c>
      <c r="N364">
        <v>0</v>
      </c>
      <c r="O364">
        <v>16</v>
      </c>
      <c r="P364">
        <v>0</v>
      </c>
      <c r="Q364">
        <v>0</v>
      </c>
      <c r="R364">
        <v>3</v>
      </c>
      <c r="S364">
        <v>0</v>
      </c>
      <c r="T364">
        <v>0</v>
      </c>
      <c r="U364">
        <v>0</v>
      </c>
      <c r="V364">
        <v>0</v>
      </c>
      <c r="W364" s="6">
        <f t="shared" si="19"/>
        <v>177</v>
      </c>
      <c r="X364" s="5">
        <v>19</v>
      </c>
      <c r="Y364" s="6">
        <f t="shared" si="20"/>
        <v>196</v>
      </c>
      <c r="Z364" s="46">
        <v>55.94</v>
      </c>
      <c r="AA364" s="47">
        <v>41437</v>
      </c>
    </row>
    <row r="365" spans="1:27" x14ac:dyDescent="0.25">
      <c r="A365" s="16">
        <v>41438</v>
      </c>
      <c r="B365">
        <v>24</v>
      </c>
      <c r="C365">
        <f>YEAR(Table1[[#This Row],[Date]])</f>
        <v>2013</v>
      </c>
      <c r="D365">
        <v>56</v>
      </c>
      <c r="E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5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 s="6">
        <f t="shared" si="19"/>
        <v>61</v>
      </c>
      <c r="X365" s="5">
        <v>22</v>
      </c>
      <c r="Y365" s="6">
        <f t="shared" si="20"/>
        <v>83</v>
      </c>
      <c r="Z365" s="46">
        <v>49.91</v>
      </c>
      <c r="AA365" s="47">
        <v>41438</v>
      </c>
    </row>
    <row r="366" spans="1:27" x14ac:dyDescent="0.25">
      <c r="A366" s="16">
        <v>41439</v>
      </c>
      <c r="B366">
        <v>24</v>
      </c>
      <c r="C366">
        <f>YEAR(Table1[[#This Row],[Date]])</f>
        <v>2013</v>
      </c>
      <c r="D366">
        <v>176</v>
      </c>
      <c r="E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11</v>
      </c>
      <c r="P366">
        <v>0</v>
      </c>
      <c r="Q366">
        <v>0</v>
      </c>
      <c r="R366">
        <v>9</v>
      </c>
      <c r="S366">
        <v>0</v>
      </c>
      <c r="T366">
        <v>0</v>
      </c>
      <c r="U366">
        <v>0</v>
      </c>
      <c r="V366">
        <v>0</v>
      </c>
      <c r="W366" s="6">
        <f t="shared" si="19"/>
        <v>196</v>
      </c>
      <c r="X366" s="5">
        <v>22</v>
      </c>
      <c r="Y366" s="6">
        <f t="shared" si="20"/>
        <v>218</v>
      </c>
      <c r="Z366" s="46">
        <v>65.138000000000005</v>
      </c>
      <c r="AA366" s="47">
        <v>41439</v>
      </c>
    </row>
    <row r="367" spans="1:27" x14ac:dyDescent="0.25">
      <c r="A367" s="16">
        <v>41440</v>
      </c>
      <c r="B367">
        <v>24</v>
      </c>
      <c r="C367">
        <f>YEAR(Table1[[#This Row],[Date]])</f>
        <v>2013</v>
      </c>
      <c r="D367">
        <v>131.33000000000001</v>
      </c>
      <c r="E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4.66</v>
      </c>
      <c r="P367">
        <v>0</v>
      </c>
      <c r="Q367">
        <v>0</v>
      </c>
      <c r="R367">
        <v>4.33</v>
      </c>
      <c r="S367">
        <v>0</v>
      </c>
      <c r="T367">
        <v>0</v>
      </c>
      <c r="U367">
        <v>0</v>
      </c>
      <c r="V367">
        <v>0</v>
      </c>
      <c r="W367" s="6">
        <f t="shared" si="19"/>
        <v>140.32000000000002</v>
      </c>
      <c r="X367" s="5">
        <v>44.33</v>
      </c>
      <c r="Y367" s="6">
        <f t="shared" si="20"/>
        <v>184.65000000000003</v>
      </c>
      <c r="Z367" s="46">
        <v>56.984000000000002</v>
      </c>
      <c r="AA367" s="47">
        <v>41440</v>
      </c>
    </row>
    <row r="368" spans="1:27" x14ac:dyDescent="0.25">
      <c r="A368" s="16">
        <v>41441</v>
      </c>
      <c r="B368">
        <v>25</v>
      </c>
      <c r="C368">
        <f>YEAR(Table1[[#This Row],[Date]])</f>
        <v>2013</v>
      </c>
      <c r="D368">
        <v>131.33000000000001</v>
      </c>
      <c r="E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4.66</v>
      </c>
      <c r="P368">
        <v>0</v>
      </c>
      <c r="Q368">
        <v>0</v>
      </c>
      <c r="R368">
        <v>4.33</v>
      </c>
      <c r="S368">
        <v>0</v>
      </c>
      <c r="T368">
        <v>0</v>
      </c>
      <c r="U368">
        <v>0</v>
      </c>
      <c r="V368">
        <v>0</v>
      </c>
      <c r="W368" s="6">
        <f t="shared" si="19"/>
        <v>140.32000000000002</v>
      </c>
      <c r="X368" s="5">
        <v>44.33</v>
      </c>
      <c r="Y368" s="6">
        <f t="shared" si="20"/>
        <v>184.65000000000003</v>
      </c>
      <c r="Z368" s="46">
        <v>57.362000000000002</v>
      </c>
      <c r="AA368" s="47">
        <v>41441</v>
      </c>
    </row>
    <row r="369" spans="1:27" x14ac:dyDescent="0.25">
      <c r="A369" s="16">
        <v>41442</v>
      </c>
      <c r="B369">
        <v>25</v>
      </c>
      <c r="C369">
        <f>YEAR(Table1[[#This Row],[Date]])</f>
        <v>2013</v>
      </c>
      <c r="D369">
        <v>131.33000000000001</v>
      </c>
      <c r="E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4.66</v>
      </c>
      <c r="P369">
        <v>0</v>
      </c>
      <c r="Q369">
        <v>0</v>
      </c>
      <c r="R369">
        <v>4.33</v>
      </c>
      <c r="S369">
        <v>0</v>
      </c>
      <c r="T369">
        <v>0</v>
      </c>
      <c r="U369">
        <v>0</v>
      </c>
      <c r="V369">
        <v>0</v>
      </c>
      <c r="W369" s="6">
        <f t="shared" si="19"/>
        <v>140.32000000000002</v>
      </c>
      <c r="X369" s="5">
        <v>44.33</v>
      </c>
      <c r="Y369" s="6">
        <f t="shared" si="20"/>
        <v>184.65000000000003</v>
      </c>
      <c r="Z369" s="46">
        <v>60.601999999999997</v>
      </c>
      <c r="AA369" s="47">
        <v>41442</v>
      </c>
    </row>
    <row r="370" spans="1:27" x14ac:dyDescent="0.25">
      <c r="A370" s="16">
        <v>41443</v>
      </c>
      <c r="B370">
        <v>25</v>
      </c>
      <c r="C370">
        <f>YEAR(Table1[[#This Row],[Date]])</f>
        <v>2013</v>
      </c>
      <c r="D370">
        <v>241</v>
      </c>
      <c r="E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1</v>
      </c>
      <c r="M370">
        <v>1</v>
      </c>
      <c r="N370">
        <v>0</v>
      </c>
      <c r="O370">
        <v>11</v>
      </c>
      <c r="P370">
        <v>0</v>
      </c>
      <c r="Q370">
        <v>0</v>
      </c>
      <c r="R370">
        <v>6</v>
      </c>
      <c r="S370">
        <v>0</v>
      </c>
      <c r="T370">
        <v>0</v>
      </c>
      <c r="U370">
        <v>0</v>
      </c>
      <c r="V370">
        <v>0</v>
      </c>
      <c r="W370" s="6">
        <f t="shared" si="19"/>
        <v>260</v>
      </c>
      <c r="X370" s="5">
        <v>148</v>
      </c>
      <c r="Y370" s="6">
        <f t="shared" si="20"/>
        <v>408</v>
      </c>
      <c r="Z370" s="46">
        <v>60.061999999999998</v>
      </c>
      <c r="AA370" s="47">
        <v>41443</v>
      </c>
    </row>
    <row r="371" spans="1:27" x14ac:dyDescent="0.25">
      <c r="A371" s="16">
        <v>41444</v>
      </c>
      <c r="B371">
        <v>25</v>
      </c>
      <c r="C371">
        <f>YEAR(Table1[[#This Row],[Date]])</f>
        <v>2013</v>
      </c>
      <c r="D371">
        <v>159</v>
      </c>
      <c r="E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13</v>
      </c>
      <c r="P371">
        <v>0</v>
      </c>
      <c r="Q371">
        <v>0</v>
      </c>
      <c r="R371">
        <v>8</v>
      </c>
      <c r="S371">
        <v>0</v>
      </c>
      <c r="T371">
        <v>0</v>
      </c>
      <c r="U371">
        <v>0</v>
      </c>
      <c r="V371">
        <v>0</v>
      </c>
      <c r="W371" s="6">
        <f t="shared" si="19"/>
        <v>180</v>
      </c>
      <c r="X371" s="5">
        <v>183</v>
      </c>
      <c r="Y371" s="6">
        <f t="shared" si="20"/>
        <v>363</v>
      </c>
      <c r="Z371" s="46">
        <v>63.122</v>
      </c>
      <c r="AA371" s="47">
        <v>41444</v>
      </c>
    </row>
    <row r="372" spans="1:27" x14ac:dyDescent="0.25">
      <c r="A372" s="16">
        <v>41445</v>
      </c>
      <c r="B372">
        <v>25</v>
      </c>
      <c r="C372">
        <f>YEAR(Table1[[#This Row],[Date]])</f>
        <v>2013</v>
      </c>
      <c r="D372">
        <v>109</v>
      </c>
      <c r="E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6</v>
      </c>
      <c r="S372">
        <v>0</v>
      </c>
      <c r="T372">
        <v>0</v>
      </c>
      <c r="U372">
        <v>0</v>
      </c>
      <c r="V372">
        <v>0</v>
      </c>
      <c r="W372" s="6">
        <f t="shared" si="19"/>
        <v>116</v>
      </c>
      <c r="X372" s="5">
        <v>58</v>
      </c>
      <c r="Y372" s="6">
        <f t="shared" si="20"/>
        <v>174</v>
      </c>
      <c r="Z372" s="46">
        <v>63.392000000000003</v>
      </c>
      <c r="AA372" s="47">
        <v>41445</v>
      </c>
    </row>
    <row r="373" spans="1:27" x14ac:dyDescent="0.25">
      <c r="A373" s="16">
        <v>41446</v>
      </c>
      <c r="B373">
        <v>25</v>
      </c>
      <c r="C373">
        <f>YEAR(Table1[[#This Row],[Date]])</f>
        <v>2013</v>
      </c>
      <c r="D373">
        <v>15</v>
      </c>
      <c r="E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2</v>
      </c>
      <c r="P373">
        <v>0</v>
      </c>
      <c r="Q373">
        <v>0</v>
      </c>
      <c r="R373">
        <v>1</v>
      </c>
      <c r="S373">
        <v>0</v>
      </c>
      <c r="T373">
        <v>0</v>
      </c>
      <c r="U373">
        <v>0</v>
      </c>
      <c r="V373">
        <v>0</v>
      </c>
      <c r="W373" s="6">
        <f t="shared" si="19"/>
        <v>18</v>
      </c>
      <c r="X373" s="5">
        <v>2</v>
      </c>
      <c r="Y373" s="6">
        <f t="shared" si="20"/>
        <v>20</v>
      </c>
      <c r="Z373" s="46">
        <v>62.078000000000003</v>
      </c>
      <c r="AA373" s="47">
        <v>41446</v>
      </c>
    </row>
    <row r="374" spans="1:27" x14ac:dyDescent="0.25">
      <c r="A374" s="16">
        <v>41447</v>
      </c>
      <c r="B374">
        <v>25</v>
      </c>
      <c r="C374">
        <f>YEAR(Table1[[#This Row],[Date]])</f>
        <v>2013</v>
      </c>
      <c r="D374">
        <v>47.66</v>
      </c>
      <c r="E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0.33</v>
      </c>
      <c r="M374">
        <v>0</v>
      </c>
      <c r="N374">
        <v>0</v>
      </c>
      <c r="O374">
        <v>4.66</v>
      </c>
      <c r="P374">
        <v>0</v>
      </c>
      <c r="Q374">
        <v>0</v>
      </c>
      <c r="R374">
        <v>1.33</v>
      </c>
      <c r="S374">
        <v>0</v>
      </c>
      <c r="T374">
        <v>0</v>
      </c>
      <c r="U374">
        <v>0</v>
      </c>
      <c r="V374">
        <v>0</v>
      </c>
      <c r="W374" s="6">
        <f t="shared" si="19"/>
        <v>53.97999999999999</v>
      </c>
      <c r="X374" s="5">
        <v>13</v>
      </c>
      <c r="Y374" s="6">
        <f t="shared" si="20"/>
        <v>66.97999999999999</v>
      </c>
      <c r="Z374" s="46">
        <v>66.433999999999997</v>
      </c>
      <c r="AA374" s="47">
        <v>41447</v>
      </c>
    </row>
    <row r="375" spans="1:27" x14ac:dyDescent="0.25">
      <c r="A375" s="16">
        <v>41448</v>
      </c>
      <c r="B375">
        <v>26</v>
      </c>
      <c r="C375">
        <f>YEAR(Table1[[#This Row],[Date]])</f>
        <v>2013</v>
      </c>
      <c r="D375">
        <v>47.66</v>
      </c>
      <c r="E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0.33</v>
      </c>
      <c r="M375">
        <v>0</v>
      </c>
      <c r="N375">
        <v>0</v>
      </c>
      <c r="O375">
        <v>4.66</v>
      </c>
      <c r="P375">
        <v>0</v>
      </c>
      <c r="Q375">
        <v>0</v>
      </c>
      <c r="R375">
        <v>1.33</v>
      </c>
      <c r="S375">
        <v>0</v>
      </c>
      <c r="T375">
        <v>0</v>
      </c>
      <c r="U375">
        <v>0</v>
      </c>
      <c r="V375">
        <v>0</v>
      </c>
      <c r="W375" s="6">
        <f t="shared" si="19"/>
        <v>53.97999999999999</v>
      </c>
      <c r="X375" s="5">
        <v>13</v>
      </c>
      <c r="Y375" s="6">
        <f t="shared" si="20"/>
        <v>66.97999999999999</v>
      </c>
      <c r="Z375" s="46">
        <v>63.823999999999998</v>
      </c>
      <c r="AA375" s="47">
        <v>41448</v>
      </c>
    </row>
    <row r="376" spans="1:27" x14ac:dyDescent="0.25">
      <c r="A376" s="16">
        <v>41449</v>
      </c>
      <c r="B376">
        <v>26</v>
      </c>
      <c r="C376">
        <f>YEAR(Table1[[#This Row],[Date]])</f>
        <v>2013</v>
      </c>
      <c r="D376">
        <v>47.66</v>
      </c>
      <c r="E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0.33</v>
      </c>
      <c r="M376">
        <v>0</v>
      </c>
      <c r="N376">
        <v>0</v>
      </c>
      <c r="O376">
        <v>4.66</v>
      </c>
      <c r="P376">
        <v>0</v>
      </c>
      <c r="Q376">
        <v>0</v>
      </c>
      <c r="R376">
        <v>1.33</v>
      </c>
      <c r="S376">
        <v>0</v>
      </c>
      <c r="T376">
        <v>0</v>
      </c>
      <c r="U376">
        <v>0</v>
      </c>
      <c r="V376">
        <v>0</v>
      </c>
      <c r="W376" s="6">
        <f t="shared" si="19"/>
        <v>53.97999999999999</v>
      </c>
      <c r="X376" s="5">
        <v>13</v>
      </c>
      <c r="Y376" s="6">
        <f t="shared" si="20"/>
        <v>66.97999999999999</v>
      </c>
      <c r="Z376" s="46">
        <v>63.427999999999997</v>
      </c>
      <c r="AA376" s="47">
        <v>41449</v>
      </c>
    </row>
    <row r="377" spans="1:27" x14ac:dyDescent="0.25">
      <c r="A377" s="16">
        <v>41450</v>
      </c>
      <c r="B377">
        <v>26</v>
      </c>
      <c r="C377">
        <f>YEAR(Table1[[#This Row],[Date]])</f>
        <v>2013</v>
      </c>
      <c r="D377" t="s">
        <v>25</v>
      </c>
      <c r="E377" t="s">
        <v>25</v>
      </c>
      <c r="G377" t="s">
        <v>25</v>
      </c>
      <c r="H377" t="s">
        <v>25</v>
      </c>
      <c r="I377" t="s">
        <v>25</v>
      </c>
      <c r="J377" t="s">
        <v>25</v>
      </c>
      <c r="K377" t="s">
        <v>25</v>
      </c>
      <c r="L377" t="s">
        <v>25</v>
      </c>
      <c r="M377" t="s">
        <v>25</v>
      </c>
      <c r="N377" t="s">
        <v>25</v>
      </c>
      <c r="O377" t="s">
        <v>25</v>
      </c>
      <c r="P377" t="s">
        <v>25</v>
      </c>
      <c r="Q377" t="s">
        <v>25</v>
      </c>
      <c r="R377" t="s">
        <v>25</v>
      </c>
      <c r="S377" t="s">
        <v>25</v>
      </c>
      <c r="T377" t="s">
        <v>25</v>
      </c>
      <c r="U377" t="s">
        <v>25</v>
      </c>
      <c r="V377" t="s">
        <v>25</v>
      </c>
      <c r="W377" s="6">
        <f t="shared" si="19"/>
        <v>0</v>
      </c>
      <c r="X377" s="5" t="s">
        <v>25</v>
      </c>
      <c r="Y377" s="6" t="e">
        <f t="shared" si="20"/>
        <v>#VALUE!</v>
      </c>
      <c r="Z377" s="46">
        <v>66.632000000000005</v>
      </c>
      <c r="AA377" s="47">
        <v>41450</v>
      </c>
    </row>
    <row r="378" spans="1:27" x14ac:dyDescent="0.25">
      <c r="A378" s="16">
        <v>41451</v>
      </c>
      <c r="B378">
        <v>26</v>
      </c>
      <c r="C378">
        <f>YEAR(Table1[[#This Row],[Date]])</f>
        <v>2013</v>
      </c>
      <c r="D378">
        <v>87</v>
      </c>
      <c r="E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1</v>
      </c>
      <c r="M378">
        <v>0</v>
      </c>
      <c r="N378">
        <v>0</v>
      </c>
      <c r="O378">
        <v>3</v>
      </c>
      <c r="P378">
        <v>0</v>
      </c>
      <c r="Q378">
        <v>0</v>
      </c>
      <c r="R378">
        <v>2</v>
      </c>
      <c r="S378">
        <v>0</v>
      </c>
      <c r="T378">
        <v>0</v>
      </c>
      <c r="U378">
        <v>0</v>
      </c>
      <c r="V378">
        <v>0</v>
      </c>
      <c r="W378" s="6">
        <f t="shared" si="19"/>
        <v>93</v>
      </c>
      <c r="X378" s="5">
        <v>8</v>
      </c>
      <c r="Y378" s="6">
        <f t="shared" si="20"/>
        <v>101</v>
      </c>
      <c r="Z378" s="46">
        <v>64.165999999999997</v>
      </c>
      <c r="AA378" s="47">
        <v>41451</v>
      </c>
    </row>
    <row r="379" spans="1:27" x14ac:dyDescent="0.25">
      <c r="A379" s="16">
        <v>41452</v>
      </c>
      <c r="B379">
        <v>26</v>
      </c>
      <c r="C379">
        <f>YEAR(Table1[[#This Row],[Date]])</f>
        <v>2013</v>
      </c>
      <c r="D379">
        <v>65</v>
      </c>
      <c r="E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7</v>
      </c>
      <c r="M379">
        <v>0</v>
      </c>
      <c r="N379">
        <v>0</v>
      </c>
      <c r="O379">
        <v>11</v>
      </c>
      <c r="P379">
        <v>0</v>
      </c>
      <c r="Q379">
        <v>0</v>
      </c>
      <c r="R379">
        <v>9</v>
      </c>
      <c r="S379">
        <v>0</v>
      </c>
      <c r="T379">
        <v>0</v>
      </c>
      <c r="U379">
        <v>0</v>
      </c>
      <c r="V379">
        <v>0</v>
      </c>
      <c r="W379" s="6">
        <f t="shared" si="19"/>
        <v>92</v>
      </c>
      <c r="X379" s="5">
        <v>8</v>
      </c>
      <c r="Y379" s="6">
        <f t="shared" si="20"/>
        <v>100</v>
      </c>
      <c r="Z379" s="46">
        <v>65.983999999999995</v>
      </c>
      <c r="AA379" s="47">
        <v>41452</v>
      </c>
    </row>
    <row r="380" spans="1:27" x14ac:dyDescent="0.25">
      <c r="A380" s="16">
        <v>41453</v>
      </c>
      <c r="B380">
        <v>26</v>
      </c>
      <c r="C380">
        <f>YEAR(Table1[[#This Row],[Date]])</f>
        <v>2013</v>
      </c>
      <c r="D380">
        <v>32</v>
      </c>
      <c r="E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8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 s="6">
        <f t="shared" si="19"/>
        <v>40</v>
      </c>
      <c r="X380" s="5">
        <v>5</v>
      </c>
      <c r="Y380" s="6">
        <f t="shared" si="20"/>
        <v>45</v>
      </c>
      <c r="Z380" s="46">
        <v>64.525999999999996</v>
      </c>
      <c r="AA380" s="47">
        <v>41453</v>
      </c>
    </row>
    <row r="381" spans="1:27" x14ac:dyDescent="0.25">
      <c r="A381" s="16">
        <v>41454</v>
      </c>
      <c r="B381">
        <v>26</v>
      </c>
      <c r="C381">
        <f>YEAR(Table1[[#This Row],[Date]])</f>
        <v>2013</v>
      </c>
      <c r="D381">
        <v>64.3</v>
      </c>
      <c r="E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1</v>
      </c>
      <c r="M381">
        <v>0</v>
      </c>
      <c r="N381">
        <v>0</v>
      </c>
      <c r="O381">
        <v>7.33</v>
      </c>
      <c r="P381">
        <v>0</v>
      </c>
      <c r="Q381">
        <v>0</v>
      </c>
      <c r="R381">
        <v>4</v>
      </c>
      <c r="S381">
        <v>0</v>
      </c>
      <c r="T381">
        <v>0</v>
      </c>
      <c r="U381">
        <v>0</v>
      </c>
      <c r="V381">
        <v>0</v>
      </c>
      <c r="W381" s="6">
        <f t="shared" si="19"/>
        <v>76.63</v>
      </c>
      <c r="X381" s="5">
        <v>50.33</v>
      </c>
      <c r="Y381" s="6">
        <f t="shared" si="20"/>
        <v>126.96</v>
      </c>
      <c r="Z381" s="46">
        <v>61.304000000000002</v>
      </c>
      <c r="AA381" s="47">
        <v>41454</v>
      </c>
    </row>
    <row r="382" spans="1:27" x14ac:dyDescent="0.25">
      <c r="A382" s="16">
        <v>41455</v>
      </c>
      <c r="B382">
        <v>27</v>
      </c>
      <c r="C382">
        <f>YEAR(Table1[[#This Row],[Date]])</f>
        <v>2013</v>
      </c>
      <c r="D382">
        <v>64.3</v>
      </c>
      <c r="E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1</v>
      </c>
      <c r="M382">
        <v>0</v>
      </c>
      <c r="N382">
        <v>0</v>
      </c>
      <c r="O382">
        <v>7.33</v>
      </c>
      <c r="P382">
        <v>0</v>
      </c>
      <c r="Q382">
        <v>0</v>
      </c>
      <c r="R382">
        <v>4</v>
      </c>
      <c r="S382">
        <v>0</v>
      </c>
      <c r="T382">
        <v>0</v>
      </c>
      <c r="U382">
        <v>0</v>
      </c>
      <c r="V382">
        <v>0</v>
      </c>
      <c r="W382" s="6">
        <f>SUM(D382:V382)</f>
        <v>76.63</v>
      </c>
      <c r="X382" s="5">
        <v>50.33</v>
      </c>
      <c r="Y382" s="6">
        <f t="shared" si="20"/>
        <v>126.96</v>
      </c>
      <c r="Z382" s="46">
        <v>59.54</v>
      </c>
      <c r="AA382" s="47">
        <v>41455</v>
      </c>
    </row>
    <row r="383" spans="1:27" x14ac:dyDescent="0.25">
      <c r="A383" s="16">
        <v>41456</v>
      </c>
      <c r="B383">
        <v>27</v>
      </c>
      <c r="C383">
        <f>YEAR(Table1[[#This Row],[Date]])</f>
        <v>2013</v>
      </c>
      <c r="D383">
        <v>64.3</v>
      </c>
      <c r="E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1</v>
      </c>
      <c r="M383">
        <v>0</v>
      </c>
      <c r="N383">
        <v>0</v>
      </c>
      <c r="O383">
        <v>7.33</v>
      </c>
      <c r="P383">
        <v>0</v>
      </c>
      <c r="Q383">
        <v>0</v>
      </c>
      <c r="R383">
        <v>4</v>
      </c>
      <c r="S383">
        <v>0</v>
      </c>
      <c r="T383">
        <v>0</v>
      </c>
      <c r="U383">
        <v>0</v>
      </c>
      <c r="V383">
        <v>0</v>
      </c>
      <c r="W383" s="6">
        <f t="shared" si="19"/>
        <v>76.63</v>
      </c>
      <c r="X383" s="5">
        <v>50.33</v>
      </c>
      <c r="Y383" s="6">
        <f t="shared" si="20"/>
        <v>126.96</v>
      </c>
      <c r="Z383" s="46">
        <v>58.334000000000003</v>
      </c>
      <c r="AA383" s="47">
        <v>41456</v>
      </c>
    </row>
    <row r="384" spans="1:27" x14ac:dyDescent="0.25">
      <c r="A384" s="16">
        <v>41457</v>
      </c>
      <c r="B384">
        <v>27</v>
      </c>
      <c r="C384">
        <f>YEAR(Table1[[#This Row],[Date]])</f>
        <v>2013</v>
      </c>
      <c r="D384">
        <v>121</v>
      </c>
      <c r="E384">
        <v>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1</v>
      </c>
      <c r="M384">
        <v>1</v>
      </c>
      <c r="N384">
        <v>0</v>
      </c>
      <c r="O384">
        <v>12</v>
      </c>
      <c r="P384">
        <v>0</v>
      </c>
      <c r="Q384">
        <v>0</v>
      </c>
      <c r="R384">
        <v>4</v>
      </c>
      <c r="S384">
        <v>0</v>
      </c>
      <c r="T384">
        <v>0</v>
      </c>
      <c r="U384">
        <v>0</v>
      </c>
      <c r="V384">
        <v>0</v>
      </c>
      <c r="W384" s="6">
        <f t="shared" si="19"/>
        <v>140</v>
      </c>
      <c r="X384" s="5">
        <v>68</v>
      </c>
      <c r="Y384" s="6">
        <f t="shared" si="20"/>
        <v>208</v>
      </c>
      <c r="Z384" s="46">
        <v>62.402000000000001</v>
      </c>
      <c r="AA384" s="47">
        <v>41457</v>
      </c>
    </row>
    <row r="385" spans="1:27" x14ac:dyDescent="0.25">
      <c r="A385" s="16">
        <v>41458</v>
      </c>
      <c r="B385">
        <v>27</v>
      </c>
      <c r="C385">
        <f>YEAR(Table1[[#This Row],[Date]])</f>
        <v>2013</v>
      </c>
      <c r="D385">
        <v>92</v>
      </c>
      <c r="E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2</v>
      </c>
      <c r="M385">
        <v>7</v>
      </c>
      <c r="N385">
        <v>0</v>
      </c>
      <c r="O385">
        <v>10</v>
      </c>
      <c r="P385">
        <v>0</v>
      </c>
      <c r="Q385">
        <v>0</v>
      </c>
      <c r="R385">
        <v>1</v>
      </c>
      <c r="S385">
        <v>0</v>
      </c>
      <c r="T385">
        <v>0</v>
      </c>
      <c r="U385">
        <v>0</v>
      </c>
      <c r="V385">
        <v>0</v>
      </c>
      <c r="W385" s="6">
        <f t="shared" si="19"/>
        <v>112</v>
      </c>
      <c r="X385" s="5">
        <v>32</v>
      </c>
      <c r="Y385" s="6">
        <f t="shared" si="20"/>
        <v>144</v>
      </c>
      <c r="Z385" s="46">
        <v>66.001999999999995</v>
      </c>
      <c r="AA385" s="47">
        <v>41458</v>
      </c>
    </row>
    <row r="386" spans="1:27" x14ac:dyDescent="0.25">
      <c r="A386" s="16">
        <v>41459</v>
      </c>
      <c r="B386">
        <v>27</v>
      </c>
      <c r="C386">
        <f>YEAR(Table1[[#This Row],[Date]])</f>
        <v>2013</v>
      </c>
      <c r="D386">
        <v>116</v>
      </c>
      <c r="E386">
        <v>0.5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2.5</v>
      </c>
      <c r="M386">
        <v>0</v>
      </c>
      <c r="N386">
        <v>0</v>
      </c>
      <c r="O386">
        <v>26.5</v>
      </c>
      <c r="P386">
        <v>0</v>
      </c>
      <c r="Q386">
        <v>0</v>
      </c>
      <c r="R386">
        <v>10.5</v>
      </c>
      <c r="S386">
        <v>0</v>
      </c>
      <c r="T386">
        <v>0</v>
      </c>
      <c r="U386">
        <v>0</v>
      </c>
      <c r="V386">
        <v>0</v>
      </c>
      <c r="W386" s="6">
        <f t="shared" si="19"/>
        <v>156</v>
      </c>
      <c r="X386" s="5">
        <v>87.5</v>
      </c>
      <c r="Y386" s="6">
        <f t="shared" si="20"/>
        <v>243.5</v>
      </c>
      <c r="Z386" s="46">
        <v>65.713999999999999</v>
      </c>
      <c r="AA386" s="47">
        <v>41459</v>
      </c>
    </row>
    <row r="387" spans="1:27" x14ac:dyDescent="0.25">
      <c r="A387" s="16">
        <v>41460</v>
      </c>
      <c r="B387">
        <v>27</v>
      </c>
      <c r="C387">
        <f>YEAR(Table1[[#This Row],[Date]])</f>
        <v>2013</v>
      </c>
      <c r="D387">
        <v>116</v>
      </c>
      <c r="E387">
        <v>0.5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2.5</v>
      </c>
      <c r="M387">
        <v>0</v>
      </c>
      <c r="N387">
        <v>0</v>
      </c>
      <c r="O387">
        <v>26.5</v>
      </c>
      <c r="P387">
        <v>0</v>
      </c>
      <c r="Q387">
        <v>0</v>
      </c>
      <c r="R387">
        <v>10.5</v>
      </c>
      <c r="S387">
        <v>0</v>
      </c>
      <c r="T387">
        <v>0</v>
      </c>
      <c r="U387">
        <v>0</v>
      </c>
      <c r="V387">
        <v>0</v>
      </c>
      <c r="W387" s="6">
        <f t="shared" si="19"/>
        <v>156</v>
      </c>
      <c r="X387" s="5">
        <v>87.5</v>
      </c>
      <c r="Y387" s="6">
        <f t="shared" si="20"/>
        <v>243.5</v>
      </c>
      <c r="Z387" s="46">
        <v>68.989999999999995</v>
      </c>
      <c r="AA387" s="47">
        <v>41460</v>
      </c>
    </row>
    <row r="388" spans="1:27" x14ac:dyDescent="0.25">
      <c r="A388" s="16">
        <v>41461</v>
      </c>
      <c r="B388">
        <v>27</v>
      </c>
      <c r="C388">
        <f>YEAR(Table1[[#This Row],[Date]])</f>
        <v>2013</v>
      </c>
      <c r="D388">
        <v>40.299999999999997</v>
      </c>
      <c r="E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7.33</v>
      </c>
      <c r="M388">
        <v>0.67</v>
      </c>
      <c r="N388">
        <v>0</v>
      </c>
      <c r="O388">
        <v>11.7</v>
      </c>
      <c r="P388">
        <v>0</v>
      </c>
      <c r="Q388">
        <v>0</v>
      </c>
      <c r="R388">
        <v>2.67</v>
      </c>
      <c r="S388">
        <v>0</v>
      </c>
      <c r="T388">
        <v>0</v>
      </c>
      <c r="U388">
        <v>0</v>
      </c>
      <c r="V388">
        <v>0</v>
      </c>
      <c r="W388" s="6">
        <f t="shared" si="19"/>
        <v>62.67</v>
      </c>
      <c r="X388" s="5">
        <v>62.7</v>
      </c>
      <c r="Y388" s="6">
        <f t="shared" si="20"/>
        <v>125.37</v>
      </c>
      <c r="Z388" s="46">
        <v>69.494</v>
      </c>
      <c r="AA388" s="47">
        <v>41461</v>
      </c>
    </row>
    <row r="389" spans="1:27" x14ac:dyDescent="0.25">
      <c r="A389" s="16">
        <v>41462</v>
      </c>
      <c r="B389">
        <v>28</v>
      </c>
      <c r="C389">
        <f>YEAR(Table1[[#This Row],[Date]])</f>
        <v>2013</v>
      </c>
      <c r="D389">
        <v>40.299999999999997</v>
      </c>
      <c r="E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7.33</v>
      </c>
      <c r="M389">
        <v>0.67</v>
      </c>
      <c r="N389">
        <v>0</v>
      </c>
      <c r="O389">
        <v>11.7</v>
      </c>
      <c r="P389">
        <v>0</v>
      </c>
      <c r="Q389">
        <v>0</v>
      </c>
      <c r="R389">
        <v>2.67</v>
      </c>
      <c r="S389">
        <v>0</v>
      </c>
      <c r="T389">
        <v>0</v>
      </c>
      <c r="U389">
        <v>0</v>
      </c>
      <c r="V389">
        <v>0</v>
      </c>
      <c r="W389" s="6">
        <f t="shared" si="19"/>
        <v>62.67</v>
      </c>
      <c r="X389" s="5">
        <v>62.7</v>
      </c>
      <c r="Y389" s="6">
        <f t="shared" si="20"/>
        <v>125.37</v>
      </c>
      <c r="Z389" s="46">
        <v>63.392000000000003</v>
      </c>
      <c r="AA389" s="47">
        <v>41462</v>
      </c>
    </row>
    <row r="390" spans="1:27" x14ac:dyDescent="0.25">
      <c r="A390" s="16">
        <v>41463</v>
      </c>
      <c r="B390">
        <v>28</v>
      </c>
      <c r="C390">
        <f>YEAR(Table1[[#This Row],[Date]])</f>
        <v>2013</v>
      </c>
      <c r="D390">
        <v>40.299999999999997</v>
      </c>
      <c r="E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7.33</v>
      </c>
      <c r="M390">
        <v>0.67</v>
      </c>
      <c r="N390">
        <v>0</v>
      </c>
      <c r="O390">
        <v>11.7</v>
      </c>
      <c r="P390">
        <v>0</v>
      </c>
      <c r="Q390">
        <v>0</v>
      </c>
      <c r="R390">
        <v>2.67</v>
      </c>
      <c r="S390">
        <v>0</v>
      </c>
      <c r="T390">
        <v>0</v>
      </c>
      <c r="U390">
        <v>0</v>
      </c>
      <c r="V390">
        <v>0</v>
      </c>
      <c r="W390" s="6">
        <f t="shared" ref="W390:W453" si="21">SUM(D390:V390)</f>
        <v>62.67</v>
      </c>
      <c r="X390" s="5">
        <v>62.7</v>
      </c>
      <c r="Y390" s="6">
        <f t="shared" si="20"/>
        <v>125.37</v>
      </c>
      <c r="Z390" s="46">
        <v>59.881999999999998</v>
      </c>
      <c r="AA390" s="47">
        <v>41463</v>
      </c>
    </row>
    <row r="391" spans="1:27" x14ac:dyDescent="0.25">
      <c r="A391" s="16">
        <v>41464</v>
      </c>
      <c r="B391">
        <v>28</v>
      </c>
      <c r="C391">
        <f>YEAR(Table1[[#This Row],[Date]])</f>
        <v>2013</v>
      </c>
      <c r="D391">
        <v>66</v>
      </c>
      <c r="E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14</v>
      </c>
      <c r="M391">
        <v>0</v>
      </c>
      <c r="N391">
        <v>0</v>
      </c>
      <c r="O391">
        <v>6</v>
      </c>
      <c r="P391">
        <v>0</v>
      </c>
      <c r="Q391">
        <v>0</v>
      </c>
      <c r="R391">
        <v>2</v>
      </c>
      <c r="S391">
        <v>0</v>
      </c>
      <c r="T391">
        <v>0</v>
      </c>
      <c r="U391">
        <v>0</v>
      </c>
      <c r="V391">
        <v>0</v>
      </c>
      <c r="W391" s="6">
        <f t="shared" si="21"/>
        <v>88</v>
      </c>
      <c r="X391" s="5">
        <v>71</v>
      </c>
      <c r="Y391" s="6">
        <f t="shared" ref="Y391:Y454" si="22">SUM(W391+X391)</f>
        <v>159</v>
      </c>
      <c r="Z391" s="46">
        <v>58.64</v>
      </c>
      <c r="AA391" s="47">
        <v>41464</v>
      </c>
    </row>
    <row r="392" spans="1:27" x14ac:dyDescent="0.25">
      <c r="A392" s="16">
        <v>41465</v>
      </c>
      <c r="B392">
        <v>28</v>
      </c>
      <c r="C392">
        <f>YEAR(Table1[[#This Row],[Date]])</f>
        <v>2013</v>
      </c>
      <c r="D392">
        <v>63</v>
      </c>
      <c r="E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7</v>
      </c>
      <c r="M392">
        <v>1</v>
      </c>
      <c r="N392">
        <v>0</v>
      </c>
      <c r="O392">
        <v>12</v>
      </c>
      <c r="P392">
        <v>0</v>
      </c>
      <c r="Q392">
        <v>0</v>
      </c>
      <c r="R392">
        <v>5</v>
      </c>
      <c r="S392">
        <v>0</v>
      </c>
      <c r="T392">
        <v>0</v>
      </c>
      <c r="U392">
        <v>0</v>
      </c>
      <c r="V392">
        <v>0</v>
      </c>
      <c r="W392" s="6">
        <f t="shared" si="21"/>
        <v>88</v>
      </c>
      <c r="X392" s="5">
        <v>85</v>
      </c>
      <c r="Y392" s="6">
        <f t="shared" si="22"/>
        <v>173</v>
      </c>
      <c r="Z392" s="46">
        <v>56.875999999999998</v>
      </c>
      <c r="AA392" s="47">
        <v>41465</v>
      </c>
    </row>
    <row r="393" spans="1:27" x14ac:dyDescent="0.25">
      <c r="A393" s="16">
        <v>41466</v>
      </c>
      <c r="B393">
        <v>28</v>
      </c>
      <c r="C393">
        <f>YEAR(Table1[[#This Row],[Date]])</f>
        <v>2013</v>
      </c>
      <c r="D393">
        <v>34</v>
      </c>
      <c r="E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12</v>
      </c>
      <c r="M393">
        <v>0</v>
      </c>
      <c r="N393">
        <v>0</v>
      </c>
      <c r="O393">
        <v>12</v>
      </c>
      <c r="P393">
        <v>0</v>
      </c>
      <c r="Q393">
        <v>0</v>
      </c>
      <c r="R393">
        <v>1</v>
      </c>
      <c r="S393">
        <v>0</v>
      </c>
      <c r="T393">
        <v>0</v>
      </c>
      <c r="U393">
        <v>0</v>
      </c>
      <c r="V393">
        <v>0</v>
      </c>
      <c r="W393" s="6">
        <f t="shared" si="21"/>
        <v>59</v>
      </c>
      <c r="X393" s="5">
        <v>41</v>
      </c>
      <c r="Y393" s="6">
        <f t="shared" si="22"/>
        <v>100</v>
      </c>
      <c r="Z393" s="46">
        <v>62.438000000000002</v>
      </c>
      <c r="AA393" s="47">
        <v>41466</v>
      </c>
    </row>
    <row r="394" spans="1:27" x14ac:dyDescent="0.25">
      <c r="A394" s="16">
        <v>41467</v>
      </c>
      <c r="B394">
        <v>28</v>
      </c>
      <c r="C394">
        <f>YEAR(Table1[[#This Row],[Date]])</f>
        <v>2013</v>
      </c>
      <c r="D394">
        <v>45</v>
      </c>
      <c r="E394">
        <v>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28</v>
      </c>
      <c r="M394">
        <v>1</v>
      </c>
      <c r="N394">
        <v>0</v>
      </c>
      <c r="O394">
        <v>7</v>
      </c>
      <c r="P394">
        <v>0</v>
      </c>
      <c r="Q394">
        <v>0</v>
      </c>
      <c r="R394">
        <v>0</v>
      </c>
      <c r="S394">
        <v>12</v>
      </c>
      <c r="T394">
        <v>0</v>
      </c>
      <c r="U394">
        <v>0</v>
      </c>
      <c r="V394">
        <v>0</v>
      </c>
      <c r="W394" s="6">
        <f t="shared" si="21"/>
        <v>94</v>
      </c>
      <c r="X394" s="5">
        <v>71</v>
      </c>
      <c r="Y394" s="6">
        <f>SUM(W394+X394)</f>
        <v>165</v>
      </c>
      <c r="Z394" s="46">
        <v>71.816000000000003</v>
      </c>
      <c r="AA394" s="47">
        <v>41467</v>
      </c>
    </row>
    <row r="395" spans="1:27" x14ac:dyDescent="0.25">
      <c r="A395" s="16">
        <v>41468</v>
      </c>
      <c r="B395">
        <v>28</v>
      </c>
      <c r="C395">
        <f>YEAR(Table1[[#This Row],[Date]])</f>
        <v>2013</v>
      </c>
      <c r="D395">
        <v>22.66</v>
      </c>
      <c r="E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3.66</v>
      </c>
      <c r="M395">
        <v>1.33</v>
      </c>
      <c r="N395">
        <v>0</v>
      </c>
      <c r="O395">
        <v>2</v>
      </c>
      <c r="P395">
        <v>0</v>
      </c>
      <c r="Q395">
        <v>0</v>
      </c>
      <c r="R395">
        <v>1.33</v>
      </c>
      <c r="S395">
        <v>0</v>
      </c>
      <c r="T395">
        <v>0</v>
      </c>
      <c r="U395">
        <v>0</v>
      </c>
      <c r="V395">
        <v>0</v>
      </c>
      <c r="W395" s="6">
        <f t="shared" si="21"/>
        <v>30.979999999999997</v>
      </c>
      <c r="X395" s="5">
        <v>23.66</v>
      </c>
      <c r="Y395" s="6">
        <f>SUM(W395+X395)</f>
        <v>54.64</v>
      </c>
      <c r="Z395" s="46">
        <v>67.963999999999999</v>
      </c>
      <c r="AA395" s="47">
        <v>41468</v>
      </c>
    </row>
    <row r="396" spans="1:27" x14ac:dyDescent="0.25">
      <c r="A396" s="16">
        <v>41469</v>
      </c>
      <c r="B396">
        <v>29</v>
      </c>
      <c r="C396">
        <f>YEAR(Table1[[#This Row],[Date]])</f>
        <v>2013</v>
      </c>
      <c r="D396">
        <v>22.66</v>
      </c>
      <c r="E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3.66</v>
      </c>
      <c r="M396">
        <v>1.33</v>
      </c>
      <c r="N396">
        <v>0</v>
      </c>
      <c r="O396">
        <v>2</v>
      </c>
      <c r="P396">
        <v>0</v>
      </c>
      <c r="Q396">
        <v>0</v>
      </c>
      <c r="R396">
        <v>1.33</v>
      </c>
      <c r="S396">
        <v>0</v>
      </c>
      <c r="T396">
        <v>0</v>
      </c>
      <c r="U396">
        <v>0</v>
      </c>
      <c r="V396">
        <v>0</v>
      </c>
      <c r="W396" s="6">
        <f t="shared" si="21"/>
        <v>30.979999999999997</v>
      </c>
      <c r="X396" s="5">
        <v>23.66</v>
      </c>
      <c r="Y396" s="6">
        <f t="shared" si="22"/>
        <v>54.64</v>
      </c>
      <c r="Z396" s="46">
        <v>68.486000000000004</v>
      </c>
      <c r="AA396" s="47">
        <v>41469</v>
      </c>
    </row>
    <row r="397" spans="1:27" x14ac:dyDescent="0.25">
      <c r="A397" s="16">
        <v>41470</v>
      </c>
      <c r="B397">
        <v>29</v>
      </c>
      <c r="C397">
        <f>YEAR(Table1[[#This Row],[Date]])</f>
        <v>2013</v>
      </c>
      <c r="D397">
        <v>22.66</v>
      </c>
      <c r="E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3.66</v>
      </c>
      <c r="M397">
        <v>1.33</v>
      </c>
      <c r="N397">
        <v>0</v>
      </c>
      <c r="O397">
        <v>2</v>
      </c>
      <c r="P397">
        <v>0</v>
      </c>
      <c r="Q397">
        <v>0</v>
      </c>
      <c r="R397">
        <v>1.33</v>
      </c>
      <c r="S397">
        <v>0</v>
      </c>
      <c r="T397">
        <v>0</v>
      </c>
      <c r="U397">
        <v>0</v>
      </c>
      <c r="V397">
        <v>0</v>
      </c>
      <c r="W397" s="6">
        <f t="shared" si="21"/>
        <v>30.979999999999997</v>
      </c>
      <c r="X397" s="5">
        <v>23.66</v>
      </c>
      <c r="Y397" s="6">
        <f t="shared" si="22"/>
        <v>54.64</v>
      </c>
      <c r="Z397" s="46">
        <v>66.902000000000001</v>
      </c>
      <c r="AA397" s="47">
        <v>41470</v>
      </c>
    </row>
    <row r="398" spans="1:27" x14ac:dyDescent="0.25">
      <c r="A398" s="16">
        <v>41471</v>
      </c>
      <c r="B398">
        <v>29</v>
      </c>
      <c r="C398">
        <f>YEAR(Table1[[#This Row],[Date]])</f>
        <v>2013</v>
      </c>
      <c r="D398">
        <v>3</v>
      </c>
      <c r="E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4</v>
      </c>
      <c r="M398">
        <v>0</v>
      </c>
      <c r="N398">
        <v>0</v>
      </c>
      <c r="O398">
        <v>6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 s="6">
        <f t="shared" si="21"/>
        <v>13</v>
      </c>
      <c r="X398" s="5">
        <v>10</v>
      </c>
      <c r="Y398" s="6">
        <f t="shared" si="22"/>
        <v>23</v>
      </c>
      <c r="Z398" s="46">
        <v>69.962000000000003</v>
      </c>
      <c r="AA398" s="47">
        <v>41471</v>
      </c>
    </row>
    <row r="399" spans="1:27" x14ac:dyDescent="0.25">
      <c r="A399" s="16">
        <v>41472</v>
      </c>
      <c r="B399">
        <v>29</v>
      </c>
      <c r="C399">
        <f>YEAR(Table1[[#This Row],[Date]])</f>
        <v>2013</v>
      </c>
      <c r="D399">
        <v>27</v>
      </c>
      <c r="E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4</v>
      </c>
      <c r="M399">
        <v>0</v>
      </c>
      <c r="N399">
        <v>0</v>
      </c>
      <c r="O399">
        <v>3</v>
      </c>
      <c r="P399">
        <v>0</v>
      </c>
      <c r="Q399">
        <v>0</v>
      </c>
      <c r="R399">
        <v>5</v>
      </c>
      <c r="S399">
        <v>0</v>
      </c>
      <c r="T399">
        <v>0</v>
      </c>
      <c r="U399">
        <v>0</v>
      </c>
      <c r="V399">
        <v>0</v>
      </c>
      <c r="W399" s="6">
        <f t="shared" si="21"/>
        <v>39</v>
      </c>
      <c r="X399" s="5">
        <v>40</v>
      </c>
      <c r="Y399" s="6">
        <f t="shared" si="22"/>
        <v>79</v>
      </c>
      <c r="Z399" s="46">
        <v>64.525999999999996</v>
      </c>
      <c r="AA399" s="47">
        <v>41472</v>
      </c>
    </row>
    <row r="400" spans="1:27" x14ac:dyDescent="0.25">
      <c r="A400" s="16">
        <v>41473</v>
      </c>
      <c r="B400">
        <v>29</v>
      </c>
      <c r="C400">
        <f>YEAR(Table1[[#This Row],[Date]])</f>
        <v>2013</v>
      </c>
      <c r="D400">
        <v>19</v>
      </c>
      <c r="E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16</v>
      </c>
      <c r="M400">
        <v>2</v>
      </c>
      <c r="N400">
        <v>0</v>
      </c>
      <c r="O400">
        <v>9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0</v>
      </c>
      <c r="V400">
        <v>0</v>
      </c>
      <c r="W400" s="6">
        <f t="shared" si="21"/>
        <v>47</v>
      </c>
      <c r="X400" s="5">
        <v>64</v>
      </c>
      <c r="Y400" s="6">
        <f t="shared" si="22"/>
        <v>111</v>
      </c>
      <c r="Z400" s="46">
        <v>73.274000000000001</v>
      </c>
      <c r="AA400" s="47">
        <v>41473</v>
      </c>
    </row>
    <row r="401" spans="1:27" x14ac:dyDescent="0.25">
      <c r="A401" s="16">
        <v>41474</v>
      </c>
      <c r="B401">
        <v>29</v>
      </c>
      <c r="C401">
        <f>YEAR(Table1[[#This Row],[Date]])</f>
        <v>2013</v>
      </c>
      <c r="D401">
        <v>91</v>
      </c>
      <c r="E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85</v>
      </c>
      <c r="M401">
        <v>0</v>
      </c>
      <c r="N401">
        <v>0</v>
      </c>
      <c r="O401">
        <v>2</v>
      </c>
      <c r="P401">
        <v>0</v>
      </c>
      <c r="Q401">
        <v>0</v>
      </c>
      <c r="R401">
        <v>3</v>
      </c>
      <c r="S401">
        <v>0</v>
      </c>
      <c r="T401">
        <v>0</v>
      </c>
      <c r="U401">
        <v>0</v>
      </c>
      <c r="V401">
        <v>0</v>
      </c>
      <c r="W401" s="6">
        <f t="shared" si="21"/>
        <v>181</v>
      </c>
      <c r="X401" s="5">
        <v>8</v>
      </c>
      <c r="Y401" s="6">
        <f>SUM(W401+X401)</f>
        <v>189</v>
      </c>
      <c r="Z401" s="46">
        <v>64.543999999999997</v>
      </c>
      <c r="AA401" s="47">
        <v>41474</v>
      </c>
    </row>
    <row r="402" spans="1:27" x14ac:dyDescent="0.25">
      <c r="A402" s="16">
        <v>41475</v>
      </c>
      <c r="B402">
        <v>29</v>
      </c>
      <c r="C402">
        <f>YEAR(Table1[[#This Row],[Date]])</f>
        <v>2013</v>
      </c>
      <c r="D402">
        <v>19.670000000000002</v>
      </c>
      <c r="E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10.33</v>
      </c>
      <c r="M402">
        <v>1.33</v>
      </c>
      <c r="N402">
        <v>0</v>
      </c>
      <c r="O402">
        <v>4.67</v>
      </c>
      <c r="P402">
        <v>0</v>
      </c>
      <c r="Q402">
        <v>0</v>
      </c>
      <c r="R402">
        <v>0.33</v>
      </c>
      <c r="S402">
        <v>0</v>
      </c>
      <c r="T402">
        <v>0</v>
      </c>
      <c r="U402">
        <v>0</v>
      </c>
      <c r="V402">
        <v>0</v>
      </c>
      <c r="W402" s="6">
        <f t="shared" si="21"/>
        <v>36.33</v>
      </c>
      <c r="X402" s="5">
        <v>47.7</v>
      </c>
      <c r="Y402" s="6">
        <f>SUM(W402+X402)</f>
        <v>84.03</v>
      </c>
      <c r="Z402" s="46">
        <v>56.677999999999997</v>
      </c>
      <c r="AA402" s="47">
        <v>41475</v>
      </c>
    </row>
    <row r="403" spans="1:27" x14ac:dyDescent="0.25">
      <c r="A403" s="16">
        <v>41476</v>
      </c>
      <c r="B403">
        <v>30</v>
      </c>
      <c r="C403">
        <f>YEAR(Table1[[#This Row],[Date]])</f>
        <v>2013</v>
      </c>
      <c r="D403">
        <v>19.670000000000002</v>
      </c>
      <c r="E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10.33</v>
      </c>
      <c r="M403">
        <v>1.33</v>
      </c>
      <c r="N403">
        <v>0</v>
      </c>
      <c r="O403">
        <v>4.67</v>
      </c>
      <c r="P403">
        <v>0</v>
      </c>
      <c r="Q403">
        <v>0</v>
      </c>
      <c r="R403">
        <v>0.33</v>
      </c>
      <c r="S403">
        <v>0</v>
      </c>
      <c r="T403">
        <v>0</v>
      </c>
      <c r="U403">
        <v>0</v>
      </c>
      <c r="V403">
        <v>0</v>
      </c>
      <c r="W403" s="6">
        <f t="shared" si="21"/>
        <v>36.33</v>
      </c>
      <c r="X403" s="5">
        <v>47.7</v>
      </c>
      <c r="Y403" s="6">
        <f t="shared" si="22"/>
        <v>84.03</v>
      </c>
      <c r="Z403" s="46">
        <v>53.564</v>
      </c>
      <c r="AA403" s="47">
        <v>41476</v>
      </c>
    </row>
    <row r="404" spans="1:27" x14ac:dyDescent="0.25">
      <c r="A404" s="16">
        <v>41477</v>
      </c>
      <c r="B404">
        <v>30</v>
      </c>
      <c r="C404">
        <f>YEAR(Table1[[#This Row],[Date]])</f>
        <v>2013</v>
      </c>
      <c r="D404">
        <v>19.670000000000002</v>
      </c>
      <c r="E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10.33</v>
      </c>
      <c r="M404">
        <v>1.33</v>
      </c>
      <c r="N404">
        <v>0</v>
      </c>
      <c r="O404">
        <v>4.67</v>
      </c>
      <c r="P404">
        <v>0</v>
      </c>
      <c r="Q404">
        <v>0</v>
      </c>
      <c r="R404">
        <v>0.33</v>
      </c>
      <c r="S404">
        <v>0</v>
      </c>
      <c r="T404">
        <v>0</v>
      </c>
      <c r="U404">
        <v>0</v>
      </c>
      <c r="V404">
        <v>0</v>
      </c>
      <c r="W404" s="6">
        <f t="shared" si="21"/>
        <v>36.33</v>
      </c>
      <c r="X404" s="5">
        <v>47.7</v>
      </c>
      <c r="Y404" s="6">
        <f t="shared" si="22"/>
        <v>84.03</v>
      </c>
      <c r="Z404" s="46">
        <v>54.896000000000001</v>
      </c>
      <c r="AA404" s="47">
        <v>41477</v>
      </c>
    </row>
    <row r="405" spans="1:27" x14ac:dyDescent="0.25">
      <c r="A405" s="16">
        <v>41478</v>
      </c>
      <c r="B405">
        <v>30</v>
      </c>
      <c r="C405">
        <f>YEAR(Table1[[#This Row],[Date]])</f>
        <v>2013</v>
      </c>
      <c r="D405">
        <v>7</v>
      </c>
      <c r="E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7</v>
      </c>
      <c r="M405">
        <v>2</v>
      </c>
      <c r="N405">
        <v>0</v>
      </c>
      <c r="O405">
        <v>2</v>
      </c>
      <c r="P405">
        <v>0</v>
      </c>
      <c r="Q405">
        <v>0</v>
      </c>
      <c r="R405">
        <v>1</v>
      </c>
      <c r="S405">
        <v>0</v>
      </c>
      <c r="T405">
        <v>0</v>
      </c>
      <c r="U405">
        <v>0</v>
      </c>
      <c r="V405">
        <v>0</v>
      </c>
      <c r="W405" s="6">
        <f t="shared" si="21"/>
        <v>19</v>
      </c>
      <c r="X405" s="5">
        <v>33</v>
      </c>
      <c r="Y405" s="6">
        <f t="shared" si="22"/>
        <v>52</v>
      </c>
      <c r="Z405" s="46">
        <v>49.19</v>
      </c>
      <c r="AA405" s="47">
        <v>41478</v>
      </c>
    </row>
    <row r="406" spans="1:27" x14ac:dyDescent="0.25">
      <c r="A406" s="16">
        <v>41479</v>
      </c>
      <c r="B406">
        <v>30</v>
      </c>
      <c r="C406">
        <f>YEAR(Table1[[#This Row],[Date]])</f>
        <v>2013</v>
      </c>
      <c r="D406">
        <v>10</v>
      </c>
      <c r="E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5</v>
      </c>
      <c r="M406">
        <v>0</v>
      </c>
      <c r="N406">
        <v>0</v>
      </c>
      <c r="O406">
        <v>5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 s="6">
        <f t="shared" si="21"/>
        <v>20</v>
      </c>
      <c r="X406" s="5">
        <v>53</v>
      </c>
      <c r="Y406" s="6">
        <f t="shared" si="22"/>
        <v>73</v>
      </c>
      <c r="Z406" s="46">
        <v>53.545999999999999</v>
      </c>
      <c r="AA406" s="47">
        <v>41479</v>
      </c>
    </row>
    <row r="407" spans="1:27" x14ac:dyDescent="0.25">
      <c r="A407" s="16">
        <v>41480</v>
      </c>
      <c r="B407">
        <v>30</v>
      </c>
      <c r="C407">
        <f>YEAR(Table1[[#This Row],[Date]])</f>
        <v>2013</v>
      </c>
      <c r="D407">
        <v>4</v>
      </c>
      <c r="E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6</v>
      </c>
      <c r="M407">
        <v>1</v>
      </c>
      <c r="N407">
        <v>0</v>
      </c>
      <c r="O407">
        <v>3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 s="6">
        <f t="shared" si="21"/>
        <v>14</v>
      </c>
      <c r="X407" s="5">
        <v>41</v>
      </c>
      <c r="Y407" s="6">
        <f t="shared" si="22"/>
        <v>55</v>
      </c>
      <c r="Z407" s="46">
        <v>57.595999999999997</v>
      </c>
      <c r="AA407" s="47">
        <v>41480</v>
      </c>
    </row>
    <row r="408" spans="1:27" x14ac:dyDescent="0.25">
      <c r="A408" s="16">
        <v>41481</v>
      </c>
      <c r="B408">
        <v>30</v>
      </c>
      <c r="C408">
        <f>YEAR(Table1[[#This Row],[Date]])</f>
        <v>2013</v>
      </c>
      <c r="D408">
        <v>16</v>
      </c>
      <c r="E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3</v>
      </c>
      <c r="M408">
        <v>1</v>
      </c>
      <c r="N408">
        <v>0</v>
      </c>
      <c r="O408">
        <v>1</v>
      </c>
      <c r="P408">
        <v>0</v>
      </c>
      <c r="Q408">
        <v>0</v>
      </c>
      <c r="R408">
        <v>1</v>
      </c>
      <c r="S408">
        <v>0</v>
      </c>
      <c r="T408">
        <v>0</v>
      </c>
      <c r="U408">
        <v>0</v>
      </c>
      <c r="V408">
        <v>0</v>
      </c>
      <c r="W408" s="6">
        <f t="shared" si="21"/>
        <v>22</v>
      </c>
      <c r="X408" s="5">
        <v>25</v>
      </c>
      <c r="Y408" s="6">
        <f>SUM(W408+X408)</f>
        <v>47</v>
      </c>
      <c r="Z408" s="46">
        <v>49.838000000000001</v>
      </c>
      <c r="AA408" s="47">
        <v>41481</v>
      </c>
    </row>
    <row r="409" spans="1:27" x14ac:dyDescent="0.25">
      <c r="A409" s="16">
        <v>41482</v>
      </c>
      <c r="B409">
        <v>30</v>
      </c>
      <c r="C409">
        <f>YEAR(Table1[[#This Row],[Date]])</f>
        <v>2013</v>
      </c>
      <c r="D409">
        <v>11.3</v>
      </c>
      <c r="E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1.67</v>
      </c>
      <c r="M409">
        <v>0</v>
      </c>
      <c r="N409">
        <v>0</v>
      </c>
      <c r="O409">
        <v>3.67</v>
      </c>
      <c r="P409">
        <v>0</v>
      </c>
      <c r="Q409">
        <v>0</v>
      </c>
      <c r="R409">
        <v>1</v>
      </c>
      <c r="S409">
        <v>0</v>
      </c>
      <c r="T409">
        <v>0</v>
      </c>
      <c r="U409">
        <v>0</v>
      </c>
      <c r="V409">
        <v>0</v>
      </c>
      <c r="W409" s="6">
        <f t="shared" si="21"/>
        <v>17.64</v>
      </c>
      <c r="X409" s="5">
        <v>24.6</v>
      </c>
      <c r="Y409" s="6">
        <f>SUM(W409+X409)</f>
        <v>42.24</v>
      </c>
      <c r="Z409" s="46">
        <v>46.597999999999999</v>
      </c>
      <c r="AA409" s="47">
        <v>41482</v>
      </c>
    </row>
    <row r="410" spans="1:27" x14ac:dyDescent="0.25">
      <c r="A410" s="16">
        <v>41483</v>
      </c>
      <c r="B410">
        <v>31</v>
      </c>
      <c r="C410">
        <f>YEAR(Table1[[#This Row],[Date]])</f>
        <v>2013</v>
      </c>
      <c r="D410">
        <v>11.3</v>
      </c>
      <c r="E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1.67</v>
      </c>
      <c r="M410">
        <v>0</v>
      </c>
      <c r="N410">
        <v>0</v>
      </c>
      <c r="O410">
        <v>3.67</v>
      </c>
      <c r="P410">
        <v>0</v>
      </c>
      <c r="Q410">
        <v>0</v>
      </c>
      <c r="R410">
        <v>1</v>
      </c>
      <c r="S410">
        <v>0</v>
      </c>
      <c r="T410">
        <v>0</v>
      </c>
      <c r="U410">
        <v>0</v>
      </c>
      <c r="V410">
        <v>0</v>
      </c>
      <c r="W410" s="6">
        <f t="shared" si="21"/>
        <v>17.64</v>
      </c>
      <c r="X410" s="5">
        <v>24.6</v>
      </c>
      <c r="Y410" s="6">
        <f t="shared" si="22"/>
        <v>42.24</v>
      </c>
      <c r="Z410" s="46">
        <v>44.654000000000003</v>
      </c>
      <c r="AA410" s="47">
        <v>41483</v>
      </c>
    </row>
    <row r="411" spans="1:27" x14ac:dyDescent="0.25">
      <c r="A411" s="16">
        <v>41484</v>
      </c>
      <c r="B411">
        <v>31</v>
      </c>
      <c r="C411">
        <f>YEAR(Table1[[#This Row],[Date]])</f>
        <v>2013</v>
      </c>
      <c r="D411">
        <v>11.3</v>
      </c>
      <c r="E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1.67</v>
      </c>
      <c r="M411">
        <v>0</v>
      </c>
      <c r="N411">
        <v>0</v>
      </c>
      <c r="O411">
        <v>3.67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0</v>
      </c>
      <c r="V411">
        <v>0</v>
      </c>
      <c r="W411" s="6">
        <f t="shared" si="21"/>
        <v>17.64</v>
      </c>
      <c r="X411" s="5">
        <v>24.6</v>
      </c>
      <c r="Y411" s="6">
        <f t="shared" si="22"/>
        <v>42.24</v>
      </c>
      <c r="Z411" s="46">
        <v>56.281999999999996</v>
      </c>
      <c r="AA411" s="47">
        <v>41484</v>
      </c>
    </row>
    <row r="412" spans="1:27" x14ac:dyDescent="0.25">
      <c r="A412" s="16">
        <v>41485</v>
      </c>
      <c r="B412">
        <v>31</v>
      </c>
      <c r="C412">
        <f>YEAR(Table1[[#This Row],[Date]])</f>
        <v>2013</v>
      </c>
      <c r="D412">
        <v>6</v>
      </c>
      <c r="E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3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2</v>
      </c>
      <c r="S412">
        <v>0</v>
      </c>
      <c r="T412">
        <v>0</v>
      </c>
      <c r="U412">
        <v>0</v>
      </c>
      <c r="V412">
        <v>0</v>
      </c>
      <c r="W412" s="6">
        <f t="shared" si="21"/>
        <v>11</v>
      </c>
      <c r="X412" s="5">
        <v>8</v>
      </c>
      <c r="Y412" s="6">
        <f t="shared" si="22"/>
        <v>19</v>
      </c>
      <c r="Z412" s="46">
        <v>60.404000000000003</v>
      </c>
      <c r="AA412" s="47">
        <v>41485</v>
      </c>
    </row>
    <row r="413" spans="1:27" x14ac:dyDescent="0.25">
      <c r="A413" s="16">
        <v>41486</v>
      </c>
      <c r="B413">
        <v>31</v>
      </c>
      <c r="C413">
        <f>YEAR(Table1[[#This Row],[Date]])</f>
        <v>2013</v>
      </c>
      <c r="D413">
        <v>9</v>
      </c>
      <c r="E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5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 s="6">
        <f t="shared" si="21"/>
        <v>15</v>
      </c>
      <c r="X413" s="5">
        <v>39</v>
      </c>
      <c r="Y413" s="6">
        <f t="shared" si="22"/>
        <v>54</v>
      </c>
      <c r="Z413" s="46">
        <v>56.804000000000002</v>
      </c>
      <c r="AA413" s="47">
        <v>41486</v>
      </c>
    </row>
    <row r="414" spans="1:27" x14ac:dyDescent="0.25">
      <c r="A414" s="16">
        <v>41487</v>
      </c>
      <c r="B414">
        <v>31</v>
      </c>
      <c r="C414">
        <f>YEAR(Table1[[#This Row],[Date]])</f>
        <v>2013</v>
      </c>
      <c r="D414">
        <v>25</v>
      </c>
      <c r="E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1</v>
      </c>
      <c r="W414" s="6">
        <f t="shared" si="21"/>
        <v>27</v>
      </c>
      <c r="X414" s="5">
        <v>44</v>
      </c>
      <c r="Y414" s="6">
        <f t="shared" si="22"/>
        <v>71</v>
      </c>
      <c r="Z414" s="46">
        <v>56.426000000000002</v>
      </c>
      <c r="AA414" s="47">
        <v>41487</v>
      </c>
    </row>
    <row r="415" spans="1:27" x14ac:dyDescent="0.25">
      <c r="A415" s="16">
        <v>41488</v>
      </c>
      <c r="B415">
        <v>31</v>
      </c>
      <c r="C415">
        <f>YEAR(Table1[[#This Row],[Date]])</f>
        <v>2013</v>
      </c>
      <c r="D415">
        <v>30</v>
      </c>
      <c r="E415">
        <v>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4</v>
      </c>
      <c r="M415">
        <v>0</v>
      </c>
      <c r="N415">
        <v>0</v>
      </c>
      <c r="O415">
        <v>4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1</v>
      </c>
      <c r="V415">
        <v>0</v>
      </c>
      <c r="W415" s="6">
        <f t="shared" si="21"/>
        <v>40</v>
      </c>
      <c r="X415" s="5">
        <v>49</v>
      </c>
      <c r="Y415" s="6">
        <f t="shared" si="22"/>
        <v>89</v>
      </c>
      <c r="Z415" s="46">
        <v>50.198</v>
      </c>
      <c r="AA415" s="47">
        <v>41488</v>
      </c>
    </row>
    <row r="416" spans="1:27" x14ac:dyDescent="0.25">
      <c r="A416" s="16">
        <v>41489</v>
      </c>
      <c r="B416">
        <v>31</v>
      </c>
      <c r="C416">
        <f>YEAR(Table1[[#This Row],[Date]])</f>
        <v>2013</v>
      </c>
      <c r="D416">
        <v>19.329999999999998</v>
      </c>
      <c r="E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4</v>
      </c>
      <c r="M416">
        <v>0</v>
      </c>
      <c r="N416">
        <v>0</v>
      </c>
      <c r="O416">
        <v>4.33</v>
      </c>
      <c r="P416">
        <v>0</v>
      </c>
      <c r="Q416">
        <v>0</v>
      </c>
      <c r="R416">
        <v>0.66</v>
      </c>
      <c r="S416">
        <v>0</v>
      </c>
      <c r="T416">
        <v>0</v>
      </c>
      <c r="U416">
        <v>0</v>
      </c>
      <c r="V416">
        <v>0</v>
      </c>
      <c r="W416" s="6">
        <f>SUM(D416:V416)</f>
        <v>28.319999999999997</v>
      </c>
      <c r="X416" s="5">
        <v>32.33</v>
      </c>
      <c r="Y416" s="6">
        <f t="shared" si="22"/>
        <v>60.649999999999991</v>
      </c>
      <c r="Z416" s="46">
        <v>55.76</v>
      </c>
      <c r="AA416" s="47">
        <v>41489</v>
      </c>
    </row>
    <row r="417" spans="1:27" x14ac:dyDescent="0.25">
      <c r="A417" s="16">
        <v>41490</v>
      </c>
      <c r="B417">
        <v>32</v>
      </c>
      <c r="C417">
        <f>YEAR(Table1[[#This Row],[Date]])</f>
        <v>2013</v>
      </c>
      <c r="D417">
        <v>19.329999999999998</v>
      </c>
      <c r="E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4</v>
      </c>
      <c r="M417">
        <v>0</v>
      </c>
      <c r="N417">
        <v>0</v>
      </c>
      <c r="O417">
        <v>4.33</v>
      </c>
      <c r="P417">
        <v>0</v>
      </c>
      <c r="Q417">
        <v>0</v>
      </c>
      <c r="R417">
        <v>0.66</v>
      </c>
      <c r="S417">
        <v>0</v>
      </c>
      <c r="T417">
        <v>0</v>
      </c>
      <c r="U417">
        <v>0</v>
      </c>
      <c r="V417">
        <v>0</v>
      </c>
      <c r="W417" s="6">
        <f t="shared" si="21"/>
        <v>28.319999999999997</v>
      </c>
      <c r="X417" s="5">
        <v>32.33</v>
      </c>
      <c r="Y417" s="6">
        <f t="shared" si="22"/>
        <v>60.649999999999991</v>
      </c>
      <c r="Z417" s="46">
        <v>57.506</v>
      </c>
      <c r="AA417" s="47">
        <v>41490</v>
      </c>
    </row>
    <row r="418" spans="1:27" x14ac:dyDescent="0.25">
      <c r="A418" s="16">
        <v>41491</v>
      </c>
      <c r="B418">
        <v>32</v>
      </c>
      <c r="C418">
        <f>YEAR(Table1[[#This Row],[Date]])</f>
        <v>2013</v>
      </c>
      <c r="D418">
        <v>19.329999999999998</v>
      </c>
      <c r="E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4</v>
      </c>
      <c r="M418">
        <v>0</v>
      </c>
      <c r="N418">
        <v>0</v>
      </c>
      <c r="O418">
        <v>4.33</v>
      </c>
      <c r="P418">
        <v>0</v>
      </c>
      <c r="Q418">
        <v>0</v>
      </c>
      <c r="R418">
        <v>0.66</v>
      </c>
      <c r="S418">
        <v>0</v>
      </c>
      <c r="T418">
        <v>0</v>
      </c>
      <c r="U418">
        <v>0</v>
      </c>
      <c r="V418">
        <v>0</v>
      </c>
      <c r="W418" s="6">
        <f t="shared" si="21"/>
        <v>28.319999999999997</v>
      </c>
      <c r="X418" s="5">
        <v>32.33</v>
      </c>
      <c r="Y418" s="6">
        <f t="shared" si="22"/>
        <v>60.649999999999991</v>
      </c>
      <c r="Z418" s="46">
        <v>60.835999999999999</v>
      </c>
      <c r="AA418" s="47">
        <v>41491</v>
      </c>
    </row>
    <row r="419" spans="1:27" x14ac:dyDescent="0.25">
      <c r="A419" s="16">
        <v>41492</v>
      </c>
      <c r="B419">
        <v>32</v>
      </c>
      <c r="C419">
        <f>YEAR(Table1[[#This Row],[Date]])</f>
        <v>2013</v>
      </c>
      <c r="D419">
        <v>9</v>
      </c>
      <c r="E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1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 s="6">
        <f t="shared" si="21"/>
        <v>10</v>
      </c>
      <c r="X419" s="5">
        <v>23</v>
      </c>
      <c r="Y419" s="6">
        <f t="shared" si="22"/>
        <v>33</v>
      </c>
      <c r="Z419" s="46">
        <v>53.42</v>
      </c>
      <c r="AA419" s="47">
        <v>41492</v>
      </c>
    </row>
    <row r="420" spans="1:27" x14ac:dyDescent="0.25">
      <c r="A420" s="16">
        <v>41493</v>
      </c>
      <c r="B420">
        <v>32</v>
      </c>
      <c r="C420">
        <f>YEAR(Table1[[#This Row],[Date]])</f>
        <v>2013</v>
      </c>
      <c r="D420">
        <v>4</v>
      </c>
      <c r="E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3</v>
      </c>
      <c r="M420">
        <v>0</v>
      </c>
      <c r="N420">
        <v>0</v>
      </c>
      <c r="O420">
        <v>3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0</v>
      </c>
      <c r="V420">
        <v>0</v>
      </c>
      <c r="W420" s="6">
        <f t="shared" si="21"/>
        <v>11</v>
      </c>
      <c r="X420" s="5">
        <v>6</v>
      </c>
      <c r="Y420" s="6">
        <f t="shared" si="22"/>
        <v>17</v>
      </c>
      <c r="Z420" s="46">
        <v>49.981999999999999</v>
      </c>
      <c r="AA420" s="47">
        <v>41493</v>
      </c>
    </row>
    <row r="421" spans="1:27" x14ac:dyDescent="0.25">
      <c r="A421" s="16">
        <v>41494</v>
      </c>
      <c r="B421">
        <v>32</v>
      </c>
      <c r="C421">
        <f>YEAR(Table1[[#This Row],[Date]])</f>
        <v>2013</v>
      </c>
      <c r="D421">
        <v>8</v>
      </c>
      <c r="E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1</v>
      </c>
      <c r="M421">
        <v>1</v>
      </c>
      <c r="N421">
        <v>0</v>
      </c>
      <c r="O421">
        <v>3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 s="6">
        <f t="shared" si="21"/>
        <v>13</v>
      </c>
      <c r="X421" s="5">
        <v>8</v>
      </c>
      <c r="Y421" s="6">
        <f t="shared" si="22"/>
        <v>21</v>
      </c>
      <c r="Z421" s="46">
        <v>53.978000000000002</v>
      </c>
      <c r="AA421" s="47">
        <v>41494</v>
      </c>
    </row>
    <row r="422" spans="1:27" x14ac:dyDescent="0.25">
      <c r="A422" s="16">
        <v>41495</v>
      </c>
      <c r="B422">
        <v>32</v>
      </c>
      <c r="C422">
        <f>YEAR(Table1[[#This Row],[Date]])</f>
        <v>2013</v>
      </c>
      <c r="D422">
        <v>4</v>
      </c>
      <c r="E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4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 s="6">
        <f t="shared" si="21"/>
        <v>8</v>
      </c>
      <c r="X422" s="5">
        <v>13</v>
      </c>
      <c r="Y422" s="6">
        <f t="shared" si="22"/>
        <v>21</v>
      </c>
      <c r="Z422" s="46">
        <v>47.426000000000002</v>
      </c>
      <c r="AA422" s="47">
        <v>41495</v>
      </c>
    </row>
    <row r="423" spans="1:27" x14ac:dyDescent="0.25">
      <c r="A423" s="16">
        <v>41496</v>
      </c>
      <c r="B423">
        <v>32</v>
      </c>
      <c r="C423">
        <f>YEAR(Table1[[#This Row],[Date]])</f>
        <v>2013</v>
      </c>
      <c r="D423">
        <v>8</v>
      </c>
      <c r="E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2.33</v>
      </c>
      <c r="M423">
        <v>0</v>
      </c>
      <c r="N423">
        <v>0</v>
      </c>
      <c r="O423">
        <v>2.33</v>
      </c>
      <c r="P423">
        <v>0</v>
      </c>
      <c r="Q423">
        <v>0</v>
      </c>
      <c r="R423">
        <v>1.66</v>
      </c>
      <c r="S423">
        <v>0</v>
      </c>
      <c r="T423">
        <v>0</v>
      </c>
      <c r="U423">
        <v>0</v>
      </c>
      <c r="V423">
        <v>0</v>
      </c>
      <c r="W423" s="6">
        <f t="shared" si="21"/>
        <v>14.32</v>
      </c>
      <c r="X423" s="5">
        <v>24.66</v>
      </c>
      <c r="Y423" s="6">
        <f t="shared" si="22"/>
        <v>38.980000000000004</v>
      </c>
      <c r="Z423" s="46">
        <v>47.426000000000002</v>
      </c>
      <c r="AA423" s="47">
        <v>41496</v>
      </c>
    </row>
    <row r="424" spans="1:27" x14ac:dyDescent="0.25">
      <c r="A424" s="16">
        <v>41497</v>
      </c>
      <c r="B424">
        <v>33</v>
      </c>
      <c r="C424">
        <f>YEAR(Table1[[#This Row],[Date]])</f>
        <v>2013</v>
      </c>
      <c r="D424">
        <v>8</v>
      </c>
      <c r="E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2.33</v>
      </c>
      <c r="M424">
        <v>0</v>
      </c>
      <c r="N424">
        <v>0</v>
      </c>
      <c r="O424">
        <v>2.33</v>
      </c>
      <c r="P424">
        <v>0</v>
      </c>
      <c r="Q424">
        <v>0</v>
      </c>
      <c r="R424">
        <v>1.66</v>
      </c>
      <c r="S424">
        <v>0</v>
      </c>
      <c r="T424">
        <v>0</v>
      </c>
      <c r="U424">
        <v>0</v>
      </c>
      <c r="V424">
        <v>0</v>
      </c>
      <c r="W424" s="6">
        <f>SUM(D424:V424)</f>
        <v>14.32</v>
      </c>
      <c r="X424" s="5">
        <v>24.66</v>
      </c>
      <c r="Y424" s="6">
        <f t="shared" si="22"/>
        <v>38.980000000000004</v>
      </c>
      <c r="Z424" s="46">
        <v>55.49</v>
      </c>
      <c r="AA424" s="47">
        <v>41497</v>
      </c>
    </row>
    <row r="425" spans="1:27" x14ac:dyDescent="0.25">
      <c r="A425" s="16">
        <v>41498</v>
      </c>
      <c r="B425">
        <v>33</v>
      </c>
      <c r="C425">
        <f>YEAR(Table1[[#This Row],[Date]])</f>
        <v>2013</v>
      </c>
      <c r="D425">
        <v>8</v>
      </c>
      <c r="E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2.33</v>
      </c>
      <c r="M425">
        <v>0</v>
      </c>
      <c r="N425">
        <v>0</v>
      </c>
      <c r="O425">
        <v>2.33</v>
      </c>
      <c r="P425">
        <v>0</v>
      </c>
      <c r="Q425">
        <v>0</v>
      </c>
      <c r="R425">
        <v>1.66</v>
      </c>
      <c r="S425">
        <v>0</v>
      </c>
      <c r="T425">
        <v>0</v>
      </c>
      <c r="U425">
        <v>0</v>
      </c>
      <c r="V425">
        <v>0</v>
      </c>
      <c r="W425" s="6">
        <f>SUM(D425:V425)</f>
        <v>14.32</v>
      </c>
      <c r="X425" s="5">
        <v>24.66</v>
      </c>
      <c r="Y425" s="6">
        <f t="shared" si="22"/>
        <v>38.980000000000004</v>
      </c>
      <c r="Z425" s="46">
        <v>51.188000000000002</v>
      </c>
      <c r="AA425" s="47">
        <v>41498</v>
      </c>
    </row>
    <row r="426" spans="1:27" x14ac:dyDescent="0.25">
      <c r="A426" s="16">
        <v>41499</v>
      </c>
      <c r="B426">
        <v>33</v>
      </c>
      <c r="C426">
        <f>YEAR(Table1[[#This Row],[Date]])</f>
        <v>2013</v>
      </c>
      <c r="D426" s="9">
        <v>12</v>
      </c>
      <c r="E426" s="9">
        <v>0</v>
      </c>
      <c r="F426" s="9"/>
      <c r="G426" s="9">
        <v>0</v>
      </c>
      <c r="H426" s="9">
        <v>0</v>
      </c>
      <c r="I426" s="9">
        <v>0</v>
      </c>
      <c r="J426" s="9">
        <v>0</v>
      </c>
      <c r="K426" s="9">
        <v>0</v>
      </c>
      <c r="L426" s="9">
        <v>2</v>
      </c>
      <c r="M426" s="9">
        <v>0</v>
      </c>
      <c r="N426" s="9">
        <v>0</v>
      </c>
      <c r="O426" s="9">
        <v>8</v>
      </c>
      <c r="P426" s="9">
        <v>0</v>
      </c>
      <c r="Q426" s="9">
        <v>0</v>
      </c>
      <c r="R426" s="9">
        <v>1</v>
      </c>
      <c r="S426" s="9">
        <v>0</v>
      </c>
      <c r="T426" s="9">
        <v>0</v>
      </c>
      <c r="U426" s="9">
        <v>0</v>
      </c>
      <c r="V426" s="9">
        <v>0</v>
      </c>
      <c r="W426" s="6">
        <f>SUM(D426:V426)</f>
        <v>23</v>
      </c>
      <c r="X426" s="5">
        <v>52</v>
      </c>
      <c r="Y426" s="6">
        <f t="shared" si="22"/>
        <v>75</v>
      </c>
      <c r="Z426" s="46">
        <v>46.021999999999998</v>
      </c>
      <c r="AA426" s="47">
        <v>41499</v>
      </c>
    </row>
    <row r="427" spans="1:27" x14ac:dyDescent="0.25">
      <c r="A427" s="16">
        <v>41500</v>
      </c>
      <c r="B427">
        <v>33</v>
      </c>
      <c r="C427">
        <f>YEAR(Table1[[#This Row],[Date]])</f>
        <v>2013</v>
      </c>
      <c r="D427" s="5">
        <v>8</v>
      </c>
      <c r="E427" s="5">
        <v>0</v>
      </c>
      <c r="F427" s="5"/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3</v>
      </c>
      <c r="M427" s="5">
        <v>0</v>
      </c>
      <c r="N427" s="5">
        <v>0</v>
      </c>
      <c r="O427" s="5">
        <v>5</v>
      </c>
      <c r="P427" s="5">
        <v>0</v>
      </c>
      <c r="Q427" s="5">
        <v>0</v>
      </c>
      <c r="R427" s="5">
        <v>1</v>
      </c>
      <c r="S427" s="5">
        <v>0</v>
      </c>
      <c r="T427" s="5">
        <v>0</v>
      </c>
      <c r="U427" s="5">
        <v>1</v>
      </c>
      <c r="V427" s="5">
        <v>0</v>
      </c>
      <c r="W427" s="6">
        <f>SUM(D427:V427)</f>
        <v>18</v>
      </c>
      <c r="X427" s="5">
        <v>20</v>
      </c>
      <c r="Y427" s="6">
        <f t="shared" si="22"/>
        <v>38</v>
      </c>
      <c r="Z427" s="46">
        <v>49.334000000000003</v>
      </c>
      <c r="AA427" s="47">
        <v>41500</v>
      </c>
    </row>
    <row r="428" spans="1:27" x14ac:dyDescent="0.25">
      <c r="A428" s="16">
        <v>41501</v>
      </c>
      <c r="B428">
        <v>33</v>
      </c>
      <c r="C428">
        <f>YEAR(Table1[[#This Row],[Date]])</f>
        <v>2013</v>
      </c>
      <c r="D428" s="5">
        <v>8</v>
      </c>
      <c r="E428" s="5">
        <v>0</v>
      </c>
      <c r="F428" s="5"/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6">
        <f t="shared" si="21"/>
        <v>8</v>
      </c>
      <c r="X428" s="5">
        <v>16</v>
      </c>
      <c r="Y428" s="6">
        <f t="shared" si="22"/>
        <v>24</v>
      </c>
      <c r="Z428" s="46">
        <v>60.601999999999997</v>
      </c>
      <c r="AA428" s="47">
        <v>41501</v>
      </c>
    </row>
    <row r="429" spans="1:27" x14ac:dyDescent="0.25">
      <c r="A429" s="16">
        <v>41502</v>
      </c>
      <c r="B429">
        <v>33</v>
      </c>
      <c r="C429">
        <f>YEAR(Table1[[#This Row],[Date]])</f>
        <v>2013</v>
      </c>
      <c r="D429" s="5">
        <v>9</v>
      </c>
      <c r="E429" s="5">
        <v>0</v>
      </c>
      <c r="F429" s="5"/>
      <c r="G429" s="5">
        <v>0</v>
      </c>
      <c r="H429" s="5">
        <v>0</v>
      </c>
      <c r="I429" s="5">
        <v>0</v>
      </c>
      <c r="J429" s="5">
        <v>0</v>
      </c>
      <c r="K429" s="5">
        <v>0</v>
      </c>
      <c r="L429" s="5">
        <v>1</v>
      </c>
      <c r="M429" s="5">
        <v>1</v>
      </c>
      <c r="N429" s="5">
        <v>0</v>
      </c>
      <c r="O429" s="5">
        <v>0</v>
      </c>
      <c r="P429" s="5">
        <v>0</v>
      </c>
      <c r="Q429" s="5">
        <v>0</v>
      </c>
      <c r="R429" s="5">
        <v>3</v>
      </c>
      <c r="S429" s="5">
        <v>0</v>
      </c>
      <c r="T429" s="5">
        <v>0</v>
      </c>
      <c r="U429" s="5">
        <v>0</v>
      </c>
      <c r="V429" s="5">
        <v>0</v>
      </c>
      <c r="W429" s="6">
        <f t="shared" si="21"/>
        <v>14</v>
      </c>
      <c r="X429" s="5">
        <v>18</v>
      </c>
      <c r="Y429" s="6">
        <f t="shared" si="22"/>
        <v>32</v>
      </c>
      <c r="Z429" s="46">
        <v>60.962000000000003</v>
      </c>
      <c r="AA429" s="47">
        <v>41502</v>
      </c>
    </row>
    <row r="430" spans="1:27" x14ac:dyDescent="0.25">
      <c r="A430" s="16">
        <v>41503</v>
      </c>
      <c r="B430">
        <v>33</v>
      </c>
      <c r="C430">
        <f>YEAR(Table1[[#This Row],[Date]])</f>
        <v>2013</v>
      </c>
      <c r="D430" s="5">
        <v>5.67</v>
      </c>
      <c r="E430" s="5">
        <v>0</v>
      </c>
      <c r="F430" s="5"/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2.33</v>
      </c>
      <c r="M430" s="5">
        <v>1</v>
      </c>
      <c r="N430" s="5">
        <v>0</v>
      </c>
      <c r="O430" s="5">
        <v>1.67</v>
      </c>
      <c r="P430" s="5">
        <v>0</v>
      </c>
      <c r="Q430" s="5">
        <v>0</v>
      </c>
      <c r="R430" s="5">
        <v>1.33</v>
      </c>
      <c r="S430" s="5">
        <v>0</v>
      </c>
      <c r="T430" s="5">
        <v>0</v>
      </c>
      <c r="U430" s="5">
        <v>0</v>
      </c>
      <c r="V430" s="5">
        <v>0</v>
      </c>
      <c r="W430" s="6">
        <f t="shared" si="21"/>
        <v>12</v>
      </c>
      <c r="X430" s="5">
        <v>20</v>
      </c>
      <c r="Y430" s="6">
        <f t="shared" si="22"/>
        <v>32</v>
      </c>
      <c r="Z430" s="46">
        <v>58.747999999999998</v>
      </c>
      <c r="AA430" s="47">
        <v>41503</v>
      </c>
    </row>
    <row r="431" spans="1:27" x14ac:dyDescent="0.25">
      <c r="A431" s="16">
        <v>41504</v>
      </c>
      <c r="B431">
        <v>34</v>
      </c>
      <c r="C431">
        <f>YEAR(Table1[[#This Row],[Date]])</f>
        <v>2013</v>
      </c>
      <c r="D431" s="5">
        <v>5.67</v>
      </c>
      <c r="E431" s="5">
        <v>0</v>
      </c>
      <c r="F431" s="5"/>
      <c r="G431" s="5">
        <v>0</v>
      </c>
      <c r="H431" s="5">
        <v>0</v>
      </c>
      <c r="I431" s="5">
        <v>0</v>
      </c>
      <c r="J431" s="5">
        <v>0</v>
      </c>
      <c r="K431" s="5">
        <v>0</v>
      </c>
      <c r="L431" s="5">
        <v>2.33</v>
      </c>
      <c r="M431" s="5">
        <v>1</v>
      </c>
      <c r="N431" s="5">
        <v>0</v>
      </c>
      <c r="O431" s="5">
        <v>1.67</v>
      </c>
      <c r="P431" s="5">
        <v>0</v>
      </c>
      <c r="Q431" s="5">
        <v>0</v>
      </c>
      <c r="R431" s="5">
        <v>1.33</v>
      </c>
      <c r="S431" s="5">
        <v>0</v>
      </c>
      <c r="T431" s="5">
        <v>0</v>
      </c>
      <c r="U431" s="5">
        <v>0</v>
      </c>
      <c r="V431" s="5">
        <v>0</v>
      </c>
      <c r="W431" s="6">
        <f t="shared" si="21"/>
        <v>12</v>
      </c>
      <c r="X431" s="5">
        <v>20</v>
      </c>
      <c r="Y431" s="6">
        <f t="shared" si="22"/>
        <v>32</v>
      </c>
      <c r="Z431" s="46">
        <v>64.418000000000006</v>
      </c>
      <c r="AA431" s="47">
        <v>41504</v>
      </c>
    </row>
    <row r="432" spans="1:27" x14ac:dyDescent="0.25">
      <c r="A432" s="16">
        <v>41505</v>
      </c>
      <c r="B432">
        <v>34</v>
      </c>
      <c r="C432">
        <f>YEAR(Table1[[#This Row],[Date]])</f>
        <v>2013</v>
      </c>
      <c r="D432" s="5">
        <v>5.67</v>
      </c>
      <c r="E432" s="5">
        <v>0</v>
      </c>
      <c r="F432" s="5"/>
      <c r="G432" s="5">
        <v>0</v>
      </c>
      <c r="H432" s="5">
        <v>0</v>
      </c>
      <c r="I432" s="5">
        <v>0</v>
      </c>
      <c r="J432" s="5">
        <v>0</v>
      </c>
      <c r="K432" s="5">
        <v>0</v>
      </c>
      <c r="L432" s="5">
        <v>2.33</v>
      </c>
      <c r="M432" s="5">
        <v>1</v>
      </c>
      <c r="N432" s="5">
        <v>0</v>
      </c>
      <c r="O432" s="5">
        <v>1.67</v>
      </c>
      <c r="P432" s="5">
        <v>0</v>
      </c>
      <c r="Q432" s="5">
        <v>0</v>
      </c>
      <c r="R432" s="5">
        <v>1.33</v>
      </c>
      <c r="S432" s="5">
        <v>0</v>
      </c>
      <c r="T432" s="5">
        <v>0</v>
      </c>
      <c r="U432" s="5">
        <v>0</v>
      </c>
      <c r="V432" s="5">
        <v>0</v>
      </c>
      <c r="W432" s="6">
        <f t="shared" si="21"/>
        <v>12</v>
      </c>
      <c r="X432" s="5">
        <v>20</v>
      </c>
      <c r="Y432" s="6">
        <f t="shared" si="22"/>
        <v>32</v>
      </c>
      <c r="Z432" s="46">
        <v>68.36</v>
      </c>
      <c r="AA432" s="47">
        <v>41505</v>
      </c>
    </row>
    <row r="433" spans="1:27" x14ac:dyDescent="0.25">
      <c r="A433" s="16">
        <v>41506</v>
      </c>
      <c r="B433">
        <v>34</v>
      </c>
      <c r="C433">
        <f>YEAR(Table1[[#This Row],[Date]])</f>
        <v>2013</v>
      </c>
      <c r="D433" s="5">
        <v>4</v>
      </c>
      <c r="E433" s="5">
        <v>0</v>
      </c>
      <c r="F433" s="5"/>
      <c r="G433" s="5">
        <v>0</v>
      </c>
      <c r="H433" s="5">
        <v>0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6">
        <f t="shared" si="21"/>
        <v>4</v>
      </c>
      <c r="X433" s="5">
        <v>4</v>
      </c>
      <c r="Y433" s="6">
        <f t="shared" si="22"/>
        <v>8</v>
      </c>
      <c r="Z433" s="46">
        <v>69.602000000000004</v>
      </c>
      <c r="AA433" s="47">
        <v>41506</v>
      </c>
    </row>
    <row r="434" spans="1:27" x14ac:dyDescent="0.25">
      <c r="A434" s="16">
        <v>41507</v>
      </c>
      <c r="B434">
        <v>34</v>
      </c>
      <c r="C434">
        <f>YEAR(Table1[[#This Row],[Date]])</f>
        <v>2013</v>
      </c>
      <c r="D434" s="5">
        <v>13</v>
      </c>
      <c r="E434" s="5">
        <v>0</v>
      </c>
      <c r="F434" s="5"/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1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2</v>
      </c>
      <c r="S434" s="5">
        <v>0</v>
      </c>
      <c r="T434" s="5">
        <v>0</v>
      </c>
      <c r="U434" s="5">
        <v>0</v>
      </c>
      <c r="V434" s="5">
        <v>0</v>
      </c>
      <c r="W434" s="6">
        <f t="shared" si="21"/>
        <v>16</v>
      </c>
      <c r="X434" s="5">
        <v>14</v>
      </c>
      <c r="Y434" s="6">
        <f t="shared" si="22"/>
        <v>30</v>
      </c>
      <c r="Z434" s="46">
        <v>60.746000000000002</v>
      </c>
      <c r="AA434" s="47">
        <v>41507</v>
      </c>
    </row>
    <row r="435" spans="1:27" x14ac:dyDescent="0.25">
      <c r="A435" s="16">
        <v>41508</v>
      </c>
      <c r="B435">
        <v>34</v>
      </c>
      <c r="C435">
        <f>YEAR(Table1[[#This Row],[Date]])</f>
        <v>2013</v>
      </c>
      <c r="D435" s="5">
        <v>9</v>
      </c>
      <c r="E435" s="5">
        <v>0</v>
      </c>
      <c r="F435" s="5"/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5">
        <v>6</v>
      </c>
      <c r="M435" s="5">
        <v>2</v>
      </c>
      <c r="N435" s="5">
        <v>0</v>
      </c>
      <c r="O435" s="5">
        <v>0</v>
      </c>
      <c r="P435" s="5">
        <v>0</v>
      </c>
      <c r="Q435" s="5">
        <v>0</v>
      </c>
      <c r="R435" s="5">
        <v>2</v>
      </c>
      <c r="S435" s="5">
        <v>0</v>
      </c>
      <c r="T435" s="5">
        <v>0</v>
      </c>
      <c r="U435" s="5">
        <v>0</v>
      </c>
      <c r="V435" s="5">
        <v>0</v>
      </c>
      <c r="W435" s="6">
        <f t="shared" si="21"/>
        <v>19</v>
      </c>
      <c r="X435" s="5">
        <v>30</v>
      </c>
      <c r="Y435" s="6">
        <f t="shared" si="22"/>
        <v>49</v>
      </c>
      <c r="Z435" s="46">
        <v>57.398000000000003</v>
      </c>
      <c r="AA435" s="47">
        <v>41508</v>
      </c>
    </row>
    <row r="436" spans="1:27" x14ac:dyDescent="0.25">
      <c r="A436" s="16">
        <v>41509</v>
      </c>
      <c r="B436">
        <v>34</v>
      </c>
      <c r="C436">
        <f>YEAR(Table1[[#This Row],[Date]])</f>
        <v>2013</v>
      </c>
      <c r="D436" s="5">
        <v>2</v>
      </c>
      <c r="E436" s="5">
        <v>0</v>
      </c>
      <c r="F436" s="5"/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1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6">
        <f t="shared" si="21"/>
        <v>3</v>
      </c>
      <c r="X436" s="5">
        <v>4</v>
      </c>
      <c r="Y436" s="6">
        <f>SUM(W436+X436)</f>
        <v>7</v>
      </c>
      <c r="Z436" s="46">
        <v>59.576000000000001</v>
      </c>
      <c r="AA436" s="47">
        <v>41509</v>
      </c>
    </row>
    <row r="437" spans="1:27" x14ac:dyDescent="0.25">
      <c r="A437" s="16">
        <v>41510</v>
      </c>
      <c r="B437">
        <v>34</v>
      </c>
      <c r="C437">
        <f>YEAR(Table1[[#This Row],[Date]])</f>
        <v>2013</v>
      </c>
      <c r="D437" s="5">
        <v>1.67</v>
      </c>
      <c r="E437" s="5">
        <v>0</v>
      </c>
      <c r="F437" s="5"/>
      <c r="G437" s="5">
        <v>0</v>
      </c>
      <c r="H437" s="5">
        <v>0</v>
      </c>
      <c r="I437" s="5">
        <v>0</v>
      </c>
      <c r="J437" s="5">
        <v>0</v>
      </c>
      <c r="K437" s="5">
        <v>0</v>
      </c>
      <c r="L437" s="5">
        <v>2.33</v>
      </c>
      <c r="M437" s="5">
        <v>0</v>
      </c>
      <c r="N437" s="5">
        <v>0</v>
      </c>
      <c r="O437" s="5">
        <v>0.33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6">
        <f t="shared" si="21"/>
        <v>4.33</v>
      </c>
      <c r="X437" s="5">
        <v>6.67</v>
      </c>
      <c r="Y437" s="6">
        <f>SUM(W437+X437)</f>
        <v>11</v>
      </c>
      <c r="Z437" s="46">
        <v>73.058000000000007</v>
      </c>
      <c r="AA437" s="47">
        <v>41510</v>
      </c>
    </row>
    <row r="438" spans="1:27" x14ac:dyDescent="0.25">
      <c r="A438" s="16">
        <v>41511</v>
      </c>
      <c r="B438">
        <v>35</v>
      </c>
      <c r="C438">
        <f>YEAR(Table1[[#This Row],[Date]])</f>
        <v>2013</v>
      </c>
      <c r="D438" s="5">
        <v>1.67</v>
      </c>
      <c r="E438" s="5">
        <v>0</v>
      </c>
      <c r="F438" s="5"/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2.33</v>
      </c>
      <c r="M438" s="5">
        <v>0</v>
      </c>
      <c r="N438" s="5">
        <v>0</v>
      </c>
      <c r="O438" s="5">
        <v>0.33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6">
        <f t="shared" si="21"/>
        <v>4.33</v>
      </c>
      <c r="X438" s="5">
        <v>6.67</v>
      </c>
      <c r="Y438" s="6">
        <f t="shared" si="22"/>
        <v>11</v>
      </c>
      <c r="Z438" s="46">
        <v>72.445999999999998</v>
      </c>
      <c r="AA438" s="47">
        <v>41511</v>
      </c>
    </row>
    <row r="439" spans="1:27" x14ac:dyDescent="0.25">
      <c r="A439" s="16">
        <v>41512</v>
      </c>
      <c r="B439">
        <v>35</v>
      </c>
      <c r="C439">
        <f>YEAR(Table1[[#This Row],[Date]])</f>
        <v>2013</v>
      </c>
      <c r="D439" s="5">
        <v>1.67</v>
      </c>
      <c r="E439" s="5">
        <v>0</v>
      </c>
      <c r="F439" s="5"/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2.33</v>
      </c>
      <c r="M439" s="5">
        <v>0</v>
      </c>
      <c r="N439" s="5">
        <v>0</v>
      </c>
      <c r="O439" s="5">
        <v>0.33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6">
        <f t="shared" si="21"/>
        <v>4.33</v>
      </c>
      <c r="X439" s="5">
        <v>6.67</v>
      </c>
      <c r="Y439" s="6">
        <f t="shared" si="22"/>
        <v>11</v>
      </c>
      <c r="Z439" s="46">
        <v>70.790000000000006</v>
      </c>
      <c r="AA439" s="47">
        <v>41512</v>
      </c>
    </row>
    <row r="440" spans="1:27" x14ac:dyDescent="0.25">
      <c r="A440" s="16">
        <v>41513</v>
      </c>
      <c r="B440">
        <v>35</v>
      </c>
      <c r="C440">
        <f>YEAR(Table1[[#This Row],[Date]])</f>
        <v>2013</v>
      </c>
      <c r="D440" s="5">
        <v>0</v>
      </c>
      <c r="E440" s="5">
        <v>0</v>
      </c>
      <c r="F440" s="5"/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5</v>
      </c>
      <c r="M440" s="5">
        <v>0</v>
      </c>
      <c r="N440" s="5">
        <v>0</v>
      </c>
      <c r="O440" s="5">
        <v>1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6">
        <f t="shared" si="21"/>
        <v>6</v>
      </c>
      <c r="X440" s="5">
        <v>4</v>
      </c>
      <c r="Y440" s="6">
        <f>SUM(W440+X440)</f>
        <v>10</v>
      </c>
      <c r="Z440" s="46">
        <v>64.111999999999995</v>
      </c>
      <c r="AA440" s="47">
        <v>41513</v>
      </c>
    </row>
    <row r="441" spans="1:27" x14ac:dyDescent="0.25">
      <c r="A441" s="16">
        <v>41514</v>
      </c>
      <c r="B441">
        <v>35</v>
      </c>
      <c r="C441">
        <f>YEAR(Table1[[#This Row],[Date]])</f>
        <v>2013</v>
      </c>
      <c r="D441" s="5">
        <v>1</v>
      </c>
      <c r="E441" s="5">
        <v>0</v>
      </c>
      <c r="F441" s="5"/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9</v>
      </c>
      <c r="M441" s="5">
        <v>0</v>
      </c>
      <c r="N441" s="5">
        <v>0</v>
      </c>
      <c r="O441" s="5">
        <v>1</v>
      </c>
      <c r="P441" s="5">
        <v>0</v>
      </c>
      <c r="Q441" s="5">
        <v>0</v>
      </c>
      <c r="R441" s="5">
        <v>1</v>
      </c>
      <c r="S441" s="5">
        <v>0</v>
      </c>
      <c r="T441" s="5">
        <v>0</v>
      </c>
      <c r="U441" s="5">
        <v>0</v>
      </c>
      <c r="V441" s="5">
        <v>0</v>
      </c>
      <c r="W441" s="6">
        <f t="shared" si="21"/>
        <v>12</v>
      </c>
      <c r="X441" s="5">
        <v>6</v>
      </c>
      <c r="Y441" s="6">
        <f t="shared" si="22"/>
        <v>18</v>
      </c>
      <c r="Z441" s="46">
        <v>75.073999999999998</v>
      </c>
      <c r="AA441" s="47">
        <v>41514</v>
      </c>
    </row>
    <row r="442" spans="1:27" x14ac:dyDescent="0.25">
      <c r="A442" s="16">
        <v>41515</v>
      </c>
      <c r="B442">
        <v>35</v>
      </c>
      <c r="C442">
        <f>YEAR(Table1[[#This Row],[Date]])</f>
        <v>2013</v>
      </c>
      <c r="D442" s="5">
        <v>1</v>
      </c>
      <c r="E442" s="5">
        <v>0</v>
      </c>
      <c r="F442" s="5"/>
      <c r="G442" s="5">
        <v>0</v>
      </c>
      <c r="H442" s="5">
        <v>0</v>
      </c>
      <c r="I442" s="5">
        <v>0</v>
      </c>
      <c r="J442" s="5">
        <v>0</v>
      </c>
      <c r="K442" s="5">
        <v>0</v>
      </c>
      <c r="L442" s="5">
        <v>2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1</v>
      </c>
      <c r="S442" s="5">
        <v>0</v>
      </c>
      <c r="T442" s="5">
        <v>0</v>
      </c>
      <c r="U442" s="5">
        <v>0</v>
      </c>
      <c r="V442" s="5">
        <v>0</v>
      </c>
      <c r="W442" s="6">
        <f t="shared" si="21"/>
        <v>4</v>
      </c>
      <c r="X442" s="5">
        <v>2</v>
      </c>
      <c r="Y442" s="6">
        <f t="shared" si="22"/>
        <v>6</v>
      </c>
      <c r="Z442" s="46">
        <v>69.061999999999998</v>
      </c>
      <c r="AA442" s="47">
        <v>41515</v>
      </c>
    </row>
    <row r="443" spans="1:27" x14ac:dyDescent="0.25">
      <c r="A443" s="16">
        <v>41516</v>
      </c>
      <c r="B443">
        <v>35</v>
      </c>
      <c r="C443">
        <f>YEAR(Table1[[#This Row],[Date]])</f>
        <v>2013</v>
      </c>
      <c r="D443" s="5">
        <v>2</v>
      </c>
      <c r="E443" s="5">
        <v>0</v>
      </c>
      <c r="F443" s="5"/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3</v>
      </c>
      <c r="M443" s="5">
        <v>0</v>
      </c>
      <c r="N443" s="5">
        <v>0</v>
      </c>
      <c r="O443" s="5">
        <v>1</v>
      </c>
      <c r="P443" s="5">
        <v>0</v>
      </c>
      <c r="Q443" s="5">
        <v>0</v>
      </c>
      <c r="R443" s="5">
        <v>4</v>
      </c>
      <c r="S443" s="5">
        <v>0</v>
      </c>
      <c r="T443" s="5">
        <v>0</v>
      </c>
      <c r="U443" s="5">
        <v>0</v>
      </c>
      <c r="V443" s="5">
        <v>0</v>
      </c>
      <c r="W443" s="6">
        <f t="shared" si="21"/>
        <v>10</v>
      </c>
      <c r="X443" s="5">
        <v>6</v>
      </c>
      <c r="Y443" s="6">
        <f>SUM(W443+X443)</f>
        <v>16</v>
      </c>
      <c r="Z443" s="46">
        <v>64.525999999999996</v>
      </c>
      <c r="AA443" s="47">
        <v>41516</v>
      </c>
    </row>
    <row r="444" spans="1:27" x14ac:dyDescent="0.25">
      <c r="A444" s="16">
        <v>41517</v>
      </c>
      <c r="B444">
        <v>35</v>
      </c>
      <c r="C444">
        <f>YEAR(Table1[[#This Row],[Date]])</f>
        <v>2013</v>
      </c>
      <c r="D444" s="5">
        <v>3.5</v>
      </c>
      <c r="E444" s="5">
        <v>0</v>
      </c>
      <c r="F444" s="5"/>
      <c r="G444" s="5">
        <v>0</v>
      </c>
      <c r="H444" s="5">
        <v>0</v>
      </c>
      <c r="I444" s="5">
        <v>0</v>
      </c>
      <c r="J444" s="5">
        <v>0</v>
      </c>
      <c r="K444" s="5">
        <v>0</v>
      </c>
      <c r="L444" s="5">
        <v>4.75</v>
      </c>
      <c r="M444" s="5">
        <v>0.25</v>
      </c>
      <c r="N444" s="5">
        <v>0</v>
      </c>
      <c r="O444" s="5">
        <v>2.25</v>
      </c>
      <c r="P444" s="5">
        <v>0.25</v>
      </c>
      <c r="Q444" s="5">
        <v>0</v>
      </c>
      <c r="R444" s="5">
        <v>4.5</v>
      </c>
      <c r="S444" s="5">
        <v>0</v>
      </c>
      <c r="T444" s="5">
        <v>0</v>
      </c>
      <c r="U444" s="5">
        <v>0</v>
      </c>
      <c r="V444" s="5">
        <v>0</v>
      </c>
      <c r="W444" s="6">
        <f t="shared" si="21"/>
        <v>15.5</v>
      </c>
      <c r="X444" s="5">
        <v>16.75</v>
      </c>
      <c r="Y444" s="6">
        <f>SUM(W444+X444)</f>
        <v>32.25</v>
      </c>
      <c r="Z444" s="46">
        <v>61.322000000000003</v>
      </c>
      <c r="AA444" s="47">
        <v>41517</v>
      </c>
    </row>
    <row r="445" spans="1:27" x14ac:dyDescent="0.25">
      <c r="A445" s="16">
        <v>41518</v>
      </c>
      <c r="B445">
        <v>36</v>
      </c>
      <c r="C445">
        <f>YEAR(Table1[[#This Row],[Date]])</f>
        <v>2013</v>
      </c>
      <c r="D445" s="5">
        <v>3.5</v>
      </c>
      <c r="E445" s="5">
        <v>0</v>
      </c>
      <c r="F445" s="5"/>
      <c r="G445" s="5">
        <v>0</v>
      </c>
      <c r="H445" s="5">
        <v>0</v>
      </c>
      <c r="I445" s="5">
        <v>0</v>
      </c>
      <c r="J445" s="5">
        <v>0</v>
      </c>
      <c r="K445" s="5">
        <v>0</v>
      </c>
      <c r="L445" s="5">
        <v>4.75</v>
      </c>
      <c r="M445" s="5">
        <v>0.25</v>
      </c>
      <c r="N445" s="5">
        <v>0</v>
      </c>
      <c r="O445" s="5">
        <v>2.25</v>
      </c>
      <c r="P445" s="5">
        <v>0.25</v>
      </c>
      <c r="Q445" s="5">
        <v>0</v>
      </c>
      <c r="R445" s="5">
        <v>4.5</v>
      </c>
      <c r="S445" s="5">
        <v>0</v>
      </c>
      <c r="T445" s="5">
        <v>0</v>
      </c>
      <c r="U445" s="5">
        <v>0</v>
      </c>
      <c r="V445" s="5">
        <v>0</v>
      </c>
      <c r="W445" s="6">
        <f t="shared" si="21"/>
        <v>15.5</v>
      </c>
      <c r="X445" s="5">
        <v>16.75</v>
      </c>
      <c r="Y445" s="6">
        <f t="shared" ref="Y445" si="23">SUM(W445+X445)</f>
        <v>32.25</v>
      </c>
      <c r="Z445" s="46">
        <v>52.466000000000001</v>
      </c>
      <c r="AA445" s="47">
        <v>41518</v>
      </c>
    </row>
    <row r="446" spans="1:27" x14ac:dyDescent="0.25">
      <c r="A446" s="16">
        <v>41519</v>
      </c>
      <c r="B446">
        <v>36</v>
      </c>
      <c r="C446">
        <f>YEAR(Table1[[#This Row],[Date]])</f>
        <v>2013</v>
      </c>
      <c r="D446" s="5">
        <v>3.5</v>
      </c>
      <c r="E446" s="5">
        <v>0</v>
      </c>
      <c r="F446" s="5"/>
      <c r="G446" s="5">
        <v>0</v>
      </c>
      <c r="H446" s="5">
        <v>0</v>
      </c>
      <c r="I446" s="5">
        <v>0</v>
      </c>
      <c r="J446" s="5">
        <v>0</v>
      </c>
      <c r="K446" s="5">
        <v>0</v>
      </c>
      <c r="L446" s="5">
        <v>4.75</v>
      </c>
      <c r="M446" s="5">
        <v>0.25</v>
      </c>
      <c r="N446" s="5">
        <v>0</v>
      </c>
      <c r="O446" s="5">
        <v>2.25</v>
      </c>
      <c r="P446" s="5">
        <v>0.25</v>
      </c>
      <c r="Q446" s="5">
        <v>0</v>
      </c>
      <c r="R446" s="5">
        <v>4.5</v>
      </c>
      <c r="S446" s="5">
        <v>0</v>
      </c>
      <c r="T446" s="5">
        <v>0</v>
      </c>
      <c r="U446" s="5">
        <v>0</v>
      </c>
      <c r="V446" s="5">
        <v>0</v>
      </c>
      <c r="W446" s="6">
        <f t="shared" si="21"/>
        <v>15.5</v>
      </c>
      <c r="X446" s="5">
        <v>16.75</v>
      </c>
      <c r="Y446" s="6">
        <f t="shared" si="22"/>
        <v>32.25</v>
      </c>
      <c r="Z446" s="46">
        <v>42.328000000000003</v>
      </c>
      <c r="AA446" s="47">
        <v>41519</v>
      </c>
    </row>
    <row r="447" spans="1:27" x14ac:dyDescent="0.25">
      <c r="A447" s="16">
        <v>41520</v>
      </c>
      <c r="B447">
        <v>36</v>
      </c>
      <c r="C447">
        <f>YEAR(Table1[[#This Row],[Date]])</f>
        <v>2013</v>
      </c>
      <c r="D447" s="5">
        <v>3.5</v>
      </c>
      <c r="E447" s="5">
        <v>0</v>
      </c>
      <c r="F447" s="5"/>
      <c r="G447" s="5">
        <v>0</v>
      </c>
      <c r="H447" s="5">
        <v>0</v>
      </c>
      <c r="I447" s="5">
        <v>0</v>
      </c>
      <c r="J447" s="5">
        <v>0</v>
      </c>
      <c r="K447" s="5">
        <v>0</v>
      </c>
      <c r="L447" s="5">
        <v>4.75</v>
      </c>
      <c r="M447" s="5">
        <v>0.25</v>
      </c>
      <c r="N447" s="5">
        <v>0</v>
      </c>
      <c r="O447" s="5">
        <v>2.25</v>
      </c>
      <c r="P447" s="5">
        <v>0.25</v>
      </c>
      <c r="Q447" s="5">
        <v>0</v>
      </c>
      <c r="R447" s="5">
        <v>4.5</v>
      </c>
      <c r="S447" s="5">
        <v>0</v>
      </c>
      <c r="T447" s="5">
        <v>0</v>
      </c>
      <c r="U447" s="5">
        <v>0</v>
      </c>
      <c r="V447" s="5">
        <v>0</v>
      </c>
      <c r="W447" s="6">
        <f t="shared" si="21"/>
        <v>15.5</v>
      </c>
      <c r="X447" s="5">
        <v>16.75</v>
      </c>
      <c r="Y447" s="6">
        <f t="shared" si="22"/>
        <v>32.25</v>
      </c>
      <c r="Z447" s="46">
        <v>53.996000000000002</v>
      </c>
      <c r="AA447" s="47">
        <v>41520</v>
      </c>
    </row>
    <row r="448" spans="1:27" x14ac:dyDescent="0.25">
      <c r="A448" s="16">
        <v>41521</v>
      </c>
      <c r="B448">
        <v>36</v>
      </c>
      <c r="C448">
        <f>YEAR(Table1[[#This Row],[Date]])</f>
        <v>2013</v>
      </c>
      <c r="D448" s="5">
        <v>6</v>
      </c>
      <c r="E448" s="5">
        <v>0</v>
      </c>
      <c r="F448" s="5"/>
      <c r="G448" s="5">
        <v>0</v>
      </c>
      <c r="H448" s="5">
        <v>0</v>
      </c>
      <c r="I448" s="5">
        <v>0</v>
      </c>
      <c r="J448" s="5">
        <v>0</v>
      </c>
      <c r="K448" s="5">
        <v>0</v>
      </c>
      <c r="L448" s="5">
        <v>5</v>
      </c>
      <c r="M448" s="5">
        <v>0</v>
      </c>
      <c r="N448" s="5">
        <v>0</v>
      </c>
      <c r="O448" s="5">
        <v>16</v>
      </c>
      <c r="P448" s="5">
        <v>0</v>
      </c>
      <c r="Q448" s="5">
        <v>0</v>
      </c>
      <c r="R448" s="5">
        <v>19</v>
      </c>
      <c r="S448" s="5">
        <v>0</v>
      </c>
      <c r="T448" s="5">
        <v>0</v>
      </c>
      <c r="U448" s="5">
        <v>0</v>
      </c>
      <c r="V448" s="5">
        <v>0</v>
      </c>
      <c r="W448" s="6">
        <f t="shared" si="21"/>
        <v>46</v>
      </c>
      <c r="X448" s="5">
        <v>34</v>
      </c>
      <c r="Y448" s="6">
        <f t="shared" si="22"/>
        <v>80</v>
      </c>
      <c r="Z448" s="46">
        <v>53.042000000000002</v>
      </c>
      <c r="AA448" s="47">
        <v>41521</v>
      </c>
    </row>
    <row r="449" spans="1:27" x14ac:dyDescent="0.25">
      <c r="A449" s="16">
        <v>41522</v>
      </c>
      <c r="B449">
        <v>36</v>
      </c>
      <c r="C449">
        <f>YEAR(Table1[[#This Row],[Date]])</f>
        <v>2013</v>
      </c>
      <c r="D449" s="5">
        <v>3</v>
      </c>
      <c r="E449" s="5">
        <v>0</v>
      </c>
      <c r="F449" s="5"/>
      <c r="G449" s="5">
        <v>0</v>
      </c>
      <c r="H449" s="5">
        <v>0</v>
      </c>
      <c r="I449" s="5">
        <v>0</v>
      </c>
      <c r="J449" s="5">
        <v>0</v>
      </c>
      <c r="K449" s="5">
        <v>0</v>
      </c>
      <c r="L449" s="5">
        <v>3</v>
      </c>
      <c r="M449" s="5">
        <v>1</v>
      </c>
      <c r="N449" s="5">
        <v>0</v>
      </c>
      <c r="O449" s="5">
        <v>11</v>
      </c>
      <c r="P449" s="5">
        <v>0</v>
      </c>
      <c r="Q449" s="5">
        <v>0</v>
      </c>
      <c r="R449" s="5">
        <v>7</v>
      </c>
      <c r="S449" s="5">
        <v>0</v>
      </c>
      <c r="T449" s="5">
        <v>0</v>
      </c>
      <c r="U449" s="5">
        <v>0</v>
      </c>
      <c r="V449" s="5">
        <v>0</v>
      </c>
      <c r="W449" s="6">
        <f t="shared" si="21"/>
        <v>25</v>
      </c>
      <c r="X449" s="5">
        <v>30</v>
      </c>
      <c r="Y449" s="6">
        <f t="shared" si="22"/>
        <v>55</v>
      </c>
      <c r="Z449" s="46">
        <v>57.164000000000001</v>
      </c>
      <c r="AA449" s="47">
        <v>41522</v>
      </c>
    </row>
    <row r="450" spans="1:27" x14ac:dyDescent="0.25">
      <c r="A450" s="16">
        <v>41523</v>
      </c>
      <c r="B450">
        <v>36</v>
      </c>
      <c r="C450">
        <f>YEAR(Table1[[#This Row],[Date]])</f>
        <v>2013</v>
      </c>
      <c r="D450" s="5">
        <v>6</v>
      </c>
      <c r="E450" s="5">
        <v>0</v>
      </c>
      <c r="F450" s="5"/>
      <c r="G450" s="5">
        <v>0</v>
      </c>
      <c r="H450" s="5">
        <v>0</v>
      </c>
      <c r="I450" s="5">
        <v>0</v>
      </c>
      <c r="J450" s="5">
        <v>0</v>
      </c>
      <c r="K450" s="5">
        <v>0</v>
      </c>
      <c r="L450" s="5">
        <v>2</v>
      </c>
      <c r="M450" s="5">
        <v>0</v>
      </c>
      <c r="N450" s="5">
        <v>0</v>
      </c>
      <c r="O450" s="5">
        <v>12</v>
      </c>
      <c r="P450" s="5">
        <v>0</v>
      </c>
      <c r="Q450" s="5">
        <v>0</v>
      </c>
      <c r="R450" s="5">
        <v>13</v>
      </c>
      <c r="S450" s="5">
        <v>0</v>
      </c>
      <c r="T450" s="5">
        <v>0</v>
      </c>
      <c r="U450" s="5">
        <v>0</v>
      </c>
      <c r="V450" s="5">
        <v>0</v>
      </c>
      <c r="W450" s="6">
        <f t="shared" si="21"/>
        <v>33</v>
      </c>
      <c r="X450" s="5">
        <v>24</v>
      </c>
      <c r="Y450" s="6">
        <f t="shared" si="22"/>
        <v>57</v>
      </c>
      <c r="Z450" s="46">
        <v>68.036000000000001</v>
      </c>
      <c r="AA450" s="47">
        <v>41523</v>
      </c>
    </row>
    <row r="451" spans="1:27" x14ac:dyDescent="0.25">
      <c r="A451" s="16">
        <v>41524</v>
      </c>
      <c r="B451">
        <v>36</v>
      </c>
      <c r="C451">
        <f>YEAR(Table1[[#This Row],[Date]])</f>
        <v>2013</v>
      </c>
      <c r="D451" s="5">
        <v>4</v>
      </c>
      <c r="E451" s="5">
        <v>0</v>
      </c>
      <c r="F451" s="5"/>
      <c r="G451" s="5">
        <v>0</v>
      </c>
      <c r="H451" s="5">
        <v>0</v>
      </c>
      <c r="I451" s="5">
        <v>0</v>
      </c>
      <c r="J451" s="5">
        <v>0</v>
      </c>
      <c r="K451" s="5">
        <v>0</v>
      </c>
      <c r="L451" s="5">
        <v>1</v>
      </c>
      <c r="M451" s="5">
        <v>2</v>
      </c>
      <c r="N451" s="5">
        <v>0</v>
      </c>
      <c r="O451" s="5">
        <v>3.7</v>
      </c>
      <c r="P451" s="5">
        <v>0</v>
      </c>
      <c r="Q451" s="5">
        <v>0</v>
      </c>
      <c r="R451" s="5">
        <v>4.3</v>
      </c>
      <c r="S451" s="5">
        <v>0</v>
      </c>
      <c r="T451" s="5">
        <v>0</v>
      </c>
      <c r="U451" s="5">
        <v>0</v>
      </c>
      <c r="V451" s="5">
        <v>0</v>
      </c>
      <c r="W451" s="6">
        <f t="shared" si="21"/>
        <v>15</v>
      </c>
      <c r="X451" s="5">
        <v>19.3</v>
      </c>
      <c r="Y451" s="6">
        <f t="shared" si="22"/>
        <v>34.299999999999997</v>
      </c>
      <c r="Z451" s="46">
        <v>66.037999999999997</v>
      </c>
      <c r="AA451" s="47">
        <v>41524</v>
      </c>
    </row>
    <row r="452" spans="1:27" x14ac:dyDescent="0.25">
      <c r="A452" s="16">
        <v>41525</v>
      </c>
      <c r="B452">
        <v>37</v>
      </c>
      <c r="C452">
        <f>YEAR(Table1[[#This Row],[Date]])</f>
        <v>2013</v>
      </c>
      <c r="D452" s="5">
        <v>4</v>
      </c>
      <c r="E452" s="5">
        <v>0</v>
      </c>
      <c r="F452" s="5"/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1</v>
      </c>
      <c r="M452" s="5">
        <v>2</v>
      </c>
      <c r="N452" s="5">
        <v>0</v>
      </c>
      <c r="O452" s="5">
        <v>3.7</v>
      </c>
      <c r="P452" s="5">
        <v>0</v>
      </c>
      <c r="Q452" s="5">
        <v>0</v>
      </c>
      <c r="R452" s="5">
        <v>4.3</v>
      </c>
      <c r="S452" s="5">
        <v>0</v>
      </c>
      <c r="T452" s="5">
        <v>0</v>
      </c>
      <c r="U452" s="5">
        <v>0</v>
      </c>
      <c r="V452" s="5">
        <v>0</v>
      </c>
      <c r="W452" s="6">
        <f t="shared" si="21"/>
        <v>15</v>
      </c>
      <c r="X452" s="5">
        <v>19.3</v>
      </c>
      <c r="Y452" s="6">
        <f t="shared" si="22"/>
        <v>34.299999999999997</v>
      </c>
      <c r="Z452" s="46">
        <v>60.295999999999999</v>
      </c>
      <c r="AA452" s="47">
        <v>41525</v>
      </c>
    </row>
    <row r="453" spans="1:27" x14ac:dyDescent="0.25">
      <c r="A453" s="16">
        <v>41526</v>
      </c>
      <c r="B453">
        <v>37</v>
      </c>
      <c r="C453">
        <f>YEAR(Table1[[#This Row],[Date]])</f>
        <v>2013</v>
      </c>
      <c r="D453" s="5">
        <v>4</v>
      </c>
      <c r="E453" s="5">
        <v>0</v>
      </c>
      <c r="F453" s="5"/>
      <c r="G453" s="5">
        <v>0</v>
      </c>
      <c r="H453" s="5">
        <v>0</v>
      </c>
      <c r="I453" s="5">
        <v>0</v>
      </c>
      <c r="J453" s="5">
        <v>0</v>
      </c>
      <c r="K453" s="5">
        <v>0</v>
      </c>
      <c r="L453" s="5">
        <v>1</v>
      </c>
      <c r="M453" s="5">
        <v>2</v>
      </c>
      <c r="N453" s="5">
        <v>0</v>
      </c>
      <c r="O453" s="5">
        <v>3.7</v>
      </c>
      <c r="P453" s="5">
        <v>0</v>
      </c>
      <c r="Q453" s="5">
        <v>0</v>
      </c>
      <c r="R453" s="5">
        <v>4.3</v>
      </c>
      <c r="S453" s="5">
        <v>0</v>
      </c>
      <c r="T453" s="5">
        <v>0</v>
      </c>
      <c r="U453" s="5">
        <v>0</v>
      </c>
      <c r="V453" s="5">
        <v>0</v>
      </c>
      <c r="W453" s="6">
        <f t="shared" si="21"/>
        <v>15</v>
      </c>
      <c r="X453" s="5">
        <v>19.3</v>
      </c>
      <c r="Y453" s="6">
        <f t="shared" si="22"/>
        <v>34.299999999999997</v>
      </c>
      <c r="Z453" s="46">
        <v>61.951999999999998</v>
      </c>
      <c r="AA453" s="47">
        <v>41526</v>
      </c>
    </row>
    <row r="454" spans="1:27" x14ac:dyDescent="0.25">
      <c r="A454" s="16">
        <v>41527</v>
      </c>
      <c r="B454">
        <v>37</v>
      </c>
      <c r="C454">
        <f>YEAR(Table1[[#This Row],[Date]])</f>
        <v>2013</v>
      </c>
      <c r="D454" s="5">
        <v>10</v>
      </c>
      <c r="E454" s="5">
        <v>0</v>
      </c>
      <c r="F454" s="5"/>
      <c r="G454" s="5">
        <v>0</v>
      </c>
      <c r="H454" s="5">
        <v>0</v>
      </c>
      <c r="I454" s="5">
        <v>0</v>
      </c>
      <c r="J454" s="5">
        <v>0</v>
      </c>
      <c r="K454" s="5">
        <v>0</v>
      </c>
      <c r="L454" s="5">
        <v>3</v>
      </c>
      <c r="M454" s="5">
        <v>0</v>
      </c>
      <c r="N454" s="5">
        <v>0</v>
      </c>
      <c r="O454" s="5">
        <v>11</v>
      </c>
      <c r="P454" s="5">
        <v>0</v>
      </c>
      <c r="Q454" s="5">
        <v>0</v>
      </c>
      <c r="R454" s="5">
        <v>5</v>
      </c>
      <c r="S454" s="5">
        <v>0</v>
      </c>
      <c r="T454" s="5">
        <v>0</v>
      </c>
      <c r="U454" s="5">
        <v>0</v>
      </c>
      <c r="V454" s="5">
        <v>0</v>
      </c>
      <c r="W454" s="6">
        <f t="shared" ref="W454:W457" si="24">SUM(D454:V454)</f>
        <v>29</v>
      </c>
      <c r="X454" s="5">
        <v>10</v>
      </c>
      <c r="Y454" s="6">
        <f t="shared" si="22"/>
        <v>39</v>
      </c>
      <c r="Z454" s="46">
        <v>60.548000000000002</v>
      </c>
      <c r="AA454" s="47">
        <v>41527</v>
      </c>
    </row>
    <row r="455" spans="1:27" x14ac:dyDescent="0.25">
      <c r="A455" s="16">
        <v>41528</v>
      </c>
      <c r="B455">
        <v>37</v>
      </c>
      <c r="C455">
        <f>YEAR(Table1[[#This Row],[Date]])</f>
        <v>2013</v>
      </c>
      <c r="D455" s="5">
        <v>24</v>
      </c>
      <c r="E455" s="5">
        <v>0</v>
      </c>
      <c r="F455" s="5"/>
      <c r="G455" s="5">
        <v>0</v>
      </c>
      <c r="H455" s="5">
        <v>0</v>
      </c>
      <c r="I455" s="5">
        <v>0</v>
      </c>
      <c r="J455" s="5">
        <v>0</v>
      </c>
      <c r="K455" s="5">
        <v>0</v>
      </c>
      <c r="L455" s="5">
        <v>71</v>
      </c>
      <c r="M455" s="5">
        <v>0</v>
      </c>
      <c r="N455" s="5">
        <v>0</v>
      </c>
      <c r="O455" s="5">
        <v>3</v>
      </c>
      <c r="P455" s="5">
        <v>0</v>
      </c>
      <c r="Q455" s="5">
        <v>0</v>
      </c>
      <c r="R455" s="5">
        <v>15</v>
      </c>
      <c r="S455" s="5">
        <v>0</v>
      </c>
      <c r="T455" s="5">
        <v>0</v>
      </c>
      <c r="U455" s="5">
        <v>0</v>
      </c>
      <c r="V455" s="5">
        <v>0</v>
      </c>
      <c r="W455" s="6">
        <f t="shared" si="24"/>
        <v>113</v>
      </c>
      <c r="X455" s="5">
        <v>18</v>
      </c>
      <c r="Y455" s="6">
        <f t="shared" ref="Y455:Y457" si="25">SUM(W455+X455)</f>
        <v>131</v>
      </c>
      <c r="Z455" s="46">
        <v>54.283999999999999</v>
      </c>
      <c r="AA455" s="47">
        <v>41528</v>
      </c>
    </row>
    <row r="456" spans="1:27" x14ac:dyDescent="0.25">
      <c r="A456" s="16">
        <v>41529</v>
      </c>
      <c r="B456">
        <v>37</v>
      </c>
      <c r="C456">
        <f>YEAR(Table1[[#This Row],[Date]])</f>
        <v>2013</v>
      </c>
      <c r="D456" s="5">
        <v>10</v>
      </c>
      <c r="E456" s="5">
        <v>0</v>
      </c>
      <c r="F456" s="5"/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5">
        <v>4</v>
      </c>
      <c r="M456" s="5">
        <v>0</v>
      </c>
      <c r="N456" s="5">
        <v>0</v>
      </c>
      <c r="O456" s="5">
        <v>5</v>
      </c>
      <c r="P456" s="5">
        <v>0</v>
      </c>
      <c r="Q456" s="5">
        <v>0</v>
      </c>
      <c r="R456" s="5">
        <v>9</v>
      </c>
      <c r="S456" s="5">
        <v>2</v>
      </c>
      <c r="T456" s="5">
        <v>0</v>
      </c>
      <c r="U456" s="5">
        <v>0</v>
      </c>
      <c r="V456" s="5">
        <v>0</v>
      </c>
      <c r="W456" s="6">
        <f t="shared" si="24"/>
        <v>30</v>
      </c>
      <c r="X456" s="5">
        <v>21</v>
      </c>
      <c r="Y456" s="6">
        <f t="shared" si="25"/>
        <v>51</v>
      </c>
      <c r="Z456" s="46">
        <v>48.631999999999998</v>
      </c>
      <c r="AA456" s="47">
        <v>41529</v>
      </c>
    </row>
    <row r="457" spans="1:27" x14ac:dyDescent="0.25">
      <c r="A457" s="16">
        <v>41530</v>
      </c>
      <c r="B457">
        <v>37</v>
      </c>
      <c r="C457">
        <f>YEAR(Table1[[#This Row],[Date]])</f>
        <v>2013</v>
      </c>
      <c r="D457" s="5">
        <v>9</v>
      </c>
      <c r="E457" s="5">
        <v>0</v>
      </c>
      <c r="F457" s="5"/>
      <c r="G457" s="5">
        <v>0</v>
      </c>
      <c r="H457" s="5">
        <v>0</v>
      </c>
      <c r="I457" s="5">
        <v>0</v>
      </c>
      <c r="J457" s="5">
        <v>0</v>
      </c>
      <c r="K457" s="5">
        <v>0</v>
      </c>
      <c r="L457" s="5">
        <v>3</v>
      </c>
      <c r="M457" s="5">
        <v>1</v>
      </c>
      <c r="N457" s="5">
        <v>0</v>
      </c>
      <c r="O457" s="5">
        <v>2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6">
        <f t="shared" si="24"/>
        <v>15</v>
      </c>
      <c r="X457" t="s">
        <v>25</v>
      </c>
      <c r="Y457" s="6" t="e">
        <f t="shared" si="25"/>
        <v>#VALUE!</v>
      </c>
      <c r="Z457" s="46">
        <v>49.82</v>
      </c>
      <c r="AA457" s="47">
        <v>41530</v>
      </c>
    </row>
    <row r="458" spans="1:27" x14ac:dyDescent="0.25">
      <c r="A458" s="16">
        <v>41787</v>
      </c>
      <c r="B458">
        <v>22</v>
      </c>
      <c r="C458">
        <f>YEAR(Table1[[#This Row],[Date]])</f>
        <v>2014</v>
      </c>
      <c r="D458">
        <v>46</v>
      </c>
      <c r="E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12</v>
      </c>
      <c r="S458">
        <v>0</v>
      </c>
      <c r="T458">
        <v>0</v>
      </c>
      <c r="U458">
        <v>0</v>
      </c>
      <c r="V458">
        <v>0</v>
      </c>
      <c r="W458" s="6">
        <f t="shared" ref="W458:W499" si="26">IF(SUM(D458:V458)=0,NA(),SUM(D458:V458))</f>
        <v>59</v>
      </c>
      <c r="X458" s="5">
        <v>11</v>
      </c>
      <c r="Y458" s="6">
        <f t="shared" ref="Y458:Y499" si="27">SUM(W458+X458)</f>
        <v>70</v>
      </c>
      <c r="Z458" s="28">
        <v>63.823999999999998</v>
      </c>
      <c r="AA458" s="30">
        <v>41787</v>
      </c>
    </row>
    <row r="459" spans="1:27" x14ac:dyDescent="0.25">
      <c r="A459" s="16">
        <v>41788</v>
      </c>
      <c r="B459">
        <v>22</v>
      </c>
      <c r="C459">
        <f>YEAR(Table1[[#This Row],[Date]])</f>
        <v>2014</v>
      </c>
      <c r="D459">
        <v>56</v>
      </c>
      <c r="E459">
        <v>4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2</v>
      </c>
      <c r="Q459">
        <v>0</v>
      </c>
      <c r="R459">
        <v>17</v>
      </c>
      <c r="S459">
        <v>0</v>
      </c>
      <c r="T459">
        <v>0</v>
      </c>
      <c r="U459">
        <v>0</v>
      </c>
      <c r="V459">
        <v>0</v>
      </c>
      <c r="W459" s="6">
        <f t="shared" si="26"/>
        <v>79</v>
      </c>
      <c r="X459" s="5">
        <v>51</v>
      </c>
      <c r="Y459" s="6">
        <f t="shared" si="27"/>
        <v>130</v>
      </c>
      <c r="Z459" s="28">
        <v>64.238</v>
      </c>
      <c r="AA459" s="30">
        <v>41788</v>
      </c>
    </row>
    <row r="460" spans="1:27" x14ac:dyDescent="0.25">
      <c r="A460" s="16">
        <v>41789</v>
      </c>
      <c r="B460">
        <v>22</v>
      </c>
      <c r="C460">
        <f>YEAR(Table1[[#This Row],[Date]])</f>
        <v>2014</v>
      </c>
      <c r="D460">
        <v>29</v>
      </c>
      <c r="E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1</v>
      </c>
      <c r="M460">
        <v>0</v>
      </c>
      <c r="N460">
        <v>0</v>
      </c>
      <c r="O460">
        <v>3</v>
      </c>
      <c r="P460">
        <v>0</v>
      </c>
      <c r="Q460">
        <v>0</v>
      </c>
      <c r="R460">
        <v>36</v>
      </c>
      <c r="S460">
        <v>0</v>
      </c>
      <c r="T460">
        <v>0</v>
      </c>
      <c r="U460">
        <v>0</v>
      </c>
      <c r="V460">
        <v>0</v>
      </c>
      <c r="W460" s="6">
        <f t="shared" si="26"/>
        <v>69</v>
      </c>
      <c r="X460" s="5">
        <v>59</v>
      </c>
      <c r="Y460" s="6">
        <f t="shared" si="27"/>
        <v>128</v>
      </c>
      <c r="Z460" s="28">
        <v>65.3</v>
      </c>
      <c r="AA460" s="30">
        <v>41789</v>
      </c>
    </row>
    <row r="461" spans="1:27" x14ac:dyDescent="0.25">
      <c r="A461" s="16">
        <v>41790</v>
      </c>
      <c r="B461">
        <v>22</v>
      </c>
      <c r="C461">
        <f>YEAR(Table1[[#This Row],[Date]])</f>
        <v>2014</v>
      </c>
      <c r="D461">
        <v>31</v>
      </c>
      <c r="E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2</v>
      </c>
      <c r="P461">
        <v>0</v>
      </c>
      <c r="Q461">
        <v>0</v>
      </c>
      <c r="R461">
        <v>2</v>
      </c>
      <c r="S461">
        <v>0</v>
      </c>
      <c r="T461">
        <v>0</v>
      </c>
      <c r="U461">
        <v>0</v>
      </c>
      <c r="V461">
        <v>0</v>
      </c>
      <c r="W461" s="6">
        <f t="shared" si="26"/>
        <v>35</v>
      </c>
      <c r="X461" s="5">
        <v>3.67</v>
      </c>
      <c r="Y461" s="6">
        <f>SUM(W461+X461)</f>
        <v>38.67</v>
      </c>
      <c r="Z461" s="28">
        <v>64.238</v>
      </c>
      <c r="AA461" s="30">
        <v>41790</v>
      </c>
    </row>
    <row r="462" spans="1:27" x14ac:dyDescent="0.25">
      <c r="A462" s="16">
        <v>41791</v>
      </c>
      <c r="B462">
        <v>23</v>
      </c>
      <c r="C462">
        <f>YEAR(Table1[[#This Row],[Date]])</f>
        <v>2014</v>
      </c>
      <c r="D462">
        <v>31</v>
      </c>
      <c r="E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2</v>
      </c>
      <c r="P462">
        <v>0</v>
      </c>
      <c r="Q462">
        <v>0</v>
      </c>
      <c r="R462">
        <v>2</v>
      </c>
      <c r="S462">
        <v>0</v>
      </c>
      <c r="T462">
        <v>0</v>
      </c>
      <c r="U462">
        <v>0</v>
      </c>
      <c r="V462">
        <v>0</v>
      </c>
      <c r="W462" s="6">
        <f t="shared" si="26"/>
        <v>35</v>
      </c>
      <c r="X462" s="5">
        <v>3.67</v>
      </c>
      <c r="Y462" s="6">
        <f>SUM(W462+X462)</f>
        <v>38.67</v>
      </c>
      <c r="Z462" s="28">
        <v>62.347999999999999</v>
      </c>
      <c r="AA462" s="30">
        <v>41791</v>
      </c>
    </row>
    <row r="463" spans="1:27" x14ac:dyDescent="0.25">
      <c r="A463" s="16">
        <v>41792</v>
      </c>
      <c r="B463">
        <v>23</v>
      </c>
      <c r="C463">
        <f>YEAR(Table1[[#This Row],[Date]])</f>
        <v>2014</v>
      </c>
      <c r="D463">
        <v>31</v>
      </c>
      <c r="E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2</v>
      </c>
      <c r="P463">
        <v>0</v>
      </c>
      <c r="Q463">
        <v>0</v>
      </c>
      <c r="R463">
        <v>2</v>
      </c>
      <c r="S463">
        <v>0</v>
      </c>
      <c r="T463">
        <v>0</v>
      </c>
      <c r="U463">
        <v>0</v>
      </c>
      <c r="V463">
        <v>0</v>
      </c>
      <c r="W463" s="6">
        <f t="shared" si="26"/>
        <v>35</v>
      </c>
      <c r="X463" s="5">
        <v>3.67</v>
      </c>
      <c r="Y463" s="6">
        <f t="shared" si="27"/>
        <v>38.67</v>
      </c>
      <c r="Z463" s="28">
        <v>51.908000000000001</v>
      </c>
      <c r="AA463" s="30">
        <v>41792</v>
      </c>
    </row>
    <row r="464" spans="1:27" x14ac:dyDescent="0.25">
      <c r="A464" s="16">
        <v>41793</v>
      </c>
      <c r="B464">
        <v>23</v>
      </c>
      <c r="C464">
        <f>YEAR(Table1[[#This Row],[Date]])</f>
        <v>2014</v>
      </c>
      <c r="D464">
        <v>17</v>
      </c>
      <c r="E464">
        <v>0</v>
      </c>
      <c r="G464">
        <v>0</v>
      </c>
      <c r="H464">
        <v>0</v>
      </c>
      <c r="I464">
        <v>0</v>
      </c>
      <c r="J464">
        <v>1</v>
      </c>
      <c r="K464">
        <v>0</v>
      </c>
      <c r="L464">
        <v>0</v>
      </c>
      <c r="M464">
        <v>3</v>
      </c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 s="6">
        <f t="shared" si="26"/>
        <v>22</v>
      </c>
      <c r="X464" s="5">
        <v>3</v>
      </c>
      <c r="Y464" s="6">
        <f t="shared" si="27"/>
        <v>25</v>
      </c>
      <c r="Z464" s="28">
        <v>50.558</v>
      </c>
      <c r="AA464" s="30">
        <v>41793</v>
      </c>
    </row>
    <row r="465" spans="1:27" x14ac:dyDescent="0.25">
      <c r="A465" s="16">
        <v>41794</v>
      </c>
      <c r="B465">
        <v>23</v>
      </c>
      <c r="C465">
        <f>YEAR(Table1[[#This Row],[Date]])</f>
        <v>2014</v>
      </c>
      <c r="D465">
        <v>84</v>
      </c>
      <c r="E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5</v>
      </c>
      <c r="S465">
        <v>0</v>
      </c>
      <c r="T465">
        <v>0</v>
      </c>
      <c r="U465">
        <v>0</v>
      </c>
      <c r="V465">
        <v>0</v>
      </c>
      <c r="W465" s="6">
        <f t="shared" si="26"/>
        <v>89</v>
      </c>
      <c r="X465" s="5">
        <v>27</v>
      </c>
      <c r="Y465" s="6">
        <f t="shared" si="27"/>
        <v>116</v>
      </c>
      <c r="Z465" s="28">
        <v>59.216000000000001</v>
      </c>
      <c r="AA465" s="30">
        <v>41794</v>
      </c>
    </row>
    <row r="466" spans="1:27" x14ac:dyDescent="0.25">
      <c r="A466" s="16">
        <v>41795</v>
      </c>
      <c r="B466">
        <v>23</v>
      </c>
      <c r="C466">
        <f>YEAR(Table1[[#This Row],[Date]])</f>
        <v>2014</v>
      </c>
      <c r="D466">
        <v>58</v>
      </c>
      <c r="E466">
        <v>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1</v>
      </c>
      <c r="N466">
        <v>0</v>
      </c>
      <c r="O466">
        <v>1</v>
      </c>
      <c r="P466">
        <v>0</v>
      </c>
      <c r="Q466">
        <v>0</v>
      </c>
      <c r="R466">
        <v>36</v>
      </c>
      <c r="S466">
        <v>0</v>
      </c>
      <c r="T466">
        <v>0</v>
      </c>
      <c r="U466">
        <v>0</v>
      </c>
      <c r="V466">
        <v>0</v>
      </c>
      <c r="W466" s="6">
        <f t="shared" si="26"/>
        <v>97</v>
      </c>
      <c r="X466" s="5">
        <v>96</v>
      </c>
      <c r="Y466" s="6">
        <f t="shared" si="27"/>
        <v>193</v>
      </c>
      <c r="Z466" s="28">
        <v>60.35</v>
      </c>
      <c r="AA466" s="30">
        <v>41795</v>
      </c>
    </row>
    <row r="467" spans="1:27" x14ac:dyDescent="0.25">
      <c r="A467" s="16">
        <v>41796</v>
      </c>
      <c r="B467">
        <v>23</v>
      </c>
      <c r="C467">
        <f>YEAR(Table1[[#This Row],[Date]])</f>
        <v>2014</v>
      </c>
      <c r="D467">
        <v>36</v>
      </c>
      <c r="E467">
        <v>2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2</v>
      </c>
      <c r="S467">
        <v>0</v>
      </c>
      <c r="T467">
        <v>0</v>
      </c>
      <c r="U467">
        <v>0</v>
      </c>
      <c r="V467">
        <v>0</v>
      </c>
      <c r="W467" s="6">
        <f t="shared" si="26"/>
        <v>40</v>
      </c>
      <c r="X467" s="5">
        <v>16</v>
      </c>
      <c r="Y467" s="6">
        <f t="shared" si="27"/>
        <v>56</v>
      </c>
      <c r="Z467" s="28">
        <v>53.042000000000002</v>
      </c>
      <c r="AA467" s="30">
        <v>41796</v>
      </c>
    </row>
    <row r="468" spans="1:27" x14ac:dyDescent="0.25">
      <c r="A468" s="16">
        <v>41797</v>
      </c>
      <c r="B468">
        <v>23</v>
      </c>
      <c r="C468">
        <f>YEAR(Table1[[#This Row],[Date]])</f>
        <v>2014</v>
      </c>
      <c r="D468">
        <v>74</v>
      </c>
      <c r="E468">
        <v>3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8</v>
      </c>
      <c r="N468">
        <v>0</v>
      </c>
      <c r="O468">
        <v>5</v>
      </c>
      <c r="P468">
        <v>0</v>
      </c>
      <c r="Q468">
        <v>0</v>
      </c>
      <c r="R468">
        <v>58</v>
      </c>
      <c r="S468">
        <v>0</v>
      </c>
      <c r="T468">
        <v>0</v>
      </c>
      <c r="U468">
        <v>0</v>
      </c>
      <c r="V468">
        <v>0</v>
      </c>
      <c r="W468" s="6">
        <f t="shared" si="26"/>
        <v>148</v>
      </c>
      <c r="X468" s="5">
        <v>51</v>
      </c>
      <c r="Y468" s="6">
        <f>SUM(W468+X468)</f>
        <v>199</v>
      </c>
      <c r="Z468" s="28">
        <v>51.457999999999998</v>
      </c>
      <c r="AA468" s="30">
        <v>41797</v>
      </c>
    </row>
    <row r="469" spans="1:27" x14ac:dyDescent="0.25">
      <c r="A469" s="16">
        <v>41798</v>
      </c>
      <c r="B469">
        <v>24</v>
      </c>
      <c r="C469">
        <f>YEAR(Table1[[#This Row],[Date]])</f>
        <v>2014</v>
      </c>
      <c r="D469">
        <v>74</v>
      </c>
      <c r="E469">
        <v>3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8</v>
      </c>
      <c r="N469">
        <v>0</v>
      </c>
      <c r="O469">
        <v>5</v>
      </c>
      <c r="P469">
        <v>0</v>
      </c>
      <c r="Q469">
        <v>0</v>
      </c>
      <c r="R469">
        <v>58</v>
      </c>
      <c r="S469">
        <v>0</v>
      </c>
      <c r="T469">
        <v>0</v>
      </c>
      <c r="U469">
        <v>0</v>
      </c>
      <c r="V469">
        <v>0</v>
      </c>
      <c r="W469" s="6">
        <f t="shared" si="26"/>
        <v>148</v>
      </c>
      <c r="X469" s="5">
        <v>52</v>
      </c>
      <c r="Y469" s="6">
        <f t="shared" ref="Y469:Y470" si="28">SUM(W469+X469)</f>
        <v>200</v>
      </c>
      <c r="Z469" s="28">
        <v>46.904000000000003</v>
      </c>
      <c r="AA469" s="30">
        <v>41798</v>
      </c>
    </row>
    <row r="470" spans="1:27" x14ac:dyDescent="0.25">
      <c r="A470" s="16">
        <v>41799</v>
      </c>
      <c r="B470">
        <v>24</v>
      </c>
      <c r="C470">
        <f>YEAR(Table1[[#This Row],[Date]])</f>
        <v>2014</v>
      </c>
      <c r="D470">
        <v>74</v>
      </c>
      <c r="E470">
        <v>3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8</v>
      </c>
      <c r="N470">
        <v>0</v>
      </c>
      <c r="O470">
        <v>5</v>
      </c>
      <c r="P470">
        <v>0</v>
      </c>
      <c r="Q470">
        <v>0</v>
      </c>
      <c r="R470">
        <v>58</v>
      </c>
      <c r="S470">
        <v>0</v>
      </c>
      <c r="T470">
        <v>0</v>
      </c>
      <c r="U470">
        <v>0</v>
      </c>
      <c r="V470">
        <v>0</v>
      </c>
      <c r="W470" s="6">
        <f t="shared" si="26"/>
        <v>148</v>
      </c>
      <c r="X470" s="5">
        <v>53</v>
      </c>
      <c r="Y470" s="6">
        <f t="shared" si="28"/>
        <v>201</v>
      </c>
      <c r="Z470" s="28">
        <v>52.97</v>
      </c>
      <c r="AA470" s="30">
        <v>41799</v>
      </c>
    </row>
    <row r="471" spans="1:27" x14ac:dyDescent="0.25">
      <c r="A471" s="16">
        <v>41800</v>
      </c>
      <c r="B471">
        <v>24</v>
      </c>
      <c r="C471">
        <f>YEAR(Table1[[#This Row],[Date]])</f>
        <v>2014</v>
      </c>
      <c r="D471">
        <v>29</v>
      </c>
      <c r="E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10</v>
      </c>
      <c r="S471">
        <v>0</v>
      </c>
      <c r="T471">
        <v>0</v>
      </c>
      <c r="U471">
        <v>0</v>
      </c>
      <c r="V471">
        <v>0</v>
      </c>
      <c r="W471" s="6">
        <f t="shared" si="26"/>
        <v>39</v>
      </c>
      <c r="X471" s="5">
        <v>47</v>
      </c>
      <c r="Y471" s="6">
        <f t="shared" si="27"/>
        <v>86</v>
      </c>
      <c r="Z471" s="28">
        <v>55.616</v>
      </c>
      <c r="AA471" s="30">
        <v>41800</v>
      </c>
    </row>
    <row r="472" spans="1:27" x14ac:dyDescent="0.25">
      <c r="A472" s="16">
        <v>41801</v>
      </c>
      <c r="B472">
        <v>24</v>
      </c>
      <c r="C472">
        <f>YEAR(Table1[[#This Row],[Date]])</f>
        <v>2014</v>
      </c>
      <c r="D472">
        <v>51</v>
      </c>
      <c r="E472">
        <v>0</v>
      </c>
      <c r="G472">
        <v>0</v>
      </c>
      <c r="H472">
        <v>0</v>
      </c>
      <c r="I472">
        <v>2</v>
      </c>
      <c r="J472">
        <v>0</v>
      </c>
      <c r="K472">
        <v>0</v>
      </c>
      <c r="L472">
        <v>1</v>
      </c>
      <c r="M472">
        <v>0</v>
      </c>
      <c r="N472">
        <v>0</v>
      </c>
      <c r="O472">
        <v>3</v>
      </c>
      <c r="P472">
        <v>1</v>
      </c>
      <c r="Q472">
        <v>0</v>
      </c>
      <c r="R472">
        <v>13</v>
      </c>
      <c r="S472">
        <v>0</v>
      </c>
      <c r="T472">
        <v>0</v>
      </c>
      <c r="U472">
        <v>0</v>
      </c>
      <c r="V472">
        <v>0</v>
      </c>
      <c r="W472" s="6">
        <f t="shared" si="26"/>
        <v>71</v>
      </c>
      <c r="X472" s="5">
        <v>65</v>
      </c>
      <c r="Y472" s="6">
        <f t="shared" si="27"/>
        <v>136</v>
      </c>
      <c r="Z472" s="28">
        <v>52.015999999999998</v>
      </c>
      <c r="AA472" s="30">
        <v>41801</v>
      </c>
    </row>
    <row r="473" spans="1:27" x14ac:dyDescent="0.25">
      <c r="A473" s="16">
        <v>41802</v>
      </c>
      <c r="B473">
        <v>24</v>
      </c>
      <c r="C473">
        <f>YEAR(Table1[[#This Row],[Date]])</f>
        <v>2014</v>
      </c>
      <c r="D473">
        <v>2</v>
      </c>
      <c r="E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2</v>
      </c>
      <c r="S473">
        <v>0</v>
      </c>
      <c r="T473">
        <v>0</v>
      </c>
      <c r="U473">
        <v>0</v>
      </c>
      <c r="V473">
        <v>0</v>
      </c>
      <c r="W473" s="6">
        <f t="shared" si="26"/>
        <v>4</v>
      </c>
      <c r="X473" s="5">
        <v>2</v>
      </c>
      <c r="Y473" s="6">
        <f t="shared" si="27"/>
        <v>6</v>
      </c>
      <c r="Z473" s="28">
        <v>49.712000000000003</v>
      </c>
      <c r="AA473" s="30">
        <v>41802</v>
      </c>
    </row>
    <row r="474" spans="1:27" x14ac:dyDescent="0.25">
      <c r="A474" s="16">
        <v>41803</v>
      </c>
      <c r="B474">
        <v>24</v>
      </c>
      <c r="C474">
        <f>YEAR(Table1[[#This Row],[Date]])</f>
        <v>2014</v>
      </c>
      <c r="D474">
        <v>23</v>
      </c>
      <c r="E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3</v>
      </c>
      <c r="N474">
        <v>0</v>
      </c>
      <c r="O474">
        <v>2</v>
      </c>
      <c r="P474">
        <v>0</v>
      </c>
      <c r="Q474">
        <v>0</v>
      </c>
      <c r="R474">
        <v>4</v>
      </c>
      <c r="S474">
        <v>0</v>
      </c>
      <c r="T474">
        <v>0</v>
      </c>
      <c r="U474">
        <v>0</v>
      </c>
      <c r="V474">
        <v>0</v>
      </c>
      <c r="W474" s="6">
        <f t="shared" si="26"/>
        <v>32</v>
      </c>
      <c r="X474" s="5">
        <v>7</v>
      </c>
      <c r="Y474" s="6">
        <f t="shared" si="27"/>
        <v>39</v>
      </c>
      <c r="Z474" s="28">
        <v>47.66</v>
      </c>
      <c r="AA474" s="30">
        <v>41803</v>
      </c>
    </row>
    <row r="475" spans="1:27" x14ac:dyDescent="0.25">
      <c r="A475" s="16">
        <v>41804</v>
      </c>
      <c r="B475">
        <v>24</v>
      </c>
      <c r="C475">
        <f>YEAR(Table1[[#This Row],[Date]])</f>
        <v>2014</v>
      </c>
      <c r="D475">
        <v>18.3</v>
      </c>
      <c r="E475">
        <v>0</v>
      </c>
      <c r="G475">
        <v>0</v>
      </c>
      <c r="H475">
        <v>0</v>
      </c>
      <c r="I475">
        <v>0.66</v>
      </c>
      <c r="J475">
        <v>0</v>
      </c>
      <c r="K475">
        <v>2.66</v>
      </c>
      <c r="L475">
        <v>0</v>
      </c>
      <c r="M475">
        <v>0</v>
      </c>
      <c r="N475">
        <v>0</v>
      </c>
      <c r="O475">
        <v>1.33</v>
      </c>
      <c r="P475">
        <v>0</v>
      </c>
      <c r="Q475">
        <v>0</v>
      </c>
      <c r="R475">
        <v>3</v>
      </c>
      <c r="S475">
        <v>0</v>
      </c>
      <c r="T475">
        <v>0</v>
      </c>
      <c r="U475">
        <v>0</v>
      </c>
      <c r="V475">
        <v>0</v>
      </c>
      <c r="W475" s="6">
        <f t="shared" si="26"/>
        <v>25.950000000000003</v>
      </c>
      <c r="X475" s="5">
        <v>11.66</v>
      </c>
      <c r="Y475" s="6">
        <f t="shared" si="27"/>
        <v>37.61</v>
      </c>
      <c r="Z475" s="28">
        <v>57.218000000000004</v>
      </c>
      <c r="AA475" s="30">
        <v>41804</v>
      </c>
    </row>
    <row r="476" spans="1:27" x14ac:dyDescent="0.25">
      <c r="A476" s="16">
        <v>41805</v>
      </c>
      <c r="B476">
        <v>25</v>
      </c>
      <c r="C476">
        <f>YEAR(Table1[[#This Row],[Date]])</f>
        <v>2014</v>
      </c>
      <c r="D476">
        <v>18.3</v>
      </c>
      <c r="E476">
        <v>0</v>
      </c>
      <c r="G476">
        <v>0</v>
      </c>
      <c r="H476">
        <v>0</v>
      </c>
      <c r="I476">
        <v>0.66</v>
      </c>
      <c r="J476">
        <v>0</v>
      </c>
      <c r="K476">
        <v>2.66</v>
      </c>
      <c r="L476">
        <v>0</v>
      </c>
      <c r="M476">
        <v>0</v>
      </c>
      <c r="N476">
        <v>0</v>
      </c>
      <c r="O476">
        <v>1.33</v>
      </c>
      <c r="P476">
        <v>0</v>
      </c>
      <c r="Q476">
        <v>0</v>
      </c>
      <c r="R476">
        <v>3</v>
      </c>
      <c r="S476">
        <v>0</v>
      </c>
      <c r="T476">
        <v>0</v>
      </c>
      <c r="U476">
        <v>0</v>
      </c>
      <c r="V476">
        <v>0</v>
      </c>
      <c r="W476" s="6">
        <f t="shared" si="26"/>
        <v>25.950000000000003</v>
      </c>
      <c r="X476" s="5">
        <v>12.66</v>
      </c>
      <c r="Y476" s="6">
        <f t="shared" si="27"/>
        <v>38.61</v>
      </c>
      <c r="Z476" s="28">
        <v>58.694000000000003</v>
      </c>
      <c r="AA476" s="30">
        <v>41805</v>
      </c>
    </row>
    <row r="477" spans="1:27" x14ac:dyDescent="0.25">
      <c r="A477" s="16">
        <v>41806</v>
      </c>
      <c r="B477">
        <v>25</v>
      </c>
      <c r="C477">
        <f>YEAR(Table1[[#This Row],[Date]])</f>
        <v>2014</v>
      </c>
      <c r="D477">
        <v>18.3</v>
      </c>
      <c r="E477">
        <v>0</v>
      </c>
      <c r="G477">
        <v>0</v>
      </c>
      <c r="H477">
        <v>0</v>
      </c>
      <c r="I477">
        <v>0.66</v>
      </c>
      <c r="J477">
        <v>0</v>
      </c>
      <c r="K477">
        <v>2.66</v>
      </c>
      <c r="L477">
        <v>0</v>
      </c>
      <c r="M477">
        <v>0</v>
      </c>
      <c r="N477">
        <v>0</v>
      </c>
      <c r="O477">
        <v>1.33</v>
      </c>
      <c r="P477">
        <v>0</v>
      </c>
      <c r="Q477">
        <v>0</v>
      </c>
      <c r="R477">
        <v>3</v>
      </c>
      <c r="S477">
        <v>0</v>
      </c>
      <c r="T477">
        <v>0</v>
      </c>
      <c r="U477">
        <v>0</v>
      </c>
      <c r="V477">
        <v>0</v>
      </c>
      <c r="W477" s="6">
        <f t="shared" si="26"/>
        <v>25.950000000000003</v>
      </c>
      <c r="X477" s="5">
        <v>13.66</v>
      </c>
      <c r="Y477" s="6">
        <f t="shared" si="27"/>
        <v>39.61</v>
      </c>
      <c r="Z477" s="28">
        <v>56.48</v>
      </c>
      <c r="AA477" s="30">
        <v>41806</v>
      </c>
    </row>
    <row r="478" spans="1:27" x14ac:dyDescent="0.25">
      <c r="A478" s="16">
        <v>41807</v>
      </c>
      <c r="B478">
        <v>25</v>
      </c>
      <c r="C478">
        <f>YEAR(Table1[[#This Row],[Date]])</f>
        <v>2014</v>
      </c>
      <c r="D478">
        <v>43</v>
      </c>
      <c r="E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5</v>
      </c>
      <c r="N478">
        <v>0</v>
      </c>
      <c r="O478">
        <v>2</v>
      </c>
      <c r="P478">
        <v>0</v>
      </c>
      <c r="Q478">
        <v>0</v>
      </c>
      <c r="R478">
        <v>5</v>
      </c>
      <c r="S478">
        <v>0</v>
      </c>
      <c r="T478">
        <v>0</v>
      </c>
      <c r="U478">
        <v>0</v>
      </c>
      <c r="V478">
        <v>0</v>
      </c>
      <c r="W478" s="6">
        <f t="shared" si="26"/>
        <v>55</v>
      </c>
      <c r="X478" s="5">
        <v>10</v>
      </c>
      <c r="Y478" s="6">
        <f t="shared" si="27"/>
        <v>65</v>
      </c>
      <c r="Z478" s="28">
        <v>59.287999999999997</v>
      </c>
      <c r="AA478" s="30">
        <v>41807</v>
      </c>
    </row>
    <row r="479" spans="1:27" x14ac:dyDescent="0.25">
      <c r="A479" s="16">
        <v>41808</v>
      </c>
      <c r="B479">
        <v>25</v>
      </c>
      <c r="C479">
        <f>YEAR(Table1[[#This Row],[Date]])</f>
        <v>2014</v>
      </c>
      <c r="D479">
        <v>87</v>
      </c>
      <c r="E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1</v>
      </c>
      <c r="M479">
        <v>9</v>
      </c>
      <c r="N479">
        <v>0</v>
      </c>
      <c r="O479">
        <v>2</v>
      </c>
      <c r="P479">
        <v>0</v>
      </c>
      <c r="Q479">
        <v>0</v>
      </c>
      <c r="R479">
        <v>3</v>
      </c>
      <c r="S479">
        <v>0</v>
      </c>
      <c r="T479">
        <v>0</v>
      </c>
      <c r="U479">
        <v>0</v>
      </c>
      <c r="V479">
        <v>0</v>
      </c>
      <c r="W479" s="6">
        <f t="shared" si="26"/>
        <v>102</v>
      </c>
      <c r="X479" s="5">
        <v>25</v>
      </c>
      <c r="Y479" s="6">
        <f t="shared" si="27"/>
        <v>127</v>
      </c>
      <c r="Z479" s="28">
        <v>62.798000000000002</v>
      </c>
      <c r="AA479" s="30">
        <v>41808</v>
      </c>
    </row>
    <row r="480" spans="1:27" x14ac:dyDescent="0.25">
      <c r="A480" s="16">
        <v>41809</v>
      </c>
      <c r="B480">
        <v>25</v>
      </c>
      <c r="C480">
        <f>YEAR(Table1[[#This Row],[Date]])</f>
        <v>2014</v>
      </c>
      <c r="D480">
        <v>183</v>
      </c>
      <c r="E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11</v>
      </c>
      <c r="S480">
        <v>0</v>
      </c>
      <c r="T480">
        <v>0</v>
      </c>
      <c r="U480">
        <v>0</v>
      </c>
      <c r="V480">
        <v>0</v>
      </c>
      <c r="W480" s="6">
        <f t="shared" si="26"/>
        <v>194</v>
      </c>
      <c r="X480" s="5">
        <v>61</v>
      </c>
      <c r="Y480" s="6">
        <f t="shared" si="27"/>
        <v>255</v>
      </c>
      <c r="Z480" s="28">
        <v>58.496000000000002</v>
      </c>
      <c r="AA480" s="30">
        <v>41809</v>
      </c>
    </row>
    <row r="481" spans="1:27" x14ac:dyDescent="0.25">
      <c r="A481" s="16">
        <v>41810</v>
      </c>
      <c r="B481">
        <v>25</v>
      </c>
      <c r="C481">
        <f>YEAR(Table1[[#This Row],[Date]])</f>
        <v>2014</v>
      </c>
      <c r="D481">
        <v>44</v>
      </c>
      <c r="E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3</v>
      </c>
      <c r="N481">
        <v>0</v>
      </c>
      <c r="O481">
        <v>3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0</v>
      </c>
      <c r="V481">
        <v>0</v>
      </c>
      <c r="W481" s="6">
        <f t="shared" si="26"/>
        <v>51</v>
      </c>
      <c r="X481" s="5">
        <v>24</v>
      </c>
      <c r="Y481" s="6">
        <f t="shared" si="27"/>
        <v>75</v>
      </c>
      <c r="Z481" s="28">
        <v>56.515999999999998</v>
      </c>
      <c r="AA481" s="30">
        <v>41810</v>
      </c>
    </row>
    <row r="482" spans="1:27" x14ac:dyDescent="0.25">
      <c r="A482" s="16">
        <v>41811</v>
      </c>
      <c r="B482">
        <v>25</v>
      </c>
      <c r="C482">
        <f>YEAR(Table1[[#This Row],[Date]])</f>
        <v>2014</v>
      </c>
      <c r="D482">
        <v>110.7</v>
      </c>
      <c r="E482">
        <v>0.3</v>
      </c>
      <c r="G482">
        <v>0</v>
      </c>
      <c r="H482">
        <v>0</v>
      </c>
      <c r="I482">
        <v>0</v>
      </c>
      <c r="J482">
        <v>0.3</v>
      </c>
      <c r="K482">
        <v>0</v>
      </c>
      <c r="L482">
        <v>0</v>
      </c>
      <c r="M482">
        <v>1.3</v>
      </c>
      <c r="N482">
        <v>0</v>
      </c>
      <c r="O482">
        <v>2</v>
      </c>
      <c r="P482">
        <v>0</v>
      </c>
      <c r="Q482">
        <v>0</v>
      </c>
      <c r="R482">
        <v>7.3</v>
      </c>
      <c r="S482">
        <v>0</v>
      </c>
      <c r="T482">
        <v>0</v>
      </c>
      <c r="U482">
        <v>0</v>
      </c>
      <c r="V482">
        <v>0</v>
      </c>
      <c r="W482" s="6">
        <f t="shared" si="26"/>
        <v>121.89999999999999</v>
      </c>
      <c r="X482" s="5">
        <v>11.7</v>
      </c>
      <c r="Y482" s="6">
        <f t="shared" si="27"/>
        <v>133.6</v>
      </c>
      <c r="Z482" s="28">
        <v>62.582000000000001</v>
      </c>
      <c r="AA482" s="30">
        <v>41811</v>
      </c>
    </row>
    <row r="483" spans="1:27" x14ac:dyDescent="0.25">
      <c r="A483" s="16">
        <v>41812</v>
      </c>
      <c r="B483">
        <v>26</v>
      </c>
      <c r="C483">
        <f>YEAR(Table1[[#This Row],[Date]])</f>
        <v>2014</v>
      </c>
      <c r="D483">
        <v>110.7</v>
      </c>
      <c r="E483">
        <v>0.3</v>
      </c>
      <c r="G483">
        <v>0</v>
      </c>
      <c r="H483">
        <v>0</v>
      </c>
      <c r="I483">
        <v>0</v>
      </c>
      <c r="J483">
        <v>0.3</v>
      </c>
      <c r="K483">
        <v>0</v>
      </c>
      <c r="L483">
        <v>0</v>
      </c>
      <c r="M483">
        <v>1.3</v>
      </c>
      <c r="N483">
        <v>0</v>
      </c>
      <c r="O483">
        <v>2</v>
      </c>
      <c r="P483">
        <v>0</v>
      </c>
      <c r="Q483">
        <v>0</v>
      </c>
      <c r="R483">
        <v>7.3</v>
      </c>
      <c r="S483">
        <v>0</v>
      </c>
      <c r="T483">
        <v>0</v>
      </c>
      <c r="U483">
        <v>0</v>
      </c>
      <c r="V483">
        <v>0</v>
      </c>
      <c r="W483" s="6">
        <f t="shared" si="26"/>
        <v>121.89999999999999</v>
      </c>
      <c r="X483" s="5">
        <v>12.7</v>
      </c>
      <c r="Y483" s="6">
        <f t="shared" si="27"/>
        <v>134.6</v>
      </c>
      <c r="Z483" s="28">
        <v>62.456000000000003</v>
      </c>
      <c r="AA483" s="30">
        <v>41812</v>
      </c>
    </row>
    <row r="484" spans="1:27" x14ac:dyDescent="0.25">
      <c r="A484" s="16">
        <v>41813</v>
      </c>
      <c r="B484">
        <v>26</v>
      </c>
      <c r="C484">
        <f>YEAR(Table1[[#This Row],[Date]])</f>
        <v>2014</v>
      </c>
      <c r="D484">
        <v>110.7</v>
      </c>
      <c r="E484">
        <v>0.3</v>
      </c>
      <c r="G484">
        <v>0</v>
      </c>
      <c r="H484">
        <v>0</v>
      </c>
      <c r="I484">
        <v>0</v>
      </c>
      <c r="J484">
        <v>0.3</v>
      </c>
      <c r="K484">
        <v>0</v>
      </c>
      <c r="L484">
        <v>0</v>
      </c>
      <c r="M484">
        <v>1.3</v>
      </c>
      <c r="N484">
        <v>0</v>
      </c>
      <c r="O484">
        <v>2</v>
      </c>
      <c r="P484">
        <v>0</v>
      </c>
      <c r="Q484">
        <v>0</v>
      </c>
      <c r="R484">
        <v>7.3</v>
      </c>
      <c r="S484">
        <v>0</v>
      </c>
      <c r="T484">
        <v>0</v>
      </c>
      <c r="U484">
        <v>0</v>
      </c>
      <c r="V484">
        <v>0</v>
      </c>
      <c r="W484" s="6">
        <f t="shared" si="26"/>
        <v>121.89999999999999</v>
      </c>
      <c r="X484" s="5">
        <v>13.7</v>
      </c>
      <c r="Y484" s="6">
        <f t="shared" si="27"/>
        <v>135.6</v>
      </c>
      <c r="Z484" s="28">
        <v>60.08</v>
      </c>
      <c r="AA484" s="30">
        <v>41813</v>
      </c>
    </row>
    <row r="485" spans="1:27" x14ac:dyDescent="0.25">
      <c r="A485" s="16">
        <v>41814</v>
      </c>
      <c r="B485">
        <v>26</v>
      </c>
      <c r="C485">
        <f>YEAR(Table1[[#This Row],[Date]])</f>
        <v>2014</v>
      </c>
      <c r="D485">
        <v>126</v>
      </c>
      <c r="E485">
        <v>0</v>
      </c>
      <c r="G485">
        <v>0</v>
      </c>
      <c r="H485">
        <v>0</v>
      </c>
      <c r="I485">
        <v>0</v>
      </c>
      <c r="J485">
        <v>2</v>
      </c>
      <c r="K485">
        <v>0</v>
      </c>
      <c r="L485">
        <v>0</v>
      </c>
      <c r="M485">
        <v>9</v>
      </c>
      <c r="N485">
        <v>0</v>
      </c>
      <c r="O485">
        <v>8</v>
      </c>
      <c r="P485">
        <v>0</v>
      </c>
      <c r="Q485">
        <v>0</v>
      </c>
      <c r="R485">
        <v>9</v>
      </c>
      <c r="S485">
        <v>0</v>
      </c>
      <c r="T485">
        <v>0</v>
      </c>
      <c r="U485">
        <v>0</v>
      </c>
      <c r="V485">
        <v>0</v>
      </c>
      <c r="W485" s="6">
        <f t="shared" si="26"/>
        <v>154</v>
      </c>
      <c r="X485" s="5">
        <v>17</v>
      </c>
      <c r="Y485" s="6">
        <f t="shared" si="27"/>
        <v>171</v>
      </c>
      <c r="Z485" s="28">
        <v>61.106000000000002</v>
      </c>
      <c r="AA485" s="30">
        <v>41814</v>
      </c>
    </row>
    <row r="486" spans="1:27" x14ac:dyDescent="0.25">
      <c r="A486" s="16">
        <v>41815</v>
      </c>
      <c r="B486">
        <v>26</v>
      </c>
      <c r="C486">
        <f>YEAR(Table1[[#This Row],[Date]])</f>
        <v>2014</v>
      </c>
      <c r="D486">
        <v>119</v>
      </c>
      <c r="E486">
        <v>0</v>
      </c>
      <c r="G486">
        <v>0</v>
      </c>
      <c r="H486">
        <v>0</v>
      </c>
      <c r="I486">
        <v>0</v>
      </c>
      <c r="J486">
        <v>9</v>
      </c>
      <c r="K486">
        <v>0</v>
      </c>
      <c r="L486">
        <v>0</v>
      </c>
      <c r="M486">
        <v>12</v>
      </c>
      <c r="N486">
        <v>0</v>
      </c>
      <c r="O486">
        <v>4</v>
      </c>
      <c r="P486">
        <v>0</v>
      </c>
      <c r="Q486">
        <v>0</v>
      </c>
      <c r="R486">
        <v>12</v>
      </c>
      <c r="S486">
        <v>0</v>
      </c>
      <c r="T486">
        <v>0</v>
      </c>
      <c r="U486">
        <v>0</v>
      </c>
      <c r="V486">
        <v>0</v>
      </c>
      <c r="W486" s="6">
        <f t="shared" si="26"/>
        <v>156</v>
      </c>
      <c r="X486" s="5">
        <v>103</v>
      </c>
      <c r="Y486" s="6">
        <f t="shared" si="27"/>
        <v>259</v>
      </c>
      <c r="Z486" s="28">
        <v>60.548000000000002</v>
      </c>
      <c r="AA486" s="30">
        <v>41815</v>
      </c>
    </row>
    <row r="487" spans="1:27" x14ac:dyDescent="0.25">
      <c r="A487" s="16">
        <v>41816</v>
      </c>
      <c r="B487">
        <v>26</v>
      </c>
      <c r="C487">
        <f>YEAR(Table1[[#This Row],[Date]])</f>
        <v>2014</v>
      </c>
      <c r="D487">
        <v>232</v>
      </c>
      <c r="E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2</v>
      </c>
      <c r="P487">
        <v>0</v>
      </c>
      <c r="Q487">
        <v>0</v>
      </c>
      <c r="R487">
        <v>6</v>
      </c>
      <c r="S487">
        <v>0</v>
      </c>
      <c r="T487">
        <v>0</v>
      </c>
      <c r="U487">
        <v>0</v>
      </c>
      <c r="V487">
        <v>0</v>
      </c>
      <c r="W487" s="6">
        <f t="shared" si="26"/>
        <v>240</v>
      </c>
      <c r="X487" s="5">
        <v>43</v>
      </c>
      <c r="Y487" s="6">
        <f t="shared" si="27"/>
        <v>283</v>
      </c>
      <c r="Z487" s="28">
        <v>59.503999999999998</v>
      </c>
      <c r="AA487" s="30">
        <v>41816</v>
      </c>
    </row>
    <row r="488" spans="1:27" x14ac:dyDescent="0.25">
      <c r="A488" s="16">
        <v>41817</v>
      </c>
      <c r="B488">
        <v>26</v>
      </c>
      <c r="C488">
        <f>YEAR(Table1[[#This Row],[Date]])</f>
        <v>2014</v>
      </c>
      <c r="D488">
        <v>92</v>
      </c>
      <c r="E488">
        <v>9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7</v>
      </c>
      <c r="N488">
        <v>0</v>
      </c>
      <c r="O488">
        <v>5</v>
      </c>
      <c r="P488">
        <v>0</v>
      </c>
      <c r="Q488">
        <v>0</v>
      </c>
      <c r="R488">
        <v>21</v>
      </c>
      <c r="S488">
        <v>0</v>
      </c>
      <c r="T488">
        <v>0</v>
      </c>
      <c r="U488">
        <v>0</v>
      </c>
      <c r="V488">
        <v>0</v>
      </c>
      <c r="W488" s="6">
        <f t="shared" si="26"/>
        <v>134</v>
      </c>
      <c r="X488" s="5">
        <v>118</v>
      </c>
      <c r="Y488" s="6">
        <f t="shared" si="27"/>
        <v>252</v>
      </c>
      <c r="Z488" s="28">
        <v>69.007999999999996</v>
      </c>
      <c r="AA488" s="30">
        <v>41817</v>
      </c>
    </row>
    <row r="489" spans="1:27" x14ac:dyDescent="0.25">
      <c r="A489" s="16">
        <v>41818</v>
      </c>
      <c r="B489">
        <v>26</v>
      </c>
      <c r="C489">
        <f>YEAR(Table1[[#This Row],[Date]])</f>
        <v>2014</v>
      </c>
      <c r="D489">
        <v>98.6</v>
      </c>
      <c r="E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6.67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 s="6">
        <f t="shared" si="26"/>
        <v>105.27</v>
      </c>
      <c r="X489" s="5">
        <v>76</v>
      </c>
      <c r="Y489" s="6">
        <f t="shared" si="27"/>
        <v>181.26999999999998</v>
      </c>
      <c r="Z489" s="28">
        <v>68.233999999999995</v>
      </c>
      <c r="AA489" s="30">
        <v>41818</v>
      </c>
    </row>
    <row r="490" spans="1:27" x14ac:dyDescent="0.25">
      <c r="A490" s="16">
        <v>41819</v>
      </c>
      <c r="B490">
        <v>27</v>
      </c>
      <c r="C490">
        <f>YEAR(Table1[[#This Row],[Date]])</f>
        <v>2014</v>
      </c>
      <c r="D490">
        <v>98.6</v>
      </c>
      <c r="E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6.67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 s="6">
        <f t="shared" si="26"/>
        <v>105.27</v>
      </c>
      <c r="X490" s="5">
        <v>76</v>
      </c>
      <c r="Y490" s="6">
        <v>181.27</v>
      </c>
      <c r="Z490" s="28">
        <v>64.507999999999996</v>
      </c>
      <c r="AA490" s="30">
        <v>41819</v>
      </c>
    </row>
    <row r="491" spans="1:27" x14ac:dyDescent="0.25">
      <c r="A491" s="16">
        <v>41820</v>
      </c>
      <c r="B491">
        <v>27</v>
      </c>
      <c r="C491">
        <f>YEAR(Table1[[#This Row],[Date]])</f>
        <v>2014</v>
      </c>
      <c r="D491">
        <v>98.6</v>
      </c>
      <c r="E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6.67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 s="6">
        <f t="shared" si="26"/>
        <v>105.27</v>
      </c>
      <c r="X491" s="5">
        <v>76</v>
      </c>
      <c r="Y491" s="6">
        <f t="shared" si="27"/>
        <v>181.26999999999998</v>
      </c>
      <c r="Z491" s="28">
        <v>64.183999999999997</v>
      </c>
      <c r="AA491" s="30">
        <v>41820</v>
      </c>
    </row>
    <row r="492" spans="1:27" x14ac:dyDescent="0.25">
      <c r="A492" s="16">
        <v>41821</v>
      </c>
      <c r="B492">
        <v>27</v>
      </c>
      <c r="C492">
        <f>YEAR(Table1[[#This Row],[Date]])</f>
        <v>2014</v>
      </c>
      <c r="D492">
        <v>81</v>
      </c>
      <c r="E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0</v>
      </c>
      <c r="Q492">
        <v>0</v>
      </c>
      <c r="R492">
        <v>2</v>
      </c>
      <c r="S492">
        <v>0</v>
      </c>
      <c r="T492">
        <v>0</v>
      </c>
      <c r="U492">
        <v>0</v>
      </c>
      <c r="V492">
        <v>0</v>
      </c>
      <c r="W492" s="6">
        <f t="shared" si="26"/>
        <v>84</v>
      </c>
      <c r="X492" s="5">
        <v>36</v>
      </c>
      <c r="Y492" s="6">
        <f t="shared" si="27"/>
        <v>120</v>
      </c>
      <c r="Z492" s="28">
        <v>54.103999999999999</v>
      </c>
      <c r="AA492" s="30">
        <v>41821</v>
      </c>
    </row>
    <row r="493" spans="1:27" x14ac:dyDescent="0.25">
      <c r="A493" s="16">
        <v>41822</v>
      </c>
      <c r="B493">
        <v>27</v>
      </c>
      <c r="C493">
        <f>YEAR(Table1[[#This Row],[Date]])</f>
        <v>2014</v>
      </c>
      <c r="D493">
        <v>76</v>
      </c>
      <c r="E493">
        <v>3</v>
      </c>
      <c r="G493">
        <v>0</v>
      </c>
      <c r="H493">
        <v>0</v>
      </c>
      <c r="I493">
        <v>0</v>
      </c>
      <c r="J493">
        <v>3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7</v>
      </c>
      <c r="S493">
        <v>0</v>
      </c>
      <c r="T493">
        <v>0</v>
      </c>
      <c r="U493">
        <v>0</v>
      </c>
      <c r="V493">
        <v>0</v>
      </c>
      <c r="W493" s="6">
        <f t="shared" si="26"/>
        <v>89</v>
      </c>
      <c r="X493" s="5">
        <v>54</v>
      </c>
      <c r="Y493" s="6">
        <f t="shared" si="27"/>
        <v>143</v>
      </c>
      <c r="Z493" s="28">
        <v>49.676000000000002</v>
      </c>
      <c r="AA493" s="30">
        <v>41822</v>
      </c>
    </row>
    <row r="494" spans="1:27" x14ac:dyDescent="0.25">
      <c r="A494" s="16">
        <v>41823</v>
      </c>
      <c r="B494">
        <v>27</v>
      </c>
      <c r="C494">
        <f>YEAR(Table1[[#This Row],[Date]])</f>
        <v>2014</v>
      </c>
      <c r="D494">
        <v>58</v>
      </c>
      <c r="E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1</v>
      </c>
      <c r="M494">
        <v>4</v>
      </c>
      <c r="N494">
        <v>0</v>
      </c>
      <c r="O494">
        <v>3</v>
      </c>
      <c r="P494">
        <v>0</v>
      </c>
      <c r="Q494">
        <v>0</v>
      </c>
      <c r="R494">
        <v>8</v>
      </c>
      <c r="S494">
        <v>0</v>
      </c>
      <c r="T494">
        <v>0</v>
      </c>
      <c r="U494">
        <v>0</v>
      </c>
      <c r="V494">
        <v>0</v>
      </c>
      <c r="W494" s="6">
        <f t="shared" si="26"/>
        <v>74</v>
      </c>
      <c r="X494" s="5">
        <v>57</v>
      </c>
      <c r="Y494" s="6">
        <f t="shared" si="27"/>
        <v>131</v>
      </c>
      <c r="Z494" s="28">
        <v>49.118000000000002</v>
      </c>
      <c r="AA494" s="30">
        <v>41823</v>
      </c>
    </row>
    <row r="495" spans="1:27" x14ac:dyDescent="0.25">
      <c r="A495" s="16">
        <v>41824</v>
      </c>
      <c r="B495">
        <v>27</v>
      </c>
      <c r="C495">
        <f>YEAR(Table1[[#This Row],[Date]])</f>
        <v>2014</v>
      </c>
      <c r="D495">
        <v>234</v>
      </c>
      <c r="E495">
        <v>0.5</v>
      </c>
      <c r="G495">
        <v>0</v>
      </c>
      <c r="H495">
        <v>0</v>
      </c>
      <c r="I495">
        <v>0.5</v>
      </c>
      <c r="J495">
        <v>1</v>
      </c>
      <c r="K495">
        <v>0</v>
      </c>
      <c r="L495">
        <v>15</v>
      </c>
      <c r="M495">
        <v>4</v>
      </c>
      <c r="N495">
        <v>0</v>
      </c>
      <c r="O495">
        <v>8</v>
      </c>
      <c r="P495">
        <v>0</v>
      </c>
      <c r="Q495">
        <v>0</v>
      </c>
      <c r="R495">
        <v>8</v>
      </c>
      <c r="S495">
        <v>0</v>
      </c>
      <c r="T495">
        <v>0</v>
      </c>
      <c r="U495">
        <v>0</v>
      </c>
      <c r="V495">
        <v>0</v>
      </c>
      <c r="W495" s="6">
        <f t="shared" si="26"/>
        <v>271</v>
      </c>
      <c r="X495" s="5">
        <v>48.5</v>
      </c>
      <c r="Y495" s="6">
        <f t="shared" si="27"/>
        <v>319.5</v>
      </c>
      <c r="Z495" s="28">
        <v>62.582000000000001</v>
      </c>
      <c r="AA495" s="30">
        <v>41824</v>
      </c>
    </row>
    <row r="496" spans="1:27" x14ac:dyDescent="0.25">
      <c r="A496" s="16">
        <v>41825</v>
      </c>
      <c r="B496">
        <v>27</v>
      </c>
      <c r="C496">
        <f>YEAR(Table1[[#This Row],[Date]])</f>
        <v>2014</v>
      </c>
      <c r="D496">
        <v>234</v>
      </c>
      <c r="E496">
        <v>0.5</v>
      </c>
      <c r="G496">
        <v>0</v>
      </c>
      <c r="H496">
        <v>0</v>
      </c>
      <c r="I496">
        <v>0.5</v>
      </c>
      <c r="J496">
        <v>1</v>
      </c>
      <c r="K496">
        <v>0</v>
      </c>
      <c r="L496">
        <v>15</v>
      </c>
      <c r="M496">
        <v>4</v>
      </c>
      <c r="N496">
        <v>0</v>
      </c>
      <c r="O496">
        <v>8</v>
      </c>
      <c r="P496">
        <v>0</v>
      </c>
      <c r="Q496">
        <v>0</v>
      </c>
      <c r="R496">
        <v>8</v>
      </c>
      <c r="S496">
        <v>0</v>
      </c>
      <c r="T496">
        <v>0</v>
      </c>
      <c r="U496">
        <v>0</v>
      </c>
      <c r="V496">
        <v>0</v>
      </c>
      <c r="W496" s="6">
        <f t="shared" si="26"/>
        <v>271</v>
      </c>
      <c r="X496" s="5">
        <v>48.5</v>
      </c>
      <c r="Y496" s="6">
        <f t="shared" si="27"/>
        <v>319.5</v>
      </c>
      <c r="Z496" s="28">
        <v>67.010000000000005</v>
      </c>
      <c r="AA496" s="30">
        <v>41825</v>
      </c>
    </row>
    <row r="497" spans="1:27" x14ac:dyDescent="0.25">
      <c r="A497" s="16">
        <v>41826</v>
      </c>
      <c r="B497">
        <v>28</v>
      </c>
      <c r="C497">
        <f>YEAR(Table1[[#This Row],[Date]])</f>
        <v>2014</v>
      </c>
      <c r="D497">
        <v>234</v>
      </c>
      <c r="E497">
        <v>0.5</v>
      </c>
      <c r="G497">
        <v>0</v>
      </c>
      <c r="H497">
        <v>0</v>
      </c>
      <c r="I497">
        <v>0.5</v>
      </c>
      <c r="J497">
        <v>1</v>
      </c>
      <c r="K497">
        <v>0</v>
      </c>
      <c r="L497">
        <v>15</v>
      </c>
      <c r="M497">
        <v>4</v>
      </c>
      <c r="N497">
        <v>0</v>
      </c>
      <c r="O497">
        <v>8</v>
      </c>
      <c r="P497">
        <v>0</v>
      </c>
      <c r="Q497">
        <v>0</v>
      </c>
      <c r="R497">
        <v>8</v>
      </c>
      <c r="S497">
        <v>0</v>
      </c>
      <c r="T497">
        <v>0</v>
      </c>
      <c r="U497">
        <v>0</v>
      </c>
      <c r="V497">
        <v>0</v>
      </c>
      <c r="W497" s="6">
        <f t="shared" si="26"/>
        <v>271</v>
      </c>
      <c r="X497" s="5">
        <v>48.5</v>
      </c>
      <c r="Y497" s="6">
        <f t="shared" si="27"/>
        <v>319.5</v>
      </c>
      <c r="Z497" s="28">
        <v>69.116</v>
      </c>
      <c r="AA497" s="30">
        <v>41826</v>
      </c>
    </row>
    <row r="498" spans="1:27" x14ac:dyDescent="0.25">
      <c r="A498" s="16">
        <v>41827</v>
      </c>
      <c r="B498">
        <v>28</v>
      </c>
      <c r="C498">
        <f>YEAR(Table1[[#This Row],[Date]])</f>
        <v>2014</v>
      </c>
      <c r="D498">
        <v>234</v>
      </c>
      <c r="E498">
        <v>0.5</v>
      </c>
      <c r="G498">
        <v>0</v>
      </c>
      <c r="H498">
        <v>0</v>
      </c>
      <c r="I498">
        <v>0.5</v>
      </c>
      <c r="J498">
        <v>1</v>
      </c>
      <c r="K498">
        <v>0</v>
      </c>
      <c r="L498">
        <v>15</v>
      </c>
      <c r="M498">
        <v>4</v>
      </c>
      <c r="N498">
        <v>0</v>
      </c>
      <c r="O498">
        <v>8</v>
      </c>
      <c r="P498">
        <v>0</v>
      </c>
      <c r="Q498">
        <v>0</v>
      </c>
      <c r="R498">
        <v>8</v>
      </c>
      <c r="S498">
        <v>0</v>
      </c>
      <c r="T498">
        <v>0</v>
      </c>
      <c r="U498">
        <v>0</v>
      </c>
      <c r="V498">
        <v>0</v>
      </c>
      <c r="W498" s="6">
        <f t="shared" si="26"/>
        <v>271</v>
      </c>
      <c r="X498" s="5">
        <v>48.5</v>
      </c>
      <c r="Y498" s="6">
        <f t="shared" si="27"/>
        <v>319.5</v>
      </c>
      <c r="Z498" s="28">
        <v>60.673999999999999</v>
      </c>
      <c r="AA498" s="30">
        <v>41827</v>
      </c>
    </row>
    <row r="499" spans="1:27" x14ac:dyDescent="0.25">
      <c r="A499" s="16">
        <v>41828</v>
      </c>
      <c r="B499">
        <v>28</v>
      </c>
      <c r="C499">
        <f>YEAR(Table1[[#This Row],[Date]])</f>
        <v>2014</v>
      </c>
      <c r="D499">
        <v>221</v>
      </c>
      <c r="E499">
        <v>4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9</v>
      </c>
      <c r="M499">
        <v>4</v>
      </c>
      <c r="N499">
        <v>0</v>
      </c>
      <c r="O499">
        <v>5</v>
      </c>
      <c r="P499">
        <v>0</v>
      </c>
      <c r="Q499">
        <v>0</v>
      </c>
      <c r="R499">
        <v>14</v>
      </c>
      <c r="S499">
        <v>0</v>
      </c>
      <c r="T499">
        <v>0</v>
      </c>
      <c r="U499">
        <v>0</v>
      </c>
      <c r="V499">
        <v>0</v>
      </c>
      <c r="W499" s="6">
        <f t="shared" si="26"/>
        <v>257</v>
      </c>
      <c r="X499" s="5">
        <v>81</v>
      </c>
      <c r="Y499" s="6">
        <f t="shared" si="27"/>
        <v>338</v>
      </c>
      <c r="Z499" s="28">
        <v>58.802</v>
      </c>
      <c r="AA499" s="30">
        <v>41828</v>
      </c>
    </row>
    <row r="500" spans="1:27" x14ac:dyDescent="0.25">
      <c r="A500" s="16">
        <v>41829</v>
      </c>
      <c r="B500">
        <v>28</v>
      </c>
      <c r="C500">
        <f>YEAR(Table1[[#This Row],[Date]])</f>
        <v>2014</v>
      </c>
      <c r="D500">
        <v>138</v>
      </c>
      <c r="E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4</v>
      </c>
      <c r="M500">
        <v>8</v>
      </c>
      <c r="N500">
        <v>0</v>
      </c>
      <c r="O500">
        <v>0</v>
      </c>
      <c r="P500">
        <v>0</v>
      </c>
      <c r="Q500">
        <v>0</v>
      </c>
      <c r="R500">
        <v>4</v>
      </c>
      <c r="S500">
        <v>0</v>
      </c>
      <c r="T500">
        <v>0</v>
      </c>
      <c r="U500">
        <v>0</v>
      </c>
      <c r="V500">
        <v>0</v>
      </c>
      <c r="W500" s="6">
        <f t="shared" ref="W500:W504" si="29">IF(SUM(D500:V500)=0,NA(),SUM(D500:V500))</f>
        <v>154</v>
      </c>
      <c r="X500" s="5">
        <v>45</v>
      </c>
      <c r="Y500" s="6">
        <f t="shared" ref="Y500:Y502" si="30">SUM(W500+X500)</f>
        <v>199</v>
      </c>
      <c r="Z500" s="28">
        <v>56.713999999999999</v>
      </c>
      <c r="AA500" s="30">
        <v>41829</v>
      </c>
    </row>
    <row r="501" spans="1:27" x14ac:dyDescent="0.25">
      <c r="A501" s="16">
        <v>41830</v>
      </c>
      <c r="B501">
        <v>28</v>
      </c>
      <c r="C501">
        <f>YEAR(Table1[[#This Row],[Date]])</f>
        <v>2014</v>
      </c>
      <c r="D501">
        <v>94</v>
      </c>
      <c r="E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4</v>
      </c>
      <c r="M501">
        <v>2</v>
      </c>
      <c r="N501">
        <v>0</v>
      </c>
      <c r="O501">
        <v>0</v>
      </c>
      <c r="P501">
        <v>0</v>
      </c>
      <c r="Q501">
        <v>0</v>
      </c>
      <c r="R501">
        <v>8</v>
      </c>
      <c r="S501">
        <v>0</v>
      </c>
      <c r="T501">
        <v>0</v>
      </c>
      <c r="U501">
        <v>2</v>
      </c>
      <c r="V501">
        <v>0</v>
      </c>
      <c r="W501" s="6">
        <f t="shared" si="29"/>
        <v>110</v>
      </c>
      <c r="X501" s="5">
        <v>40</v>
      </c>
      <c r="Y501" s="6">
        <f t="shared" si="30"/>
        <v>150</v>
      </c>
      <c r="Z501" s="28">
        <v>59.396000000000001</v>
      </c>
      <c r="AA501" s="30">
        <v>41830</v>
      </c>
    </row>
    <row r="502" spans="1:27" x14ac:dyDescent="0.25">
      <c r="A502" s="16">
        <v>41831</v>
      </c>
      <c r="B502">
        <v>28</v>
      </c>
      <c r="C502">
        <f>YEAR(Table1[[#This Row],[Date]])</f>
        <v>2014</v>
      </c>
      <c r="D502">
        <v>2</v>
      </c>
      <c r="E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 s="6">
        <f t="shared" si="29"/>
        <v>2</v>
      </c>
      <c r="X502" s="5">
        <v>1</v>
      </c>
      <c r="Y502" s="6">
        <f t="shared" si="30"/>
        <v>3</v>
      </c>
      <c r="Z502" s="28">
        <v>65.12</v>
      </c>
      <c r="AA502" s="30">
        <v>41831</v>
      </c>
    </row>
    <row r="503" spans="1:27" x14ac:dyDescent="0.25">
      <c r="A503" s="16">
        <v>41832</v>
      </c>
      <c r="B503">
        <v>28</v>
      </c>
      <c r="C503">
        <f>YEAR(Table1[[#This Row],[Date]])</f>
        <v>2014</v>
      </c>
      <c r="D503">
        <v>194</v>
      </c>
      <c r="E503">
        <v>2</v>
      </c>
      <c r="G503">
        <v>0</v>
      </c>
      <c r="H503">
        <v>0</v>
      </c>
      <c r="I503">
        <v>0</v>
      </c>
      <c r="J503">
        <v>1.3</v>
      </c>
      <c r="K503">
        <v>0</v>
      </c>
      <c r="L503">
        <v>8</v>
      </c>
      <c r="M503">
        <v>2</v>
      </c>
      <c r="N503">
        <v>0</v>
      </c>
      <c r="O503">
        <v>2</v>
      </c>
      <c r="P503">
        <v>0</v>
      </c>
      <c r="Q503">
        <v>0</v>
      </c>
      <c r="R503">
        <v>13.3</v>
      </c>
      <c r="S503">
        <v>0</v>
      </c>
      <c r="T503">
        <v>0</v>
      </c>
      <c r="U503">
        <v>2</v>
      </c>
      <c r="V503">
        <v>0</v>
      </c>
      <c r="W503" s="6">
        <f t="shared" si="29"/>
        <v>224.60000000000002</v>
      </c>
      <c r="X503" s="5">
        <v>76</v>
      </c>
      <c r="Y503" s="6">
        <f>SUM(W503+X503)</f>
        <v>300.60000000000002</v>
      </c>
      <c r="Z503" s="28">
        <v>58.82</v>
      </c>
      <c r="AA503" s="30">
        <v>41832</v>
      </c>
    </row>
    <row r="504" spans="1:27" x14ac:dyDescent="0.25">
      <c r="A504" s="16">
        <v>41833</v>
      </c>
      <c r="B504">
        <f>WEEKNUM(Table1[[#This Row],[Date]])</f>
        <v>29</v>
      </c>
      <c r="C504">
        <f>YEAR(Table1[[#This Row],[Date]])</f>
        <v>2014</v>
      </c>
      <c r="D504">
        <v>194</v>
      </c>
      <c r="E504">
        <v>2</v>
      </c>
      <c r="G504">
        <v>0</v>
      </c>
      <c r="H504">
        <v>0</v>
      </c>
      <c r="I504">
        <v>0</v>
      </c>
      <c r="J504">
        <v>1.3</v>
      </c>
      <c r="K504">
        <v>0</v>
      </c>
      <c r="L504">
        <v>8</v>
      </c>
      <c r="M504">
        <v>2</v>
      </c>
      <c r="N504">
        <v>0</v>
      </c>
      <c r="O504">
        <v>2</v>
      </c>
      <c r="P504">
        <v>0</v>
      </c>
      <c r="Q504">
        <v>0</v>
      </c>
      <c r="R504">
        <v>13.3</v>
      </c>
      <c r="S504">
        <v>0</v>
      </c>
      <c r="T504">
        <v>0</v>
      </c>
      <c r="U504">
        <v>2</v>
      </c>
      <c r="V504">
        <v>0</v>
      </c>
      <c r="W504" s="6">
        <f t="shared" si="29"/>
        <v>224.60000000000002</v>
      </c>
      <c r="X504" s="5">
        <v>76</v>
      </c>
      <c r="Y504" s="6">
        <f>SUM(W504+X504)</f>
        <v>300.60000000000002</v>
      </c>
      <c r="Z504" s="28">
        <v>53.311999999999998</v>
      </c>
      <c r="AA504" s="30">
        <v>41833</v>
      </c>
    </row>
    <row r="505" spans="1:27" x14ac:dyDescent="0.25">
      <c r="A505" s="16">
        <v>41834</v>
      </c>
      <c r="B505" s="36">
        <f>WEEKNUM(Table1[[#This Row],[Date]])</f>
        <v>29</v>
      </c>
      <c r="C505">
        <f>YEAR(Table1[[#This Row],[Date]])</f>
        <v>2014</v>
      </c>
      <c r="D505" s="36">
        <v>194</v>
      </c>
      <c r="E505" s="36">
        <v>2</v>
      </c>
      <c r="F505" s="36">
        <v>0</v>
      </c>
      <c r="G505" s="36">
        <v>0</v>
      </c>
      <c r="I505" s="36">
        <v>0</v>
      </c>
      <c r="J505" s="36">
        <v>1.3</v>
      </c>
      <c r="K505" s="36">
        <v>0</v>
      </c>
      <c r="L505" s="36">
        <v>8</v>
      </c>
      <c r="M505" s="36">
        <v>2</v>
      </c>
      <c r="N505" s="36">
        <v>0</v>
      </c>
      <c r="O505" s="36">
        <v>2</v>
      </c>
      <c r="P505" s="36">
        <v>0</v>
      </c>
      <c r="Q505" s="36">
        <v>0</v>
      </c>
      <c r="R505" s="36">
        <v>13.3</v>
      </c>
      <c r="S505" s="36">
        <v>0</v>
      </c>
      <c r="T505" s="36">
        <v>0</v>
      </c>
      <c r="U505" s="36">
        <v>2</v>
      </c>
      <c r="V505" s="36">
        <v>0</v>
      </c>
      <c r="W505" s="15">
        <f t="shared" ref="W505:W536" si="31">IF(SUM(D505:V505)=0,NA(),SUM(D505:V505))</f>
        <v>224.60000000000002</v>
      </c>
      <c r="X505" s="5">
        <v>76</v>
      </c>
      <c r="Y505" s="15">
        <f t="shared" ref="Y505:Y568" si="32">SUM(W505+X505)</f>
        <v>300.60000000000002</v>
      </c>
      <c r="Z505" s="28">
        <v>49.783999999999999</v>
      </c>
      <c r="AA505" s="30">
        <v>41834</v>
      </c>
    </row>
    <row r="506" spans="1:27" x14ac:dyDescent="0.25">
      <c r="A506" s="16">
        <v>41835</v>
      </c>
      <c r="B506" s="36">
        <f>WEEKNUM(Table1[[#This Row],[Date]])</f>
        <v>29</v>
      </c>
      <c r="C506">
        <f>YEAR(Table1[[#This Row],[Date]])</f>
        <v>2014</v>
      </c>
      <c r="D506" s="36">
        <v>185</v>
      </c>
      <c r="E506" s="36">
        <v>0</v>
      </c>
      <c r="F506" s="36">
        <v>0</v>
      </c>
      <c r="G506" s="36">
        <v>0</v>
      </c>
      <c r="I506" s="36">
        <v>0</v>
      </c>
      <c r="J506" s="36">
        <v>0</v>
      </c>
      <c r="K506" s="36">
        <v>0</v>
      </c>
      <c r="L506" s="36">
        <v>3</v>
      </c>
      <c r="M506" s="36">
        <v>3</v>
      </c>
      <c r="N506" s="36">
        <v>0</v>
      </c>
      <c r="O506" s="36">
        <v>0</v>
      </c>
      <c r="P506" s="36">
        <v>0</v>
      </c>
      <c r="Q506" s="36">
        <v>0</v>
      </c>
      <c r="R506" s="36">
        <v>5</v>
      </c>
      <c r="S506" s="36">
        <v>0</v>
      </c>
      <c r="T506" s="36">
        <v>0</v>
      </c>
      <c r="U506" s="36">
        <v>0</v>
      </c>
      <c r="V506" s="36">
        <v>0</v>
      </c>
      <c r="W506" s="15">
        <f t="shared" si="31"/>
        <v>196</v>
      </c>
      <c r="X506" s="5">
        <v>85</v>
      </c>
      <c r="Y506" s="15">
        <f t="shared" si="32"/>
        <v>281</v>
      </c>
    </row>
    <row r="507" spans="1:27" x14ac:dyDescent="0.25">
      <c r="A507" s="16">
        <v>41836</v>
      </c>
      <c r="B507" s="36">
        <f>WEEKNUM(Table1[[#This Row],[Date]])</f>
        <v>29</v>
      </c>
      <c r="C507">
        <f>YEAR(Table1[[#This Row],[Date]])</f>
        <v>2014</v>
      </c>
      <c r="D507" s="36">
        <v>268</v>
      </c>
      <c r="E507" s="36">
        <v>1</v>
      </c>
      <c r="F507" s="36">
        <v>0</v>
      </c>
      <c r="G507" s="36">
        <v>0</v>
      </c>
      <c r="I507" s="36">
        <v>0</v>
      </c>
      <c r="J507" s="36">
        <v>1</v>
      </c>
      <c r="K507" s="36">
        <v>0</v>
      </c>
      <c r="L507" s="36">
        <v>20</v>
      </c>
      <c r="M507" s="36">
        <v>4</v>
      </c>
      <c r="N507" s="36">
        <v>0</v>
      </c>
      <c r="O507" s="36">
        <v>6</v>
      </c>
      <c r="P507" s="36">
        <v>0</v>
      </c>
      <c r="Q507" s="36">
        <v>0</v>
      </c>
      <c r="R507" s="36">
        <v>18</v>
      </c>
      <c r="S507" s="36">
        <v>0</v>
      </c>
      <c r="T507" s="36">
        <v>0</v>
      </c>
      <c r="U507" s="36">
        <v>0</v>
      </c>
      <c r="V507" s="36">
        <v>0</v>
      </c>
      <c r="W507" s="15">
        <f t="shared" si="31"/>
        <v>318</v>
      </c>
      <c r="X507" s="5">
        <v>115</v>
      </c>
      <c r="Y507" s="15">
        <f t="shared" si="32"/>
        <v>433</v>
      </c>
    </row>
    <row r="508" spans="1:27" x14ac:dyDescent="0.25">
      <c r="A508" s="37">
        <v>41837</v>
      </c>
      <c r="B508" s="36">
        <f>WEEKNUM(Table1[[#This Row],[Date]])</f>
        <v>29</v>
      </c>
      <c r="C508">
        <v>2014</v>
      </c>
      <c r="D508" s="36">
        <v>126</v>
      </c>
      <c r="E508" s="36">
        <v>4</v>
      </c>
      <c r="F508" s="36">
        <v>0</v>
      </c>
      <c r="G508" s="36">
        <v>0</v>
      </c>
      <c r="I508" s="36">
        <v>0</v>
      </c>
      <c r="J508" s="36">
        <v>0</v>
      </c>
      <c r="K508" s="36">
        <v>0</v>
      </c>
      <c r="L508" s="36">
        <v>12</v>
      </c>
      <c r="M508" s="36">
        <v>0</v>
      </c>
      <c r="N508" s="36">
        <v>0</v>
      </c>
      <c r="O508" s="36">
        <v>9</v>
      </c>
      <c r="P508" s="36">
        <v>0</v>
      </c>
      <c r="Q508" s="36">
        <v>0</v>
      </c>
      <c r="R508" s="36">
        <v>0</v>
      </c>
      <c r="S508" s="36">
        <v>0</v>
      </c>
      <c r="T508" s="36">
        <v>0</v>
      </c>
      <c r="U508" s="36">
        <v>0</v>
      </c>
      <c r="V508" s="36">
        <v>0</v>
      </c>
      <c r="W508" s="15">
        <f t="shared" si="31"/>
        <v>151</v>
      </c>
      <c r="X508" s="5">
        <v>144</v>
      </c>
      <c r="Y508" s="15">
        <f t="shared" si="32"/>
        <v>295</v>
      </c>
      <c r="Z508" s="28">
        <v>61.988</v>
      </c>
      <c r="AA508" s="30">
        <v>41837</v>
      </c>
    </row>
    <row r="509" spans="1:27" x14ac:dyDescent="0.25">
      <c r="A509" s="37">
        <v>41838</v>
      </c>
      <c r="B509" s="36">
        <f>WEEKNUM(Table1[[#This Row],[Date]])</f>
        <v>29</v>
      </c>
      <c r="C509">
        <v>2014</v>
      </c>
      <c r="D509" s="36">
        <v>192</v>
      </c>
      <c r="E509" s="36">
        <v>4</v>
      </c>
      <c r="F509" s="36">
        <v>0</v>
      </c>
      <c r="G509" s="36">
        <v>0</v>
      </c>
      <c r="I509" s="36">
        <v>0</v>
      </c>
      <c r="J509" s="36">
        <v>0</v>
      </c>
      <c r="K509" s="36">
        <v>0</v>
      </c>
      <c r="L509" s="36">
        <v>14</v>
      </c>
      <c r="M509" s="36">
        <v>4</v>
      </c>
      <c r="N509" s="36">
        <v>0</v>
      </c>
      <c r="O509" s="36">
        <v>2</v>
      </c>
      <c r="P509" s="36">
        <v>0</v>
      </c>
      <c r="Q509" s="36">
        <v>0</v>
      </c>
      <c r="R509" s="36">
        <v>14</v>
      </c>
      <c r="S509" s="36">
        <v>0</v>
      </c>
      <c r="T509" s="36">
        <v>0</v>
      </c>
      <c r="U509" s="36">
        <v>0</v>
      </c>
      <c r="V509" s="36">
        <v>0</v>
      </c>
      <c r="W509" s="15">
        <f t="shared" si="31"/>
        <v>230</v>
      </c>
      <c r="X509" s="5">
        <v>105</v>
      </c>
      <c r="Y509" s="15">
        <f t="shared" si="32"/>
        <v>335</v>
      </c>
      <c r="Z509" s="28">
        <v>63.518000000000001</v>
      </c>
      <c r="AA509" s="30">
        <v>41838</v>
      </c>
    </row>
    <row r="510" spans="1:27" x14ac:dyDescent="0.25">
      <c r="A510" s="37">
        <v>41839</v>
      </c>
      <c r="B510" s="36">
        <f>WEEKNUM(Table1[[#This Row],[Date]])</f>
        <v>29</v>
      </c>
      <c r="C510">
        <v>2014</v>
      </c>
      <c r="D510" s="36">
        <v>109.3</v>
      </c>
      <c r="E510" s="36">
        <v>10.7</v>
      </c>
      <c r="F510" s="36">
        <v>0</v>
      </c>
      <c r="G510" s="36">
        <v>0</v>
      </c>
      <c r="I510" s="36">
        <v>0</v>
      </c>
      <c r="J510" s="36">
        <v>0</v>
      </c>
      <c r="K510" s="36">
        <v>0</v>
      </c>
      <c r="L510" s="36">
        <v>16</v>
      </c>
      <c r="M510" s="36">
        <v>8</v>
      </c>
      <c r="N510" s="36">
        <v>0</v>
      </c>
      <c r="O510" s="36">
        <v>0</v>
      </c>
      <c r="P510" s="36">
        <v>0</v>
      </c>
      <c r="Q510" s="36">
        <v>0</v>
      </c>
      <c r="R510" s="36">
        <v>2.7</v>
      </c>
      <c r="S510" s="36">
        <v>0</v>
      </c>
      <c r="T510" s="36">
        <v>0</v>
      </c>
      <c r="U510" s="36">
        <v>0</v>
      </c>
      <c r="V510" s="36">
        <v>0</v>
      </c>
      <c r="W510" s="15">
        <f t="shared" si="31"/>
        <v>146.69999999999999</v>
      </c>
      <c r="X510" s="5">
        <v>152</v>
      </c>
      <c r="Y510" s="15">
        <f>SUM(W510+X510)</f>
        <v>298.7</v>
      </c>
      <c r="Z510" s="28">
        <v>61.088000000000001</v>
      </c>
      <c r="AA510" s="30">
        <v>41839</v>
      </c>
    </row>
    <row r="511" spans="1:27" x14ac:dyDescent="0.25">
      <c r="A511" s="37">
        <v>41840</v>
      </c>
      <c r="B511" s="36">
        <f>WEEKNUM(Table1[[#This Row],[Date]])</f>
        <v>30</v>
      </c>
      <c r="C511">
        <v>2014</v>
      </c>
      <c r="D511" s="36">
        <v>109.3</v>
      </c>
      <c r="E511" s="36">
        <v>10.7</v>
      </c>
      <c r="F511" s="36">
        <v>0</v>
      </c>
      <c r="G511" s="36">
        <v>0</v>
      </c>
      <c r="I511" s="36">
        <v>0</v>
      </c>
      <c r="J511" s="36">
        <v>0</v>
      </c>
      <c r="K511" s="36">
        <v>0</v>
      </c>
      <c r="L511" s="36">
        <v>16</v>
      </c>
      <c r="M511" s="36">
        <v>8</v>
      </c>
      <c r="N511" s="36">
        <v>0</v>
      </c>
      <c r="O511" s="36">
        <v>0</v>
      </c>
      <c r="P511" s="36">
        <v>0</v>
      </c>
      <c r="Q511" s="36">
        <v>0</v>
      </c>
      <c r="R511" s="36">
        <v>2.7</v>
      </c>
      <c r="S511" s="36">
        <v>0</v>
      </c>
      <c r="T511" s="36">
        <v>0</v>
      </c>
      <c r="U511" s="36">
        <v>0</v>
      </c>
      <c r="V511" s="36">
        <v>0</v>
      </c>
      <c r="W511" s="15">
        <f t="shared" si="31"/>
        <v>146.69999999999999</v>
      </c>
      <c r="X511" s="5">
        <v>152</v>
      </c>
      <c r="Y511" s="15">
        <f>SUM(W511+X511)</f>
        <v>298.7</v>
      </c>
      <c r="Z511" s="28">
        <v>67.945999999999998</v>
      </c>
      <c r="AA511" s="30">
        <v>41840</v>
      </c>
    </row>
    <row r="512" spans="1:27" x14ac:dyDescent="0.25">
      <c r="A512" s="37">
        <v>41841</v>
      </c>
      <c r="B512" s="36">
        <f>WEEKNUM(Table1[[#This Row],[Date]])</f>
        <v>30</v>
      </c>
      <c r="C512">
        <v>2014</v>
      </c>
      <c r="D512" s="36">
        <v>109.3</v>
      </c>
      <c r="E512" s="36">
        <v>10.7</v>
      </c>
      <c r="F512" s="36">
        <v>0</v>
      </c>
      <c r="G512" s="36">
        <v>0</v>
      </c>
      <c r="I512" s="36">
        <v>0</v>
      </c>
      <c r="J512" s="36">
        <v>0</v>
      </c>
      <c r="K512" s="36">
        <v>0</v>
      </c>
      <c r="L512" s="36">
        <v>16</v>
      </c>
      <c r="M512" s="36">
        <v>8</v>
      </c>
      <c r="N512" s="36">
        <v>0</v>
      </c>
      <c r="O512" s="36">
        <v>0</v>
      </c>
      <c r="P512" s="36">
        <v>0</v>
      </c>
      <c r="Q512" s="36">
        <v>0</v>
      </c>
      <c r="R512" s="36">
        <v>2.7</v>
      </c>
      <c r="S512" s="36">
        <v>0</v>
      </c>
      <c r="T512" s="36">
        <v>0</v>
      </c>
      <c r="U512" s="36">
        <v>0</v>
      </c>
      <c r="V512" s="36">
        <v>0</v>
      </c>
      <c r="W512" s="15">
        <f t="shared" si="31"/>
        <v>146.69999999999999</v>
      </c>
      <c r="X512" s="5">
        <v>152</v>
      </c>
      <c r="Y512" s="15">
        <f t="shared" si="32"/>
        <v>298.7</v>
      </c>
      <c r="Z512" s="28">
        <v>67.19</v>
      </c>
      <c r="AA512" s="30">
        <v>41841</v>
      </c>
    </row>
    <row r="513" spans="1:27" x14ac:dyDescent="0.25">
      <c r="A513" s="37">
        <v>41842</v>
      </c>
      <c r="B513" s="36">
        <f>WEEKNUM(Table1[[#This Row],[Date]])</f>
        <v>30</v>
      </c>
      <c r="C513">
        <v>2014</v>
      </c>
      <c r="D513" s="36">
        <v>98</v>
      </c>
      <c r="E513" s="36">
        <v>2</v>
      </c>
      <c r="F513" s="36">
        <v>0</v>
      </c>
      <c r="G513" s="36">
        <v>0</v>
      </c>
      <c r="I513" s="36">
        <v>0</v>
      </c>
      <c r="J513" s="36">
        <v>3</v>
      </c>
      <c r="K513" s="36">
        <v>0</v>
      </c>
      <c r="L513" s="36">
        <v>21</v>
      </c>
      <c r="M513" s="36">
        <v>2</v>
      </c>
      <c r="N513" s="36">
        <v>0</v>
      </c>
      <c r="O513" s="36">
        <v>3</v>
      </c>
      <c r="P513" s="36">
        <v>0</v>
      </c>
      <c r="Q513" s="36">
        <v>0</v>
      </c>
      <c r="R513" s="36">
        <v>6</v>
      </c>
      <c r="S513" s="36">
        <v>0</v>
      </c>
      <c r="T513" s="36">
        <v>0</v>
      </c>
      <c r="U513" s="36">
        <v>0</v>
      </c>
      <c r="V513" s="36">
        <v>1</v>
      </c>
      <c r="W513" s="15">
        <f t="shared" si="31"/>
        <v>136</v>
      </c>
      <c r="X513" s="5">
        <v>47</v>
      </c>
      <c r="Y513" s="15">
        <f t="shared" si="32"/>
        <v>183</v>
      </c>
      <c r="Z513" s="28">
        <v>60.962000000000003</v>
      </c>
      <c r="AA513" s="30">
        <v>41842</v>
      </c>
    </row>
    <row r="514" spans="1:27" x14ac:dyDescent="0.25">
      <c r="A514" s="37">
        <v>41843</v>
      </c>
      <c r="B514" s="36">
        <f>WEEKNUM(Table1[[#This Row],[Date]])</f>
        <v>30</v>
      </c>
      <c r="C514">
        <v>2014</v>
      </c>
      <c r="D514" s="36">
        <v>54</v>
      </c>
      <c r="E514" s="36">
        <v>1</v>
      </c>
      <c r="F514" s="36">
        <v>0</v>
      </c>
      <c r="G514" s="36">
        <v>0</v>
      </c>
      <c r="I514" s="36">
        <v>0</v>
      </c>
      <c r="J514" s="36">
        <v>0</v>
      </c>
      <c r="K514" s="36">
        <v>0</v>
      </c>
      <c r="L514" s="36">
        <v>7</v>
      </c>
      <c r="M514" s="36">
        <v>10</v>
      </c>
      <c r="N514" s="36">
        <v>0</v>
      </c>
      <c r="O514" s="36">
        <v>4</v>
      </c>
      <c r="P514" s="36">
        <v>0</v>
      </c>
      <c r="Q514" s="36">
        <v>0</v>
      </c>
      <c r="R514" s="36">
        <v>2</v>
      </c>
      <c r="S514" s="36">
        <v>0</v>
      </c>
      <c r="T514" s="36">
        <v>0</v>
      </c>
      <c r="U514" s="36">
        <v>0</v>
      </c>
      <c r="V514" s="36">
        <v>0</v>
      </c>
      <c r="W514" s="15">
        <f t="shared" si="31"/>
        <v>78</v>
      </c>
      <c r="X514" s="5">
        <v>51</v>
      </c>
      <c r="Y514" s="15">
        <f t="shared" si="32"/>
        <v>129</v>
      </c>
      <c r="Z514" s="28">
        <v>56.372</v>
      </c>
      <c r="AA514" s="30">
        <v>41843</v>
      </c>
    </row>
    <row r="515" spans="1:27" x14ac:dyDescent="0.25">
      <c r="A515" s="37">
        <v>41844</v>
      </c>
      <c r="B515" s="36">
        <f>WEEKNUM(Table1[[#This Row],[Date]])</f>
        <v>30</v>
      </c>
      <c r="C515">
        <v>2014</v>
      </c>
      <c r="D515" s="36">
        <v>32</v>
      </c>
      <c r="E515" s="36">
        <v>0</v>
      </c>
      <c r="F515" s="36">
        <v>0</v>
      </c>
      <c r="G515" s="36">
        <v>0</v>
      </c>
      <c r="I515" s="36">
        <v>0</v>
      </c>
      <c r="J515" s="36">
        <v>0</v>
      </c>
      <c r="K515" s="36">
        <v>0</v>
      </c>
      <c r="L515" s="36">
        <v>9</v>
      </c>
      <c r="M515" s="36">
        <v>2</v>
      </c>
      <c r="N515" s="36">
        <v>0</v>
      </c>
      <c r="O515" s="36">
        <v>1</v>
      </c>
      <c r="P515" s="36">
        <v>0</v>
      </c>
      <c r="Q515" s="36">
        <v>0</v>
      </c>
      <c r="R515" s="36">
        <v>2</v>
      </c>
      <c r="S515" s="36">
        <v>0</v>
      </c>
      <c r="T515" s="36">
        <v>0</v>
      </c>
      <c r="U515" s="36">
        <v>0</v>
      </c>
      <c r="V515" s="36">
        <v>0</v>
      </c>
      <c r="W515" s="15">
        <f t="shared" si="31"/>
        <v>46</v>
      </c>
      <c r="X515" s="5">
        <v>11</v>
      </c>
      <c r="Y515" s="15">
        <f t="shared" si="32"/>
        <v>57</v>
      </c>
      <c r="Z515" s="28">
        <v>63.338000000000001</v>
      </c>
      <c r="AA515" s="30">
        <v>41844</v>
      </c>
    </row>
    <row r="516" spans="1:27" x14ac:dyDescent="0.25">
      <c r="A516" s="37">
        <v>41845</v>
      </c>
      <c r="B516" s="36">
        <f>WEEKNUM(Table1[[#This Row],[Date]])</f>
        <v>30</v>
      </c>
      <c r="C516">
        <v>2014</v>
      </c>
      <c r="D516" s="36">
        <v>21</v>
      </c>
      <c r="E516" s="36">
        <v>1</v>
      </c>
      <c r="F516" s="36">
        <v>0</v>
      </c>
      <c r="G516" s="36">
        <v>0</v>
      </c>
      <c r="I516" s="36">
        <v>0</v>
      </c>
      <c r="J516" s="36">
        <v>0</v>
      </c>
      <c r="K516" s="36">
        <v>0</v>
      </c>
      <c r="L516" s="36">
        <v>6</v>
      </c>
      <c r="M516" s="36">
        <v>2</v>
      </c>
      <c r="N516" s="36">
        <v>0</v>
      </c>
      <c r="O516" s="36">
        <v>0</v>
      </c>
      <c r="P516" s="36">
        <v>0</v>
      </c>
      <c r="Q516" s="36">
        <v>0</v>
      </c>
      <c r="R516" s="36">
        <v>0</v>
      </c>
      <c r="S516" s="36">
        <v>0</v>
      </c>
      <c r="T516" s="36">
        <v>0</v>
      </c>
      <c r="U516" s="36">
        <v>1</v>
      </c>
      <c r="V516" s="36">
        <v>2</v>
      </c>
      <c r="W516" s="15">
        <f t="shared" si="31"/>
        <v>33</v>
      </c>
      <c r="X516" s="5">
        <v>10</v>
      </c>
      <c r="Y516" s="15">
        <f t="shared" si="32"/>
        <v>43</v>
      </c>
      <c r="Z516" s="28">
        <v>62.33</v>
      </c>
      <c r="AA516" s="30">
        <v>41845</v>
      </c>
    </row>
    <row r="517" spans="1:27" x14ac:dyDescent="0.25">
      <c r="A517" s="37">
        <v>41846</v>
      </c>
      <c r="B517" s="36">
        <f>WEEKNUM(Table1[[#This Row],[Date]])</f>
        <v>30</v>
      </c>
      <c r="C517">
        <v>2014</v>
      </c>
      <c r="D517" s="36">
        <v>84.6</v>
      </c>
      <c r="E517" s="36">
        <v>0</v>
      </c>
      <c r="F517" s="36">
        <v>0</v>
      </c>
      <c r="G517" s="36">
        <v>0</v>
      </c>
      <c r="I517" s="36">
        <v>0</v>
      </c>
      <c r="J517" s="36">
        <v>0</v>
      </c>
      <c r="K517" s="36">
        <v>0</v>
      </c>
      <c r="L517" s="36">
        <v>12.3</v>
      </c>
      <c r="M517" s="36">
        <v>6.6</v>
      </c>
      <c r="N517" s="36">
        <v>0</v>
      </c>
      <c r="O517" s="36">
        <v>0</v>
      </c>
      <c r="P517" s="36">
        <v>0</v>
      </c>
      <c r="Q517" s="36">
        <v>0</v>
      </c>
      <c r="R517" s="36">
        <v>0.6</v>
      </c>
      <c r="S517" s="36">
        <v>0</v>
      </c>
      <c r="T517" s="36">
        <v>0</v>
      </c>
      <c r="U517" s="36">
        <v>0</v>
      </c>
      <c r="V517" s="36">
        <v>0</v>
      </c>
      <c r="W517" s="15">
        <f t="shared" si="31"/>
        <v>104.09999999999998</v>
      </c>
      <c r="X517" s="5">
        <v>32.6</v>
      </c>
      <c r="Y517" s="15">
        <f>SUM(W517+X517)</f>
        <v>136.69999999999999</v>
      </c>
      <c r="Z517" s="28">
        <v>57.92</v>
      </c>
      <c r="AA517" s="30">
        <v>41846</v>
      </c>
    </row>
    <row r="518" spans="1:27" x14ac:dyDescent="0.25">
      <c r="A518" s="37">
        <v>41847</v>
      </c>
      <c r="B518" s="36">
        <f>WEEKNUM(Table1[[#This Row],[Date]])</f>
        <v>31</v>
      </c>
      <c r="C518">
        <v>2014</v>
      </c>
      <c r="D518" s="36">
        <v>84.6</v>
      </c>
      <c r="E518" s="36">
        <v>0</v>
      </c>
      <c r="F518" s="36">
        <v>0</v>
      </c>
      <c r="G518" s="36">
        <v>0</v>
      </c>
      <c r="I518" s="36">
        <v>0</v>
      </c>
      <c r="J518" s="36">
        <v>0</v>
      </c>
      <c r="K518" s="36">
        <v>0</v>
      </c>
      <c r="L518" s="36">
        <v>12.3</v>
      </c>
      <c r="M518" s="36">
        <v>6.6</v>
      </c>
      <c r="N518" s="36">
        <v>0</v>
      </c>
      <c r="O518" s="36">
        <v>0</v>
      </c>
      <c r="P518" s="36">
        <v>0</v>
      </c>
      <c r="Q518" s="36">
        <v>0</v>
      </c>
      <c r="R518" s="36">
        <v>0.6</v>
      </c>
      <c r="S518" s="36">
        <v>0</v>
      </c>
      <c r="T518" s="36">
        <v>0</v>
      </c>
      <c r="U518" s="36">
        <v>0</v>
      </c>
      <c r="V518" s="36">
        <v>0</v>
      </c>
      <c r="W518" s="15">
        <f t="shared" si="31"/>
        <v>104.09999999999998</v>
      </c>
      <c r="X518" s="5">
        <v>33.6</v>
      </c>
      <c r="Y518" s="15">
        <f t="shared" ref="Y518:Y519" si="33">SUM(W518+X518)</f>
        <v>137.69999999999999</v>
      </c>
      <c r="Z518" s="28">
        <v>57.613999999999997</v>
      </c>
      <c r="AA518" s="30">
        <v>41847</v>
      </c>
    </row>
    <row r="519" spans="1:27" x14ac:dyDescent="0.25">
      <c r="A519" s="37">
        <v>41848</v>
      </c>
      <c r="B519" s="36">
        <f>WEEKNUM(Table1[[#This Row],[Date]])</f>
        <v>31</v>
      </c>
      <c r="C519">
        <v>2014</v>
      </c>
      <c r="D519" s="36">
        <v>84.6</v>
      </c>
      <c r="E519" s="36">
        <v>0</v>
      </c>
      <c r="F519" s="36">
        <v>0</v>
      </c>
      <c r="G519" s="36">
        <v>0</v>
      </c>
      <c r="I519" s="36">
        <v>0</v>
      </c>
      <c r="J519" s="36">
        <v>0</v>
      </c>
      <c r="K519" s="36">
        <v>0</v>
      </c>
      <c r="L519" s="36">
        <v>12.3</v>
      </c>
      <c r="M519" s="36">
        <v>6.6</v>
      </c>
      <c r="N519" s="36">
        <v>0</v>
      </c>
      <c r="O519" s="36">
        <v>0</v>
      </c>
      <c r="P519" s="36">
        <v>0</v>
      </c>
      <c r="Q519" s="36">
        <v>0</v>
      </c>
      <c r="R519" s="36">
        <v>0.6</v>
      </c>
      <c r="S519" s="36">
        <v>0</v>
      </c>
      <c r="T519" s="36">
        <v>0</v>
      </c>
      <c r="U519" s="36">
        <v>0</v>
      </c>
      <c r="V519" s="36">
        <v>0</v>
      </c>
      <c r="W519" s="15">
        <f t="shared" si="31"/>
        <v>104.09999999999998</v>
      </c>
      <c r="X519" s="5">
        <v>34.6</v>
      </c>
      <c r="Y519" s="15">
        <f t="shared" si="33"/>
        <v>138.69999999999999</v>
      </c>
      <c r="Z519" s="28">
        <v>56.911999999999999</v>
      </c>
      <c r="AA519" s="30">
        <v>41848</v>
      </c>
    </row>
    <row r="520" spans="1:27" x14ac:dyDescent="0.25">
      <c r="A520" s="37">
        <v>41849</v>
      </c>
      <c r="B520" s="36">
        <f>WEEKNUM(Table1[[#This Row],[Date]])</f>
        <v>31</v>
      </c>
      <c r="C520">
        <f>YEAR(Table1[[#This Row],[Date]])</f>
        <v>2014</v>
      </c>
      <c r="D520" s="36">
        <v>50</v>
      </c>
      <c r="E520" s="36">
        <v>0</v>
      </c>
      <c r="F520" s="36">
        <v>0</v>
      </c>
      <c r="G520" s="36">
        <v>0</v>
      </c>
      <c r="I520" s="36">
        <v>0</v>
      </c>
      <c r="J520" s="36">
        <v>0</v>
      </c>
      <c r="K520" s="36">
        <v>0</v>
      </c>
      <c r="L520" s="36">
        <v>25</v>
      </c>
      <c r="M520" s="36">
        <v>0</v>
      </c>
      <c r="N520" s="36">
        <v>0</v>
      </c>
      <c r="O520" s="36">
        <v>0</v>
      </c>
      <c r="P520" s="36">
        <v>0</v>
      </c>
      <c r="Q520" s="36">
        <v>0</v>
      </c>
      <c r="R520" s="36">
        <v>1</v>
      </c>
      <c r="S520" s="36">
        <v>0</v>
      </c>
      <c r="T520" s="36">
        <v>0</v>
      </c>
      <c r="U520" s="36">
        <v>0</v>
      </c>
      <c r="V520" s="36">
        <v>0</v>
      </c>
      <c r="W520" s="15">
        <f t="shared" si="31"/>
        <v>76</v>
      </c>
      <c r="X520" s="5">
        <v>23</v>
      </c>
      <c r="Y520" s="15">
        <f t="shared" si="32"/>
        <v>99</v>
      </c>
      <c r="Z520" s="28">
        <v>51.332000000000001</v>
      </c>
      <c r="AA520" s="30">
        <v>41849</v>
      </c>
    </row>
    <row r="521" spans="1:27" x14ac:dyDescent="0.25">
      <c r="A521" s="37">
        <v>41850</v>
      </c>
      <c r="B521" s="36">
        <f>WEEKNUM(Table1[[#This Row],[Date]])</f>
        <v>31</v>
      </c>
      <c r="C521" s="36">
        <f>YEAR(Table1[[#This Row],[Date]])</f>
        <v>2014</v>
      </c>
      <c r="D521" s="36">
        <v>21</v>
      </c>
      <c r="E521" s="36">
        <v>0</v>
      </c>
      <c r="F521" s="36">
        <v>0</v>
      </c>
      <c r="G521" s="36">
        <v>1</v>
      </c>
      <c r="I521" s="36">
        <v>3</v>
      </c>
      <c r="J521" s="36">
        <v>0</v>
      </c>
      <c r="K521" s="36">
        <v>0</v>
      </c>
      <c r="L521" s="36">
        <v>7</v>
      </c>
      <c r="M521" s="36">
        <v>0</v>
      </c>
      <c r="N521" s="36">
        <v>0</v>
      </c>
      <c r="O521" s="36">
        <v>8</v>
      </c>
      <c r="P521" s="36">
        <v>0</v>
      </c>
      <c r="Q521" s="36">
        <v>0</v>
      </c>
      <c r="R521" s="36">
        <v>0</v>
      </c>
      <c r="S521" s="36">
        <v>0</v>
      </c>
      <c r="T521" s="36">
        <v>0</v>
      </c>
      <c r="U521" s="36">
        <v>0</v>
      </c>
      <c r="V521" s="36">
        <v>0</v>
      </c>
      <c r="W521" s="15">
        <f t="shared" si="31"/>
        <v>40</v>
      </c>
      <c r="X521" s="5">
        <v>31</v>
      </c>
      <c r="Y521" s="15">
        <f t="shared" si="32"/>
        <v>71</v>
      </c>
      <c r="Z521" s="28">
        <v>54.481999999999999</v>
      </c>
      <c r="AA521" s="30">
        <v>41850</v>
      </c>
    </row>
    <row r="522" spans="1:27" x14ac:dyDescent="0.25">
      <c r="A522" s="37">
        <v>41851</v>
      </c>
      <c r="B522" s="36">
        <f>WEEKNUM(Table1[[#This Row],[Date]])</f>
        <v>31</v>
      </c>
      <c r="C522" s="36">
        <f>YEAR(Table1[[#This Row],[Date]])</f>
        <v>2014</v>
      </c>
      <c r="D522" s="36">
        <v>26</v>
      </c>
      <c r="E522" s="36">
        <v>0</v>
      </c>
      <c r="F522" s="36">
        <v>0</v>
      </c>
      <c r="G522" s="36">
        <v>0</v>
      </c>
      <c r="I522" s="36">
        <v>0</v>
      </c>
      <c r="J522" s="36">
        <v>0</v>
      </c>
      <c r="K522" s="36">
        <v>0</v>
      </c>
      <c r="L522" s="36">
        <v>7</v>
      </c>
      <c r="M522" s="36">
        <v>1</v>
      </c>
      <c r="N522" s="36">
        <v>0</v>
      </c>
      <c r="O522" s="36">
        <v>1</v>
      </c>
      <c r="P522" s="36">
        <v>0</v>
      </c>
      <c r="Q522" s="36">
        <v>0</v>
      </c>
      <c r="R522" s="36">
        <v>0</v>
      </c>
      <c r="S522" s="36">
        <v>0</v>
      </c>
      <c r="T522" s="36">
        <v>0</v>
      </c>
      <c r="U522" s="36">
        <v>0</v>
      </c>
      <c r="V522" s="36">
        <v>0</v>
      </c>
      <c r="W522" s="15">
        <f t="shared" si="31"/>
        <v>35</v>
      </c>
      <c r="X522" s="5">
        <v>24</v>
      </c>
      <c r="Y522" s="15">
        <f t="shared" si="32"/>
        <v>59</v>
      </c>
      <c r="Z522" s="28">
        <v>55.49</v>
      </c>
      <c r="AA522" s="30">
        <v>41851</v>
      </c>
    </row>
    <row r="523" spans="1:27" x14ac:dyDescent="0.25">
      <c r="A523" s="37">
        <v>41852</v>
      </c>
      <c r="B523" s="36">
        <f>WEEKNUM(Table1[[#This Row],[Date]])</f>
        <v>31</v>
      </c>
      <c r="C523" s="36">
        <f>YEAR(Table1[[#This Row],[Date]])</f>
        <v>2014</v>
      </c>
      <c r="D523" s="36">
        <v>18</v>
      </c>
      <c r="E523" s="36">
        <v>1</v>
      </c>
      <c r="F523" s="36">
        <v>0</v>
      </c>
      <c r="G523" s="36">
        <v>0</v>
      </c>
      <c r="I523" s="36">
        <v>0</v>
      </c>
      <c r="J523" s="36">
        <v>0</v>
      </c>
      <c r="K523" s="36">
        <v>0</v>
      </c>
      <c r="L523" s="36">
        <v>7</v>
      </c>
      <c r="M523" s="36">
        <v>5</v>
      </c>
      <c r="N523" s="36">
        <v>0</v>
      </c>
      <c r="O523" s="36">
        <v>1</v>
      </c>
      <c r="P523" s="36">
        <v>0</v>
      </c>
      <c r="Q523" s="36">
        <v>0</v>
      </c>
      <c r="R523" s="36">
        <v>0</v>
      </c>
      <c r="S523" s="36">
        <v>0</v>
      </c>
      <c r="T523" s="36">
        <v>0</v>
      </c>
      <c r="U523" s="36">
        <v>1</v>
      </c>
      <c r="V523" s="36">
        <v>0</v>
      </c>
      <c r="W523" s="15">
        <f t="shared" si="31"/>
        <v>33</v>
      </c>
      <c r="X523" s="5">
        <v>23</v>
      </c>
      <c r="Y523" s="15">
        <f t="shared" si="32"/>
        <v>56</v>
      </c>
      <c r="Z523" s="28">
        <v>58.838000000000001</v>
      </c>
      <c r="AA523" s="30">
        <v>41852</v>
      </c>
    </row>
    <row r="524" spans="1:27" x14ac:dyDescent="0.25">
      <c r="A524" s="37">
        <v>41853</v>
      </c>
      <c r="B524" s="36">
        <f>WEEKNUM(Table1[[#This Row],[Date]])</f>
        <v>31</v>
      </c>
      <c r="C524" s="36">
        <f>YEAR(Table1[[#This Row],[Date]])</f>
        <v>2014</v>
      </c>
      <c r="D524" s="36">
        <v>33.700000000000003</v>
      </c>
      <c r="E524" s="36">
        <v>0.3</v>
      </c>
      <c r="F524" s="36">
        <v>0</v>
      </c>
      <c r="G524" s="36">
        <v>0</v>
      </c>
      <c r="I524" s="36">
        <v>0</v>
      </c>
      <c r="J524" s="36">
        <v>0</v>
      </c>
      <c r="K524" s="36">
        <v>0</v>
      </c>
      <c r="L524" s="36">
        <v>3</v>
      </c>
      <c r="M524" s="36">
        <v>2.7</v>
      </c>
      <c r="N524" s="36">
        <v>0</v>
      </c>
      <c r="O524" s="36">
        <v>1.7</v>
      </c>
      <c r="P524" s="36">
        <v>0</v>
      </c>
      <c r="Q524" s="36">
        <v>0</v>
      </c>
      <c r="R524" s="36">
        <v>0</v>
      </c>
      <c r="S524" s="36">
        <v>0</v>
      </c>
      <c r="T524" s="36">
        <v>0</v>
      </c>
      <c r="U524" s="36">
        <v>0</v>
      </c>
      <c r="V524" s="36">
        <v>0</v>
      </c>
      <c r="W524" s="15">
        <f t="shared" si="31"/>
        <v>41.400000000000006</v>
      </c>
      <c r="X524" s="5">
        <v>12</v>
      </c>
      <c r="Y524" s="15">
        <f t="shared" si="32"/>
        <v>53.400000000000006</v>
      </c>
      <c r="Z524" s="28">
        <v>57.164000000000001</v>
      </c>
      <c r="AA524" s="30">
        <v>41853</v>
      </c>
    </row>
    <row r="525" spans="1:27" x14ac:dyDescent="0.25">
      <c r="A525" s="37">
        <v>41854</v>
      </c>
      <c r="B525" s="36">
        <f>WEEKNUM(Table1[[#This Row],[Date]])</f>
        <v>32</v>
      </c>
      <c r="C525" s="36">
        <f>YEAR(Table1[[#This Row],[Date]])</f>
        <v>2014</v>
      </c>
      <c r="D525" s="36">
        <v>33.700000000000003</v>
      </c>
      <c r="E525" s="36">
        <v>0.3</v>
      </c>
      <c r="F525" s="36">
        <v>0</v>
      </c>
      <c r="G525" s="36">
        <v>0</v>
      </c>
      <c r="I525" s="36">
        <v>0</v>
      </c>
      <c r="J525" s="36">
        <v>0</v>
      </c>
      <c r="K525" s="36">
        <v>0</v>
      </c>
      <c r="L525" s="36">
        <v>3</v>
      </c>
      <c r="M525" s="36">
        <v>2.7</v>
      </c>
      <c r="N525" s="36">
        <v>0</v>
      </c>
      <c r="O525" s="36">
        <v>1.7</v>
      </c>
      <c r="P525" s="36">
        <v>0</v>
      </c>
      <c r="Q525" s="36">
        <v>0</v>
      </c>
      <c r="R525" s="36">
        <v>0</v>
      </c>
      <c r="S525" s="36">
        <v>0</v>
      </c>
      <c r="T525" s="36">
        <v>0</v>
      </c>
      <c r="U525" s="36">
        <v>0</v>
      </c>
      <c r="V525" s="36">
        <v>0</v>
      </c>
      <c r="W525" s="15">
        <f t="shared" si="31"/>
        <v>41.400000000000006</v>
      </c>
      <c r="X525" s="5">
        <v>12</v>
      </c>
      <c r="Y525" s="15">
        <f t="shared" si="32"/>
        <v>53.400000000000006</v>
      </c>
      <c r="Z525" s="28">
        <v>63.176000000000002</v>
      </c>
      <c r="AA525" s="30">
        <v>41854</v>
      </c>
    </row>
    <row r="526" spans="1:27" x14ac:dyDescent="0.25">
      <c r="A526" s="37">
        <v>41855</v>
      </c>
      <c r="B526" s="36">
        <f>WEEKNUM(Table1[[#This Row],[Date]])</f>
        <v>32</v>
      </c>
      <c r="C526" s="36">
        <f>YEAR(Table1[[#This Row],[Date]])</f>
        <v>2014</v>
      </c>
      <c r="D526" s="36">
        <v>33.700000000000003</v>
      </c>
      <c r="E526" s="36">
        <v>0.3</v>
      </c>
      <c r="F526" s="36">
        <v>0</v>
      </c>
      <c r="G526" s="36">
        <v>0</v>
      </c>
      <c r="I526" s="36">
        <v>0</v>
      </c>
      <c r="J526" s="36">
        <v>0</v>
      </c>
      <c r="K526" s="36">
        <v>0</v>
      </c>
      <c r="L526" s="36">
        <v>3</v>
      </c>
      <c r="M526" s="36">
        <v>2.7</v>
      </c>
      <c r="N526" s="36">
        <v>0</v>
      </c>
      <c r="O526" s="36">
        <v>1.7</v>
      </c>
      <c r="P526" s="36">
        <v>0</v>
      </c>
      <c r="Q526" s="36">
        <v>0</v>
      </c>
      <c r="R526" s="36">
        <v>0</v>
      </c>
      <c r="S526" s="36">
        <v>0</v>
      </c>
      <c r="T526" s="36">
        <v>0</v>
      </c>
      <c r="U526" s="36">
        <v>0</v>
      </c>
      <c r="V526" s="36">
        <v>0</v>
      </c>
      <c r="W526" s="15">
        <f t="shared" si="31"/>
        <v>41.400000000000006</v>
      </c>
      <c r="X526" s="5">
        <v>12</v>
      </c>
      <c r="Y526" s="15">
        <f t="shared" si="32"/>
        <v>53.400000000000006</v>
      </c>
      <c r="Z526" s="28">
        <v>51.655999999999999</v>
      </c>
      <c r="AA526" s="30">
        <v>41855</v>
      </c>
    </row>
    <row r="527" spans="1:27" x14ac:dyDescent="0.25">
      <c r="A527" s="37">
        <v>41856</v>
      </c>
      <c r="B527" s="36">
        <f>WEEKNUM(Table1[[#This Row],[Date]])</f>
        <v>32</v>
      </c>
      <c r="C527" s="36">
        <f>YEAR(Table1[[#This Row],[Date]])</f>
        <v>2014</v>
      </c>
      <c r="D527" s="36">
        <v>98</v>
      </c>
      <c r="E527" s="36">
        <v>0</v>
      </c>
      <c r="F527" s="36">
        <v>0</v>
      </c>
      <c r="G527" s="36">
        <v>0</v>
      </c>
      <c r="I527" s="36">
        <v>0</v>
      </c>
      <c r="J527" s="36">
        <v>0</v>
      </c>
      <c r="K527" s="36">
        <v>0</v>
      </c>
      <c r="L527" s="36">
        <v>52</v>
      </c>
      <c r="M527" s="36">
        <v>0</v>
      </c>
      <c r="N527" s="36">
        <v>0</v>
      </c>
      <c r="O527" s="36">
        <v>2</v>
      </c>
      <c r="P527" s="36">
        <v>0</v>
      </c>
      <c r="Q527" s="36">
        <v>0</v>
      </c>
      <c r="R527" s="36">
        <v>6</v>
      </c>
      <c r="S527" s="36">
        <v>0</v>
      </c>
      <c r="T527" s="36">
        <v>0</v>
      </c>
      <c r="U527" s="36">
        <v>0</v>
      </c>
      <c r="V527" s="36">
        <v>0</v>
      </c>
      <c r="W527" s="15">
        <f t="shared" si="31"/>
        <v>158</v>
      </c>
      <c r="X527" s="5">
        <v>54</v>
      </c>
      <c r="Y527" s="15">
        <f t="shared" si="32"/>
        <v>212</v>
      </c>
      <c r="Z527" s="28">
        <v>53.438000000000002</v>
      </c>
      <c r="AA527" s="30">
        <v>41856</v>
      </c>
    </row>
    <row r="528" spans="1:27" x14ac:dyDescent="0.25">
      <c r="A528" s="37">
        <v>41857</v>
      </c>
      <c r="B528" s="36">
        <f>WEEKNUM(Table1[[#This Row],[Date]])</f>
        <v>32</v>
      </c>
      <c r="C528" s="36">
        <f>YEAR(Table1[[#This Row],[Date]])</f>
        <v>2014</v>
      </c>
      <c r="D528" s="36">
        <v>50</v>
      </c>
      <c r="E528" s="36">
        <v>0</v>
      </c>
      <c r="F528" s="36">
        <v>0</v>
      </c>
      <c r="G528" s="36">
        <v>0</v>
      </c>
      <c r="I528" s="36">
        <v>2</v>
      </c>
      <c r="J528" s="36">
        <v>0</v>
      </c>
      <c r="K528" s="36">
        <v>0</v>
      </c>
      <c r="L528" s="36">
        <v>10</v>
      </c>
      <c r="M528" s="36">
        <v>7</v>
      </c>
      <c r="N528" s="36">
        <v>0</v>
      </c>
      <c r="O528" s="36">
        <v>0</v>
      </c>
      <c r="P528" s="36">
        <v>0</v>
      </c>
      <c r="Q528" s="36">
        <v>0</v>
      </c>
      <c r="R528" s="36">
        <v>17</v>
      </c>
      <c r="S528" s="36">
        <v>0</v>
      </c>
      <c r="T528" s="36">
        <v>0</v>
      </c>
      <c r="U528" s="36">
        <v>0</v>
      </c>
      <c r="V528" s="36">
        <v>0</v>
      </c>
      <c r="W528" s="15">
        <f t="shared" si="31"/>
        <v>86</v>
      </c>
      <c r="X528" s="5">
        <v>60</v>
      </c>
      <c r="Y528" s="15">
        <f t="shared" si="32"/>
        <v>146</v>
      </c>
      <c r="Z528" s="28">
        <v>57.47</v>
      </c>
      <c r="AA528" s="30">
        <v>41857</v>
      </c>
    </row>
    <row r="529" spans="1:27" x14ac:dyDescent="0.25">
      <c r="A529" s="37">
        <v>41858</v>
      </c>
      <c r="B529" s="36">
        <f>WEEKNUM(Table1[[#This Row],[Date]])</f>
        <v>32</v>
      </c>
      <c r="C529" s="36">
        <f>YEAR(Table1[[#This Row],[Date]])</f>
        <v>2014</v>
      </c>
      <c r="D529" s="36">
        <v>41</v>
      </c>
      <c r="E529" s="36">
        <v>0</v>
      </c>
      <c r="F529" s="36">
        <v>0</v>
      </c>
      <c r="G529" s="36">
        <v>0</v>
      </c>
      <c r="I529" s="36">
        <v>0</v>
      </c>
      <c r="J529" s="36">
        <v>0</v>
      </c>
      <c r="K529" s="36">
        <v>0</v>
      </c>
      <c r="L529" s="36">
        <v>8</v>
      </c>
      <c r="M529" s="36">
        <v>21</v>
      </c>
      <c r="N529" s="36">
        <v>0</v>
      </c>
      <c r="O529" s="36">
        <v>3</v>
      </c>
      <c r="P529" s="36">
        <v>0</v>
      </c>
      <c r="Q529" s="36">
        <v>0</v>
      </c>
      <c r="R529" s="36">
        <v>1</v>
      </c>
      <c r="S529" s="36">
        <v>0</v>
      </c>
      <c r="T529" s="36">
        <v>0</v>
      </c>
      <c r="U529" s="36">
        <v>0</v>
      </c>
      <c r="V529" s="36">
        <v>0</v>
      </c>
      <c r="W529" s="15">
        <f t="shared" si="31"/>
        <v>74</v>
      </c>
      <c r="X529" s="5">
        <v>24</v>
      </c>
      <c r="Y529" s="15">
        <f t="shared" si="32"/>
        <v>98</v>
      </c>
      <c r="Z529" s="28">
        <v>64.561999999999998</v>
      </c>
      <c r="AA529" s="30">
        <v>41858</v>
      </c>
    </row>
    <row r="530" spans="1:27" x14ac:dyDescent="0.25">
      <c r="A530" s="37">
        <v>41859</v>
      </c>
      <c r="B530" s="36">
        <f>WEEKNUM(Table1[[#This Row],[Date]])</f>
        <v>32</v>
      </c>
      <c r="C530" s="36">
        <f>YEAR(Table1[[#This Row],[Date]])</f>
        <v>2014</v>
      </c>
      <c r="D530" s="36">
        <v>61</v>
      </c>
      <c r="E530" s="36">
        <v>0</v>
      </c>
      <c r="F530" s="36">
        <v>0</v>
      </c>
      <c r="G530" s="36">
        <v>0</v>
      </c>
      <c r="I530" s="36">
        <v>0</v>
      </c>
      <c r="J530" s="36">
        <v>0</v>
      </c>
      <c r="K530" s="36">
        <v>0</v>
      </c>
      <c r="L530" s="36">
        <v>9</v>
      </c>
      <c r="M530" s="36">
        <v>6</v>
      </c>
      <c r="N530" s="36">
        <v>0</v>
      </c>
      <c r="O530" s="36">
        <v>0</v>
      </c>
      <c r="P530" s="36">
        <v>0</v>
      </c>
      <c r="Q530" s="36">
        <v>0</v>
      </c>
      <c r="R530" s="36">
        <v>5</v>
      </c>
      <c r="S530" s="36">
        <v>0</v>
      </c>
      <c r="T530" s="36">
        <v>0</v>
      </c>
      <c r="U530" s="36">
        <v>0</v>
      </c>
      <c r="V530" s="36">
        <v>0</v>
      </c>
      <c r="W530" s="15">
        <f t="shared" si="31"/>
        <v>81</v>
      </c>
      <c r="X530" s="5">
        <v>36</v>
      </c>
      <c r="Y530" s="15">
        <f t="shared" si="32"/>
        <v>117</v>
      </c>
      <c r="Z530" s="28">
        <v>62.366</v>
      </c>
      <c r="AA530" s="30">
        <v>41859</v>
      </c>
    </row>
    <row r="531" spans="1:27" x14ac:dyDescent="0.25">
      <c r="A531" s="37">
        <v>41860</v>
      </c>
      <c r="B531" s="36">
        <f>WEEKNUM(Table1[[#This Row],[Date]])</f>
        <v>32</v>
      </c>
      <c r="C531" s="36">
        <f>YEAR(Table1[[#This Row],[Date]])</f>
        <v>2014</v>
      </c>
      <c r="D531" s="36">
        <v>82.7</v>
      </c>
      <c r="E531" s="36">
        <v>0</v>
      </c>
      <c r="F531" s="36">
        <v>0</v>
      </c>
      <c r="G531" s="36">
        <v>0</v>
      </c>
      <c r="I531" s="36">
        <v>0.3</v>
      </c>
      <c r="J531" s="36">
        <v>0</v>
      </c>
      <c r="K531" s="36">
        <v>0</v>
      </c>
      <c r="L531" s="36">
        <v>9.3000000000000007</v>
      </c>
      <c r="M531" s="36">
        <v>15.3</v>
      </c>
      <c r="N531" s="36">
        <v>0</v>
      </c>
      <c r="O531" s="36">
        <v>2.2999999999999998</v>
      </c>
      <c r="P531" s="36">
        <v>1</v>
      </c>
      <c r="Q531" s="36">
        <v>0</v>
      </c>
      <c r="R531" s="36">
        <v>0</v>
      </c>
      <c r="S531" s="36">
        <v>0</v>
      </c>
      <c r="T531" s="36">
        <v>0</v>
      </c>
      <c r="U531" s="36">
        <v>0</v>
      </c>
      <c r="V531" s="36">
        <v>0</v>
      </c>
      <c r="W531" s="15">
        <f t="shared" si="31"/>
        <v>110.89999999999999</v>
      </c>
      <c r="X531" s="5">
        <v>60.7</v>
      </c>
      <c r="Y531" s="15">
        <f t="shared" si="32"/>
        <v>171.6</v>
      </c>
      <c r="Z531" s="28">
        <v>67.802000000000007</v>
      </c>
      <c r="AA531" s="30">
        <v>41860</v>
      </c>
    </row>
    <row r="532" spans="1:27" x14ac:dyDescent="0.25">
      <c r="A532" s="37">
        <v>41861</v>
      </c>
      <c r="B532" s="36">
        <f>WEEKNUM(Table1[[#This Row],[Date]])</f>
        <v>33</v>
      </c>
      <c r="C532" s="36">
        <f>YEAR(Table1[[#This Row],[Date]])</f>
        <v>2014</v>
      </c>
      <c r="D532" s="36">
        <v>82.7</v>
      </c>
      <c r="E532" s="36">
        <v>0</v>
      </c>
      <c r="F532" s="36">
        <v>0</v>
      </c>
      <c r="G532" s="36">
        <v>0</v>
      </c>
      <c r="I532" s="36">
        <v>0.3</v>
      </c>
      <c r="J532" s="36">
        <v>0</v>
      </c>
      <c r="K532" s="36">
        <v>0</v>
      </c>
      <c r="L532" s="36">
        <v>9.3000000000000007</v>
      </c>
      <c r="M532" s="36">
        <v>15.3</v>
      </c>
      <c r="N532" s="36">
        <v>0</v>
      </c>
      <c r="O532" s="36">
        <v>2.2999999999999998</v>
      </c>
      <c r="P532" s="36">
        <v>1</v>
      </c>
      <c r="Q532" s="36">
        <v>0</v>
      </c>
      <c r="R532" s="36">
        <v>0</v>
      </c>
      <c r="S532" s="36">
        <v>0</v>
      </c>
      <c r="T532" s="36">
        <v>0</v>
      </c>
      <c r="U532" s="36">
        <v>0</v>
      </c>
      <c r="V532" s="36">
        <v>0</v>
      </c>
      <c r="W532" s="15">
        <f t="shared" si="31"/>
        <v>110.89999999999999</v>
      </c>
      <c r="X532" s="5">
        <v>60.7</v>
      </c>
      <c r="Y532" s="15">
        <f t="shared" si="32"/>
        <v>171.6</v>
      </c>
      <c r="Z532" s="28">
        <v>60.692</v>
      </c>
      <c r="AA532" s="30">
        <v>41861</v>
      </c>
    </row>
    <row r="533" spans="1:27" x14ac:dyDescent="0.25">
      <c r="A533" s="37">
        <v>41862</v>
      </c>
      <c r="B533" s="36">
        <f>WEEKNUM(Table1[[#This Row],[Date]])</f>
        <v>33</v>
      </c>
      <c r="C533" s="36">
        <f>YEAR(Table1[[#This Row],[Date]])</f>
        <v>2014</v>
      </c>
      <c r="D533" s="36">
        <v>82.7</v>
      </c>
      <c r="E533" s="36">
        <v>0</v>
      </c>
      <c r="F533" s="36">
        <v>0</v>
      </c>
      <c r="G533" s="36">
        <v>0</v>
      </c>
      <c r="I533" s="36">
        <v>0.3</v>
      </c>
      <c r="J533" s="36">
        <v>0</v>
      </c>
      <c r="K533" s="36">
        <v>0</v>
      </c>
      <c r="L533" s="36">
        <v>9.3000000000000007</v>
      </c>
      <c r="M533" s="36">
        <v>15.3</v>
      </c>
      <c r="N533" s="36">
        <v>0</v>
      </c>
      <c r="O533" s="36">
        <v>2.2999999999999998</v>
      </c>
      <c r="P533" s="36">
        <v>1</v>
      </c>
      <c r="Q533" s="36">
        <v>0</v>
      </c>
      <c r="R533" s="36">
        <v>0</v>
      </c>
      <c r="S533" s="36">
        <v>0</v>
      </c>
      <c r="T533" s="36">
        <v>0</v>
      </c>
      <c r="U533" s="36">
        <v>0</v>
      </c>
      <c r="V533" s="36">
        <v>0</v>
      </c>
      <c r="W533" s="15">
        <f t="shared" si="31"/>
        <v>110.89999999999999</v>
      </c>
      <c r="X533" s="5">
        <v>60.7</v>
      </c>
      <c r="Y533" s="15">
        <f t="shared" si="32"/>
        <v>171.6</v>
      </c>
      <c r="Z533" s="28">
        <v>54.554000000000002</v>
      </c>
      <c r="AA533" s="30">
        <v>41862</v>
      </c>
    </row>
    <row r="534" spans="1:27" x14ac:dyDescent="0.25">
      <c r="A534" s="37">
        <v>41863</v>
      </c>
      <c r="B534" s="36">
        <f>WEEKNUM(Table1[[#This Row],[Date]])</f>
        <v>33</v>
      </c>
      <c r="C534" s="36">
        <f>YEAR(Table1[[#This Row],[Date]])</f>
        <v>2014</v>
      </c>
      <c r="D534" s="36">
        <v>29</v>
      </c>
      <c r="E534" s="36">
        <v>0</v>
      </c>
      <c r="F534" s="36">
        <v>0</v>
      </c>
      <c r="G534" s="36">
        <v>0</v>
      </c>
      <c r="I534" s="36">
        <v>0</v>
      </c>
      <c r="J534" s="36">
        <v>0</v>
      </c>
      <c r="K534" s="36">
        <v>0</v>
      </c>
      <c r="L534" s="36">
        <v>1</v>
      </c>
      <c r="M534" s="36">
        <v>0</v>
      </c>
      <c r="N534" s="36">
        <v>0</v>
      </c>
      <c r="O534" s="36">
        <v>0</v>
      </c>
      <c r="P534" s="36">
        <v>0</v>
      </c>
      <c r="Q534" s="36">
        <v>0</v>
      </c>
      <c r="R534" s="36">
        <v>9</v>
      </c>
      <c r="S534" s="36">
        <v>0</v>
      </c>
      <c r="T534" s="36">
        <v>0</v>
      </c>
      <c r="U534" s="36">
        <v>0</v>
      </c>
      <c r="V534" s="36">
        <v>0</v>
      </c>
      <c r="W534" s="15">
        <f t="shared" si="31"/>
        <v>39</v>
      </c>
      <c r="X534" s="5">
        <v>136</v>
      </c>
      <c r="Y534" s="15">
        <f t="shared" si="32"/>
        <v>175</v>
      </c>
      <c r="Z534" s="28">
        <v>46.780999999999999</v>
      </c>
      <c r="AA534" s="30">
        <v>41863</v>
      </c>
    </row>
    <row r="535" spans="1:27" x14ac:dyDescent="0.25">
      <c r="A535" s="37">
        <v>41864</v>
      </c>
      <c r="B535" s="36">
        <f>WEEKNUM(Table1[[#This Row],[Date]])</f>
        <v>33</v>
      </c>
      <c r="C535" s="36">
        <f>YEAR(Table1[[#This Row],[Date]])</f>
        <v>2014</v>
      </c>
      <c r="D535" s="9">
        <v>111</v>
      </c>
      <c r="E535" s="9">
        <v>0</v>
      </c>
      <c r="F535" s="9">
        <v>0</v>
      </c>
      <c r="G535" s="9">
        <v>0</v>
      </c>
      <c r="I535" s="9">
        <v>0</v>
      </c>
      <c r="J535" s="9">
        <v>0</v>
      </c>
      <c r="K535" s="9">
        <v>0</v>
      </c>
      <c r="L535" s="9">
        <v>12</v>
      </c>
      <c r="M535" s="9">
        <v>0</v>
      </c>
      <c r="N535" s="9">
        <v>0</v>
      </c>
      <c r="O535" s="9">
        <v>2</v>
      </c>
      <c r="P535" s="9">
        <v>0</v>
      </c>
      <c r="Q535" s="9">
        <v>0</v>
      </c>
      <c r="R535" s="9">
        <v>3</v>
      </c>
      <c r="S535" s="9">
        <v>0</v>
      </c>
      <c r="T535" s="9">
        <v>0</v>
      </c>
      <c r="U535" s="9">
        <v>0</v>
      </c>
      <c r="V535" s="9">
        <v>0</v>
      </c>
      <c r="W535" s="15">
        <f t="shared" si="31"/>
        <v>128</v>
      </c>
      <c r="X535" s="5">
        <v>83</v>
      </c>
      <c r="Y535" s="15">
        <f t="shared" si="32"/>
        <v>211</v>
      </c>
      <c r="Z535" s="28">
        <v>58.118000000000002</v>
      </c>
      <c r="AA535" s="30">
        <v>41864</v>
      </c>
    </row>
    <row r="536" spans="1:27" x14ac:dyDescent="0.25">
      <c r="A536" s="37">
        <v>41865</v>
      </c>
      <c r="B536" s="36">
        <f>WEEKNUM(Table1[[#This Row],[Date]])</f>
        <v>33</v>
      </c>
      <c r="C536" s="36">
        <f>YEAR(Table1[[#This Row],[Date]])</f>
        <v>2014</v>
      </c>
      <c r="D536" s="5">
        <v>74</v>
      </c>
      <c r="E536" s="5">
        <v>1</v>
      </c>
      <c r="F536" s="5">
        <v>0</v>
      </c>
      <c r="G536" s="5">
        <v>0</v>
      </c>
      <c r="I536" s="5">
        <v>0</v>
      </c>
      <c r="J536" s="5">
        <v>0</v>
      </c>
      <c r="K536" s="5">
        <v>0</v>
      </c>
      <c r="L536" s="5">
        <v>8</v>
      </c>
      <c r="M536" s="5">
        <v>0</v>
      </c>
      <c r="N536" s="5">
        <v>0</v>
      </c>
      <c r="O536" s="5">
        <v>1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15">
        <f t="shared" si="31"/>
        <v>84</v>
      </c>
      <c r="X536" s="5">
        <v>103</v>
      </c>
      <c r="Y536" s="15">
        <f t="shared" si="32"/>
        <v>187</v>
      </c>
      <c r="Z536" s="28">
        <v>66.956000000000003</v>
      </c>
      <c r="AA536" s="30">
        <v>41865</v>
      </c>
    </row>
    <row r="537" spans="1:27" x14ac:dyDescent="0.25">
      <c r="A537" s="37">
        <v>41866</v>
      </c>
      <c r="B537" s="36">
        <f>WEEKNUM(Table1[[#This Row],[Date]])</f>
        <v>33</v>
      </c>
      <c r="C537" s="36">
        <f>YEAR(Table1[[#This Row],[Date]])</f>
        <v>2014</v>
      </c>
      <c r="D537" s="5">
        <v>11</v>
      </c>
      <c r="E537" s="5">
        <v>0</v>
      </c>
      <c r="F537" s="5">
        <v>0</v>
      </c>
      <c r="G537" s="5">
        <v>0</v>
      </c>
      <c r="I537" s="5">
        <v>0</v>
      </c>
      <c r="J537" s="5">
        <v>0</v>
      </c>
      <c r="K537" s="5">
        <v>0</v>
      </c>
      <c r="L537" s="5">
        <v>1</v>
      </c>
      <c r="M537" s="5">
        <v>0</v>
      </c>
      <c r="N537" s="5">
        <v>0</v>
      </c>
      <c r="O537" s="5">
        <v>0.25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15">
        <f t="shared" ref="W537:W568" si="34">IF(SUM(D537:V537)=0,NA(),SUM(D537:V537))</f>
        <v>12.25</v>
      </c>
      <c r="X537" s="5">
        <v>5</v>
      </c>
      <c r="Y537" s="15">
        <f t="shared" si="32"/>
        <v>17.25</v>
      </c>
      <c r="Z537" s="28">
        <v>66.974000000000004</v>
      </c>
      <c r="AA537" s="30">
        <v>41866</v>
      </c>
    </row>
    <row r="538" spans="1:27" x14ac:dyDescent="0.25">
      <c r="A538" s="37">
        <v>41867</v>
      </c>
      <c r="B538" s="36">
        <f>WEEKNUM(Table1[[#This Row],[Date]])</f>
        <v>33</v>
      </c>
      <c r="C538" s="36">
        <f>YEAR(Table1[[#This Row],[Date]])</f>
        <v>2014</v>
      </c>
      <c r="D538" s="5">
        <v>11</v>
      </c>
      <c r="E538" s="5">
        <v>0</v>
      </c>
      <c r="F538" s="5">
        <v>0</v>
      </c>
      <c r="G538" s="5">
        <v>0</v>
      </c>
      <c r="I538" s="5">
        <v>0</v>
      </c>
      <c r="J538" s="5">
        <v>0</v>
      </c>
      <c r="K538" s="5">
        <v>0</v>
      </c>
      <c r="L538" s="5">
        <v>1</v>
      </c>
      <c r="M538" s="5">
        <v>0</v>
      </c>
      <c r="N538" s="5">
        <v>0</v>
      </c>
      <c r="O538" s="5">
        <v>0.25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15">
        <f t="shared" si="34"/>
        <v>12.25</v>
      </c>
      <c r="X538" s="5">
        <v>5</v>
      </c>
      <c r="Y538" s="15">
        <f t="shared" si="32"/>
        <v>17.25</v>
      </c>
      <c r="Z538" s="28">
        <v>67.819999999999993</v>
      </c>
      <c r="AA538" s="30">
        <v>41867</v>
      </c>
    </row>
    <row r="539" spans="1:27" x14ac:dyDescent="0.25">
      <c r="A539" s="37">
        <v>41868</v>
      </c>
      <c r="B539" s="36">
        <f>WEEKNUM(Table1[[#This Row],[Date]])</f>
        <v>34</v>
      </c>
      <c r="C539" s="36">
        <f>YEAR(Table1[[#This Row],[Date]])</f>
        <v>2014</v>
      </c>
      <c r="D539" s="5">
        <v>11</v>
      </c>
      <c r="E539" s="5">
        <v>0</v>
      </c>
      <c r="F539" s="5">
        <v>0</v>
      </c>
      <c r="G539" s="5">
        <v>0</v>
      </c>
      <c r="I539" s="5">
        <v>0</v>
      </c>
      <c r="J539" s="5">
        <v>0</v>
      </c>
      <c r="K539" s="5">
        <v>0</v>
      </c>
      <c r="L539" s="5">
        <v>1</v>
      </c>
      <c r="M539" s="5">
        <v>0</v>
      </c>
      <c r="N539" s="5">
        <v>0</v>
      </c>
      <c r="O539" s="5">
        <v>0.25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15">
        <f t="shared" si="34"/>
        <v>12.25</v>
      </c>
      <c r="X539" s="5">
        <v>5</v>
      </c>
      <c r="Y539" s="15">
        <f t="shared" si="32"/>
        <v>17.25</v>
      </c>
      <c r="Z539" s="28">
        <v>65.012</v>
      </c>
      <c r="AA539" s="30">
        <v>41868</v>
      </c>
    </row>
    <row r="540" spans="1:27" x14ac:dyDescent="0.25">
      <c r="A540" s="37">
        <v>41869</v>
      </c>
      <c r="B540" s="36">
        <f>WEEKNUM(Table1[[#This Row],[Date]])</f>
        <v>34</v>
      </c>
      <c r="C540" s="36">
        <f>YEAR(Table1[[#This Row],[Date]])</f>
        <v>2014</v>
      </c>
      <c r="D540" s="5">
        <v>11</v>
      </c>
      <c r="E540" s="5">
        <v>0</v>
      </c>
      <c r="F540" s="5">
        <v>0</v>
      </c>
      <c r="G540" s="5">
        <v>0</v>
      </c>
      <c r="I540" s="5">
        <v>0</v>
      </c>
      <c r="J540" s="5">
        <v>0</v>
      </c>
      <c r="K540" s="5">
        <v>0</v>
      </c>
      <c r="L540" s="5">
        <v>1</v>
      </c>
      <c r="M540" s="5">
        <v>0</v>
      </c>
      <c r="N540" s="5">
        <v>0</v>
      </c>
      <c r="O540" s="5">
        <v>0.25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15">
        <f t="shared" si="34"/>
        <v>12.25</v>
      </c>
      <c r="X540" s="5">
        <v>5</v>
      </c>
      <c r="Y540" s="15">
        <f t="shared" si="32"/>
        <v>17.25</v>
      </c>
      <c r="Z540" s="28">
        <v>63.716000000000001</v>
      </c>
      <c r="AA540" s="30">
        <v>41869</v>
      </c>
    </row>
    <row r="541" spans="1:27" x14ac:dyDescent="0.25">
      <c r="A541" s="37">
        <v>41870</v>
      </c>
      <c r="B541" s="36">
        <f>WEEKNUM(Table1[[#This Row],[Date]])</f>
        <v>34</v>
      </c>
      <c r="C541" s="36">
        <f>YEAR(Table1[[#This Row],[Date]])</f>
        <v>2014</v>
      </c>
      <c r="D541" s="5">
        <v>4</v>
      </c>
      <c r="E541" s="5">
        <v>0</v>
      </c>
      <c r="F541" s="5">
        <v>0</v>
      </c>
      <c r="G541" s="5">
        <v>0</v>
      </c>
      <c r="I541" s="5">
        <v>0</v>
      </c>
      <c r="J541" s="5">
        <v>0</v>
      </c>
      <c r="K541" s="5">
        <v>0</v>
      </c>
      <c r="L541" s="5">
        <v>2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2</v>
      </c>
      <c r="S541" s="5">
        <v>0</v>
      </c>
      <c r="T541" s="5">
        <v>0</v>
      </c>
      <c r="U541" s="5">
        <v>0</v>
      </c>
      <c r="V541" s="5">
        <v>0</v>
      </c>
      <c r="W541" s="15">
        <f t="shared" si="34"/>
        <v>8</v>
      </c>
      <c r="X541" s="5">
        <v>4</v>
      </c>
      <c r="Y541" s="15">
        <f t="shared" si="32"/>
        <v>12</v>
      </c>
      <c r="Z541" s="28">
        <v>59.881999999999998</v>
      </c>
      <c r="AA541" s="30">
        <v>41870</v>
      </c>
    </row>
    <row r="542" spans="1:27" x14ac:dyDescent="0.25">
      <c r="A542" s="37">
        <v>41871</v>
      </c>
      <c r="B542" s="36">
        <f>WEEKNUM(Table1[[#This Row],[Date]])</f>
        <v>34</v>
      </c>
      <c r="C542" s="36">
        <f>YEAR(Table1[[#This Row],[Date]])</f>
        <v>2014</v>
      </c>
      <c r="D542" s="5">
        <v>3</v>
      </c>
      <c r="E542" s="5">
        <v>0</v>
      </c>
      <c r="F542" s="5">
        <v>0</v>
      </c>
      <c r="G542" s="5">
        <v>0</v>
      </c>
      <c r="I542" s="5">
        <v>0</v>
      </c>
      <c r="J542" s="5">
        <v>0</v>
      </c>
      <c r="K542" s="5">
        <v>0</v>
      </c>
      <c r="L542" s="5">
        <v>2</v>
      </c>
      <c r="M542" s="5">
        <v>0</v>
      </c>
      <c r="N542" s="5">
        <v>0</v>
      </c>
      <c r="O542" s="5">
        <v>0</v>
      </c>
      <c r="P542" s="5">
        <v>0</v>
      </c>
      <c r="Q542" s="5">
        <v>7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15">
        <f t="shared" si="34"/>
        <v>12</v>
      </c>
      <c r="X542" s="5">
        <v>2</v>
      </c>
      <c r="Y542" s="15">
        <f t="shared" si="32"/>
        <v>14</v>
      </c>
      <c r="Z542" s="28">
        <v>66.884</v>
      </c>
      <c r="AA542" s="30">
        <v>41871</v>
      </c>
    </row>
    <row r="543" spans="1:27" x14ac:dyDescent="0.25">
      <c r="A543" s="37">
        <v>41872</v>
      </c>
      <c r="B543" s="36">
        <f>WEEKNUM(Table1[[#This Row],[Date]])</f>
        <v>34</v>
      </c>
      <c r="C543" s="36">
        <f>YEAR(Table1[[#This Row],[Date]])</f>
        <v>2014</v>
      </c>
      <c r="D543" s="5">
        <v>2</v>
      </c>
      <c r="E543" s="5">
        <v>0</v>
      </c>
      <c r="F543" s="5">
        <v>0</v>
      </c>
      <c r="G543" s="5">
        <v>0</v>
      </c>
      <c r="I543" s="5">
        <v>0</v>
      </c>
      <c r="J543" s="5">
        <v>0</v>
      </c>
      <c r="K543" s="5">
        <v>0</v>
      </c>
      <c r="L543" s="5">
        <v>1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1</v>
      </c>
      <c r="S543" s="5">
        <v>0</v>
      </c>
      <c r="T543" s="5">
        <v>0</v>
      </c>
      <c r="U543" s="5">
        <v>0</v>
      </c>
      <c r="V543" s="5">
        <v>0</v>
      </c>
      <c r="W543" s="15">
        <f t="shared" si="34"/>
        <v>4</v>
      </c>
      <c r="X543" s="5">
        <v>3</v>
      </c>
      <c r="Y543" s="15">
        <f t="shared" si="32"/>
        <v>7</v>
      </c>
      <c r="Z543" s="28">
        <v>65.605999999999995</v>
      </c>
      <c r="AA543" s="30">
        <v>41872</v>
      </c>
    </row>
    <row r="544" spans="1:27" x14ac:dyDescent="0.25">
      <c r="A544" s="37">
        <v>41873</v>
      </c>
      <c r="B544" s="36">
        <f>WEEKNUM(Table1[[#This Row],[Date]])</f>
        <v>34</v>
      </c>
      <c r="C544" s="36">
        <f>YEAR(Table1[[#This Row],[Date]])</f>
        <v>2014</v>
      </c>
      <c r="D544" s="5">
        <v>1</v>
      </c>
      <c r="E544" s="5">
        <v>0</v>
      </c>
      <c r="F544" s="5">
        <v>0</v>
      </c>
      <c r="G544" s="5">
        <v>0</v>
      </c>
      <c r="I544" s="5">
        <v>0</v>
      </c>
      <c r="J544" s="5">
        <v>0</v>
      </c>
      <c r="K544" s="5">
        <v>0</v>
      </c>
      <c r="L544" s="5">
        <v>2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15">
        <f t="shared" si="34"/>
        <v>3</v>
      </c>
      <c r="X544" s="5">
        <v>4</v>
      </c>
      <c r="Y544" s="15">
        <f t="shared" si="32"/>
        <v>7</v>
      </c>
      <c r="Z544" s="28">
        <v>62.636000000000003</v>
      </c>
      <c r="AA544" s="30">
        <v>41873</v>
      </c>
    </row>
    <row r="545" spans="1:27" x14ac:dyDescent="0.25">
      <c r="A545" s="37">
        <v>41874</v>
      </c>
      <c r="B545" s="36">
        <f>WEEKNUM(Table1[[#This Row],[Date]])</f>
        <v>34</v>
      </c>
      <c r="C545" s="36">
        <f>YEAR(Table1[[#This Row],[Date]])</f>
        <v>2014</v>
      </c>
      <c r="D545" s="5">
        <v>3.3</v>
      </c>
      <c r="E545" s="5">
        <v>0</v>
      </c>
      <c r="F545" s="5">
        <v>0</v>
      </c>
      <c r="G545" s="5">
        <v>0</v>
      </c>
      <c r="I545" s="5">
        <v>0</v>
      </c>
      <c r="J545" s="5">
        <v>0</v>
      </c>
      <c r="K545" s="5">
        <v>0</v>
      </c>
      <c r="L545" s="5">
        <v>0.7</v>
      </c>
      <c r="M545" s="5">
        <v>0</v>
      </c>
      <c r="N545" s="5">
        <v>0</v>
      </c>
      <c r="O545" s="5">
        <v>1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15">
        <f t="shared" si="34"/>
        <v>5</v>
      </c>
      <c r="X545" s="5">
        <v>2</v>
      </c>
      <c r="Y545" s="15">
        <f>SUM(W545+X545)</f>
        <v>7</v>
      </c>
      <c r="Z545" s="28">
        <v>64.238</v>
      </c>
      <c r="AA545" s="30">
        <v>41874</v>
      </c>
    </row>
    <row r="546" spans="1:27" x14ac:dyDescent="0.25">
      <c r="A546" s="37">
        <v>41875</v>
      </c>
      <c r="B546" s="36">
        <f>WEEKNUM(Table1[[#This Row],[Date]])</f>
        <v>35</v>
      </c>
      <c r="C546" s="36">
        <f>YEAR(Table1[[#This Row],[Date]])</f>
        <v>2014</v>
      </c>
      <c r="D546" s="5">
        <v>3.3</v>
      </c>
      <c r="E546" s="5">
        <v>0</v>
      </c>
      <c r="F546" s="5">
        <v>0</v>
      </c>
      <c r="G546" s="5">
        <v>0</v>
      </c>
      <c r="I546" s="5">
        <v>0</v>
      </c>
      <c r="J546" s="5">
        <v>0</v>
      </c>
      <c r="K546" s="5">
        <v>0</v>
      </c>
      <c r="L546" s="5">
        <v>0.7</v>
      </c>
      <c r="M546" s="5">
        <v>0</v>
      </c>
      <c r="N546" s="5">
        <v>0</v>
      </c>
      <c r="O546" s="5">
        <v>1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15">
        <f t="shared" si="34"/>
        <v>5</v>
      </c>
      <c r="X546" s="5">
        <v>2</v>
      </c>
      <c r="Y546" s="15">
        <f>SUM(W546+X546)</f>
        <v>7</v>
      </c>
      <c r="Z546" s="28">
        <v>65.03</v>
      </c>
      <c r="AA546" s="30">
        <v>41875</v>
      </c>
    </row>
    <row r="547" spans="1:27" x14ac:dyDescent="0.25">
      <c r="A547" s="37">
        <v>41876</v>
      </c>
      <c r="B547" s="36">
        <f>WEEKNUM(Table1[[#This Row],[Date]])</f>
        <v>35</v>
      </c>
      <c r="C547" s="36">
        <f>YEAR(Table1[[#This Row],[Date]])</f>
        <v>2014</v>
      </c>
      <c r="D547" s="5">
        <v>3.3</v>
      </c>
      <c r="E547" s="5">
        <v>0</v>
      </c>
      <c r="F547" s="5">
        <v>0</v>
      </c>
      <c r="G547" s="5">
        <v>0</v>
      </c>
      <c r="I547" s="5">
        <v>0</v>
      </c>
      <c r="J547" s="5">
        <v>0</v>
      </c>
      <c r="K547" s="5">
        <v>0</v>
      </c>
      <c r="L547" s="5">
        <v>0.7</v>
      </c>
      <c r="M547" s="5">
        <v>0</v>
      </c>
      <c r="N547" s="5">
        <v>0</v>
      </c>
      <c r="O547" s="5">
        <v>1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15">
        <f t="shared" si="34"/>
        <v>5</v>
      </c>
      <c r="X547" s="5">
        <v>2</v>
      </c>
      <c r="Y547" s="15">
        <f t="shared" si="32"/>
        <v>7</v>
      </c>
      <c r="Z547" s="28">
        <v>53.776000000000003</v>
      </c>
      <c r="AA547" s="30">
        <v>41876</v>
      </c>
    </row>
    <row r="548" spans="1:27" x14ac:dyDescent="0.25">
      <c r="A548" s="37">
        <v>41877</v>
      </c>
      <c r="B548" s="36">
        <f>WEEKNUM(Table1[[#This Row],[Date]])</f>
        <v>35</v>
      </c>
      <c r="C548" s="36">
        <f>YEAR(Table1[[#This Row],[Date]])</f>
        <v>2014</v>
      </c>
      <c r="D548" s="5">
        <v>9</v>
      </c>
      <c r="E548" s="5">
        <v>0</v>
      </c>
      <c r="F548" s="5">
        <v>0</v>
      </c>
      <c r="G548" s="5">
        <v>0</v>
      </c>
      <c r="I548" s="5">
        <v>0</v>
      </c>
      <c r="J548" s="5">
        <v>0</v>
      </c>
      <c r="K548" s="5">
        <v>0</v>
      </c>
      <c r="L548" s="5">
        <v>1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15">
        <f t="shared" si="34"/>
        <v>10</v>
      </c>
      <c r="X548" s="5">
        <v>1</v>
      </c>
      <c r="Y548" s="15">
        <f t="shared" si="32"/>
        <v>11</v>
      </c>
      <c r="Z548" s="28">
        <v>48.595999999999997</v>
      </c>
      <c r="AA548" s="30">
        <v>41877</v>
      </c>
    </row>
    <row r="549" spans="1:27" x14ac:dyDescent="0.25">
      <c r="A549" s="37">
        <v>41878</v>
      </c>
      <c r="B549" s="36">
        <f>WEEKNUM(Table1[[#This Row],[Date]])</f>
        <v>35</v>
      </c>
      <c r="C549" s="36">
        <f>YEAR(Table1[[#This Row],[Date]])</f>
        <v>2014</v>
      </c>
      <c r="D549" s="5">
        <v>5</v>
      </c>
      <c r="E549" s="5">
        <v>0</v>
      </c>
      <c r="F549" s="5">
        <v>0</v>
      </c>
      <c r="G549" s="5">
        <v>0</v>
      </c>
      <c r="I549" s="5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1</v>
      </c>
      <c r="S549" s="5">
        <v>0</v>
      </c>
      <c r="T549" s="5">
        <v>0</v>
      </c>
      <c r="U549" s="5">
        <v>0</v>
      </c>
      <c r="V549" s="5">
        <v>0</v>
      </c>
      <c r="W549" s="15">
        <f t="shared" si="34"/>
        <v>6</v>
      </c>
      <c r="X549" s="5">
        <v>4</v>
      </c>
      <c r="Y549" s="15">
        <f>SUM(W549+X549)</f>
        <v>10</v>
      </c>
      <c r="Z549" s="28">
        <v>51.584000000000003</v>
      </c>
      <c r="AA549" s="30">
        <v>41878</v>
      </c>
    </row>
    <row r="550" spans="1:27" x14ac:dyDescent="0.25">
      <c r="A550" s="37">
        <v>41879</v>
      </c>
      <c r="B550" s="36">
        <f>WEEKNUM(Table1[[#This Row],[Date]])</f>
        <v>35</v>
      </c>
      <c r="C550" s="36">
        <f>YEAR(Table1[[#This Row],[Date]])</f>
        <v>2014</v>
      </c>
      <c r="D550" s="5">
        <v>11</v>
      </c>
      <c r="E550" s="5">
        <v>0</v>
      </c>
      <c r="F550" s="5">
        <v>0</v>
      </c>
      <c r="G550" s="5">
        <v>0</v>
      </c>
      <c r="I550" s="5">
        <v>0</v>
      </c>
      <c r="J550" s="5">
        <v>0</v>
      </c>
      <c r="K550" s="5">
        <v>0</v>
      </c>
      <c r="L550" s="5">
        <v>2</v>
      </c>
      <c r="M550" s="5">
        <v>1</v>
      </c>
      <c r="N550" s="5">
        <v>0</v>
      </c>
      <c r="O550" s="5">
        <v>0</v>
      </c>
      <c r="P550" s="5">
        <v>0</v>
      </c>
      <c r="Q550" s="5">
        <v>0</v>
      </c>
      <c r="R550" s="5">
        <v>1</v>
      </c>
      <c r="S550" s="5">
        <v>0</v>
      </c>
      <c r="T550" s="5">
        <v>0</v>
      </c>
      <c r="U550" s="5">
        <v>0</v>
      </c>
      <c r="V550" s="5">
        <v>0</v>
      </c>
      <c r="W550" s="15">
        <f t="shared" si="34"/>
        <v>15</v>
      </c>
      <c r="X550" s="5">
        <v>8</v>
      </c>
      <c r="Y550" s="15">
        <f t="shared" si="32"/>
        <v>23</v>
      </c>
      <c r="Z550" s="28">
        <v>64.885999999999996</v>
      </c>
      <c r="AA550" s="30">
        <v>41879</v>
      </c>
    </row>
    <row r="551" spans="1:27" x14ac:dyDescent="0.25">
      <c r="A551" s="37">
        <v>41880</v>
      </c>
      <c r="B551" s="36">
        <f>WEEKNUM(Table1[[#This Row],[Date]])</f>
        <v>35</v>
      </c>
      <c r="C551" s="36">
        <f>YEAR(Table1[[#This Row],[Date]])</f>
        <v>2014</v>
      </c>
      <c r="D551" s="5">
        <v>23</v>
      </c>
      <c r="E551" s="5">
        <v>0.4</v>
      </c>
      <c r="F551" s="5">
        <v>0</v>
      </c>
      <c r="G551" s="5">
        <v>0</v>
      </c>
      <c r="I551" s="5">
        <v>0.6</v>
      </c>
      <c r="J551" s="5">
        <v>0</v>
      </c>
      <c r="K551" s="5">
        <v>0</v>
      </c>
      <c r="L551" s="5">
        <v>1.6</v>
      </c>
      <c r="M551" s="5">
        <v>0</v>
      </c>
      <c r="N551" s="5">
        <v>0</v>
      </c>
      <c r="O551" s="5">
        <v>1.2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15">
        <f t="shared" si="34"/>
        <v>26.8</v>
      </c>
      <c r="X551" s="5">
        <v>16</v>
      </c>
      <c r="Y551" s="15">
        <f t="shared" si="32"/>
        <v>42.8</v>
      </c>
      <c r="Z551" s="28">
        <v>61.304000000000002</v>
      </c>
      <c r="AA551" s="30">
        <v>41880</v>
      </c>
    </row>
    <row r="552" spans="1:27" x14ac:dyDescent="0.25">
      <c r="A552" s="37">
        <v>41881</v>
      </c>
      <c r="B552" s="36">
        <f>WEEKNUM(Table1[[#This Row],[Date]])</f>
        <v>35</v>
      </c>
      <c r="C552" s="36">
        <f>YEAR(Table1[[#This Row],[Date]])</f>
        <v>2014</v>
      </c>
      <c r="D552" s="5">
        <v>23</v>
      </c>
      <c r="E552" s="5">
        <v>0.4</v>
      </c>
      <c r="F552" s="5">
        <v>0</v>
      </c>
      <c r="G552" s="5">
        <v>0</v>
      </c>
      <c r="I552" s="5">
        <v>0.6</v>
      </c>
      <c r="J552" s="5">
        <v>0</v>
      </c>
      <c r="K552" s="5">
        <v>0</v>
      </c>
      <c r="L552" s="5">
        <v>1.6</v>
      </c>
      <c r="M552" s="5">
        <v>0</v>
      </c>
      <c r="N552" s="5">
        <v>0</v>
      </c>
      <c r="O552" s="5">
        <v>1.2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15">
        <f t="shared" si="34"/>
        <v>26.8</v>
      </c>
      <c r="X552" s="5">
        <v>16</v>
      </c>
      <c r="Y552" s="15">
        <f>SUM(W552+X552)</f>
        <v>42.8</v>
      </c>
      <c r="Z552" s="28">
        <v>55.49</v>
      </c>
      <c r="AA552" s="30">
        <v>41881</v>
      </c>
    </row>
    <row r="553" spans="1:27" x14ac:dyDescent="0.25">
      <c r="A553" s="37">
        <v>41882</v>
      </c>
      <c r="B553" s="36">
        <f>WEEKNUM(Table1[[#This Row],[Date]])</f>
        <v>36</v>
      </c>
      <c r="C553" s="36">
        <f>YEAR(Table1[[#This Row],[Date]])</f>
        <v>2014</v>
      </c>
      <c r="D553" s="5">
        <v>23</v>
      </c>
      <c r="E553" s="5">
        <v>0.4</v>
      </c>
      <c r="F553" s="5">
        <v>0</v>
      </c>
      <c r="G553" s="5">
        <v>0</v>
      </c>
      <c r="I553" s="5">
        <v>0.6</v>
      </c>
      <c r="J553" s="5">
        <v>0</v>
      </c>
      <c r="K553" s="5">
        <v>0</v>
      </c>
      <c r="L553" s="5">
        <v>1.6</v>
      </c>
      <c r="M553" s="5">
        <v>0</v>
      </c>
      <c r="N553" s="5">
        <v>0</v>
      </c>
      <c r="O553" s="5">
        <v>1.2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15">
        <f t="shared" si="34"/>
        <v>26.8</v>
      </c>
      <c r="X553" s="5">
        <v>16</v>
      </c>
      <c r="Y553" s="15">
        <f>SUM(W553+X553)</f>
        <v>42.8</v>
      </c>
      <c r="Z553" s="28">
        <v>57.253999999999998</v>
      </c>
      <c r="AA553" s="30">
        <v>41882</v>
      </c>
    </row>
    <row r="554" spans="1:27" x14ac:dyDescent="0.25">
      <c r="A554" s="37">
        <v>41883</v>
      </c>
      <c r="B554" s="36">
        <f>WEEKNUM(Table1[[#This Row],[Date]])</f>
        <v>36</v>
      </c>
      <c r="C554" s="36">
        <f>YEAR(Table1[[#This Row],[Date]])</f>
        <v>2014</v>
      </c>
      <c r="D554" s="5">
        <v>23</v>
      </c>
      <c r="E554" s="5">
        <v>0.4</v>
      </c>
      <c r="F554" s="5">
        <v>0</v>
      </c>
      <c r="G554" s="5">
        <v>0</v>
      </c>
      <c r="I554" s="5">
        <v>0.6</v>
      </c>
      <c r="J554" s="5">
        <v>0</v>
      </c>
      <c r="K554" s="5">
        <v>0</v>
      </c>
      <c r="L554" s="5">
        <v>1.6</v>
      </c>
      <c r="M554" s="5">
        <v>0</v>
      </c>
      <c r="N554" s="5">
        <v>0</v>
      </c>
      <c r="O554" s="5">
        <v>1.2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15">
        <f t="shared" si="34"/>
        <v>26.8</v>
      </c>
      <c r="X554" s="5">
        <v>16</v>
      </c>
      <c r="Y554" s="15">
        <f t="shared" ref="Y554" si="35">SUM(W554+X554)</f>
        <v>42.8</v>
      </c>
      <c r="Z554" s="28">
        <v>51.457999999999998</v>
      </c>
      <c r="AA554" s="30">
        <v>41883</v>
      </c>
    </row>
    <row r="555" spans="1:27" x14ac:dyDescent="0.25">
      <c r="A555" s="37">
        <v>41884</v>
      </c>
      <c r="B555" s="36">
        <f>WEEKNUM(Table1[[#This Row],[Date]])</f>
        <v>36</v>
      </c>
      <c r="C555" s="36">
        <f>YEAR(Table1[[#This Row],[Date]])</f>
        <v>2014</v>
      </c>
      <c r="D555" s="5">
        <v>23</v>
      </c>
      <c r="E555" s="5">
        <v>0.4</v>
      </c>
      <c r="F555" s="5">
        <v>0</v>
      </c>
      <c r="G555" s="5">
        <v>0</v>
      </c>
      <c r="I555" s="5">
        <v>0.6</v>
      </c>
      <c r="J555" s="5">
        <v>0</v>
      </c>
      <c r="K555" s="5">
        <v>0</v>
      </c>
      <c r="L555" s="5">
        <v>1.6</v>
      </c>
      <c r="M555" s="5">
        <v>0</v>
      </c>
      <c r="N555" s="5">
        <v>0</v>
      </c>
      <c r="O555" s="5">
        <v>1.2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15">
        <f t="shared" si="34"/>
        <v>26.8</v>
      </c>
      <c r="X555" s="5">
        <v>16</v>
      </c>
      <c r="Y555" s="15">
        <f t="shared" si="32"/>
        <v>42.8</v>
      </c>
      <c r="Z555" s="28">
        <v>53.798000000000002</v>
      </c>
      <c r="AA555" s="30">
        <v>41884</v>
      </c>
    </row>
    <row r="556" spans="1:27" x14ac:dyDescent="0.25">
      <c r="A556" s="37">
        <v>41885</v>
      </c>
      <c r="B556" s="36">
        <f>WEEKNUM(Table1[[#This Row],[Date]])</f>
        <v>36</v>
      </c>
      <c r="C556" s="36">
        <f>YEAR(Table1[[#This Row],[Date]])</f>
        <v>2014</v>
      </c>
      <c r="D556" s="5">
        <v>97</v>
      </c>
      <c r="E556" s="5">
        <v>5</v>
      </c>
      <c r="F556" s="5">
        <v>0</v>
      </c>
      <c r="G556" s="5">
        <v>0</v>
      </c>
      <c r="I556" s="5">
        <v>0</v>
      </c>
      <c r="J556" s="5">
        <v>0</v>
      </c>
      <c r="K556" s="5">
        <v>0</v>
      </c>
      <c r="L556" s="5">
        <v>8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14</v>
      </c>
      <c r="S556" s="5">
        <v>0</v>
      </c>
      <c r="T556" s="5">
        <v>0</v>
      </c>
      <c r="U556" s="5">
        <v>0</v>
      </c>
      <c r="V556" s="5">
        <v>0</v>
      </c>
      <c r="W556" s="15">
        <f t="shared" si="34"/>
        <v>124</v>
      </c>
      <c r="X556" s="5">
        <v>41</v>
      </c>
      <c r="Y556" s="15">
        <f t="shared" si="32"/>
        <v>165</v>
      </c>
      <c r="Z556" s="28">
        <v>57.398000000000003</v>
      </c>
      <c r="AA556" s="30">
        <v>41885</v>
      </c>
    </row>
    <row r="557" spans="1:27" x14ac:dyDescent="0.25">
      <c r="A557" s="37">
        <v>41886</v>
      </c>
      <c r="B557" s="36">
        <f>WEEKNUM(Table1[[#This Row],[Date]])</f>
        <v>36</v>
      </c>
      <c r="C557" s="36">
        <f>YEAR(Table1[[#This Row],[Date]])</f>
        <v>2014</v>
      </c>
      <c r="D557" s="5">
        <v>34</v>
      </c>
      <c r="E557" s="5">
        <v>3</v>
      </c>
      <c r="F557" s="5">
        <v>0</v>
      </c>
      <c r="G557" s="5">
        <v>0</v>
      </c>
      <c r="I557" s="5">
        <v>0</v>
      </c>
      <c r="J557" s="5">
        <v>0</v>
      </c>
      <c r="K557" s="5">
        <v>1</v>
      </c>
      <c r="L557" s="5">
        <v>0</v>
      </c>
      <c r="M557" s="5">
        <v>2</v>
      </c>
      <c r="N557" s="5">
        <v>0</v>
      </c>
      <c r="O557" s="5">
        <v>4</v>
      </c>
      <c r="P557" s="5">
        <v>0</v>
      </c>
      <c r="Q557" s="5">
        <v>0</v>
      </c>
      <c r="R557" s="5">
        <v>2</v>
      </c>
      <c r="S557" s="5">
        <v>0</v>
      </c>
      <c r="T557" s="5">
        <v>0</v>
      </c>
      <c r="U557" s="5">
        <v>0</v>
      </c>
      <c r="V557" s="5">
        <v>0</v>
      </c>
      <c r="W557" s="15">
        <f t="shared" si="34"/>
        <v>46</v>
      </c>
      <c r="X557" s="5">
        <v>17</v>
      </c>
      <c r="Y557" s="15">
        <f t="shared" si="32"/>
        <v>63</v>
      </c>
      <c r="Z557" s="28">
        <v>52.915999999999997</v>
      </c>
      <c r="AA557" s="30">
        <v>41886</v>
      </c>
    </row>
    <row r="558" spans="1:27" x14ac:dyDescent="0.25">
      <c r="A558" s="37">
        <v>41887</v>
      </c>
      <c r="B558" s="36">
        <f>WEEKNUM(Table1[[#This Row],[Date]])</f>
        <v>36</v>
      </c>
      <c r="C558" s="36">
        <f>YEAR(Table1[[#This Row],[Date]])</f>
        <v>2014</v>
      </c>
      <c r="D558" s="5">
        <v>74</v>
      </c>
      <c r="E558" s="5">
        <v>0</v>
      </c>
      <c r="F558" s="5">
        <v>0</v>
      </c>
      <c r="G558" s="5">
        <v>0</v>
      </c>
      <c r="I558" s="5">
        <v>0</v>
      </c>
      <c r="J558" s="5">
        <v>0</v>
      </c>
      <c r="K558" s="5">
        <v>0</v>
      </c>
      <c r="L558" s="5">
        <v>4</v>
      </c>
      <c r="M558" s="5">
        <v>1</v>
      </c>
      <c r="N558" s="5">
        <v>0</v>
      </c>
      <c r="O558" s="5">
        <v>4</v>
      </c>
      <c r="P558" s="5">
        <v>2</v>
      </c>
      <c r="Q558" s="5">
        <v>3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15">
        <f t="shared" si="34"/>
        <v>88</v>
      </c>
      <c r="X558" s="5">
        <v>0</v>
      </c>
      <c r="Y558" s="15">
        <f t="shared" si="32"/>
        <v>88</v>
      </c>
      <c r="Z558" s="28">
        <v>47.695999999999998</v>
      </c>
      <c r="AA558" s="30">
        <v>41887</v>
      </c>
    </row>
    <row r="559" spans="1:27" x14ac:dyDescent="0.25">
      <c r="A559" s="37">
        <v>41888</v>
      </c>
      <c r="B559" s="36">
        <f>WEEKNUM(Table1[[#This Row],[Date]])</f>
        <v>36</v>
      </c>
      <c r="C559" s="36">
        <f>YEAR(Table1[[#This Row],[Date]])</f>
        <v>2014</v>
      </c>
      <c r="D559" s="5">
        <v>82.7</v>
      </c>
      <c r="E559" s="5">
        <v>6</v>
      </c>
      <c r="F559" s="5">
        <v>0</v>
      </c>
      <c r="G559" s="5">
        <v>0</v>
      </c>
      <c r="I559" s="5">
        <v>0</v>
      </c>
      <c r="J559" s="5">
        <v>0</v>
      </c>
      <c r="K559" s="5">
        <v>0</v>
      </c>
      <c r="L559" s="5">
        <v>4</v>
      </c>
      <c r="M559" s="5">
        <v>5.3</v>
      </c>
      <c r="N559" s="5">
        <v>0</v>
      </c>
      <c r="O559" s="5">
        <v>0</v>
      </c>
      <c r="P559" s="5">
        <v>0</v>
      </c>
      <c r="Q559" s="5">
        <v>0</v>
      </c>
      <c r="R559" s="5">
        <v>7.3</v>
      </c>
      <c r="S559" s="5">
        <v>0</v>
      </c>
      <c r="T559" s="5">
        <v>0</v>
      </c>
      <c r="U559" s="5">
        <v>0</v>
      </c>
      <c r="V559" s="5">
        <v>0</v>
      </c>
      <c r="W559" s="15">
        <f t="shared" si="34"/>
        <v>105.3</v>
      </c>
      <c r="X559" s="5">
        <v>15.3</v>
      </c>
      <c r="Y559" s="15">
        <f t="shared" si="32"/>
        <v>120.6</v>
      </c>
      <c r="Z559" s="28">
        <v>48.631999999999998</v>
      </c>
      <c r="AA559" s="30">
        <v>41888</v>
      </c>
    </row>
    <row r="560" spans="1:27" x14ac:dyDescent="0.25">
      <c r="A560" s="37">
        <v>41889</v>
      </c>
      <c r="B560" s="36">
        <f>WEEKNUM(Table1[[#This Row],[Date]])</f>
        <v>37</v>
      </c>
      <c r="C560" s="36">
        <f>YEAR(Table1[[#This Row],[Date]])</f>
        <v>2014</v>
      </c>
      <c r="D560" s="5">
        <v>82.7</v>
      </c>
      <c r="E560" s="5">
        <v>6</v>
      </c>
      <c r="F560" s="5">
        <v>0</v>
      </c>
      <c r="G560" s="5">
        <v>0</v>
      </c>
      <c r="I560" s="5">
        <v>0</v>
      </c>
      <c r="J560" s="5">
        <v>0</v>
      </c>
      <c r="K560" s="5">
        <v>0</v>
      </c>
      <c r="L560" s="5">
        <v>4</v>
      </c>
      <c r="M560" s="5">
        <v>5.3</v>
      </c>
      <c r="N560" s="5">
        <v>0</v>
      </c>
      <c r="O560" s="5">
        <v>0</v>
      </c>
      <c r="P560" s="5">
        <v>0</v>
      </c>
      <c r="Q560" s="5">
        <v>0</v>
      </c>
      <c r="R560" s="5">
        <v>7.3</v>
      </c>
      <c r="S560" s="5">
        <v>0</v>
      </c>
      <c r="T560" s="5">
        <v>0</v>
      </c>
      <c r="U560" s="5">
        <v>0</v>
      </c>
      <c r="V560" s="5">
        <v>0</v>
      </c>
      <c r="W560" s="15">
        <f t="shared" si="34"/>
        <v>105.3</v>
      </c>
      <c r="X560" s="5">
        <v>15.3</v>
      </c>
      <c r="Y560" s="15">
        <f t="shared" si="32"/>
        <v>120.6</v>
      </c>
      <c r="Z560" s="28">
        <v>52.735999999999997</v>
      </c>
      <c r="AA560" s="30">
        <v>41889</v>
      </c>
    </row>
    <row r="561" spans="1:27" x14ac:dyDescent="0.25">
      <c r="A561" s="37">
        <v>41890</v>
      </c>
      <c r="B561" s="36">
        <f>WEEKNUM(Table1[[#This Row],[Date]])</f>
        <v>37</v>
      </c>
      <c r="C561" s="36">
        <f>YEAR(Table1[[#This Row],[Date]])</f>
        <v>2014</v>
      </c>
      <c r="D561" s="5">
        <v>82.7</v>
      </c>
      <c r="E561" s="5">
        <v>6</v>
      </c>
      <c r="F561" s="5">
        <v>0</v>
      </c>
      <c r="G561" s="5">
        <v>0</v>
      </c>
      <c r="I561" s="5">
        <v>0</v>
      </c>
      <c r="J561" s="5">
        <v>0</v>
      </c>
      <c r="K561" s="5">
        <v>0</v>
      </c>
      <c r="L561" s="5">
        <v>4</v>
      </c>
      <c r="M561" s="5">
        <v>5.3</v>
      </c>
      <c r="N561" s="5">
        <v>0</v>
      </c>
      <c r="O561" s="5">
        <v>0</v>
      </c>
      <c r="P561" s="5">
        <v>0</v>
      </c>
      <c r="Q561" s="5">
        <v>0</v>
      </c>
      <c r="R561" s="5">
        <v>7.3</v>
      </c>
      <c r="S561" s="5">
        <v>0</v>
      </c>
      <c r="T561" s="5">
        <v>0</v>
      </c>
      <c r="U561" s="5">
        <v>0</v>
      </c>
      <c r="V561" s="5">
        <v>0</v>
      </c>
      <c r="W561" s="15">
        <f t="shared" si="34"/>
        <v>105.3</v>
      </c>
      <c r="X561" s="5">
        <v>15.3</v>
      </c>
      <c r="Y561" s="15">
        <f t="shared" si="32"/>
        <v>120.6</v>
      </c>
      <c r="Z561" s="28">
        <v>57.542000000000002</v>
      </c>
      <c r="AA561" s="30">
        <v>41890</v>
      </c>
    </row>
    <row r="562" spans="1:27" x14ac:dyDescent="0.25">
      <c r="A562" s="37">
        <v>41891</v>
      </c>
      <c r="B562" s="36">
        <f>WEEKNUM(Table1[[#This Row],[Date]])</f>
        <v>37</v>
      </c>
      <c r="C562" s="36">
        <f>YEAR(Table1[[#This Row],[Date]])</f>
        <v>2014</v>
      </c>
      <c r="D562" s="5">
        <v>529</v>
      </c>
      <c r="E562" s="5">
        <v>22</v>
      </c>
      <c r="F562" s="5">
        <v>0</v>
      </c>
      <c r="G562" s="5">
        <v>0</v>
      </c>
      <c r="I562" s="5">
        <v>0</v>
      </c>
      <c r="J562" s="5">
        <v>0</v>
      </c>
      <c r="K562" s="5">
        <v>0</v>
      </c>
      <c r="L562" s="5">
        <v>3</v>
      </c>
      <c r="M562" s="5">
        <v>0</v>
      </c>
      <c r="N562" s="5">
        <v>0</v>
      </c>
      <c r="O562" s="5">
        <v>2</v>
      </c>
      <c r="P562" s="5">
        <v>4</v>
      </c>
      <c r="Q562" s="5">
        <v>0</v>
      </c>
      <c r="R562" s="5">
        <v>7</v>
      </c>
      <c r="S562" s="5">
        <v>0</v>
      </c>
      <c r="T562" s="5">
        <v>0</v>
      </c>
      <c r="U562" s="5">
        <v>0</v>
      </c>
      <c r="V562" s="5">
        <v>0</v>
      </c>
      <c r="W562" s="15">
        <f t="shared" si="34"/>
        <v>567</v>
      </c>
      <c r="X562" s="5">
        <v>90</v>
      </c>
      <c r="Y562" s="15">
        <f t="shared" si="32"/>
        <v>657</v>
      </c>
      <c r="Z562" s="28">
        <v>48.218000000000004</v>
      </c>
      <c r="AA562" s="30">
        <v>41891</v>
      </c>
    </row>
    <row r="563" spans="1:27" x14ac:dyDescent="0.25">
      <c r="A563" s="37">
        <v>41892</v>
      </c>
      <c r="B563" s="36">
        <f>WEEKNUM(Table1[[#This Row],[Date]])</f>
        <v>37</v>
      </c>
      <c r="C563" s="36">
        <f>YEAR(Table1[[#This Row],[Date]])</f>
        <v>2014</v>
      </c>
      <c r="D563" s="5">
        <v>11</v>
      </c>
      <c r="E563" s="5">
        <v>0</v>
      </c>
      <c r="F563" s="5">
        <v>0</v>
      </c>
      <c r="G563" s="5">
        <v>0</v>
      </c>
      <c r="I563" s="5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6</v>
      </c>
      <c r="S563" s="5">
        <v>0</v>
      </c>
      <c r="T563" s="5">
        <v>0</v>
      </c>
      <c r="U563" s="5">
        <v>0</v>
      </c>
      <c r="V563" s="5">
        <v>0</v>
      </c>
      <c r="W563" s="15">
        <f t="shared" si="34"/>
        <v>17</v>
      </c>
      <c r="X563" s="5">
        <v>8</v>
      </c>
      <c r="Y563" s="15">
        <f t="shared" si="32"/>
        <v>25</v>
      </c>
      <c r="Z563" s="28">
        <v>46.417999999999999</v>
      </c>
      <c r="AA563" s="30">
        <v>41892</v>
      </c>
    </row>
    <row r="564" spans="1:27" x14ac:dyDescent="0.25">
      <c r="A564" s="37">
        <v>41893</v>
      </c>
      <c r="B564" s="36">
        <f>WEEKNUM(Table1[[#This Row],[Date]])</f>
        <v>37</v>
      </c>
      <c r="C564" s="36">
        <f>YEAR(Table1[[#This Row],[Date]])</f>
        <v>2014</v>
      </c>
      <c r="D564" s="5">
        <v>7</v>
      </c>
      <c r="E564" s="5">
        <v>0</v>
      </c>
      <c r="F564" s="5">
        <v>0</v>
      </c>
      <c r="G564" s="5">
        <v>0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1</v>
      </c>
      <c r="S564" s="5">
        <v>0</v>
      </c>
      <c r="T564" s="5">
        <v>0</v>
      </c>
      <c r="U564" s="5">
        <v>0</v>
      </c>
      <c r="V564" s="5">
        <v>0</v>
      </c>
      <c r="W564" s="15">
        <f t="shared" si="34"/>
        <v>8</v>
      </c>
      <c r="X564" s="5">
        <v>12</v>
      </c>
      <c r="Y564" s="15">
        <f t="shared" si="32"/>
        <v>20</v>
      </c>
      <c r="Z564" s="28">
        <v>40.180999999999997</v>
      </c>
      <c r="AA564" s="30">
        <v>41893</v>
      </c>
    </row>
    <row r="565" spans="1:27" x14ac:dyDescent="0.25">
      <c r="A565" s="37">
        <v>41894</v>
      </c>
      <c r="B565" s="36">
        <f>WEEKNUM(Table1[[#This Row],[Date]])</f>
        <v>37</v>
      </c>
      <c r="C565" s="36">
        <f>YEAR(Table1[[#This Row],[Date]])</f>
        <v>2014</v>
      </c>
      <c r="D565" s="5">
        <v>23.5</v>
      </c>
      <c r="E565" s="5">
        <v>2</v>
      </c>
      <c r="F565" s="5">
        <v>0</v>
      </c>
      <c r="G565" s="5">
        <v>0</v>
      </c>
      <c r="I565" s="5">
        <v>0</v>
      </c>
      <c r="J565" s="5">
        <v>0</v>
      </c>
      <c r="K565" s="5">
        <v>0</v>
      </c>
      <c r="L565" s="5">
        <v>3</v>
      </c>
      <c r="M565" s="5">
        <v>3</v>
      </c>
      <c r="N565" s="5">
        <v>0</v>
      </c>
      <c r="O565" s="5">
        <v>0</v>
      </c>
      <c r="P565" s="5">
        <v>0</v>
      </c>
      <c r="Q565" s="5">
        <v>0</v>
      </c>
      <c r="R565" s="5">
        <v>4.5</v>
      </c>
      <c r="S565" s="5">
        <v>0</v>
      </c>
      <c r="T565" s="5">
        <v>0</v>
      </c>
      <c r="U565" s="5">
        <v>0</v>
      </c>
      <c r="V565" s="5">
        <v>0</v>
      </c>
      <c r="W565" s="15">
        <f t="shared" si="34"/>
        <v>36</v>
      </c>
      <c r="X565" s="5">
        <v>11.5</v>
      </c>
      <c r="Y565" s="15">
        <f t="shared" si="32"/>
        <v>47.5</v>
      </c>
      <c r="Z565" s="28">
        <v>39.465000000000003</v>
      </c>
      <c r="AA565" s="30">
        <v>41894</v>
      </c>
    </row>
    <row r="566" spans="1:27" x14ac:dyDescent="0.25">
      <c r="A566" s="37">
        <v>41895</v>
      </c>
      <c r="B566" s="36">
        <f>WEEKNUM(Table1[[#This Row],[Date]])</f>
        <v>37</v>
      </c>
      <c r="C566" s="36">
        <f>YEAR(Table1[[#This Row],[Date]])</f>
        <v>2014</v>
      </c>
      <c r="D566" s="5">
        <v>23.5</v>
      </c>
      <c r="E566" s="5">
        <v>2</v>
      </c>
      <c r="F566" s="5">
        <v>0</v>
      </c>
      <c r="G566" s="5">
        <v>0</v>
      </c>
      <c r="I566" s="5">
        <v>0</v>
      </c>
      <c r="J566" s="5">
        <v>0</v>
      </c>
      <c r="K566" s="5">
        <v>0</v>
      </c>
      <c r="L566" s="5">
        <v>3</v>
      </c>
      <c r="M566" s="5">
        <v>3</v>
      </c>
      <c r="N566" s="5">
        <v>0</v>
      </c>
      <c r="O566" s="5">
        <v>0</v>
      </c>
      <c r="P566" s="5">
        <v>0</v>
      </c>
      <c r="Q566" s="5">
        <v>0</v>
      </c>
      <c r="R566" s="5">
        <v>4.5</v>
      </c>
      <c r="S566" s="5">
        <v>0</v>
      </c>
      <c r="T566" s="5">
        <v>0</v>
      </c>
      <c r="U566" s="5">
        <v>0</v>
      </c>
      <c r="V566" s="5">
        <v>0</v>
      </c>
      <c r="W566" s="15">
        <f t="shared" si="34"/>
        <v>36</v>
      </c>
      <c r="X566" s="5">
        <v>11.5</v>
      </c>
      <c r="Y566" s="15">
        <f t="shared" si="32"/>
        <v>47.5</v>
      </c>
      <c r="Z566" s="28">
        <v>37.287999999999997</v>
      </c>
      <c r="AA566" s="30">
        <v>41895</v>
      </c>
    </row>
    <row r="567" spans="1:27" x14ac:dyDescent="0.25">
      <c r="A567" s="37">
        <v>41896</v>
      </c>
      <c r="B567" s="36">
        <f>WEEKNUM(Table1[[#This Row],[Date]])</f>
        <v>38</v>
      </c>
      <c r="C567" s="36">
        <f>YEAR(Table1[[#This Row],[Date]])</f>
        <v>2014</v>
      </c>
      <c r="D567" s="5">
        <v>23.5</v>
      </c>
      <c r="E567" s="5">
        <v>2</v>
      </c>
      <c r="F567" s="5">
        <v>0</v>
      </c>
      <c r="G567" s="5">
        <v>0</v>
      </c>
      <c r="I567" s="5">
        <v>0</v>
      </c>
      <c r="J567" s="5">
        <v>0</v>
      </c>
      <c r="K567" s="5">
        <v>0</v>
      </c>
      <c r="L567" s="5">
        <v>3</v>
      </c>
      <c r="M567" s="5">
        <v>3</v>
      </c>
      <c r="N567" s="5">
        <v>0</v>
      </c>
      <c r="O567" s="5">
        <v>0</v>
      </c>
      <c r="P567" s="5">
        <v>0</v>
      </c>
      <c r="Q567" s="5">
        <v>0</v>
      </c>
      <c r="R567" s="5">
        <v>4.5</v>
      </c>
      <c r="S567" s="5">
        <v>0</v>
      </c>
      <c r="T567" s="5">
        <v>0</v>
      </c>
      <c r="U567" s="5">
        <v>0</v>
      </c>
      <c r="V567" s="5">
        <v>0</v>
      </c>
      <c r="W567" s="15">
        <f t="shared" si="34"/>
        <v>36</v>
      </c>
      <c r="X567" s="5">
        <v>11.5</v>
      </c>
      <c r="Y567" s="15">
        <f t="shared" si="32"/>
        <v>47.5</v>
      </c>
      <c r="Z567" s="28">
        <v>41.726999999999997</v>
      </c>
      <c r="AA567" s="30">
        <v>41896</v>
      </c>
    </row>
    <row r="568" spans="1:27" x14ac:dyDescent="0.25">
      <c r="A568" s="37">
        <v>41897</v>
      </c>
      <c r="B568" s="36">
        <f>WEEKNUM(Table1[[#This Row],[Date]])</f>
        <v>38</v>
      </c>
      <c r="C568" s="36">
        <f>YEAR(Table1[[#This Row],[Date]])</f>
        <v>2014</v>
      </c>
      <c r="D568" s="5">
        <v>23.5</v>
      </c>
      <c r="E568" s="5">
        <v>2</v>
      </c>
      <c r="F568" s="5">
        <v>0</v>
      </c>
      <c r="G568" s="5">
        <v>0</v>
      </c>
      <c r="I568" s="5">
        <v>0</v>
      </c>
      <c r="J568" s="5">
        <v>0</v>
      </c>
      <c r="K568" s="5">
        <v>0</v>
      </c>
      <c r="L568" s="5">
        <v>3</v>
      </c>
      <c r="M568" s="5">
        <v>3</v>
      </c>
      <c r="N568" s="5">
        <v>0</v>
      </c>
      <c r="O568" s="5">
        <v>0</v>
      </c>
      <c r="P568" s="5">
        <v>0</v>
      </c>
      <c r="Q568" s="5">
        <v>0</v>
      </c>
      <c r="R568" s="5">
        <v>4.5</v>
      </c>
      <c r="S568" s="5">
        <v>0</v>
      </c>
      <c r="T568" s="5">
        <v>0</v>
      </c>
      <c r="U568" s="5">
        <v>0</v>
      </c>
      <c r="V568" s="5">
        <v>0</v>
      </c>
      <c r="W568" s="15">
        <f t="shared" si="34"/>
        <v>36</v>
      </c>
      <c r="X568" s="5">
        <v>11.5</v>
      </c>
      <c r="Y568" s="15">
        <f t="shared" si="32"/>
        <v>47.5</v>
      </c>
      <c r="Z568" s="28">
        <v>41.122</v>
      </c>
      <c r="AA568" s="30">
        <v>41897</v>
      </c>
    </row>
    <row r="569" spans="1:27" x14ac:dyDescent="0.25">
      <c r="A569" s="37">
        <v>41898</v>
      </c>
      <c r="B569" s="36">
        <f>WEEKNUM(Table1[[#This Row],[Date]])</f>
        <v>38</v>
      </c>
      <c r="C569" s="36">
        <f>YEAR(Table1[[#This Row],[Date]])</f>
        <v>2014</v>
      </c>
      <c r="D569" s="5">
        <v>56</v>
      </c>
      <c r="E569" s="5">
        <v>0</v>
      </c>
      <c r="F569" s="5">
        <v>0</v>
      </c>
      <c r="G569" s="5">
        <v>0</v>
      </c>
      <c r="I569" s="5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3</v>
      </c>
      <c r="P569" s="5">
        <v>0</v>
      </c>
      <c r="Q569" s="5">
        <v>0</v>
      </c>
      <c r="R569" s="5">
        <v>2</v>
      </c>
      <c r="S569" s="5">
        <v>0</v>
      </c>
      <c r="T569" s="5">
        <v>0</v>
      </c>
      <c r="U569" s="5">
        <v>0</v>
      </c>
      <c r="V569" s="5">
        <v>0</v>
      </c>
      <c r="W569" s="15">
        <f t="shared" ref="W569:W600" si="36">IF(SUM(D569:V569)=0,NA(),SUM(D569:V569))</f>
        <v>61</v>
      </c>
      <c r="X569" s="5">
        <v>8</v>
      </c>
      <c r="Y569" s="15">
        <f t="shared" ref="Y569:Y591" si="37">SUM(W569+X569)</f>
        <v>69</v>
      </c>
      <c r="Z569" s="28">
        <v>45.511000000000003</v>
      </c>
      <c r="AA569" s="30">
        <v>41898</v>
      </c>
    </row>
    <row r="570" spans="1:27" x14ac:dyDescent="0.25">
      <c r="A570" s="37">
        <v>41899</v>
      </c>
      <c r="B570" s="36">
        <f>WEEKNUM(Table1[[#This Row],[Date]])</f>
        <v>38</v>
      </c>
      <c r="C570" s="36">
        <f>YEAR(Table1[[#This Row],[Date]])</f>
        <v>2014</v>
      </c>
      <c r="D570" s="5">
        <v>104</v>
      </c>
      <c r="E570" s="5">
        <v>2</v>
      </c>
      <c r="F570" s="5">
        <v>0</v>
      </c>
      <c r="G570" s="5">
        <v>0</v>
      </c>
      <c r="I570" s="5">
        <v>0</v>
      </c>
      <c r="J570" s="5">
        <v>0</v>
      </c>
      <c r="K570" s="5">
        <v>0</v>
      </c>
      <c r="L570" s="5">
        <v>4</v>
      </c>
      <c r="M570" s="5">
        <v>4</v>
      </c>
      <c r="N570" s="5">
        <v>0</v>
      </c>
      <c r="O570" s="5">
        <v>0</v>
      </c>
      <c r="P570" s="5">
        <v>0</v>
      </c>
      <c r="Q570" s="5">
        <v>0</v>
      </c>
      <c r="R570" s="5">
        <v>10</v>
      </c>
      <c r="S570" s="5">
        <v>0</v>
      </c>
      <c r="T570" s="7">
        <v>0</v>
      </c>
      <c r="U570" s="5">
        <v>0</v>
      </c>
      <c r="V570" s="7">
        <v>0</v>
      </c>
      <c r="W570" s="15">
        <f t="shared" si="36"/>
        <v>124</v>
      </c>
      <c r="X570" s="5">
        <v>14</v>
      </c>
      <c r="Y570" s="15">
        <f t="shared" si="37"/>
        <v>138</v>
      </c>
      <c r="Z570" s="28">
        <v>43.142000000000003</v>
      </c>
      <c r="AA570" s="30">
        <v>41899</v>
      </c>
    </row>
    <row r="571" spans="1:27" x14ac:dyDescent="0.25">
      <c r="A571" s="37">
        <v>41900</v>
      </c>
      <c r="B571" s="36">
        <f>WEEKNUM(Table1[[#This Row],[Date]])</f>
        <v>38</v>
      </c>
      <c r="C571" s="36">
        <f>YEAR(Table1[[#This Row],[Date]])</f>
        <v>2014</v>
      </c>
      <c r="D571" s="5">
        <v>32</v>
      </c>
      <c r="E571" s="5">
        <v>0</v>
      </c>
      <c r="F571" s="5">
        <v>0</v>
      </c>
      <c r="G571" s="5">
        <v>0</v>
      </c>
      <c r="I571" s="5">
        <v>2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5">
        <v>2</v>
      </c>
      <c r="S571" s="5">
        <v>0</v>
      </c>
      <c r="T571" s="7">
        <v>0</v>
      </c>
      <c r="U571" s="5">
        <v>0</v>
      </c>
      <c r="V571" s="7">
        <v>0</v>
      </c>
      <c r="W571" s="15">
        <f t="shared" si="36"/>
        <v>36</v>
      </c>
      <c r="X571" s="5">
        <v>6</v>
      </c>
      <c r="Y571" s="15">
        <f t="shared" si="37"/>
        <v>42</v>
      </c>
      <c r="Z571" s="28">
        <v>41.814</v>
      </c>
      <c r="AA571" s="30">
        <v>41900</v>
      </c>
    </row>
    <row r="572" spans="1:27" x14ac:dyDescent="0.25">
      <c r="A572" s="37">
        <v>41901</v>
      </c>
      <c r="B572" s="36">
        <f>WEEKNUM(Table1[[#This Row],[Date]])</f>
        <v>38</v>
      </c>
      <c r="C572" s="36">
        <f>YEAR(Table1[[#This Row],[Date]])</f>
        <v>2014</v>
      </c>
      <c r="D572" s="5">
        <v>500</v>
      </c>
      <c r="E572" s="5">
        <v>0</v>
      </c>
      <c r="F572" s="5">
        <v>0</v>
      </c>
      <c r="G572" s="5">
        <v>0</v>
      </c>
      <c r="I572" s="5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5">
        <v>16</v>
      </c>
      <c r="S572" s="5">
        <v>0</v>
      </c>
      <c r="T572" s="7">
        <v>0</v>
      </c>
      <c r="U572" s="5">
        <v>0</v>
      </c>
      <c r="V572" s="7">
        <v>0</v>
      </c>
      <c r="W572" s="15">
        <f t="shared" si="36"/>
        <v>516</v>
      </c>
      <c r="X572" s="5">
        <v>44</v>
      </c>
      <c r="Y572" s="15">
        <f t="shared" si="37"/>
        <v>560</v>
      </c>
      <c r="Z572" s="28">
        <v>61.537999999999997</v>
      </c>
      <c r="AA572" s="30">
        <v>41901</v>
      </c>
    </row>
    <row r="573" spans="1:27" x14ac:dyDescent="0.25">
      <c r="A573" s="37">
        <v>41902</v>
      </c>
      <c r="B573" s="36">
        <f>WEEKNUM(Table1[[#This Row],[Date]])</f>
        <v>38</v>
      </c>
      <c r="C573" s="36">
        <f>YEAR(Table1[[#This Row],[Date]])</f>
        <v>2014</v>
      </c>
      <c r="D573" s="5">
        <v>500</v>
      </c>
      <c r="E573" s="5">
        <v>0</v>
      </c>
      <c r="F573" s="5">
        <v>0</v>
      </c>
      <c r="G573" s="5">
        <v>0</v>
      </c>
      <c r="I573" s="5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5">
        <v>0</v>
      </c>
      <c r="R573" s="5">
        <v>16</v>
      </c>
      <c r="S573" s="5">
        <v>0</v>
      </c>
      <c r="T573" s="7">
        <v>0</v>
      </c>
      <c r="U573" s="5">
        <v>0</v>
      </c>
      <c r="V573" s="7">
        <v>0</v>
      </c>
      <c r="W573" s="15">
        <f t="shared" si="36"/>
        <v>516</v>
      </c>
      <c r="X573" s="5">
        <v>44</v>
      </c>
      <c r="Y573" s="15">
        <f t="shared" si="37"/>
        <v>560</v>
      </c>
      <c r="Z573" s="28">
        <v>49.64</v>
      </c>
      <c r="AA573" s="30">
        <v>41902</v>
      </c>
    </row>
    <row r="574" spans="1:27" x14ac:dyDescent="0.25">
      <c r="A574" s="37">
        <v>41903</v>
      </c>
      <c r="B574" s="36">
        <f>WEEKNUM(Table1[[#This Row],[Date]])</f>
        <v>39</v>
      </c>
      <c r="C574" s="36">
        <f>YEAR(Table1[[#This Row],[Date]])</f>
        <v>2014</v>
      </c>
      <c r="D574" s="5">
        <v>500</v>
      </c>
      <c r="E574" s="5">
        <v>0</v>
      </c>
      <c r="F574" s="5">
        <v>0</v>
      </c>
      <c r="G574" s="5">
        <v>0</v>
      </c>
      <c r="I574" s="5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0</v>
      </c>
      <c r="R574" s="5">
        <v>16</v>
      </c>
      <c r="S574" s="5">
        <v>0</v>
      </c>
      <c r="T574" s="7">
        <v>0</v>
      </c>
      <c r="U574" s="5">
        <v>0</v>
      </c>
      <c r="V574" s="7">
        <v>0</v>
      </c>
      <c r="W574" s="15">
        <f t="shared" si="36"/>
        <v>516</v>
      </c>
      <c r="X574" s="5">
        <v>44</v>
      </c>
      <c r="Y574" s="15">
        <f t="shared" si="37"/>
        <v>560</v>
      </c>
      <c r="Z574" s="28">
        <v>48.506</v>
      </c>
      <c r="AA574" s="30">
        <v>41903</v>
      </c>
    </row>
    <row r="575" spans="1:27" x14ac:dyDescent="0.25">
      <c r="A575" s="37">
        <v>41904</v>
      </c>
      <c r="B575" s="36">
        <f>WEEKNUM(Table1[[#This Row],[Date]])</f>
        <v>39</v>
      </c>
      <c r="C575" s="36">
        <f>YEAR(Table1[[#This Row],[Date]])</f>
        <v>2014</v>
      </c>
      <c r="D575" s="5">
        <v>500</v>
      </c>
      <c r="E575" s="5">
        <v>0</v>
      </c>
      <c r="F575" s="5">
        <v>0</v>
      </c>
      <c r="G575" s="5">
        <v>0</v>
      </c>
      <c r="I575" s="5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16</v>
      </c>
      <c r="S575" s="5">
        <v>0</v>
      </c>
      <c r="T575" s="7">
        <v>0</v>
      </c>
      <c r="U575" s="5">
        <v>0</v>
      </c>
      <c r="V575" s="7">
        <v>0</v>
      </c>
      <c r="W575" s="15">
        <f t="shared" si="36"/>
        <v>516</v>
      </c>
      <c r="X575" s="5">
        <v>44</v>
      </c>
      <c r="Y575" s="15">
        <f t="shared" si="37"/>
        <v>560</v>
      </c>
      <c r="Z575" s="28">
        <v>45.948</v>
      </c>
      <c r="AA575" s="30">
        <v>41904</v>
      </c>
    </row>
    <row r="576" spans="1:27" x14ac:dyDescent="0.25">
      <c r="A576" s="37">
        <v>41905</v>
      </c>
      <c r="B576" s="36">
        <f>WEEKNUM(Table1[[#This Row],[Date]])</f>
        <v>39</v>
      </c>
      <c r="C576" s="36">
        <f>YEAR(Table1[[#This Row],[Date]])</f>
        <v>2014</v>
      </c>
      <c r="D576" s="5">
        <v>1376</v>
      </c>
      <c r="E576" s="5">
        <v>74</v>
      </c>
      <c r="F576" s="5">
        <v>0</v>
      </c>
      <c r="G576" s="5">
        <v>0</v>
      </c>
      <c r="I576" s="5">
        <v>0</v>
      </c>
      <c r="J576" s="5">
        <v>0</v>
      </c>
      <c r="K576" s="5">
        <v>0</v>
      </c>
      <c r="L576" s="5">
        <v>8</v>
      </c>
      <c r="M576" s="5">
        <v>0</v>
      </c>
      <c r="N576" s="5">
        <v>0</v>
      </c>
      <c r="O576" s="5">
        <v>24</v>
      </c>
      <c r="P576" s="5">
        <v>0</v>
      </c>
      <c r="Q576" s="5">
        <v>0</v>
      </c>
      <c r="R576" s="5">
        <v>18</v>
      </c>
      <c r="S576" s="5">
        <v>0</v>
      </c>
      <c r="T576" s="7">
        <v>0</v>
      </c>
      <c r="U576" s="5">
        <v>0</v>
      </c>
      <c r="V576" s="7">
        <v>0</v>
      </c>
      <c r="W576" s="15">
        <f t="shared" si="36"/>
        <v>1500</v>
      </c>
      <c r="X576" s="5">
        <v>160</v>
      </c>
      <c r="Y576" s="15">
        <f t="shared" si="37"/>
        <v>1660</v>
      </c>
      <c r="Z576" s="28">
        <v>55.094000000000001</v>
      </c>
      <c r="AA576" s="30">
        <v>41905</v>
      </c>
    </row>
    <row r="577" spans="1:27" x14ac:dyDescent="0.25">
      <c r="A577" s="37">
        <v>41906</v>
      </c>
      <c r="B577" s="36">
        <f>WEEKNUM(Table1[[#This Row],[Date]])</f>
        <v>39</v>
      </c>
      <c r="C577" s="36">
        <f>YEAR(Table1[[#This Row],[Date]])</f>
        <v>2014</v>
      </c>
      <c r="D577" s="5">
        <v>591</v>
      </c>
      <c r="E577" s="5">
        <v>0</v>
      </c>
      <c r="F577" s="5">
        <v>0</v>
      </c>
      <c r="G577" s="5">
        <v>0</v>
      </c>
      <c r="I577" s="5">
        <v>1</v>
      </c>
      <c r="J577" s="5">
        <v>0</v>
      </c>
      <c r="K577" s="5">
        <v>0</v>
      </c>
      <c r="L577" s="5">
        <v>2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21</v>
      </c>
      <c r="S577" s="5">
        <v>0</v>
      </c>
      <c r="T577" s="7">
        <v>0</v>
      </c>
      <c r="U577" s="5">
        <v>0</v>
      </c>
      <c r="V577" s="7">
        <v>0</v>
      </c>
      <c r="W577" s="15">
        <f t="shared" si="36"/>
        <v>615</v>
      </c>
      <c r="X577" s="5">
        <v>42</v>
      </c>
      <c r="Y577" s="15">
        <f t="shared" si="37"/>
        <v>657</v>
      </c>
      <c r="Z577" s="28">
        <v>57.938000000000002</v>
      </c>
      <c r="AA577" s="30">
        <v>41906</v>
      </c>
    </row>
    <row r="578" spans="1:27" x14ac:dyDescent="0.25">
      <c r="A578" s="37">
        <v>41907</v>
      </c>
      <c r="B578" s="36">
        <f>WEEKNUM(Table1[[#This Row],[Date]])</f>
        <v>39</v>
      </c>
      <c r="C578" s="36">
        <f>YEAR(Table1[[#This Row],[Date]])</f>
        <v>2014</v>
      </c>
      <c r="D578" s="5">
        <v>474</v>
      </c>
      <c r="E578" s="5">
        <v>0</v>
      </c>
      <c r="F578" s="5">
        <v>0</v>
      </c>
      <c r="G578" s="5">
        <v>0</v>
      </c>
      <c r="I578" s="5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12</v>
      </c>
      <c r="S578" s="5">
        <v>0</v>
      </c>
      <c r="T578" s="7">
        <v>0</v>
      </c>
      <c r="U578" s="5">
        <v>0</v>
      </c>
      <c r="V578" s="7">
        <v>0</v>
      </c>
      <c r="W578" s="15">
        <f t="shared" si="36"/>
        <v>486</v>
      </c>
      <c r="X578" s="5">
        <v>26</v>
      </c>
      <c r="Y578" s="15">
        <f t="shared" si="37"/>
        <v>512</v>
      </c>
      <c r="Z578" s="28">
        <v>57.758000000000003</v>
      </c>
      <c r="AA578" s="30">
        <v>41907</v>
      </c>
    </row>
    <row r="579" spans="1:27" x14ac:dyDescent="0.25">
      <c r="A579" s="37">
        <v>41908</v>
      </c>
      <c r="B579" s="36">
        <f>WEEKNUM(Table1[[#This Row],[Date]])</f>
        <v>39</v>
      </c>
      <c r="C579" s="36">
        <f>YEAR(Table1[[#This Row],[Date]])</f>
        <v>2014</v>
      </c>
      <c r="D579" s="5">
        <v>286</v>
      </c>
      <c r="E579" s="5">
        <v>0</v>
      </c>
      <c r="F579" s="5">
        <v>0</v>
      </c>
      <c r="G579" s="5">
        <v>0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8</v>
      </c>
      <c r="S579" s="5">
        <v>0</v>
      </c>
      <c r="T579" s="7">
        <v>0</v>
      </c>
      <c r="U579" s="5">
        <v>0</v>
      </c>
      <c r="V579" s="7">
        <v>0</v>
      </c>
      <c r="W579" s="15">
        <f t="shared" si="36"/>
        <v>294</v>
      </c>
      <c r="X579" s="5">
        <v>32</v>
      </c>
      <c r="Y579" s="15">
        <f t="shared" si="37"/>
        <v>326</v>
      </c>
      <c r="Z579" s="28">
        <v>62.24</v>
      </c>
      <c r="AA579" s="30">
        <v>41908</v>
      </c>
    </row>
    <row r="580" spans="1:27" x14ac:dyDescent="0.25">
      <c r="A580" s="37">
        <v>41909</v>
      </c>
      <c r="B580" s="36">
        <f>WEEKNUM(Table1[[#This Row],[Date]])</f>
        <v>39</v>
      </c>
      <c r="C580" s="36">
        <f>YEAR(Table1[[#This Row],[Date]])</f>
        <v>2014</v>
      </c>
      <c r="D580" s="5">
        <v>260</v>
      </c>
      <c r="E580" s="5">
        <v>0</v>
      </c>
      <c r="F580" s="5">
        <v>0</v>
      </c>
      <c r="G580" s="5">
        <v>0</v>
      </c>
      <c r="I580" s="5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14.66</v>
      </c>
      <c r="S580" s="5">
        <v>0</v>
      </c>
      <c r="T580" s="7">
        <v>0</v>
      </c>
      <c r="U580" s="5">
        <v>0</v>
      </c>
      <c r="V580" s="7">
        <v>0</v>
      </c>
      <c r="W580" s="15">
        <f t="shared" si="36"/>
        <v>274.66000000000003</v>
      </c>
      <c r="X580" s="5">
        <v>14.66</v>
      </c>
      <c r="Y580" s="15">
        <f t="shared" si="37"/>
        <v>289.32000000000005</v>
      </c>
      <c r="Z580" s="28">
        <v>63.103999999999999</v>
      </c>
      <c r="AA580" s="30">
        <v>41909</v>
      </c>
    </row>
    <row r="581" spans="1:27" x14ac:dyDescent="0.25">
      <c r="A581" s="37">
        <v>41910</v>
      </c>
      <c r="B581" s="36">
        <f>WEEKNUM(Table1[[#This Row],[Date]])</f>
        <v>40</v>
      </c>
      <c r="C581" s="36">
        <f>YEAR(Table1[[#This Row],[Date]])</f>
        <v>2014</v>
      </c>
      <c r="D581" s="5">
        <v>260</v>
      </c>
      <c r="E581" s="5">
        <v>0</v>
      </c>
      <c r="F581" s="5">
        <v>0</v>
      </c>
      <c r="G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14.66</v>
      </c>
      <c r="S581" s="5">
        <v>0</v>
      </c>
      <c r="T581" s="7">
        <v>0</v>
      </c>
      <c r="U581" s="5">
        <v>0</v>
      </c>
      <c r="V581" s="7">
        <v>0</v>
      </c>
      <c r="W581" s="15">
        <f t="shared" si="36"/>
        <v>274.66000000000003</v>
      </c>
      <c r="X581" s="5">
        <v>14.66</v>
      </c>
      <c r="Y581" s="15">
        <f t="shared" si="37"/>
        <v>289.32000000000005</v>
      </c>
      <c r="Z581" s="28">
        <v>51.853999999999999</v>
      </c>
      <c r="AA581" s="30">
        <v>41910</v>
      </c>
    </row>
    <row r="582" spans="1:27" x14ac:dyDescent="0.25">
      <c r="A582" s="37">
        <v>41911</v>
      </c>
      <c r="B582" s="36">
        <f>WEEKNUM(Table1[[#This Row],[Date]])</f>
        <v>40</v>
      </c>
      <c r="C582" s="36">
        <f>YEAR(Table1[[#This Row],[Date]])</f>
        <v>2014</v>
      </c>
      <c r="D582" s="5">
        <v>260</v>
      </c>
      <c r="E582" s="5">
        <v>0</v>
      </c>
      <c r="F582" s="5">
        <v>0</v>
      </c>
      <c r="G582" s="5">
        <v>0</v>
      </c>
      <c r="I582" s="5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14.66</v>
      </c>
      <c r="S582" s="5">
        <v>0</v>
      </c>
      <c r="T582" s="7">
        <v>0</v>
      </c>
      <c r="U582" s="5">
        <v>0</v>
      </c>
      <c r="V582" s="7">
        <v>0</v>
      </c>
      <c r="W582" s="15">
        <f t="shared" si="36"/>
        <v>274.66000000000003</v>
      </c>
      <c r="X582" s="5">
        <v>14.66</v>
      </c>
      <c r="Y582" s="15">
        <f t="shared" si="37"/>
        <v>289.32000000000005</v>
      </c>
      <c r="Z582" s="28">
        <v>46.886000000000003</v>
      </c>
      <c r="AA582" s="30">
        <v>41911</v>
      </c>
    </row>
    <row r="583" spans="1:27" x14ac:dyDescent="0.25">
      <c r="A583" s="37">
        <v>41912</v>
      </c>
      <c r="B583" s="36">
        <f>WEEKNUM(Table1[[#This Row],[Date]])</f>
        <v>40</v>
      </c>
      <c r="C583" s="36">
        <f>YEAR(Table1[[#This Row],[Date]])</f>
        <v>2014</v>
      </c>
      <c r="D583" s="5">
        <v>40</v>
      </c>
      <c r="E583" s="5">
        <v>0</v>
      </c>
      <c r="F583" s="5">
        <v>0</v>
      </c>
      <c r="G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7</v>
      </c>
      <c r="S583" s="5">
        <v>0</v>
      </c>
      <c r="T583" s="7">
        <v>0</v>
      </c>
      <c r="U583" s="5">
        <v>0</v>
      </c>
      <c r="V583" s="7">
        <v>0</v>
      </c>
      <c r="W583" s="15">
        <f t="shared" si="36"/>
        <v>47</v>
      </c>
      <c r="X583" s="5">
        <v>3</v>
      </c>
      <c r="Y583" s="15">
        <f t="shared" si="37"/>
        <v>50</v>
      </c>
      <c r="Z583" s="28">
        <v>44.289000000000001</v>
      </c>
      <c r="AA583" s="30">
        <v>41912</v>
      </c>
    </row>
    <row r="584" spans="1:27" x14ac:dyDescent="0.25">
      <c r="A584" s="37">
        <v>41913</v>
      </c>
      <c r="B584" s="36">
        <f>WEEKNUM(Table1[[#This Row],[Date]])</f>
        <v>40</v>
      </c>
      <c r="C584" s="36">
        <f>YEAR(Table1[[#This Row],[Date]])</f>
        <v>2014</v>
      </c>
      <c r="D584" s="5">
        <v>18</v>
      </c>
      <c r="E584" s="5">
        <v>0</v>
      </c>
      <c r="F584" s="5">
        <v>0</v>
      </c>
      <c r="G584" s="5">
        <v>0</v>
      </c>
      <c r="I584" s="5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3</v>
      </c>
      <c r="S584" s="5">
        <v>0</v>
      </c>
      <c r="T584" s="7">
        <v>0</v>
      </c>
      <c r="U584" s="5">
        <v>0</v>
      </c>
      <c r="V584" s="7">
        <v>0</v>
      </c>
      <c r="W584" s="15">
        <f t="shared" si="36"/>
        <v>21</v>
      </c>
      <c r="X584" s="5">
        <v>0</v>
      </c>
      <c r="Y584" s="15">
        <f t="shared" si="37"/>
        <v>21</v>
      </c>
      <c r="Z584" s="31">
        <v>44.289000000000001</v>
      </c>
      <c r="AA584" s="30">
        <v>41913</v>
      </c>
    </row>
    <row r="585" spans="1:27" x14ac:dyDescent="0.25">
      <c r="A585" s="37">
        <v>41914</v>
      </c>
      <c r="B585" s="36">
        <f>WEEKNUM(Table1[[#This Row],[Date]])</f>
        <v>40</v>
      </c>
      <c r="C585" s="36">
        <f>YEAR(Table1[[#This Row],[Date]])</f>
        <v>2014</v>
      </c>
      <c r="D585" s="5">
        <v>184</v>
      </c>
      <c r="E585" s="5">
        <v>0</v>
      </c>
      <c r="F585" s="5">
        <v>0</v>
      </c>
      <c r="G585" s="5">
        <v>0</v>
      </c>
      <c r="I585" s="5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36</v>
      </c>
      <c r="S585" s="5">
        <v>0</v>
      </c>
      <c r="T585" s="7">
        <v>0</v>
      </c>
      <c r="U585" s="5">
        <v>0</v>
      </c>
      <c r="V585" s="7">
        <v>0</v>
      </c>
      <c r="W585" s="15">
        <f t="shared" si="36"/>
        <v>220</v>
      </c>
      <c r="X585" s="5">
        <v>24</v>
      </c>
      <c r="Y585" s="15">
        <f t="shared" si="37"/>
        <v>244</v>
      </c>
      <c r="Z585" s="31">
        <v>46</v>
      </c>
      <c r="AA585" s="30">
        <v>41914</v>
      </c>
    </row>
    <row r="586" spans="1:27" x14ac:dyDescent="0.25">
      <c r="A586" s="37">
        <v>41915</v>
      </c>
      <c r="B586" s="36">
        <f>WEEKNUM(Table1[[#This Row],[Date]])</f>
        <v>40</v>
      </c>
      <c r="C586" s="36">
        <f>YEAR(Table1[[#This Row],[Date]])</f>
        <v>2014</v>
      </c>
      <c r="D586" s="5">
        <v>4.5</v>
      </c>
      <c r="E586" s="5">
        <v>0</v>
      </c>
      <c r="F586" s="5">
        <v>0</v>
      </c>
      <c r="G586" s="5">
        <v>0</v>
      </c>
      <c r="I586" s="5">
        <v>0</v>
      </c>
      <c r="J586" s="5">
        <v>0</v>
      </c>
      <c r="K586" s="5">
        <v>0</v>
      </c>
      <c r="L586" s="5">
        <v>0.5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6</v>
      </c>
      <c r="S586" s="5">
        <v>0</v>
      </c>
      <c r="T586" s="7">
        <v>0</v>
      </c>
      <c r="U586" s="5">
        <v>0</v>
      </c>
      <c r="V586" s="7">
        <v>0</v>
      </c>
      <c r="W586" s="15">
        <f t="shared" si="36"/>
        <v>11</v>
      </c>
      <c r="X586" s="5">
        <v>0.5</v>
      </c>
      <c r="Y586" s="15">
        <f t="shared" si="37"/>
        <v>11.5</v>
      </c>
      <c r="Z586" s="31">
        <v>37.17</v>
      </c>
      <c r="AA586" s="30">
        <v>41915</v>
      </c>
    </row>
    <row r="587" spans="1:27" x14ac:dyDescent="0.25">
      <c r="A587" s="37">
        <v>41916</v>
      </c>
      <c r="B587" s="36">
        <f>WEEKNUM(Table1[[#This Row],[Date]])</f>
        <v>40</v>
      </c>
      <c r="C587" s="36">
        <f>YEAR(Table1[[#This Row],[Date]])</f>
        <v>2014</v>
      </c>
      <c r="D587" s="5">
        <v>4.5</v>
      </c>
      <c r="E587" s="5">
        <v>0</v>
      </c>
      <c r="F587" s="5">
        <v>0</v>
      </c>
      <c r="G587" s="5">
        <v>0</v>
      </c>
      <c r="I587" s="5">
        <v>0</v>
      </c>
      <c r="J587" s="5">
        <v>0</v>
      </c>
      <c r="K587" s="5">
        <v>0</v>
      </c>
      <c r="L587" s="5">
        <v>0.5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6</v>
      </c>
      <c r="S587" s="5">
        <v>0</v>
      </c>
      <c r="T587" s="7">
        <v>0</v>
      </c>
      <c r="U587" s="5">
        <v>0</v>
      </c>
      <c r="V587" s="7">
        <v>0</v>
      </c>
      <c r="W587" s="15">
        <f t="shared" si="36"/>
        <v>11</v>
      </c>
      <c r="X587" s="5">
        <v>0.5</v>
      </c>
      <c r="Y587" s="15">
        <f t="shared" si="37"/>
        <v>11.5</v>
      </c>
      <c r="Z587" s="31">
        <v>32.722000000000001</v>
      </c>
      <c r="AA587" s="30">
        <v>41916</v>
      </c>
    </row>
    <row r="588" spans="1:27" x14ac:dyDescent="0.25">
      <c r="A588" s="37">
        <v>41917</v>
      </c>
      <c r="B588" s="36">
        <f>WEEKNUM(Table1[[#This Row],[Date]])</f>
        <v>41</v>
      </c>
      <c r="C588" s="36">
        <f>YEAR(Table1[[#This Row],[Date]])</f>
        <v>2014</v>
      </c>
      <c r="D588" s="5">
        <v>4.5</v>
      </c>
      <c r="E588" s="5">
        <v>0</v>
      </c>
      <c r="F588" s="5">
        <v>0</v>
      </c>
      <c r="G588" s="5">
        <v>0</v>
      </c>
      <c r="I588" s="5">
        <v>0</v>
      </c>
      <c r="J588" s="5">
        <v>0</v>
      </c>
      <c r="K588" s="5">
        <v>0</v>
      </c>
      <c r="L588" s="5">
        <v>0.5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6</v>
      </c>
      <c r="S588" s="5">
        <v>0</v>
      </c>
      <c r="T588" s="7">
        <v>0</v>
      </c>
      <c r="U588" s="5">
        <v>0</v>
      </c>
      <c r="V588" s="7">
        <v>0</v>
      </c>
      <c r="W588" s="15">
        <f t="shared" si="36"/>
        <v>11</v>
      </c>
      <c r="X588" s="5">
        <v>0.5</v>
      </c>
      <c r="Y588" s="15">
        <f t="shared" si="37"/>
        <v>11.5</v>
      </c>
      <c r="Z588" s="31">
        <v>35.784999999999997</v>
      </c>
      <c r="AA588" s="30">
        <v>41917</v>
      </c>
    </row>
    <row r="589" spans="1:27" x14ac:dyDescent="0.25">
      <c r="A589" s="37">
        <v>41918</v>
      </c>
      <c r="B589" s="36">
        <f>WEEKNUM(Table1[[#This Row],[Date]])</f>
        <v>41</v>
      </c>
      <c r="C589" s="36">
        <f>YEAR(Table1[[#This Row],[Date]])</f>
        <v>2014</v>
      </c>
      <c r="D589" s="5">
        <v>4.5</v>
      </c>
      <c r="E589" s="5">
        <v>0</v>
      </c>
      <c r="F589" s="5">
        <v>0</v>
      </c>
      <c r="G589" s="5">
        <v>0</v>
      </c>
      <c r="I589" s="5">
        <v>0</v>
      </c>
      <c r="J589" s="5">
        <v>0</v>
      </c>
      <c r="K589" s="5">
        <v>0</v>
      </c>
      <c r="L589" s="5">
        <v>0.5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6</v>
      </c>
      <c r="S589" s="5">
        <v>0</v>
      </c>
      <c r="T589" s="7">
        <v>0</v>
      </c>
      <c r="U589" s="5">
        <v>0</v>
      </c>
      <c r="V589" s="7">
        <v>0</v>
      </c>
      <c r="W589" s="15">
        <f t="shared" si="36"/>
        <v>11</v>
      </c>
      <c r="X589" s="5">
        <v>0.5</v>
      </c>
      <c r="Y589" s="15">
        <f t="shared" si="37"/>
        <v>11.5</v>
      </c>
      <c r="Z589" s="31">
        <v>35.186</v>
      </c>
      <c r="AA589" s="30">
        <v>41918</v>
      </c>
    </row>
    <row r="590" spans="1:27" x14ac:dyDescent="0.25">
      <c r="A590" s="37">
        <v>41919</v>
      </c>
      <c r="B590" s="36">
        <f>WEEKNUM(Table1[[#This Row],[Date]])</f>
        <v>41</v>
      </c>
      <c r="C590" s="36">
        <f>YEAR(Table1[[#This Row],[Date]])</f>
        <v>2014</v>
      </c>
      <c r="D590" s="5">
        <v>4</v>
      </c>
      <c r="E590" s="5">
        <v>0</v>
      </c>
      <c r="F590" s="5">
        <v>0</v>
      </c>
      <c r="G590" s="5">
        <v>0</v>
      </c>
      <c r="I590" s="5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77</v>
      </c>
      <c r="S590" s="5">
        <v>0</v>
      </c>
      <c r="T590" s="7">
        <v>0</v>
      </c>
      <c r="U590" s="5">
        <v>0</v>
      </c>
      <c r="V590" s="7">
        <v>0</v>
      </c>
      <c r="W590" s="15">
        <f t="shared" si="36"/>
        <v>81</v>
      </c>
      <c r="X590" s="5">
        <v>1</v>
      </c>
      <c r="Y590" s="15">
        <f t="shared" si="37"/>
        <v>82</v>
      </c>
      <c r="Z590" s="31">
        <v>42.341000000000001</v>
      </c>
      <c r="AA590" s="30">
        <v>41919</v>
      </c>
    </row>
    <row r="591" spans="1:27" x14ac:dyDescent="0.25">
      <c r="A591" s="37">
        <v>41920</v>
      </c>
      <c r="B591" s="36">
        <f>WEEKNUM(Table1[[#This Row],[Date]])</f>
        <v>41</v>
      </c>
      <c r="C591" s="36">
        <f>YEAR(Table1[[#This Row],[Date]])</f>
        <v>2014</v>
      </c>
      <c r="D591" s="5">
        <v>10</v>
      </c>
      <c r="E591" s="5">
        <v>0</v>
      </c>
      <c r="F591" s="5">
        <v>0</v>
      </c>
      <c r="G591" s="5">
        <v>0</v>
      </c>
      <c r="I591" s="5">
        <v>0</v>
      </c>
      <c r="J591" s="5">
        <v>0</v>
      </c>
      <c r="K591" s="5">
        <v>0</v>
      </c>
      <c r="L591" s="5">
        <v>1</v>
      </c>
      <c r="M591" s="5">
        <v>2</v>
      </c>
      <c r="N591" s="5">
        <v>0</v>
      </c>
      <c r="O591" s="5">
        <v>0</v>
      </c>
      <c r="P591" s="5">
        <v>0</v>
      </c>
      <c r="Q591" s="5">
        <v>0</v>
      </c>
      <c r="R591" s="5">
        <v>91</v>
      </c>
      <c r="S591" s="5">
        <v>0</v>
      </c>
      <c r="T591" s="7">
        <v>0</v>
      </c>
      <c r="U591" s="5">
        <v>0</v>
      </c>
      <c r="V591" s="7">
        <v>0</v>
      </c>
      <c r="W591" s="15">
        <f t="shared" si="36"/>
        <v>104</v>
      </c>
      <c r="X591" s="5">
        <v>2</v>
      </c>
      <c r="Y591" s="15">
        <f t="shared" si="37"/>
        <v>106</v>
      </c>
      <c r="Z591" s="31">
        <v>30.625</v>
      </c>
      <c r="AA591" s="30">
        <v>41920</v>
      </c>
    </row>
    <row r="592" spans="1:27" x14ac:dyDescent="0.25">
      <c r="A592" s="29">
        <v>42153</v>
      </c>
      <c r="B592" s="36">
        <f>WEEKNUM(Table1[[#This Row],[Date]])</f>
        <v>22</v>
      </c>
      <c r="C592" s="36">
        <f>YEAR(Table1[[#This Row],[Date]])</f>
        <v>2015</v>
      </c>
      <c r="D592" s="38">
        <v>3</v>
      </c>
      <c r="E592" s="38">
        <v>0</v>
      </c>
      <c r="F592" s="38">
        <v>0</v>
      </c>
      <c r="G592" s="38">
        <v>0</v>
      </c>
      <c r="I592" s="38">
        <v>0</v>
      </c>
      <c r="J592" s="38">
        <v>0</v>
      </c>
      <c r="K592" s="38">
        <v>0</v>
      </c>
      <c r="L592" s="38">
        <v>0</v>
      </c>
      <c r="M592" s="38">
        <v>1</v>
      </c>
      <c r="N592" s="38">
        <v>0</v>
      </c>
      <c r="O592" s="38">
        <v>1</v>
      </c>
      <c r="P592" s="38">
        <v>0</v>
      </c>
      <c r="Q592" s="38">
        <v>0</v>
      </c>
      <c r="R592" s="38">
        <v>1</v>
      </c>
      <c r="S592" s="38">
        <v>0</v>
      </c>
      <c r="T592" s="38">
        <v>0</v>
      </c>
      <c r="U592" s="38">
        <v>0</v>
      </c>
      <c r="V592" s="38">
        <v>0</v>
      </c>
      <c r="W592" s="42">
        <v>6</v>
      </c>
      <c r="X592" s="43">
        <v>1</v>
      </c>
      <c r="Y592" s="38">
        <v>7</v>
      </c>
      <c r="Z592" s="46">
        <v>42.167999999999999</v>
      </c>
      <c r="AA592" s="47">
        <v>42153</v>
      </c>
    </row>
    <row r="593" spans="1:27" x14ac:dyDescent="0.25">
      <c r="A593" s="29">
        <v>42154</v>
      </c>
      <c r="B593" s="36">
        <f>WEEKNUM(Table1[[#This Row],[Date]])</f>
        <v>22</v>
      </c>
      <c r="C593" s="36">
        <f>YEAR(Table1[[#This Row],[Date]])</f>
        <v>2015</v>
      </c>
      <c r="D593" s="38">
        <v>0.6</v>
      </c>
      <c r="E593" s="38">
        <v>0</v>
      </c>
      <c r="F593" s="38">
        <v>0</v>
      </c>
      <c r="G593" s="38">
        <v>0</v>
      </c>
      <c r="I593" s="38">
        <v>0</v>
      </c>
      <c r="J593" s="38">
        <v>0</v>
      </c>
      <c r="K593" s="38">
        <v>0</v>
      </c>
      <c r="L593" s="38">
        <v>0</v>
      </c>
      <c r="M593" s="38">
        <v>1</v>
      </c>
      <c r="N593" s="38">
        <v>0</v>
      </c>
      <c r="O593" s="38">
        <v>1.3</v>
      </c>
      <c r="P593" s="38">
        <v>0</v>
      </c>
      <c r="Q593" s="38">
        <v>0</v>
      </c>
      <c r="R593" s="38">
        <v>0.3</v>
      </c>
      <c r="S593" s="38">
        <v>0</v>
      </c>
      <c r="T593" s="38">
        <v>0</v>
      </c>
      <c r="U593" s="38">
        <v>0</v>
      </c>
      <c r="V593" s="38">
        <v>0</v>
      </c>
      <c r="W593" s="42">
        <v>3.2</v>
      </c>
      <c r="X593" s="43">
        <v>3</v>
      </c>
      <c r="Y593" s="38">
        <v>6.2</v>
      </c>
      <c r="Z593" s="46">
        <v>34.055999999999997</v>
      </c>
      <c r="AA593" s="47">
        <v>42154</v>
      </c>
    </row>
    <row r="594" spans="1:27" x14ac:dyDescent="0.25">
      <c r="A594" s="29">
        <v>42155</v>
      </c>
      <c r="B594" s="36">
        <f>WEEKNUM(Table1[[#This Row],[Date]])</f>
        <v>23</v>
      </c>
      <c r="C594" s="36">
        <f>YEAR(Table1[[#This Row],[Date]])</f>
        <v>2015</v>
      </c>
      <c r="D594" s="38">
        <v>0.6</v>
      </c>
      <c r="E594" s="38">
        <v>0</v>
      </c>
      <c r="F594" s="38">
        <v>0</v>
      </c>
      <c r="G594" s="38">
        <v>0</v>
      </c>
      <c r="I594" s="38">
        <v>0</v>
      </c>
      <c r="J594" s="38">
        <v>0</v>
      </c>
      <c r="K594" s="38">
        <v>0</v>
      </c>
      <c r="L594" s="38">
        <v>0</v>
      </c>
      <c r="M594" s="38">
        <v>1</v>
      </c>
      <c r="N594" s="38">
        <v>0</v>
      </c>
      <c r="O594" s="38">
        <v>1.3</v>
      </c>
      <c r="P594" s="38">
        <v>0</v>
      </c>
      <c r="Q594" s="38">
        <v>0</v>
      </c>
      <c r="R594" s="38">
        <v>0.3</v>
      </c>
      <c r="S594" s="38">
        <v>0</v>
      </c>
      <c r="T594" s="38">
        <v>0</v>
      </c>
      <c r="U594" s="38">
        <v>0</v>
      </c>
      <c r="V594" s="38">
        <v>0</v>
      </c>
      <c r="W594" s="42">
        <v>3.2</v>
      </c>
      <c r="X594" s="43">
        <v>4</v>
      </c>
      <c r="Y594" s="38">
        <v>7.2</v>
      </c>
      <c r="Z594" s="46">
        <v>46.326000000000001</v>
      </c>
      <c r="AA594" s="47">
        <v>42155</v>
      </c>
    </row>
    <row r="595" spans="1:27" x14ac:dyDescent="0.25">
      <c r="A595" s="29">
        <v>42156</v>
      </c>
      <c r="B595" s="36">
        <f>WEEKNUM(Table1[[#This Row],[Date]])</f>
        <v>23</v>
      </c>
      <c r="C595" s="36">
        <f>YEAR(Table1[[#This Row],[Date]])</f>
        <v>2015</v>
      </c>
      <c r="D595" s="38">
        <v>0.6</v>
      </c>
      <c r="E595" s="38">
        <v>0</v>
      </c>
      <c r="F595" s="38">
        <v>0</v>
      </c>
      <c r="G595" s="38">
        <v>0</v>
      </c>
      <c r="I595" s="38">
        <v>0</v>
      </c>
      <c r="J595" s="38">
        <v>0</v>
      </c>
      <c r="K595" s="38">
        <v>0</v>
      </c>
      <c r="L595" s="38">
        <v>0</v>
      </c>
      <c r="M595" s="38">
        <v>1</v>
      </c>
      <c r="N595" s="38">
        <v>0</v>
      </c>
      <c r="O595" s="38">
        <v>1.3</v>
      </c>
      <c r="P595" s="38">
        <v>0</v>
      </c>
      <c r="Q595" s="38">
        <v>0</v>
      </c>
      <c r="R595" s="38">
        <v>0.3</v>
      </c>
      <c r="S595" s="38">
        <v>0</v>
      </c>
      <c r="T595" s="38">
        <v>0</v>
      </c>
      <c r="U595" s="38">
        <v>0</v>
      </c>
      <c r="V595" s="38">
        <v>0</v>
      </c>
      <c r="W595" s="42">
        <v>3.2</v>
      </c>
      <c r="X595" s="43">
        <v>5</v>
      </c>
      <c r="Y595" s="38">
        <v>8.1999999999999993</v>
      </c>
      <c r="Z595" s="46">
        <v>53.527999999999999</v>
      </c>
      <c r="AA595" s="47">
        <v>42156</v>
      </c>
    </row>
    <row r="596" spans="1:27" x14ac:dyDescent="0.25">
      <c r="A596" s="29">
        <v>42157</v>
      </c>
      <c r="B596" s="36">
        <f>WEEKNUM(Table1[[#This Row],[Date]])</f>
        <v>23</v>
      </c>
      <c r="C596" s="36">
        <f>YEAR(Table1[[#This Row],[Date]])</f>
        <v>2015</v>
      </c>
      <c r="D596" s="38">
        <v>7.5</v>
      </c>
      <c r="E596" s="38">
        <v>0</v>
      </c>
      <c r="F596" s="38">
        <v>0</v>
      </c>
      <c r="G596" s="38">
        <v>0</v>
      </c>
      <c r="I596" s="38">
        <v>0</v>
      </c>
      <c r="J596" s="38">
        <v>0</v>
      </c>
      <c r="K596" s="38">
        <v>0</v>
      </c>
      <c r="L596" s="38">
        <v>0</v>
      </c>
      <c r="M596" s="38">
        <v>0</v>
      </c>
      <c r="N596" s="38">
        <v>0</v>
      </c>
      <c r="O596" s="38">
        <v>1.5</v>
      </c>
      <c r="P596" s="38">
        <v>1.5</v>
      </c>
      <c r="Q596" s="38">
        <v>0</v>
      </c>
      <c r="R596" s="38">
        <v>0.5</v>
      </c>
      <c r="S596" s="38">
        <v>0</v>
      </c>
      <c r="T596" s="38">
        <v>0</v>
      </c>
      <c r="U596" s="38">
        <v>0</v>
      </c>
      <c r="V596" s="38">
        <v>0</v>
      </c>
      <c r="W596" s="42">
        <v>11</v>
      </c>
      <c r="X596" s="43">
        <v>9.5</v>
      </c>
      <c r="Y596" s="38">
        <v>20.5</v>
      </c>
      <c r="Z596" s="46">
        <v>60.421999999999997</v>
      </c>
      <c r="AA596" s="47">
        <v>42157</v>
      </c>
    </row>
    <row r="597" spans="1:27" x14ac:dyDescent="0.25">
      <c r="A597" s="29">
        <v>42158</v>
      </c>
      <c r="B597" s="36">
        <f>WEEKNUM(Table1[[#This Row],[Date]])</f>
        <v>23</v>
      </c>
      <c r="C597" s="36">
        <f>YEAR(Table1[[#This Row],[Date]])</f>
        <v>2015</v>
      </c>
      <c r="D597" s="38">
        <v>7.5</v>
      </c>
      <c r="E597" s="38">
        <v>0</v>
      </c>
      <c r="F597" s="38">
        <v>0</v>
      </c>
      <c r="G597" s="38">
        <v>0</v>
      </c>
      <c r="I597" s="38">
        <v>0</v>
      </c>
      <c r="J597" s="38">
        <v>0</v>
      </c>
      <c r="K597" s="38">
        <v>0</v>
      </c>
      <c r="L597" s="38">
        <v>0</v>
      </c>
      <c r="M597" s="38">
        <v>0</v>
      </c>
      <c r="N597" s="38">
        <v>0</v>
      </c>
      <c r="O597" s="38">
        <v>1.5</v>
      </c>
      <c r="P597" s="38">
        <v>1.5</v>
      </c>
      <c r="Q597" s="38">
        <v>0</v>
      </c>
      <c r="R597" s="38">
        <v>0.5</v>
      </c>
      <c r="S597" s="38">
        <v>0</v>
      </c>
      <c r="T597" s="38">
        <v>0</v>
      </c>
      <c r="U597" s="38">
        <v>0</v>
      </c>
      <c r="V597" s="38">
        <v>0</v>
      </c>
      <c r="W597" s="42">
        <v>11</v>
      </c>
      <c r="X597" s="43">
        <v>10.5</v>
      </c>
      <c r="Y597" s="38">
        <v>21.5</v>
      </c>
      <c r="Z597" s="46">
        <v>55.13</v>
      </c>
      <c r="AA597" s="47">
        <v>42158</v>
      </c>
    </row>
    <row r="598" spans="1:27" x14ac:dyDescent="0.25">
      <c r="A598" s="29">
        <v>42159</v>
      </c>
      <c r="B598" s="36">
        <f>WEEKNUM(Table1[[#This Row],[Date]])</f>
        <v>23</v>
      </c>
      <c r="C598" s="36">
        <f>YEAR(Table1[[#This Row],[Date]])</f>
        <v>2015</v>
      </c>
      <c r="D598" s="38">
        <v>1</v>
      </c>
      <c r="E598" s="38">
        <v>0</v>
      </c>
      <c r="F598" s="38">
        <v>0</v>
      </c>
      <c r="G598" s="38">
        <v>0</v>
      </c>
      <c r="I598" s="38">
        <v>0</v>
      </c>
      <c r="J598" s="38">
        <v>0</v>
      </c>
      <c r="K598" s="38">
        <v>0</v>
      </c>
      <c r="L598" s="38">
        <v>0</v>
      </c>
      <c r="M598" s="38">
        <v>0</v>
      </c>
      <c r="N598" s="38">
        <v>0</v>
      </c>
      <c r="O598" s="38">
        <v>0</v>
      </c>
      <c r="P598" s="38">
        <v>0</v>
      </c>
      <c r="Q598" s="38">
        <v>0</v>
      </c>
      <c r="R598" s="38">
        <v>0</v>
      </c>
      <c r="S598" s="38">
        <v>0</v>
      </c>
      <c r="T598" s="38">
        <v>0</v>
      </c>
      <c r="U598" s="38">
        <v>0</v>
      </c>
      <c r="V598" s="38">
        <v>0</v>
      </c>
      <c r="W598" s="42">
        <v>1</v>
      </c>
      <c r="X598" s="43">
        <v>0.5</v>
      </c>
      <c r="Y598" s="38">
        <v>1.5</v>
      </c>
      <c r="Z598" s="46">
        <v>55.021999999999998</v>
      </c>
      <c r="AA598" s="47">
        <v>42159</v>
      </c>
    </row>
    <row r="599" spans="1:27" x14ac:dyDescent="0.25">
      <c r="A599" s="29">
        <v>42160</v>
      </c>
      <c r="B599" s="36">
        <f>WEEKNUM(Table1[[#This Row],[Date]])</f>
        <v>23</v>
      </c>
      <c r="C599" s="36">
        <f>YEAR(Table1[[#This Row],[Date]])</f>
        <v>2015</v>
      </c>
      <c r="D599" s="38">
        <v>1</v>
      </c>
      <c r="E599" s="38">
        <v>0</v>
      </c>
      <c r="F599" s="38">
        <v>0</v>
      </c>
      <c r="G599" s="38">
        <v>0</v>
      </c>
      <c r="I599" s="38">
        <v>0</v>
      </c>
      <c r="J599" s="38">
        <v>0</v>
      </c>
      <c r="K599" s="38">
        <v>0</v>
      </c>
      <c r="L599" s="38">
        <v>0</v>
      </c>
      <c r="M599" s="38">
        <v>0</v>
      </c>
      <c r="N599" s="38">
        <v>0</v>
      </c>
      <c r="O599" s="38">
        <v>0</v>
      </c>
      <c r="P599" s="38">
        <v>0</v>
      </c>
      <c r="Q599" s="38">
        <v>0</v>
      </c>
      <c r="R599" s="38">
        <v>0</v>
      </c>
      <c r="S599" s="38">
        <v>0</v>
      </c>
      <c r="T599" s="38">
        <v>0</v>
      </c>
      <c r="U599" s="38">
        <v>0</v>
      </c>
      <c r="V599" s="38">
        <v>0</v>
      </c>
      <c r="W599" s="42">
        <v>1</v>
      </c>
      <c r="X599" s="43">
        <v>1.5</v>
      </c>
      <c r="Y599" s="38">
        <v>2.5</v>
      </c>
      <c r="Z599" s="46">
        <v>57.92</v>
      </c>
      <c r="AA599" s="47">
        <v>42160</v>
      </c>
    </row>
    <row r="600" spans="1:27" x14ac:dyDescent="0.25">
      <c r="A600" s="29">
        <v>42161</v>
      </c>
      <c r="B600" s="36">
        <f>WEEKNUM(Table1[[#This Row],[Date]])</f>
        <v>23</v>
      </c>
      <c r="C600" s="36">
        <f>YEAR(Table1[[#This Row],[Date]])</f>
        <v>2015</v>
      </c>
      <c r="D600" s="38">
        <v>121</v>
      </c>
      <c r="E600" s="38">
        <v>3</v>
      </c>
      <c r="F600" s="38">
        <v>0</v>
      </c>
      <c r="G600" s="38">
        <v>0</v>
      </c>
      <c r="I600" s="38">
        <v>0</v>
      </c>
      <c r="J600" s="38">
        <v>0</v>
      </c>
      <c r="K600" s="38">
        <v>0</v>
      </c>
      <c r="L600" s="38">
        <v>0</v>
      </c>
      <c r="M600" s="38">
        <v>0.6</v>
      </c>
      <c r="N600" s="38">
        <v>0</v>
      </c>
      <c r="O600" s="38">
        <v>1</v>
      </c>
      <c r="P600" s="38">
        <v>1.6</v>
      </c>
      <c r="Q600" s="38">
        <v>0</v>
      </c>
      <c r="R600" s="38">
        <v>2</v>
      </c>
      <c r="S600" s="38">
        <v>0</v>
      </c>
      <c r="T600" s="38">
        <v>0</v>
      </c>
      <c r="U600" s="38">
        <v>0</v>
      </c>
      <c r="V600" s="38">
        <v>0</v>
      </c>
      <c r="W600" s="42">
        <v>129.19999999999999</v>
      </c>
      <c r="X600" s="43">
        <v>64</v>
      </c>
      <c r="Y600" s="38">
        <v>193.2</v>
      </c>
      <c r="Z600" s="46">
        <v>58.136000000000003</v>
      </c>
      <c r="AA600" s="47">
        <v>42161</v>
      </c>
    </row>
    <row r="601" spans="1:27" x14ac:dyDescent="0.25">
      <c r="A601" s="29">
        <v>42162</v>
      </c>
      <c r="B601" s="36">
        <f>WEEKNUM(Table1[[#This Row],[Date]])</f>
        <v>24</v>
      </c>
      <c r="C601" s="36">
        <f>YEAR(Table1[[#This Row],[Date]])</f>
        <v>2015</v>
      </c>
      <c r="D601" s="38">
        <v>121</v>
      </c>
      <c r="E601" s="38">
        <v>3</v>
      </c>
      <c r="F601" s="38">
        <v>0</v>
      </c>
      <c r="G601" s="38">
        <v>0</v>
      </c>
      <c r="I601" s="38">
        <v>0</v>
      </c>
      <c r="J601" s="38">
        <v>0</v>
      </c>
      <c r="K601" s="38">
        <v>0</v>
      </c>
      <c r="L601" s="38">
        <v>0</v>
      </c>
      <c r="M601" s="38">
        <v>0.6</v>
      </c>
      <c r="N601" s="38">
        <v>0</v>
      </c>
      <c r="O601" s="38">
        <v>1</v>
      </c>
      <c r="P601" s="38">
        <v>1.6</v>
      </c>
      <c r="Q601" s="38">
        <v>0</v>
      </c>
      <c r="R601" s="38">
        <v>2</v>
      </c>
      <c r="S601" s="38">
        <v>0</v>
      </c>
      <c r="T601" s="38">
        <v>0</v>
      </c>
      <c r="U601" s="38">
        <v>0</v>
      </c>
      <c r="V601" s="38">
        <v>0</v>
      </c>
      <c r="W601" s="42">
        <v>129.19999999999999</v>
      </c>
      <c r="X601" s="43">
        <v>65</v>
      </c>
      <c r="Y601" s="38">
        <v>194.2</v>
      </c>
      <c r="Z601" s="46">
        <v>56.3</v>
      </c>
      <c r="AA601" s="47">
        <v>42162</v>
      </c>
    </row>
    <row r="602" spans="1:27" x14ac:dyDescent="0.25">
      <c r="A602" s="29">
        <v>42163</v>
      </c>
      <c r="B602" s="36">
        <f>WEEKNUM(Table1[[#This Row],[Date]])</f>
        <v>24</v>
      </c>
      <c r="C602" s="36">
        <f>YEAR(Table1[[#This Row],[Date]])</f>
        <v>2015</v>
      </c>
      <c r="D602" s="38">
        <v>121</v>
      </c>
      <c r="E602" s="38">
        <v>3</v>
      </c>
      <c r="F602" s="38">
        <v>0</v>
      </c>
      <c r="G602" s="38">
        <v>0</v>
      </c>
      <c r="I602" s="38">
        <v>0</v>
      </c>
      <c r="J602" s="38">
        <v>0</v>
      </c>
      <c r="K602" s="38">
        <v>0</v>
      </c>
      <c r="L602" s="38">
        <v>0</v>
      </c>
      <c r="M602" s="38">
        <v>0.6</v>
      </c>
      <c r="N602" s="38">
        <v>0</v>
      </c>
      <c r="O602" s="38">
        <v>1</v>
      </c>
      <c r="P602" s="38">
        <v>1.6</v>
      </c>
      <c r="Q602" s="38">
        <v>0</v>
      </c>
      <c r="R602" s="38">
        <v>2</v>
      </c>
      <c r="S602" s="38">
        <v>0</v>
      </c>
      <c r="T602" s="38">
        <v>0</v>
      </c>
      <c r="U602" s="38">
        <v>0</v>
      </c>
      <c r="V602" s="38">
        <v>0</v>
      </c>
      <c r="W602" s="42">
        <v>129.19999999999999</v>
      </c>
      <c r="X602" s="43">
        <v>66</v>
      </c>
      <c r="Y602" s="38">
        <v>195.2</v>
      </c>
      <c r="Z602" s="46">
        <v>56.137999999999998</v>
      </c>
      <c r="AA602" s="47">
        <v>42163</v>
      </c>
    </row>
    <row r="603" spans="1:27" x14ac:dyDescent="0.25">
      <c r="A603" s="29">
        <v>42164</v>
      </c>
      <c r="B603" s="36">
        <f>WEEKNUM(Table1[[#This Row],[Date]])</f>
        <v>24</v>
      </c>
      <c r="C603" s="36">
        <f>YEAR(Table1[[#This Row],[Date]])</f>
        <v>2015</v>
      </c>
      <c r="D603" s="38">
        <v>312</v>
      </c>
      <c r="E603" s="38">
        <v>16</v>
      </c>
      <c r="F603" s="38">
        <v>0</v>
      </c>
      <c r="G603" s="38">
        <v>0</v>
      </c>
      <c r="I603" s="38">
        <v>0</v>
      </c>
      <c r="J603" s="38">
        <v>0</v>
      </c>
      <c r="K603" s="38">
        <v>0</v>
      </c>
      <c r="L603" s="38">
        <v>0</v>
      </c>
      <c r="M603" s="38">
        <v>0</v>
      </c>
      <c r="N603" s="38">
        <v>8</v>
      </c>
      <c r="O603" s="38">
        <v>16</v>
      </c>
      <c r="P603" s="38">
        <v>0</v>
      </c>
      <c r="Q603" s="38">
        <v>0</v>
      </c>
      <c r="R603" s="38">
        <v>0</v>
      </c>
      <c r="S603" s="38">
        <v>0</v>
      </c>
      <c r="T603" s="38">
        <v>0</v>
      </c>
      <c r="U603" s="38">
        <v>0</v>
      </c>
      <c r="V603" s="38">
        <v>0</v>
      </c>
      <c r="W603" s="42">
        <v>352</v>
      </c>
      <c r="X603" s="43">
        <v>768</v>
      </c>
      <c r="Y603" s="38">
        <v>1120</v>
      </c>
      <c r="Z603" s="46">
        <v>59.72</v>
      </c>
      <c r="AA603" s="47">
        <v>42164</v>
      </c>
    </row>
    <row r="604" spans="1:27" x14ac:dyDescent="0.25">
      <c r="A604" s="29">
        <v>42165</v>
      </c>
      <c r="B604" s="36">
        <f>WEEKNUM(Table1[[#This Row],[Date]])</f>
        <v>24</v>
      </c>
      <c r="C604" s="36">
        <f>YEAR(Table1[[#This Row],[Date]])</f>
        <v>2015</v>
      </c>
      <c r="D604" s="38">
        <v>312</v>
      </c>
      <c r="E604" s="38">
        <v>16</v>
      </c>
      <c r="F604" s="38">
        <v>0</v>
      </c>
      <c r="G604" s="38">
        <v>0</v>
      </c>
      <c r="I604" s="38">
        <v>0</v>
      </c>
      <c r="J604" s="38">
        <v>0</v>
      </c>
      <c r="K604" s="38">
        <v>0</v>
      </c>
      <c r="L604" s="38">
        <v>0</v>
      </c>
      <c r="M604" s="38">
        <v>0</v>
      </c>
      <c r="N604" s="38">
        <v>8</v>
      </c>
      <c r="O604" s="38">
        <v>16</v>
      </c>
      <c r="P604" s="38">
        <v>0</v>
      </c>
      <c r="Q604" s="38">
        <v>0</v>
      </c>
      <c r="R604" s="38">
        <v>0</v>
      </c>
      <c r="S604" s="38">
        <v>0</v>
      </c>
      <c r="T604" s="38">
        <v>0</v>
      </c>
      <c r="U604" s="38">
        <v>0</v>
      </c>
      <c r="V604" s="38">
        <v>0</v>
      </c>
      <c r="W604" s="42">
        <v>352</v>
      </c>
      <c r="X604" s="43">
        <v>769</v>
      </c>
      <c r="Y604" s="38">
        <v>1121</v>
      </c>
      <c r="Z604" s="46">
        <v>55.13</v>
      </c>
      <c r="AA604" s="47">
        <v>42165</v>
      </c>
    </row>
    <row r="605" spans="1:27" x14ac:dyDescent="0.25">
      <c r="A605" s="29">
        <v>42166</v>
      </c>
      <c r="B605" s="36">
        <f>WEEKNUM(Table1[[#This Row],[Date]])</f>
        <v>24</v>
      </c>
      <c r="C605" s="36">
        <f>YEAR(Table1[[#This Row],[Date]])</f>
        <v>2015</v>
      </c>
      <c r="D605" s="38">
        <v>129</v>
      </c>
      <c r="E605" s="38">
        <v>0</v>
      </c>
      <c r="F605" s="38">
        <v>0</v>
      </c>
      <c r="G605" s="38">
        <v>0</v>
      </c>
      <c r="I605" s="38">
        <v>0</v>
      </c>
      <c r="J605" s="38">
        <v>0</v>
      </c>
      <c r="K605" s="38">
        <v>0</v>
      </c>
      <c r="L605" s="38">
        <v>0</v>
      </c>
      <c r="M605" s="38">
        <v>0</v>
      </c>
      <c r="N605" s="38">
        <v>0</v>
      </c>
      <c r="O605" s="38">
        <v>3</v>
      </c>
      <c r="P605" s="38">
        <v>21</v>
      </c>
      <c r="Q605" s="38">
        <v>3</v>
      </c>
      <c r="R605" s="38">
        <v>0</v>
      </c>
      <c r="S605" s="38">
        <v>0</v>
      </c>
      <c r="T605" s="38">
        <v>0</v>
      </c>
      <c r="U605" s="38">
        <v>0</v>
      </c>
      <c r="V605" s="38">
        <v>0</v>
      </c>
      <c r="W605" s="42">
        <v>156</v>
      </c>
      <c r="X605" s="43">
        <v>119</v>
      </c>
      <c r="Y605" s="38">
        <v>275</v>
      </c>
      <c r="Z605" s="46">
        <v>59.143999999999998</v>
      </c>
      <c r="AA605" s="47">
        <v>42166</v>
      </c>
    </row>
    <row r="606" spans="1:27" x14ac:dyDescent="0.25">
      <c r="A606" s="29">
        <v>42167</v>
      </c>
      <c r="B606" s="36">
        <f>WEEKNUM(Table1[[#This Row],[Date]])</f>
        <v>24</v>
      </c>
      <c r="C606" s="36">
        <f>YEAR(Table1[[#This Row],[Date]])</f>
        <v>2015</v>
      </c>
      <c r="D606" s="38">
        <v>129</v>
      </c>
      <c r="E606" s="38">
        <v>0</v>
      </c>
      <c r="F606" s="38">
        <v>0</v>
      </c>
      <c r="G606" s="38">
        <v>0</v>
      </c>
      <c r="I606" s="38">
        <v>0</v>
      </c>
      <c r="J606" s="38">
        <v>0</v>
      </c>
      <c r="K606" s="38">
        <v>0</v>
      </c>
      <c r="L606" s="38">
        <v>0</v>
      </c>
      <c r="M606" s="38">
        <v>0</v>
      </c>
      <c r="N606" s="38">
        <v>0</v>
      </c>
      <c r="O606" s="38">
        <v>3</v>
      </c>
      <c r="P606" s="38">
        <v>21</v>
      </c>
      <c r="Q606" s="38">
        <v>3</v>
      </c>
      <c r="R606" s="38">
        <v>0</v>
      </c>
      <c r="S606" s="38">
        <v>0</v>
      </c>
      <c r="T606" s="38">
        <v>0</v>
      </c>
      <c r="U606" s="38">
        <v>0</v>
      </c>
      <c r="V606" s="38">
        <v>0</v>
      </c>
      <c r="W606" s="42">
        <v>156</v>
      </c>
      <c r="X606" s="43">
        <v>120</v>
      </c>
      <c r="Y606" s="38">
        <v>276</v>
      </c>
      <c r="Z606" s="46">
        <v>57.613999999999997</v>
      </c>
      <c r="AA606" s="47">
        <v>42167</v>
      </c>
    </row>
    <row r="607" spans="1:27" x14ac:dyDescent="0.25">
      <c r="A607" s="29">
        <v>42168</v>
      </c>
      <c r="B607" s="36">
        <f>WEEKNUM(Table1[[#This Row],[Date]])</f>
        <v>24</v>
      </c>
      <c r="C607" s="36">
        <f>YEAR(Table1[[#This Row],[Date]])</f>
        <v>2015</v>
      </c>
      <c r="D607" s="38">
        <v>232</v>
      </c>
      <c r="E607" s="38">
        <v>0</v>
      </c>
      <c r="F607" s="38">
        <v>0</v>
      </c>
      <c r="G607" s="38">
        <v>0</v>
      </c>
      <c r="I607" s="38">
        <v>0</v>
      </c>
      <c r="J607" s="38">
        <v>0</v>
      </c>
      <c r="K607" s="38">
        <v>0</v>
      </c>
      <c r="L607" s="38">
        <v>0</v>
      </c>
      <c r="M607" s="38">
        <v>0</v>
      </c>
      <c r="N607" s="38">
        <v>0</v>
      </c>
      <c r="O607" s="38">
        <v>6.6</v>
      </c>
      <c r="P607" s="38">
        <v>9.3000000000000007</v>
      </c>
      <c r="Q607" s="38">
        <v>0</v>
      </c>
      <c r="R607" s="38">
        <v>5.3</v>
      </c>
      <c r="S607" s="38">
        <v>0</v>
      </c>
      <c r="T607" s="38">
        <v>0</v>
      </c>
      <c r="U607" s="38">
        <v>0</v>
      </c>
      <c r="V607" s="38">
        <v>0</v>
      </c>
      <c r="W607" s="42">
        <v>253.20000000000002</v>
      </c>
      <c r="X607" s="43">
        <v>281.3</v>
      </c>
      <c r="Y607" s="38">
        <v>534.5</v>
      </c>
      <c r="Z607" s="46">
        <v>60.584000000000003</v>
      </c>
      <c r="AA607" s="47">
        <v>42168</v>
      </c>
    </row>
    <row r="608" spans="1:27" x14ac:dyDescent="0.25">
      <c r="A608" s="29">
        <v>42169</v>
      </c>
      <c r="B608" s="36">
        <f>WEEKNUM(Table1[[#This Row],[Date]])</f>
        <v>25</v>
      </c>
      <c r="C608" s="36">
        <f>YEAR(Table1[[#This Row],[Date]])</f>
        <v>2015</v>
      </c>
      <c r="D608" s="38">
        <v>232</v>
      </c>
      <c r="E608" s="38">
        <v>0</v>
      </c>
      <c r="F608" s="38">
        <v>0</v>
      </c>
      <c r="G608" s="38">
        <v>0</v>
      </c>
      <c r="I608" s="38">
        <v>0</v>
      </c>
      <c r="J608" s="38">
        <v>0</v>
      </c>
      <c r="K608" s="38">
        <v>0</v>
      </c>
      <c r="L608" s="38">
        <v>0</v>
      </c>
      <c r="M608" s="38">
        <v>0</v>
      </c>
      <c r="N608" s="38">
        <v>0</v>
      </c>
      <c r="O608" s="38">
        <v>6.6</v>
      </c>
      <c r="P608" s="38">
        <v>9.3000000000000007</v>
      </c>
      <c r="Q608" s="38">
        <v>0</v>
      </c>
      <c r="R608" s="38">
        <v>5.3</v>
      </c>
      <c r="S608" s="38">
        <v>0</v>
      </c>
      <c r="T608" s="38">
        <v>0</v>
      </c>
      <c r="U608" s="38">
        <v>0</v>
      </c>
      <c r="V608" s="38">
        <v>0</v>
      </c>
      <c r="W608" s="42">
        <v>253.20000000000002</v>
      </c>
      <c r="X608" s="43">
        <v>282.3</v>
      </c>
      <c r="Y608" s="38">
        <v>535.5</v>
      </c>
      <c r="Z608" s="46">
        <v>57.271999999999998</v>
      </c>
      <c r="AA608" s="47">
        <v>42169</v>
      </c>
    </row>
    <row r="609" spans="1:27" x14ac:dyDescent="0.25">
      <c r="A609" s="29">
        <v>42170</v>
      </c>
      <c r="B609" s="36">
        <f>WEEKNUM(Table1[[#This Row],[Date]])</f>
        <v>25</v>
      </c>
      <c r="C609" s="36">
        <f>YEAR(Table1[[#This Row],[Date]])</f>
        <v>2015</v>
      </c>
      <c r="D609" s="38">
        <v>232</v>
      </c>
      <c r="E609" s="38">
        <v>0</v>
      </c>
      <c r="F609" s="38">
        <v>0</v>
      </c>
      <c r="G609" s="38">
        <v>0</v>
      </c>
      <c r="I609" s="38">
        <v>0</v>
      </c>
      <c r="J609" s="38">
        <v>0</v>
      </c>
      <c r="K609" s="38">
        <v>0</v>
      </c>
      <c r="L609" s="38">
        <v>0</v>
      </c>
      <c r="M609" s="38">
        <v>0</v>
      </c>
      <c r="N609" s="38">
        <v>0</v>
      </c>
      <c r="O609" s="38">
        <v>6.6</v>
      </c>
      <c r="P609" s="38">
        <v>9.3000000000000007</v>
      </c>
      <c r="Q609" s="38">
        <v>0</v>
      </c>
      <c r="R609" s="38">
        <v>5.3</v>
      </c>
      <c r="S609" s="38">
        <v>0</v>
      </c>
      <c r="T609" s="38">
        <v>0</v>
      </c>
      <c r="U609" s="38">
        <v>0</v>
      </c>
      <c r="V609" s="38">
        <v>0</v>
      </c>
      <c r="W609" s="42">
        <v>253.20000000000002</v>
      </c>
      <c r="X609" s="43">
        <v>283.3</v>
      </c>
      <c r="Y609" s="38">
        <v>536.5</v>
      </c>
      <c r="Z609" s="46">
        <v>54.787999999999997</v>
      </c>
      <c r="AA609" s="47">
        <v>42170</v>
      </c>
    </row>
    <row r="610" spans="1:27" x14ac:dyDescent="0.25">
      <c r="A610" s="29">
        <v>42171</v>
      </c>
      <c r="B610" s="36">
        <f>WEEKNUM(Table1[[#This Row],[Date]])</f>
        <v>25</v>
      </c>
      <c r="C610" s="36">
        <f>YEAR(Table1[[#This Row],[Date]])</f>
        <v>2015</v>
      </c>
      <c r="D610" s="38">
        <v>75.5</v>
      </c>
      <c r="E610" s="38">
        <v>1</v>
      </c>
      <c r="F610" s="38">
        <v>0</v>
      </c>
      <c r="G610" s="38">
        <v>0</v>
      </c>
      <c r="I610" s="38">
        <v>0</v>
      </c>
      <c r="J610" s="38">
        <v>0.5</v>
      </c>
      <c r="K610" s="38">
        <v>0</v>
      </c>
      <c r="L610" s="38">
        <v>0</v>
      </c>
      <c r="M610" s="38">
        <v>3</v>
      </c>
      <c r="N610" s="38">
        <v>0</v>
      </c>
      <c r="O610" s="38">
        <v>3</v>
      </c>
      <c r="P610" s="38">
        <v>2.5</v>
      </c>
      <c r="Q610" s="38">
        <v>0</v>
      </c>
      <c r="R610" s="38">
        <v>0</v>
      </c>
      <c r="S610" s="38">
        <v>0</v>
      </c>
      <c r="T610" s="38">
        <v>0</v>
      </c>
      <c r="U610" s="38">
        <v>0</v>
      </c>
      <c r="V610" s="38">
        <v>0</v>
      </c>
      <c r="W610" s="42">
        <v>85.5</v>
      </c>
      <c r="X610" s="43">
        <v>81.5</v>
      </c>
      <c r="Y610" s="38">
        <v>167</v>
      </c>
      <c r="Z610" s="46">
        <v>46.308</v>
      </c>
      <c r="AA610" s="47">
        <v>42171</v>
      </c>
    </row>
    <row r="611" spans="1:27" x14ac:dyDescent="0.25">
      <c r="A611" s="29">
        <v>42172</v>
      </c>
      <c r="B611" s="36">
        <f>WEEKNUM(Table1[[#This Row],[Date]])</f>
        <v>25</v>
      </c>
      <c r="C611" s="36">
        <f>YEAR(Table1[[#This Row],[Date]])</f>
        <v>2015</v>
      </c>
      <c r="D611" s="38">
        <v>75.5</v>
      </c>
      <c r="E611" s="38">
        <v>1</v>
      </c>
      <c r="F611" s="38">
        <v>0</v>
      </c>
      <c r="G611" s="38">
        <v>0</v>
      </c>
      <c r="I611" s="38">
        <v>0</v>
      </c>
      <c r="J611" s="38">
        <v>0.5</v>
      </c>
      <c r="K611" s="38">
        <v>0</v>
      </c>
      <c r="L611" s="38">
        <v>0</v>
      </c>
      <c r="M611" s="38">
        <v>3</v>
      </c>
      <c r="N611" s="38">
        <v>0</v>
      </c>
      <c r="O611" s="38">
        <v>3</v>
      </c>
      <c r="P611" s="38">
        <v>2.5</v>
      </c>
      <c r="Q611" s="38">
        <v>0</v>
      </c>
      <c r="R611" s="38">
        <v>0</v>
      </c>
      <c r="S611" s="38">
        <v>0</v>
      </c>
      <c r="T611" s="38">
        <v>0</v>
      </c>
      <c r="U611" s="38">
        <v>0</v>
      </c>
      <c r="V611" s="38">
        <v>0</v>
      </c>
      <c r="W611" s="42">
        <v>85.5</v>
      </c>
      <c r="X611" s="43">
        <v>82.5</v>
      </c>
      <c r="Y611" s="38">
        <v>168</v>
      </c>
      <c r="Z611" s="46">
        <v>52.862000000000002</v>
      </c>
      <c r="AA611" s="47">
        <v>42172</v>
      </c>
    </row>
    <row r="612" spans="1:27" x14ac:dyDescent="0.25">
      <c r="A612" s="29">
        <v>42173</v>
      </c>
      <c r="B612" s="36">
        <f>WEEKNUM(Table1[[#This Row],[Date]])</f>
        <v>25</v>
      </c>
      <c r="C612" s="36">
        <f>YEAR(Table1[[#This Row],[Date]])</f>
        <v>2015</v>
      </c>
      <c r="D612" s="38">
        <v>120</v>
      </c>
      <c r="E612" s="38">
        <v>0</v>
      </c>
      <c r="F612" s="38">
        <v>0</v>
      </c>
      <c r="G612" s="38">
        <v>0</v>
      </c>
      <c r="I612" s="38">
        <v>0</v>
      </c>
      <c r="J612" s="38">
        <v>0</v>
      </c>
      <c r="K612" s="38">
        <v>0</v>
      </c>
      <c r="L612" s="38">
        <v>0</v>
      </c>
      <c r="M612" s="38">
        <v>3.5</v>
      </c>
      <c r="N612" s="38">
        <v>0</v>
      </c>
      <c r="O612" s="38">
        <v>6</v>
      </c>
      <c r="P612" s="38">
        <v>8</v>
      </c>
      <c r="Q612" s="38">
        <v>0</v>
      </c>
      <c r="R612" s="38">
        <v>8</v>
      </c>
      <c r="S612" s="38">
        <v>0</v>
      </c>
      <c r="T612" s="38">
        <v>0</v>
      </c>
      <c r="U612" s="38">
        <v>0</v>
      </c>
      <c r="V612" s="38">
        <v>0</v>
      </c>
      <c r="W612" s="42">
        <v>145.5</v>
      </c>
      <c r="X612" s="43">
        <v>28</v>
      </c>
      <c r="Y612" s="38">
        <v>173.5</v>
      </c>
      <c r="Z612" s="46">
        <v>52.448</v>
      </c>
      <c r="AA612" s="47">
        <v>42173</v>
      </c>
    </row>
    <row r="613" spans="1:27" x14ac:dyDescent="0.25">
      <c r="A613" s="29">
        <v>42174</v>
      </c>
      <c r="B613" s="36">
        <f>WEEKNUM(Table1[[#This Row],[Date]])</f>
        <v>25</v>
      </c>
      <c r="C613" s="36">
        <f>YEAR(Table1[[#This Row],[Date]])</f>
        <v>2015</v>
      </c>
      <c r="D613" s="38">
        <v>120</v>
      </c>
      <c r="E613" s="38">
        <v>0</v>
      </c>
      <c r="F613" s="38">
        <v>0</v>
      </c>
      <c r="G613" s="38">
        <v>0</v>
      </c>
      <c r="I613" s="38">
        <v>0</v>
      </c>
      <c r="J613" s="38">
        <v>0</v>
      </c>
      <c r="K613" s="38">
        <v>0</v>
      </c>
      <c r="L613" s="38">
        <v>0</v>
      </c>
      <c r="M613" s="38">
        <v>3.5</v>
      </c>
      <c r="N613" s="38">
        <v>0</v>
      </c>
      <c r="O613" s="38">
        <v>6</v>
      </c>
      <c r="P613" s="38">
        <v>8</v>
      </c>
      <c r="Q613" s="38">
        <v>0</v>
      </c>
      <c r="R613" s="38">
        <v>8</v>
      </c>
      <c r="S613" s="38">
        <v>0</v>
      </c>
      <c r="T613" s="38">
        <v>0</v>
      </c>
      <c r="U613" s="38">
        <v>0</v>
      </c>
      <c r="V613" s="38">
        <v>0</v>
      </c>
      <c r="W613" s="42">
        <v>145.5</v>
      </c>
      <c r="X613" s="43">
        <v>29</v>
      </c>
      <c r="Y613" s="38">
        <v>174.5</v>
      </c>
      <c r="Z613" s="46">
        <v>57.415999999999997</v>
      </c>
      <c r="AA613" s="47">
        <v>42174</v>
      </c>
    </row>
    <row r="614" spans="1:27" x14ac:dyDescent="0.25">
      <c r="A614" s="29">
        <v>42175</v>
      </c>
      <c r="B614" s="36">
        <f>WEEKNUM(Table1[[#This Row],[Date]])</f>
        <v>25</v>
      </c>
      <c r="C614" s="36">
        <f>YEAR(Table1[[#This Row],[Date]])</f>
        <v>2015</v>
      </c>
      <c r="D614" s="38">
        <v>180.6</v>
      </c>
      <c r="E614" s="38">
        <v>0</v>
      </c>
      <c r="F614" s="38">
        <v>0</v>
      </c>
      <c r="G614" s="38">
        <v>0</v>
      </c>
      <c r="I614" s="38">
        <v>0</v>
      </c>
      <c r="J614" s="38">
        <v>0</v>
      </c>
      <c r="K614" s="38">
        <v>0</v>
      </c>
      <c r="L614" s="38">
        <v>0</v>
      </c>
      <c r="M614" s="38">
        <v>12</v>
      </c>
      <c r="N614" s="38">
        <v>0</v>
      </c>
      <c r="O614" s="38">
        <v>7.3</v>
      </c>
      <c r="P614" s="38">
        <v>0</v>
      </c>
      <c r="Q614" s="38">
        <v>0</v>
      </c>
      <c r="R614" s="38">
        <v>0.6</v>
      </c>
      <c r="S614" s="38">
        <v>0</v>
      </c>
      <c r="T614" s="38">
        <v>0</v>
      </c>
      <c r="U614" s="38">
        <v>0</v>
      </c>
      <c r="V614" s="38">
        <v>0</v>
      </c>
      <c r="W614" s="42">
        <v>200.5</v>
      </c>
      <c r="X614" s="43">
        <v>34.6</v>
      </c>
      <c r="Y614" s="38">
        <v>235.1</v>
      </c>
      <c r="Z614" s="46">
        <v>59.27</v>
      </c>
      <c r="AA614" s="47">
        <v>42175</v>
      </c>
    </row>
    <row r="615" spans="1:27" x14ac:dyDescent="0.25">
      <c r="A615" s="29">
        <v>42176</v>
      </c>
      <c r="B615" s="36">
        <f>WEEKNUM(Table1[[#This Row],[Date]])</f>
        <v>26</v>
      </c>
      <c r="C615" s="36">
        <f>YEAR(Table1[[#This Row],[Date]])</f>
        <v>2015</v>
      </c>
      <c r="D615" s="38">
        <v>180.6</v>
      </c>
      <c r="E615" s="38">
        <v>0</v>
      </c>
      <c r="F615" s="38">
        <v>0</v>
      </c>
      <c r="G615" s="38">
        <v>0</v>
      </c>
      <c r="I615" s="38">
        <v>0</v>
      </c>
      <c r="J615" s="38">
        <v>0</v>
      </c>
      <c r="K615" s="38">
        <v>0</v>
      </c>
      <c r="L615" s="38">
        <v>0</v>
      </c>
      <c r="M615" s="38">
        <v>12</v>
      </c>
      <c r="N615" s="38">
        <v>0</v>
      </c>
      <c r="O615" s="38">
        <v>7.3</v>
      </c>
      <c r="P615" s="38">
        <v>0</v>
      </c>
      <c r="Q615" s="38">
        <v>0</v>
      </c>
      <c r="R615" s="38">
        <v>0.6</v>
      </c>
      <c r="S615" s="38">
        <v>0</v>
      </c>
      <c r="T615" s="38">
        <v>0</v>
      </c>
      <c r="U615" s="38">
        <v>0</v>
      </c>
      <c r="V615" s="38">
        <v>0</v>
      </c>
      <c r="W615" s="42">
        <v>200.5</v>
      </c>
      <c r="X615" s="43">
        <v>35.6</v>
      </c>
      <c r="Y615" s="38">
        <v>236.1</v>
      </c>
      <c r="Z615" s="46">
        <v>52.771999999999998</v>
      </c>
      <c r="AA615" s="47">
        <v>42176</v>
      </c>
    </row>
    <row r="616" spans="1:27" x14ac:dyDescent="0.25">
      <c r="A616" s="29">
        <v>42177</v>
      </c>
      <c r="B616" s="36">
        <f>WEEKNUM(Table1[[#This Row],[Date]])</f>
        <v>26</v>
      </c>
      <c r="C616" s="36">
        <f>YEAR(Table1[[#This Row],[Date]])</f>
        <v>2015</v>
      </c>
      <c r="D616" s="38">
        <v>180.6</v>
      </c>
      <c r="E616" s="38">
        <v>0</v>
      </c>
      <c r="F616" s="38">
        <v>0</v>
      </c>
      <c r="G616" s="38">
        <v>0</v>
      </c>
      <c r="I616" s="38">
        <v>0</v>
      </c>
      <c r="J616" s="38">
        <v>0</v>
      </c>
      <c r="K616" s="38">
        <v>0</v>
      </c>
      <c r="L616" s="38">
        <v>0</v>
      </c>
      <c r="M616" s="38">
        <v>12</v>
      </c>
      <c r="N616" s="38">
        <v>0</v>
      </c>
      <c r="O616" s="38">
        <v>7.3</v>
      </c>
      <c r="P616" s="38">
        <v>0</v>
      </c>
      <c r="Q616" s="38">
        <v>0</v>
      </c>
      <c r="R616" s="38">
        <v>0.6</v>
      </c>
      <c r="S616" s="38">
        <v>0</v>
      </c>
      <c r="T616" s="38">
        <v>0</v>
      </c>
      <c r="U616" s="38">
        <v>0</v>
      </c>
      <c r="V616" s="38">
        <v>0</v>
      </c>
      <c r="W616" s="42">
        <v>200.5</v>
      </c>
      <c r="X616" s="43">
        <v>36.6</v>
      </c>
      <c r="Y616" s="38">
        <v>237.1</v>
      </c>
      <c r="Z616" s="46">
        <v>58.46</v>
      </c>
      <c r="AA616" s="47">
        <v>42177</v>
      </c>
    </row>
    <row r="617" spans="1:27" x14ac:dyDescent="0.25">
      <c r="A617" s="29">
        <v>42178</v>
      </c>
      <c r="B617" s="36">
        <f>WEEKNUM(Table1[[#This Row],[Date]])</f>
        <v>26</v>
      </c>
      <c r="C617" s="36">
        <f>YEAR(Table1[[#This Row],[Date]])</f>
        <v>2015</v>
      </c>
      <c r="D617" s="38">
        <v>158</v>
      </c>
      <c r="E617" s="38">
        <v>10</v>
      </c>
      <c r="F617" s="38">
        <v>0</v>
      </c>
      <c r="G617" s="38">
        <v>0</v>
      </c>
      <c r="I617" s="38">
        <v>0</v>
      </c>
      <c r="J617" s="38">
        <v>0</v>
      </c>
      <c r="K617" s="38">
        <v>0</v>
      </c>
      <c r="L617" s="38">
        <v>1.5</v>
      </c>
      <c r="M617" s="38">
        <v>12</v>
      </c>
      <c r="N617" s="38">
        <v>0</v>
      </c>
      <c r="O617" s="38">
        <v>2</v>
      </c>
      <c r="P617" s="38">
        <v>0</v>
      </c>
      <c r="Q617" s="38">
        <v>0</v>
      </c>
      <c r="R617" s="38">
        <v>4</v>
      </c>
      <c r="S617" s="38">
        <v>0</v>
      </c>
      <c r="T617" s="38">
        <v>0</v>
      </c>
      <c r="U617" s="38">
        <v>0</v>
      </c>
      <c r="V617" s="38">
        <v>0</v>
      </c>
      <c r="W617" s="42">
        <v>187.5</v>
      </c>
      <c r="X617" s="43">
        <v>54</v>
      </c>
      <c r="Y617" s="38">
        <v>241.5</v>
      </c>
      <c r="Z617" s="46">
        <v>56.515999999999998</v>
      </c>
      <c r="AA617" s="47">
        <v>42178</v>
      </c>
    </row>
    <row r="618" spans="1:27" x14ac:dyDescent="0.25">
      <c r="A618" s="29">
        <v>42179</v>
      </c>
      <c r="B618" s="36">
        <f>WEEKNUM(Table1[[#This Row],[Date]])</f>
        <v>26</v>
      </c>
      <c r="C618" s="36">
        <f>YEAR(Table1[[#This Row],[Date]])</f>
        <v>2015</v>
      </c>
      <c r="D618" s="38">
        <v>158</v>
      </c>
      <c r="E618" s="38">
        <v>10</v>
      </c>
      <c r="F618" s="38">
        <v>0</v>
      </c>
      <c r="G618" s="38">
        <v>0</v>
      </c>
      <c r="I618" s="38">
        <v>0</v>
      </c>
      <c r="J618" s="38">
        <v>0</v>
      </c>
      <c r="K618" s="38">
        <v>0</v>
      </c>
      <c r="L618" s="38">
        <v>1.5</v>
      </c>
      <c r="M618" s="38">
        <v>12</v>
      </c>
      <c r="N618" s="38">
        <v>0</v>
      </c>
      <c r="O618" s="38">
        <v>2</v>
      </c>
      <c r="P618" s="38">
        <v>0</v>
      </c>
      <c r="Q618" s="38">
        <v>0</v>
      </c>
      <c r="R618" s="38">
        <v>4</v>
      </c>
      <c r="S618" s="38">
        <v>0</v>
      </c>
      <c r="T618" s="38">
        <v>0</v>
      </c>
      <c r="U618" s="38">
        <v>0</v>
      </c>
      <c r="V618" s="38">
        <v>0</v>
      </c>
      <c r="W618" s="42">
        <v>187.5</v>
      </c>
      <c r="X618" s="43">
        <v>55</v>
      </c>
      <c r="Y618" s="38">
        <v>242.5</v>
      </c>
      <c r="Z618" s="46">
        <v>59.54</v>
      </c>
      <c r="AA618" s="47">
        <v>42179</v>
      </c>
    </row>
    <row r="619" spans="1:27" x14ac:dyDescent="0.25">
      <c r="A619" s="29">
        <v>42180</v>
      </c>
      <c r="B619" s="36">
        <f>WEEKNUM(Table1[[#This Row],[Date]])</f>
        <v>26</v>
      </c>
      <c r="C619" s="36">
        <f>YEAR(Table1[[#This Row],[Date]])</f>
        <v>2015</v>
      </c>
      <c r="D619" s="38">
        <v>108.5</v>
      </c>
      <c r="E619" s="38">
        <v>0</v>
      </c>
      <c r="F619" s="38">
        <v>0</v>
      </c>
      <c r="G619" s="38">
        <v>0</v>
      </c>
      <c r="I619" s="38">
        <v>0</v>
      </c>
      <c r="J619" s="38">
        <v>0</v>
      </c>
      <c r="K619" s="38">
        <v>0</v>
      </c>
      <c r="L619" s="38">
        <v>3</v>
      </c>
      <c r="M619" s="38">
        <v>8</v>
      </c>
      <c r="N619" s="38">
        <v>0</v>
      </c>
      <c r="O619" s="38">
        <v>6.5</v>
      </c>
      <c r="P619" s="38">
        <v>14.5</v>
      </c>
      <c r="Q619" s="38">
        <v>0</v>
      </c>
      <c r="R619" s="38">
        <v>7.5</v>
      </c>
      <c r="S619" s="38">
        <v>0</v>
      </c>
      <c r="T619" s="38">
        <v>0</v>
      </c>
      <c r="U619" s="38">
        <v>0</v>
      </c>
      <c r="V619" s="38">
        <v>0</v>
      </c>
      <c r="W619" s="42">
        <v>148</v>
      </c>
      <c r="X619" s="43">
        <v>24</v>
      </c>
      <c r="Y619" s="38">
        <v>172</v>
      </c>
      <c r="Z619" s="46">
        <v>54.5</v>
      </c>
      <c r="AA619" s="47">
        <v>42180</v>
      </c>
    </row>
    <row r="620" spans="1:27" x14ac:dyDescent="0.25">
      <c r="A620" s="29">
        <v>42181</v>
      </c>
      <c r="B620" s="36">
        <f>WEEKNUM(Table1[[#This Row],[Date]])</f>
        <v>26</v>
      </c>
      <c r="C620" s="36">
        <f>YEAR(Table1[[#This Row],[Date]])</f>
        <v>2015</v>
      </c>
      <c r="D620" s="38">
        <v>108.5</v>
      </c>
      <c r="E620" s="38">
        <v>0</v>
      </c>
      <c r="F620" s="38">
        <v>0</v>
      </c>
      <c r="G620" s="38">
        <v>0</v>
      </c>
      <c r="I620" s="38">
        <v>0</v>
      </c>
      <c r="J620" s="38">
        <v>0</v>
      </c>
      <c r="K620" s="38">
        <v>0</v>
      </c>
      <c r="L620" s="38">
        <v>3</v>
      </c>
      <c r="M620" s="38">
        <v>8</v>
      </c>
      <c r="N620" s="38">
        <v>0</v>
      </c>
      <c r="O620" s="38">
        <v>6.5</v>
      </c>
      <c r="P620" s="38">
        <v>14.5</v>
      </c>
      <c r="Q620" s="38">
        <v>0</v>
      </c>
      <c r="R620" s="38">
        <v>7.5</v>
      </c>
      <c r="S620" s="38">
        <v>0</v>
      </c>
      <c r="T620" s="38">
        <v>0</v>
      </c>
      <c r="U620" s="38">
        <v>0</v>
      </c>
      <c r="V620" s="38">
        <v>0</v>
      </c>
      <c r="W620" s="42">
        <v>148</v>
      </c>
      <c r="X620" s="43">
        <v>25</v>
      </c>
      <c r="Y620" s="38">
        <v>173</v>
      </c>
      <c r="Z620" s="46">
        <v>59.972000000000001</v>
      </c>
      <c r="AA620" s="47">
        <v>42181</v>
      </c>
    </row>
    <row r="621" spans="1:27" x14ac:dyDescent="0.25">
      <c r="A621" s="29">
        <v>42182</v>
      </c>
      <c r="B621" s="36">
        <f>WEEKNUM(Table1[[#This Row],[Date]])</f>
        <v>26</v>
      </c>
      <c r="C621" s="36">
        <f>YEAR(Table1[[#This Row],[Date]])</f>
        <v>2015</v>
      </c>
      <c r="D621" s="38">
        <v>49</v>
      </c>
      <c r="E621" s="38">
        <v>0</v>
      </c>
      <c r="F621" s="38">
        <v>0</v>
      </c>
      <c r="G621" s="38">
        <v>0</v>
      </c>
      <c r="I621" s="38">
        <v>0</v>
      </c>
      <c r="J621" s="38">
        <v>0</v>
      </c>
      <c r="K621" s="38">
        <v>0</v>
      </c>
      <c r="L621" s="38">
        <v>1.3</v>
      </c>
      <c r="M621" s="38">
        <v>7.3</v>
      </c>
      <c r="N621" s="38">
        <v>0</v>
      </c>
      <c r="O621" s="38">
        <v>2</v>
      </c>
      <c r="P621" s="38">
        <v>6.3</v>
      </c>
      <c r="Q621" s="38">
        <v>0</v>
      </c>
      <c r="R621" s="38">
        <v>7</v>
      </c>
      <c r="S621" s="38">
        <v>0</v>
      </c>
      <c r="T621" s="38">
        <v>0</v>
      </c>
      <c r="U621" s="38">
        <v>0</v>
      </c>
      <c r="V621" s="38">
        <v>0</v>
      </c>
      <c r="W621" s="42">
        <v>72.899999999999991</v>
      </c>
      <c r="X621" s="43">
        <v>28</v>
      </c>
      <c r="Y621" s="38">
        <v>100.89999999999999</v>
      </c>
      <c r="Z621" s="46">
        <v>62.131999999999998</v>
      </c>
      <c r="AA621" s="47">
        <v>42182</v>
      </c>
    </row>
    <row r="622" spans="1:27" x14ac:dyDescent="0.25">
      <c r="A622" s="29">
        <v>42183</v>
      </c>
      <c r="B622" s="36">
        <f>WEEKNUM(Table1[[#This Row],[Date]])</f>
        <v>27</v>
      </c>
      <c r="C622" s="36">
        <f>YEAR(Table1[[#This Row],[Date]])</f>
        <v>2015</v>
      </c>
      <c r="D622" s="38">
        <v>49</v>
      </c>
      <c r="E622" s="38">
        <v>0</v>
      </c>
      <c r="F622" s="38">
        <v>0</v>
      </c>
      <c r="G622" s="38">
        <v>0</v>
      </c>
      <c r="I622" s="38">
        <v>0</v>
      </c>
      <c r="J622" s="38">
        <v>0</v>
      </c>
      <c r="K622" s="38">
        <v>0</v>
      </c>
      <c r="L622" s="38">
        <v>1.3</v>
      </c>
      <c r="M622" s="38">
        <v>7.3</v>
      </c>
      <c r="N622" s="38">
        <v>0</v>
      </c>
      <c r="O622" s="38">
        <v>2</v>
      </c>
      <c r="P622" s="38">
        <v>6.3</v>
      </c>
      <c r="Q622" s="38">
        <v>0</v>
      </c>
      <c r="R622" s="38">
        <v>7</v>
      </c>
      <c r="S622" s="38">
        <v>0</v>
      </c>
      <c r="T622" s="38">
        <v>0</v>
      </c>
      <c r="U622" s="38">
        <v>0</v>
      </c>
      <c r="V622" s="38">
        <v>0</v>
      </c>
      <c r="W622" s="42">
        <v>72.899999999999991</v>
      </c>
      <c r="X622" s="43">
        <v>29</v>
      </c>
      <c r="Y622" s="38">
        <v>101.89999999999999</v>
      </c>
      <c r="Z622" s="46">
        <v>56.966000000000001</v>
      </c>
      <c r="AA622" s="47">
        <v>42183</v>
      </c>
    </row>
    <row r="623" spans="1:27" x14ac:dyDescent="0.25">
      <c r="A623" s="29">
        <v>42184</v>
      </c>
      <c r="B623" s="36">
        <f>WEEKNUM(Table1[[#This Row],[Date]])</f>
        <v>27</v>
      </c>
      <c r="C623" s="36">
        <f>YEAR(Table1[[#This Row],[Date]])</f>
        <v>2015</v>
      </c>
      <c r="D623" s="38">
        <v>49</v>
      </c>
      <c r="E623" s="38">
        <v>0</v>
      </c>
      <c r="F623" s="38">
        <v>0</v>
      </c>
      <c r="G623" s="38">
        <v>0</v>
      </c>
      <c r="I623" s="38">
        <v>0</v>
      </c>
      <c r="J623" s="38">
        <v>0</v>
      </c>
      <c r="K623" s="38">
        <v>0</v>
      </c>
      <c r="L623" s="38">
        <v>1.3</v>
      </c>
      <c r="M623" s="38">
        <v>7.3</v>
      </c>
      <c r="N623" s="38">
        <v>0</v>
      </c>
      <c r="O623" s="38">
        <v>2</v>
      </c>
      <c r="P623" s="38">
        <v>6.3</v>
      </c>
      <c r="Q623" s="38">
        <v>0</v>
      </c>
      <c r="R623" s="38">
        <v>7</v>
      </c>
      <c r="S623" s="38">
        <v>0</v>
      </c>
      <c r="T623" s="38">
        <v>0</v>
      </c>
      <c r="U623" s="38">
        <v>0</v>
      </c>
      <c r="V623" s="38">
        <v>0</v>
      </c>
      <c r="W623" s="42">
        <v>72.899999999999991</v>
      </c>
      <c r="X623" s="43">
        <v>30</v>
      </c>
      <c r="Y623" s="38">
        <v>102.89999999999999</v>
      </c>
      <c r="Z623" s="46">
        <v>61.411999999999999</v>
      </c>
      <c r="AA623" s="47">
        <v>42184</v>
      </c>
    </row>
    <row r="624" spans="1:27" x14ac:dyDescent="0.25">
      <c r="A624" s="29">
        <v>42185</v>
      </c>
      <c r="B624" s="36">
        <f>WEEKNUM(Table1[[#This Row],[Date]])</f>
        <v>27</v>
      </c>
      <c r="C624" s="36">
        <f>YEAR(Table1[[#This Row],[Date]])</f>
        <v>2015</v>
      </c>
      <c r="D624" s="38">
        <v>30.5</v>
      </c>
      <c r="E624" s="38">
        <v>0</v>
      </c>
      <c r="F624" s="38">
        <v>0</v>
      </c>
      <c r="G624" s="38">
        <v>0</v>
      </c>
      <c r="I624" s="38">
        <v>0</v>
      </c>
      <c r="J624" s="38">
        <v>0</v>
      </c>
      <c r="K624" s="38">
        <v>0</v>
      </c>
      <c r="L624" s="38">
        <v>2</v>
      </c>
      <c r="M624" s="38">
        <v>17.5</v>
      </c>
      <c r="N624" s="38">
        <v>0</v>
      </c>
      <c r="O624" s="38">
        <v>2.5</v>
      </c>
      <c r="P624" s="38">
        <v>0.5</v>
      </c>
      <c r="Q624" s="38">
        <v>0</v>
      </c>
      <c r="R624" s="38">
        <v>2</v>
      </c>
      <c r="S624" s="38">
        <v>0</v>
      </c>
      <c r="T624" s="38">
        <v>0</v>
      </c>
      <c r="U624" s="38">
        <v>0</v>
      </c>
      <c r="V624" s="38">
        <v>0</v>
      </c>
      <c r="W624" s="42">
        <v>55</v>
      </c>
      <c r="X624" s="43">
        <v>24.5</v>
      </c>
      <c r="Y624" s="38">
        <v>79.5</v>
      </c>
      <c r="Z624" s="46">
        <v>56.066000000000003</v>
      </c>
      <c r="AA624" s="47">
        <v>42185</v>
      </c>
    </row>
    <row r="625" spans="1:27" x14ac:dyDescent="0.25">
      <c r="A625" s="29">
        <v>42186</v>
      </c>
      <c r="B625" s="36">
        <f>WEEKNUM(Table1[[#This Row],[Date]])</f>
        <v>27</v>
      </c>
      <c r="C625" s="36">
        <f>YEAR(Table1[[#This Row],[Date]])</f>
        <v>2015</v>
      </c>
      <c r="D625" s="38">
        <v>30.5</v>
      </c>
      <c r="E625" s="38">
        <v>0</v>
      </c>
      <c r="F625" s="38">
        <v>0</v>
      </c>
      <c r="G625" s="38">
        <v>0</v>
      </c>
      <c r="I625" s="38">
        <v>0</v>
      </c>
      <c r="J625" s="38">
        <v>0</v>
      </c>
      <c r="K625" s="38">
        <v>0</v>
      </c>
      <c r="L625" s="38">
        <v>2</v>
      </c>
      <c r="M625" s="38">
        <v>17.5</v>
      </c>
      <c r="N625" s="38">
        <v>0</v>
      </c>
      <c r="O625" s="38">
        <v>2.5</v>
      </c>
      <c r="P625" s="38">
        <v>0.5</v>
      </c>
      <c r="Q625" s="38">
        <v>0</v>
      </c>
      <c r="R625" s="38">
        <v>2</v>
      </c>
      <c r="S625" s="38">
        <v>0</v>
      </c>
      <c r="T625" s="38">
        <v>0</v>
      </c>
      <c r="U625" s="38">
        <v>0</v>
      </c>
      <c r="V625" s="38">
        <v>0</v>
      </c>
      <c r="W625" s="42">
        <v>55</v>
      </c>
      <c r="X625" s="43">
        <v>25.5</v>
      </c>
      <c r="Y625" s="38">
        <v>80.5</v>
      </c>
      <c r="Z625" s="46">
        <v>61.304000000000002</v>
      </c>
      <c r="AA625" s="47">
        <v>42186</v>
      </c>
    </row>
    <row r="626" spans="1:27" x14ac:dyDescent="0.25">
      <c r="A626" s="29">
        <v>42187</v>
      </c>
      <c r="B626" s="36">
        <f>WEEKNUM(Table1[[#This Row],[Date]])</f>
        <v>27</v>
      </c>
      <c r="C626" s="36">
        <f>YEAR(Table1[[#This Row],[Date]])</f>
        <v>2015</v>
      </c>
      <c r="D626" s="38">
        <v>45</v>
      </c>
      <c r="E626" s="38">
        <v>0</v>
      </c>
      <c r="F626" s="38">
        <v>0</v>
      </c>
      <c r="G626" s="38">
        <v>0</v>
      </c>
      <c r="I626" s="38">
        <v>0</v>
      </c>
      <c r="J626" s="38">
        <v>0</v>
      </c>
      <c r="K626" s="38">
        <v>0</v>
      </c>
      <c r="L626" s="38">
        <v>3</v>
      </c>
      <c r="M626" s="38">
        <v>14</v>
      </c>
      <c r="N626" s="38">
        <v>0</v>
      </c>
      <c r="O626" s="38">
        <v>3</v>
      </c>
      <c r="P626" s="38">
        <v>0</v>
      </c>
      <c r="Q626" s="38">
        <v>0</v>
      </c>
      <c r="R626" s="38">
        <v>2</v>
      </c>
      <c r="S626" s="38">
        <v>0</v>
      </c>
      <c r="T626" s="38">
        <v>0</v>
      </c>
      <c r="U626" s="38">
        <v>0</v>
      </c>
      <c r="V626" s="38">
        <v>0</v>
      </c>
      <c r="W626" s="42">
        <v>67</v>
      </c>
      <c r="X626" s="43">
        <v>38</v>
      </c>
      <c r="Y626" s="38">
        <v>110.75</v>
      </c>
      <c r="Z626" s="46">
        <v>57.866</v>
      </c>
      <c r="AA626" s="47">
        <v>42187</v>
      </c>
    </row>
    <row r="627" spans="1:27" x14ac:dyDescent="0.25">
      <c r="A627" s="29">
        <v>42188</v>
      </c>
      <c r="B627" s="36">
        <f>WEEKNUM(Table1[[#This Row],[Date]])</f>
        <v>27</v>
      </c>
      <c r="C627" s="36">
        <f>YEAR(Table1[[#This Row],[Date]])</f>
        <v>2015</v>
      </c>
      <c r="D627" s="38">
        <v>47</v>
      </c>
      <c r="E627" s="38">
        <v>0.75</v>
      </c>
      <c r="F627" s="38">
        <v>0</v>
      </c>
      <c r="G627" s="38">
        <v>0</v>
      </c>
      <c r="I627" s="38">
        <v>0</v>
      </c>
      <c r="J627" s="38">
        <v>0</v>
      </c>
      <c r="K627" s="38">
        <v>0</v>
      </c>
      <c r="L627" s="38">
        <v>9.25</v>
      </c>
      <c r="M627" s="38">
        <v>9</v>
      </c>
      <c r="N627" s="38">
        <v>0</v>
      </c>
      <c r="O627" s="38">
        <v>0.75</v>
      </c>
      <c r="P627" s="38">
        <v>8.25</v>
      </c>
      <c r="Q627" s="38">
        <v>0</v>
      </c>
      <c r="R627" s="38">
        <v>3</v>
      </c>
      <c r="S627" s="38">
        <v>0</v>
      </c>
      <c r="T627" s="38">
        <v>0</v>
      </c>
      <c r="U627" s="38">
        <v>0</v>
      </c>
      <c r="V627" s="38">
        <v>0</v>
      </c>
      <c r="W627" s="42">
        <v>78</v>
      </c>
      <c r="X627" s="43">
        <v>32.75</v>
      </c>
      <c r="Y627" s="38">
        <v>110.75</v>
      </c>
      <c r="Z627" s="46">
        <v>63.302</v>
      </c>
      <c r="AA627" s="47">
        <v>42188</v>
      </c>
    </row>
    <row r="628" spans="1:27" x14ac:dyDescent="0.25">
      <c r="A628" s="29">
        <v>42189</v>
      </c>
      <c r="B628" s="36">
        <f>WEEKNUM(Table1[[#This Row],[Date]])</f>
        <v>27</v>
      </c>
      <c r="C628" s="36">
        <f>YEAR(Table1[[#This Row],[Date]])</f>
        <v>2015</v>
      </c>
      <c r="D628" s="38">
        <v>47</v>
      </c>
      <c r="E628" s="38">
        <v>0.75</v>
      </c>
      <c r="F628" s="38">
        <v>0</v>
      </c>
      <c r="G628" s="38">
        <v>0</v>
      </c>
      <c r="I628" s="38">
        <v>0</v>
      </c>
      <c r="J628" s="38">
        <v>0</v>
      </c>
      <c r="K628" s="38">
        <v>0</v>
      </c>
      <c r="L628" s="38">
        <v>9.25</v>
      </c>
      <c r="M628" s="38">
        <v>9</v>
      </c>
      <c r="N628" s="38">
        <v>0</v>
      </c>
      <c r="O628" s="38">
        <v>0.75</v>
      </c>
      <c r="P628" s="38">
        <v>8.25</v>
      </c>
      <c r="Q628" s="38">
        <v>0</v>
      </c>
      <c r="R628" s="38">
        <v>3</v>
      </c>
      <c r="S628" s="38">
        <v>0</v>
      </c>
      <c r="T628" s="38">
        <v>0</v>
      </c>
      <c r="U628" s="38">
        <v>0</v>
      </c>
      <c r="V628" s="38">
        <v>0</v>
      </c>
      <c r="W628" s="42">
        <v>78</v>
      </c>
      <c r="X628" s="43">
        <v>32.75</v>
      </c>
      <c r="Y628" s="38" t="e">
        <v>#REF!</v>
      </c>
      <c r="Z628" s="46">
        <v>64.957999999999998</v>
      </c>
      <c r="AA628" s="47">
        <v>42189</v>
      </c>
    </row>
    <row r="629" spans="1:27" x14ac:dyDescent="0.25">
      <c r="A629" s="29">
        <v>42190</v>
      </c>
      <c r="B629" s="36">
        <f>WEEKNUM(Table1[[#This Row],[Date]])</f>
        <v>28</v>
      </c>
      <c r="C629" s="36">
        <f>YEAR(Table1[[#This Row],[Date]])</f>
        <v>2015</v>
      </c>
      <c r="D629" s="38">
        <v>47</v>
      </c>
      <c r="E629" s="38">
        <v>0.75</v>
      </c>
      <c r="F629" s="38">
        <v>0</v>
      </c>
      <c r="G629" s="38">
        <v>0</v>
      </c>
      <c r="I629" s="38">
        <v>0</v>
      </c>
      <c r="J629" s="38">
        <v>0</v>
      </c>
      <c r="K629" s="38">
        <v>0</v>
      </c>
      <c r="L629" s="38">
        <v>9.25</v>
      </c>
      <c r="M629" s="38">
        <v>9</v>
      </c>
      <c r="N629" s="38">
        <v>0</v>
      </c>
      <c r="O629" s="38">
        <v>0.75</v>
      </c>
      <c r="P629" s="38">
        <v>8.25</v>
      </c>
      <c r="Q629" s="38">
        <v>0</v>
      </c>
      <c r="R629" s="38">
        <v>3</v>
      </c>
      <c r="S629" s="38">
        <v>0</v>
      </c>
      <c r="T629" s="38">
        <v>0</v>
      </c>
      <c r="U629" s="38">
        <v>0</v>
      </c>
      <c r="V629" s="38">
        <v>0</v>
      </c>
      <c r="W629" s="42">
        <v>78</v>
      </c>
      <c r="X629" s="43">
        <v>32.75</v>
      </c>
      <c r="Y629" s="38" t="e">
        <v>#REF!</v>
      </c>
      <c r="Z629" s="46">
        <v>66.506</v>
      </c>
      <c r="AA629" s="47">
        <v>42190</v>
      </c>
    </row>
    <row r="630" spans="1:27" x14ac:dyDescent="0.25">
      <c r="A630" s="29">
        <v>42191</v>
      </c>
      <c r="B630" s="36">
        <f>WEEKNUM(Table1[[#This Row],[Date]])</f>
        <v>28</v>
      </c>
      <c r="C630" s="36">
        <f>YEAR(Table1[[#This Row],[Date]])</f>
        <v>2015</v>
      </c>
      <c r="D630" s="38">
        <v>47</v>
      </c>
      <c r="E630" s="38">
        <v>0.75</v>
      </c>
      <c r="F630" s="38">
        <v>0</v>
      </c>
      <c r="G630" s="38">
        <v>0</v>
      </c>
      <c r="I630" s="38">
        <v>0</v>
      </c>
      <c r="J630" s="38">
        <v>0</v>
      </c>
      <c r="K630" s="38">
        <v>0</v>
      </c>
      <c r="L630" s="38">
        <v>9.25</v>
      </c>
      <c r="M630" s="38">
        <v>9</v>
      </c>
      <c r="N630" s="38">
        <v>0</v>
      </c>
      <c r="O630" s="38">
        <v>0.75</v>
      </c>
      <c r="P630" s="38">
        <v>8.25</v>
      </c>
      <c r="Q630" s="38">
        <v>0</v>
      </c>
      <c r="R630" s="38">
        <v>3</v>
      </c>
      <c r="S630" s="38">
        <v>0</v>
      </c>
      <c r="T630" s="38">
        <v>0</v>
      </c>
      <c r="U630" s="38">
        <v>0</v>
      </c>
      <c r="V630" s="38">
        <v>0</v>
      </c>
      <c r="W630" s="42">
        <v>78</v>
      </c>
      <c r="X630" s="43">
        <v>32.75</v>
      </c>
      <c r="Y630" s="38">
        <v>110.75</v>
      </c>
      <c r="Z630" s="46">
        <v>48.524000000000001</v>
      </c>
      <c r="AA630" s="47">
        <v>42191</v>
      </c>
    </row>
    <row r="631" spans="1:27" x14ac:dyDescent="0.25">
      <c r="A631" s="29">
        <v>42192</v>
      </c>
      <c r="B631" s="36">
        <f>WEEKNUM(Table1[[#This Row],[Date]])</f>
        <v>28</v>
      </c>
      <c r="C631" s="36">
        <f>YEAR(Table1[[#This Row],[Date]])</f>
        <v>2015</v>
      </c>
      <c r="D631" s="38">
        <v>12</v>
      </c>
      <c r="E631" s="38">
        <v>0</v>
      </c>
      <c r="F631" s="38">
        <v>0</v>
      </c>
      <c r="G631" s="38">
        <v>0</v>
      </c>
      <c r="I631" s="38">
        <v>0</v>
      </c>
      <c r="J631" s="38">
        <v>0</v>
      </c>
      <c r="K631" s="38">
        <v>0</v>
      </c>
      <c r="L631" s="38">
        <v>2.5</v>
      </c>
      <c r="M631" s="38">
        <v>0</v>
      </c>
      <c r="N631" s="38">
        <v>0</v>
      </c>
      <c r="O631" s="38">
        <v>0</v>
      </c>
      <c r="P631" s="38">
        <v>3.5</v>
      </c>
      <c r="Q631" s="38">
        <v>0</v>
      </c>
      <c r="R631" s="38">
        <v>1.5</v>
      </c>
      <c r="S631" s="38">
        <v>0</v>
      </c>
      <c r="T631" s="38">
        <v>0</v>
      </c>
      <c r="U631" s="38">
        <v>0</v>
      </c>
      <c r="V631" s="38">
        <v>0</v>
      </c>
      <c r="W631" s="42">
        <v>19.5</v>
      </c>
      <c r="X631" s="43">
        <v>10</v>
      </c>
      <c r="Y631" s="38">
        <v>29.5</v>
      </c>
      <c r="Z631" s="46">
        <v>43.578000000000003</v>
      </c>
      <c r="AA631" s="47">
        <v>42192</v>
      </c>
    </row>
    <row r="632" spans="1:27" x14ac:dyDescent="0.25">
      <c r="A632" s="29">
        <v>42193</v>
      </c>
      <c r="B632" s="36">
        <f>WEEKNUM(Table1[[#This Row],[Date]])</f>
        <v>28</v>
      </c>
      <c r="C632" s="36">
        <f>YEAR(Table1[[#This Row],[Date]])</f>
        <v>2015</v>
      </c>
      <c r="D632" s="38">
        <v>12</v>
      </c>
      <c r="E632" s="38">
        <v>0</v>
      </c>
      <c r="F632" s="38">
        <v>0</v>
      </c>
      <c r="G632" s="38">
        <v>0</v>
      </c>
      <c r="I632" s="38">
        <v>0</v>
      </c>
      <c r="J632" s="38">
        <v>0</v>
      </c>
      <c r="K632" s="38">
        <v>0</v>
      </c>
      <c r="L632" s="38">
        <v>2.5</v>
      </c>
      <c r="M632" s="38">
        <v>0</v>
      </c>
      <c r="N632" s="38">
        <v>0</v>
      </c>
      <c r="O632" s="38">
        <v>0</v>
      </c>
      <c r="P632" s="38">
        <v>3.5</v>
      </c>
      <c r="Q632" s="38">
        <v>0</v>
      </c>
      <c r="R632" s="38">
        <v>1.5</v>
      </c>
      <c r="S632" s="38">
        <v>0</v>
      </c>
      <c r="T632" s="38">
        <v>0</v>
      </c>
      <c r="U632" s="38">
        <v>0</v>
      </c>
      <c r="V632" s="38">
        <v>0</v>
      </c>
      <c r="W632" s="42">
        <v>19.5</v>
      </c>
      <c r="X632" s="43">
        <v>10</v>
      </c>
      <c r="Y632" s="38">
        <v>29.5</v>
      </c>
      <c r="Z632" s="46">
        <v>56.192</v>
      </c>
      <c r="AA632" s="47">
        <v>42193</v>
      </c>
    </row>
    <row r="633" spans="1:27" x14ac:dyDescent="0.25">
      <c r="A633" s="29">
        <v>42194</v>
      </c>
      <c r="B633" s="36">
        <f>WEEKNUM(Table1[[#This Row],[Date]])</f>
        <v>28</v>
      </c>
      <c r="C633" s="36">
        <f>YEAR(Table1[[#This Row],[Date]])</f>
        <v>2015</v>
      </c>
      <c r="D633" s="38">
        <v>13</v>
      </c>
      <c r="E633" s="38">
        <v>1.5</v>
      </c>
      <c r="F633" s="38">
        <v>0</v>
      </c>
      <c r="G633" s="38">
        <v>0</v>
      </c>
      <c r="I633" s="38">
        <v>0</v>
      </c>
      <c r="J633" s="38">
        <v>0</v>
      </c>
      <c r="K633" s="38">
        <v>0</v>
      </c>
      <c r="L633" s="38">
        <v>1.5</v>
      </c>
      <c r="M633" s="38">
        <v>6.5</v>
      </c>
      <c r="N633" s="38">
        <v>0</v>
      </c>
      <c r="O633" s="38">
        <v>1</v>
      </c>
      <c r="P633" s="38">
        <v>0</v>
      </c>
      <c r="Q633" s="38">
        <v>0</v>
      </c>
      <c r="R633" s="38">
        <v>0</v>
      </c>
      <c r="S633" s="38">
        <v>0</v>
      </c>
      <c r="T633" s="38">
        <v>0</v>
      </c>
      <c r="U633" s="38">
        <v>0</v>
      </c>
      <c r="V633" s="38">
        <v>0</v>
      </c>
      <c r="W633" s="42">
        <v>23.5</v>
      </c>
      <c r="X633" s="43">
        <v>16.5</v>
      </c>
      <c r="Y633" s="38">
        <v>40</v>
      </c>
      <c r="Z633" s="46">
        <v>53.744</v>
      </c>
      <c r="AA633" s="47">
        <v>42194</v>
      </c>
    </row>
    <row r="634" spans="1:27" x14ac:dyDescent="0.25">
      <c r="A634" s="29">
        <v>42195</v>
      </c>
      <c r="B634" s="36">
        <f>WEEKNUM(Table1[[#This Row],[Date]])</f>
        <v>28</v>
      </c>
      <c r="C634" s="36">
        <f>YEAR(Table1[[#This Row],[Date]])</f>
        <v>2015</v>
      </c>
      <c r="D634" s="38">
        <v>13</v>
      </c>
      <c r="E634" s="38">
        <v>1.5</v>
      </c>
      <c r="F634" s="38">
        <v>0</v>
      </c>
      <c r="G634" s="38">
        <v>0</v>
      </c>
      <c r="I634" s="38">
        <v>0</v>
      </c>
      <c r="J634" s="38">
        <v>0</v>
      </c>
      <c r="K634" s="38">
        <v>0</v>
      </c>
      <c r="L634" s="38">
        <v>1.5</v>
      </c>
      <c r="M634" s="38">
        <v>6.5</v>
      </c>
      <c r="N634" s="38">
        <v>0</v>
      </c>
      <c r="O634" s="38">
        <v>1</v>
      </c>
      <c r="P634" s="38">
        <v>0</v>
      </c>
      <c r="Q634" s="38">
        <v>0</v>
      </c>
      <c r="R634" s="38">
        <v>0</v>
      </c>
      <c r="S634" s="38">
        <v>0</v>
      </c>
      <c r="T634" s="38">
        <v>0</v>
      </c>
      <c r="U634" s="38">
        <v>0</v>
      </c>
      <c r="V634" s="38">
        <v>0</v>
      </c>
      <c r="W634" s="42">
        <v>23.5</v>
      </c>
      <c r="X634" s="43">
        <v>16.5</v>
      </c>
      <c r="Y634" s="38">
        <v>40</v>
      </c>
      <c r="Z634" s="46">
        <v>59.054000000000002</v>
      </c>
      <c r="AA634" s="47">
        <v>42195</v>
      </c>
    </row>
    <row r="635" spans="1:27" x14ac:dyDescent="0.25">
      <c r="A635" s="29">
        <v>42196</v>
      </c>
      <c r="B635" s="36">
        <f>WEEKNUM(Table1[[#This Row],[Date]])</f>
        <v>28</v>
      </c>
      <c r="C635" s="36">
        <f>YEAR(Table1[[#This Row],[Date]])</f>
        <v>2015</v>
      </c>
      <c r="D635" s="38">
        <v>13.3</v>
      </c>
      <c r="E635" s="38">
        <v>0</v>
      </c>
      <c r="F635" s="38">
        <v>0</v>
      </c>
      <c r="G635" s="38">
        <v>0</v>
      </c>
      <c r="I635" s="38">
        <v>0</v>
      </c>
      <c r="J635" s="38">
        <v>0</v>
      </c>
      <c r="K635" s="38">
        <v>0</v>
      </c>
      <c r="L635" s="38">
        <v>3.3</v>
      </c>
      <c r="M635" s="38">
        <v>3.3</v>
      </c>
      <c r="N635" s="38">
        <v>0</v>
      </c>
      <c r="O635" s="38">
        <v>1</v>
      </c>
      <c r="P635" s="38">
        <v>0</v>
      </c>
      <c r="Q635" s="38">
        <v>0</v>
      </c>
      <c r="R635" s="38">
        <v>0.3</v>
      </c>
      <c r="S635" s="38">
        <v>0</v>
      </c>
      <c r="T635" s="38">
        <v>0</v>
      </c>
      <c r="U635" s="38">
        <v>0</v>
      </c>
      <c r="V635" s="38">
        <v>0</v>
      </c>
      <c r="W635" s="42">
        <v>21.200000000000003</v>
      </c>
      <c r="X635" s="43">
        <v>13.3</v>
      </c>
      <c r="Y635" s="38">
        <v>34.5</v>
      </c>
      <c r="Z635" s="46">
        <v>68.323999999999998</v>
      </c>
      <c r="AA635" s="47">
        <v>42196</v>
      </c>
    </row>
    <row r="636" spans="1:27" x14ac:dyDescent="0.25">
      <c r="A636" s="29">
        <v>42197</v>
      </c>
      <c r="B636" s="36">
        <f>WEEKNUM(Table1[[#This Row],[Date]])</f>
        <v>29</v>
      </c>
      <c r="C636" s="36">
        <f>YEAR(Table1[[#This Row],[Date]])</f>
        <v>2015</v>
      </c>
      <c r="D636" s="38">
        <v>13.3</v>
      </c>
      <c r="E636" s="38">
        <v>0</v>
      </c>
      <c r="F636" s="38">
        <v>0</v>
      </c>
      <c r="G636" s="38">
        <v>0</v>
      </c>
      <c r="I636" s="38">
        <v>0</v>
      </c>
      <c r="J636" s="38">
        <v>0</v>
      </c>
      <c r="K636" s="38">
        <v>0</v>
      </c>
      <c r="L636" s="38">
        <v>3.3</v>
      </c>
      <c r="M636" s="38">
        <v>3.3</v>
      </c>
      <c r="N636" s="38">
        <v>0</v>
      </c>
      <c r="O636" s="38">
        <v>1</v>
      </c>
      <c r="P636" s="38">
        <v>0</v>
      </c>
      <c r="Q636" s="38">
        <v>0</v>
      </c>
      <c r="R636" s="38">
        <v>0.3</v>
      </c>
      <c r="S636" s="38">
        <v>0</v>
      </c>
      <c r="T636" s="38">
        <v>0</v>
      </c>
      <c r="U636" s="38">
        <v>0</v>
      </c>
      <c r="V636" s="38">
        <v>0</v>
      </c>
      <c r="W636" s="42">
        <v>21.200000000000003</v>
      </c>
      <c r="X636" s="43">
        <v>13.3</v>
      </c>
      <c r="Y636" s="38">
        <v>34.5</v>
      </c>
      <c r="Z636" s="46">
        <v>69.872</v>
      </c>
      <c r="AA636" s="47">
        <v>42197</v>
      </c>
    </row>
    <row r="637" spans="1:27" x14ac:dyDescent="0.25">
      <c r="A637" s="29">
        <v>42198</v>
      </c>
      <c r="B637" s="36">
        <f>WEEKNUM(Table1[[#This Row],[Date]])</f>
        <v>29</v>
      </c>
      <c r="C637" s="36">
        <f>YEAR(Table1[[#This Row],[Date]])</f>
        <v>2015</v>
      </c>
      <c r="D637" s="38">
        <v>13.3</v>
      </c>
      <c r="E637" s="38">
        <v>0</v>
      </c>
      <c r="F637" s="38">
        <v>0</v>
      </c>
      <c r="G637" s="38">
        <v>0</v>
      </c>
      <c r="I637" s="38">
        <v>0</v>
      </c>
      <c r="J637" s="38">
        <v>0</v>
      </c>
      <c r="K637" s="38">
        <v>0</v>
      </c>
      <c r="L637" s="38">
        <v>3.3</v>
      </c>
      <c r="M637" s="38">
        <v>3.3</v>
      </c>
      <c r="N637" s="38">
        <v>0</v>
      </c>
      <c r="O637" s="38">
        <v>1</v>
      </c>
      <c r="P637" s="38">
        <v>0</v>
      </c>
      <c r="Q637" s="38">
        <v>0</v>
      </c>
      <c r="R637" s="38">
        <v>0.3</v>
      </c>
      <c r="S637" s="38">
        <v>0</v>
      </c>
      <c r="T637" s="38">
        <v>0</v>
      </c>
      <c r="U637" s="38">
        <v>0</v>
      </c>
      <c r="V637" s="38">
        <v>0</v>
      </c>
      <c r="W637" s="42">
        <v>21.200000000000003</v>
      </c>
      <c r="X637" s="43">
        <v>13.3</v>
      </c>
      <c r="Y637" s="38">
        <v>34.5</v>
      </c>
      <c r="Z637" s="46">
        <v>66.578000000000003</v>
      </c>
      <c r="AA637" s="47">
        <v>42198</v>
      </c>
    </row>
    <row r="638" spans="1:27" x14ac:dyDescent="0.25">
      <c r="A638" s="29">
        <v>42199</v>
      </c>
      <c r="B638" s="36">
        <f>WEEKNUM(Table1[[#This Row],[Date]])</f>
        <v>29</v>
      </c>
      <c r="C638" s="36">
        <f>YEAR(Table1[[#This Row],[Date]])</f>
        <v>2015</v>
      </c>
      <c r="D638" s="38">
        <v>25</v>
      </c>
      <c r="E638" s="38">
        <v>0.5</v>
      </c>
      <c r="F638" s="38">
        <v>0</v>
      </c>
      <c r="G638" s="38">
        <v>0</v>
      </c>
      <c r="I638" s="38">
        <v>0</v>
      </c>
      <c r="J638" s="38">
        <v>0.5</v>
      </c>
      <c r="K638" s="38">
        <v>0</v>
      </c>
      <c r="L638" s="38">
        <v>5.5</v>
      </c>
      <c r="M638" s="38">
        <v>7.5</v>
      </c>
      <c r="N638" s="38">
        <v>0</v>
      </c>
      <c r="O638" s="38">
        <v>0.5</v>
      </c>
      <c r="P638" s="38">
        <v>0</v>
      </c>
      <c r="Q638" s="38">
        <v>0</v>
      </c>
      <c r="R638" s="38">
        <v>0.5</v>
      </c>
      <c r="S638" s="38">
        <v>0</v>
      </c>
      <c r="T638" s="38">
        <v>0</v>
      </c>
      <c r="U638" s="38">
        <v>0</v>
      </c>
      <c r="V638" s="38">
        <v>0</v>
      </c>
      <c r="W638" s="42">
        <v>40</v>
      </c>
      <c r="X638" s="43">
        <v>19</v>
      </c>
      <c r="Y638" s="38">
        <v>59</v>
      </c>
      <c r="Z638" s="46">
        <v>64.543999999999997</v>
      </c>
      <c r="AA638" s="47">
        <v>42199</v>
      </c>
    </row>
    <row r="639" spans="1:27" x14ac:dyDescent="0.25">
      <c r="A639" s="29">
        <v>42200</v>
      </c>
      <c r="B639" s="36">
        <f>WEEKNUM(Table1[[#This Row],[Date]])</f>
        <v>29</v>
      </c>
      <c r="C639" s="36">
        <f>YEAR(Table1[[#This Row],[Date]])</f>
        <v>2015</v>
      </c>
      <c r="D639" s="38">
        <v>25</v>
      </c>
      <c r="E639" s="38">
        <v>0.5</v>
      </c>
      <c r="F639" s="38">
        <v>0</v>
      </c>
      <c r="G639" s="38">
        <v>0</v>
      </c>
      <c r="I639" s="38">
        <v>0</v>
      </c>
      <c r="J639" s="38">
        <v>0.5</v>
      </c>
      <c r="K639" s="38">
        <v>0</v>
      </c>
      <c r="L639" s="38">
        <v>5.5</v>
      </c>
      <c r="M639" s="38">
        <v>7.5</v>
      </c>
      <c r="N639" s="38">
        <v>0</v>
      </c>
      <c r="O639" s="38">
        <v>0.5</v>
      </c>
      <c r="P639" s="38">
        <v>0</v>
      </c>
      <c r="Q639" s="38">
        <v>0</v>
      </c>
      <c r="R639" s="38">
        <v>0.5</v>
      </c>
      <c r="S639" s="38">
        <v>0</v>
      </c>
      <c r="T639" s="38">
        <v>0</v>
      </c>
      <c r="U639" s="38">
        <v>0</v>
      </c>
      <c r="V639" s="38">
        <v>0</v>
      </c>
      <c r="W639" s="42">
        <v>40</v>
      </c>
      <c r="X639" s="43">
        <v>20</v>
      </c>
      <c r="Y639" s="38">
        <v>60</v>
      </c>
      <c r="Z639" s="46">
        <v>67.171999999999997</v>
      </c>
      <c r="AA639" s="47">
        <v>42200</v>
      </c>
    </row>
    <row r="640" spans="1:27" x14ac:dyDescent="0.25">
      <c r="A640" s="29">
        <v>42201</v>
      </c>
      <c r="B640" s="36">
        <f>WEEKNUM(Table1[[#This Row],[Date]])</f>
        <v>29</v>
      </c>
      <c r="C640" s="36">
        <f>YEAR(Table1[[#This Row],[Date]])</f>
        <v>2015</v>
      </c>
      <c r="D640" s="38">
        <v>1</v>
      </c>
      <c r="E640" s="38">
        <v>0</v>
      </c>
      <c r="F640" s="38">
        <v>0</v>
      </c>
      <c r="G640" s="38"/>
      <c r="I640" s="38">
        <v>0</v>
      </c>
      <c r="J640" s="38">
        <v>0</v>
      </c>
      <c r="K640" s="38">
        <v>0</v>
      </c>
      <c r="L640" s="38">
        <v>0.5</v>
      </c>
      <c r="M640" s="38">
        <v>1.5</v>
      </c>
      <c r="N640" s="38">
        <v>0</v>
      </c>
      <c r="O640" s="38">
        <v>0</v>
      </c>
      <c r="P640" s="38">
        <v>0</v>
      </c>
      <c r="Q640" s="38">
        <v>0</v>
      </c>
      <c r="R640" s="38">
        <v>0.5</v>
      </c>
      <c r="S640" s="38">
        <v>0</v>
      </c>
      <c r="T640" s="38">
        <v>0</v>
      </c>
      <c r="U640" s="38">
        <v>0</v>
      </c>
      <c r="V640" s="38">
        <v>0</v>
      </c>
      <c r="W640" s="42">
        <v>3.5</v>
      </c>
      <c r="X640" s="43">
        <v>3</v>
      </c>
      <c r="Y640" s="38">
        <v>6.5</v>
      </c>
      <c r="Z640" s="46">
        <v>67.262</v>
      </c>
      <c r="AA640" s="47">
        <v>42201</v>
      </c>
    </row>
    <row r="641" spans="1:27" x14ac:dyDescent="0.25">
      <c r="A641" s="29">
        <v>42202</v>
      </c>
      <c r="B641" s="36">
        <f>WEEKNUM(Table1[[#This Row],[Date]])</f>
        <v>29</v>
      </c>
      <c r="C641" s="36">
        <f>YEAR(Table1[[#This Row],[Date]])</f>
        <v>2015</v>
      </c>
      <c r="D641" s="38">
        <v>1</v>
      </c>
      <c r="E641" s="38">
        <v>0</v>
      </c>
      <c r="F641" s="38">
        <v>0</v>
      </c>
      <c r="G641" s="38"/>
      <c r="I641" s="38">
        <v>0</v>
      </c>
      <c r="J641" s="38">
        <v>0</v>
      </c>
      <c r="K641" s="38">
        <v>0</v>
      </c>
      <c r="L641" s="38">
        <v>0.5</v>
      </c>
      <c r="M641" s="38">
        <v>1.5</v>
      </c>
      <c r="N641" s="38">
        <v>0</v>
      </c>
      <c r="O641" s="38">
        <v>0</v>
      </c>
      <c r="P641" s="38">
        <v>0</v>
      </c>
      <c r="Q641" s="38">
        <v>0</v>
      </c>
      <c r="R641" s="38">
        <v>0.5</v>
      </c>
      <c r="S641" s="38">
        <v>0</v>
      </c>
      <c r="T641" s="38">
        <v>0</v>
      </c>
      <c r="U641" s="38">
        <v>0</v>
      </c>
      <c r="V641" s="38">
        <v>0</v>
      </c>
      <c r="W641" s="42">
        <v>3.5</v>
      </c>
      <c r="X641" s="43">
        <v>3</v>
      </c>
      <c r="Y641" s="38">
        <v>6.5</v>
      </c>
      <c r="Z641" s="46">
        <v>63.68</v>
      </c>
      <c r="AA641" s="47">
        <v>42202</v>
      </c>
    </row>
    <row r="642" spans="1:27" x14ac:dyDescent="0.25">
      <c r="A642" s="29">
        <v>42203</v>
      </c>
      <c r="B642" s="36">
        <f>WEEKNUM(Table1[[#This Row],[Date]])</f>
        <v>29</v>
      </c>
      <c r="C642" s="36">
        <f>YEAR(Table1[[#This Row],[Date]])</f>
        <v>2015</v>
      </c>
      <c r="D642" s="38" t="s">
        <v>29</v>
      </c>
      <c r="E642" s="38" t="s">
        <v>29</v>
      </c>
      <c r="F642" s="38" t="s">
        <v>29</v>
      </c>
      <c r="G642" s="38" t="s">
        <v>29</v>
      </c>
      <c r="I642" s="38" t="s">
        <v>29</v>
      </c>
      <c r="J642" s="38" t="s">
        <v>29</v>
      </c>
      <c r="K642" s="38" t="s">
        <v>29</v>
      </c>
      <c r="L642" s="38" t="s">
        <v>29</v>
      </c>
      <c r="M642" s="38" t="s">
        <v>29</v>
      </c>
      <c r="N642" s="38" t="s">
        <v>29</v>
      </c>
      <c r="O642" s="38" t="s">
        <v>29</v>
      </c>
      <c r="P642" s="38" t="s">
        <v>29</v>
      </c>
      <c r="Q642" s="38" t="s">
        <v>29</v>
      </c>
      <c r="R642" s="38" t="s">
        <v>29</v>
      </c>
      <c r="S642" s="38" t="s">
        <v>29</v>
      </c>
      <c r="T642" s="38" t="s">
        <v>29</v>
      </c>
      <c r="U642" s="38" t="s">
        <v>29</v>
      </c>
      <c r="V642" s="38" t="s">
        <v>29</v>
      </c>
      <c r="W642" s="42" t="s">
        <v>29</v>
      </c>
      <c r="X642" s="43" t="s">
        <v>29</v>
      </c>
      <c r="Y642" s="38" t="s">
        <v>29</v>
      </c>
      <c r="Z642" s="46">
        <v>63.536000000000001</v>
      </c>
      <c r="AA642" s="47">
        <v>42203</v>
      </c>
    </row>
    <row r="643" spans="1:27" x14ac:dyDescent="0.25">
      <c r="A643" s="29">
        <v>42204</v>
      </c>
      <c r="B643" s="36">
        <f>WEEKNUM(Table1[[#This Row],[Date]])</f>
        <v>30</v>
      </c>
      <c r="C643" s="36">
        <f>YEAR(Table1[[#This Row],[Date]])</f>
        <v>2015</v>
      </c>
      <c r="D643" s="38" t="s">
        <v>29</v>
      </c>
      <c r="E643" s="38" t="s">
        <v>29</v>
      </c>
      <c r="F643" s="38" t="s">
        <v>29</v>
      </c>
      <c r="G643" s="38" t="s">
        <v>29</v>
      </c>
      <c r="I643" s="38" t="s">
        <v>29</v>
      </c>
      <c r="J643" s="38" t="s">
        <v>29</v>
      </c>
      <c r="K643" s="38" t="s">
        <v>29</v>
      </c>
      <c r="L643" s="38" t="s">
        <v>29</v>
      </c>
      <c r="M643" s="38" t="s">
        <v>29</v>
      </c>
      <c r="N643" s="38" t="s">
        <v>29</v>
      </c>
      <c r="O643" s="38" t="s">
        <v>29</v>
      </c>
      <c r="P643" s="38" t="s">
        <v>29</v>
      </c>
      <c r="Q643" s="38" t="s">
        <v>29</v>
      </c>
      <c r="R643" s="38" t="s">
        <v>29</v>
      </c>
      <c r="S643" s="38" t="s">
        <v>29</v>
      </c>
      <c r="T643" s="38" t="s">
        <v>29</v>
      </c>
      <c r="U643" s="38" t="s">
        <v>29</v>
      </c>
      <c r="V643" s="38" t="s">
        <v>29</v>
      </c>
      <c r="W643" s="42" t="s">
        <v>29</v>
      </c>
      <c r="X643" s="43" t="s">
        <v>29</v>
      </c>
      <c r="Y643" s="38" t="s">
        <v>29</v>
      </c>
      <c r="Z643" s="46">
        <v>60.116</v>
      </c>
      <c r="AA643" s="47">
        <v>42204</v>
      </c>
    </row>
    <row r="644" spans="1:27" x14ac:dyDescent="0.25">
      <c r="A644" s="29">
        <v>42205</v>
      </c>
      <c r="B644" s="36">
        <f>WEEKNUM(Table1[[#This Row],[Date]])</f>
        <v>30</v>
      </c>
      <c r="C644" s="36">
        <f>YEAR(Table1[[#This Row],[Date]])</f>
        <v>2015</v>
      </c>
      <c r="D644" s="38" t="s">
        <v>29</v>
      </c>
      <c r="E644" s="38" t="s">
        <v>29</v>
      </c>
      <c r="F644" s="38" t="s">
        <v>29</v>
      </c>
      <c r="G644" s="38" t="s">
        <v>29</v>
      </c>
      <c r="I644" s="38" t="s">
        <v>29</v>
      </c>
      <c r="J644" s="38" t="s">
        <v>29</v>
      </c>
      <c r="K644" s="38" t="s">
        <v>29</v>
      </c>
      <c r="L644" s="38" t="s">
        <v>29</v>
      </c>
      <c r="M644" s="38" t="s">
        <v>29</v>
      </c>
      <c r="N644" s="38" t="s">
        <v>29</v>
      </c>
      <c r="O644" s="38" t="s">
        <v>29</v>
      </c>
      <c r="P644" s="38" t="s">
        <v>29</v>
      </c>
      <c r="Q644" s="38" t="s">
        <v>29</v>
      </c>
      <c r="R644" s="38" t="s">
        <v>29</v>
      </c>
      <c r="S644" s="38" t="s">
        <v>29</v>
      </c>
      <c r="T644" s="38" t="s">
        <v>29</v>
      </c>
      <c r="U644" s="38" t="s">
        <v>29</v>
      </c>
      <c r="V644" s="38" t="s">
        <v>29</v>
      </c>
      <c r="W644" s="42" t="s">
        <v>29</v>
      </c>
      <c r="X644" s="43" t="s">
        <v>29</v>
      </c>
      <c r="Y644" s="38" t="s">
        <v>29</v>
      </c>
      <c r="Z644" s="46">
        <v>58.676000000000002</v>
      </c>
      <c r="AA644" s="47">
        <v>42205</v>
      </c>
    </row>
    <row r="645" spans="1:27" x14ac:dyDescent="0.25">
      <c r="A645" s="29">
        <v>42206</v>
      </c>
      <c r="B645" s="36">
        <f>WEEKNUM(Table1[[#This Row],[Date]])</f>
        <v>30</v>
      </c>
      <c r="C645" s="36">
        <f>YEAR(Table1[[#This Row],[Date]])</f>
        <v>2015</v>
      </c>
      <c r="D645" s="38">
        <v>0</v>
      </c>
      <c r="E645" s="38">
        <v>0</v>
      </c>
      <c r="F645" s="38">
        <v>0</v>
      </c>
      <c r="G645" s="38">
        <v>0</v>
      </c>
      <c r="I645" s="38">
        <v>0</v>
      </c>
      <c r="J645" s="38">
        <v>0</v>
      </c>
      <c r="K645" s="38">
        <v>0</v>
      </c>
      <c r="L645" s="38">
        <v>0</v>
      </c>
      <c r="M645" s="38">
        <v>0</v>
      </c>
      <c r="N645" s="38">
        <v>0</v>
      </c>
      <c r="O645" s="38">
        <v>0</v>
      </c>
      <c r="P645" s="38">
        <v>0</v>
      </c>
      <c r="Q645" s="38">
        <v>0</v>
      </c>
      <c r="R645" s="38">
        <v>0</v>
      </c>
      <c r="S645" s="38">
        <v>0</v>
      </c>
      <c r="T645" s="38">
        <v>0</v>
      </c>
      <c r="U645" s="38">
        <v>0</v>
      </c>
      <c r="V645" s="38">
        <v>0</v>
      </c>
      <c r="W645" s="42">
        <v>0</v>
      </c>
      <c r="X645" s="43">
        <v>0</v>
      </c>
      <c r="Y645" s="38">
        <v>0</v>
      </c>
      <c r="Z645" s="46">
        <v>57.578000000000003</v>
      </c>
      <c r="AA645" s="47">
        <v>42206</v>
      </c>
    </row>
    <row r="646" spans="1:27" x14ac:dyDescent="0.25">
      <c r="A646" s="29">
        <v>42207</v>
      </c>
      <c r="B646" s="36">
        <f>WEEKNUM(Table1[[#This Row],[Date]])</f>
        <v>30</v>
      </c>
      <c r="C646" s="36">
        <f>YEAR(Table1[[#This Row],[Date]])</f>
        <v>2015</v>
      </c>
      <c r="D646" s="38">
        <v>0</v>
      </c>
      <c r="E646" s="38">
        <v>0</v>
      </c>
      <c r="F646" s="38">
        <v>0</v>
      </c>
      <c r="G646" s="38">
        <v>0</v>
      </c>
      <c r="I646" s="38">
        <v>0</v>
      </c>
      <c r="J646" s="38">
        <v>0</v>
      </c>
      <c r="K646" s="38">
        <v>0</v>
      </c>
      <c r="L646" s="38">
        <v>0</v>
      </c>
      <c r="M646" s="38">
        <v>0</v>
      </c>
      <c r="N646" s="38">
        <v>0</v>
      </c>
      <c r="O646" s="38">
        <v>0</v>
      </c>
      <c r="P646" s="38">
        <v>0</v>
      </c>
      <c r="Q646" s="38">
        <v>0</v>
      </c>
      <c r="R646" s="38">
        <v>0</v>
      </c>
      <c r="S646" s="38">
        <v>0</v>
      </c>
      <c r="T646" s="38">
        <v>0</v>
      </c>
      <c r="U646" s="38">
        <v>0</v>
      </c>
      <c r="V646" s="38">
        <v>0</v>
      </c>
      <c r="W646" s="42">
        <v>0</v>
      </c>
      <c r="X646" s="43">
        <v>0</v>
      </c>
      <c r="Y646" s="38">
        <v>0</v>
      </c>
      <c r="Z646" s="46">
        <v>65.48</v>
      </c>
      <c r="AA646" s="47">
        <v>42207</v>
      </c>
    </row>
    <row r="647" spans="1:27" x14ac:dyDescent="0.25">
      <c r="A647" s="29">
        <v>42208</v>
      </c>
      <c r="B647" s="36">
        <f>WEEKNUM(Table1[[#This Row],[Date]])</f>
        <v>30</v>
      </c>
      <c r="C647" s="36">
        <f>YEAR(Table1[[#This Row],[Date]])</f>
        <v>2015</v>
      </c>
      <c r="D647" s="38">
        <v>0</v>
      </c>
      <c r="E647" s="38">
        <v>0</v>
      </c>
      <c r="F647" s="38">
        <v>0</v>
      </c>
      <c r="G647" s="38">
        <v>0</v>
      </c>
      <c r="I647" s="38">
        <v>0</v>
      </c>
      <c r="J647" s="38">
        <v>0</v>
      </c>
      <c r="K647" s="38">
        <v>0</v>
      </c>
      <c r="L647" s="38">
        <v>0</v>
      </c>
      <c r="M647" s="38">
        <v>0</v>
      </c>
      <c r="N647" s="38">
        <v>0</v>
      </c>
      <c r="O647" s="38">
        <v>0</v>
      </c>
      <c r="P647" s="38">
        <v>0</v>
      </c>
      <c r="Q647" s="38">
        <v>0</v>
      </c>
      <c r="R647" s="38">
        <v>0</v>
      </c>
      <c r="S647" s="38">
        <v>0</v>
      </c>
      <c r="T647" s="38">
        <v>0</v>
      </c>
      <c r="U647" s="38">
        <v>0</v>
      </c>
      <c r="V647" s="38">
        <v>0</v>
      </c>
      <c r="W647" s="42">
        <v>0</v>
      </c>
      <c r="X647" s="43">
        <v>0</v>
      </c>
      <c r="Y647" s="38">
        <v>0</v>
      </c>
      <c r="Z647" s="46">
        <v>65.768000000000001</v>
      </c>
      <c r="AA647" s="47">
        <v>42208</v>
      </c>
    </row>
    <row r="648" spans="1:27" x14ac:dyDescent="0.25">
      <c r="A648" s="29">
        <v>42209</v>
      </c>
      <c r="B648" s="36">
        <f>WEEKNUM(Table1[[#This Row],[Date]])</f>
        <v>30</v>
      </c>
      <c r="C648" s="36">
        <f>YEAR(Table1[[#This Row],[Date]])</f>
        <v>2015</v>
      </c>
      <c r="D648" s="38">
        <v>0</v>
      </c>
      <c r="E648" s="38">
        <v>0</v>
      </c>
      <c r="F648" s="38">
        <v>0</v>
      </c>
      <c r="G648" s="38">
        <v>0</v>
      </c>
      <c r="I648" s="38">
        <v>0</v>
      </c>
      <c r="J648" s="38">
        <v>0</v>
      </c>
      <c r="K648" s="38">
        <v>0</v>
      </c>
      <c r="L648" s="38">
        <v>0</v>
      </c>
      <c r="M648" s="38">
        <v>0</v>
      </c>
      <c r="N648" s="38">
        <v>0</v>
      </c>
      <c r="O648" s="38">
        <v>0</v>
      </c>
      <c r="P648" s="38">
        <v>0</v>
      </c>
      <c r="Q648" s="38">
        <v>0</v>
      </c>
      <c r="R648" s="38">
        <v>0</v>
      </c>
      <c r="S648" s="38">
        <v>0</v>
      </c>
      <c r="T648" s="38">
        <v>0</v>
      </c>
      <c r="U648" s="38">
        <v>0</v>
      </c>
      <c r="V648" s="38">
        <v>0</v>
      </c>
      <c r="W648" s="42">
        <v>0</v>
      </c>
      <c r="X648" s="43">
        <v>0</v>
      </c>
      <c r="Y648" s="38">
        <v>0</v>
      </c>
      <c r="Z648" s="46">
        <v>65.768000000000001</v>
      </c>
      <c r="AA648" s="47">
        <v>42209</v>
      </c>
    </row>
    <row r="649" spans="1:27" x14ac:dyDescent="0.25">
      <c r="A649" s="29">
        <v>42210</v>
      </c>
      <c r="B649" s="36">
        <f>WEEKNUM(Table1[[#This Row],[Date]])</f>
        <v>30</v>
      </c>
      <c r="C649" s="36">
        <f>YEAR(Table1[[#This Row],[Date]])</f>
        <v>2015</v>
      </c>
      <c r="D649" s="38" t="s">
        <v>29</v>
      </c>
      <c r="E649" s="38" t="s">
        <v>29</v>
      </c>
      <c r="F649" s="38" t="s">
        <v>29</v>
      </c>
      <c r="G649" s="38" t="s">
        <v>29</v>
      </c>
      <c r="I649" s="38" t="s">
        <v>29</v>
      </c>
      <c r="J649" s="38" t="s">
        <v>29</v>
      </c>
      <c r="K649" s="38" t="s">
        <v>29</v>
      </c>
      <c r="L649" s="38" t="s">
        <v>29</v>
      </c>
      <c r="M649" s="38" t="s">
        <v>29</v>
      </c>
      <c r="N649" s="38" t="s">
        <v>29</v>
      </c>
      <c r="O649" s="38" t="s">
        <v>29</v>
      </c>
      <c r="P649" s="38" t="s">
        <v>29</v>
      </c>
      <c r="Q649" s="38" t="s">
        <v>29</v>
      </c>
      <c r="R649" s="38" t="s">
        <v>29</v>
      </c>
      <c r="S649" s="38" t="s">
        <v>29</v>
      </c>
      <c r="T649" s="38" t="s">
        <v>29</v>
      </c>
      <c r="U649" s="38" t="s">
        <v>29</v>
      </c>
      <c r="V649" s="38" t="s">
        <v>29</v>
      </c>
      <c r="W649" s="42" t="s">
        <v>29</v>
      </c>
      <c r="X649" s="43" t="s">
        <v>29</v>
      </c>
      <c r="Y649" s="38">
        <v>0</v>
      </c>
      <c r="Z649" s="46">
        <v>62.222000000000001</v>
      </c>
      <c r="AA649" s="47">
        <v>42210</v>
      </c>
    </row>
    <row r="650" spans="1:27" x14ac:dyDescent="0.25">
      <c r="A650" s="29">
        <v>42211</v>
      </c>
      <c r="B650" s="36">
        <f>WEEKNUM(Table1[[#This Row],[Date]])</f>
        <v>31</v>
      </c>
      <c r="C650" s="36">
        <f>YEAR(Table1[[#This Row],[Date]])</f>
        <v>2015</v>
      </c>
      <c r="D650" s="38" t="s">
        <v>29</v>
      </c>
      <c r="E650" s="38" t="s">
        <v>29</v>
      </c>
      <c r="F650" s="38" t="s">
        <v>29</v>
      </c>
      <c r="G650" s="38" t="s">
        <v>29</v>
      </c>
      <c r="I650" s="38" t="s">
        <v>29</v>
      </c>
      <c r="J650" s="38" t="s">
        <v>29</v>
      </c>
      <c r="K650" s="38" t="s">
        <v>29</v>
      </c>
      <c r="L650" s="38" t="s">
        <v>29</v>
      </c>
      <c r="M650" s="38" t="s">
        <v>29</v>
      </c>
      <c r="N650" s="38" t="s">
        <v>29</v>
      </c>
      <c r="O650" s="38" t="s">
        <v>29</v>
      </c>
      <c r="P650" s="38" t="s">
        <v>29</v>
      </c>
      <c r="Q650" s="38" t="s">
        <v>29</v>
      </c>
      <c r="R650" s="38" t="s">
        <v>29</v>
      </c>
      <c r="S650" s="38" t="s">
        <v>29</v>
      </c>
      <c r="T650" s="38" t="s">
        <v>29</v>
      </c>
      <c r="U650" s="38" t="s">
        <v>29</v>
      </c>
      <c r="V650" s="38" t="s">
        <v>29</v>
      </c>
      <c r="W650" s="42" t="s">
        <v>29</v>
      </c>
      <c r="X650" s="43" t="s">
        <v>29</v>
      </c>
      <c r="Y650" s="38">
        <v>0</v>
      </c>
      <c r="Z650" s="46">
        <v>65.804000000000002</v>
      </c>
      <c r="AA650" s="47">
        <v>42211</v>
      </c>
    </row>
    <row r="651" spans="1:27" x14ac:dyDescent="0.25">
      <c r="A651" s="29">
        <v>42212</v>
      </c>
      <c r="B651" s="36">
        <f>WEEKNUM(Table1[[#This Row],[Date]])</f>
        <v>31</v>
      </c>
      <c r="C651" s="36">
        <f>YEAR(Table1[[#This Row],[Date]])</f>
        <v>2015</v>
      </c>
      <c r="D651" s="38" t="s">
        <v>29</v>
      </c>
      <c r="E651" s="38" t="s">
        <v>29</v>
      </c>
      <c r="F651" s="38" t="s">
        <v>29</v>
      </c>
      <c r="G651" s="38" t="s">
        <v>29</v>
      </c>
      <c r="I651" s="38" t="s">
        <v>29</v>
      </c>
      <c r="J651" s="38" t="s">
        <v>29</v>
      </c>
      <c r="K651" s="38" t="s">
        <v>29</v>
      </c>
      <c r="L651" s="38" t="s">
        <v>29</v>
      </c>
      <c r="M651" s="38" t="s">
        <v>29</v>
      </c>
      <c r="N651" s="38" t="s">
        <v>29</v>
      </c>
      <c r="O651" s="38" t="s">
        <v>29</v>
      </c>
      <c r="P651" s="38" t="s">
        <v>29</v>
      </c>
      <c r="Q651" s="38" t="s">
        <v>29</v>
      </c>
      <c r="R651" s="38" t="s">
        <v>29</v>
      </c>
      <c r="S651" s="38" t="s">
        <v>29</v>
      </c>
      <c r="T651" s="38" t="s">
        <v>29</v>
      </c>
      <c r="U651" s="38" t="s">
        <v>29</v>
      </c>
      <c r="V651" s="38" t="s">
        <v>29</v>
      </c>
      <c r="W651" s="42" t="s">
        <v>29</v>
      </c>
      <c r="X651" s="43" t="s">
        <v>29</v>
      </c>
      <c r="Y651" s="38">
        <v>0</v>
      </c>
      <c r="Z651" s="46">
        <v>69.781999999999996</v>
      </c>
      <c r="AA651" s="47">
        <v>42212</v>
      </c>
    </row>
    <row r="652" spans="1:27" x14ac:dyDescent="0.25">
      <c r="A652" s="29">
        <v>42213</v>
      </c>
      <c r="B652" s="36">
        <f>WEEKNUM(Table1[[#This Row],[Date]])</f>
        <v>31</v>
      </c>
      <c r="C652" s="36">
        <f>YEAR(Table1[[#This Row],[Date]])</f>
        <v>2015</v>
      </c>
      <c r="D652" s="38">
        <v>61.5</v>
      </c>
      <c r="E652" s="38">
        <v>2.5</v>
      </c>
      <c r="F652" s="38">
        <v>0</v>
      </c>
      <c r="G652" s="38">
        <v>0</v>
      </c>
      <c r="I652" s="38">
        <v>0</v>
      </c>
      <c r="J652" s="38">
        <v>0</v>
      </c>
      <c r="K652" s="38">
        <v>0</v>
      </c>
      <c r="L652" s="38">
        <v>7.5</v>
      </c>
      <c r="M652" s="38">
        <v>7</v>
      </c>
      <c r="N652" s="38">
        <v>0</v>
      </c>
      <c r="O652" s="38">
        <v>0.5</v>
      </c>
      <c r="P652" s="38">
        <v>3</v>
      </c>
      <c r="Q652" s="38">
        <v>0</v>
      </c>
      <c r="R652" s="38">
        <v>3</v>
      </c>
      <c r="S652" s="38">
        <v>0</v>
      </c>
      <c r="T652" s="38">
        <v>0</v>
      </c>
      <c r="U652" s="38">
        <v>0.5</v>
      </c>
      <c r="V652" s="38">
        <v>0</v>
      </c>
      <c r="W652" s="42">
        <v>85.5</v>
      </c>
      <c r="X652" s="43">
        <v>98.5</v>
      </c>
      <c r="Y652" s="38">
        <v>184</v>
      </c>
      <c r="Z652" s="46">
        <v>65.623999999999995</v>
      </c>
      <c r="AA652" s="47">
        <v>42213</v>
      </c>
    </row>
    <row r="653" spans="1:27" x14ac:dyDescent="0.25">
      <c r="A653" s="29">
        <v>42214</v>
      </c>
      <c r="B653" s="36">
        <f>WEEKNUM(Table1[[#This Row],[Date]])</f>
        <v>31</v>
      </c>
      <c r="C653" s="36">
        <f>YEAR(Table1[[#This Row],[Date]])</f>
        <v>2015</v>
      </c>
      <c r="D653" s="38">
        <v>61.5</v>
      </c>
      <c r="E653" s="38">
        <v>2.5</v>
      </c>
      <c r="F653" s="38">
        <v>0</v>
      </c>
      <c r="G653" s="38">
        <v>0</v>
      </c>
      <c r="I653" s="38">
        <v>0</v>
      </c>
      <c r="J653" s="38">
        <v>0</v>
      </c>
      <c r="K653" s="38">
        <v>0</v>
      </c>
      <c r="L653" s="38">
        <v>7.5</v>
      </c>
      <c r="M653" s="38">
        <v>7</v>
      </c>
      <c r="N653" s="38">
        <v>0</v>
      </c>
      <c r="O653" s="38">
        <v>0.5</v>
      </c>
      <c r="P653" s="38">
        <v>3</v>
      </c>
      <c r="Q653" s="38">
        <v>0</v>
      </c>
      <c r="R653" s="38">
        <v>3</v>
      </c>
      <c r="S653" s="38">
        <v>0</v>
      </c>
      <c r="T653" s="38">
        <v>0</v>
      </c>
      <c r="U653" s="38">
        <v>0.5</v>
      </c>
      <c r="V653" s="38">
        <v>0</v>
      </c>
      <c r="W653" s="42">
        <v>85.5</v>
      </c>
      <c r="X653" s="43">
        <v>98.5</v>
      </c>
      <c r="Y653" s="38">
        <v>184</v>
      </c>
      <c r="Z653" s="46">
        <v>66.397999999999996</v>
      </c>
      <c r="AA653" s="47">
        <v>42214</v>
      </c>
    </row>
    <row r="654" spans="1:27" x14ac:dyDescent="0.25">
      <c r="A654" s="29">
        <v>42215</v>
      </c>
      <c r="B654" s="36">
        <f>WEEKNUM(Table1[[#This Row],[Date]])</f>
        <v>31</v>
      </c>
      <c r="C654" s="36">
        <f>YEAR(Table1[[#This Row],[Date]])</f>
        <v>2015</v>
      </c>
      <c r="D654" s="38">
        <v>98</v>
      </c>
      <c r="E654" s="38">
        <v>1</v>
      </c>
      <c r="F654" s="38">
        <v>0</v>
      </c>
      <c r="G654" s="38">
        <v>0</v>
      </c>
      <c r="I654" s="38">
        <v>0</v>
      </c>
      <c r="J654" s="38">
        <v>0</v>
      </c>
      <c r="K654" s="38">
        <v>0</v>
      </c>
      <c r="L654" s="38">
        <v>2</v>
      </c>
      <c r="M654" s="38">
        <v>0</v>
      </c>
      <c r="N654" s="38">
        <v>0</v>
      </c>
      <c r="O654" s="38">
        <v>0</v>
      </c>
      <c r="P654" s="38">
        <v>0</v>
      </c>
      <c r="Q654" s="38">
        <v>0</v>
      </c>
      <c r="R654" s="38">
        <v>0</v>
      </c>
      <c r="S654" s="38">
        <v>0</v>
      </c>
      <c r="T654" s="38">
        <v>0</v>
      </c>
      <c r="U654" s="38">
        <v>0</v>
      </c>
      <c r="V654" s="38">
        <v>0</v>
      </c>
      <c r="W654" s="42">
        <v>101</v>
      </c>
      <c r="X654" s="43">
        <v>54</v>
      </c>
      <c r="Y654" s="38">
        <v>155</v>
      </c>
      <c r="Z654" s="46">
        <v>54.981000000000002</v>
      </c>
      <c r="AA654" s="47">
        <v>42215</v>
      </c>
    </row>
    <row r="655" spans="1:27" x14ac:dyDescent="0.25">
      <c r="A655" s="29">
        <v>42216</v>
      </c>
      <c r="B655" s="36">
        <f>WEEKNUM(Table1[[#This Row],[Date]])</f>
        <v>31</v>
      </c>
      <c r="C655" s="36">
        <f>YEAR(Table1[[#This Row],[Date]])</f>
        <v>2015</v>
      </c>
      <c r="D655" s="38">
        <v>98</v>
      </c>
      <c r="E655" s="38">
        <v>1</v>
      </c>
      <c r="F655" s="38">
        <v>0</v>
      </c>
      <c r="G655" s="38">
        <v>0</v>
      </c>
      <c r="I655" s="38">
        <v>0</v>
      </c>
      <c r="J655" s="38">
        <v>0</v>
      </c>
      <c r="K655" s="38">
        <v>0</v>
      </c>
      <c r="L655" s="38">
        <v>2</v>
      </c>
      <c r="M655" s="38">
        <v>0</v>
      </c>
      <c r="N655" s="38">
        <v>0</v>
      </c>
      <c r="O655" s="38">
        <v>0</v>
      </c>
      <c r="P655" s="38">
        <v>0</v>
      </c>
      <c r="Q655" s="38">
        <v>0</v>
      </c>
      <c r="R655" s="38">
        <v>0</v>
      </c>
      <c r="S655" s="38">
        <v>0</v>
      </c>
      <c r="T655" s="38">
        <v>0</v>
      </c>
      <c r="U655" s="38">
        <v>0</v>
      </c>
      <c r="V655" s="38">
        <v>0</v>
      </c>
      <c r="W655" s="42">
        <v>101</v>
      </c>
      <c r="X655" s="43">
        <v>54</v>
      </c>
      <c r="Y655" s="38">
        <v>155</v>
      </c>
      <c r="Z655" s="46">
        <v>56.695999999999998</v>
      </c>
      <c r="AA655" s="47">
        <v>42216</v>
      </c>
    </row>
    <row r="656" spans="1:27" x14ac:dyDescent="0.25">
      <c r="A656" s="29">
        <v>42217</v>
      </c>
      <c r="B656" s="36">
        <f>WEEKNUM(Table1[[#This Row],[Date]])</f>
        <v>31</v>
      </c>
      <c r="C656" s="36">
        <f>YEAR(Table1[[#This Row],[Date]])</f>
        <v>2015</v>
      </c>
      <c r="D656" s="38">
        <v>72.3</v>
      </c>
      <c r="E656" s="38">
        <v>0</v>
      </c>
      <c r="F656" s="38">
        <v>0</v>
      </c>
      <c r="G656" s="38">
        <v>0</v>
      </c>
      <c r="I656" s="38">
        <v>0</v>
      </c>
      <c r="J656" s="38">
        <v>0</v>
      </c>
      <c r="K656" s="38">
        <v>0</v>
      </c>
      <c r="L656" s="38">
        <v>11.6</v>
      </c>
      <c r="M656" s="38">
        <v>0.6</v>
      </c>
      <c r="N656" s="38">
        <v>0</v>
      </c>
      <c r="O656" s="38">
        <v>0.6</v>
      </c>
      <c r="P656" s="38">
        <v>5</v>
      </c>
      <c r="Q656" s="38">
        <v>0</v>
      </c>
      <c r="R656" s="38">
        <v>1.3</v>
      </c>
      <c r="S656" s="38">
        <v>0</v>
      </c>
      <c r="T656" s="38">
        <v>0</v>
      </c>
      <c r="U656" s="38">
        <v>0.6</v>
      </c>
      <c r="V656" s="38">
        <v>0</v>
      </c>
      <c r="W656" s="42">
        <v>91.999999999999972</v>
      </c>
      <c r="X656" s="43">
        <v>97.6</v>
      </c>
      <c r="Y656" s="38">
        <v>189.59999999999997</v>
      </c>
      <c r="Z656" s="46">
        <v>57.74</v>
      </c>
      <c r="AA656" s="47">
        <v>42217</v>
      </c>
    </row>
    <row r="657" spans="1:27" x14ac:dyDescent="0.25">
      <c r="A657" s="29">
        <v>42218</v>
      </c>
      <c r="B657" s="36">
        <f>WEEKNUM(Table1[[#This Row],[Date]])</f>
        <v>32</v>
      </c>
      <c r="C657" s="36">
        <f>YEAR(Table1[[#This Row],[Date]])</f>
        <v>2015</v>
      </c>
      <c r="D657" s="38">
        <v>72.3</v>
      </c>
      <c r="E657" s="38">
        <v>0</v>
      </c>
      <c r="F657" s="38">
        <v>0</v>
      </c>
      <c r="G657" s="38">
        <v>0</v>
      </c>
      <c r="I657" s="38">
        <v>0</v>
      </c>
      <c r="J657" s="38">
        <v>0</v>
      </c>
      <c r="K657" s="38">
        <v>0</v>
      </c>
      <c r="L657" s="38">
        <v>11.6</v>
      </c>
      <c r="M657" s="38">
        <v>0.6</v>
      </c>
      <c r="N657" s="38">
        <v>0</v>
      </c>
      <c r="O657" s="38">
        <v>0.6</v>
      </c>
      <c r="P657" s="38">
        <v>5</v>
      </c>
      <c r="Q657" s="38">
        <v>0</v>
      </c>
      <c r="R657" s="38">
        <v>1.3</v>
      </c>
      <c r="S657" s="38">
        <v>0</v>
      </c>
      <c r="T657" s="38">
        <v>0</v>
      </c>
      <c r="U657" s="38">
        <v>0.6</v>
      </c>
      <c r="V657" s="38">
        <v>0</v>
      </c>
      <c r="W657" s="42">
        <v>91.999999999999972</v>
      </c>
      <c r="X657" s="43">
        <v>97.6</v>
      </c>
      <c r="Y657" s="38">
        <v>189.59999999999997</v>
      </c>
      <c r="Z657" s="46">
        <v>57.542000000000002</v>
      </c>
      <c r="AA657" s="47">
        <v>42218</v>
      </c>
    </row>
    <row r="658" spans="1:27" x14ac:dyDescent="0.25">
      <c r="A658" s="29">
        <v>42219</v>
      </c>
      <c r="B658" s="36">
        <f>WEEKNUM(Table1[[#This Row],[Date]])</f>
        <v>32</v>
      </c>
      <c r="C658" s="36">
        <f>YEAR(Table1[[#This Row],[Date]])</f>
        <v>2015</v>
      </c>
      <c r="D658" s="38">
        <v>72.3</v>
      </c>
      <c r="E658" s="38">
        <v>0</v>
      </c>
      <c r="F658" s="38">
        <v>0</v>
      </c>
      <c r="G658" s="38">
        <v>0</v>
      </c>
      <c r="I658" s="38">
        <v>0</v>
      </c>
      <c r="J658" s="38">
        <v>0</v>
      </c>
      <c r="K658" s="38">
        <v>0</v>
      </c>
      <c r="L658" s="38">
        <v>11.6</v>
      </c>
      <c r="M658" s="38">
        <v>0.6</v>
      </c>
      <c r="N658" s="38">
        <v>0</v>
      </c>
      <c r="O658" s="38">
        <v>0.6</v>
      </c>
      <c r="P658" s="38">
        <v>5</v>
      </c>
      <c r="Q658" s="38">
        <v>0</v>
      </c>
      <c r="R658" s="38">
        <v>1.3</v>
      </c>
      <c r="S658" s="38">
        <v>0</v>
      </c>
      <c r="T658" s="38">
        <v>0</v>
      </c>
      <c r="U658" s="38">
        <v>0.6</v>
      </c>
      <c r="V658" s="38">
        <v>0</v>
      </c>
      <c r="W658" s="42">
        <v>91.999999999999972</v>
      </c>
      <c r="X658" s="43">
        <v>97.6</v>
      </c>
      <c r="Y658" s="38">
        <v>189.59999999999997</v>
      </c>
      <c r="Z658" s="46">
        <v>50.252000000000002</v>
      </c>
      <c r="AA658" s="47">
        <v>42219</v>
      </c>
    </row>
    <row r="659" spans="1:27" x14ac:dyDescent="0.25">
      <c r="A659" s="29">
        <v>42220</v>
      </c>
      <c r="B659" s="36">
        <f>WEEKNUM(Table1[[#This Row],[Date]])</f>
        <v>32</v>
      </c>
      <c r="C659" s="36">
        <f>YEAR(Table1[[#This Row],[Date]])</f>
        <v>2015</v>
      </c>
      <c r="D659" s="38">
        <v>31</v>
      </c>
      <c r="E659" s="38">
        <v>0</v>
      </c>
      <c r="F659" s="38">
        <v>0</v>
      </c>
      <c r="G659" s="38">
        <v>0</v>
      </c>
      <c r="I659" s="38">
        <v>0</v>
      </c>
      <c r="J659" s="38">
        <v>0</v>
      </c>
      <c r="K659" s="38">
        <v>0</v>
      </c>
      <c r="L659" s="38">
        <v>11</v>
      </c>
      <c r="M659" s="38">
        <v>1.5</v>
      </c>
      <c r="N659" s="38">
        <v>0</v>
      </c>
      <c r="O659" s="38">
        <v>0.5</v>
      </c>
      <c r="P659" s="38">
        <v>4</v>
      </c>
      <c r="Q659" s="38">
        <v>0</v>
      </c>
      <c r="R659" s="38">
        <v>0.5</v>
      </c>
      <c r="S659" s="38">
        <v>0</v>
      </c>
      <c r="T659" s="38">
        <v>0</v>
      </c>
      <c r="U659" s="38">
        <v>0</v>
      </c>
      <c r="V659" s="38">
        <v>0</v>
      </c>
      <c r="W659" s="42">
        <v>48.5</v>
      </c>
      <c r="X659" s="43">
        <v>19.5</v>
      </c>
      <c r="Y659" s="38">
        <v>68</v>
      </c>
      <c r="Z659" s="46">
        <v>47.030999999999999</v>
      </c>
      <c r="AA659" s="47">
        <v>42220</v>
      </c>
    </row>
    <row r="660" spans="1:27" x14ac:dyDescent="0.25">
      <c r="A660" s="29">
        <v>42221</v>
      </c>
      <c r="B660" s="36">
        <f>WEEKNUM(Table1[[#This Row],[Date]])</f>
        <v>32</v>
      </c>
      <c r="C660" s="36">
        <f>YEAR(Table1[[#This Row],[Date]])</f>
        <v>2015</v>
      </c>
      <c r="D660" s="38">
        <v>31</v>
      </c>
      <c r="E660" s="38">
        <v>0</v>
      </c>
      <c r="F660" s="38">
        <v>0</v>
      </c>
      <c r="G660" s="38">
        <v>0</v>
      </c>
      <c r="I660" s="38">
        <v>0</v>
      </c>
      <c r="J660" s="38">
        <v>0</v>
      </c>
      <c r="K660" s="38">
        <v>0</v>
      </c>
      <c r="L660" s="38">
        <v>11</v>
      </c>
      <c r="M660" s="38">
        <v>1.5</v>
      </c>
      <c r="N660" s="38">
        <v>0</v>
      </c>
      <c r="O660" s="38">
        <v>0.5</v>
      </c>
      <c r="P660" s="38">
        <v>4</v>
      </c>
      <c r="Q660" s="38">
        <v>0</v>
      </c>
      <c r="R660" s="38">
        <v>0.5</v>
      </c>
      <c r="S660" s="38">
        <v>0</v>
      </c>
      <c r="T660" s="38">
        <v>0</v>
      </c>
      <c r="U660" s="38">
        <v>0</v>
      </c>
      <c r="V660" s="38">
        <v>0</v>
      </c>
      <c r="W660" s="42">
        <v>48.5</v>
      </c>
      <c r="X660" s="43">
        <v>19.5</v>
      </c>
      <c r="Y660" s="38">
        <v>68</v>
      </c>
      <c r="Z660" s="46">
        <v>61.124000000000002</v>
      </c>
      <c r="AA660" s="47">
        <v>42221</v>
      </c>
    </row>
    <row r="661" spans="1:27" x14ac:dyDescent="0.25">
      <c r="A661" s="29">
        <v>42222</v>
      </c>
      <c r="B661" s="36">
        <f>WEEKNUM(Table1[[#This Row],[Date]])</f>
        <v>32</v>
      </c>
      <c r="C661" s="36">
        <f>YEAR(Table1[[#This Row],[Date]])</f>
        <v>2015</v>
      </c>
      <c r="D661" s="38">
        <v>33</v>
      </c>
      <c r="E661" s="38">
        <v>0</v>
      </c>
      <c r="F661" s="38">
        <v>0</v>
      </c>
      <c r="G661" s="38">
        <v>0</v>
      </c>
      <c r="I661" s="38">
        <v>0</v>
      </c>
      <c r="J661" s="38">
        <v>0</v>
      </c>
      <c r="K661" s="38">
        <v>0</v>
      </c>
      <c r="L661" s="38">
        <v>5</v>
      </c>
      <c r="M661" s="38">
        <v>1.5</v>
      </c>
      <c r="N661" s="38">
        <v>0</v>
      </c>
      <c r="O661" s="38">
        <v>0.5</v>
      </c>
      <c r="P661" s="38">
        <v>0</v>
      </c>
      <c r="Q661" s="38">
        <v>0</v>
      </c>
      <c r="R661" s="38">
        <v>0.5</v>
      </c>
      <c r="S661" s="38">
        <v>0</v>
      </c>
      <c r="T661" s="38">
        <v>0</v>
      </c>
      <c r="U661" s="38">
        <v>4</v>
      </c>
      <c r="V661" s="38">
        <v>0</v>
      </c>
      <c r="W661" s="42">
        <v>44.5</v>
      </c>
      <c r="X661" s="43">
        <v>11.5</v>
      </c>
      <c r="Y661" s="38">
        <v>56</v>
      </c>
      <c r="Z661" s="46">
        <v>64.867999999999995</v>
      </c>
      <c r="AA661" s="47">
        <v>42222</v>
      </c>
    </row>
    <row r="662" spans="1:27" x14ac:dyDescent="0.25">
      <c r="A662" s="29">
        <v>42223</v>
      </c>
      <c r="B662" s="36">
        <f>WEEKNUM(Table1[[#This Row],[Date]])</f>
        <v>32</v>
      </c>
      <c r="C662" s="36">
        <f>YEAR(Table1[[#This Row],[Date]])</f>
        <v>2015</v>
      </c>
      <c r="D662" s="38">
        <v>33</v>
      </c>
      <c r="E662" s="38">
        <v>0</v>
      </c>
      <c r="F662" s="38">
        <v>0</v>
      </c>
      <c r="G662" s="38">
        <v>0</v>
      </c>
      <c r="I662" s="38">
        <v>0</v>
      </c>
      <c r="J662" s="38">
        <v>0</v>
      </c>
      <c r="K662" s="38">
        <v>0</v>
      </c>
      <c r="L662" s="38">
        <v>5</v>
      </c>
      <c r="M662" s="38">
        <v>1.5</v>
      </c>
      <c r="N662" s="38">
        <v>0</v>
      </c>
      <c r="O662" s="38">
        <v>0.5</v>
      </c>
      <c r="P662" s="38">
        <v>0</v>
      </c>
      <c r="Q662" s="38">
        <v>0</v>
      </c>
      <c r="R662" s="38">
        <v>0.5</v>
      </c>
      <c r="S662" s="38">
        <v>0</v>
      </c>
      <c r="T662" s="38">
        <v>0</v>
      </c>
      <c r="U662" s="38">
        <v>4</v>
      </c>
      <c r="V662" s="38">
        <v>0</v>
      </c>
      <c r="W662" s="42">
        <v>44.5</v>
      </c>
      <c r="X662" s="43">
        <v>11.5</v>
      </c>
      <c r="Y662" s="38">
        <v>56</v>
      </c>
      <c r="Z662" s="46">
        <v>59.468000000000004</v>
      </c>
      <c r="AA662" s="47">
        <v>42223</v>
      </c>
    </row>
    <row r="663" spans="1:27" x14ac:dyDescent="0.25">
      <c r="A663" s="29">
        <v>42224</v>
      </c>
      <c r="B663" s="36">
        <f>WEEKNUM(Table1[[#This Row],[Date]])</f>
        <v>32</v>
      </c>
      <c r="C663" s="36">
        <f>YEAR(Table1[[#This Row],[Date]])</f>
        <v>2015</v>
      </c>
      <c r="D663" s="38">
        <v>4.5999999999999996</v>
      </c>
      <c r="E663" s="38">
        <v>0</v>
      </c>
      <c r="F663" s="38">
        <v>0</v>
      </c>
      <c r="G663" s="38">
        <v>0</v>
      </c>
      <c r="I663" s="38">
        <v>0</v>
      </c>
      <c r="J663" s="38">
        <v>0</v>
      </c>
      <c r="K663" s="38">
        <v>0</v>
      </c>
      <c r="L663" s="38">
        <v>4.3</v>
      </c>
      <c r="M663" s="38">
        <v>0</v>
      </c>
      <c r="N663" s="38">
        <v>0</v>
      </c>
      <c r="O663" s="38">
        <v>1</v>
      </c>
      <c r="P663" s="38">
        <v>0.3</v>
      </c>
      <c r="Q663" s="38">
        <v>0</v>
      </c>
      <c r="R663" s="38">
        <v>0</v>
      </c>
      <c r="S663" s="38">
        <v>0</v>
      </c>
      <c r="T663" s="38">
        <v>0</v>
      </c>
      <c r="U663" s="38">
        <v>0</v>
      </c>
      <c r="V663" s="38">
        <v>0</v>
      </c>
      <c r="W663" s="42">
        <v>10.199999999999999</v>
      </c>
      <c r="X663" s="43">
        <v>1.3</v>
      </c>
      <c r="Y663" s="38">
        <v>11.5</v>
      </c>
      <c r="Z663" s="46">
        <v>65.786000000000001</v>
      </c>
      <c r="AA663" s="47">
        <v>42224</v>
      </c>
    </row>
    <row r="664" spans="1:27" x14ac:dyDescent="0.25">
      <c r="A664" s="29">
        <v>42225</v>
      </c>
      <c r="B664" s="36">
        <f>WEEKNUM(Table1[[#This Row],[Date]])</f>
        <v>33</v>
      </c>
      <c r="C664" s="36">
        <f>YEAR(Table1[[#This Row],[Date]])</f>
        <v>2015</v>
      </c>
      <c r="D664" s="38">
        <v>4.5999999999999996</v>
      </c>
      <c r="E664" s="38">
        <v>0</v>
      </c>
      <c r="F664" s="38">
        <v>0</v>
      </c>
      <c r="G664" s="38">
        <v>0</v>
      </c>
      <c r="I664" s="38">
        <v>0</v>
      </c>
      <c r="J664" s="38">
        <v>0</v>
      </c>
      <c r="K664" s="38">
        <v>0</v>
      </c>
      <c r="L664" s="38">
        <v>4.3</v>
      </c>
      <c r="M664" s="38">
        <v>0</v>
      </c>
      <c r="N664" s="38">
        <v>0</v>
      </c>
      <c r="O664" s="38">
        <v>1</v>
      </c>
      <c r="P664" s="38">
        <v>0.3</v>
      </c>
      <c r="Q664" s="38">
        <v>0</v>
      </c>
      <c r="R664" s="38">
        <v>0</v>
      </c>
      <c r="S664" s="38">
        <v>0</v>
      </c>
      <c r="T664" s="38">
        <v>0</v>
      </c>
      <c r="U664" s="38">
        <v>0</v>
      </c>
      <c r="V664" s="38">
        <v>0</v>
      </c>
      <c r="W664" s="42">
        <v>10.199999999999999</v>
      </c>
      <c r="X664" s="43">
        <v>1.3</v>
      </c>
      <c r="Y664" s="38">
        <v>11.5</v>
      </c>
      <c r="Z664" s="46">
        <v>60.962000000000003</v>
      </c>
      <c r="AA664" s="47">
        <v>42225</v>
      </c>
    </row>
    <row r="665" spans="1:27" x14ac:dyDescent="0.25">
      <c r="A665" s="29">
        <v>42226</v>
      </c>
      <c r="B665" s="36">
        <f>WEEKNUM(Table1[[#This Row],[Date]])</f>
        <v>33</v>
      </c>
      <c r="C665" s="36">
        <f>YEAR(Table1[[#This Row],[Date]])</f>
        <v>2015</v>
      </c>
      <c r="D665" s="38">
        <v>4.5999999999999996</v>
      </c>
      <c r="E665" s="38">
        <v>0</v>
      </c>
      <c r="F665" s="38">
        <v>0</v>
      </c>
      <c r="G665" s="38">
        <v>0</v>
      </c>
      <c r="I665" s="38">
        <v>0</v>
      </c>
      <c r="J665" s="38">
        <v>0</v>
      </c>
      <c r="K665" s="38">
        <v>0</v>
      </c>
      <c r="L665" s="38">
        <v>4.3</v>
      </c>
      <c r="M665" s="38">
        <v>0</v>
      </c>
      <c r="N665" s="38">
        <v>0</v>
      </c>
      <c r="O665" s="38">
        <v>1</v>
      </c>
      <c r="P665" s="38">
        <v>0.3</v>
      </c>
      <c r="Q665" s="38">
        <v>0</v>
      </c>
      <c r="R665" s="38">
        <v>0</v>
      </c>
      <c r="S665" s="38">
        <v>0</v>
      </c>
      <c r="T665" s="38">
        <v>0</v>
      </c>
      <c r="U665" s="38">
        <v>0</v>
      </c>
      <c r="V665" s="38">
        <v>0</v>
      </c>
      <c r="W665" s="42">
        <v>10.199999999999999</v>
      </c>
      <c r="X665" s="43">
        <v>1.3</v>
      </c>
      <c r="Y665" s="38">
        <v>11.5</v>
      </c>
      <c r="Z665" s="46">
        <v>57.29</v>
      </c>
      <c r="AA665" s="47">
        <v>42226</v>
      </c>
    </row>
    <row r="666" spans="1:27" x14ac:dyDescent="0.25">
      <c r="A666" s="29">
        <v>42227</v>
      </c>
      <c r="B666" s="36">
        <f>WEEKNUM(Table1[[#This Row],[Date]])</f>
        <v>33</v>
      </c>
      <c r="C666" s="36">
        <f>YEAR(Table1[[#This Row],[Date]])</f>
        <v>2015</v>
      </c>
      <c r="D666" s="38">
        <v>5</v>
      </c>
      <c r="E666" s="38">
        <v>0</v>
      </c>
      <c r="F666" s="38">
        <v>0</v>
      </c>
      <c r="G666" s="38">
        <v>0</v>
      </c>
      <c r="I666" s="38">
        <v>0.5</v>
      </c>
      <c r="J666" s="38">
        <v>0</v>
      </c>
      <c r="K666" s="38">
        <v>0</v>
      </c>
      <c r="L666" s="38">
        <v>2</v>
      </c>
      <c r="M666" s="38">
        <v>2.5</v>
      </c>
      <c r="N666" s="38">
        <v>0</v>
      </c>
      <c r="O666" s="38">
        <v>0</v>
      </c>
      <c r="P666" s="38">
        <v>0</v>
      </c>
      <c r="Q666" s="38">
        <v>0</v>
      </c>
      <c r="R666" s="38">
        <v>0</v>
      </c>
      <c r="S666" s="38">
        <v>0</v>
      </c>
      <c r="T666" s="38">
        <v>0</v>
      </c>
      <c r="U666" s="38">
        <v>0</v>
      </c>
      <c r="V666" s="38">
        <v>0</v>
      </c>
      <c r="W666" s="42">
        <v>10</v>
      </c>
      <c r="X666" s="43">
        <v>1.5</v>
      </c>
      <c r="Y666" s="38">
        <v>11.5</v>
      </c>
      <c r="Z666" s="46">
        <v>54.41</v>
      </c>
      <c r="AA666" s="47">
        <v>42227</v>
      </c>
    </row>
    <row r="667" spans="1:27" x14ac:dyDescent="0.25">
      <c r="A667" s="29">
        <v>42228</v>
      </c>
      <c r="B667" s="36">
        <f>WEEKNUM(Table1[[#This Row],[Date]])</f>
        <v>33</v>
      </c>
      <c r="C667" s="36">
        <f>YEAR(Table1[[#This Row],[Date]])</f>
        <v>2015</v>
      </c>
      <c r="D667" s="38">
        <v>5</v>
      </c>
      <c r="E667" s="38">
        <v>0</v>
      </c>
      <c r="F667" s="38">
        <v>0</v>
      </c>
      <c r="G667" s="38">
        <v>0</v>
      </c>
      <c r="I667" s="38">
        <v>0.5</v>
      </c>
      <c r="J667" s="38">
        <v>0</v>
      </c>
      <c r="K667" s="38">
        <v>0</v>
      </c>
      <c r="L667" s="38">
        <v>2</v>
      </c>
      <c r="M667" s="38">
        <v>2.5</v>
      </c>
      <c r="N667" s="38">
        <v>0</v>
      </c>
      <c r="O667" s="38">
        <v>0</v>
      </c>
      <c r="P667" s="38">
        <v>0</v>
      </c>
      <c r="Q667" s="38">
        <v>0</v>
      </c>
      <c r="R667" s="38">
        <v>0</v>
      </c>
      <c r="S667" s="38">
        <v>0</v>
      </c>
      <c r="T667" s="38">
        <v>0</v>
      </c>
      <c r="U667" s="38">
        <v>0</v>
      </c>
      <c r="V667" s="38">
        <v>0</v>
      </c>
      <c r="W667" s="42">
        <v>10</v>
      </c>
      <c r="X667" s="43">
        <v>1.5</v>
      </c>
      <c r="Y667" s="38">
        <v>11.5</v>
      </c>
      <c r="Z667" s="46">
        <v>62.96</v>
      </c>
      <c r="AA667" s="47">
        <v>42228</v>
      </c>
    </row>
    <row r="668" spans="1:27" x14ac:dyDescent="0.25">
      <c r="A668" s="29">
        <v>42229</v>
      </c>
      <c r="B668" s="36">
        <f>WEEKNUM(Table1[[#This Row],[Date]])</f>
        <v>33</v>
      </c>
      <c r="C668" s="36">
        <f>YEAR(Table1[[#This Row],[Date]])</f>
        <v>2015</v>
      </c>
      <c r="D668" s="38">
        <v>7</v>
      </c>
      <c r="E668" s="38">
        <v>0</v>
      </c>
      <c r="F668" s="38">
        <v>0</v>
      </c>
      <c r="G668" s="38">
        <v>0</v>
      </c>
      <c r="I668" s="38">
        <v>0</v>
      </c>
      <c r="J668" s="38">
        <v>0</v>
      </c>
      <c r="K668" s="38">
        <v>0</v>
      </c>
      <c r="L668" s="38">
        <v>4</v>
      </c>
      <c r="M668" s="38">
        <v>0</v>
      </c>
      <c r="N668" s="38">
        <v>0</v>
      </c>
      <c r="O668" s="38">
        <v>0</v>
      </c>
      <c r="P668" s="38">
        <v>2.5</v>
      </c>
      <c r="Q668" s="38">
        <v>0</v>
      </c>
      <c r="R668" s="38">
        <v>0</v>
      </c>
      <c r="S668" s="38">
        <v>0</v>
      </c>
      <c r="T668" s="38">
        <v>0</v>
      </c>
      <c r="U668" s="38">
        <v>0</v>
      </c>
      <c r="V668" s="38">
        <v>0</v>
      </c>
      <c r="W668" s="42">
        <v>13.5</v>
      </c>
      <c r="X668" s="43">
        <v>8.5</v>
      </c>
      <c r="Y668" s="38">
        <v>22</v>
      </c>
      <c r="Z668" s="46">
        <v>69.656000000000006</v>
      </c>
      <c r="AA668" s="47">
        <v>42229</v>
      </c>
    </row>
    <row r="669" spans="1:27" x14ac:dyDescent="0.25">
      <c r="A669" s="29">
        <v>42230</v>
      </c>
      <c r="B669" s="36">
        <f>WEEKNUM(Table1[[#This Row],[Date]])</f>
        <v>33</v>
      </c>
      <c r="C669" s="36">
        <f>YEAR(Table1[[#This Row],[Date]])</f>
        <v>2015</v>
      </c>
      <c r="D669" s="38">
        <v>7</v>
      </c>
      <c r="E669" s="38">
        <v>0</v>
      </c>
      <c r="F669" s="38">
        <v>0</v>
      </c>
      <c r="G669" s="38">
        <v>0</v>
      </c>
      <c r="I669" s="38">
        <v>0</v>
      </c>
      <c r="J669" s="38">
        <v>0</v>
      </c>
      <c r="K669" s="38">
        <v>0</v>
      </c>
      <c r="L669" s="38">
        <v>4</v>
      </c>
      <c r="M669" s="38">
        <v>0</v>
      </c>
      <c r="N669" s="38">
        <v>0</v>
      </c>
      <c r="O669" s="38">
        <v>0</v>
      </c>
      <c r="P669" s="38">
        <v>2.5</v>
      </c>
      <c r="Q669" s="38">
        <v>0</v>
      </c>
      <c r="R669" s="38">
        <v>0</v>
      </c>
      <c r="S669" s="38">
        <v>0</v>
      </c>
      <c r="T669" s="38">
        <v>0</v>
      </c>
      <c r="U669" s="38">
        <v>0</v>
      </c>
      <c r="V669" s="38">
        <v>0</v>
      </c>
      <c r="W669" s="42">
        <v>13.5</v>
      </c>
      <c r="X669" s="43">
        <v>8.5</v>
      </c>
      <c r="Y669" s="38">
        <v>22</v>
      </c>
      <c r="Z669" s="46">
        <v>67.495999999999995</v>
      </c>
      <c r="AA669" s="47">
        <v>42230</v>
      </c>
    </row>
    <row r="670" spans="1:27" x14ac:dyDescent="0.25">
      <c r="A670" s="29">
        <v>42231</v>
      </c>
      <c r="B670" s="36">
        <f>WEEKNUM(Table1[[#This Row],[Date]])</f>
        <v>33</v>
      </c>
      <c r="C670" s="36">
        <f>YEAR(Table1[[#This Row],[Date]])</f>
        <v>2015</v>
      </c>
      <c r="D670" s="38">
        <v>1.6</v>
      </c>
      <c r="E670" s="38">
        <v>0.6</v>
      </c>
      <c r="F670" s="38">
        <v>0</v>
      </c>
      <c r="G670" s="38">
        <v>0.6</v>
      </c>
      <c r="I670" s="38">
        <v>0</v>
      </c>
      <c r="J670" s="38">
        <v>0</v>
      </c>
      <c r="K670" s="38">
        <v>0</v>
      </c>
      <c r="L670" s="38">
        <v>3</v>
      </c>
      <c r="M670" s="38">
        <v>1.6</v>
      </c>
      <c r="N670" s="38">
        <v>0</v>
      </c>
      <c r="O670" s="38">
        <v>0</v>
      </c>
      <c r="P670" s="38">
        <v>0</v>
      </c>
      <c r="Q670" s="38">
        <v>0</v>
      </c>
      <c r="R670" s="38">
        <v>0.6</v>
      </c>
      <c r="S670" s="38">
        <v>0</v>
      </c>
      <c r="T670" s="38">
        <v>0</v>
      </c>
      <c r="U670" s="38">
        <v>0</v>
      </c>
      <c r="V670" s="38">
        <v>0</v>
      </c>
      <c r="W670" s="42">
        <v>8</v>
      </c>
      <c r="X670" s="43">
        <v>0.3</v>
      </c>
      <c r="Y670" s="38">
        <v>8.3000000000000007</v>
      </c>
      <c r="Z670" s="46">
        <v>72.536000000000001</v>
      </c>
      <c r="AA670" s="47">
        <v>42231</v>
      </c>
    </row>
    <row r="671" spans="1:27" x14ac:dyDescent="0.25">
      <c r="A671" s="29">
        <v>42232</v>
      </c>
      <c r="B671" s="36">
        <f>WEEKNUM(Table1[[#This Row],[Date]])</f>
        <v>34</v>
      </c>
      <c r="C671" s="36">
        <f>YEAR(Table1[[#This Row],[Date]])</f>
        <v>2015</v>
      </c>
      <c r="D671" s="38">
        <v>1.6</v>
      </c>
      <c r="E671" s="38">
        <v>0.6</v>
      </c>
      <c r="F671" s="38">
        <v>0</v>
      </c>
      <c r="G671" s="38">
        <v>0.6</v>
      </c>
      <c r="I671" s="38">
        <v>0</v>
      </c>
      <c r="J671" s="38">
        <v>0</v>
      </c>
      <c r="K671" s="38">
        <v>0</v>
      </c>
      <c r="L671" s="38">
        <v>3</v>
      </c>
      <c r="M671" s="38">
        <v>1.6</v>
      </c>
      <c r="N671" s="38">
        <v>0</v>
      </c>
      <c r="O671" s="38">
        <v>0</v>
      </c>
      <c r="P671" s="38">
        <v>0</v>
      </c>
      <c r="Q671" s="38">
        <v>0</v>
      </c>
      <c r="R671" s="38">
        <v>0.6</v>
      </c>
      <c r="S671" s="38">
        <v>0</v>
      </c>
      <c r="T671" s="38">
        <v>0</v>
      </c>
      <c r="U671" s="38">
        <v>0</v>
      </c>
      <c r="V671" s="38">
        <v>0</v>
      </c>
      <c r="W671" s="42">
        <v>8</v>
      </c>
      <c r="X671" s="43">
        <v>0.3</v>
      </c>
      <c r="Y671" s="38">
        <v>8.3000000000000007</v>
      </c>
      <c r="Z671" s="46">
        <v>57.362000000000002</v>
      </c>
      <c r="AA671" s="47">
        <v>42232</v>
      </c>
    </row>
    <row r="672" spans="1:27" x14ac:dyDescent="0.25">
      <c r="A672" s="29">
        <v>42233</v>
      </c>
      <c r="B672" s="36">
        <f>WEEKNUM(Table1[[#This Row],[Date]])</f>
        <v>34</v>
      </c>
      <c r="C672" s="36">
        <f>YEAR(Table1[[#This Row],[Date]])</f>
        <v>2015</v>
      </c>
      <c r="D672" s="38">
        <v>1.6</v>
      </c>
      <c r="E672" s="38">
        <v>0.6</v>
      </c>
      <c r="F672" s="38">
        <v>0</v>
      </c>
      <c r="G672" s="38">
        <v>0.6</v>
      </c>
      <c r="I672" s="38">
        <v>0</v>
      </c>
      <c r="J672" s="38">
        <v>0</v>
      </c>
      <c r="K672" s="38">
        <v>0</v>
      </c>
      <c r="L672" s="38">
        <v>3</v>
      </c>
      <c r="M672" s="38">
        <v>1.6</v>
      </c>
      <c r="N672" s="38">
        <v>0</v>
      </c>
      <c r="O672" s="38">
        <v>0</v>
      </c>
      <c r="P672" s="38">
        <v>0</v>
      </c>
      <c r="Q672" s="38">
        <v>0</v>
      </c>
      <c r="R672" s="38">
        <v>0.6</v>
      </c>
      <c r="S672" s="38">
        <v>0</v>
      </c>
      <c r="T672" s="38">
        <v>0</v>
      </c>
      <c r="U672" s="38">
        <v>0</v>
      </c>
      <c r="V672" s="38">
        <v>0</v>
      </c>
      <c r="W672" s="42">
        <v>8</v>
      </c>
      <c r="X672" s="43">
        <v>0.3</v>
      </c>
      <c r="Y672" s="38">
        <v>8.3000000000000007</v>
      </c>
      <c r="Z672" s="46">
        <v>50.161999999999999</v>
      </c>
      <c r="AA672" s="47">
        <v>42233</v>
      </c>
    </row>
    <row r="673" spans="1:27" x14ac:dyDescent="0.25">
      <c r="A673" s="29">
        <v>42234</v>
      </c>
      <c r="B673" s="36">
        <f>WEEKNUM(Table1[[#This Row],[Date]])</f>
        <v>34</v>
      </c>
      <c r="C673" s="36">
        <f>YEAR(Table1[[#This Row],[Date]])</f>
        <v>2015</v>
      </c>
      <c r="D673" s="38">
        <v>2.5</v>
      </c>
      <c r="E673" s="38">
        <v>0</v>
      </c>
      <c r="F673" s="38">
        <v>0</v>
      </c>
      <c r="G673" s="38">
        <v>0</v>
      </c>
      <c r="I673" s="38">
        <v>0</v>
      </c>
      <c r="J673" s="38">
        <v>0</v>
      </c>
      <c r="K673" s="38">
        <v>0</v>
      </c>
      <c r="L673" s="38">
        <v>0</v>
      </c>
      <c r="M673" s="39">
        <v>1.5</v>
      </c>
      <c r="N673" s="39">
        <v>2.5</v>
      </c>
      <c r="O673" s="39">
        <v>0</v>
      </c>
      <c r="P673" s="39">
        <v>0</v>
      </c>
      <c r="Q673" s="39">
        <v>0</v>
      </c>
      <c r="R673" s="40">
        <v>2</v>
      </c>
      <c r="S673" s="41">
        <v>0</v>
      </c>
      <c r="T673" s="41">
        <v>0</v>
      </c>
      <c r="U673" s="41">
        <v>0</v>
      </c>
      <c r="V673" s="41">
        <v>0</v>
      </c>
      <c r="W673" s="42">
        <v>8.5</v>
      </c>
      <c r="X673" s="43">
        <v>0.5</v>
      </c>
      <c r="Y673" s="38">
        <v>9</v>
      </c>
      <c r="Z673" s="46">
        <v>55.777999999999999</v>
      </c>
      <c r="AA673" s="47">
        <v>42234</v>
      </c>
    </row>
    <row r="674" spans="1:27" x14ac:dyDescent="0.25">
      <c r="A674" s="29">
        <v>42235</v>
      </c>
      <c r="B674" s="36">
        <f>WEEKNUM(Table1[[#This Row],[Date]])</f>
        <v>34</v>
      </c>
      <c r="C674" s="36">
        <f>YEAR(Table1[[#This Row],[Date]])</f>
        <v>2015</v>
      </c>
      <c r="D674" s="38">
        <v>2.5</v>
      </c>
      <c r="E674" s="38">
        <v>0</v>
      </c>
      <c r="F674" s="38">
        <v>0</v>
      </c>
      <c r="G674" s="38">
        <v>0</v>
      </c>
      <c r="I674" s="38">
        <v>0</v>
      </c>
      <c r="J674" s="38">
        <v>0</v>
      </c>
      <c r="K674" s="38">
        <v>0</v>
      </c>
      <c r="L674" s="38">
        <v>0</v>
      </c>
      <c r="M674" s="39">
        <v>1.5</v>
      </c>
      <c r="N674" s="39">
        <v>2.5</v>
      </c>
      <c r="O674" s="39">
        <v>0</v>
      </c>
      <c r="P674" s="39">
        <v>0</v>
      </c>
      <c r="Q674" s="39">
        <v>0</v>
      </c>
      <c r="R674" s="40">
        <v>2</v>
      </c>
      <c r="S674" s="41">
        <v>0</v>
      </c>
      <c r="T674" s="41">
        <v>0</v>
      </c>
      <c r="U674" s="41">
        <v>0</v>
      </c>
      <c r="V674" s="41">
        <v>0</v>
      </c>
      <c r="W674" s="42">
        <v>8.5</v>
      </c>
      <c r="X674" s="43">
        <v>0.5</v>
      </c>
      <c r="Y674" s="38">
        <v>9</v>
      </c>
      <c r="Z674" s="46">
        <v>48.218000000000004</v>
      </c>
      <c r="AA674" s="47">
        <v>42235</v>
      </c>
    </row>
    <row r="675" spans="1:27" x14ac:dyDescent="0.25">
      <c r="A675" s="29">
        <v>42236</v>
      </c>
      <c r="B675" s="36">
        <f>WEEKNUM(Table1[[#This Row],[Date]])</f>
        <v>34</v>
      </c>
      <c r="C675" s="36">
        <f>YEAR(Table1[[#This Row],[Date]])</f>
        <v>2015</v>
      </c>
      <c r="D675" s="38">
        <v>4.5</v>
      </c>
      <c r="E675" s="38">
        <v>0</v>
      </c>
      <c r="F675" s="38">
        <v>0</v>
      </c>
      <c r="G675" s="38">
        <v>0</v>
      </c>
      <c r="I675" s="38">
        <v>0</v>
      </c>
      <c r="J675" s="38">
        <v>0</v>
      </c>
      <c r="K675" s="41">
        <v>0</v>
      </c>
      <c r="L675" s="40">
        <v>5.5</v>
      </c>
      <c r="M675" s="39">
        <v>1.5</v>
      </c>
      <c r="N675" s="39">
        <v>0</v>
      </c>
      <c r="O675" s="39">
        <v>0</v>
      </c>
      <c r="P675" s="39">
        <v>7</v>
      </c>
      <c r="Q675" s="41">
        <v>0</v>
      </c>
      <c r="R675" s="40">
        <v>2</v>
      </c>
      <c r="S675" s="41">
        <v>0</v>
      </c>
      <c r="T675" s="41">
        <v>0</v>
      </c>
      <c r="U675" s="41">
        <v>0</v>
      </c>
      <c r="V675" s="39">
        <v>0</v>
      </c>
      <c r="W675" s="42">
        <v>20.5</v>
      </c>
      <c r="X675" s="39">
        <v>9.5</v>
      </c>
      <c r="Y675" s="38">
        <v>30</v>
      </c>
      <c r="Z675" s="46">
        <v>44.725999999999999</v>
      </c>
      <c r="AA675" s="47">
        <v>42236</v>
      </c>
    </row>
    <row r="676" spans="1:27" x14ac:dyDescent="0.25">
      <c r="A676" s="29">
        <v>42237</v>
      </c>
      <c r="B676" s="36">
        <f>WEEKNUM(Table1[[#This Row],[Date]])</f>
        <v>34</v>
      </c>
      <c r="C676" s="36">
        <f>YEAR(Table1[[#This Row],[Date]])</f>
        <v>2015</v>
      </c>
      <c r="D676" s="38">
        <v>4.5</v>
      </c>
      <c r="E676" s="38">
        <v>0</v>
      </c>
      <c r="F676" s="38">
        <v>0</v>
      </c>
      <c r="G676" s="38">
        <v>0</v>
      </c>
      <c r="I676" s="38">
        <v>0</v>
      </c>
      <c r="J676" s="38">
        <v>0</v>
      </c>
      <c r="K676" s="41">
        <v>0</v>
      </c>
      <c r="L676" s="40">
        <v>5.5</v>
      </c>
      <c r="M676" s="39">
        <v>1.5</v>
      </c>
      <c r="N676" s="39">
        <v>0</v>
      </c>
      <c r="O676" s="39">
        <v>0</v>
      </c>
      <c r="P676" s="39">
        <v>7</v>
      </c>
      <c r="Q676" s="41">
        <v>0</v>
      </c>
      <c r="R676" s="40">
        <v>2</v>
      </c>
      <c r="S676" s="41">
        <v>0</v>
      </c>
      <c r="T676" s="41">
        <v>0</v>
      </c>
      <c r="U676" s="41">
        <v>0</v>
      </c>
      <c r="V676" s="39">
        <v>0</v>
      </c>
      <c r="W676" s="42">
        <v>20.5</v>
      </c>
      <c r="X676" s="39">
        <v>9.5</v>
      </c>
      <c r="Y676" s="38">
        <v>30</v>
      </c>
      <c r="Z676" s="46">
        <v>58.622</v>
      </c>
      <c r="AA676" s="47">
        <v>42237</v>
      </c>
    </row>
    <row r="677" spans="1:27" x14ac:dyDescent="0.25">
      <c r="A677" s="29">
        <v>42238</v>
      </c>
      <c r="B677" s="36">
        <f>WEEKNUM(Table1[[#This Row],[Date]])</f>
        <v>34</v>
      </c>
      <c r="C677" s="36">
        <f>YEAR(Table1[[#This Row],[Date]])</f>
        <v>2015</v>
      </c>
      <c r="D677" s="38">
        <v>2.3333333333333335</v>
      </c>
      <c r="E677" s="38">
        <v>0</v>
      </c>
      <c r="F677" s="38">
        <v>0</v>
      </c>
      <c r="G677" s="38">
        <v>0</v>
      </c>
      <c r="I677" s="38">
        <v>0</v>
      </c>
      <c r="J677" s="38">
        <v>0</v>
      </c>
      <c r="K677" s="38">
        <v>0</v>
      </c>
      <c r="L677" s="38">
        <v>7.333333333333333</v>
      </c>
      <c r="M677" s="39">
        <v>1</v>
      </c>
      <c r="N677" s="39">
        <v>0</v>
      </c>
      <c r="O677" s="39">
        <v>0</v>
      </c>
      <c r="P677" s="38">
        <v>3.3333333333333335</v>
      </c>
      <c r="Q677" s="39">
        <v>0</v>
      </c>
      <c r="R677" s="38">
        <v>5.333333333333333</v>
      </c>
      <c r="S677" s="39">
        <v>0</v>
      </c>
      <c r="T677" s="39">
        <v>0</v>
      </c>
      <c r="U677" s="39">
        <v>0</v>
      </c>
      <c r="V677" s="39">
        <v>0</v>
      </c>
      <c r="W677" s="42">
        <v>19.333333333333332</v>
      </c>
      <c r="X677" s="39">
        <v>2.6666666666666665</v>
      </c>
      <c r="Y677" s="38">
        <v>22</v>
      </c>
      <c r="Z677" s="46">
        <v>55.777999999999999</v>
      </c>
      <c r="AA677" s="47">
        <v>42238</v>
      </c>
    </row>
    <row r="678" spans="1:27" x14ac:dyDescent="0.25">
      <c r="A678" s="29">
        <v>42239</v>
      </c>
      <c r="B678" s="36">
        <f>WEEKNUM(Table1[[#This Row],[Date]])</f>
        <v>35</v>
      </c>
      <c r="C678" s="36">
        <f>YEAR(Table1[[#This Row],[Date]])</f>
        <v>2015</v>
      </c>
      <c r="D678" s="38">
        <v>2.3333333333333335</v>
      </c>
      <c r="E678" s="38">
        <v>0</v>
      </c>
      <c r="F678" s="38">
        <v>0</v>
      </c>
      <c r="G678" s="38">
        <v>0</v>
      </c>
      <c r="I678" s="38">
        <v>0</v>
      </c>
      <c r="J678" s="38">
        <v>0</v>
      </c>
      <c r="K678" s="38">
        <v>0</v>
      </c>
      <c r="L678" s="38">
        <v>7.333333333333333</v>
      </c>
      <c r="M678" s="39">
        <v>1</v>
      </c>
      <c r="N678" s="39">
        <v>0</v>
      </c>
      <c r="O678" s="39">
        <v>0</v>
      </c>
      <c r="P678" s="38">
        <v>3.3333333333333335</v>
      </c>
      <c r="Q678" s="39">
        <v>0</v>
      </c>
      <c r="R678" s="38">
        <v>5.333333333333333</v>
      </c>
      <c r="S678" s="39">
        <v>0</v>
      </c>
      <c r="T678" s="39">
        <v>0</v>
      </c>
      <c r="U678" s="39">
        <v>0</v>
      </c>
      <c r="V678" s="39">
        <v>0</v>
      </c>
      <c r="W678" s="42">
        <v>19.333333333333332</v>
      </c>
      <c r="X678" s="39">
        <v>2.6666666666666665</v>
      </c>
      <c r="Y678" s="38">
        <v>22</v>
      </c>
      <c r="Z678" s="46">
        <v>52.502000000000002</v>
      </c>
      <c r="AA678" s="47">
        <v>42239</v>
      </c>
    </row>
    <row r="679" spans="1:27" x14ac:dyDescent="0.25">
      <c r="A679" s="29">
        <v>42240</v>
      </c>
      <c r="B679" s="36">
        <f>WEEKNUM(Table1[[#This Row],[Date]])</f>
        <v>35</v>
      </c>
      <c r="C679" s="36">
        <f>YEAR(Table1[[#This Row],[Date]])</f>
        <v>2015</v>
      </c>
      <c r="D679" s="38">
        <v>2.3333333333333335</v>
      </c>
      <c r="E679" s="38">
        <v>0</v>
      </c>
      <c r="F679" s="38">
        <v>0</v>
      </c>
      <c r="G679" s="38">
        <v>0</v>
      </c>
      <c r="I679" s="38">
        <v>0</v>
      </c>
      <c r="J679" s="38">
        <v>0</v>
      </c>
      <c r="K679" s="38">
        <v>0</v>
      </c>
      <c r="L679" s="38">
        <v>7.333333333333333</v>
      </c>
      <c r="M679" s="39">
        <v>1</v>
      </c>
      <c r="N679" s="39">
        <v>0</v>
      </c>
      <c r="O679" s="39">
        <v>0</v>
      </c>
      <c r="P679" s="38">
        <v>3.3333333333333335</v>
      </c>
      <c r="Q679" s="39">
        <v>0</v>
      </c>
      <c r="R679" s="38">
        <v>5.333333333333333</v>
      </c>
      <c r="S679" s="39">
        <v>0</v>
      </c>
      <c r="T679" s="39">
        <v>0</v>
      </c>
      <c r="U679" s="39">
        <v>0</v>
      </c>
      <c r="V679" s="39">
        <v>0</v>
      </c>
      <c r="W679" s="42">
        <v>19.333333333333332</v>
      </c>
      <c r="X679" s="39">
        <v>2.6666666666666665</v>
      </c>
      <c r="Y679" s="38">
        <v>22</v>
      </c>
      <c r="Z679" s="46">
        <v>47.03</v>
      </c>
      <c r="AA679" s="47">
        <v>42240</v>
      </c>
    </row>
    <row r="680" spans="1:27" x14ac:dyDescent="0.25">
      <c r="A680" s="29">
        <v>42241</v>
      </c>
      <c r="B680" s="36">
        <f>WEEKNUM(Table1[[#This Row],[Date]])</f>
        <v>35</v>
      </c>
      <c r="C680" s="36">
        <f>YEAR(Table1[[#This Row],[Date]])</f>
        <v>2015</v>
      </c>
      <c r="D680" s="38">
        <v>7.5</v>
      </c>
      <c r="E680" s="38">
        <v>0</v>
      </c>
      <c r="F680" s="38">
        <v>0</v>
      </c>
      <c r="G680" s="38">
        <v>0</v>
      </c>
      <c r="I680" s="38">
        <v>0</v>
      </c>
      <c r="J680" s="38">
        <v>0</v>
      </c>
      <c r="K680" s="38">
        <v>0</v>
      </c>
      <c r="L680" s="38">
        <v>1</v>
      </c>
      <c r="M680" s="39">
        <v>0.5</v>
      </c>
      <c r="N680" s="39">
        <v>0</v>
      </c>
      <c r="O680" s="39">
        <v>0</v>
      </c>
      <c r="P680" s="38">
        <v>0</v>
      </c>
      <c r="Q680" s="39">
        <v>0</v>
      </c>
      <c r="R680" s="38">
        <v>3.5</v>
      </c>
      <c r="S680" s="39">
        <v>0</v>
      </c>
      <c r="T680" s="39">
        <v>0</v>
      </c>
      <c r="U680" s="39">
        <v>0</v>
      </c>
      <c r="V680" s="39">
        <v>0</v>
      </c>
      <c r="W680" s="42">
        <v>12.5</v>
      </c>
      <c r="X680" s="39">
        <v>0.5</v>
      </c>
      <c r="Y680" s="38">
        <v>13</v>
      </c>
      <c r="Z680" s="46">
        <v>40.368000000000002</v>
      </c>
      <c r="AA680" s="47">
        <v>42241</v>
      </c>
    </row>
    <row r="681" spans="1:27" x14ac:dyDescent="0.25">
      <c r="A681" s="29">
        <v>42242</v>
      </c>
      <c r="B681" s="36">
        <f>WEEKNUM(Table1[[#This Row],[Date]])</f>
        <v>35</v>
      </c>
      <c r="C681" s="36">
        <f>YEAR(Table1[[#This Row],[Date]])</f>
        <v>2015</v>
      </c>
      <c r="D681" s="38">
        <v>7.5</v>
      </c>
      <c r="E681" s="38">
        <v>0</v>
      </c>
      <c r="F681" s="38">
        <v>0</v>
      </c>
      <c r="G681" s="38">
        <v>0</v>
      </c>
      <c r="I681" s="38">
        <v>0</v>
      </c>
      <c r="J681" s="38">
        <v>0</v>
      </c>
      <c r="K681" s="38">
        <v>0</v>
      </c>
      <c r="L681" s="38">
        <v>1</v>
      </c>
      <c r="M681" s="39">
        <v>0.5</v>
      </c>
      <c r="N681" s="39">
        <v>0</v>
      </c>
      <c r="O681" s="39">
        <v>0</v>
      </c>
      <c r="P681" s="38">
        <v>0</v>
      </c>
      <c r="Q681" s="39">
        <v>0</v>
      </c>
      <c r="R681" s="38">
        <v>3.5</v>
      </c>
      <c r="S681" s="39">
        <v>0</v>
      </c>
      <c r="T681" s="39">
        <v>0</v>
      </c>
      <c r="U681" s="39">
        <v>0</v>
      </c>
      <c r="V681" s="39">
        <v>0</v>
      </c>
      <c r="W681" s="42">
        <v>12.5</v>
      </c>
      <c r="X681" s="39">
        <v>0.5</v>
      </c>
      <c r="Y681" s="38">
        <v>13</v>
      </c>
      <c r="Z681" s="46">
        <v>47.966000000000001</v>
      </c>
      <c r="AA681" s="47">
        <v>42242</v>
      </c>
    </row>
    <row r="682" spans="1:27" x14ac:dyDescent="0.25">
      <c r="A682" s="29">
        <v>42243</v>
      </c>
      <c r="B682" s="36">
        <f>WEEKNUM(Table1[[#This Row],[Date]])</f>
        <v>35</v>
      </c>
      <c r="C682" s="36">
        <f>YEAR(Table1[[#This Row],[Date]])</f>
        <v>2015</v>
      </c>
      <c r="D682" s="38">
        <v>8.5</v>
      </c>
      <c r="E682" s="38">
        <v>0</v>
      </c>
      <c r="F682" s="38">
        <v>0</v>
      </c>
      <c r="G682" s="38">
        <v>0</v>
      </c>
      <c r="I682" s="38">
        <v>0</v>
      </c>
      <c r="J682" s="38">
        <v>0</v>
      </c>
      <c r="K682" s="41">
        <v>0</v>
      </c>
      <c r="L682" s="40">
        <v>4</v>
      </c>
      <c r="M682" s="39">
        <v>1</v>
      </c>
      <c r="N682" s="39">
        <v>0</v>
      </c>
      <c r="O682" s="39">
        <v>2</v>
      </c>
      <c r="P682" s="39">
        <v>0</v>
      </c>
      <c r="Q682" s="41">
        <v>0</v>
      </c>
      <c r="R682" s="40">
        <v>6.5</v>
      </c>
      <c r="S682" s="41">
        <v>0</v>
      </c>
      <c r="T682" s="41">
        <v>0</v>
      </c>
      <c r="U682" s="41">
        <v>0</v>
      </c>
      <c r="V682" s="39">
        <v>0</v>
      </c>
      <c r="W682" s="42">
        <v>22</v>
      </c>
      <c r="X682" s="39">
        <v>1.5</v>
      </c>
      <c r="Y682" s="38">
        <v>23.5</v>
      </c>
      <c r="Z682" s="46">
        <v>59.054000000000002</v>
      </c>
      <c r="AA682" s="47">
        <v>42243</v>
      </c>
    </row>
    <row r="683" spans="1:27" x14ac:dyDescent="0.25">
      <c r="A683" s="29">
        <v>42244</v>
      </c>
      <c r="B683" s="36">
        <f>WEEKNUM(Table1[[#This Row],[Date]])</f>
        <v>35</v>
      </c>
      <c r="C683" s="36">
        <f>YEAR(Table1[[#This Row],[Date]])</f>
        <v>2015</v>
      </c>
      <c r="D683" s="38">
        <v>8.5</v>
      </c>
      <c r="E683" s="38">
        <v>0</v>
      </c>
      <c r="F683" s="38">
        <v>0</v>
      </c>
      <c r="G683" s="38">
        <v>0</v>
      </c>
      <c r="I683" s="38">
        <v>0</v>
      </c>
      <c r="J683" s="38">
        <v>0</v>
      </c>
      <c r="K683" s="41">
        <v>0</v>
      </c>
      <c r="L683" s="40">
        <v>4</v>
      </c>
      <c r="M683" s="39">
        <v>1</v>
      </c>
      <c r="N683" s="39">
        <v>0</v>
      </c>
      <c r="O683" s="39">
        <v>2</v>
      </c>
      <c r="P683" s="39">
        <v>0</v>
      </c>
      <c r="Q683" s="41">
        <v>0</v>
      </c>
      <c r="R683" s="40">
        <v>6.5</v>
      </c>
      <c r="S683" s="41">
        <v>0</v>
      </c>
      <c r="T683" s="41">
        <v>0</v>
      </c>
      <c r="U683" s="41">
        <v>0</v>
      </c>
      <c r="V683" s="39">
        <v>0</v>
      </c>
      <c r="W683" s="42">
        <v>22</v>
      </c>
      <c r="X683" s="39">
        <v>1.5</v>
      </c>
      <c r="Y683" s="38">
        <v>23.5</v>
      </c>
      <c r="Z683" s="46">
        <v>63.536000000000001</v>
      </c>
      <c r="AA683" s="47">
        <v>42244</v>
      </c>
    </row>
    <row r="684" spans="1:27" x14ac:dyDescent="0.25">
      <c r="A684" s="29">
        <v>42245</v>
      </c>
      <c r="B684" s="36">
        <f>WEEKNUM(Table1[[#This Row],[Date]])</f>
        <v>35</v>
      </c>
      <c r="C684" s="36">
        <f>YEAR(Table1[[#This Row],[Date]])</f>
        <v>2015</v>
      </c>
      <c r="D684" s="38">
        <v>3.3333333333333335</v>
      </c>
      <c r="E684" s="38">
        <v>0</v>
      </c>
      <c r="F684" s="38">
        <v>0</v>
      </c>
      <c r="G684" s="38">
        <v>0</v>
      </c>
      <c r="I684" s="38">
        <v>0</v>
      </c>
      <c r="J684" s="38">
        <v>0</v>
      </c>
      <c r="K684" s="38">
        <v>0</v>
      </c>
      <c r="L684" s="38">
        <v>0</v>
      </c>
      <c r="M684" s="38">
        <v>0</v>
      </c>
      <c r="N684" s="38">
        <v>0</v>
      </c>
      <c r="O684" s="38">
        <v>0</v>
      </c>
      <c r="P684" s="38">
        <v>0</v>
      </c>
      <c r="Q684" s="38">
        <v>0</v>
      </c>
      <c r="R684" s="40">
        <v>2.3333333333333335</v>
      </c>
      <c r="S684" s="41">
        <v>0</v>
      </c>
      <c r="T684" s="41">
        <v>0</v>
      </c>
      <c r="U684" s="41">
        <v>0</v>
      </c>
      <c r="V684" s="41">
        <v>0</v>
      </c>
      <c r="W684" s="42">
        <v>5.666666666666667</v>
      </c>
      <c r="X684" s="39">
        <v>1</v>
      </c>
      <c r="Y684" s="38">
        <v>6.666666666666667</v>
      </c>
      <c r="Z684" s="46">
        <v>61.088000000000001</v>
      </c>
      <c r="AA684" s="47">
        <v>42245</v>
      </c>
    </row>
    <row r="685" spans="1:27" x14ac:dyDescent="0.25">
      <c r="A685" s="29">
        <v>42246</v>
      </c>
      <c r="B685" s="36">
        <f>WEEKNUM(Table1[[#This Row],[Date]])</f>
        <v>36</v>
      </c>
      <c r="C685" s="36">
        <f>YEAR(Table1[[#This Row],[Date]])</f>
        <v>2015</v>
      </c>
      <c r="D685" s="38">
        <v>3.3333333333333335</v>
      </c>
      <c r="E685" s="38">
        <v>0</v>
      </c>
      <c r="F685" s="38">
        <v>0</v>
      </c>
      <c r="G685" s="38">
        <v>0</v>
      </c>
      <c r="I685" s="38">
        <v>0</v>
      </c>
      <c r="J685" s="38">
        <v>0</v>
      </c>
      <c r="K685" s="38">
        <v>0</v>
      </c>
      <c r="L685" s="38">
        <v>0</v>
      </c>
      <c r="M685" s="38">
        <v>0</v>
      </c>
      <c r="N685" s="38">
        <v>0</v>
      </c>
      <c r="O685" s="38">
        <v>0</v>
      </c>
      <c r="P685" s="38">
        <v>0</v>
      </c>
      <c r="Q685" s="38">
        <v>0</v>
      </c>
      <c r="R685" s="40">
        <v>2.3333333333333335</v>
      </c>
      <c r="S685" s="41">
        <v>0</v>
      </c>
      <c r="T685" s="41">
        <v>0</v>
      </c>
      <c r="U685" s="41">
        <v>0</v>
      </c>
      <c r="V685" s="41">
        <v>0</v>
      </c>
      <c r="W685" s="42">
        <v>5.666666666666667</v>
      </c>
      <c r="X685" s="39">
        <v>1</v>
      </c>
      <c r="Y685" s="38">
        <v>6.666666666666667</v>
      </c>
      <c r="Z685" s="46">
        <v>63.302</v>
      </c>
      <c r="AA685" s="47">
        <v>42246</v>
      </c>
    </row>
    <row r="686" spans="1:27" x14ac:dyDescent="0.25">
      <c r="A686" s="29">
        <v>42247</v>
      </c>
      <c r="B686" s="36">
        <f>WEEKNUM(Table1[[#This Row],[Date]])</f>
        <v>36</v>
      </c>
      <c r="C686" s="36">
        <f>YEAR(Table1[[#This Row],[Date]])</f>
        <v>2015</v>
      </c>
      <c r="D686" s="38">
        <v>3.3333333333333335</v>
      </c>
      <c r="E686" s="38">
        <v>0</v>
      </c>
      <c r="F686" s="38">
        <v>0</v>
      </c>
      <c r="G686" s="38">
        <v>0</v>
      </c>
      <c r="I686" s="38">
        <v>0</v>
      </c>
      <c r="J686" s="38">
        <v>0</v>
      </c>
      <c r="K686" s="38">
        <v>0</v>
      </c>
      <c r="L686" s="38">
        <v>0</v>
      </c>
      <c r="M686" s="38">
        <v>0</v>
      </c>
      <c r="N686" s="38">
        <v>0</v>
      </c>
      <c r="O686" s="38">
        <v>0</v>
      </c>
      <c r="P686" s="38">
        <v>0</v>
      </c>
      <c r="Q686" s="38">
        <v>0</v>
      </c>
      <c r="R686" s="40">
        <v>2.3333333333333335</v>
      </c>
      <c r="S686" s="41">
        <v>0</v>
      </c>
      <c r="T686" s="41">
        <v>0</v>
      </c>
      <c r="U686" s="41">
        <v>0</v>
      </c>
      <c r="V686" s="41">
        <v>0</v>
      </c>
      <c r="W686" s="42">
        <v>5.666666666666667</v>
      </c>
      <c r="X686" s="39">
        <v>1</v>
      </c>
      <c r="Y686" s="38">
        <v>6.666666666666667</v>
      </c>
      <c r="Z686" s="46">
        <v>63.625999999999998</v>
      </c>
      <c r="AA686" s="47">
        <v>42247</v>
      </c>
    </row>
    <row r="687" spans="1:27" x14ac:dyDescent="0.25">
      <c r="A687" s="29">
        <v>42248</v>
      </c>
      <c r="B687" s="36">
        <f>WEEKNUM(Table1[[#This Row],[Date]])</f>
        <v>36</v>
      </c>
      <c r="C687" s="36">
        <f>YEAR(Table1[[#This Row],[Date]])</f>
        <v>2015</v>
      </c>
      <c r="D687" s="38">
        <v>5.5</v>
      </c>
      <c r="E687" s="38">
        <v>0</v>
      </c>
      <c r="F687" s="38">
        <v>0</v>
      </c>
      <c r="G687" s="38">
        <v>0</v>
      </c>
      <c r="I687" s="38">
        <v>0</v>
      </c>
      <c r="J687" s="38">
        <v>0</v>
      </c>
      <c r="K687" s="39">
        <v>0</v>
      </c>
      <c r="L687" s="39">
        <v>1.5</v>
      </c>
      <c r="M687" s="39">
        <v>1</v>
      </c>
      <c r="N687" s="39">
        <v>0</v>
      </c>
      <c r="O687" s="39">
        <v>0</v>
      </c>
      <c r="P687" s="39">
        <v>2</v>
      </c>
      <c r="Q687" s="39">
        <v>0</v>
      </c>
      <c r="R687" s="39">
        <v>5.5</v>
      </c>
      <c r="S687" s="41">
        <v>0</v>
      </c>
      <c r="T687" s="41">
        <v>0</v>
      </c>
      <c r="U687" s="41">
        <v>0</v>
      </c>
      <c r="V687" s="39">
        <v>0</v>
      </c>
      <c r="W687" s="42">
        <v>15.5</v>
      </c>
      <c r="X687" s="39">
        <v>2.5</v>
      </c>
      <c r="Y687" s="38">
        <v>18</v>
      </c>
      <c r="Z687" s="46">
        <v>58.838000000000001</v>
      </c>
      <c r="AA687" s="47">
        <v>42248</v>
      </c>
    </row>
    <row r="688" spans="1:27" x14ac:dyDescent="0.25">
      <c r="A688" s="29">
        <v>42249</v>
      </c>
      <c r="B688" s="36">
        <f>WEEKNUM(Table1[[#This Row],[Date]])</f>
        <v>36</v>
      </c>
      <c r="C688" s="36">
        <f>YEAR(Table1[[#This Row],[Date]])</f>
        <v>2015</v>
      </c>
      <c r="D688" s="38">
        <v>5.5</v>
      </c>
      <c r="E688" s="38">
        <v>0</v>
      </c>
      <c r="F688" s="38">
        <v>0</v>
      </c>
      <c r="G688" s="38">
        <v>0</v>
      </c>
      <c r="I688" s="38">
        <v>0</v>
      </c>
      <c r="J688" s="38">
        <v>0</v>
      </c>
      <c r="K688" s="39">
        <v>0</v>
      </c>
      <c r="L688" s="39">
        <v>1.5</v>
      </c>
      <c r="M688" s="39">
        <v>1</v>
      </c>
      <c r="N688" s="39">
        <v>0</v>
      </c>
      <c r="O688" s="39">
        <v>0</v>
      </c>
      <c r="P688" s="39">
        <v>2</v>
      </c>
      <c r="Q688" s="39">
        <v>0</v>
      </c>
      <c r="R688" s="39">
        <v>5.5</v>
      </c>
      <c r="S688" s="41">
        <v>0</v>
      </c>
      <c r="T688" s="41">
        <v>0</v>
      </c>
      <c r="U688" s="41">
        <v>0</v>
      </c>
      <c r="V688" s="39">
        <v>0</v>
      </c>
      <c r="W688" s="42">
        <v>15.5</v>
      </c>
      <c r="X688" s="39">
        <v>2.5</v>
      </c>
      <c r="Y688" s="38">
        <v>18</v>
      </c>
      <c r="Z688" s="46">
        <v>67.334000000000003</v>
      </c>
      <c r="AA688" s="47">
        <v>42249</v>
      </c>
    </row>
    <row r="689" spans="1:27" x14ac:dyDescent="0.25">
      <c r="A689" s="29">
        <v>42250</v>
      </c>
      <c r="B689" s="36">
        <f>WEEKNUM(Table1[[#This Row],[Date]])</f>
        <v>36</v>
      </c>
      <c r="C689" s="36">
        <f>YEAR(Table1[[#This Row],[Date]])</f>
        <v>2015</v>
      </c>
      <c r="D689" s="38">
        <v>5</v>
      </c>
      <c r="E689" s="38">
        <v>0.5</v>
      </c>
      <c r="F689" s="38">
        <v>0</v>
      </c>
      <c r="G689" s="38">
        <v>0</v>
      </c>
      <c r="I689" s="38">
        <v>0</v>
      </c>
      <c r="J689" s="38">
        <v>0</v>
      </c>
      <c r="K689" s="39">
        <v>0</v>
      </c>
      <c r="L689" s="39">
        <v>0.5</v>
      </c>
      <c r="M689" s="39">
        <v>1.5</v>
      </c>
      <c r="N689" s="39">
        <v>0</v>
      </c>
      <c r="O689" s="39">
        <v>0.5</v>
      </c>
      <c r="P689" s="39">
        <v>0</v>
      </c>
      <c r="Q689" s="39">
        <v>0</v>
      </c>
      <c r="R689" s="39">
        <v>7.5</v>
      </c>
      <c r="S689" s="41">
        <v>0</v>
      </c>
      <c r="T689" s="41">
        <v>0</v>
      </c>
      <c r="U689" s="41">
        <v>0</v>
      </c>
      <c r="V689" s="39">
        <v>0</v>
      </c>
      <c r="W689" s="42">
        <v>15.5</v>
      </c>
      <c r="X689" s="39">
        <v>4</v>
      </c>
      <c r="Y689" s="38">
        <v>19.5</v>
      </c>
      <c r="Z689" s="46">
        <v>71.257999999999996</v>
      </c>
      <c r="AA689" s="47">
        <v>42250</v>
      </c>
    </row>
    <row r="690" spans="1:27" x14ac:dyDescent="0.25">
      <c r="A690" s="29">
        <v>42251</v>
      </c>
      <c r="B690" s="36">
        <f>WEEKNUM(Table1[[#This Row],[Date]])</f>
        <v>36</v>
      </c>
      <c r="C690" s="36">
        <f>YEAR(Table1[[#This Row],[Date]])</f>
        <v>2015</v>
      </c>
      <c r="D690" s="38">
        <v>5</v>
      </c>
      <c r="E690" s="38">
        <v>0.5</v>
      </c>
      <c r="F690" s="38">
        <v>0</v>
      </c>
      <c r="G690" s="38">
        <v>0</v>
      </c>
      <c r="I690" s="38">
        <v>0</v>
      </c>
      <c r="J690" s="38">
        <v>0</v>
      </c>
      <c r="K690" s="39">
        <v>0</v>
      </c>
      <c r="L690" s="39">
        <v>0.5</v>
      </c>
      <c r="M690" s="39">
        <v>1.5</v>
      </c>
      <c r="N690" s="39">
        <v>0</v>
      </c>
      <c r="O690" s="39">
        <v>0.5</v>
      </c>
      <c r="P690" s="39">
        <v>0</v>
      </c>
      <c r="Q690" s="39">
        <v>0</v>
      </c>
      <c r="R690" s="39">
        <v>7.5</v>
      </c>
      <c r="S690" s="41">
        <v>0</v>
      </c>
      <c r="T690" s="41">
        <v>0</v>
      </c>
      <c r="U690" s="41">
        <v>0</v>
      </c>
      <c r="V690" s="39">
        <v>0</v>
      </c>
      <c r="W690" s="42">
        <v>15.5</v>
      </c>
      <c r="X690" s="39">
        <v>4</v>
      </c>
      <c r="Y690" s="38">
        <v>19.5</v>
      </c>
      <c r="Z690" s="46">
        <v>73.364000000000004</v>
      </c>
      <c r="AA690" s="47">
        <v>42251</v>
      </c>
    </row>
    <row r="691" spans="1:27" x14ac:dyDescent="0.25">
      <c r="A691" s="29">
        <v>42252</v>
      </c>
      <c r="B691" s="36">
        <f>WEEKNUM(Table1[[#This Row],[Date]])</f>
        <v>36</v>
      </c>
      <c r="C691" s="36">
        <f>YEAR(Table1[[#This Row],[Date]])</f>
        <v>2015</v>
      </c>
      <c r="D691" s="38">
        <v>0.5</v>
      </c>
      <c r="E691" s="38">
        <v>0</v>
      </c>
      <c r="F691" s="38">
        <v>0</v>
      </c>
      <c r="G691" s="38">
        <v>0</v>
      </c>
      <c r="I691" s="38">
        <v>0</v>
      </c>
      <c r="J691" s="38">
        <v>0</v>
      </c>
      <c r="K691" s="39">
        <v>0</v>
      </c>
      <c r="L691" s="39">
        <v>0.25</v>
      </c>
      <c r="M691" s="39">
        <v>0</v>
      </c>
      <c r="N691" s="39">
        <v>0</v>
      </c>
      <c r="O691" s="39">
        <v>0</v>
      </c>
      <c r="P691" s="39">
        <v>0.25</v>
      </c>
      <c r="Q691" s="39">
        <v>0</v>
      </c>
      <c r="R691" s="39">
        <v>1.25</v>
      </c>
      <c r="S691" s="41">
        <v>0</v>
      </c>
      <c r="T691" s="41">
        <v>0</v>
      </c>
      <c r="U691" s="41">
        <v>0</v>
      </c>
      <c r="V691" s="39">
        <v>0</v>
      </c>
      <c r="W691" s="42">
        <v>2.25</v>
      </c>
      <c r="X691" s="39">
        <v>0.5</v>
      </c>
      <c r="Y691" s="38">
        <v>2.75</v>
      </c>
      <c r="Z691" s="46">
        <v>67.585999999999999</v>
      </c>
      <c r="AA691" s="47">
        <v>42252</v>
      </c>
    </row>
    <row r="692" spans="1:27" x14ac:dyDescent="0.25">
      <c r="A692" s="29">
        <v>42253</v>
      </c>
      <c r="B692" s="36">
        <f>WEEKNUM(Table1[[#This Row],[Date]])</f>
        <v>37</v>
      </c>
      <c r="C692" s="36">
        <f>YEAR(Table1[[#This Row],[Date]])</f>
        <v>2015</v>
      </c>
      <c r="D692" s="38">
        <v>0.5</v>
      </c>
      <c r="E692" s="38">
        <v>0</v>
      </c>
      <c r="F692" s="38">
        <v>0</v>
      </c>
      <c r="G692" s="38">
        <v>0</v>
      </c>
      <c r="I692" s="38">
        <v>0</v>
      </c>
      <c r="J692" s="38">
        <v>0</v>
      </c>
      <c r="K692" s="39">
        <v>0</v>
      </c>
      <c r="L692" s="39">
        <v>0.25</v>
      </c>
      <c r="M692" s="39">
        <v>0</v>
      </c>
      <c r="N692" s="39">
        <v>0</v>
      </c>
      <c r="O692" s="39">
        <v>0</v>
      </c>
      <c r="P692" s="39">
        <v>0.25</v>
      </c>
      <c r="Q692" s="39">
        <v>0</v>
      </c>
      <c r="R692" s="39">
        <v>1.25</v>
      </c>
      <c r="S692" s="41">
        <v>0</v>
      </c>
      <c r="T692" s="41">
        <v>0</v>
      </c>
      <c r="U692" s="41">
        <v>0</v>
      </c>
      <c r="V692" s="39">
        <v>0</v>
      </c>
      <c r="W692" s="42">
        <v>2.25</v>
      </c>
      <c r="X692" s="39">
        <v>0.5</v>
      </c>
      <c r="Y692" s="38">
        <v>2.75</v>
      </c>
      <c r="Z692" s="46">
        <v>54.896000000000001</v>
      </c>
      <c r="AA692" s="47">
        <v>42253</v>
      </c>
    </row>
    <row r="693" spans="1:27" x14ac:dyDescent="0.25">
      <c r="A693" s="29">
        <v>42254</v>
      </c>
      <c r="B693" s="36">
        <f>WEEKNUM(Table1[[#This Row],[Date]])</f>
        <v>37</v>
      </c>
      <c r="C693" s="36">
        <f>YEAR(Table1[[#This Row],[Date]])</f>
        <v>2015</v>
      </c>
      <c r="D693" s="38">
        <v>0.5</v>
      </c>
      <c r="E693" s="38">
        <v>0</v>
      </c>
      <c r="F693" s="38">
        <v>0</v>
      </c>
      <c r="G693" s="38">
        <v>0</v>
      </c>
      <c r="I693" s="38">
        <v>0</v>
      </c>
      <c r="J693" s="38">
        <v>0</v>
      </c>
      <c r="K693" s="39">
        <v>0</v>
      </c>
      <c r="L693" s="39">
        <v>0.25</v>
      </c>
      <c r="M693" s="39">
        <v>0</v>
      </c>
      <c r="N693" s="39">
        <v>0</v>
      </c>
      <c r="O693" s="39">
        <v>0</v>
      </c>
      <c r="P693" s="39">
        <v>0.25</v>
      </c>
      <c r="Q693" s="39">
        <v>0</v>
      </c>
      <c r="R693" s="39">
        <v>1.25</v>
      </c>
      <c r="S693" s="41">
        <v>0</v>
      </c>
      <c r="T693" s="41">
        <v>0</v>
      </c>
      <c r="U693" s="41">
        <v>0</v>
      </c>
      <c r="V693" s="39">
        <v>0</v>
      </c>
      <c r="W693" s="42">
        <v>2.25</v>
      </c>
      <c r="X693" s="39">
        <v>0.5</v>
      </c>
      <c r="Y693" s="38">
        <v>2.75</v>
      </c>
      <c r="Z693" s="46">
        <v>49.981999999999999</v>
      </c>
      <c r="AA693" s="47">
        <v>42254</v>
      </c>
    </row>
    <row r="694" spans="1:27" x14ac:dyDescent="0.25">
      <c r="A694" s="29">
        <v>42255</v>
      </c>
      <c r="B694" s="36">
        <f>WEEKNUM(Table1[[#This Row],[Date]])</f>
        <v>37</v>
      </c>
      <c r="C694" s="36">
        <f>YEAR(Table1[[#This Row],[Date]])</f>
        <v>2015</v>
      </c>
      <c r="D694" s="38">
        <v>0.5</v>
      </c>
      <c r="E694" s="38">
        <v>0</v>
      </c>
      <c r="F694" s="38">
        <v>0</v>
      </c>
      <c r="G694" s="38">
        <v>0</v>
      </c>
      <c r="I694" s="38">
        <v>0</v>
      </c>
      <c r="J694" s="38">
        <v>0</v>
      </c>
      <c r="K694" s="39">
        <v>0</v>
      </c>
      <c r="L694" s="39">
        <v>0.25</v>
      </c>
      <c r="M694" s="39">
        <v>0</v>
      </c>
      <c r="N694" s="39">
        <v>0</v>
      </c>
      <c r="O694" s="39">
        <v>0</v>
      </c>
      <c r="P694" s="39">
        <v>0.25</v>
      </c>
      <c r="Q694" s="39">
        <v>0</v>
      </c>
      <c r="R694" s="39">
        <v>1.25</v>
      </c>
      <c r="S694" s="41">
        <v>0</v>
      </c>
      <c r="T694" s="41">
        <v>0</v>
      </c>
      <c r="U694" s="41">
        <v>0</v>
      </c>
      <c r="V694" s="39">
        <v>0</v>
      </c>
      <c r="W694" s="42">
        <v>2.25</v>
      </c>
      <c r="X694" s="39">
        <v>0.5</v>
      </c>
      <c r="Y694" s="38">
        <v>2.75</v>
      </c>
      <c r="Z694" s="46">
        <v>48.433999999999997</v>
      </c>
      <c r="AA694" s="47">
        <v>42255</v>
      </c>
    </row>
    <row r="695" spans="1:27" x14ac:dyDescent="0.25">
      <c r="A695" s="29">
        <v>42256</v>
      </c>
      <c r="B695" s="36">
        <f>WEEKNUM(Table1[[#This Row],[Date]])</f>
        <v>37</v>
      </c>
      <c r="C695" s="36">
        <f>YEAR(Table1[[#This Row],[Date]])</f>
        <v>2015</v>
      </c>
      <c r="D695" s="38">
        <v>0</v>
      </c>
      <c r="E695" s="38">
        <v>0</v>
      </c>
      <c r="F695" s="38">
        <v>0</v>
      </c>
      <c r="G695" s="38">
        <v>0</v>
      </c>
      <c r="I695" s="38">
        <v>0</v>
      </c>
      <c r="J695" s="38">
        <v>0</v>
      </c>
      <c r="K695" s="39">
        <v>0</v>
      </c>
      <c r="L695" s="39">
        <v>1</v>
      </c>
      <c r="M695" s="39">
        <v>1</v>
      </c>
      <c r="N695" s="39">
        <v>0</v>
      </c>
      <c r="O695" s="39">
        <v>0</v>
      </c>
      <c r="P695" s="39">
        <v>0</v>
      </c>
      <c r="Q695" s="39">
        <v>0</v>
      </c>
      <c r="R695" s="39">
        <v>4</v>
      </c>
      <c r="S695" s="41">
        <v>0</v>
      </c>
      <c r="T695" s="41">
        <v>0</v>
      </c>
      <c r="U695" s="41">
        <v>0</v>
      </c>
      <c r="V695" s="39">
        <v>0</v>
      </c>
      <c r="W695" s="42">
        <v>6</v>
      </c>
      <c r="X695" s="39">
        <v>0</v>
      </c>
      <c r="Y695" s="38">
        <v>6</v>
      </c>
      <c r="Z695" s="46">
        <v>48.938000000000002</v>
      </c>
      <c r="AA695" s="47">
        <v>42256</v>
      </c>
    </row>
    <row r="696" spans="1:27" x14ac:dyDescent="0.25">
      <c r="A696" s="29">
        <v>42257</v>
      </c>
      <c r="B696" s="36">
        <f>WEEKNUM(Table1[[#This Row],[Date]])</f>
        <v>37</v>
      </c>
      <c r="C696" s="36">
        <f>YEAR(Table1[[#This Row],[Date]])</f>
        <v>2015</v>
      </c>
      <c r="D696" s="38">
        <v>0</v>
      </c>
      <c r="E696" s="38">
        <v>0</v>
      </c>
      <c r="F696" s="38">
        <v>0</v>
      </c>
      <c r="G696" s="38">
        <v>0</v>
      </c>
      <c r="I696" s="38">
        <v>0</v>
      </c>
      <c r="J696" s="38">
        <v>0</v>
      </c>
      <c r="K696" s="39">
        <v>0</v>
      </c>
      <c r="L696" s="39">
        <v>1</v>
      </c>
      <c r="M696" s="39">
        <v>0</v>
      </c>
      <c r="N696" s="39">
        <v>0</v>
      </c>
      <c r="O696" s="39">
        <v>0</v>
      </c>
      <c r="P696" s="39">
        <v>0</v>
      </c>
      <c r="Q696" s="39">
        <v>0</v>
      </c>
      <c r="R696" s="39">
        <v>0</v>
      </c>
      <c r="S696" s="41">
        <v>0</v>
      </c>
      <c r="T696" s="41">
        <v>0</v>
      </c>
      <c r="U696" s="41">
        <v>0</v>
      </c>
      <c r="V696" s="39">
        <v>0</v>
      </c>
      <c r="W696" s="42">
        <v>1</v>
      </c>
      <c r="X696" s="39">
        <v>1</v>
      </c>
      <c r="Y696" s="38">
        <v>2</v>
      </c>
      <c r="Z696" s="46">
        <v>41.174999999999997</v>
      </c>
      <c r="AA696" s="47">
        <v>42257</v>
      </c>
    </row>
    <row r="697" spans="1:27" x14ac:dyDescent="0.25">
      <c r="A697" s="29">
        <v>42258</v>
      </c>
      <c r="B697" s="36">
        <f>WEEKNUM(Table1[[#This Row],[Date]])</f>
        <v>37</v>
      </c>
      <c r="C697" s="36">
        <f>YEAR(Table1[[#This Row],[Date]])</f>
        <v>2015</v>
      </c>
      <c r="D697" s="38">
        <v>0</v>
      </c>
      <c r="E697" s="38">
        <v>0</v>
      </c>
      <c r="F697" s="38">
        <v>0</v>
      </c>
      <c r="G697" s="38">
        <v>0</v>
      </c>
      <c r="I697" s="38">
        <v>0</v>
      </c>
      <c r="J697" s="38">
        <v>0</v>
      </c>
      <c r="K697" s="39">
        <v>0</v>
      </c>
      <c r="L697" s="39">
        <v>1</v>
      </c>
      <c r="M697" s="39">
        <v>0</v>
      </c>
      <c r="N697" s="39">
        <v>0</v>
      </c>
      <c r="O697" s="39">
        <v>0</v>
      </c>
      <c r="P697" s="39">
        <v>0</v>
      </c>
      <c r="Q697" s="39">
        <v>0</v>
      </c>
      <c r="R697" s="39">
        <v>0</v>
      </c>
      <c r="S697" s="41">
        <v>0</v>
      </c>
      <c r="T697" s="41">
        <v>0</v>
      </c>
      <c r="U697" s="41">
        <v>0</v>
      </c>
      <c r="V697" s="39">
        <v>0</v>
      </c>
      <c r="W697" s="42">
        <v>1</v>
      </c>
      <c r="X697" s="39">
        <v>1</v>
      </c>
      <c r="Y697" s="38">
        <v>2</v>
      </c>
      <c r="Z697" s="46">
        <v>40.948</v>
      </c>
      <c r="AA697" s="47">
        <v>42258</v>
      </c>
    </row>
    <row r="698" spans="1:27" x14ac:dyDescent="0.25">
      <c r="A698" s="29">
        <v>42259</v>
      </c>
      <c r="B698" s="36">
        <f>WEEKNUM(Table1[[#This Row],[Date]])</f>
        <v>37</v>
      </c>
      <c r="C698" s="36">
        <f>YEAR(Table1[[#This Row],[Date]])</f>
        <v>2015</v>
      </c>
      <c r="D698" s="38">
        <v>2.2999999999999998</v>
      </c>
      <c r="E698" s="38">
        <v>0</v>
      </c>
      <c r="F698" s="38">
        <v>0</v>
      </c>
      <c r="G698" s="38">
        <v>0</v>
      </c>
      <c r="I698" s="38">
        <v>0</v>
      </c>
      <c r="J698" s="38">
        <v>0</v>
      </c>
      <c r="K698" s="39">
        <v>0</v>
      </c>
      <c r="L698" s="39">
        <v>1.6</v>
      </c>
      <c r="M698" s="39">
        <v>0.3</v>
      </c>
      <c r="N698" s="39">
        <v>0</v>
      </c>
      <c r="O698" s="39">
        <v>0</v>
      </c>
      <c r="P698" s="39">
        <v>0.3</v>
      </c>
      <c r="Q698" s="39">
        <v>0</v>
      </c>
      <c r="R698" s="39">
        <v>3.3</v>
      </c>
      <c r="S698" s="41">
        <v>0</v>
      </c>
      <c r="T698" s="41">
        <v>0</v>
      </c>
      <c r="U698" s="41">
        <v>0</v>
      </c>
      <c r="V698" s="39">
        <v>0</v>
      </c>
      <c r="W698" s="42">
        <v>7.8</v>
      </c>
      <c r="X698" s="39">
        <v>1.6</v>
      </c>
      <c r="Y698" s="38">
        <v>9.4</v>
      </c>
      <c r="Z698" s="46">
        <v>44.186</v>
      </c>
      <c r="AA698" s="47">
        <v>42259</v>
      </c>
    </row>
    <row r="699" spans="1:27" x14ac:dyDescent="0.25">
      <c r="A699" s="29">
        <v>42260</v>
      </c>
      <c r="B699" s="36">
        <f>WEEKNUM(Table1[[#This Row],[Date]])</f>
        <v>38</v>
      </c>
      <c r="C699" s="36">
        <f>YEAR(Table1[[#This Row],[Date]])</f>
        <v>2015</v>
      </c>
      <c r="D699" s="38">
        <v>2.2999999999999998</v>
      </c>
      <c r="E699" s="38">
        <v>0</v>
      </c>
      <c r="F699" s="38">
        <v>0</v>
      </c>
      <c r="G699" s="38">
        <v>0</v>
      </c>
      <c r="I699" s="38">
        <v>0</v>
      </c>
      <c r="J699" s="38">
        <v>0</v>
      </c>
      <c r="K699" s="39">
        <v>0</v>
      </c>
      <c r="L699" s="39">
        <v>1.6</v>
      </c>
      <c r="M699" s="39">
        <v>0.3</v>
      </c>
      <c r="N699" s="39">
        <v>0</v>
      </c>
      <c r="O699" s="39">
        <v>0</v>
      </c>
      <c r="P699" s="39">
        <v>0.3</v>
      </c>
      <c r="Q699" s="39">
        <v>0</v>
      </c>
      <c r="R699" s="39">
        <v>3.3</v>
      </c>
      <c r="S699" s="41">
        <v>0</v>
      </c>
      <c r="T699" s="41">
        <v>0</v>
      </c>
      <c r="U699" s="41">
        <v>0</v>
      </c>
      <c r="V699" s="39">
        <v>0</v>
      </c>
      <c r="W699" s="42">
        <v>7.8</v>
      </c>
      <c r="X699" s="39">
        <v>1.6</v>
      </c>
      <c r="Y699" s="38">
        <v>9.4</v>
      </c>
      <c r="Z699" s="46">
        <v>50.881999999999998</v>
      </c>
      <c r="AA699" s="47">
        <v>42260</v>
      </c>
    </row>
    <row r="700" spans="1:27" x14ac:dyDescent="0.25">
      <c r="A700" s="29">
        <v>42261</v>
      </c>
      <c r="B700" s="36">
        <f>WEEKNUM(Table1[[#This Row],[Date]])</f>
        <v>38</v>
      </c>
      <c r="C700" s="36">
        <f>YEAR(Table1[[#This Row],[Date]])</f>
        <v>2015</v>
      </c>
      <c r="D700" s="38">
        <v>2.2999999999999998</v>
      </c>
      <c r="E700" s="38">
        <v>0</v>
      </c>
      <c r="F700" s="38">
        <v>0</v>
      </c>
      <c r="G700" s="38">
        <v>0</v>
      </c>
      <c r="I700" s="38">
        <v>0</v>
      </c>
      <c r="J700" s="38">
        <v>0</v>
      </c>
      <c r="K700" s="39">
        <v>0</v>
      </c>
      <c r="L700" s="39">
        <v>1.6</v>
      </c>
      <c r="M700" s="39">
        <v>0.3</v>
      </c>
      <c r="N700" s="39">
        <v>0</v>
      </c>
      <c r="O700" s="39">
        <v>0</v>
      </c>
      <c r="P700" s="39">
        <v>0.3</v>
      </c>
      <c r="Q700" s="39">
        <v>0</v>
      </c>
      <c r="R700" s="39">
        <v>3.3</v>
      </c>
      <c r="S700" s="41">
        <v>0</v>
      </c>
      <c r="T700" s="41">
        <v>0</v>
      </c>
      <c r="U700" s="41">
        <v>0</v>
      </c>
      <c r="V700" s="39">
        <v>0</v>
      </c>
      <c r="W700" s="42">
        <v>7.8</v>
      </c>
      <c r="X700" s="39">
        <v>1.6</v>
      </c>
      <c r="Y700" s="38">
        <v>9.4</v>
      </c>
      <c r="Z700" s="46">
        <v>49.927</v>
      </c>
      <c r="AA700" s="47">
        <v>42261</v>
      </c>
    </row>
    <row r="701" spans="1:27" x14ac:dyDescent="0.25">
      <c r="A701" s="29">
        <v>42262</v>
      </c>
      <c r="B701" s="36">
        <f>WEEKNUM(Table1[[#This Row],[Date]])</f>
        <v>38</v>
      </c>
      <c r="C701" s="36">
        <f>YEAR(Table1[[#This Row],[Date]])</f>
        <v>2015</v>
      </c>
      <c r="D701" s="38">
        <v>67</v>
      </c>
      <c r="E701" s="38">
        <v>0</v>
      </c>
      <c r="F701" s="38">
        <v>0</v>
      </c>
      <c r="G701" s="38">
        <v>0</v>
      </c>
      <c r="I701" s="38">
        <v>0</v>
      </c>
      <c r="J701" s="38">
        <v>0</v>
      </c>
      <c r="K701" s="39">
        <v>0</v>
      </c>
      <c r="L701" s="39">
        <v>0.5</v>
      </c>
      <c r="M701" s="39">
        <v>1</v>
      </c>
      <c r="N701" s="39">
        <v>0</v>
      </c>
      <c r="O701" s="39">
        <v>0</v>
      </c>
      <c r="P701" s="39">
        <v>2</v>
      </c>
      <c r="Q701" s="39">
        <v>0</v>
      </c>
      <c r="R701" s="39">
        <v>7.5</v>
      </c>
      <c r="S701" s="41">
        <v>0</v>
      </c>
      <c r="T701" s="41">
        <v>0</v>
      </c>
      <c r="U701" s="41">
        <v>0</v>
      </c>
      <c r="V701" s="39">
        <v>0.5</v>
      </c>
      <c r="W701" s="42">
        <v>78.5</v>
      </c>
      <c r="X701" s="39">
        <v>8.5</v>
      </c>
      <c r="Y701" s="38">
        <v>87</v>
      </c>
      <c r="Z701" s="46">
        <v>67.712000000000003</v>
      </c>
      <c r="AA701" s="47">
        <v>42262</v>
      </c>
    </row>
    <row r="702" spans="1:27" x14ac:dyDescent="0.25">
      <c r="A702" s="29">
        <v>42263</v>
      </c>
      <c r="B702" s="36">
        <f>WEEKNUM(Table1[[#This Row],[Date]])</f>
        <v>38</v>
      </c>
      <c r="C702" s="36">
        <f>YEAR(Table1[[#This Row],[Date]])</f>
        <v>2015</v>
      </c>
      <c r="D702" s="38">
        <v>67</v>
      </c>
      <c r="E702" s="38">
        <v>0</v>
      </c>
      <c r="F702" s="38">
        <v>0</v>
      </c>
      <c r="G702" s="38">
        <v>0</v>
      </c>
      <c r="I702" s="38">
        <v>0</v>
      </c>
      <c r="J702" s="38">
        <v>0</v>
      </c>
      <c r="K702" s="39">
        <v>0</v>
      </c>
      <c r="L702" s="39">
        <v>0.5</v>
      </c>
      <c r="M702" s="39">
        <v>1</v>
      </c>
      <c r="N702" s="39">
        <v>0</v>
      </c>
      <c r="O702" s="39">
        <v>0</v>
      </c>
      <c r="P702" s="39">
        <v>2</v>
      </c>
      <c r="Q702" s="39">
        <v>0</v>
      </c>
      <c r="R702" s="39">
        <v>7.5</v>
      </c>
      <c r="S702" s="41">
        <v>0</v>
      </c>
      <c r="T702" s="41">
        <v>0</v>
      </c>
      <c r="U702" s="41">
        <v>0</v>
      </c>
      <c r="V702" s="39">
        <v>0.5</v>
      </c>
      <c r="W702" s="42">
        <v>78.5</v>
      </c>
      <c r="X702" s="39">
        <v>8.5</v>
      </c>
      <c r="Y702" s="38">
        <v>87</v>
      </c>
      <c r="Z702" s="46">
        <v>61.537999999999997</v>
      </c>
      <c r="AA702" s="47">
        <v>42263</v>
      </c>
    </row>
    <row r="703" spans="1:27" x14ac:dyDescent="0.25">
      <c r="B703"/>
      <c r="C703"/>
      <c r="W703" s="6"/>
      <c r="X703" s="18"/>
      <c r="Y703" s="6"/>
    </row>
  </sheetData>
  <autoFilter ref="A2:Y2"/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3:D97"/>
  <sheetViews>
    <sheetView topLeftCell="A28" workbookViewId="0">
      <selection activeCell="Q44" sqref="Q44"/>
    </sheetView>
  </sheetViews>
  <sheetFormatPr defaultRowHeight="15" x14ac:dyDescent="0.25"/>
  <cols>
    <col min="1" max="1" width="13.140625" customWidth="1"/>
    <col min="2" max="2" width="18.7109375" customWidth="1"/>
    <col min="3" max="3" width="15.140625" bestFit="1" customWidth="1"/>
    <col min="4" max="4" width="17.7109375" bestFit="1" customWidth="1"/>
    <col min="5" max="7" width="12" customWidth="1"/>
    <col min="8" max="11" width="6" customWidth="1"/>
    <col min="12" max="12" width="23.7109375" bestFit="1" customWidth="1"/>
    <col min="13" max="13" width="20.140625" bestFit="1" customWidth="1"/>
    <col min="14" max="21" width="12" bestFit="1" customWidth="1"/>
    <col min="22" max="22" width="6" customWidth="1"/>
    <col min="23" max="23" width="15.140625" bestFit="1" customWidth="1"/>
    <col min="24" max="27" width="5.5703125" customWidth="1"/>
    <col min="28" max="31" width="6" customWidth="1"/>
    <col min="32" max="33" width="4" customWidth="1"/>
    <col min="34" max="34" width="6" customWidth="1"/>
    <col min="35" max="35" width="5" customWidth="1"/>
    <col min="36" max="37" width="6" customWidth="1"/>
    <col min="38" max="38" width="5" customWidth="1"/>
    <col min="39" max="39" width="3" customWidth="1"/>
    <col min="40" max="42" width="6" customWidth="1"/>
    <col min="43" max="43" width="5" customWidth="1"/>
    <col min="44" max="44" width="23.7109375" bestFit="1" customWidth="1"/>
    <col min="45" max="45" width="20.140625" bestFit="1" customWidth="1"/>
  </cols>
  <sheetData>
    <row r="3" spans="1:4" x14ac:dyDescent="0.25">
      <c r="A3" s="17" t="s">
        <v>33</v>
      </c>
      <c r="B3" t="s">
        <v>39</v>
      </c>
      <c r="C3" t="s">
        <v>41</v>
      </c>
      <c r="D3" t="s">
        <v>40</v>
      </c>
    </row>
    <row r="4" spans="1:4" x14ac:dyDescent="0.25">
      <c r="A4" s="19">
        <v>21</v>
      </c>
      <c r="B4" s="20" t="e">
        <v>#N/A</v>
      </c>
      <c r="C4" s="20" t="e">
        <v>#N/A</v>
      </c>
      <c r="D4" s="20" t="e">
        <v>#N/A</v>
      </c>
    </row>
    <row r="5" spans="1:4" x14ac:dyDescent="0.25">
      <c r="A5" s="21">
        <v>2010</v>
      </c>
      <c r="B5" s="20">
        <v>2.1428571428571428</v>
      </c>
      <c r="C5" s="20">
        <v>5</v>
      </c>
      <c r="D5" s="20">
        <v>2.6726124191242437</v>
      </c>
    </row>
    <row r="6" spans="1:4" x14ac:dyDescent="0.25">
      <c r="A6" s="21">
        <v>2011</v>
      </c>
      <c r="B6" s="20">
        <v>2.4642857142857144</v>
      </c>
      <c r="C6" s="20">
        <v>6</v>
      </c>
      <c r="D6" s="20">
        <v>2.438530002158795</v>
      </c>
    </row>
    <row r="7" spans="1:4" x14ac:dyDescent="0.25">
      <c r="A7" s="21">
        <v>2012</v>
      </c>
      <c r="B7" s="20">
        <v>52.071428571428569</v>
      </c>
      <c r="C7" s="20">
        <v>139</v>
      </c>
      <c r="D7" s="20">
        <v>47.881301649172485</v>
      </c>
    </row>
    <row r="8" spans="1:4" x14ac:dyDescent="0.25">
      <c r="A8" s="21">
        <v>2013</v>
      </c>
      <c r="B8" s="20">
        <v>1.3571428571428572</v>
      </c>
      <c r="C8" s="20">
        <v>3.5</v>
      </c>
      <c r="D8" s="20">
        <v>1.0293317295817757</v>
      </c>
    </row>
    <row r="9" spans="1:4" x14ac:dyDescent="0.25">
      <c r="A9" s="21">
        <v>2014</v>
      </c>
      <c r="B9" s="20" t="e">
        <v>#N/A</v>
      </c>
      <c r="C9" s="20" t="e">
        <v>#N/A</v>
      </c>
      <c r="D9" s="20" t="e">
        <v>#N/A</v>
      </c>
    </row>
    <row r="10" spans="1:4" x14ac:dyDescent="0.25">
      <c r="A10" s="19">
        <v>22</v>
      </c>
      <c r="B10" s="20" t="e">
        <v>#N/A</v>
      </c>
      <c r="C10" s="20" t="e">
        <v>#N/A</v>
      </c>
      <c r="D10" s="20" t="e">
        <v>#N/A</v>
      </c>
    </row>
    <row r="11" spans="1:4" x14ac:dyDescent="0.25">
      <c r="A11" s="21">
        <v>2010</v>
      </c>
      <c r="B11" s="20">
        <v>7.7428571428571429</v>
      </c>
      <c r="C11" s="20">
        <v>14.2</v>
      </c>
      <c r="D11" s="20">
        <v>3.7854357489625681</v>
      </c>
    </row>
    <row r="12" spans="1:4" x14ac:dyDescent="0.25">
      <c r="A12" s="21">
        <v>2011</v>
      </c>
      <c r="B12" s="20">
        <v>2.9642857142857144</v>
      </c>
      <c r="C12" s="20">
        <v>5.5</v>
      </c>
      <c r="D12" s="20">
        <v>2.2749934589126268</v>
      </c>
    </row>
    <row r="13" spans="1:4" x14ac:dyDescent="0.25">
      <c r="A13" s="21">
        <v>2012</v>
      </c>
      <c r="B13" s="20">
        <v>24.737142857142857</v>
      </c>
      <c r="C13" s="20">
        <v>85</v>
      </c>
      <c r="D13" s="20">
        <v>28.43595711670098</v>
      </c>
    </row>
    <row r="14" spans="1:4" x14ac:dyDescent="0.25">
      <c r="A14" s="21">
        <v>2013</v>
      </c>
      <c r="B14" s="20">
        <v>6.0714285714285712</v>
      </c>
      <c r="C14" s="20">
        <v>18</v>
      </c>
      <c r="D14" s="20">
        <v>5.6082422337467692</v>
      </c>
    </row>
    <row r="15" spans="1:4" x14ac:dyDescent="0.25">
      <c r="A15" s="21">
        <v>2014</v>
      </c>
      <c r="B15" s="20" t="e">
        <v>#N/A</v>
      </c>
      <c r="C15" s="20" t="e">
        <v>#N/A</v>
      </c>
      <c r="D15" s="20" t="e">
        <v>#N/A</v>
      </c>
    </row>
    <row r="16" spans="1:4" x14ac:dyDescent="0.25">
      <c r="A16" s="19">
        <v>23</v>
      </c>
      <c r="B16" s="20">
        <v>25.98771428571429</v>
      </c>
      <c r="C16" s="20">
        <v>126</v>
      </c>
      <c r="D16" s="20">
        <v>34.176297779542566</v>
      </c>
    </row>
    <row r="17" spans="1:4" x14ac:dyDescent="0.25">
      <c r="A17" s="21">
        <v>2010</v>
      </c>
      <c r="B17" s="20">
        <v>6.75142857142857</v>
      </c>
      <c r="C17" s="20">
        <v>14.2</v>
      </c>
      <c r="D17" s="20">
        <v>7.159644843545963</v>
      </c>
    </row>
    <row r="18" spans="1:4" x14ac:dyDescent="0.25">
      <c r="A18" s="21">
        <v>2011</v>
      </c>
      <c r="B18" s="20">
        <v>23.762857142857143</v>
      </c>
      <c r="C18" s="20">
        <v>70.67</v>
      </c>
      <c r="D18" s="20">
        <v>32.094350860281587</v>
      </c>
    </row>
    <row r="19" spans="1:4" x14ac:dyDescent="0.25">
      <c r="A19" s="21">
        <v>2012</v>
      </c>
      <c r="B19" s="20">
        <v>62.901428571428575</v>
      </c>
      <c r="C19" s="20">
        <v>126</v>
      </c>
      <c r="D19" s="20">
        <v>45.773069385309739</v>
      </c>
    </row>
    <row r="20" spans="1:4" x14ac:dyDescent="0.25">
      <c r="A20" s="21">
        <v>2013</v>
      </c>
      <c r="B20" s="20">
        <v>1.8571428571428572</v>
      </c>
      <c r="C20" s="20">
        <v>4</v>
      </c>
      <c r="D20" s="20">
        <v>1.7728105208558367</v>
      </c>
    </row>
    <row r="21" spans="1:4" x14ac:dyDescent="0.25">
      <c r="A21" s="21">
        <v>2014</v>
      </c>
      <c r="B21" s="20">
        <v>34.66571428571428</v>
      </c>
      <c r="C21" s="20">
        <v>82</v>
      </c>
      <c r="D21" s="20">
        <v>25.39197895474269</v>
      </c>
    </row>
    <row r="22" spans="1:4" x14ac:dyDescent="0.25">
      <c r="A22" s="19">
        <v>24</v>
      </c>
      <c r="B22" s="20">
        <v>32.321714285714293</v>
      </c>
      <c r="C22" s="20">
        <v>269</v>
      </c>
      <c r="D22" s="20">
        <v>55.501484584580588</v>
      </c>
    </row>
    <row r="23" spans="1:4" x14ac:dyDescent="0.25">
      <c r="A23" s="21">
        <v>2010</v>
      </c>
      <c r="B23" s="20">
        <v>5.6157142857142857</v>
      </c>
      <c r="C23" s="20">
        <v>22</v>
      </c>
      <c r="D23" s="20">
        <v>7.5780117382306749</v>
      </c>
    </row>
    <row r="24" spans="1:4" x14ac:dyDescent="0.25">
      <c r="A24" s="21">
        <v>2011</v>
      </c>
      <c r="B24" s="20">
        <v>12.858571428571429</v>
      </c>
      <c r="C24" s="20">
        <v>70.67</v>
      </c>
      <c r="D24" s="20">
        <v>25.581460362647679</v>
      </c>
    </row>
    <row r="25" spans="1:4" x14ac:dyDescent="0.25">
      <c r="A25" s="21">
        <v>2012</v>
      </c>
      <c r="B25" s="20">
        <v>23.900000000000002</v>
      </c>
      <c r="C25" s="20">
        <v>81</v>
      </c>
      <c r="D25" s="20">
        <v>27.426849983182535</v>
      </c>
    </row>
    <row r="26" spans="1:4" x14ac:dyDescent="0.25">
      <c r="A26" s="21">
        <v>2013</v>
      </c>
      <c r="B26" s="20">
        <v>97.045714285714297</v>
      </c>
      <c r="C26" s="20">
        <v>269</v>
      </c>
      <c r="D26" s="20">
        <v>96.802279390715242</v>
      </c>
    </row>
    <row r="27" spans="1:4" x14ac:dyDescent="0.25">
      <c r="A27" s="21">
        <v>2014</v>
      </c>
      <c r="B27" s="20">
        <v>22.188571428571429</v>
      </c>
      <c r="C27" s="20">
        <v>41</v>
      </c>
      <c r="D27" s="20">
        <v>16.030249975771255</v>
      </c>
    </row>
    <row r="28" spans="1:4" x14ac:dyDescent="0.25">
      <c r="A28" s="19">
        <v>25</v>
      </c>
      <c r="B28" s="20">
        <v>30.042571428571421</v>
      </c>
      <c r="C28" s="20">
        <v>190</v>
      </c>
      <c r="D28" s="20">
        <v>44.832277260582565</v>
      </c>
    </row>
    <row r="29" spans="1:4" x14ac:dyDescent="0.25">
      <c r="A29" s="21">
        <v>2010</v>
      </c>
      <c r="B29" s="20">
        <v>13.852857142857143</v>
      </c>
      <c r="C29" s="20">
        <v>31</v>
      </c>
      <c r="D29" s="20">
        <v>9.5670331769845873</v>
      </c>
    </row>
    <row r="30" spans="1:4" x14ac:dyDescent="0.25">
      <c r="A30" s="21">
        <v>2011</v>
      </c>
      <c r="B30" s="20">
        <v>6.8585714285714294</v>
      </c>
      <c r="C30" s="20">
        <v>14</v>
      </c>
      <c r="D30" s="20">
        <v>4.5852423729883238</v>
      </c>
    </row>
    <row r="31" spans="1:4" x14ac:dyDescent="0.25">
      <c r="A31" s="21">
        <v>2012</v>
      </c>
      <c r="B31" s="20">
        <v>6.28</v>
      </c>
      <c r="C31" s="20">
        <v>15</v>
      </c>
      <c r="D31" s="20">
        <v>4.6194949218863028</v>
      </c>
    </row>
    <row r="32" spans="1:4" x14ac:dyDescent="0.25">
      <c r="A32" s="21">
        <v>2013</v>
      </c>
      <c r="B32" s="20">
        <v>98.802857142857164</v>
      </c>
      <c r="C32" s="20">
        <v>190</v>
      </c>
      <c r="D32" s="20">
        <v>62.916522926357374</v>
      </c>
    </row>
    <row r="33" spans="1:4" x14ac:dyDescent="0.25">
      <c r="A33" s="21">
        <v>2014</v>
      </c>
      <c r="B33" s="20">
        <v>24.418571428571425</v>
      </c>
      <c r="C33" s="20">
        <v>48.289999999999992</v>
      </c>
      <c r="D33" s="20">
        <v>12.358144991018984</v>
      </c>
    </row>
    <row r="34" spans="1:4" x14ac:dyDescent="0.25">
      <c r="A34" s="19">
        <v>26</v>
      </c>
      <c r="B34" s="20">
        <v>26.953999999999997</v>
      </c>
      <c r="C34" s="20">
        <v>96</v>
      </c>
      <c r="D34" s="20">
        <v>24.456057976802104</v>
      </c>
    </row>
    <row r="35" spans="1:4" x14ac:dyDescent="0.25">
      <c r="A35" s="21">
        <v>2010</v>
      </c>
      <c r="B35" s="20">
        <v>14.52</v>
      </c>
      <c r="C35" s="20">
        <v>24</v>
      </c>
      <c r="D35" s="20">
        <v>4.8003992889480926</v>
      </c>
    </row>
    <row r="36" spans="1:4" x14ac:dyDescent="0.25">
      <c r="A36" s="21">
        <v>2011</v>
      </c>
      <c r="B36" s="20">
        <v>4.0957142857142861</v>
      </c>
      <c r="C36" s="20">
        <v>10</v>
      </c>
      <c r="D36" s="20">
        <v>4.3662487986174776</v>
      </c>
    </row>
    <row r="37" spans="1:4" x14ac:dyDescent="0.25">
      <c r="A37" s="21">
        <v>2012</v>
      </c>
      <c r="B37" s="20">
        <v>29.377142857142854</v>
      </c>
      <c r="C37" s="20">
        <v>72</v>
      </c>
      <c r="D37" s="20">
        <v>27.11189512267369</v>
      </c>
    </row>
    <row r="38" spans="1:4" x14ac:dyDescent="0.25">
      <c r="A38" s="21">
        <v>2013</v>
      </c>
      <c r="B38" s="20">
        <v>53.612857142857138</v>
      </c>
      <c r="C38" s="20">
        <v>96</v>
      </c>
      <c r="D38" s="20">
        <v>25.650277915509172</v>
      </c>
    </row>
    <row r="39" spans="1:4" x14ac:dyDescent="0.25">
      <c r="A39" s="21">
        <v>2014</v>
      </c>
      <c r="B39" s="20">
        <v>33.164285714285711</v>
      </c>
      <c r="C39" s="20">
        <v>50.569999999999993</v>
      </c>
      <c r="D39" s="20">
        <v>16.827973592744168</v>
      </c>
    </row>
    <row r="40" spans="1:4" x14ac:dyDescent="0.25">
      <c r="A40" s="19">
        <v>27</v>
      </c>
      <c r="B40" s="20">
        <v>31.422000000000001</v>
      </c>
      <c r="C40" s="20">
        <v>128</v>
      </c>
      <c r="D40" s="20">
        <v>34.375996225136333</v>
      </c>
    </row>
    <row r="41" spans="1:4" x14ac:dyDescent="0.25">
      <c r="A41" s="21">
        <v>2010</v>
      </c>
      <c r="B41" s="20">
        <v>13.974285714285713</v>
      </c>
      <c r="C41" s="20">
        <v>20</v>
      </c>
      <c r="D41" s="20">
        <v>4.0938281072156189</v>
      </c>
    </row>
    <row r="42" spans="1:4" x14ac:dyDescent="0.25">
      <c r="A42" s="21">
        <v>2011</v>
      </c>
      <c r="B42" s="20">
        <v>14.357142857142858</v>
      </c>
      <c r="C42" s="20">
        <v>27</v>
      </c>
      <c r="D42" s="20">
        <v>8.1775316452780427</v>
      </c>
    </row>
    <row r="43" spans="1:4" x14ac:dyDescent="0.25">
      <c r="A43" s="21">
        <v>2012</v>
      </c>
      <c r="B43" s="20">
        <v>7.1400000000000006</v>
      </c>
      <c r="C43" s="20">
        <v>18</v>
      </c>
      <c r="D43" s="20">
        <v>7.4449423548249634</v>
      </c>
    </row>
    <row r="44" spans="1:4" x14ac:dyDescent="0.25">
      <c r="A44" s="21">
        <v>2013</v>
      </c>
      <c r="B44" s="20">
        <v>86.047142857142845</v>
      </c>
      <c r="C44" s="20">
        <v>128</v>
      </c>
      <c r="D44" s="20">
        <v>35.200831294296513</v>
      </c>
    </row>
    <row r="45" spans="1:4" x14ac:dyDescent="0.25">
      <c r="A45" s="21">
        <v>2014</v>
      </c>
      <c r="B45" s="20">
        <v>35.591428571428573</v>
      </c>
      <c r="C45" s="20">
        <v>51</v>
      </c>
      <c r="D45" s="20">
        <v>20.830271584540476</v>
      </c>
    </row>
    <row r="46" spans="1:4" x14ac:dyDescent="0.25">
      <c r="A46" s="19">
        <v>28</v>
      </c>
      <c r="B46" s="20">
        <v>37.053142857142852</v>
      </c>
      <c r="C46" s="20">
        <v>219</v>
      </c>
      <c r="D46" s="20">
        <v>41.17557512519717</v>
      </c>
    </row>
    <row r="47" spans="1:4" x14ac:dyDescent="0.25">
      <c r="A47" s="21">
        <v>2010</v>
      </c>
      <c r="B47" s="20">
        <v>13.261428571428571</v>
      </c>
      <c r="C47" s="20">
        <v>19</v>
      </c>
      <c r="D47" s="20">
        <v>4.1517162257369673</v>
      </c>
    </row>
    <row r="48" spans="1:4" x14ac:dyDescent="0.25">
      <c r="A48" s="21">
        <v>2011</v>
      </c>
      <c r="B48" s="20">
        <v>71.637142857142862</v>
      </c>
      <c r="C48" s="20">
        <v>219</v>
      </c>
      <c r="D48" s="20">
        <v>69.493937556759974</v>
      </c>
    </row>
    <row r="49" spans="1:4" x14ac:dyDescent="0.25">
      <c r="A49" s="21">
        <v>2012</v>
      </c>
      <c r="B49" s="20">
        <v>6.2828571428571438</v>
      </c>
      <c r="C49" s="20">
        <v>15</v>
      </c>
      <c r="D49" s="20">
        <v>4.8911509016648766</v>
      </c>
    </row>
    <row r="50" spans="1:4" x14ac:dyDescent="0.25">
      <c r="A50" s="21">
        <v>2013</v>
      </c>
      <c r="B50" s="20">
        <v>62.618571428571435</v>
      </c>
      <c r="C50" s="20">
        <v>94</v>
      </c>
      <c r="D50" s="20">
        <v>21.064660317358868</v>
      </c>
    </row>
    <row r="51" spans="1:4" x14ac:dyDescent="0.25">
      <c r="A51" s="21">
        <v>2014</v>
      </c>
      <c r="B51" s="20">
        <v>31.465714285714284</v>
      </c>
      <c r="C51" s="20">
        <v>51</v>
      </c>
      <c r="D51" s="20">
        <v>18.270145827864333</v>
      </c>
    </row>
    <row r="52" spans="1:4" x14ac:dyDescent="0.25">
      <c r="A52" s="19">
        <v>29</v>
      </c>
      <c r="B52" s="20">
        <v>20.856249999999999</v>
      </c>
      <c r="C52" s="20">
        <v>68.97999999999999</v>
      </c>
      <c r="D52" s="20">
        <v>19.561268470974685</v>
      </c>
    </row>
    <row r="53" spans="1:4" x14ac:dyDescent="0.25">
      <c r="A53" s="21">
        <v>2010</v>
      </c>
      <c r="B53" s="20">
        <v>6.95</v>
      </c>
      <c r="C53" s="20">
        <v>15</v>
      </c>
      <c r="D53" s="20">
        <v>4.2661536149870027</v>
      </c>
    </row>
    <row r="54" spans="1:4" x14ac:dyDescent="0.25">
      <c r="A54" s="21">
        <v>2011</v>
      </c>
      <c r="B54" s="20">
        <v>41.231428571428573</v>
      </c>
      <c r="C54" s="20">
        <v>68.97999999999999</v>
      </c>
      <c r="D54" s="20">
        <v>25.391961607676429</v>
      </c>
    </row>
    <row r="55" spans="1:4" x14ac:dyDescent="0.25">
      <c r="A55" s="21">
        <v>2012</v>
      </c>
      <c r="B55" s="20">
        <v>3.0900000000000003</v>
      </c>
      <c r="C55" s="20">
        <v>4.99</v>
      </c>
      <c r="D55" s="20">
        <v>1.580400793047974</v>
      </c>
    </row>
    <row r="56" spans="1:4" x14ac:dyDescent="0.25">
      <c r="A56" s="21">
        <v>2013</v>
      </c>
      <c r="B56" s="20">
        <v>31.139999999999997</v>
      </c>
      <c r="C56" s="20">
        <v>44</v>
      </c>
      <c r="D56" s="20">
        <v>9.1175928840895235</v>
      </c>
    </row>
    <row r="57" spans="1:4" x14ac:dyDescent="0.25">
      <c r="A57" s="21">
        <v>2014</v>
      </c>
      <c r="B57" s="20">
        <v>22.629999999999995</v>
      </c>
      <c r="C57" s="20">
        <v>33</v>
      </c>
      <c r="D57" s="20">
        <v>7.032960495647167</v>
      </c>
    </row>
    <row r="58" spans="1:4" x14ac:dyDescent="0.25">
      <c r="A58" s="19">
        <v>30</v>
      </c>
      <c r="B58" s="20">
        <v>16.676071428571429</v>
      </c>
      <c r="C58" s="20">
        <v>53</v>
      </c>
      <c r="D58" s="20">
        <v>15.351592350580853</v>
      </c>
    </row>
    <row r="59" spans="1:4" x14ac:dyDescent="0.25">
      <c r="A59" s="21">
        <v>2010</v>
      </c>
      <c r="B59" s="20">
        <v>9.0914285714285707</v>
      </c>
      <c r="C59" s="20">
        <v>20</v>
      </c>
      <c r="D59" s="20">
        <v>6.4619048496332949</v>
      </c>
    </row>
    <row r="60" spans="1:4" x14ac:dyDescent="0.25">
      <c r="A60" s="21">
        <v>2011</v>
      </c>
      <c r="B60" s="20">
        <v>35.237142857142864</v>
      </c>
      <c r="C60" s="20">
        <v>53</v>
      </c>
      <c r="D60" s="20">
        <v>12.649417264951634</v>
      </c>
    </row>
    <row r="61" spans="1:4" x14ac:dyDescent="0.25">
      <c r="A61" s="21">
        <v>2012</v>
      </c>
      <c r="B61" s="20">
        <v>2.2800000000000002</v>
      </c>
      <c r="C61" s="20">
        <v>5.66</v>
      </c>
      <c r="D61" s="20">
        <v>2.1091783550314878</v>
      </c>
    </row>
    <row r="62" spans="1:4" x14ac:dyDescent="0.25">
      <c r="A62" s="21">
        <v>2013</v>
      </c>
      <c r="B62" s="20">
        <v>20.095714285714283</v>
      </c>
      <c r="C62" s="20">
        <v>35</v>
      </c>
      <c r="D62" s="20">
        <v>11.394331715291392</v>
      </c>
    </row>
    <row r="63" spans="1:4" x14ac:dyDescent="0.25">
      <c r="A63" s="19">
        <v>31</v>
      </c>
      <c r="B63" s="20">
        <v>21.806857142857147</v>
      </c>
      <c r="C63" s="20">
        <v>164</v>
      </c>
      <c r="D63" s="20">
        <v>36.134870834154896</v>
      </c>
    </row>
    <row r="64" spans="1:4" x14ac:dyDescent="0.25">
      <c r="A64" s="21">
        <v>2010</v>
      </c>
      <c r="B64" s="20">
        <v>6.6142857142857139</v>
      </c>
      <c r="C64" s="20">
        <v>12</v>
      </c>
      <c r="D64" s="20">
        <v>3.3948532474068136</v>
      </c>
    </row>
    <row r="65" spans="1:4" x14ac:dyDescent="0.25">
      <c r="A65" s="21">
        <v>2011</v>
      </c>
      <c r="B65" s="20">
        <v>62.760285714285722</v>
      </c>
      <c r="C65" s="20">
        <v>164</v>
      </c>
      <c r="D65" s="20">
        <v>56.309198791773163</v>
      </c>
    </row>
    <row r="66" spans="1:4" x14ac:dyDescent="0.25">
      <c r="A66" s="21">
        <v>2012</v>
      </c>
      <c r="B66" s="20">
        <v>6.805714285714286</v>
      </c>
      <c r="C66" s="20">
        <v>10.32</v>
      </c>
      <c r="D66" s="20">
        <v>2.7187427066130945</v>
      </c>
    </row>
    <row r="67" spans="1:4" x14ac:dyDescent="0.25">
      <c r="A67" s="21">
        <v>2013</v>
      </c>
      <c r="B67" s="20">
        <v>11.047142857142857</v>
      </c>
      <c r="C67" s="20">
        <v>24</v>
      </c>
      <c r="D67" s="20">
        <v>7.9078267437725138</v>
      </c>
    </row>
    <row r="68" spans="1:4" x14ac:dyDescent="0.25">
      <c r="A68" s="19">
        <v>32</v>
      </c>
      <c r="B68" s="20">
        <v>10.144142857142857</v>
      </c>
      <c r="C68" s="20">
        <v>25</v>
      </c>
      <c r="D68" s="20">
        <v>5.7188130581136143</v>
      </c>
    </row>
    <row r="69" spans="1:4" x14ac:dyDescent="0.25">
      <c r="A69" s="21">
        <v>2010</v>
      </c>
      <c r="B69" s="20">
        <v>13.031428571428574</v>
      </c>
      <c r="C69" s="20">
        <v>18</v>
      </c>
      <c r="D69" s="20">
        <v>4.7843753635190014</v>
      </c>
    </row>
    <row r="70" spans="1:4" x14ac:dyDescent="0.25">
      <c r="A70" s="21">
        <v>2011</v>
      </c>
      <c r="B70" s="20">
        <v>12.695142857142855</v>
      </c>
      <c r="C70" s="20">
        <v>25</v>
      </c>
      <c r="D70" s="20">
        <v>6.8814910067652155</v>
      </c>
    </row>
    <row r="71" spans="1:4" x14ac:dyDescent="0.25">
      <c r="A71" s="21">
        <v>2012</v>
      </c>
      <c r="B71" s="20">
        <v>5.0928571428571425</v>
      </c>
      <c r="C71" s="20">
        <v>10.32</v>
      </c>
      <c r="D71" s="20">
        <v>3.9687223564841556</v>
      </c>
    </row>
    <row r="72" spans="1:4" x14ac:dyDescent="0.25">
      <c r="A72" s="21">
        <v>2013</v>
      </c>
      <c r="B72" s="20">
        <v>9.757142857142858</v>
      </c>
      <c r="C72" s="20">
        <v>16.32</v>
      </c>
      <c r="D72" s="20">
        <v>3.7302757462226723</v>
      </c>
    </row>
    <row r="73" spans="1:4" x14ac:dyDescent="0.25">
      <c r="A73" s="19">
        <v>33</v>
      </c>
      <c r="B73" s="20">
        <v>12.293703703703702</v>
      </c>
      <c r="C73" s="20">
        <v>40</v>
      </c>
      <c r="D73" s="20">
        <v>9.840134516024019</v>
      </c>
    </row>
    <row r="74" spans="1:4" x14ac:dyDescent="0.25">
      <c r="A74" s="21">
        <v>2010</v>
      </c>
      <c r="B74" s="20">
        <v>12.574285714285713</v>
      </c>
      <c r="C74" s="20">
        <v>24</v>
      </c>
      <c r="D74" s="20">
        <v>7.2249172017005563</v>
      </c>
    </row>
    <row r="75" spans="1:4" x14ac:dyDescent="0.25">
      <c r="A75" s="21">
        <v>2011</v>
      </c>
      <c r="B75" s="20">
        <v>18.844285714285714</v>
      </c>
      <c r="C75" s="20">
        <v>40</v>
      </c>
      <c r="D75" s="20">
        <v>13.640185552431534</v>
      </c>
    </row>
    <row r="76" spans="1:4" x14ac:dyDescent="0.25">
      <c r="A76" s="21">
        <v>2012</v>
      </c>
      <c r="B76" s="20">
        <v>1.8366666666666667</v>
      </c>
      <c r="C76" s="20">
        <v>3.01</v>
      </c>
      <c r="D76" s="20">
        <v>1.4751361519082453</v>
      </c>
    </row>
    <row r="77" spans="1:4" x14ac:dyDescent="0.25">
      <c r="A77" s="21">
        <v>2013</v>
      </c>
      <c r="B77" s="20">
        <v>14.425714285714287</v>
      </c>
      <c r="C77" s="20">
        <v>20</v>
      </c>
      <c r="D77" s="20">
        <v>3.8360520379806142</v>
      </c>
    </row>
    <row r="78" spans="1:4" x14ac:dyDescent="0.25">
      <c r="A78" s="19">
        <v>34</v>
      </c>
      <c r="B78" s="20">
        <v>14.102857142857141</v>
      </c>
      <c r="C78" s="20">
        <v>33</v>
      </c>
      <c r="D78" s="20">
        <v>11.113663726628202</v>
      </c>
    </row>
    <row r="79" spans="1:4" x14ac:dyDescent="0.25">
      <c r="A79" s="21">
        <v>2010</v>
      </c>
      <c r="B79" s="20">
        <v>4.0228571428571431</v>
      </c>
      <c r="C79" s="20">
        <v>11</v>
      </c>
      <c r="D79" s="20">
        <v>3.759918945428276</v>
      </c>
    </row>
    <row r="80" spans="1:4" x14ac:dyDescent="0.25">
      <c r="A80" s="21">
        <v>2011</v>
      </c>
      <c r="B80" s="20">
        <v>26.997142857142851</v>
      </c>
      <c r="C80" s="20">
        <v>33</v>
      </c>
      <c r="D80" s="20">
        <v>6.6432941484520711</v>
      </c>
    </row>
    <row r="81" spans="1:4" x14ac:dyDescent="0.25">
      <c r="A81" s="21">
        <v>2013</v>
      </c>
      <c r="B81" s="20">
        <v>11.28857142857143</v>
      </c>
      <c r="C81" s="20">
        <v>18</v>
      </c>
      <c r="D81" s="20">
        <v>5.6291486288527013</v>
      </c>
    </row>
    <row r="82" spans="1:4" x14ac:dyDescent="0.25">
      <c r="A82" s="19">
        <v>35</v>
      </c>
      <c r="B82" s="20">
        <v>14.279523809523807</v>
      </c>
      <c r="C82" s="20">
        <v>44</v>
      </c>
      <c r="D82" s="20">
        <v>11.744185998267602</v>
      </c>
    </row>
    <row r="83" spans="1:4" x14ac:dyDescent="0.25">
      <c r="A83" s="21">
        <v>2010</v>
      </c>
      <c r="B83" s="20">
        <v>7.6157142857142857</v>
      </c>
      <c r="C83" s="20">
        <v>17.990000000000002</v>
      </c>
      <c r="D83" s="20">
        <v>4.9725508448644247</v>
      </c>
    </row>
    <row r="84" spans="1:4" x14ac:dyDescent="0.25">
      <c r="A84" s="21">
        <v>2011</v>
      </c>
      <c r="B84" s="20">
        <v>28.804285714285715</v>
      </c>
      <c r="C84" s="20">
        <v>44</v>
      </c>
      <c r="D84" s="20">
        <v>7.4528045216612986</v>
      </c>
    </row>
    <row r="85" spans="1:4" x14ac:dyDescent="0.25">
      <c r="A85" s="21">
        <v>2013</v>
      </c>
      <c r="B85" s="20">
        <v>6.4185714285714282</v>
      </c>
      <c r="C85" s="20">
        <v>10</v>
      </c>
      <c r="D85" s="20">
        <v>3.0742827270298818</v>
      </c>
    </row>
    <row r="86" spans="1:4" x14ac:dyDescent="0.25">
      <c r="A86" s="19">
        <v>36</v>
      </c>
      <c r="B86" s="20">
        <v>9.0085714285714289</v>
      </c>
      <c r="C86" s="20">
        <v>25.65</v>
      </c>
      <c r="D86" s="20">
        <v>7.1413012019619257</v>
      </c>
    </row>
    <row r="87" spans="1:4" x14ac:dyDescent="0.25">
      <c r="A87" s="21">
        <v>2010</v>
      </c>
      <c r="B87" s="20">
        <v>6.2114285714285717</v>
      </c>
      <c r="C87" s="20">
        <v>17.990000000000002</v>
      </c>
      <c r="D87" s="20">
        <v>8.4306710459911969</v>
      </c>
    </row>
    <row r="88" spans="1:4" x14ac:dyDescent="0.25">
      <c r="A88" s="21">
        <v>2011</v>
      </c>
      <c r="B88" s="20">
        <v>11.307142857142859</v>
      </c>
      <c r="C88" s="20">
        <v>25.65</v>
      </c>
      <c r="D88" s="20">
        <v>7.8324872896709588</v>
      </c>
    </row>
    <row r="89" spans="1:4" x14ac:dyDescent="0.25">
      <c r="A89" s="21">
        <v>2013</v>
      </c>
      <c r="B89" s="20">
        <v>9.5071428571428562</v>
      </c>
      <c r="C89" s="20">
        <v>19</v>
      </c>
      <c r="D89" s="20">
        <v>4.6891211482384607</v>
      </c>
    </row>
    <row r="90" spans="1:4" x14ac:dyDescent="0.25">
      <c r="A90" s="19">
        <v>37</v>
      </c>
      <c r="B90" s="20">
        <v>6.3789999999999996</v>
      </c>
      <c r="C90" s="20">
        <v>28</v>
      </c>
      <c r="D90" s="20">
        <v>6.8044450641899488</v>
      </c>
    </row>
    <row r="91" spans="1:4" x14ac:dyDescent="0.25">
      <c r="A91" s="21">
        <v>2010</v>
      </c>
      <c r="B91" s="20">
        <v>0.73714285714285721</v>
      </c>
      <c r="C91" s="20">
        <v>2.66</v>
      </c>
      <c r="D91" s="20">
        <v>0.9148718359368575</v>
      </c>
    </row>
    <row r="92" spans="1:4" x14ac:dyDescent="0.25">
      <c r="A92" s="21">
        <v>2011</v>
      </c>
      <c r="B92" s="20">
        <v>7.1171428571428565</v>
      </c>
      <c r="C92" s="20">
        <v>10.75</v>
      </c>
      <c r="D92" s="20">
        <v>2.6539323922920799</v>
      </c>
    </row>
    <row r="93" spans="1:4" x14ac:dyDescent="0.25">
      <c r="A93" s="21">
        <v>2013</v>
      </c>
      <c r="B93" s="20">
        <v>12.1</v>
      </c>
      <c r="C93" s="20">
        <v>28</v>
      </c>
      <c r="D93" s="20">
        <v>9.0489778428284406</v>
      </c>
    </row>
    <row r="94" spans="1:4" x14ac:dyDescent="0.25">
      <c r="A94" s="19">
        <v>38</v>
      </c>
      <c r="B94" s="20">
        <v>2.5979999999999999</v>
      </c>
      <c r="C94" s="20">
        <v>6.66</v>
      </c>
      <c r="D94" s="20">
        <v>1.9151663693324976</v>
      </c>
    </row>
    <row r="95" spans="1:4" x14ac:dyDescent="0.25">
      <c r="A95" s="21">
        <v>2010</v>
      </c>
      <c r="B95" s="20">
        <v>2.464</v>
      </c>
      <c r="C95" s="20">
        <v>4</v>
      </c>
      <c r="D95" s="20">
        <v>1.0948424544198134</v>
      </c>
    </row>
    <row r="96" spans="1:4" x14ac:dyDescent="0.25">
      <c r="A96" s="21">
        <v>2011</v>
      </c>
      <c r="B96" s="20">
        <v>2.7320000000000002</v>
      </c>
      <c r="C96" s="20">
        <v>6.66</v>
      </c>
      <c r="D96" s="20">
        <v>2.6474742680524779</v>
      </c>
    </row>
    <row r="97" spans="1:4" x14ac:dyDescent="0.25">
      <c r="A97" s="19" t="s">
        <v>34</v>
      </c>
      <c r="B97" s="20" t="e">
        <v>#N/A</v>
      </c>
      <c r="C97" s="20" t="e">
        <v>#N/A</v>
      </c>
      <c r="D97" s="20" t="e">
        <v>#N/A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Y581"/>
  <sheetViews>
    <sheetView topLeftCell="C313" workbookViewId="0">
      <selection activeCell="E20" sqref="E20"/>
    </sheetView>
  </sheetViews>
  <sheetFormatPr defaultRowHeight="15" x14ac:dyDescent="0.25"/>
  <cols>
    <col min="1" max="1" width="12.5703125" customWidth="1"/>
    <col min="3" max="3" width="9.7109375" bestFit="1" customWidth="1"/>
    <col min="5" max="5" width="10" customWidth="1"/>
    <col min="6" max="6" width="10.5703125" customWidth="1"/>
    <col min="7" max="7" width="14.42578125" customWidth="1"/>
    <col min="8" max="8" width="12.42578125" customWidth="1"/>
    <col min="9" max="9" width="11.85546875" customWidth="1"/>
    <col min="10" max="10" width="14.28515625" customWidth="1"/>
    <col min="11" max="11" width="9.42578125" customWidth="1"/>
    <col min="12" max="12" width="9.7109375" customWidth="1"/>
    <col min="13" max="14" width="10.7109375" customWidth="1"/>
    <col min="15" max="15" width="11.5703125" customWidth="1"/>
    <col min="16" max="16" width="15.28515625" customWidth="1"/>
    <col min="17" max="17" width="10.5703125" customWidth="1"/>
    <col min="18" max="18" width="11.85546875" customWidth="1"/>
    <col min="19" max="19" width="15.28515625" customWidth="1"/>
    <col min="20" max="20" width="12" customWidth="1"/>
    <col min="21" max="21" width="12.7109375" customWidth="1"/>
    <col min="22" max="24" width="11" customWidth="1"/>
  </cols>
  <sheetData>
    <row r="1" spans="1:25" x14ac:dyDescent="0.25">
      <c r="C1" s="11"/>
      <c r="D1" s="11"/>
      <c r="E1" s="11"/>
    </row>
    <row r="2" spans="1:25" x14ac:dyDescent="0.25">
      <c r="A2" t="s">
        <v>43</v>
      </c>
      <c r="B2" t="s">
        <v>42</v>
      </c>
      <c r="C2" t="s">
        <v>0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s="3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19</v>
      </c>
      <c r="P2" s="3" t="s">
        <v>30</v>
      </c>
      <c r="Q2" t="s">
        <v>20</v>
      </c>
      <c r="R2" t="s">
        <v>21</v>
      </c>
      <c r="S2" s="3" t="s">
        <v>31</v>
      </c>
      <c r="T2" t="s">
        <v>22</v>
      </c>
      <c r="U2" s="3" t="s">
        <v>23</v>
      </c>
      <c r="V2" s="6" t="s">
        <v>37</v>
      </c>
      <c r="W2" t="s">
        <v>36</v>
      </c>
      <c r="X2" s="6" t="s">
        <v>32</v>
      </c>
      <c r="Y2" t="s">
        <v>24</v>
      </c>
    </row>
    <row r="3" spans="1:25" x14ac:dyDescent="0.25">
      <c r="A3">
        <f>WEEKNUM(C3)</f>
        <v>19</v>
      </c>
      <c r="B3">
        <f>YEAR(Table2[[#This Row],[Date]])</f>
        <v>2010</v>
      </c>
      <c r="C3" s="16">
        <v>40303</v>
      </c>
      <c r="J3" s="3"/>
      <c r="K3" s="5"/>
      <c r="L3" s="5"/>
      <c r="M3" s="5"/>
      <c r="N3" s="5"/>
      <c r="O3" s="5"/>
      <c r="P3" s="3"/>
      <c r="S3" s="3"/>
      <c r="T3" s="5"/>
      <c r="U3" s="3"/>
      <c r="V3" s="6">
        <f t="shared" ref="V3:V66" si="0">SUM(D3:U3)</f>
        <v>0</v>
      </c>
      <c r="X3" s="6">
        <f>SUM(V3+W3)</f>
        <v>0</v>
      </c>
    </row>
    <row r="4" spans="1:25" x14ac:dyDescent="0.25">
      <c r="A4">
        <f t="shared" ref="A4:A67" si="1">WEEKNUM(C4)</f>
        <v>19</v>
      </c>
      <c r="B4">
        <f>YEAR(Table2[[#This Row],[Date]])</f>
        <v>2010</v>
      </c>
      <c r="C4" s="16">
        <v>40304</v>
      </c>
      <c r="J4" s="3"/>
      <c r="K4" s="5"/>
      <c r="L4" s="5"/>
      <c r="M4" s="5"/>
      <c r="N4" s="5"/>
      <c r="O4" s="5"/>
      <c r="P4" s="3"/>
      <c r="S4" s="3"/>
      <c r="T4" s="5"/>
      <c r="U4" s="3"/>
      <c r="V4" s="6">
        <f t="shared" si="0"/>
        <v>0</v>
      </c>
      <c r="X4" s="6">
        <f t="shared" ref="X4:X67" si="2">SUM(V4+W4)</f>
        <v>0</v>
      </c>
    </row>
    <row r="5" spans="1:25" x14ac:dyDescent="0.25">
      <c r="A5">
        <f t="shared" si="1"/>
        <v>19</v>
      </c>
      <c r="B5">
        <f>YEAR(Table2[[#This Row],[Date]])</f>
        <v>2010</v>
      </c>
      <c r="C5" s="16">
        <v>40305</v>
      </c>
      <c r="J5" s="3"/>
      <c r="K5" s="5"/>
      <c r="L5" s="5"/>
      <c r="M5" s="5"/>
      <c r="N5" s="5"/>
      <c r="O5" s="5"/>
      <c r="P5" s="3"/>
      <c r="S5" s="3"/>
      <c r="T5" s="5"/>
      <c r="U5" s="3"/>
      <c r="V5" s="6">
        <f t="shared" si="0"/>
        <v>0</v>
      </c>
      <c r="W5" s="5"/>
      <c r="X5" s="6">
        <f t="shared" si="2"/>
        <v>0</v>
      </c>
    </row>
    <row r="6" spans="1:25" x14ac:dyDescent="0.25">
      <c r="A6">
        <f t="shared" si="1"/>
        <v>19</v>
      </c>
      <c r="B6">
        <f>YEAR(Table2[[#This Row],[Date]])</f>
        <v>2010</v>
      </c>
      <c r="C6" s="16">
        <v>40306</v>
      </c>
      <c r="J6" s="3"/>
      <c r="K6" s="5"/>
      <c r="L6" s="5"/>
      <c r="M6" s="5"/>
      <c r="N6" s="5"/>
      <c r="O6" s="5"/>
      <c r="P6" s="3"/>
      <c r="S6" s="3"/>
      <c r="T6" s="5"/>
      <c r="U6" s="3"/>
      <c r="V6" s="6">
        <f t="shared" si="0"/>
        <v>0</v>
      </c>
      <c r="W6" s="5"/>
      <c r="X6" s="6">
        <f t="shared" si="2"/>
        <v>0</v>
      </c>
    </row>
    <row r="7" spans="1:25" x14ac:dyDescent="0.25">
      <c r="A7">
        <f t="shared" si="1"/>
        <v>20</v>
      </c>
      <c r="B7">
        <f>YEAR(Table2[[#This Row],[Date]])</f>
        <v>2010</v>
      </c>
      <c r="C7" s="16">
        <v>40307</v>
      </c>
      <c r="J7" s="3"/>
      <c r="K7" s="5"/>
      <c r="L7" s="5"/>
      <c r="M7" s="5"/>
      <c r="N7" s="5"/>
      <c r="O7" s="5"/>
      <c r="P7" s="3"/>
      <c r="Q7" s="5"/>
      <c r="R7" s="5"/>
      <c r="S7" s="3"/>
      <c r="T7" s="5"/>
      <c r="U7" s="3"/>
      <c r="V7" s="6">
        <f t="shared" si="0"/>
        <v>0</v>
      </c>
      <c r="X7" s="6">
        <f t="shared" si="2"/>
        <v>0</v>
      </c>
    </row>
    <row r="8" spans="1:25" x14ac:dyDescent="0.25">
      <c r="A8">
        <f t="shared" si="1"/>
        <v>20</v>
      </c>
      <c r="B8">
        <f>YEAR(Table2[[#This Row],[Date]])</f>
        <v>2010</v>
      </c>
      <c r="C8" s="16">
        <v>40308</v>
      </c>
      <c r="J8" s="3"/>
      <c r="K8" s="5"/>
      <c r="L8" s="5"/>
      <c r="M8" s="5"/>
      <c r="N8" s="5"/>
      <c r="O8" s="5"/>
      <c r="P8" s="3"/>
      <c r="R8" s="5"/>
      <c r="S8" s="3"/>
      <c r="T8" s="5"/>
      <c r="U8" s="3"/>
      <c r="V8" s="6">
        <f t="shared" si="0"/>
        <v>0</v>
      </c>
      <c r="X8" s="6">
        <f t="shared" si="2"/>
        <v>0</v>
      </c>
    </row>
    <row r="9" spans="1:25" x14ac:dyDescent="0.25">
      <c r="A9">
        <f t="shared" si="1"/>
        <v>20</v>
      </c>
      <c r="B9">
        <f>YEAR(Table2[[#This Row],[Date]])</f>
        <v>2010</v>
      </c>
      <c r="C9" s="16">
        <v>40309</v>
      </c>
      <c r="J9" s="3"/>
      <c r="K9" s="5"/>
      <c r="L9" s="5"/>
      <c r="M9" s="5"/>
      <c r="N9" s="5"/>
      <c r="O9" s="5"/>
      <c r="P9" s="3"/>
      <c r="Q9" s="5"/>
      <c r="R9" s="5"/>
      <c r="S9" s="3"/>
      <c r="T9" s="5"/>
      <c r="U9" s="3"/>
      <c r="V9" s="6">
        <f t="shared" si="0"/>
        <v>0</v>
      </c>
      <c r="X9" s="6">
        <f t="shared" si="2"/>
        <v>0</v>
      </c>
    </row>
    <row r="10" spans="1:25" x14ac:dyDescent="0.25">
      <c r="A10">
        <f t="shared" si="1"/>
        <v>20</v>
      </c>
      <c r="B10">
        <f>YEAR(Table2[[#This Row],[Date]])</f>
        <v>2010</v>
      </c>
      <c r="C10" s="16">
        <v>40310</v>
      </c>
      <c r="J10" s="3"/>
      <c r="K10" s="5"/>
      <c r="L10" s="5"/>
      <c r="M10" s="5"/>
      <c r="N10" s="5"/>
      <c r="O10" s="5"/>
      <c r="P10" s="3"/>
      <c r="Q10" s="5"/>
      <c r="R10" s="5"/>
      <c r="S10" s="3"/>
      <c r="T10" s="5"/>
      <c r="U10" s="3"/>
      <c r="V10" s="6">
        <f t="shared" si="0"/>
        <v>0</v>
      </c>
      <c r="X10" s="6">
        <f t="shared" si="2"/>
        <v>0</v>
      </c>
    </row>
    <row r="11" spans="1:25" x14ac:dyDescent="0.25">
      <c r="A11">
        <f t="shared" si="1"/>
        <v>20</v>
      </c>
      <c r="B11">
        <f>YEAR(Table2[[#This Row],[Date]])</f>
        <v>2010</v>
      </c>
      <c r="C11" s="16">
        <v>40311</v>
      </c>
      <c r="J11" s="3"/>
      <c r="K11" s="5"/>
      <c r="L11" s="5"/>
      <c r="M11" s="5"/>
      <c r="N11" s="5"/>
      <c r="O11" s="5"/>
      <c r="P11" s="3"/>
      <c r="Q11" s="5"/>
      <c r="R11" s="5"/>
      <c r="S11" s="3"/>
      <c r="T11" s="5"/>
      <c r="U11" s="3"/>
      <c r="V11" s="6">
        <f t="shared" si="0"/>
        <v>0</v>
      </c>
      <c r="X11" s="6">
        <f t="shared" si="2"/>
        <v>0</v>
      </c>
    </row>
    <row r="12" spans="1:25" x14ac:dyDescent="0.25">
      <c r="A12">
        <f t="shared" si="1"/>
        <v>20</v>
      </c>
      <c r="B12">
        <f>YEAR(Table2[[#This Row],[Date]])</f>
        <v>2010</v>
      </c>
      <c r="C12" s="16">
        <v>40312</v>
      </c>
      <c r="J12" s="3"/>
      <c r="K12" s="5"/>
      <c r="L12" s="5"/>
      <c r="M12" s="5"/>
      <c r="N12" s="5"/>
      <c r="O12" s="5"/>
      <c r="P12" s="3"/>
      <c r="Q12" s="5"/>
      <c r="R12" s="5"/>
      <c r="S12" s="3"/>
      <c r="T12" s="5"/>
      <c r="U12" s="3"/>
      <c r="V12" s="6">
        <f t="shared" si="0"/>
        <v>0</v>
      </c>
      <c r="W12" s="5"/>
      <c r="X12" s="6">
        <f t="shared" si="2"/>
        <v>0</v>
      </c>
    </row>
    <row r="13" spans="1:25" x14ac:dyDescent="0.25">
      <c r="A13">
        <f t="shared" si="1"/>
        <v>20</v>
      </c>
      <c r="B13">
        <f>YEAR(Table2[[#This Row],[Date]])</f>
        <v>2010</v>
      </c>
      <c r="C13" s="16">
        <v>40313</v>
      </c>
      <c r="J13" s="3"/>
      <c r="K13" s="5"/>
      <c r="L13" s="5"/>
      <c r="M13" s="5"/>
      <c r="N13" s="5"/>
      <c r="O13" s="5"/>
      <c r="P13" s="3"/>
      <c r="Q13" s="5"/>
      <c r="R13" s="5"/>
      <c r="S13" s="3"/>
      <c r="T13" s="5"/>
      <c r="U13" s="3"/>
      <c r="V13" s="6">
        <f t="shared" si="0"/>
        <v>0</v>
      </c>
      <c r="X13" s="6">
        <f t="shared" si="2"/>
        <v>0</v>
      </c>
    </row>
    <row r="14" spans="1:25" x14ac:dyDescent="0.25">
      <c r="A14">
        <f t="shared" si="1"/>
        <v>21</v>
      </c>
      <c r="B14">
        <f>YEAR(Table2[[#This Row],[Date]])</f>
        <v>2010</v>
      </c>
      <c r="C14" s="16">
        <v>40314</v>
      </c>
      <c r="J14" s="3"/>
      <c r="K14" s="5"/>
      <c r="L14" s="5"/>
      <c r="M14" s="5"/>
      <c r="N14" s="5"/>
      <c r="O14" s="5"/>
      <c r="P14" s="3"/>
      <c r="Q14" s="5"/>
      <c r="R14" s="5"/>
      <c r="S14" s="3"/>
      <c r="T14" s="5"/>
      <c r="U14" s="3"/>
      <c r="V14" s="6">
        <f t="shared" si="0"/>
        <v>0</v>
      </c>
      <c r="X14" s="6">
        <f t="shared" si="2"/>
        <v>0</v>
      </c>
    </row>
    <row r="15" spans="1:25" x14ac:dyDescent="0.25">
      <c r="A15">
        <f t="shared" si="1"/>
        <v>21</v>
      </c>
      <c r="B15">
        <f>YEAR(Table2[[#This Row],[Date]])</f>
        <v>2010</v>
      </c>
      <c r="C15" s="16">
        <v>40315</v>
      </c>
      <c r="J15" s="3"/>
      <c r="K15" s="5"/>
      <c r="L15" s="5"/>
      <c r="M15" s="5"/>
      <c r="N15" s="5"/>
      <c r="O15" s="5"/>
      <c r="P15" s="3"/>
      <c r="Q15" s="5"/>
      <c r="R15" s="5"/>
      <c r="S15" s="3"/>
      <c r="T15" s="5"/>
      <c r="U15" s="3"/>
      <c r="V15" s="6">
        <f t="shared" si="0"/>
        <v>0</v>
      </c>
      <c r="X15" s="6">
        <f t="shared" si="2"/>
        <v>0</v>
      </c>
    </row>
    <row r="16" spans="1:25" x14ac:dyDescent="0.25">
      <c r="A16">
        <f t="shared" si="1"/>
        <v>21</v>
      </c>
      <c r="B16">
        <f>YEAR(Table2[[#This Row],[Date]])</f>
        <v>2010</v>
      </c>
      <c r="C16" s="16">
        <v>40316</v>
      </c>
      <c r="J16" s="3"/>
      <c r="K16" s="5"/>
      <c r="L16" s="5"/>
      <c r="M16" s="5"/>
      <c r="N16" s="5"/>
      <c r="O16" s="5"/>
      <c r="P16" s="3"/>
      <c r="Q16" s="5"/>
      <c r="R16" s="5"/>
      <c r="S16" s="3"/>
      <c r="T16" s="5"/>
      <c r="U16" s="3"/>
      <c r="V16" s="6">
        <f t="shared" si="0"/>
        <v>0</v>
      </c>
      <c r="X16" s="6">
        <f t="shared" si="2"/>
        <v>0</v>
      </c>
    </row>
    <row r="17" spans="1:25" x14ac:dyDescent="0.25">
      <c r="A17">
        <f t="shared" si="1"/>
        <v>21</v>
      </c>
      <c r="B17">
        <f>YEAR(Table2[[#This Row],[Date]])</f>
        <v>2010</v>
      </c>
      <c r="C17" s="16">
        <v>40317</v>
      </c>
      <c r="J17" s="3"/>
      <c r="K17" s="5"/>
      <c r="L17" s="5"/>
      <c r="M17" s="5"/>
      <c r="N17" s="5"/>
      <c r="O17" s="5"/>
      <c r="P17" s="3"/>
      <c r="Q17" s="5"/>
      <c r="R17" s="5"/>
      <c r="S17" s="3"/>
      <c r="T17" s="5"/>
      <c r="U17" s="3"/>
      <c r="V17" s="6">
        <f t="shared" si="0"/>
        <v>0</v>
      </c>
      <c r="X17" s="6">
        <f t="shared" si="2"/>
        <v>0</v>
      </c>
      <c r="Y17">
        <f>SUM(X17)</f>
        <v>0</v>
      </c>
    </row>
    <row r="18" spans="1:25" x14ac:dyDescent="0.25">
      <c r="A18">
        <f t="shared" si="1"/>
        <v>21</v>
      </c>
      <c r="B18">
        <f>YEAR(Table2[[#This Row],[Date]])</f>
        <v>2010</v>
      </c>
      <c r="C18" s="16">
        <v>40318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 s="3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3">
        <v>0</v>
      </c>
      <c r="Q18" s="5">
        <v>5</v>
      </c>
      <c r="R18" s="5">
        <v>0</v>
      </c>
      <c r="S18" s="3">
        <v>0</v>
      </c>
      <c r="T18" s="5">
        <v>0</v>
      </c>
      <c r="U18" s="3">
        <v>0</v>
      </c>
      <c r="V18" s="6">
        <f t="shared" si="0"/>
        <v>5</v>
      </c>
      <c r="W18">
        <v>0.8</v>
      </c>
      <c r="X18" s="6">
        <f t="shared" si="2"/>
        <v>5.8</v>
      </c>
      <c r="Y18">
        <f t="shared" ref="Y18:Y81" si="3">SUM(X18)</f>
        <v>5.8</v>
      </c>
    </row>
    <row r="19" spans="1:25" x14ac:dyDescent="0.25">
      <c r="A19">
        <f t="shared" si="1"/>
        <v>21</v>
      </c>
      <c r="B19">
        <f>YEAR(Table2[[#This Row],[Date]])</f>
        <v>2010</v>
      </c>
      <c r="C19" s="16">
        <v>40319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 s="3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3">
        <v>0</v>
      </c>
      <c r="Q19" s="5">
        <v>5</v>
      </c>
      <c r="R19" s="5">
        <v>0</v>
      </c>
      <c r="S19" s="3">
        <v>0</v>
      </c>
      <c r="T19" s="5">
        <v>0</v>
      </c>
      <c r="U19" s="3">
        <v>0</v>
      </c>
      <c r="V19" s="6">
        <f t="shared" si="0"/>
        <v>5</v>
      </c>
      <c r="W19" s="5">
        <v>0.8</v>
      </c>
      <c r="X19" s="6">
        <f t="shared" si="2"/>
        <v>5.8</v>
      </c>
      <c r="Y19">
        <f t="shared" si="3"/>
        <v>5.8</v>
      </c>
    </row>
    <row r="20" spans="1:25" x14ac:dyDescent="0.25">
      <c r="A20">
        <f t="shared" si="1"/>
        <v>21</v>
      </c>
      <c r="B20">
        <f>YEAR(Table2[[#This Row],[Date]])</f>
        <v>2010</v>
      </c>
      <c r="C20" s="16">
        <v>40320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 s="3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3">
        <v>0</v>
      </c>
      <c r="Q20" s="5">
        <v>5</v>
      </c>
      <c r="R20" s="5">
        <v>0</v>
      </c>
      <c r="S20" s="3">
        <v>0</v>
      </c>
      <c r="T20" s="5">
        <v>0</v>
      </c>
      <c r="U20" s="3">
        <v>0</v>
      </c>
      <c r="V20" s="6">
        <f t="shared" si="0"/>
        <v>5</v>
      </c>
      <c r="W20">
        <v>0.8</v>
      </c>
      <c r="X20" s="6">
        <f t="shared" si="2"/>
        <v>5.8</v>
      </c>
      <c r="Y20">
        <f t="shared" si="3"/>
        <v>5.8</v>
      </c>
    </row>
    <row r="21" spans="1:25" x14ac:dyDescent="0.25">
      <c r="A21">
        <f t="shared" si="1"/>
        <v>22</v>
      </c>
      <c r="B21">
        <f>YEAR(Table2[[#This Row],[Date]])</f>
        <v>2010</v>
      </c>
      <c r="C21" s="16">
        <v>40321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 s="3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3">
        <v>0</v>
      </c>
      <c r="Q21" s="5">
        <v>5</v>
      </c>
      <c r="R21" s="5">
        <v>0</v>
      </c>
      <c r="S21" s="3">
        <v>0</v>
      </c>
      <c r="T21" s="5">
        <v>0</v>
      </c>
      <c r="U21" s="3">
        <v>0</v>
      </c>
      <c r="V21" s="6">
        <f>SUM(D21:U21)</f>
        <v>5</v>
      </c>
      <c r="W21">
        <v>0.8</v>
      </c>
      <c r="X21" s="6">
        <f>SUM(V21+W21)</f>
        <v>5.8</v>
      </c>
      <c r="Y21">
        <f t="shared" si="3"/>
        <v>5.8</v>
      </c>
    </row>
    <row r="22" spans="1:25" x14ac:dyDescent="0.25">
      <c r="A22">
        <f t="shared" si="1"/>
        <v>22</v>
      </c>
      <c r="B22">
        <f>YEAR(Table2[[#This Row],[Date]])</f>
        <v>2010</v>
      </c>
      <c r="C22" s="16">
        <v>40322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 s="3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3">
        <v>0</v>
      </c>
      <c r="Q22" s="5">
        <v>5</v>
      </c>
      <c r="R22" s="5">
        <v>0</v>
      </c>
      <c r="S22" s="3">
        <v>0</v>
      </c>
      <c r="T22" s="5">
        <v>0</v>
      </c>
      <c r="U22" s="3">
        <v>0</v>
      </c>
      <c r="V22" s="6">
        <f>SUM(D22:U22)</f>
        <v>5</v>
      </c>
      <c r="W22" s="5">
        <v>0.8</v>
      </c>
      <c r="X22" s="6">
        <f>SUM(V22+W22)</f>
        <v>5.8</v>
      </c>
      <c r="Y22">
        <f t="shared" si="3"/>
        <v>5.8</v>
      </c>
    </row>
    <row r="23" spans="1:25" x14ac:dyDescent="0.25">
      <c r="A23">
        <f t="shared" si="1"/>
        <v>22</v>
      </c>
      <c r="B23">
        <f>YEAR(Table2[[#This Row],[Date]])</f>
        <v>2010</v>
      </c>
      <c r="C23" s="16">
        <v>40323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 s="3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3">
        <v>0</v>
      </c>
      <c r="Q23" s="5">
        <v>6</v>
      </c>
      <c r="R23" s="5">
        <v>0</v>
      </c>
      <c r="S23" s="3">
        <v>0</v>
      </c>
      <c r="T23" s="5">
        <v>0</v>
      </c>
      <c r="U23" s="3">
        <v>0</v>
      </c>
      <c r="V23" s="6">
        <f>SUM(D23:U23)</f>
        <v>6</v>
      </c>
      <c r="W23" s="5">
        <v>1</v>
      </c>
      <c r="X23" s="6">
        <f>SUM(V23+W23)</f>
        <v>7</v>
      </c>
      <c r="Y23">
        <f t="shared" si="3"/>
        <v>7</v>
      </c>
    </row>
    <row r="24" spans="1:25" x14ac:dyDescent="0.25">
      <c r="A24">
        <f t="shared" si="1"/>
        <v>22</v>
      </c>
      <c r="B24">
        <f>YEAR(Table2[[#This Row],[Date]])</f>
        <v>2010</v>
      </c>
      <c r="C24" s="16">
        <v>40324</v>
      </c>
      <c r="D24">
        <v>2</v>
      </c>
      <c r="E24">
        <v>0</v>
      </c>
      <c r="F24">
        <v>0</v>
      </c>
      <c r="G24">
        <v>0</v>
      </c>
      <c r="H24">
        <v>0</v>
      </c>
      <c r="I24">
        <v>0</v>
      </c>
      <c r="J24" s="3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3">
        <v>0</v>
      </c>
      <c r="Q24" s="5">
        <v>7</v>
      </c>
      <c r="R24" s="5">
        <v>0</v>
      </c>
      <c r="S24" s="3">
        <v>0</v>
      </c>
      <c r="T24" s="5">
        <v>0</v>
      </c>
      <c r="U24" s="3">
        <v>0</v>
      </c>
      <c r="V24" s="6">
        <f>SUM(D24:U24)</f>
        <v>9</v>
      </c>
      <c r="W24" s="5">
        <v>1</v>
      </c>
      <c r="X24" s="6">
        <f>SUM(V24+W24)</f>
        <v>10</v>
      </c>
      <c r="Y24">
        <f t="shared" si="3"/>
        <v>10</v>
      </c>
    </row>
    <row r="25" spans="1:25" x14ac:dyDescent="0.25">
      <c r="A25">
        <f t="shared" si="1"/>
        <v>22</v>
      </c>
      <c r="B25">
        <f>YEAR(Table2[[#This Row],[Date]])</f>
        <v>2010</v>
      </c>
      <c r="C25" s="16">
        <v>40325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 s="3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3">
        <v>0</v>
      </c>
      <c r="Q25" s="5">
        <v>3</v>
      </c>
      <c r="R25" s="5">
        <v>0</v>
      </c>
      <c r="S25" s="3">
        <v>0</v>
      </c>
      <c r="T25" s="5">
        <v>0</v>
      </c>
      <c r="U25" s="3">
        <v>0</v>
      </c>
      <c r="V25" s="6">
        <f t="shared" si="0"/>
        <v>4</v>
      </c>
      <c r="W25" s="5">
        <v>2</v>
      </c>
      <c r="X25" s="6">
        <f t="shared" si="2"/>
        <v>6</v>
      </c>
      <c r="Y25">
        <f t="shared" si="3"/>
        <v>6</v>
      </c>
    </row>
    <row r="26" spans="1:25" x14ac:dyDescent="0.25">
      <c r="A26">
        <f t="shared" si="1"/>
        <v>22</v>
      </c>
      <c r="B26">
        <f>YEAR(Table2[[#This Row],[Date]])</f>
        <v>2010</v>
      </c>
      <c r="C26" s="16">
        <v>40326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 s="3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3">
        <v>0</v>
      </c>
      <c r="Q26" s="5">
        <v>11</v>
      </c>
      <c r="R26" s="5">
        <v>0</v>
      </c>
      <c r="S26" s="3">
        <v>0</v>
      </c>
      <c r="T26" s="5">
        <v>0</v>
      </c>
      <c r="U26" s="3">
        <v>0</v>
      </c>
      <c r="V26" s="6">
        <f t="shared" si="0"/>
        <v>11</v>
      </c>
      <c r="W26" s="5">
        <v>2</v>
      </c>
      <c r="X26" s="6">
        <f t="shared" si="2"/>
        <v>13</v>
      </c>
      <c r="Y26">
        <f t="shared" si="3"/>
        <v>13</v>
      </c>
    </row>
    <row r="27" spans="1:25" x14ac:dyDescent="0.25">
      <c r="A27">
        <f t="shared" si="1"/>
        <v>22</v>
      </c>
      <c r="B27">
        <f>YEAR(Table2[[#This Row],[Date]])</f>
        <v>2010</v>
      </c>
      <c r="C27" s="16">
        <v>40327</v>
      </c>
      <c r="D27">
        <v>2.25</v>
      </c>
      <c r="E27">
        <v>0.25</v>
      </c>
      <c r="F27">
        <v>0</v>
      </c>
      <c r="G27">
        <v>0</v>
      </c>
      <c r="H27">
        <v>0.25</v>
      </c>
      <c r="I27">
        <v>0</v>
      </c>
      <c r="J27" s="7">
        <v>0</v>
      </c>
      <c r="K27" s="5">
        <v>0</v>
      </c>
      <c r="L27" s="5">
        <v>0</v>
      </c>
      <c r="M27" s="5">
        <v>0</v>
      </c>
      <c r="N27" s="5">
        <v>0.75</v>
      </c>
      <c r="O27" s="5">
        <v>0</v>
      </c>
      <c r="P27" s="7">
        <v>0</v>
      </c>
      <c r="Q27" s="5">
        <v>10.7</v>
      </c>
      <c r="R27" s="5">
        <v>0</v>
      </c>
      <c r="S27" s="3">
        <v>0</v>
      </c>
      <c r="T27" s="5">
        <v>0</v>
      </c>
      <c r="U27" s="3">
        <v>0</v>
      </c>
      <c r="V27" s="6">
        <f t="shared" si="0"/>
        <v>14.2</v>
      </c>
      <c r="W27" s="5">
        <v>2.5</v>
      </c>
      <c r="X27" s="6">
        <f t="shared" si="2"/>
        <v>16.7</v>
      </c>
      <c r="Y27">
        <f t="shared" si="3"/>
        <v>16.7</v>
      </c>
    </row>
    <row r="28" spans="1:25" x14ac:dyDescent="0.25">
      <c r="A28">
        <f t="shared" si="1"/>
        <v>23</v>
      </c>
      <c r="B28">
        <f>YEAR(Table2[[#This Row],[Date]])</f>
        <v>2010</v>
      </c>
      <c r="C28" s="16">
        <v>40328</v>
      </c>
      <c r="D28">
        <v>2.25</v>
      </c>
      <c r="E28">
        <v>0.25</v>
      </c>
      <c r="F28">
        <v>0</v>
      </c>
      <c r="G28">
        <v>0</v>
      </c>
      <c r="H28">
        <v>0.25</v>
      </c>
      <c r="I28">
        <v>0</v>
      </c>
      <c r="J28" s="7">
        <v>0</v>
      </c>
      <c r="K28" s="5">
        <v>0</v>
      </c>
      <c r="L28" s="5">
        <v>0</v>
      </c>
      <c r="M28" s="5">
        <v>0</v>
      </c>
      <c r="N28" s="5">
        <v>0.75</v>
      </c>
      <c r="O28" s="5">
        <v>0</v>
      </c>
      <c r="P28" s="7">
        <v>0</v>
      </c>
      <c r="Q28" s="5">
        <v>10.7</v>
      </c>
      <c r="R28" s="5">
        <v>0</v>
      </c>
      <c r="S28" s="3">
        <v>0</v>
      </c>
      <c r="T28" s="5">
        <v>0</v>
      </c>
      <c r="U28" s="3">
        <v>0</v>
      </c>
      <c r="V28" s="6">
        <f t="shared" si="0"/>
        <v>14.2</v>
      </c>
      <c r="W28" s="5">
        <v>2.5</v>
      </c>
      <c r="X28" s="6">
        <f t="shared" si="2"/>
        <v>16.7</v>
      </c>
      <c r="Y28">
        <f t="shared" si="3"/>
        <v>16.7</v>
      </c>
    </row>
    <row r="29" spans="1:25" x14ac:dyDescent="0.25">
      <c r="A29">
        <f t="shared" si="1"/>
        <v>23</v>
      </c>
      <c r="B29">
        <f>YEAR(Table2[[#This Row],[Date]])</f>
        <v>2010</v>
      </c>
      <c r="C29" s="16">
        <v>40329</v>
      </c>
      <c r="D29">
        <v>2.25</v>
      </c>
      <c r="E29">
        <v>0.25</v>
      </c>
      <c r="F29">
        <v>0</v>
      </c>
      <c r="G29">
        <v>0</v>
      </c>
      <c r="H29">
        <v>0.25</v>
      </c>
      <c r="I29">
        <v>0</v>
      </c>
      <c r="J29" s="7">
        <v>0</v>
      </c>
      <c r="K29" s="5">
        <v>0</v>
      </c>
      <c r="L29" s="5">
        <v>0</v>
      </c>
      <c r="M29" s="5">
        <v>0</v>
      </c>
      <c r="N29" s="5">
        <v>0.75</v>
      </c>
      <c r="O29" s="5">
        <v>0</v>
      </c>
      <c r="P29" s="7">
        <v>0</v>
      </c>
      <c r="Q29" s="5">
        <v>10.7</v>
      </c>
      <c r="R29" s="5">
        <v>0</v>
      </c>
      <c r="S29" s="3">
        <v>0</v>
      </c>
      <c r="T29" s="5">
        <v>0</v>
      </c>
      <c r="U29" s="3">
        <v>0</v>
      </c>
      <c r="V29" s="6">
        <f>SUM(D29:U29)</f>
        <v>14.2</v>
      </c>
      <c r="W29" s="5">
        <v>2.5</v>
      </c>
      <c r="X29" s="6">
        <f>SUM(V29+W29)</f>
        <v>16.7</v>
      </c>
      <c r="Y29">
        <f t="shared" si="3"/>
        <v>16.7</v>
      </c>
    </row>
    <row r="30" spans="1:25" x14ac:dyDescent="0.25">
      <c r="A30">
        <f t="shared" si="1"/>
        <v>23</v>
      </c>
      <c r="B30">
        <f>YEAR(Table2[[#This Row],[Date]])</f>
        <v>2010</v>
      </c>
      <c r="C30" s="16">
        <v>40330</v>
      </c>
      <c r="D30">
        <v>2.25</v>
      </c>
      <c r="E30">
        <v>0.25</v>
      </c>
      <c r="F30">
        <v>0</v>
      </c>
      <c r="G30">
        <v>0</v>
      </c>
      <c r="H30">
        <v>0.25</v>
      </c>
      <c r="I30">
        <v>0</v>
      </c>
      <c r="J30" s="7">
        <v>0</v>
      </c>
      <c r="K30" s="5">
        <v>0</v>
      </c>
      <c r="L30" s="5">
        <v>0</v>
      </c>
      <c r="M30" s="5">
        <v>0</v>
      </c>
      <c r="N30" s="5">
        <v>0.75</v>
      </c>
      <c r="O30" s="5">
        <v>0</v>
      </c>
      <c r="P30" s="7">
        <v>0</v>
      </c>
      <c r="Q30" s="5">
        <v>10.7</v>
      </c>
      <c r="R30" s="5">
        <v>0</v>
      </c>
      <c r="S30" s="3">
        <v>0</v>
      </c>
      <c r="T30" s="5">
        <v>0</v>
      </c>
      <c r="U30" s="3">
        <v>0</v>
      </c>
      <c r="V30" s="6">
        <f>SUM(D30:U30)</f>
        <v>14.2</v>
      </c>
      <c r="W30" s="5">
        <v>2.5</v>
      </c>
      <c r="X30" s="6">
        <f>SUM(V30+W30)</f>
        <v>16.7</v>
      </c>
      <c r="Y30">
        <f t="shared" si="3"/>
        <v>16.7</v>
      </c>
    </row>
    <row r="31" spans="1:25" x14ac:dyDescent="0.25">
      <c r="A31">
        <f t="shared" si="1"/>
        <v>23</v>
      </c>
      <c r="B31">
        <f>YEAR(Table2[[#This Row],[Date]])</f>
        <v>2010</v>
      </c>
      <c r="C31" s="16">
        <v>40331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 s="6">
        <f t="shared" si="0"/>
        <v>0</v>
      </c>
      <c r="W31" s="5">
        <v>1</v>
      </c>
      <c r="X31" s="6">
        <f t="shared" si="2"/>
        <v>1</v>
      </c>
      <c r="Y31">
        <f t="shared" si="3"/>
        <v>1</v>
      </c>
    </row>
    <row r="32" spans="1:25" x14ac:dyDescent="0.25">
      <c r="A32">
        <f t="shared" si="1"/>
        <v>23</v>
      </c>
      <c r="B32">
        <f>YEAR(Table2[[#This Row],[Date]])</f>
        <v>2010</v>
      </c>
      <c r="C32" s="16">
        <v>40332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 s="6">
        <f>SUM(D32:U32)</f>
        <v>0</v>
      </c>
      <c r="W32" s="5">
        <v>2</v>
      </c>
      <c r="X32" s="6">
        <f t="shared" si="2"/>
        <v>2</v>
      </c>
      <c r="Y32">
        <f t="shared" si="3"/>
        <v>2</v>
      </c>
    </row>
    <row r="33" spans="1:25" x14ac:dyDescent="0.25">
      <c r="A33">
        <f t="shared" si="1"/>
        <v>23</v>
      </c>
      <c r="B33">
        <f>YEAR(Table2[[#This Row],[Date]])</f>
        <v>2010</v>
      </c>
      <c r="C33" s="16">
        <v>40333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 s="3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3">
        <v>0</v>
      </c>
      <c r="Q33" s="5">
        <v>0</v>
      </c>
      <c r="R33" s="5">
        <v>0</v>
      </c>
      <c r="S33" s="3">
        <v>0</v>
      </c>
      <c r="T33" s="5">
        <v>0</v>
      </c>
      <c r="U33" s="3">
        <v>0</v>
      </c>
      <c r="V33" s="6">
        <f t="shared" si="0"/>
        <v>0</v>
      </c>
      <c r="W33" s="5">
        <v>0</v>
      </c>
      <c r="X33" s="6">
        <f t="shared" si="2"/>
        <v>0</v>
      </c>
      <c r="Y33">
        <f t="shared" si="3"/>
        <v>0</v>
      </c>
    </row>
    <row r="34" spans="1:25" x14ac:dyDescent="0.25">
      <c r="A34">
        <f t="shared" si="1"/>
        <v>23</v>
      </c>
      <c r="B34">
        <f>YEAR(Table2[[#This Row],[Date]])</f>
        <v>2010</v>
      </c>
      <c r="C34" s="16">
        <v>40334</v>
      </c>
      <c r="D34">
        <v>2</v>
      </c>
      <c r="E34">
        <v>0</v>
      </c>
      <c r="F34">
        <v>0</v>
      </c>
      <c r="G34">
        <v>0</v>
      </c>
      <c r="H34">
        <v>0.33</v>
      </c>
      <c r="I34">
        <v>0</v>
      </c>
      <c r="J34">
        <v>0</v>
      </c>
      <c r="K34">
        <v>0</v>
      </c>
      <c r="L34">
        <v>0.33</v>
      </c>
      <c r="M34">
        <v>0</v>
      </c>
      <c r="N34">
        <v>0</v>
      </c>
      <c r="O34">
        <v>0</v>
      </c>
      <c r="P34">
        <v>0</v>
      </c>
      <c r="Q34">
        <v>2</v>
      </c>
      <c r="R34">
        <v>0</v>
      </c>
      <c r="S34">
        <v>0</v>
      </c>
      <c r="T34">
        <v>0</v>
      </c>
      <c r="U34">
        <v>0</v>
      </c>
      <c r="V34" s="6">
        <f t="shared" si="0"/>
        <v>4.66</v>
      </c>
      <c r="W34" s="5">
        <v>0.67</v>
      </c>
      <c r="X34" s="6">
        <f t="shared" si="2"/>
        <v>5.33</v>
      </c>
      <c r="Y34">
        <f t="shared" si="3"/>
        <v>5.33</v>
      </c>
    </row>
    <row r="35" spans="1:25" x14ac:dyDescent="0.25">
      <c r="A35">
        <f t="shared" si="1"/>
        <v>24</v>
      </c>
      <c r="B35">
        <f>YEAR(Table2[[#This Row],[Date]])</f>
        <v>2010</v>
      </c>
      <c r="C35" s="16">
        <v>40335</v>
      </c>
      <c r="D35">
        <v>2</v>
      </c>
      <c r="E35">
        <v>0</v>
      </c>
      <c r="F35">
        <v>0</v>
      </c>
      <c r="G35">
        <v>0</v>
      </c>
      <c r="H35">
        <v>0.33</v>
      </c>
      <c r="I35">
        <v>0</v>
      </c>
      <c r="J35">
        <v>0</v>
      </c>
      <c r="K35">
        <v>0</v>
      </c>
      <c r="L35">
        <v>0.33</v>
      </c>
      <c r="M35">
        <v>0</v>
      </c>
      <c r="N35">
        <v>0</v>
      </c>
      <c r="O35">
        <v>0</v>
      </c>
      <c r="P35">
        <v>0</v>
      </c>
      <c r="Q35">
        <v>2</v>
      </c>
      <c r="R35">
        <v>0</v>
      </c>
      <c r="S35">
        <v>0</v>
      </c>
      <c r="T35">
        <v>0</v>
      </c>
      <c r="U35">
        <v>0</v>
      </c>
      <c r="V35" s="6">
        <f t="shared" si="0"/>
        <v>4.66</v>
      </c>
      <c r="W35" s="5">
        <v>0.67</v>
      </c>
      <c r="X35" s="6">
        <f t="shared" si="2"/>
        <v>5.33</v>
      </c>
      <c r="Y35">
        <f t="shared" si="3"/>
        <v>5.33</v>
      </c>
    </row>
    <row r="36" spans="1:25" x14ac:dyDescent="0.25">
      <c r="A36">
        <f t="shared" si="1"/>
        <v>24</v>
      </c>
      <c r="B36">
        <f>YEAR(Table2[[#This Row],[Date]])</f>
        <v>2010</v>
      </c>
      <c r="C36" s="16">
        <v>40336</v>
      </c>
      <c r="D36">
        <v>2</v>
      </c>
      <c r="E36">
        <v>0</v>
      </c>
      <c r="F36">
        <v>0</v>
      </c>
      <c r="G36">
        <v>0</v>
      </c>
      <c r="H36">
        <v>0.33</v>
      </c>
      <c r="I36">
        <v>0</v>
      </c>
      <c r="J36">
        <v>0</v>
      </c>
      <c r="K36">
        <v>0</v>
      </c>
      <c r="L36">
        <v>0.33</v>
      </c>
      <c r="M36">
        <v>0</v>
      </c>
      <c r="N36">
        <v>0</v>
      </c>
      <c r="O36">
        <v>0</v>
      </c>
      <c r="P36">
        <v>0</v>
      </c>
      <c r="Q36">
        <v>2</v>
      </c>
      <c r="R36">
        <v>0</v>
      </c>
      <c r="S36">
        <v>0</v>
      </c>
      <c r="T36">
        <v>0</v>
      </c>
      <c r="U36">
        <v>0</v>
      </c>
      <c r="V36" s="6">
        <f>SUM(D36:U36)</f>
        <v>4.66</v>
      </c>
      <c r="W36" s="5">
        <v>0.67</v>
      </c>
      <c r="X36" s="6">
        <f>SUM(V36+W36)</f>
        <v>5.33</v>
      </c>
      <c r="Y36">
        <f t="shared" si="3"/>
        <v>5.33</v>
      </c>
    </row>
    <row r="37" spans="1:25" x14ac:dyDescent="0.25">
      <c r="A37">
        <f t="shared" si="1"/>
        <v>24</v>
      </c>
      <c r="B37">
        <f>YEAR(Table2[[#This Row],[Date]])</f>
        <v>2010</v>
      </c>
      <c r="C37" s="16">
        <v>40337</v>
      </c>
      <c r="D37">
        <v>4</v>
      </c>
      <c r="E37">
        <v>0</v>
      </c>
      <c r="F37">
        <v>0</v>
      </c>
      <c r="G37">
        <v>0</v>
      </c>
      <c r="H37">
        <v>0</v>
      </c>
      <c r="I37">
        <v>0</v>
      </c>
      <c r="J37" s="3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3">
        <v>0</v>
      </c>
      <c r="Q37" s="5">
        <v>18</v>
      </c>
      <c r="R37" s="5">
        <v>0</v>
      </c>
      <c r="S37" s="3">
        <v>0</v>
      </c>
      <c r="T37" s="5">
        <v>0</v>
      </c>
      <c r="U37" s="3">
        <v>0</v>
      </c>
      <c r="V37" s="6">
        <f>SUM(D37:U37)</f>
        <v>22</v>
      </c>
      <c r="W37" s="5">
        <v>1</v>
      </c>
      <c r="X37" s="6">
        <f>SUM(V37+W37)</f>
        <v>23</v>
      </c>
      <c r="Y37">
        <f t="shared" si="3"/>
        <v>23</v>
      </c>
    </row>
    <row r="38" spans="1:25" x14ac:dyDescent="0.25">
      <c r="A38">
        <f t="shared" si="1"/>
        <v>24</v>
      </c>
      <c r="B38">
        <f>YEAR(Table2[[#This Row],[Date]])</f>
        <v>2010</v>
      </c>
      <c r="C38" s="16">
        <v>40338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</v>
      </c>
      <c r="R38">
        <v>0</v>
      </c>
      <c r="S38">
        <v>0</v>
      </c>
      <c r="T38">
        <v>0</v>
      </c>
      <c r="U38">
        <v>0</v>
      </c>
      <c r="V38" s="6">
        <v>0</v>
      </c>
      <c r="W38" s="5">
        <v>0</v>
      </c>
      <c r="X38" s="6">
        <f t="shared" si="2"/>
        <v>0</v>
      </c>
      <c r="Y38">
        <f t="shared" si="3"/>
        <v>0</v>
      </c>
    </row>
    <row r="39" spans="1:25" x14ac:dyDescent="0.25">
      <c r="A39">
        <f t="shared" si="1"/>
        <v>24</v>
      </c>
      <c r="B39">
        <f>YEAR(Table2[[#This Row],[Date]])</f>
        <v>2010</v>
      </c>
      <c r="C39" s="16">
        <v>40339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 s="3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3">
        <v>0</v>
      </c>
      <c r="Q39" s="5">
        <v>1</v>
      </c>
      <c r="R39" s="5">
        <v>0</v>
      </c>
      <c r="S39" s="3">
        <v>0</v>
      </c>
      <c r="T39" s="5">
        <v>0</v>
      </c>
      <c r="U39" s="3">
        <v>0</v>
      </c>
      <c r="V39" s="6">
        <f t="shared" si="0"/>
        <v>1</v>
      </c>
      <c r="W39" s="5">
        <v>1</v>
      </c>
      <c r="X39" s="6">
        <f t="shared" si="2"/>
        <v>2</v>
      </c>
      <c r="Y39">
        <f t="shared" si="3"/>
        <v>2</v>
      </c>
    </row>
    <row r="40" spans="1:25" x14ac:dyDescent="0.25">
      <c r="A40">
        <f t="shared" si="1"/>
        <v>24</v>
      </c>
      <c r="B40">
        <f>YEAR(Table2[[#This Row],[Date]])</f>
        <v>2010</v>
      </c>
      <c r="C40" s="16">
        <v>40340</v>
      </c>
      <c r="D40">
        <v>0</v>
      </c>
      <c r="E40">
        <v>0</v>
      </c>
      <c r="F40">
        <v>0</v>
      </c>
      <c r="G40">
        <v>0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 s="6">
        <f t="shared" si="0"/>
        <v>1</v>
      </c>
      <c r="W40" s="5">
        <v>1</v>
      </c>
      <c r="X40" s="6">
        <f t="shared" si="2"/>
        <v>2</v>
      </c>
      <c r="Y40">
        <f t="shared" si="3"/>
        <v>2</v>
      </c>
    </row>
    <row r="41" spans="1:25" x14ac:dyDescent="0.25">
      <c r="A41">
        <f t="shared" si="1"/>
        <v>24</v>
      </c>
      <c r="B41">
        <f>YEAR(Table2[[#This Row],[Date]])</f>
        <v>2010</v>
      </c>
      <c r="C41" s="16">
        <v>40341</v>
      </c>
      <c r="D41">
        <v>5.33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0.66</v>
      </c>
      <c r="R41">
        <v>0</v>
      </c>
      <c r="S41">
        <v>0</v>
      </c>
      <c r="T41">
        <v>0</v>
      </c>
      <c r="U41">
        <v>0</v>
      </c>
      <c r="V41" s="6">
        <f t="shared" si="0"/>
        <v>5.99</v>
      </c>
      <c r="W41" s="5">
        <v>0.33</v>
      </c>
      <c r="X41" s="6">
        <f t="shared" si="2"/>
        <v>6.32</v>
      </c>
      <c r="Y41">
        <f t="shared" si="3"/>
        <v>6.32</v>
      </c>
    </row>
    <row r="42" spans="1:25" x14ac:dyDescent="0.25">
      <c r="A42">
        <f t="shared" si="1"/>
        <v>25</v>
      </c>
      <c r="B42">
        <f>YEAR(Table2[[#This Row],[Date]])</f>
        <v>2010</v>
      </c>
      <c r="C42" s="16">
        <v>40342</v>
      </c>
      <c r="D42">
        <v>5.33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0.66</v>
      </c>
      <c r="R42">
        <v>0</v>
      </c>
      <c r="S42">
        <v>0</v>
      </c>
      <c r="T42">
        <v>0</v>
      </c>
      <c r="U42">
        <v>0</v>
      </c>
      <c r="V42" s="6">
        <f t="shared" si="0"/>
        <v>5.99</v>
      </c>
      <c r="W42" s="5">
        <v>0.33</v>
      </c>
      <c r="X42" s="6">
        <f t="shared" si="2"/>
        <v>6.32</v>
      </c>
      <c r="Y42">
        <f t="shared" si="3"/>
        <v>6.32</v>
      </c>
    </row>
    <row r="43" spans="1:25" x14ac:dyDescent="0.25">
      <c r="A43">
        <f t="shared" si="1"/>
        <v>25</v>
      </c>
      <c r="B43">
        <f>YEAR(Table2[[#This Row],[Date]])</f>
        <v>2010</v>
      </c>
      <c r="C43" s="16">
        <v>40343</v>
      </c>
      <c r="D43">
        <v>5.33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0.66</v>
      </c>
      <c r="R43">
        <v>0</v>
      </c>
      <c r="S43">
        <v>0</v>
      </c>
      <c r="T43">
        <v>0</v>
      </c>
      <c r="U43">
        <v>0</v>
      </c>
      <c r="V43" s="6">
        <f t="shared" si="0"/>
        <v>5.99</v>
      </c>
      <c r="W43" s="5">
        <v>0.33</v>
      </c>
      <c r="X43" s="6">
        <f t="shared" si="2"/>
        <v>6.32</v>
      </c>
      <c r="Y43">
        <f t="shared" si="3"/>
        <v>6.32</v>
      </c>
    </row>
    <row r="44" spans="1:25" x14ac:dyDescent="0.25">
      <c r="A44">
        <f t="shared" si="1"/>
        <v>25</v>
      </c>
      <c r="B44">
        <f>YEAR(Table2[[#This Row],[Date]])</f>
        <v>2010</v>
      </c>
      <c r="C44" s="16">
        <v>40344</v>
      </c>
      <c r="D44">
        <v>30</v>
      </c>
      <c r="E44">
        <v>0</v>
      </c>
      <c r="F44">
        <v>0</v>
      </c>
      <c r="G44">
        <v>0</v>
      </c>
      <c r="H44">
        <v>0</v>
      </c>
      <c r="I44">
        <v>0</v>
      </c>
      <c r="J44" s="3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3">
        <v>0</v>
      </c>
      <c r="Q44" s="5">
        <v>1</v>
      </c>
      <c r="R44" s="5">
        <v>0</v>
      </c>
      <c r="S44" s="3">
        <v>0</v>
      </c>
      <c r="T44" s="5">
        <v>0</v>
      </c>
      <c r="U44" s="3">
        <v>0</v>
      </c>
      <c r="V44" s="6">
        <f t="shared" si="0"/>
        <v>31</v>
      </c>
      <c r="W44" s="5">
        <v>0</v>
      </c>
      <c r="X44" s="6">
        <f t="shared" si="2"/>
        <v>31</v>
      </c>
      <c r="Y44">
        <f t="shared" si="3"/>
        <v>31</v>
      </c>
    </row>
    <row r="45" spans="1:25" x14ac:dyDescent="0.25">
      <c r="A45">
        <f t="shared" si="1"/>
        <v>25</v>
      </c>
      <c r="B45">
        <f>YEAR(Table2[[#This Row],[Date]])</f>
        <v>2010</v>
      </c>
      <c r="C45" s="16">
        <v>40345</v>
      </c>
      <c r="D45">
        <v>10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2</v>
      </c>
      <c r="R45">
        <v>0</v>
      </c>
      <c r="S45">
        <v>0</v>
      </c>
      <c r="T45">
        <v>0</v>
      </c>
      <c r="U45">
        <v>0</v>
      </c>
      <c r="V45" s="6">
        <f t="shared" si="0"/>
        <v>12</v>
      </c>
      <c r="W45" s="5">
        <v>0</v>
      </c>
      <c r="X45" s="6">
        <f t="shared" si="2"/>
        <v>12</v>
      </c>
      <c r="Y45">
        <f t="shared" si="3"/>
        <v>12</v>
      </c>
    </row>
    <row r="46" spans="1:25" x14ac:dyDescent="0.25">
      <c r="A46">
        <f t="shared" si="1"/>
        <v>25</v>
      </c>
      <c r="B46">
        <f>YEAR(Table2[[#This Row],[Date]])</f>
        <v>2010</v>
      </c>
      <c r="C46" s="16">
        <v>40346</v>
      </c>
      <c r="D46">
        <v>19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0</v>
      </c>
      <c r="P46">
        <v>0</v>
      </c>
      <c r="Q46">
        <v>2</v>
      </c>
      <c r="R46">
        <v>0</v>
      </c>
      <c r="S46">
        <v>0</v>
      </c>
      <c r="T46">
        <v>0</v>
      </c>
      <c r="U46">
        <v>0</v>
      </c>
      <c r="V46" s="6">
        <f t="shared" si="0"/>
        <v>22</v>
      </c>
      <c r="W46" s="5">
        <v>0</v>
      </c>
      <c r="X46" s="6">
        <f t="shared" si="2"/>
        <v>22</v>
      </c>
      <c r="Y46">
        <f t="shared" si="3"/>
        <v>22</v>
      </c>
    </row>
    <row r="47" spans="1:25" x14ac:dyDescent="0.25">
      <c r="A47">
        <f t="shared" si="1"/>
        <v>25</v>
      </c>
      <c r="B47">
        <f>YEAR(Table2[[#This Row],[Date]])</f>
        <v>2010</v>
      </c>
      <c r="C47" s="16">
        <v>40347</v>
      </c>
      <c r="D47">
        <v>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2</v>
      </c>
      <c r="R47">
        <v>0</v>
      </c>
      <c r="S47">
        <v>0</v>
      </c>
      <c r="T47">
        <v>0</v>
      </c>
      <c r="U47">
        <v>0</v>
      </c>
      <c r="V47" s="6">
        <f t="shared" si="0"/>
        <v>6</v>
      </c>
      <c r="W47" s="5">
        <v>1</v>
      </c>
      <c r="X47" s="6">
        <f t="shared" si="2"/>
        <v>7</v>
      </c>
      <c r="Y47">
        <f t="shared" si="3"/>
        <v>7</v>
      </c>
    </row>
    <row r="48" spans="1:25" x14ac:dyDescent="0.25">
      <c r="A48">
        <f t="shared" si="1"/>
        <v>25</v>
      </c>
      <c r="B48">
        <f>YEAR(Table2[[#This Row],[Date]])</f>
        <v>2010</v>
      </c>
      <c r="C48" s="16">
        <v>40348</v>
      </c>
      <c r="D48">
        <v>13.66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0.33</v>
      </c>
      <c r="R48">
        <v>0</v>
      </c>
      <c r="S48">
        <v>0</v>
      </c>
      <c r="T48">
        <v>0</v>
      </c>
      <c r="U48">
        <v>0</v>
      </c>
      <c r="V48" s="6">
        <f t="shared" si="0"/>
        <v>13.99</v>
      </c>
      <c r="W48" s="5">
        <v>1</v>
      </c>
      <c r="X48" s="6">
        <f t="shared" si="2"/>
        <v>14.99</v>
      </c>
      <c r="Y48">
        <f t="shared" si="3"/>
        <v>14.99</v>
      </c>
    </row>
    <row r="49" spans="1:25" x14ac:dyDescent="0.25">
      <c r="A49">
        <f t="shared" si="1"/>
        <v>26</v>
      </c>
      <c r="B49">
        <f>YEAR(Table2[[#This Row],[Date]])</f>
        <v>2010</v>
      </c>
      <c r="C49" s="16">
        <v>40349</v>
      </c>
      <c r="D49">
        <v>13.66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0.33</v>
      </c>
      <c r="R49">
        <v>0</v>
      </c>
      <c r="S49">
        <v>0</v>
      </c>
      <c r="T49">
        <v>0</v>
      </c>
      <c r="U49">
        <v>0</v>
      </c>
      <c r="V49" s="6">
        <f t="shared" si="0"/>
        <v>13.99</v>
      </c>
      <c r="W49" s="5">
        <v>1</v>
      </c>
      <c r="X49" s="6">
        <f t="shared" si="2"/>
        <v>14.99</v>
      </c>
      <c r="Y49">
        <f t="shared" si="3"/>
        <v>14.99</v>
      </c>
    </row>
    <row r="50" spans="1:25" x14ac:dyDescent="0.25">
      <c r="A50">
        <f t="shared" si="1"/>
        <v>26</v>
      </c>
      <c r="B50">
        <f>YEAR(Table2[[#This Row],[Date]])</f>
        <v>2010</v>
      </c>
      <c r="C50" s="16">
        <v>40350</v>
      </c>
      <c r="D50">
        <v>13.66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0.33</v>
      </c>
      <c r="R50">
        <v>0</v>
      </c>
      <c r="S50">
        <v>0</v>
      </c>
      <c r="T50">
        <v>0</v>
      </c>
      <c r="U50">
        <v>0</v>
      </c>
      <c r="V50" s="6">
        <f t="shared" si="0"/>
        <v>13.99</v>
      </c>
      <c r="W50" s="5">
        <v>1</v>
      </c>
      <c r="X50" s="6">
        <f t="shared" si="2"/>
        <v>14.99</v>
      </c>
      <c r="Y50">
        <f t="shared" si="3"/>
        <v>14.99</v>
      </c>
    </row>
    <row r="51" spans="1:25" x14ac:dyDescent="0.25">
      <c r="A51">
        <f t="shared" si="1"/>
        <v>26</v>
      </c>
      <c r="B51">
        <f>YEAR(Table2[[#This Row],[Date]])</f>
        <v>2010</v>
      </c>
      <c r="C51" s="16">
        <v>40351</v>
      </c>
      <c r="D51">
        <v>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 s="6">
        <f t="shared" si="0"/>
        <v>9</v>
      </c>
      <c r="W51" s="5">
        <v>0</v>
      </c>
      <c r="X51" s="6">
        <f t="shared" si="2"/>
        <v>9</v>
      </c>
      <c r="Y51">
        <f t="shared" si="3"/>
        <v>9</v>
      </c>
    </row>
    <row r="52" spans="1:25" x14ac:dyDescent="0.25">
      <c r="A52">
        <f t="shared" si="1"/>
        <v>26</v>
      </c>
      <c r="B52">
        <f>YEAR(Table2[[#This Row],[Date]])</f>
        <v>2010</v>
      </c>
      <c r="C52" s="16">
        <v>40352</v>
      </c>
      <c r="D52">
        <v>24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 s="6">
        <f t="shared" si="0"/>
        <v>24</v>
      </c>
      <c r="W52" s="5">
        <v>1</v>
      </c>
      <c r="X52" s="6">
        <f t="shared" si="2"/>
        <v>25</v>
      </c>
      <c r="Y52">
        <f t="shared" si="3"/>
        <v>25</v>
      </c>
    </row>
    <row r="53" spans="1:25" x14ac:dyDescent="0.25">
      <c r="A53">
        <f t="shared" si="1"/>
        <v>26</v>
      </c>
      <c r="B53">
        <f>YEAR(Table2[[#This Row],[Date]])</f>
        <v>2010</v>
      </c>
      <c r="C53" s="16">
        <v>40353</v>
      </c>
      <c r="D53">
        <v>16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 s="6">
        <f t="shared" si="0"/>
        <v>16</v>
      </c>
      <c r="W53" s="5">
        <v>1</v>
      </c>
      <c r="X53" s="6">
        <f t="shared" si="2"/>
        <v>17</v>
      </c>
      <c r="Y53">
        <f t="shared" si="3"/>
        <v>17</v>
      </c>
    </row>
    <row r="54" spans="1:25" x14ac:dyDescent="0.25">
      <c r="A54">
        <f t="shared" si="1"/>
        <v>26</v>
      </c>
      <c r="B54">
        <f>YEAR(Table2[[#This Row],[Date]])</f>
        <v>2010</v>
      </c>
      <c r="C54" s="16">
        <v>40354</v>
      </c>
      <c r="D54">
        <v>13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 s="6">
        <f t="shared" si="0"/>
        <v>14</v>
      </c>
      <c r="W54" s="5">
        <v>1</v>
      </c>
      <c r="X54" s="6">
        <f t="shared" si="2"/>
        <v>15</v>
      </c>
      <c r="Y54">
        <f t="shared" si="3"/>
        <v>15</v>
      </c>
    </row>
    <row r="55" spans="1:25" x14ac:dyDescent="0.25">
      <c r="A55">
        <f t="shared" si="1"/>
        <v>26</v>
      </c>
      <c r="B55">
        <f>YEAR(Table2[[#This Row],[Date]])</f>
        <v>2010</v>
      </c>
      <c r="C55" s="16">
        <v>40355</v>
      </c>
      <c r="D55">
        <v>10</v>
      </c>
      <c r="E55">
        <v>0.33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0.33</v>
      </c>
      <c r="R55">
        <v>0</v>
      </c>
      <c r="S55">
        <v>0</v>
      </c>
      <c r="T55">
        <v>0</v>
      </c>
      <c r="U55">
        <v>0</v>
      </c>
      <c r="V55" s="6">
        <f t="shared" si="0"/>
        <v>10.66</v>
      </c>
      <c r="W55" s="5">
        <v>0.33</v>
      </c>
      <c r="X55" s="6">
        <f t="shared" si="2"/>
        <v>10.99</v>
      </c>
      <c r="Y55">
        <f t="shared" si="3"/>
        <v>10.99</v>
      </c>
    </row>
    <row r="56" spans="1:25" x14ac:dyDescent="0.25">
      <c r="A56">
        <f t="shared" si="1"/>
        <v>27</v>
      </c>
      <c r="B56">
        <f>YEAR(Table2[[#This Row],[Date]])</f>
        <v>2010</v>
      </c>
      <c r="C56" s="16">
        <v>40356</v>
      </c>
      <c r="D56">
        <v>10</v>
      </c>
      <c r="E56">
        <v>0.33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0.33</v>
      </c>
      <c r="R56">
        <v>0</v>
      </c>
      <c r="S56">
        <v>0</v>
      </c>
      <c r="T56">
        <v>0</v>
      </c>
      <c r="U56">
        <v>0</v>
      </c>
      <c r="V56" s="6">
        <f t="shared" si="0"/>
        <v>10.66</v>
      </c>
      <c r="W56" s="5">
        <v>0.33</v>
      </c>
      <c r="X56" s="6">
        <f t="shared" si="2"/>
        <v>10.99</v>
      </c>
      <c r="Y56">
        <f t="shared" si="3"/>
        <v>10.99</v>
      </c>
    </row>
    <row r="57" spans="1:25" x14ac:dyDescent="0.25">
      <c r="A57">
        <f t="shared" si="1"/>
        <v>27</v>
      </c>
      <c r="B57">
        <f>YEAR(Table2[[#This Row],[Date]])</f>
        <v>2010</v>
      </c>
      <c r="C57" s="16">
        <v>40357</v>
      </c>
      <c r="D57">
        <v>10</v>
      </c>
      <c r="E57">
        <v>0.33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0.33</v>
      </c>
      <c r="R57">
        <v>0</v>
      </c>
      <c r="S57">
        <v>0</v>
      </c>
      <c r="T57">
        <v>0</v>
      </c>
      <c r="U57">
        <v>0</v>
      </c>
      <c r="V57" s="6">
        <f t="shared" si="0"/>
        <v>10.66</v>
      </c>
      <c r="W57" s="5">
        <v>0.33</v>
      </c>
      <c r="X57" s="6">
        <f t="shared" si="2"/>
        <v>10.99</v>
      </c>
      <c r="Y57">
        <f t="shared" si="3"/>
        <v>10.99</v>
      </c>
    </row>
    <row r="58" spans="1:25" x14ac:dyDescent="0.25">
      <c r="A58">
        <f t="shared" si="1"/>
        <v>27</v>
      </c>
      <c r="B58">
        <f>YEAR(Table2[[#This Row],[Date]])</f>
        <v>2010</v>
      </c>
      <c r="C58" s="16">
        <v>40358</v>
      </c>
      <c r="D58">
        <v>9</v>
      </c>
      <c r="E58">
        <v>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 s="6">
        <f t="shared" si="0"/>
        <v>10</v>
      </c>
      <c r="W58" s="5">
        <v>1</v>
      </c>
      <c r="X58" s="6">
        <f t="shared" si="2"/>
        <v>11</v>
      </c>
      <c r="Y58">
        <f t="shared" si="3"/>
        <v>11</v>
      </c>
    </row>
    <row r="59" spans="1:25" x14ac:dyDescent="0.25">
      <c r="A59">
        <f t="shared" si="1"/>
        <v>27</v>
      </c>
      <c r="B59">
        <f>YEAR(Table2[[#This Row],[Date]])</f>
        <v>2010</v>
      </c>
      <c r="C59" s="16">
        <v>40359</v>
      </c>
      <c r="D59">
        <v>10</v>
      </c>
      <c r="E59">
        <v>1</v>
      </c>
      <c r="F59">
        <v>0</v>
      </c>
      <c r="G59">
        <v>0</v>
      </c>
      <c r="H59">
        <v>1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7</v>
      </c>
      <c r="R59">
        <v>0</v>
      </c>
      <c r="S59">
        <v>0</v>
      </c>
      <c r="T59">
        <v>0</v>
      </c>
      <c r="U59">
        <v>0</v>
      </c>
      <c r="V59" s="6">
        <f t="shared" si="0"/>
        <v>19</v>
      </c>
      <c r="W59" s="5">
        <v>3</v>
      </c>
      <c r="X59" s="6">
        <f t="shared" si="2"/>
        <v>22</v>
      </c>
      <c r="Y59">
        <f t="shared" si="3"/>
        <v>22</v>
      </c>
    </row>
    <row r="60" spans="1:25" x14ac:dyDescent="0.25">
      <c r="A60">
        <f t="shared" si="1"/>
        <v>27</v>
      </c>
      <c r="B60">
        <f>YEAR(Table2[[#This Row],[Date]])</f>
        <v>2010</v>
      </c>
      <c r="C60" s="16">
        <v>40360</v>
      </c>
      <c r="D60">
        <v>16</v>
      </c>
      <c r="E60">
        <v>3</v>
      </c>
      <c r="F60">
        <v>0</v>
      </c>
      <c r="G60">
        <v>0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 s="6">
        <f t="shared" si="0"/>
        <v>20</v>
      </c>
      <c r="W60" s="5">
        <v>2</v>
      </c>
      <c r="X60" s="6">
        <f t="shared" si="2"/>
        <v>22</v>
      </c>
      <c r="Y60">
        <f t="shared" si="3"/>
        <v>22</v>
      </c>
    </row>
    <row r="61" spans="1:25" x14ac:dyDescent="0.25">
      <c r="A61">
        <f t="shared" si="1"/>
        <v>27</v>
      </c>
      <c r="B61">
        <f>YEAR(Table2[[#This Row],[Date]])</f>
        <v>2010</v>
      </c>
      <c r="C61" s="16">
        <v>40361</v>
      </c>
      <c r="D61">
        <v>9</v>
      </c>
      <c r="E61">
        <v>1</v>
      </c>
      <c r="F61">
        <v>0</v>
      </c>
      <c r="G61">
        <v>0</v>
      </c>
      <c r="H61">
        <v>0</v>
      </c>
      <c r="I61">
        <v>0</v>
      </c>
      <c r="J61">
        <v>0</v>
      </c>
      <c r="K61">
        <v>2</v>
      </c>
      <c r="L61">
        <v>0</v>
      </c>
      <c r="M61">
        <v>0</v>
      </c>
      <c r="N61">
        <v>0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 s="6">
        <f t="shared" si="0"/>
        <v>13</v>
      </c>
      <c r="W61" s="5">
        <v>2</v>
      </c>
      <c r="X61" s="6">
        <f t="shared" si="2"/>
        <v>15</v>
      </c>
      <c r="Y61">
        <f t="shared" si="3"/>
        <v>15</v>
      </c>
    </row>
    <row r="62" spans="1:25" x14ac:dyDescent="0.25">
      <c r="A62">
        <f t="shared" si="1"/>
        <v>27</v>
      </c>
      <c r="B62">
        <f>YEAR(Table2[[#This Row],[Date]])</f>
        <v>2010</v>
      </c>
      <c r="C62" s="16">
        <v>40362</v>
      </c>
      <c r="D62">
        <v>10.25</v>
      </c>
      <c r="E62">
        <v>0.5</v>
      </c>
      <c r="F62">
        <v>0</v>
      </c>
      <c r="G62">
        <v>1</v>
      </c>
      <c r="H62">
        <v>0</v>
      </c>
      <c r="I62">
        <v>0.25</v>
      </c>
      <c r="J62">
        <v>0</v>
      </c>
      <c r="K62">
        <v>0.5</v>
      </c>
      <c r="L62">
        <v>0</v>
      </c>
      <c r="M62">
        <v>0</v>
      </c>
      <c r="N62">
        <v>0</v>
      </c>
      <c r="O62">
        <v>0</v>
      </c>
      <c r="P62">
        <v>0</v>
      </c>
      <c r="Q62">
        <v>1.75</v>
      </c>
      <c r="R62">
        <v>0</v>
      </c>
      <c r="S62">
        <v>0</v>
      </c>
      <c r="T62">
        <v>0</v>
      </c>
      <c r="U62">
        <v>0.25</v>
      </c>
      <c r="V62" s="6">
        <f t="shared" si="0"/>
        <v>14.5</v>
      </c>
      <c r="W62" s="5">
        <v>0</v>
      </c>
      <c r="X62" s="6">
        <f t="shared" si="2"/>
        <v>14.5</v>
      </c>
      <c r="Y62">
        <f t="shared" si="3"/>
        <v>14.5</v>
      </c>
    </row>
    <row r="63" spans="1:25" x14ac:dyDescent="0.25">
      <c r="A63">
        <f t="shared" si="1"/>
        <v>28</v>
      </c>
      <c r="B63">
        <f>YEAR(Table2[[#This Row],[Date]])</f>
        <v>2010</v>
      </c>
      <c r="C63" s="16">
        <v>40363</v>
      </c>
      <c r="D63">
        <v>10.25</v>
      </c>
      <c r="E63">
        <v>0.5</v>
      </c>
      <c r="F63">
        <v>0</v>
      </c>
      <c r="G63">
        <v>1</v>
      </c>
      <c r="H63">
        <v>0</v>
      </c>
      <c r="I63">
        <v>0.25</v>
      </c>
      <c r="J63">
        <v>0</v>
      </c>
      <c r="K63">
        <v>0.5</v>
      </c>
      <c r="L63">
        <v>0</v>
      </c>
      <c r="M63">
        <v>0</v>
      </c>
      <c r="N63">
        <v>0</v>
      </c>
      <c r="O63">
        <v>0</v>
      </c>
      <c r="P63">
        <v>0</v>
      </c>
      <c r="Q63">
        <v>1.75</v>
      </c>
      <c r="R63">
        <v>0</v>
      </c>
      <c r="S63">
        <v>0</v>
      </c>
      <c r="T63">
        <v>0</v>
      </c>
      <c r="U63">
        <v>0.25</v>
      </c>
      <c r="V63" s="6">
        <f t="shared" si="0"/>
        <v>14.5</v>
      </c>
      <c r="W63" s="5">
        <v>0</v>
      </c>
      <c r="X63" s="6">
        <f t="shared" si="2"/>
        <v>14.5</v>
      </c>
      <c r="Y63">
        <f t="shared" si="3"/>
        <v>14.5</v>
      </c>
    </row>
    <row r="64" spans="1:25" x14ac:dyDescent="0.25">
      <c r="A64">
        <f t="shared" si="1"/>
        <v>28</v>
      </c>
      <c r="B64">
        <f>YEAR(Table2[[#This Row],[Date]])</f>
        <v>2010</v>
      </c>
      <c r="C64" s="16">
        <v>40364</v>
      </c>
      <c r="D64">
        <v>10.25</v>
      </c>
      <c r="E64">
        <v>0.5</v>
      </c>
      <c r="F64">
        <v>0</v>
      </c>
      <c r="G64">
        <v>1</v>
      </c>
      <c r="H64">
        <v>0</v>
      </c>
      <c r="I64">
        <v>0.25</v>
      </c>
      <c r="J64">
        <v>0</v>
      </c>
      <c r="K64">
        <v>0.5</v>
      </c>
      <c r="L64">
        <v>0</v>
      </c>
      <c r="M64">
        <v>0</v>
      </c>
      <c r="N64">
        <v>0</v>
      </c>
      <c r="O64">
        <v>0</v>
      </c>
      <c r="P64">
        <v>0</v>
      </c>
      <c r="Q64">
        <v>1.75</v>
      </c>
      <c r="R64">
        <v>0</v>
      </c>
      <c r="S64">
        <v>0</v>
      </c>
      <c r="T64">
        <v>0</v>
      </c>
      <c r="U64">
        <v>0.25</v>
      </c>
      <c r="V64" s="6">
        <f t="shared" si="0"/>
        <v>14.5</v>
      </c>
      <c r="W64" s="5">
        <v>0</v>
      </c>
      <c r="X64" s="6">
        <f t="shared" si="2"/>
        <v>14.5</v>
      </c>
      <c r="Y64">
        <f t="shared" si="3"/>
        <v>14.5</v>
      </c>
    </row>
    <row r="65" spans="1:25" x14ac:dyDescent="0.25">
      <c r="A65">
        <f t="shared" si="1"/>
        <v>28</v>
      </c>
      <c r="B65">
        <f>YEAR(Table2[[#This Row],[Date]])</f>
        <v>2010</v>
      </c>
      <c r="C65" s="16">
        <v>40365</v>
      </c>
      <c r="D65">
        <v>10.25</v>
      </c>
      <c r="E65">
        <v>0.5</v>
      </c>
      <c r="F65">
        <v>0</v>
      </c>
      <c r="G65">
        <v>1</v>
      </c>
      <c r="H65">
        <v>0</v>
      </c>
      <c r="I65">
        <v>0.25</v>
      </c>
      <c r="J65">
        <v>0</v>
      </c>
      <c r="K65">
        <v>0.5</v>
      </c>
      <c r="L65">
        <v>0</v>
      </c>
      <c r="M65">
        <v>0</v>
      </c>
      <c r="N65">
        <v>0</v>
      </c>
      <c r="O65">
        <v>0</v>
      </c>
      <c r="P65">
        <v>0</v>
      </c>
      <c r="Q65">
        <v>1.75</v>
      </c>
      <c r="R65">
        <v>0</v>
      </c>
      <c r="S65">
        <v>0</v>
      </c>
      <c r="T65">
        <v>0</v>
      </c>
      <c r="U65">
        <v>0.25</v>
      </c>
      <c r="V65" s="6">
        <f t="shared" si="0"/>
        <v>14.5</v>
      </c>
      <c r="W65" s="5">
        <v>0</v>
      </c>
      <c r="X65" s="6">
        <f t="shared" si="2"/>
        <v>14.5</v>
      </c>
      <c r="Y65">
        <f t="shared" si="3"/>
        <v>14.5</v>
      </c>
    </row>
    <row r="66" spans="1:25" x14ac:dyDescent="0.25">
      <c r="A66">
        <f t="shared" si="1"/>
        <v>28</v>
      </c>
      <c r="B66">
        <f>YEAR(Table2[[#This Row],[Date]])</f>
        <v>2010</v>
      </c>
      <c r="C66" s="16">
        <v>40366</v>
      </c>
      <c r="D66">
        <v>9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5</v>
      </c>
      <c r="R66">
        <v>0</v>
      </c>
      <c r="S66">
        <v>0</v>
      </c>
      <c r="T66">
        <v>0</v>
      </c>
      <c r="U66">
        <v>0</v>
      </c>
      <c r="V66" s="6">
        <f t="shared" si="0"/>
        <v>15</v>
      </c>
      <c r="W66" s="5">
        <v>0</v>
      </c>
      <c r="X66" s="6">
        <f t="shared" si="2"/>
        <v>15</v>
      </c>
      <c r="Y66">
        <f t="shared" si="3"/>
        <v>15</v>
      </c>
    </row>
    <row r="67" spans="1:25" x14ac:dyDescent="0.25">
      <c r="A67">
        <f t="shared" si="1"/>
        <v>28</v>
      </c>
      <c r="B67">
        <f>YEAR(Table2[[#This Row],[Date]])</f>
        <v>2010</v>
      </c>
      <c r="C67" s="16">
        <v>40367</v>
      </c>
      <c r="D67">
        <v>18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 s="6">
        <f t="shared" ref="V67:V130" si="4">SUM(D67:U67)</f>
        <v>19</v>
      </c>
      <c r="W67" s="5">
        <v>0</v>
      </c>
      <c r="X67" s="6">
        <f t="shared" si="2"/>
        <v>19</v>
      </c>
      <c r="Y67">
        <f t="shared" si="3"/>
        <v>19</v>
      </c>
    </row>
    <row r="68" spans="1:25" x14ac:dyDescent="0.25">
      <c r="A68">
        <f t="shared" ref="A68:A131" si="5">WEEKNUM(C68)</f>
        <v>28</v>
      </c>
      <c r="B68">
        <f>YEAR(Table2[[#This Row],[Date]])</f>
        <v>2010</v>
      </c>
      <c r="C68" s="16">
        <v>40368</v>
      </c>
      <c r="D68">
        <v>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1</v>
      </c>
      <c r="L68">
        <v>0</v>
      </c>
      <c r="M68">
        <v>0</v>
      </c>
      <c r="N68">
        <v>2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 s="6">
        <f t="shared" si="4"/>
        <v>8</v>
      </c>
      <c r="W68" s="5">
        <v>2</v>
      </c>
      <c r="X68" s="6">
        <f t="shared" ref="X68:X131" si="6">SUM(V68+W68)</f>
        <v>10</v>
      </c>
      <c r="Y68">
        <f t="shared" si="3"/>
        <v>10</v>
      </c>
    </row>
    <row r="69" spans="1:25" x14ac:dyDescent="0.25">
      <c r="A69">
        <f t="shared" si="5"/>
        <v>28</v>
      </c>
      <c r="B69">
        <f>YEAR(Table2[[#This Row],[Date]])</f>
        <v>2010</v>
      </c>
      <c r="C69" s="16">
        <v>40369</v>
      </c>
      <c r="D69">
        <v>5.67</v>
      </c>
      <c r="E69">
        <v>0</v>
      </c>
      <c r="F69">
        <v>0</v>
      </c>
      <c r="G69">
        <v>0.33</v>
      </c>
      <c r="H69">
        <v>0.33</v>
      </c>
      <c r="I69">
        <v>0</v>
      </c>
      <c r="J69">
        <v>0</v>
      </c>
      <c r="K69">
        <v>0.33</v>
      </c>
      <c r="L69">
        <v>0</v>
      </c>
      <c r="M69">
        <v>0</v>
      </c>
      <c r="N69">
        <v>0</v>
      </c>
      <c r="O69">
        <v>0</v>
      </c>
      <c r="P69">
        <v>0</v>
      </c>
      <c r="Q69">
        <v>0.67</v>
      </c>
      <c r="R69">
        <v>0</v>
      </c>
      <c r="S69">
        <v>0</v>
      </c>
      <c r="T69">
        <v>0</v>
      </c>
      <c r="U69">
        <v>0</v>
      </c>
      <c r="V69" s="6">
        <f t="shared" si="4"/>
        <v>7.33</v>
      </c>
      <c r="W69" s="5">
        <v>1</v>
      </c>
      <c r="X69" s="6">
        <f t="shared" si="6"/>
        <v>8.33</v>
      </c>
      <c r="Y69">
        <f t="shared" si="3"/>
        <v>8.33</v>
      </c>
    </row>
    <row r="70" spans="1:25" x14ac:dyDescent="0.25">
      <c r="A70">
        <f t="shared" si="5"/>
        <v>29</v>
      </c>
      <c r="B70">
        <f>YEAR(Table2[[#This Row],[Date]])</f>
        <v>2010</v>
      </c>
      <c r="C70" s="16">
        <v>40370</v>
      </c>
      <c r="D70">
        <v>5.67</v>
      </c>
      <c r="E70">
        <v>0</v>
      </c>
      <c r="F70">
        <v>0</v>
      </c>
      <c r="G70">
        <v>0.33</v>
      </c>
      <c r="H70">
        <v>0.33</v>
      </c>
      <c r="I70">
        <v>0</v>
      </c>
      <c r="J70">
        <v>0</v>
      </c>
      <c r="K70">
        <v>0.33</v>
      </c>
      <c r="L70">
        <v>0</v>
      </c>
      <c r="M70">
        <v>0</v>
      </c>
      <c r="N70">
        <v>0</v>
      </c>
      <c r="O70">
        <v>0</v>
      </c>
      <c r="P70">
        <v>0</v>
      </c>
      <c r="Q70">
        <v>0.67</v>
      </c>
      <c r="R70">
        <v>0</v>
      </c>
      <c r="S70">
        <v>0</v>
      </c>
      <c r="T70">
        <v>0</v>
      </c>
      <c r="U70">
        <v>0</v>
      </c>
      <c r="V70" s="6">
        <f t="shared" si="4"/>
        <v>7.33</v>
      </c>
      <c r="W70" s="5">
        <v>1</v>
      </c>
      <c r="X70" s="6">
        <f t="shared" si="6"/>
        <v>8.33</v>
      </c>
      <c r="Y70">
        <f t="shared" si="3"/>
        <v>8.33</v>
      </c>
    </row>
    <row r="71" spans="1:25" x14ac:dyDescent="0.25">
      <c r="A71">
        <f t="shared" si="5"/>
        <v>29</v>
      </c>
      <c r="B71">
        <f>YEAR(Table2[[#This Row],[Date]])</f>
        <v>2010</v>
      </c>
      <c r="C71" s="16">
        <v>40371</v>
      </c>
      <c r="D71">
        <v>5.67</v>
      </c>
      <c r="E71">
        <v>0</v>
      </c>
      <c r="F71">
        <v>0</v>
      </c>
      <c r="G71">
        <v>0.33</v>
      </c>
      <c r="H71">
        <v>0.33</v>
      </c>
      <c r="I71">
        <v>0</v>
      </c>
      <c r="J71">
        <v>0</v>
      </c>
      <c r="K71">
        <v>0.33</v>
      </c>
      <c r="L71">
        <v>0</v>
      </c>
      <c r="M71">
        <v>0</v>
      </c>
      <c r="N71">
        <v>0</v>
      </c>
      <c r="O71">
        <v>0</v>
      </c>
      <c r="P71">
        <v>0</v>
      </c>
      <c r="Q71">
        <v>0.67</v>
      </c>
      <c r="R71">
        <v>0</v>
      </c>
      <c r="S71">
        <v>0</v>
      </c>
      <c r="T71">
        <v>0</v>
      </c>
      <c r="U71">
        <v>0</v>
      </c>
      <c r="V71" s="6">
        <f>SUM(D71:U71)</f>
        <v>7.33</v>
      </c>
      <c r="W71" s="5">
        <v>1</v>
      </c>
      <c r="X71" s="6">
        <f>SUM(V71+W71)</f>
        <v>8.33</v>
      </c>
      <c r="Y71">
        <f t="shared" si="3"/>
        <v>8.33</v>
      </c>
    </row>
    <row r="72" spans="1:25" x14ac:dyDescent="0.25">
      <c r="A72">
        <f t="shared" si="5"/>
        <v>29</v>
      </c>
      <c r="B72">
        <f>YEAR(Table2[[#This Row],[Date]])</f>
        <v>2010</v>
      </c>
      <c r="C72" s="16">
        <v>40372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 s="6">
        <f>SUM(D72:U72)</f>
        <v>1</v>
      </c>
      <c r="W72" s="5">
        <v>1</v>
      </c>
      <c r="X72" s="6">
        <f>SUM(V72+W72)</f>
        <v>2</v>
      </c>
      <c r="Y72">
        <f t="shared" si="3"/>
        <v>2</v>
      </c>
    </row>
    <row r="73" spans="1:25" x14ac:dyDescent="0.25">
      <c r="A73">
        <f t="shared" si="5"/>
        <v>29</v>
      </c>
      <c r="B73">
        <f>YEAR(Table2[[#This Row],[Date]])</f>
        <v>2010</v>
      </c>
      <c r="C73" s="16">
        <v>40373</v>
      </c>
      <c r="D73">
        <v>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3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0</v>
      </c>
      <c r="U73">
        <v>0</v>
      </c>
      <c r="V73" s="6">
        <f t="shared" si="4"/>
        <v>7</v>
      </c>
      <c r="W73" s="5">
        <v>1</v>
      </c>
      <c r="X73" s="6">
        <f t="shared" si="6"/>
        <v>8</v>
      </c>
      <c r="Y73">
        <f t="shared" si="3"/>
        <v>8</v>
      </c>
    </row>
    <row r="74" spans="1:25" x14ac:dyDescent="0.25">
      <c r="A74">
        <f t="shared" si="5"/>
        <v>29</v>
      </c>
      <c r="B74">
        <f>YEAR(Table2[[#This Row],[Date]])</f>
        <v>2010</v>
      </c>
      <c r="C74" s="16">
        <v>40374</v>
      </c>
      <c r="D74">
        <v>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 s="6">
        <f t="shared" si="4"/>
        <v>4</v>
      </c>
      <c r="W74" s="5">
        <v>0</v>
      </c>
      <c r="X74" s="6">
        <f t="shared" si="6"/>
        <v>4</v>
      </c>
      <c r="Y74">
        <f t="shared" si="3"/>
        <v>4</v>
      </c>
    </row>
    <row r="75" spans="1:25" x14ac:dyDescent="0.25">
      <c r="A75">
        <f t="shared" si="5"/>
        <v>29</v>
      </c>
      <c r="B75">
        <f>YEAR(Table2[[#This Row],[Date]])</f>
        <v>2010</v>
      </c>
      <c r="C75" s="16">
        <v>40375</v>
      </c>
      <c r="D75">
        <v>10</v>
      </c>
      <c r="E75">
        <v>0</v>
      </c>
      <c r="F75">
        <v>0</v>
      </c>
      <c r="G75">
        <v>0</v>
      </c>
      <c r="H75">
        <v>0</v>
      </c>
      <c r="I75">
        <v>0</v>
      </c>
      <c r="J75" s="3">
        <v>0</v>
      </c>
      <c r="K75" s="5">
        <v>2</v>
      </c>
      <c r="L75" s="5">
        <v>0</v>
      </c>
      <c r="M75" s="5">
        <v>0</v>
      </c>
      <c r="N75" s="5">
        <v>0</v>
      </c>
      <c r="O75" s="5">
        <v>0</v>
      </c>
      <c r="P75" s="3">
        <v>0</v>
      </c>
      <c r="Q75" s="5">
        <v>3</v>
      </c>
      <c r="R75" s="5">
        <v>0</v>
      </c>
      <c r="S75" s="3">
        <v>0</v>
      </c>
      <c r="T75" s="5">
        <v>0</v>
      </c>
      <c r="U75" s="3">
        <v>0</v>
      </c>
      <c r="V75" s="6">
        <f t="shared" si="4"/>
        <v>15</v>
      </c>
      <c r="W75" s="5">
        <v>2</v>
      </c>
      <c r="X75" s="6">
        <f t="shared" si="6"/>
        <v>17</v>
      </c>
      <c r="Y75">
        <f t="shared" si="3"/>
        <v>17</v>
      </c>
    </row>
    <row r="76" spans="1:25" x14ac:dyDescent="0.25">
      <c r="A76">
        <f t="shared" si="5"/>
        <v>29</v>
      </c>
      <c r="B76">
        <f>YEAR(Table2[[#This Row],[Date]])</f>
        <v>2010</v>
      </c>
      <c r="C76" s="16">
        <v>40376</v>
      </c>
      <c r="D76">
        <v>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0.33</v>
      </c>
      <c r="L76">
        <v>0</v>
      </c>
      <c r="M76">
        <v>0</v>
      </c>
      <c r="N76">
        <v>0</v>
      </c>
      <c r="O76">
        <v>0</v>
      </c>
      <c r="P76">
        <v>0</v>
      </c>
      <c r="Q76">
        <v>0.66</v>
      </c>
      <c r="R76">
        <v>0</v>
      </c>
      <c r="S76">
        <v>0</v>
      </c>
      <c r="T76">
        <v>0</v>
      </c>
      <c r="U76" s="3">
        <v>0</v>
      </c>
      <c r="V76" s="6">
        <f t="shared" si="4"/>
        <v>6.99</v>
      </c>
      <c r="W76" s="5">
        <v>0</v>
      </c>
      <c r="X76" s="6">
        <f t="shared" si="6"/>
        <v>6.99</v>
      </c>
      <c r="Y76">
        <f t="shared" si="3"/>
        <v>6.99</v>
      </c>
    </row>
    <row r="77" spans="1:25" x14ac:dyDescent="0.25">
      <c r="A77">
        <f t="shared" si="5"/>
        <v>30</v>
      </c>
      <c r="B77">
        <f>YEAR(Table2[[#This Row],[Date]])</f>
        <v>2010</v>
      </c>
      <c r="C77" s="16">
        <v>40377</v>
      </c>
      <c r="D77">
        <v>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0.33</v>
      </c>
      <c r="L77">
        <v>0</v>
      </c>
      <c r="M77">
        <v>0</v>
      </c>
      <c r="N77">
        <v>0</v>
      </c>
      <c r="O77">
        <v>0</v>
      </c>
      <c r="P77">
        <v>0</v>
      </c>
      <c r="Q77">
        <v>0.66</v>
      </c>
      <c r="R77">
        <v>0</v>
      </c>
      <c r="S77">
        <v>0</v>
      </c>
      <c r="T77">
        <v>0</v>
      </c>
      <c r="U77" s="3">
        <v>0</v>
      </c>
      <c r="V77" s="6">
        <f t="shared" si="4"/>
        <v>6.99</v>
      </c>
      <c r="W77" s="5">
        <v>0</v>
      </c>
      <c r="X77" s="6">
        <f t="shared" si="6"/>
        <v>6.99</v>
      </c>
      <c r="Y77">
        <f t="shared" si="3"/>
        <v>6.99</v>
      </c>
    </row>
    <row r="78" spans="1:25" x14ac:dyDescent="0.25">
      <c r="A78">
        <f t="shared" si="5"/>
        <v>30</v>
      </c>
      <c r="B78">
        <f>YEAR(Table2[[#This Row],[Date]])</f>
        <v>2010</v>
      </c>
      <c r="C78" s="16">
        <v>40378</v>
      </c>
      <c r="D78">
        <v>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0.33</v>
      </c>
      <c r="L78">
        <v>0</v>
      </c>
      <c r="M78">
        <v>0</v>
      </c>
      <c r="N78">
        <v>0</v>
      </c>
      <c r="O78">
        <v>0</v>
      </c>
      <c r="P78">
        <v>0</v>
      </c>
      <c r="Q78">
        <v>0.66</v>
      </c>
      <c r="R78">
        <v>0</v>
      </c>
      <c r="S78">
        <v>0</v>
      </c>
      <c r="T78">
        <v>0</v>
      </c>
      <c r="U78" s="3">
        <v>0</v>
      </c>
      <c r="V78" s="6">
        <f>SUM(D78:U78)</f>
        <v>6.99</v>
      </c>
      <c r="W78" s="5">
        <v>0</v>
      </c>
      <c r="X78" s="6">
        <f>SUM(V78+W78)</f>
        <v>6.99</v>
      </c>
      <c r="Y78">
        <f t="shared" si="3"/>
        <v>6.99</v>
      </c>
    </row>
    <row r="79" spans="1:25" x14ac:dyDescent="0.25">
      <c r="A79">
        <f t="shared" si="5"/>
        <v>30</v>
      </c>
      <c r="B79">
        <f>YEAR(Table2[[#This Row],[Date]])</f>
        <v>2010</v>
      </c>
      <c r="C79" s="16">
        <v>40379</v>
      </c>
      <c r="D79">
        <v>15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2</v>
      </c>
      <c r="L79">
        <v>1</v>
      </c>
      <c r="M79">
        <v>0</v>
      </c>
      <c r="N79">
        <v>0</v>
      </c>
      <c r="O79">
        <v>0</v>
      </c>
      <c r="P79">
        <v>0</v>
      </c>
      <c r="Q79">
        <v>2</v>
      </c>
      <c r="R79">
        <v>0</v>
      </c>
      <c r="S79">
        <v>0</v>
      </c>
      <c r="T79">
        <v>0</v>
      </c>
      <c r="U79">
        <v>0</v>
      </c>
      <c r="V79" s="6">
        <f>SUM(D79:U79)</f>
        <v>20</v>
      </c>
      <c r="W79" s="5">
        <v>0</v>
      </c>
      <c r="X79" s="6">
        <f>SUM(V79+W79)</f>
        <v>20</v>
      </c>
      <c r="Y79">
        <f t="shared" si="3"/>
        <v>20</v>
      </c>
    </row>
    <row r="80" spans="1:25" x14ac:dyDescent="0.25">
      <c r="A80">
        <f t="shared" si="5"/>
        <v>30</v>
      </c>
      <c r="B80">
        <f>YEAR(Table2[[#This Row],[Date]])</f>
        <v>2010</v>
      </c>
      <c r="C80" s="16">
        <v>40380</v>
      </c>
      <c r="D80">
        <v>7</v>
      </c>
      <c r="E80">
        <v>0</v>
      </c>
      <c r="F80">
        <v>0</v>
      </c>
      <c r="G80">
        <v>1</v>
      </c>
      <c r="H80">
        <v>0</v>
      </c>
      <c r="I80">
        <v>0</v>
      </c>
      <c r="J80">
        <v>0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2</v>
      </c>
      <c r="R80">
        <v>0</v>
      </c>
      <c r="S80">
        <v>0</v>
      </c>
      <c r="T80">
        <v>0</v>
      </c>
      <c r="U80">
        <v>0</v>
      </c>
      <c r="V80" s="6">
        <f t="shared" si="4"/>
        <v>11</v>
      </c>
      <c r="W80" s="5">
        <v>0</v>
      </c>
      <c r="X80" s="6">
        <f t="shared" si="6"/>
        <v>11</v>
      </c>
      <c r="Y80">
        <f t="shared" si="3"/>
        <v>11</v>
      </c>
    </row>
    <row r="81" spans="1:25" x14ac:dyDescent="0.25">
      <c r="A81">
        <f t="shared" si="5"/>
        <v>30</v>
      </c>
      <c r="B81">
        <f>YEAR(Table2[[#This Row],[Date]])</f>
        <v>2010</v>
      </c>
      <c r="C81" s="16">
        <v>40381</v>
      </c>
      <c r="D81">
        <v>11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3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 s="6">
        <f t="shared" si="4"/>
        <v>14</v>
      </c>
      <c r="W81" s="5">
        <v>0</v>
      </c>
      <c r="X81" s="6">
        <f t="shared" si="6"/>
        <v>14</v>
      </c>
      <c r="Y81">
        <f t="shared" si="3"/>
        <v>14</v>
      </c>
    </row>
    <row r="82" spans="1:25" x14ac:dyDescent="0.25">
      <c r="A82">
        <f t="shared" si="5"/>
        <v>30</v>
      </c>
      <c r="B82">
        <f>YEAR(Table2[[#This Row],[Date]])</f>
        <v>2010</v>
      </c>
      <c r="C82" s="16">
        <v>40382</v>
      </c>
      <c r="D82">
        <v>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 s="6">
        <f t="shared" si="4"/>
        <v>1</v>
      </c>
      <c r="W82" s="5">
        <v>0</v>
      </c>
      <c r="X82" s="6">
        <f t="shared" si="6"/>
        <v>1</v>
      </c>
      <c r="Y82">
        <f t="shared" ref="Y82:Y137" si="7">SUM(X82)</f>
        <v>1</v>
      </c>
    </row>
    <row r="83" spans="1:25" x14ac:dyDescent="0.25">
      <c r="A83">
        <f t="shared" si="5"/>
        <v>30</v>
      </c>
      <c r="B83">
        <f>YEAR(Table2[[#This Row],[Date]])</f>
        <v>2010</v>
      </c>
      <c r="C83" s="16">
        <v>40383</v>
      </c>
      <c r="D83">
        <v>3</v>
      </c>
      <c r="E83">
        <v>0</v>
      </c>
      <c r="F83">
        <v>0</v>
      </c>
      <c r="G83">
        <v>0.33</v>
      </c>
      <c r="H83">
        <v>0</v>
      </c>
      <c r="I83">
        <v>0</v>
      </c>
      <c r="J83">
        <v>0</v>
      </c>
      <c r="K83">
        <v>0.33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 s="6">
        <f t="shared" si="4"/>
        <v>3.66</v>
      </c>
      <c r="W83" s="5">
        <v>0.33</v>
      </c>
      <c r="X83" s="6">
        <f t="shared" si="6"/>
        <v>3.99</v>
      </c>
      <c r="Y83">
        <f t="shared" si="7"/>
        <v>3.99</v>
      </c>
    </row>
    <row r="84" spans="1:25" x14ac:dyDescent="0.25">
      <c r="A84">
        <f t="shared" si="5"/>
        <v>31</v>
      </c>
      <c r="B84">
        <f>YEAR(Table2[[#This Row],[Date]])</f>
        <v>2010</v>
      </c>
      <c r="C84" s="16">
        <v>40384</v>
      </c>
      <c r="D84">
        <v>3</v>
      </c>
      <c r="E84">
        <v>0</v>
      </c>
      <c r="F84">
        <v>0</v>
      </c>
      <c r="G84">
        <v>0.33</v>
      </c>
      <c r="H84">
        <v>0</v>
      </c>
      <c r="I84">
        <v>0</v>
      </c>
      <c r="J84">
        <v>0</v>
      </c>
      <c r="K84">
        <v>0.33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 s="6">
        <f t="shared" si="4"/>
        <v>3.66</v>
      </c>
      <c r="W84" s="5">
        <v>0.33</v>
      </c>
      <c r="X84" s="6">
        <f t="shared" si="6"/>
        <v>3.99</v>
      </c>
      <c r="Y84">
        <f t="shared" si="7"/>
        <v>3.99</v>
      </c>
    </row>
    <row r="85" spans="1:25" x14ac:dyDescent="0.25">
      <c r="A85">
        <f t="shared" si="5"/>
        <v>31</v>
      </c>
      <c r="B85">
        <f>YEAR(Table2[[#This Row],[Date]])</f>
        <v>2010</v>
      </c>
      <c r="C85" s="16">
        <v>40385</v>
      </c>
      <c r="D85">
        <v>3</v>
      </c>
      <c r="E85">
        <v>0</v>
      </c>
      <c r="F85">
        <v>0</v>
      </c>
      <c r="G85">
        <v>0.33</v>
      </c>
      <c r="H85">
        <v>0</v>
      </c>
      <c r="I85">
        <v>0</v>
      </c>
      <c r="J85">
        <v>0</v>
      </c>
      <c r="K85">
        <v>0.33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 s="6">
        <f>SUM(D85:U85)</f>
        <v>3.66</v>
      </c>
      <c r="W85" s="5">
        <v>0.33</v>
      </c>
      <c r="X85" s="6">
        <f>SUM(V85+W85)</f>
        <v>3.99</v>
      </c>
      <c r="Y85">
        <f t="shared" si="7"/>
        <v>3.99</v>
      </c>
    </row>
    <row r="86" spans="1:25" x14ac:dyDescent="0.25">
      <c r="A86">
        <f t="shared" si="5"/>
        <v>31</v>
      </c>
      <c r="B86">
        <f>YEAR(Table2[[#This Row],[Date]])</f>
        <v>2010</v>
      </c>
      <c r="C86" s="16">
        <v>40386</v>
      </c>
      <c r="D86">
        <v>9</v>
      </c>
      <c r="E86">
        <v>0</v>
      </c>
      <c r="F86">
        <v>0</v>
      </c>
      <c r="G86">
        <v>1</v>
      </c>
      <c r="H86">
        <v>0</v>
      </c>
      <c r="I86">
        <v>0</v>
      </c>
      <c r="J86">
        <v>0</v>
      </c>
      <c r="K86">
        <v>2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 s="6">
        <f>SUM(D86:U86)</f>
        <v>12</v>
      </c>
      <c r="W86" s="5">
        <v>3</v>
      </c>
      <c r="X86" s="6">
        <f>SUM(V86+W86)</f>
        <v>15</v>
      </c>
      <c r="Y86">
        <f t="shared" si="7"/>
        <v>15</v>
      </c>
    </row>
    <row r="87" spans="1:25" x14ac:dyDescent="0.25">
      <c r="A87">
        <f t="shared" si="5"/>
        <v>31</v>
      </c>
      <c r="B87">
        <f>YEAR(Table2[[#This Row],[Date]])</f>
        <v>2010</v>
      </c>
      <c r="C87" s="16">
        <v>40387</v>
      </c>
      <c r="D87">
        <v>3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1</v>
      </c>
      <c r="R87">
        <v>0</v>
      </c>
      <c r="S87">
        <v>0</v>
      </c>
      <c r="T87">
        <v>0</v>
      </c>
      <c r="U87">
        <v>0</v>
      </c>
      <c r="V87" s="6">
        <f t="shared" si="4"/>
        <v>5</v>
      </c>
      <c r="W87" s="5">
        <v>0</v>
      </c>
      <c r="X87" s="6">
        <f t="shared" si="6"/>
        <v>5</v>
      </c>
      <c r="Y87">
        <f t="shared" si="7"/>
        <v>5</v>
      </c>
    </row>
    <row r="88" spans="1:25" x14ac:dyDescent="0.25">
      <c r="A88">
        <f t="shared" si="5"/>
        <v>31</v>
      </c>
      <c r="B88">
        <f>YEAR(Table2[[#This Row],[Date]])</f>
        <v>2010</v>
      </c>
      <c r="C88" s="16">
        <v>40388</v>
      </c>
      <c r="D88">
        <v>8</v>
      </c>
      <c r="E88">
        <v>0</v>
      </c>
      <c r="F88">
        <v>0</v>
      </c>
      <c r="G88">
        <v>0</v>
      </c>
      <c r="H88">
        <v>0</v>
      </c>
      <c r="I88">
        <v>0</v>
      </c>
      <c r="J88" s="3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3">
        <v>0</v>
      </c>
      <c r="Q88" s="5">
        <v>0</v>
      </c>
      <c r="R88" s="5">
        <v>0</v>
      </c>
      <c r="S88" s="3">
        <v>0</v>
      </c>
      <c r="T88" s="5">
        <v>0</v>
      </c>
      <c r="U88" s="3">
        <v>0</v>
      </c>
      <c r="V88" s="6">
        <f t="shared" si="4"/>
        <v>8</v>
      </c>
      <c r="W88" s="5">
        <v>0</v>
      </c>
      <c r="X88" s="6">
        <f t="shared" si="6"/>
        <v>8</v>
      </c>
      <c r="Y88">
        <f t="shared" si="7"/>
        <v>8</v>
      </c>
    </row>
    <row r="89" spans="1:25" x14ac:dyDescent="0.25">
      <c r="A89">
        <f t="shared" si="5"/>
        <v>31</v>
      </c>
      <c r="B89">
        <f>YEAR(Table2[[#This Row],[Date]])</f>
        <v>2010</v>
      </c>
      <c r="C89" s="16">
        <v>40389</v>
      </c>
      <c r="D89">
        <v>2</v>
      </c>
      <c r="E89">
        <v>0</v>
      </c>
      <c r="F89">
        <v>0</v>
      </c>
      <c r="G89">
        <v>1</v>
      </c>
      <c r="H89">
        <v>0</v>
      </c>
      <c r="I89">
        <v>0</v>
      </c>
      <c r="J89">
        <v>0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 s="6">
        <f t="shared" si="4"/>
        <v>4</v>
      </c>
      <c r="W89" s="5">
        <v>0</v>
      </c>
      <c r="X89" s="6">
        <f t="shared" si="6"/>
        <v>4</v>
      </c>
      <c r="Y89">
        <f t="shared" si="7"/>
        <v>4</v>
      </c>
    </row>
    <row r="90" spans="1:25" x14ac:dyDescent="0.25">
      <c r="A90">
        <f t="shared" si="5"/>
        <v>31</v>
      </c>
      <c r="B90">
        <f>YEAR(Table2[[#This Row],[Date]])</f>
        <v>2010</v>
      </c>
      <c r="C90" s="16">
        <v>40390</v>
      </c>
      <c r="D90">
        <v>7.66</v>
      </c>
      <c r="E90">
        <v>1</v>
      </c>
      <c r="F90">
        <v>0</v>
      </c>
      <c r="G90">
        <v>0</v>
      </c>
      <c r="H90">
        <v>0</v>
      </c>
      <c r="I90">
        <v>0</v>
      </c>
      <c r="J90">
        <v>0</v>
      </c>
      <c r="K90">
        <v>0.66</v>
      </c>
      <c r="L90">
        <v>0</v>
      </c>
      <c r="M90">
        <v>0</v>
      </c>
      <c r="N90">
        <v>0</v>
      </c>
      <c r="O90">
        <v>0</v>
      </c>
      <c r="P90">
        <v>0</v>
      </c>
      <c r="Q90">
        <v>0.66</v>
      </c>
      <c r="R90">
        <v>0</v>
      </c>
      <c r="S90">
        <v>0</v>
      </c>
      <c r="T90">
        <v>0</v>
      </c>
      <c r="U90">
        <v>0</v>
      </c>
      <c r="V90" s="6">
        <f t="shared" si="4"/>
        <v>9.98</v>
      </c>
      <c r="W90" s="5">
        <v>0.33</v>
      </c>
      <c r="X90" s="6">
        <f t="shared" si="6"/>
        <v>10.31</v>
      </c>
      <c r="Y90">
        <f t="shared" si="7"/>
        <v>10.31</v>
      </c>
    </row>
    <row r="91" spans="1:25" x14ac:dyDescent="0.25">
      <c r="A91">
        <f t="shared" si="5"/>
        <v>32</v>
      </c>
      <c r="B91">
        <f>YEAR(Table2[[#This Row],[Date]])</f>
        <v>2010</v>
      </c>
      <c r="C91" s="16">
        <v>40391</v>
      </c>
      <c r="D91">
        <v>7.66</v>
      </c>
      <c r="E91">
        <v>1</v>
      </c>
      <c r="F91">
        <v>0</v>
      </c>
      <c r="G91">
        <v>0</v>
      </c>
      <c r="H91">
        <v>0</v>
      </c>
      <c r="I91">
        <v>0</v>
      </c>
      <c r="J91">
        <v>0</v>
      </c>
      <c r="K91">
        <v>0.66</v>
      </c>
      <c r="L91">
        <v>0</v>
      </c>
      <c r="M91">
        <v>0</v>
      </c>
      <c r="N91">
        <v>0</v>
      </c>
      <c r="O91">
        <v>0</v>
      </c>
      <c r="P91">
        <v>0</v>
      </c>
      <c r="Q91">
        <v>0.66</v>
      </c>
      <c r="R91">
        <v>0</v>
      </c>
      <c r="S91">
        <v>0</v>
      </c>
      <c r="T91">
        <v>0</v>
      </c>
      <c r="U91">
        <v>0</v>
      </c>
      <c r="V91" s="6">
        <f t="shared" si="4"/>
        <v>9.98</v>
      </c>
      <c r="W91" s="5">
        <v>0.33</v>
      </c>
      <c r="X91" s="6">
        <f t="shared" si="6"/>
        <v>10.31</v>
      </c>
      <c r="Y91">
        <f t="shared" si="7"/>
        <v>10.31</v>
      </c>
    </row>
    <row r="92" spans="1:25" x14ac:dyDescent="0.25">
      <c r="A92">
        <f t="shared" si="5"/>
        <v>32</v>
      </c>
      <c r="B92">
        <f>YEAR(Table2[[#This Row],[Date]])</f>
        <v>2010</v>
      </c>
      <c r="C92" s="16">
        <v>40392</v>
      </c>
      <c r="D92">
        <v>7.66</v>
      </c>
      <c r="E92">
        <v>1</v>
      </c>
      <c r="F92">
        <v>0</v>
      </c>
      <c r="G92">
        <v>0</v>
      </c>
      <c r="H92">
        <v>0</v>
      </c>
      <c r="I92">
        <v>0</v>
      </c>
      <c r="J92">
        <v>0</v>
      </c>
      <c r="K92">
        <v>0.66</v>
      </c>
      <c r="L92">
        <v>0</v>
      </c>
      <c r="M92">
        <v>0</v>
      </c>
      <c r="N92">
        <v>0</v>
      </c>
      <c r="O92">
        <v>0</v>
      </c>
      <c r="P92">
        <v>0</v>
      </c>
      <c r="Q92">
        <v>0.66</v>
      </c>
      <c r="R92">
        <v>0</v>
      </c>
      <c r="S92">
        <v>0</v>
      </c>
      <c r="T92">
        <v>0</v>
      </c>
      <c r="U92">
        <v>0</v>
      </c>
      <c r="V92" s="6">
        <f t="shared" si="4"/>
        <v>9.98</v>
      </c>
      <c r="W92" s="5">
        <v>0.33</v>
      </c>
      <c r="X92" s="6">
        <f t="shared" si="6"/>
        <v>10.31</v>
      </c>
      <c r="Y92">
        <f t="shared" si="7"/>
        <v>10.31</v>
      </c>
    </row>
    <row r="93" spans="1:25" x14ac:dyDescent="0.25">
      <c r="A93">
        <f t="shared" si="5"/>
        <v>32</v>
      </c>
      <c r="B93">
        <f>YEAR(Table2[[#This Row],[Date]])</f>
        <v>2010</v>
      </c>
      <c r="C93" s="16">
        <v>40393</v>
      </c>
      <c r="D93">
        <v>9</v>
      </c>
      <c r="E93">
        <v>1</v>
      </c>
      <c r="F93">
        <v>0</v>
      </c>
      <c r="G93">
        <v>0</v>
      </c>
      <c r="H93">
        <v>0</v>
      </c>
      <c r="I93">
        <v>0</v>
      </c>
      <c r="J93">
        <v>0</v>
      </c>
      <c r="K93">
        <v>5</v>
      </c>
      <c r="L93">
        <v>0</v>
      </c>
      <c r="M93">
        <v>0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 s="6">
        <f t="shared" si="4"/>
        <v>16</v>
      </c>
      <c r="W93" s="5">
        <v>1</v>
      </c>
      <c r="X93" s="6">
        <f t="shared" si="6"/>
        <v>17</v>
      </c>
      <c r="Y93">
        <f t="shared" si="7"/>
        <v>17</v>
      </c>
    </row>
    <row r="94" spans="1:25" x14ac:dyDescent="0.25">
      <c r="A94">
        <f t="shared" si="5"/>
        <v>32</v>
      </c>
      <c r="B94">
        <f>YEAR(Table2[[#This Row],[Date]])</f>
        <v>2010</v>
      </c>
      <c r="C94" s="16">
        <v>40394</v>
      </c>
      <c r="D94">
        <v>13</v>
      </c>
      <c r="E94">
        <v>1</v>
      </c>
      <c r="F94">
        <v>0</v>
      </c>
      <c r="G94">
        <v>0</v>
      </c>
      <c r="H94">
        <v>0</v>
      </c>
      <c r="I94">
        <v>0</v>
      </c>
      <c r="J94" s="3">
        <v>0</v>
      </c>
      <c r="K94" s="5">
        <v>3</v>
      </c>
      <c r="L94" s="5">
        <v>0</v>
      </c>
      <c r="M94" s="5">
        <v>0</v>
      </c>
      <c r="N94" s="5">
        <v>0</v>
      </c>
      <c r="O94" s="5">
        <v>0</v>
      </c>
      <c r="P94" s="3">
        <v>0</v>
      </c>
      <c r="Q94" s="5">
        <v>0</v>
      </c>
      <c r="R94" s="5">
        <v>0</v>
      </c>
      <c r="S94" s="3">
        <v>0</v>
      </c>
      <c r="T94" s="5">
        <v>0</v>
      </c>
      <c r="U94" s="3">
        <v>0</v>
      </c>
      <c r="V94" s="6">
        <f t="shared" si="4"/>
        <v>17</v>
      </c>
      <c r="W94" s="5">
        <v>1</v>
      </c>
      <c r="X94" s="6">
        <f t="shared" si="6"/>
        <v>18</v>
      </c>
      <c r="Y94">
        <f t="shared" si="7"/>
        <v>18</v>
      </c>
    </row>
    <row r="95" spans="1:25" x14ac:dyDescent="0.25">
      <c r="A95">
        <f t="shared" si="5"/>
        <v>32</v>
      </c>
      <c r="B95">
        <f>YEAR(Table2[[#This Row],[Date]])</f>
        <v>2010</v>
      </c>
      <c r="C95" s="16">
        <v>40395</v>
      </c>
      <c r="D95">
        <v>1</v>
      </c>
      <c r="E95">
        <v>1</v>
      </c>
      <c r="F95">
        <v>0</v>
      </c>
      <c r="G95">
        <v>0</v>
      </c>
      <c r="H95">
        <v>0</v>
      </c>
      <c r="I95">
        <v>0</v>
      </c>
      <c r="J95" s="3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3">
        <v>0</v>
      </c>
      <c r="Q95" s="5">
        <v>3</v>
      </c>
      <c r="R95" s="5">
        <v>0</v>
      </c>
      <c r="S95" s="3">
        <v>0</v>
      </c>
      <c r="T95" s="5">
        <v>0</v>
      </c>
      <c r="U95" s="3">
        <v>0</v>
      </c>
      <c r="V95" s="6">
        <f t="shared" si="4"/>
        <v>5</v>
      </c>
      <c r="W95" s="5">
        <v>1</v>
      </c>
      <c r="X95" s="6">
        <f t="shared" si="6"/>
        <v>6</v>
      </c>
      <c r="Y95">
        <f t="shared" si="7"/>
        <v>6</v>
      </c>
    </row>
    <row r="96" spans="1:25" x14ac:dyDescent="0.25">
      <c r="A96">
        <f t="shared" si="5"/>
        <v>32</v>
      </c>
      <c r="B96">
        <f>YEAR(Table2[[#This Row],[Date]])</f>
        <v>2010</v>
      </c>
      <c r="C96" s="16">
        <v>40396</v>
      </c>
      <c r="D96">
        <v>10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>
        <v>0</v>
      </c>
      <c r="Q96">
        <v>1</v>
      </c>
      <c r="R96">
        <v>0</v>
      </c>
      <c r="S96">
        <v>0</v>
      </c>
      <c r="T96">
        <v>0</v>
      </c>
      <c r="U96">
        <v>0</v>
      </c>
      <c r="V96" s="6">
        <f t="shared" si="4"/>
        <v>18</v>
      </c>
      <c r="W96" s="5">
        <v>2</v>
      </c>
      <c r="X96" s="6">
        <f t="shared" si="6"/>
        <v>20</v>
      </c>
      <c r="Y96">
        <f t="shared" si="7"/>
        <v>20</v>
      </c>
    </row>
    <row r="97" spans="1:25" x14ac:dyDescent="0.25">
      <c r="A97">
        <f t="shared" si="5"/>
        <v>32</v>
      </c>
      <c r="B97">
        <f>YEAR(Table2[[#This Row],[Date]])</f>
        <v>2010</v>
      </c>
      <c r="C97" s="16">
        <v>40397</v>
      </c>
      <c r="D97">
        <v>12.6</v>
      </c>
      <c r="E97">
        <v>0.33</v>
      </c>
      <c r="F97">
        <v>0</v>
      </c>
      <c r="G97">
        <v>1</v>
      </c>
      <c r="H97">
        <v>0</v>
      </c>
      <c r="I97">
        <v>0</v>
      </c>
      <c r="J97">
        <v>0</v>
      </c>
      <c r="K97">
        <v>1.33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 s="6">
        <f t="shared" si="4"/>
        <v>15.26</v>
      </c>
      <c r="W97" s="5">
        <v>3.33</v>
      </c>
      <c r="X97" s="6">
        <f t="shared" si="6"/>
        <v>18.59</v>
      </c>
      <c r="Y97">
        <f t="shared" si="7"/>
        <v>18.59</v>
      </c>
    </row>
    <row r="98" spans="1:25" x14ac:dyDescent="0.25">
      <c r="A98">
        <f t="shared" si="5"/>
        <v>33</v>
      </c>
      <c r="B98">
        <f>YEAR(Table2[[#This Row],[Date]])</f>
        <v>2010</v>
      </c>
      <c r="C98" s="16">
        <v>40398</v>
      </c>
      <c r="D98">
        <v>12.6</v>
      </c>
      <c r="E98">
        <v>0.33</v>
      </c>
      <c r="F98">
        <v>0</v>
      </c>
      <c r="G98">
        <v>1</v>
      </c>
      <c r="H98">
        <v>0</v>
      </c>
      <c r="I98">
        <v>0</v>
      </c>
      <c r="J98">
        <v>0</v>
      </c>
      <c r="K98">
        <v>1.33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 s="6">
        <f t="shared" si="4"/>
        <v>15.26</v>
      </c>
      <c r="W98" s="5">
        <v>3.33</v>
      </c>
      <c r="X98" s="6">
        <f t="shared" si="6"/>
        <v>18.59</v>
      </c>
      <c r="Y98">
        <f t="shared" si="7"/>
        <v>18.59</v>
      </c>
    </row>
    <row r="99" spans="1:25" x14ac:dyDescent="0.25">
      <c r="A99">
        <f t="shared" si="5"/>
        <v>33</v>
      </c>
      <c r="B99">
        <f>YEAR(Table2[[#This Row],[Date]])</f>
        <v>2010</v>
      </c>
      <c r="C99" s="16">
        <v>40399</v>
      </c>
      <c r="D99">
        <v>12.6</v>
      </c>
      <c r="E99">
        <v>0.33</v>
      </c>
      <c r="F99">
        <v>0</v>
      </c>
      <c r="G99">
        <v>1</v>
      </c>
      <c r="H99">
        <v>0</v>
      </c>
      <c r="I99">
        <v>0</v>
      </c>
      <c r="J99">
        <v>0</v>
      </c>
      <c r="K99">
        <v>1.33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 s="6">
        <f t="shared" si="4"/>
        <v>15.26</v>
      </c>
      <c r="W99" s="5">
        <v>3.33</v>
      </c>
      <c r="X99" s="6">
        <f t="shared" si="6"/>
        <v>18.59</v>
      </c>
      <c r="Y99">
        <f t="shared" si="7"/>
        <v>18.59</v>
      </c>
    </row>
    <row r="100" spans="1:25" x14ac:dyDescent="0.25">
      <c r="A100">
        <f t="shared" si="5"/>
        <v>33</v>
      </c>
      <c r="B100">
        <f>YEAR(Table2[[#This Row],[Date]])</f>
        <v>2010</v>
      </c>
      <c r="C100" s="16">
        <v>40400</v>
      </c>
      <c r="D100">
        <v>12</v>
      </c>
      <c r="E100">
        <v>0</v>
      </c>
      <c r="F100">
        <v>0</v>
      </c>
      <c r="G100">
        <v>1</v>
      </c>
      <c r="H100">
        <v>0</v>
      </c>
      <c r="I100">
        <v>0</v>
      </c>
      <c r="J100">
        <v>0</v>
      </c>
      <c r="K100">
        <v>8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3</v>
      </c>
      <c r="R100">
        <v>0</v>
      </c>
      <c r="S100">
        <v>0</v>
      </c>
      <c r="T100">
        <v>0</v>
      </c>
      <c r="U100">
        <v>0</v>
      </c>
      <c r="V100" s="6">
        <f t="shared" si="4"/>
        <v>24</v>
      </c>
      <c r="W100" s="5">
        <v>7</v>
      </c>
      <c r="X100" s="6">
        <f t="shared" si="6"/>
        <v>31</v>
      </c>
      <c r="Y100">
        <f t="shared" si="7"/>
        <v>31</v>
      </c>
    </row>
    <row r="101" spans="1:25" x14ac:dyDescent="0.25">
      <c r="A101">
        <f t="shared" si="5"/>
        <v>33</v>
      </c>
      <c r="B101">
        <f>YEAR(Table2[[#This Row],[Date]])</f>
        <v>2010</v>
      </c>
      <c r="C101" s="16">
        <v>40401</v>
      </c>
      <c r="D101">
        <v>13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 s="6">
        <f t="shared" si="4"/>
        <v>14</v>
      </c>
      <c r="W101" s="5">
        <v>5</v>
      </c>
      <c r="X101" s="6">
        <f t="shared" si="6"/>
        <v>19</v>
      </c>
      <c r="Y101">
        <f t="shared" si="7"/>
        <v>19</v>
      </c>
    </row>
    <row r="102" spans="1:25" x14ac:dyDescent="0.25">
      <c r="A102">
        <f t="shared" si="5"/>
        <v>33</v>
      </c>
      <c r="B102">
        <f>YEAR(Table2[[#This Row],[Date]])</f>
        <v>2010</v>
      </c>
      <c r="C102" s="16">
        <v>40402</v>
      </c>
      <c r="D102">
        <v>10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 s="5">
        <v>2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6">
        <f t="shared" si="4"/>
        <v>12</v>
      </c>
      <c r="W102" s="5">
        <v>2</v>
      </c>
      <c r="X102" s="6">
        <f t="shared" si="6"/>
        <v>14</v>
      </c>
      <c r="Y102">
        <f t="shared" si="7"/>
        <v>14</v>
      </c>
    </row>
    <row r="103" spans="1:25" x14ac:dyDescent="0.25">
      <c r="A103">
        <f t="shared" si="5"/>
        <v>33</v>
      </c>
      <c r="B103">
        <f>YEAR(Table2[[#This Row],[Date]])</f>
        <v>2010</v>
      </c>
      <c r="C103" s="16">
        <v>40403</v>
      </c>
      <c r="D103">
        <v>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2</v>
      </c>
      <c r="R103">
        <v>0</v>
      </c>
      <c r="S103">
        <v>0</v>
      </c>
      <c r="T103">
        <v>0</v>
      </c>
      <c r="U103">
        <v>0</v>
      </c>
      <c r="V103" s="6">
        <f t="shared" si="4"/>
        <v>6</v>
      </c>
      <c r="W103" s="5">
        <v>0</v>
      </c>
      <c r="X103" s="6">
        <f t="shared" si="6"/>
        <v>6</v>
      </c>
      <c r="Y103">
        <f t="shared" si="7"/>
        <v>6</v>
      </c>
    </row>
    <row r="104" spans="1:25" x14ac:dyDescent="0.25">
      <c r="A104">
        <f t="shared" si="5"/>
        <v>33</v>
      </c>
      <c r="B104">
        <f>YEAR(Table2[[#This Row],[Date]])</f>
        <v>2010</v>
      </c>
      <c r="C104" s="16">
        <v>40404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0.5</v>
      </c>
      <c r="R104">
        <v>0</v>
      </c>
      <c r="S104">
        <v>0</v>
      </c>
      <c r="T104">
        <v>0</v>
      </c>
      <c r="U104">
        <v>0</v>
      </c>
      <c r="V104" s="6">
        <f t="shared" si="4"/>
        <v>1.5</v>
      </c>
      <c r="W104" s="5">
        <v>0</v>
      </c>
      <c r="X104" s="6">
        <f t="shared" si="6"/>
        <v>1.5</v>
      </c>
      <c r="Y104">
        <f t="shared" si="7"/>
        <v>1.5</v>
      </c>
    </row>
    <row r="105" spans="1:25" x14ac:dyDescent="0.25">
      <c r="A105">
        <f t="shared" si="5"/>
        <v>34</v>
      </c>
      <c r="B105">
        <f>YEAR(Table2[[#This Row],[Date]])</f>
        <v>2010</v>
      </c>
      <c r="C105" s="16">
        <v>40405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0.5</v>
      </c>
      <c r="R105">
        <v>0</v>
      </c>
      <c r="S105">
        <v>0</v>
      </c>
      <c r="T105">
        <v>0</v>
      </c>
      <c r="U105">
        <v>0</v>
      </c>
      <c r="V105" s="6">
        <f t="shared" si="4"/>
        <v>1.5</v>
      </c>
      <c r="W105" s="5">
        <v>0</v>
      </c>
      <c r="X105" s="6">
        <f t="shared" si="6"/>
        <v>1.5</v>
      </c>
      <c r="Y105">
        <f t="shared" si="7"/>
        <v>1.5</v>
      </c>
    </row>
    <row r="106" spans="1:25" x14ac:dyDescent="0.25">
      <c r="A106">
        <f t="shared" si="5"/>
        <v>34</v>
      </c>
      <c r="B106">
        <f>YEAR(Table2[[#This Row],[Date]])</f>
        <v>2010</v>
      </c>
      <c r="C106" s="16">
        <v>40406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0.5</v>
      </c>
      <c r="R106">
        <v>0</v>
      </c>
      <c r="S106">
        <v>0</v>
      </c>
      <c r="T106">
        <v>0</v>
      </c>
      <c r="U106">
        <v>0</v>
      </c>
      <c r="V106" s="6">
        <f t="shared" si="4"/>
        <v>1.5</v>
      </c>
      <c r="W106" s="5">
        <v>0</v>
      </c>
      <c r="X106" s="6">
        <f t="shared" si="6"/>
        <v>1.5</v>
      </c>
      <c r="Y106">
        <f t="shared" si="7"/>
        <v>1.5</v>
      </c>
    </row>
    <row r="107" spans="1:25" x14ac:dyDescent="0.25">
      <c r="A107">
        <f t="shared" si="5"/>
        <v>34</v>
      </c>
      <c r="B107">
        <f>YEAR(Table2[[#This Row],[Date]])</f>
        <v>2010</v>
      </c>
      <c r="C107" s="16">
        <v>40407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0.5</v>
      </c>
      <c r="R107">
        <v>0</v>
      </c>
      <c r="S107">
        <v>0</v>
      </c>
      <c r="T107">
        <v>0</v>
      </c>
      <c r="U107">
        <v>0</v>
      </c>
      <c r="V107" s="6">
        <f t="shared" si="4"/>
        <v>1.5</v>
      </c>
      <c r="W107" s="5">
        <v>0</v>
      </c>
      <c r="X107" s="6">
        <f t="shared" si="6"/>
        <v>1.5</v>
      </c>
      <c r="Y107">
        <f t="shared" si="7"/>
        <v>1.5</v>
      </c>
    </row>
    <row r="108" spans="1:25" x14ac:dyDescent="0.25">
      <c r="A108">
        <f t="shared" si="5"/>
        <v>34</v>
      </c>
      <c r="B108">
        <f>YEAR(Table2[[#This Row],[Date]])</f>
        <v>2010</v>
      </c>
      <c r="C108" s="16">
        <v>40408</v>
      </c>
      <c r="D108">
        <v>0</v>
      </c>
      <c r="E108">
        <v>0</v>
      </c>
      <c r="F108">
        <v>0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4</v>
      </c>
      <c r="M108">
        <v>0</v>
      </c>
      <c r="N108">
        <v>0</v>
      </c>
      <c r="O108">
        <v>0</v>
      </c>
      <c r="P108">
        <v>0</v>
      </c>
      <c r="Q108">
        <v>6</v>
      </c>
      <c r="R108">
        <v>0</v>
      </c>
      <c r="S108">
        <v>0</v>
      </c>
      <c r="T108">
        <v>0</v>
      </c>
      <c r="U108">
        <v>0</v>
      </c>
      <c r="V108" s="6">
        <f t="shared" si="4"/>
        <v>11</v>
      </c>
      <c r="W108" s="5">
        <v>0</v>
      </c>
      <c r="X108" s="6">
        <f t="shared" si="6"/>
        <v>11</v>
      </c>
      <c r="Y108">
        <f t="shared" si="7"/>
        <v>11</v>
      </c>
    </row>
    <row r="109" spans="1:25" x14ac:dyDescent="0.25">
      <c r="A109">
        <f t="shared" si="5"/>
        <v>34</v>
      </c>
      <c r="B109">
        <f>YEAR(Table2[[#This Row],[Date]])</f>
        <v>2010</v>
      </c>
      <c r="C109" s="16">
        <v>40409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5</v>
      </c>
      <c r="R109">
        <v>0</v>
      </c>
      <c r="S109">
        <v>0</v>
      </c>
      <c r="T109">
        <v>0</v>
      </c>
      <c r="U109">
        <v>0</v>
      </c>
      <c r="V109" s="6">
        <f t="shared" si="4"/>
        <v>5</v>
      </c>
      <c r="W109" s="5">
        <v>0</v>
      </c>
      <c r="X109" s="6">
        <f t="shared" si="6"/>
        <v>5</v>
      </c>
      <c r="Y109">
        <f t="shared" si="7"/>
        <v>5</v>
      </c>
    </row>
    <row r="110" spans="1:25" x14ac:dyDescent="0.25">
      <c r="A110">
        <f t="shared" si="5"/>
        <v>34</v>
      </c>
      <c r="B110">
        <f>YEAR(Table2[[#This Row],[Date]])</f>
        <v>2010</v>
      </c>
      <c r="C110" s="16">
        <v>40410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 s="6">
        <f t="shared" si="4"/>
        <v>1</v>
      </c>
      <c r="W110" s="5">
        <v>0</v>
      </c>
      <c r="X110" s="6">
        <f t="shared" si="6"/>
        <v>1</v>
      </c>
      <c r="Y110">
        <f t="shared" si="7"/>
        <v>1</v>
      </c>
    </row>
    <row r="111" spans="1:25" x14ac:dyDescent="0.25">
      <c r="A111">
        <f t="shared" si="5"/>
        <v>34</v>
      </c>
      <c r="B111">
        <f>YEAR(Table2[[#This Row],[Date]])</f>
        <v>2010</v>
      </c>
      <c r="C111" s="16">
        <v>40411</v>
      </c>
      <c r="D111">
        <v>4.33</v>
      </c>
      <c r="E111">
        <v>0</v>
      </c>
      <c r="F111">
        <v>0</v>
      </c>
      <c r="G111">
        <v>0.33</v>
      </c>
      <c r="H111">
        <v>0</v>
      </c>
      <c r="I111">
        <v>0</v>
      </c>
      <c r="J111" s="7">
        <v>0</v>
      </c>
      <c r="K111" s="8">
        <v>0</v>
      </c>
      <c r="L111" s="5">
        <v>0</v>
      </c>
      <c r="M111" s="5">
        <v>0</v>
      </c>
      <c r="N111" s="5">
        <v>0</v>
      </c>
      <c r="O111" s="5">
        <v>0</v>
      </c>
      <c r="P111" s="7">
        <v>0</v>
      </c>
      <c r="Q111" s="8">
        <v>2</v>
      </c>
      <c r="R111" s="5">
        <v>0</v>
      </c>
      <c r="S111" s="7">
        <v>0</v>
      </c>
      <c r="T111" s="8">
        <v>0</v>
      </c>
      <c r="U111" s="7">
        <v>0</v>
      </c>
      <c r="V111" s="6">
        <f t="shared" si="4"/>
        <v>6.66</v>
      </c>
      <c r="W111" s="5">
        <v>0</v>
      </c>
      <c r="X111" s="6">
        <f t="shared" si="6"/>
        <v>6.66</v>
      </c>
      <c r="Y111">
        <f t="shared" si="7"/>
        <v>6.66</v>
      </c>
    </row>
    <row r="112" spans="1:25" x14ac:dyDescent="0.25">
      <c r="A112">
        <f t="shared" si="5"/>
        <v>35</v>
      </c>
      <c r="B112">
        <f>YEAR(Table2[[#This Row],[Date]])</f>
        <v>2010</v>
      </c>
      <c r="C112" s="16">
        <v>40412</v>
      </c>
      <c r="D112">
        <v>4.33</v>
      </c>
      <c r="E112">
        <v>0</v>
      </c>
      <c r="F112">
        <v>0</v>
      </c>
      <c r="G112">
        <v>0.33</v>
      </c>
      <c r="H112">
        <v>0</v>
      </c>
      <c r="I112">
        <v>0</v>
      </c>
      <c r="J112" s="7">
        <v>0</v>
      </c>
      <c r="K112" s="8">
        <v>0</v>
      </c>
      <c r="L112" s="5">
        <v>0</v>
      </c>
      <c r="M112" s="5">
        <v>0</v>
      </c>
      <c r="N112" s="5">
        <v>0</v>
      </c>
      <c r="O112" s="5">
        <v>0</v>
      </c>
      <c r="P112" s="7">
        <v>0</v>
      </c>
      <c r="Q112" s="8">
        <v>2</v>
      </c>
      <c r="R112" s="5">
        <v>0</v>
      </c>
      <c r="S112" s="7">
        <v>0</v>
      </c>
      <c r="T112" s="8">
        <v>0</v>
      </c>
      <c r="U112" s="7">
        <v>0</v>
      </c>
      <c r="V112" s="6">
        <f t="shared" si="4"/>
        <v>6.66</v>
      </c>
      <c r="W112" s="5">
        <v>0</v>
      </c>
      <c r="X112" s="6">
        <f t="shared" si="6"/>
        <v>6.66</v>
      </c>
      <c r="Y112">
        <f t="shared" si="7"/>
        <v>6.66</v>
      </c>
    </row>
    <row r="113" spans="1:25" x14ac:dyDescent="0.25">
      <c r="A113">
        <f t="shared" si="5"/>
        <v>35</v>
      </c>
      <c r="B113">
        <f>YEAR(Table2[[#This Row],[Date]])</f>
        <v>2010</v>
      </c>
      <c r="C113" s="16">
        <v>40413</v>
      </c>
      <c r="D113">
        <v>4.33</v>
      </c>
      <c r="E113">
        <v>0</v>
      </c>
      <c r="F113">
        <v>0</v>
      </c>
      <c r="G113">
        <v>0.33</v>
      </c>
      <c r="H113">
        <v>0</v>
      </c>
      <c r="I113">
        <v>0</v>
      </c>
      <c r="J113" s="7">
        <v>0</v>
      </c>
      <c r="K113" s="8">
        <v>0</v>
      </c>
      <c r="L113" s="5">
        <v>0</v>
      </c>
      <c r="M113" s="5">
        <v>0</v>
      </c>
      <c r="N113" s="5">
        <v>0</v>
      </c>
      <c r="O113" s="5">
        <v>0</v>
      </c>
      <c r="P113" s="7">
        <v>0</v>
      </c>
      <c r="Q113" s="8">
        <v>2</v>
      </c>
      <c r="R113" s="5">
        <v>0</v>
      </c>
      <c r="S113" s="7">
        <v>0</v>
      </c>
      <c r="T113" s="8">
        <v>0</v>
      </c>
      <c r="U113" s="7">
        <v>0</v>
      </c>
      <c r="V113" s="6">
        <f>SUM(D113:U113)</f>
        <v>6.66</v>
      </c>
      <c r="W113" s="5">
        <v>0</v>
      </c>
      <c r="X113" s="6">
        <f>SUM(V113+W113)</f>
        <v>6.66</v>
      </c>
      <c r="Y113">
        <f t="shared" si="7"/>
        <v>6.66</v>
      </c>
    </row>
    <row r="114" spans="1:25" x14ac:dyDescent="0.25">
      <c r="A114">
        <f t="shared" si="5"/>
        <v>35</v>
      </c>
      <c r="B114">
        <f>YEAR(Table2[[#This Row],[Date]])</f>
        <v>2010</v>
      </c>
      <c r="C114" s="16">
        <v>40414</v>
      </c>
      <c r="D114">
        <v>4</v>
      </c>
      <c r="E114">
        <v>0</v>
      </c>
      <c r="F114">
        <v>0</v>
      </c>
      <c r="G114">
        <v>2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2</v>
      </c>
      <c r="R114">
        <v>0</v>
      </c>
      <c r="S114">
        <v>0</v>
      </c>
      <c r="T114">
        <v>0</v>
      </c>
      <c r="U114">
        <v>0</v>
      </c>
      <c r="V114" s="6">
        <f>SUM(D114:U114)</f>
        <v>9</v>
      </c>
      <c r="W114" s="5">
        <v>1</v>
      </c>
      <c r="X114" s="6">
        <f>SUM(V114+W114)</f>
        <v>10</v>
      </c>
      <c r="Y114">
        <f t="shared" si="7"/>
        <v>10</v>
      </c>
    </row>
    <row r="115" spans="1:25" x14ac:dyDescent="0.25">
      <c r="A115">
        <f t="shared" si="5"/>
        <v>35</v>
      </c>
      <c r="B115">
        <f>YEAR(Table2[[#This Row],[Date]])</f>
        <v>2010</v>
      </c>
      <c r="C115" s="16">
        <v>40415</v>
      </c>
      <c r="D115">
        <v>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3</v>
      </c>
      <c r="R115">
        <v>0</v>
      </c>
      <c r="S115">
        <v>0</v>
      </c>
      <c r="T115">
        <v>0</v>
      </c>
      <c r="U115">
        <v>0</v>
      </c>
      <c r="V115" s="6">
        <f t="shared" si="4"/>
        <v>6</v>
      </c>
      <c r="W115" s="5">
        <v>1</v>
      </c>
      <c r="X115" s="6">
        <f t="shared" si="6"/>
        <v>7</v>
      </c>
      <c r="Y115">
        <f t="shared" si="7"/>
        <v>7</v>
      </c>
    </row>
    <row r="116" spans="1:25" x14ac:dyDescent="0.25">
      <c r="A116">
        <f t="shared" si="5"/>
        <v>35</v>
      </c>
      <c r="B116">
        <f>YEAR(Table2[[#This Row],[Date]])</f>
        <v>2010</v>
      </c>
      <c r="C116" s="16">
        <v>40416</v>
      </c>
      <c r="D116">
        <v>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 s="6">
        <f t="shared" si="4"/>
        <v>3</v>
      </c>
      <c r="W116" s="5">
        <v>2</v>
      </c>
      <c r="X116" s="6">
        <f t="shared" si="6"/>
        <v>5</v>
      </c>
      <c r="Y116">
        <f t="shared" si="7"/>
        <v>5</v>
      </c>
    </row>
    <row r="117" spans="1:25" x14ac:dyDescent="0.25">
      <c r="A117">
        <f t="shared" si="5"/>
        <v>35</v>
      </c>
      <c r="B117">
        <f>YEAR(Table2[[#This Row],[Date]])</f>
        <v>2010</v>
      </c>
      <c r="C117" s="16">
        <v>40417</v>
      </c>
      <c r="D117">
        <v>3</v>
      </c>
      <c r="E117">
        <v>0</v>
      </c>
      <c r="F117">
        <v>0</v>
      </c>
      <c r="G117">
        <v>0</v>
      </c>
      <c r="H117">
        <v>0</v>
      </c>
      <c r="I117">
        <v>0</v>
      </c>
      <c r="J117" s="7">
        <v>0</v>
      </c>
      <c r="K117" s="9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9">
        <v>1</v>
      </c>
      <c r="R117" s="5">
        <v>0</v>
      </c>
      <c r="S117" s="7">
        <v>0</v>
      </c>
      <c r="T117" s="8">
        <v>0</v>
      </c>
      <c r="U117" s="7">
        <v>0</v>
      </c>
      <c r="V117" s="6">
        <f>SUM(D117:U117)</f>
        <v>4</v>
      </c>
      <c r="W117" s="5">
        <v>0</v>
      </c>
      <c r="X117" s="6">
        <f>SUM(V117+W117)</f>
        <v>4</v>
      </c>
      <c r="Y117">
        <f t="shared" si="7"/>
        <v>4</v>
      </c>
    </row>
    <row r="118" spans="1:25" x14ac:dyDescent="0.25">
      <c r="A118">
        <f t="shared" si="5"/>
        <v>35</v>
      </c>
      <c r="B118">
        <f>YEAR(Table2[[#This Row],[Date]])</f>
        <v>2010</v>
      </c>
      <c r="C118" s="16">
        <v>40418</v>
      </c>
      <c r="D118">
        <v>6</v>
      </c>
      <c r="E118">
        <v>2.66</v>
      </c>
      <c r="F118">
        <v>0</v>
      </c>
      <c r="G118">
        <v>2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7.33</v>
      </c>
      <c r="R118">
        <v>0</v>
      </c>
      <c r="S118">
        <v>0</v>
      </c>
      <c r="T118">
        <v>0</v>
      </c>
      <c r="U118">
        <v>0</v>
      </c>
      <c r="V118" s="6">
        <f t="shared" si="4"/>
        <v>17.990000000000002</v>
      </c>
      <c r="W118" s="5">
        <v>2</v>
      </c>
      <c r="X118" s="6">
        <f t="shared" si="6"/>
        <v>19.990000000000002</v>
      </c>
      <c r="Y118">
        <f t="shared" si="7"/>
        <v>19.990000000000002</v>
      </c>
    </row>
    <row r="119" spans="1:25" x14ac:dyDescent="0.25">
      <c r="A119">
        <f t="shared" si="5"/>
        <v>36</v>
      </c>
      <c r="B119">
        <f>YEAR(Table2[[#This Row],[Date]])</f>
        <v>2010</v>
      </c>
      <c r="C119" s="16">
        <v>40419</v>
      </c>
      <c r="D119">
        <v>6</v>
      </c>
      <c r="E119">
        <v>2.66</v>
      </c>
      <c r="F119">
        <v>0</v>
      </c>
      <c r="G119">
        <v>2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7.33</v>
      </c>
      <c r="R119">
        <v>0</v>
      </c>
      <c r="S119">
        <v>0</v>
      </c>
      <c r="T119">
        <v>0</v>
      </c>
      <c r="U119">
        <v>0</v>
      </c>
      <c r="V119" s="6">
        <f t="shared" si="4"/>
        <v>17.990000000000002</v>
      </c>
      <c r="W119" s="5">
        <v>2</v>
      </c>
      <c r="X119" s="6">
        <f t="shared" si="6"/>
        <v>19.990000000000002</v>
      </c>
      <c r="Y119">
        <f t="shared" si="7"/>
        <v>19.990000000000002</v>
      </c>
    </row>
    <row r="120" spans="1:25" x14ac:dyDescent="0.25">
      <c r="A120">
        <f t="shared" si="5"/>
        <v>36</v>
      </c>
      <c r="B120">
        <f>YEAR(Table2[[#This Row],[Date]])</f>
        <v>2010</v>
      </c>
      <c r="C120" s="16">
        <v>40420</v>
      </c>
      <c r="D120">
        <v>6</v>
      </c>
      <c r="E120">
        <v>2.66</v>
      </c>
      <c r="F120">
        <v>0</v>
      </c>
      <c r="G120">
        <v>2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7.33</v>
      </c>
      <c r="R120">
        <v>0</v>
      </c>
      <c r="S120">
        <v>0</v>
      </c>
      <c r="T120">
        <v>0</v>
      </c>
      <c r="U120">
        <v>0</v>
      </c>
      <c r="V120" s="6">
        <f>SUM(D120:U120)</f>
        <v>17.990000000000002</v>
      </c>
      <c r="W120" s="5">
        <v>2</v>
      </c>
      <c r="X120" s="6">
        <f>SUM(V120+W120)</f>
        <v>19.990000000000002</v>
      </c>
      <c r="Y120">
        <f t="shared" si="7"/>
        <v>19.990000000000002</v>
      </c>
    </row>
    <row r="121" spans="1:25" x14ac:dyDescent="0.25">
      <c r="A121">
        <f t="shared" si="5"/>
        <v>36</v>
      </c>
      <c r="B121">
        <f>YEAR(Table2[[#This Row],[Date]])</f>
        <v>2010</v>
      </c>
      <c r="C121" s="16">
        <v>40421</v>
      </c>
      <c r="D121">
        <v>5</v>
      </c>
      <c r="E121">
        <v>0</v>
      </c>
      <c r="F121">
        <v>0</v>
      </c>
      <c r="G121">
        <v>2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 s="6">
        <f>SUM(D121:U121)</f>
        <v>7</v>
      </c>
      <c r="W121" s="5">
        <v>0</v>
      </c>
      <c r="X121" s="6">
        <f>SUM(V121+W121)</f>
        <v>7</v>
      </c>
      <c r="Y121">
        <f t="shared" si="7"/>
        <v>7</v>
      </c>
    </row>
    <row r="122" spans="1:25" x14ac:dyDescent="0.25">
      <c r="A122">
        <f t="shared" si="5"/>
        <v>36</v>
      </c>
      <c r="B122">
        <f>YEAR(Table2[[#This Row],[Date]])</f>
        <v>2010</v>
      </c>
      <c r="C122" s="16">
        <v>40422</v>
      </c>
      <c r="D122" t="s">
        <v>25</v>
      </c>
      <c r="E122" t="s">
        <v>25</v>
      </c>
      <c r="F122" t="s">
        <v>25</v>
      </c>
      <c r="G122" t="s">
        <v>25</v>
      </c>
      <c r="H122" t="s">
        <v>25</v>
      </c>
      <c r="I122" t="s">
        <v>25</v>
      </c>
      <c r="J122" t="s">
        <v>25</v>
      </c>
      <c r="K122" t="s">
        <v>25</v>
      </c>
      <c r="L122" t="s">
        <v>25</v>
      </c>
      <c r="M122" t="s">
        <v>25</v>
      </c>
      <c r="N122" t="s">
        <v>25</v>
      </c>
      <c r="O122" t="s">
        <v>25</v>
      </c>
      <c r="P122" t="s">
        <v>25</v>
      </c>
      <c r="Q122" t="s">
        <v>25</v>
      </c>
      <c r="R122" t="s">
        <v>25</v>
      </c>
      <c r="S122" t="s">
        <v>25</v>
      </c>
      <c r="T122" t="s">
        <v>25</v>
      </c>
      <c r="U122" t="s">
        <v>25</v>
      </c>
      <c r="V122" s="6">
        <f>SUM(D122:U122)</f>
        <v>0</v>
      </c>
      <c r="W122" s="5"/>
      <c r="X122" s="6">
        <f>SUM(V122+W122)</f>
        <v>0</v>
      </c>
      <c r="Y122">
        <f t="shared" si="7"/>
        <v>0</v>
      </c>
    </row>
    <row r="123" spans="1:25" x14ac:dyDescent="0.25">
      <c r="A123">
        <f t="shared" si="5"/>
        <v>36</v>
      </c>
      <c r="B123">
        <f>YEAR(Table2[[#This Row],[Date]])</f>
        <v>2010</v>
      </c>
      <c r="C123" s="16">
        <v>40423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 s="6">
        <f t="shared" si="4"/>
        <v>0</v>
      </c>
      <c r="W123" s="5"/>
      <c r="X123" s="6">
        <f t="shared" si="6"/>
        <v>0</v>
      </c>
      <c r="Y123">
        <f t="shared" si="7"/>
        <v>0</v>
      </c>
    </row>
    <row r="124" spans="1:25" x14ac:dyDescent="0.25">
      <c r="A124">
        <f t="shared" si="5"/>
        <v>36</v>
      </c>
      <c r="B124">
        <f>YEAR(Table2[[#This Row],[Date]])</f>
        <v>2010</v>
      </c>
      <c r="C124" s="16">
        <v>40424</v>
      </c>
      <c r="J124" s="10"/>
      <c r="K124" s="9"/>
      <c r="L124" s="5"/>
      <c r="M124" s="5"/>
      <c r="N124" s="5"/>
      <c r="O124" s="5"/>
      <c r="P124" s="5"/>
      <c r="Q124" s="9"/>
      <c r="R124" s="5"/>
      <c r="S124" s="5"/>
      <c r="T124" s="8"/>
      <c r="U124" s="5"/>
      <c r="V124" s="6">
        <f t="shared" si="4"/>
        <v>0</v>
      </c>
      <c r="W124" s="5"/>
      <c r="X124" s="6">
        <f t="shared" si="6"/>
        <v>0</v>
      </c>
      <c r="Y124">
        <f t="shared" si="7"/>
        <v>0</v>
      </c>
    </row>
    <row r="125" spans="1:25" x14ac:dyDescent="0.25">
      <c r="A125">
        <f t="shared" si="5"/>
        <v>36</v>
      </c>
      <c r="B125">
        <f>YEAR(Table2[[#This Row],[Date]])</f>
        <v>2010</v>
      </c>
      <c r="C125" s="16">
        <v>40425</v>
      </c>
      <c r="D125">
        <v>0.25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0.25</v>
      </c>
      <c r="R125">
        <v>0</v>
      </c>
      <c r="S125">
        <v>0</v>
      </c>
      <c r="T125">
        <v>0</v>
      </c>
      <c r="U125">
        <v>0</v>
      </c>
      <c r="V125" s="6">
        <f t="shared" si="4"/>
        <v>0.5</v>
      </c>
      <c r="W125" s="5">
        <v>0.5</v>
      </c>
      <c r="X125" s="6">
        <f t="shared" si="6"/>
        <v>1</v>
      </c>
      <c r="Y125">
        <f t="shared" si="7"/>
        <v>1</v>
      </c>
    </row>
    <row r="126" spans="1:25" x14ac:dyDescent="0.25">
      <c r="A126">
        <f t="shared" si="5"/>
        <v>37</v>
      </c>
      <c r="B126">
        <f>YEAR(Table2[[#This Row],[Date]])</f>
        <v>2010</v>
      </c>
      <c r="C126" s="16">
        <v>40426</v>
      </c>
      <c r="D126">
        <v>0.25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0.25</v>
      </c>
      <c r="R126">
        <v>0</v>
      </c>
      <c r="S126">
        <v>0</v>
      </c>
      <c r="T126">
        <v>0</v>
      </c>
      <c r="U126">
        <v>0</v>
      </c>
      <c r="V126" s="6">
        <f t="shared" si="4"/>
        <v>0.5</v>
      </c>
      <c r="W126" s="5">
        <v>0.5</v>
      </c>
      <c r="X126" s="6">
        <f t="shared" si="6"/>
        <v>1</v>
      </c>
      <c r="Y126">
        <f t="shared" si="7"/>
        <v>1</v>
      </c>
    </row>
    <row r="127" spans="1:25" x14ac:dyDescent="0.25">
      <c r="A127">
        <f t="shared" si="5"/>
        <v>37</v>
      </c>
      <c r="B127">
        <f>YEAR(Table2[[#This Row],[Date]])</f>
        <v>2010</v>
      </c>
      <c r="C127" s="16">
        <v>40427</v>
      </c>
      <c r="D127">
        <v>0.25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0.25</v>
      </c>
      <c r="R127">
        <v>0</v>
      </c>
      <c r="S127">
        <v>0</v>
      </c>
      <c r="T127">
        <v>0</v>
      </c>
      <c r="U127">
        <v>0</v>
      </c>
      <c r="V127" s="6">
        <f t="shared" si="4"/>
        <v>0.5</v>
      </c>
      <c r="W127" s="5">
        <v>0.5</v>
      </c>
      <c r="X127" s="6">
        <f t="shared" si="6"/>
        <v>1</v>
      </c>
      <c r="Y127">
        <f t="shared" si="7"/>
        <v>1</v>
      </c>
    </row>
    <row r="128" spans="1:25" x14ac:dyDescent="0.25">
      <c r="A128">
        <f t="shared" si="5"/>
        <v>37</v>
      </c>
      <c r="B128">
        <f>YEAR(Table2[[#This Row],[Date]])</f>
        <v>2010</v>
      </c>
      <c r="C128" s="16">
        <v>40428</v>
      </c>
      <c r="D128">
        <v>0.25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0.25</v>
      </c>
      <c r="R128">
        <v>0</v>
      </c>
      <c r="S128">
        <v>0</v>
      </c>
      <c r="T128">
        <v>0</v>
      </c>
      <c r="U128">
        <v>0</v>
      </c>
      <c r="V128" s="6">
        <f t="shared" si="4"/>
        <v>0.5</v>
      </c>
      <c r="W128" s="5">
        <v>0.5</v>
      </c>
      <c r="X128" s="6">
        <f t="shared" si="6"/>
        <v>1</v>
      </c>
      <c r="Y128">
        <f t="shared" si="7"/>
        <v>1</v>
      </c>
    </row>
    <row r="129" spans="1:25" x14ac:dyDescent="0.25">
      <c r="A129">
        <f t="shared" si="5"/>
        <v>37</v>
      </c>
      <c r="B129">
        <f>YEAR(Table2[[#This Row],[Date]])</f>
        <v>2010</v>
      </c>
      <c r="C129" s="16">
        <v>40429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 s="6">
        <f t="shared" si="4"/>
        <v>0</v>
      </c>
      <c r="W129" s="5">
        <v>0</v>
      </c>
      <c r="X129" s="6">
        <f t="shared" si="6"/>
        <v>0</v>
      </c>
      <c r="Y129">
        <f t="shared" si="7"/>
        <v>0</v>
      </c>
    </row>
    <row r="130" spans="1:25" x14ac:dyDescent="0.25">
      <c r="A130">
        <f t="shared" si="5"/>
        <v>37</v>
      </c>
      <c r="B130">
        <f>YEAR(Table2[[#This Row],[Date]])</f>
        <v>2010</v>
      </c>
      <c r="C130" s="16">
        <v>40430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 s="6">
        <f t="shared" si="4"/>
        <v>0</v>
      </c>
      <c r="W130" s="5">
        <v>0</v>
      </c>
      <c r="X130" s="6">
        <f t="shared" si="6"/>
        <v>0</v>
      </c>
      <c r="Y130">
        <f t="shared" si="7"/>
        <v>0</v>
      </c>
    </row>
    <row r="131" spans="1:25" x14ac:dyDescent="0.25">
      <c r="A131">
        <f t="shared" si="5"/>
        <v>37</v>
      </c>
      <c r="B131">
        <f>YEAR(Table2[[#This Row],[Date]])</f>
        <v>2010</v>
      </c>
      <c r="C131" s="16">
        <v>40431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 s="6">
        <f t="shared" ref="V131:V137" si="8">SUM(D131:U131)</f>
        <v>1</v>
      </c>
      <c r="W131" s="5">
        <v>0</v>
      </c>
      <c r="X131" s="6">
        <f t="shared" si="6"/>
        <v>1</v>
      </c>
      <c r="Y131">
        <f t="shared" si="7"/>
        <v>1</v>
      </c>
    </row>
    <row r="132" spans="1:25" x14ac:dyDescent="0.25">
      <c r="A132">
        <f t="shared" ref="A132:A137" si="9">WEEKNUM(C132)</f>
        <v>37</v>
      </c>
      <c r="B132">
        <f>YEAR(Table2[[#This Row],[Date]])</f>
        <v>2010</v>
      </c>
      <c r="C132" s="16">
        <v>40432</v>
      </c>
      <c r="D132">
        <v>1.66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 s="6">
        <f t="shared" si="8"/>
        <v>2.66</v>
      </c>
      <c r="W132" s="5">
        <v>0</v>
      </c>
      <c r="X132" s="6">
        <f t="shared" ref="X132:X137" si="10">SUM(V132+W132)</f>
        <v>2.66</v>
      </c>
      <c r="Y132">
        <f t="shared" si="7"/>
        <v>2.66</v>
      </c>
    </row>
    <row r="133" spans="1:25" x14ac:dyDescent="0.25">
      <c r="A133">
        <f t="shared" si="9"/>
        <v>38</v>
      </c>
      <c r="B133">
        <f>YEAR(Table2[[#This Row],[Date]])</f>
        <v>2010</v>
      </c>
      <c r="C133" s="16">
        <v>40433</v>
      </c>
      <c r="D133">
        <v>1.66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0</v>
      </c>
      <c r="U133">
        <v>0</v>
      </c>
      <c r="V133" s="6">
        <f t="shared" si="8"/>
        <v>2.66</v>
      </c>
      <c r="W133" s="5"/>
      <c r="X133" s="6">
        <f t="shared" si="10"/>
        <v>2.66</v>
      </c>
      <c r="Y133">
        <f t="shared" si="7"/>
        <v>2.66</v>
      </c>
    </row>
    <row r="134" spans="1:25" x14ac:dyDescent="0.25">
      <c r="A134">
        <f t="shared" si="9"/>
        <v>38</v>
      </c>
      <c r="B134">
        <f>YEAR(Table2[[#This Row],[Date]])</f>
        <v>2010</v>
      </c>
      <c r="C134" s="16">
        <v>40434</v>
      </c>
      <c r="D134">
        <v>1.66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</v>
      </c>
      <c r="R134">
        <v>0</v>
      </c>
      <c r="S134">
        <v>0</v>
      </c>
      <c r="T134">
        <v>0</v>
      </c>
      <c r="U134">
        <v>0</v>
      </c>
      <c r="V134" s="6">
        <f t="shared" si="8"/>
        <v>2.66</v>
      </c>
      <c r="W134" s="5"/>
      <c r="X134" s="6">
        <f t="shared" si="10"/>
        <v>2.66</v>
      </c>
      <c r="Y134">
        <f t="shared" si="7"/>
        <v>2.66</v>
      </c>
    </row>
    <row r="135" spans="1:25" x14ac:dyDescent="0.25">
      <c r="A135">
        <f t="shared" si="9"/>
        <v>38</v>
      </c>
      <c r="B135">
        <f>YEAR(Table2[[#This Row],[Date]])</f>
        <v>2010</v>
      </c>
      <c r="C135" s="16">
        <v>40435</v>
      </c>
      <c r="D135">
        <v>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2</v>
      </c>
      <c r="R135">
        <v>0</v>
      </c>
      <c r="S135">
        <v>0</v>
      </c>
      <c r="T135">
        <v>0</v>
      </c>
      <c r="U135">
        <v>0</v>
      </c>
      <c r="V135" s="6">
        <f t="shared" si="8"/>
        <v>4</v>
      </c>
      <c r="W135" s="5">
        <v>0</v>
      </c>
      <c r="X135" s="6">
        <f t="shared" si="10"/>
        <v>4</v>
      </c>
      <c r="Y135">
        <f t="shared" si="7"/>
        <v>4</v>
      </c>
    </row>
    <row r="136" spans="1:25" x14ac:dyDescent="0.25">
      <c r="A136">
        <f t="shared" si="9"/>
        <v>38</v>
      </c>
      <c r="B136">
        <f>YEAR(Table2[[#This Row],[Date]])</f>
        <v>2010</v>
      </c>
      <c r="C136" s="16">
        <v>40436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</v>
      </c>
      <c r="R136">
        <v>0</v>
      </c>
      <c r="S136">
        <v>0</v>
      </c>
      <c r="T136">
        <v>0</v>
      </c>
      <c r="U136">
        <v>0</v>
      </c>
      <c r="V136" s="6">
        <f t="shared" si="8"/>
        <v>2</v>
      </c>
      <c r="W136" s="5">
        <v>0</v>
      </c>
      <c r="X136" s="6">
        <f t="shared" si="10"/>
        <v>2</v>
      </c>
      <c r="Y136">
        <f t="shared" si="7"/>
        <v>2</v>
      </c>
    </row>
    <row r="137" spans="1:25" x14ac:dyDescent="0.25">
      <c r="A137">
        <f t="shared" si="9"/>
        <v>38</v>
      </c>
      <c r="B137">
        <f>YEAR(Table2[[#This Row],[Date]])</f>
        <v>2010</v>
      </c>
      <c r="C137" s="16">
        <v>40437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 s="6">
        <f t="shared" si="8"/>
        <v>1</v>
      </c>
      <c r="W137" s="5">
        <v>0</v>
      </c>
      <c r="X137" s="6">
        <f t="shared" si="10"/>
        <v>1</v>
      </c>
      <c r="Y137">
        <f t="shared" si="7"/>
        <v>1</v>
      </c>
    </row>
    <row r="138" spans="1:25" x14ac:dyDescent="0.25">
      <c r="A138">
        <f>WEEKNUM(C138)</f>
        <v>19</v>
      </c>
      <c r="B138">
        <f>YEAR(Table2[[#This Row],[Date]])</f>
        <v>2011</v>
      </c>
      <c r="C138" s="16">
        <v>40668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 s="3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3">
        <v>0</v>
      </c>
      <c r="Q138" s="5">
        <v>6</v>
      </c>
      <c r="R138" s="5">
        <v>0</v>
      </c>
      <c r="S138" s="3">
        <v>0</v>
      </c>
      <c r="T138" s="5">
        <v>0</v>
      </c>
      <c r="U138" s="3">
        <v>0</v>
      </c>
      <c r="V138" s="6">
        <f t="shared" ref="V138:V201" si="11">SUM(D138:U138)</f>
        <v>6</v>
      </c>
      <c r="W138">
        <v>0</v>
      </c>
      <c r="X138" s="6">
        <f>SUM(V138+W138)</f>
        <v>6</v>
      </c>
    </row>
    <row r="139" spans="1:25" x14ac:dyDescent="0.25">
      <c r="A139">
        <f t="shared" ref="A139:A202" si="12">WEEKNUM(C139)</f>
        <v>19</v>
      </c>
      <c r="B139">
        <f>YEAR(Table2[[#This Row],[Date]])</f>
        <v>2011</v>
      </c>
      <c r="C139" s="16">
        <v>40669</v>
      </c>
      <c r="J139" s="3"/>
      <c r="K139" s="5"/>
      <c r="L139" s="5"/>
      <c r="M139" s="5"/>
      <c r="N139" s="5"/>
      <c r="O139" s="5"/>
      <c r="P139" s="3"/>
      <c r="S139" s="3"/>
      <c r="T139" s="5"/>
      <c r="U139" s="3"/>
      <c r="V139" s="6">
        <f t="shared" si="11"/>
        <v>0</v>
      </c>
      <c r="W139">
        <v>0</v>
      </c>
      <c r="X139" s="6">
        <f t="shared" ref="X139:X202" si="13">SUM(V139+W139)</f>
        <v>0</v>
      </c>
    </row>
    <row r="140" spans="1:25" x14ac:dyDescent="0.25">
      <c r="A140">
        <f t="shared" si="12"/>
        <v>19</v>
      </c>
      <c r="B140">
        <f>YEAR(Table2[[#This Row],[Date]])</f>
        <v>2011</v>
      </c>
      <c r="C140" s="16">
        <v>40670</v>
      </c>
      <c r="J140" s="3"/>
      <c r="K140" s="5"/>
      <c r="L140" s="5"/>
      <c r="M140" s="5"/>
      <c r="N140" s="5"/>
      <c r="O140" s="5"/>
      <c r="P140" s="3"/>
      <c r="S140" s="3"/>
      <c r="T140" s="5"/>
      <c r="U140" s="3"/>
      <c r="V140" s="6">
        <f t="shared" si="11"/>
        <v>0</v>
      </c>
      <c r="W140">
        <v>0</v>
      </c>
      <c r="X140" s="6">
        <f t="shared" si="13"/>
        <v>0</v>
      </c>
    </row>
    <row r="141" spans="1:25" x14ac:dyDescent="0.25">
      <c r="A141">
        <f t="shared" si="12"/>
        <v>20</v>
      </c>
      <c r="B141">
        <f>YEAR(Table2[[#This Row],[Date]])</f>
        <v>2011</v>
      </c>
      <c r="C141" s="16">
        <v>40671</v>
      </c>
      <c r="J141" s="3"/>
      <c r="K141" s="5"/>
      <c r="L141" s="5"/>
      <c r="M141" s="5"/>
      <c r="N141" s="5"/>
      <c r="O141" s="5"/>
      <c r="P141" s="3"/>
      <c r="S141" s="3"/>
      <c r="T141" s="5"/>
      <c r="U141" s="3"/>
      <c r="V141" s="6">
        <f t="shared" si="11"/>
        <v>0</v>
      </c>
      <c r="W141">
        <v>0</v>
      </c>
      <c r="X141" s="6">
        <f t="shared" si="13"/>
        <v>0</v>
      </c>
    </row>
    <row r="142" spans="1:25" x14ac:dyDescent="0.25">
      <c r="A142">
        <f t="shared" si="12"/>
        <v>20</v>
      </c>
      <c r="B142">
        <f>YEAR(Table2[[#This Row],[Date]])</f>
        <v>2011</v>
      </c>
      <c r="C142" s="16">
        <v>40672</v>
      </c>
      <c r="J142" s="3"/>
      <c r="K142" s="5"/>
      <c r="L142" s="5"/>
      <c r="M142" s="5"/>
      <c r="N142" s="5"/>
      <c r="O142" s="5"/>
      <c r="P142" s="3"/>
      <c r="Q142" s="5"/>
      <c r="R142" s="5"/>
      <c r="S142" s="3"/>
      <c r="T142" s="5"/>
      <c r="U142" s="3"/>
      <c r="V142" s="6">
        <f t="shared" si="11"/>
        <v>0</v>
      </c>
      <c r="W142">
        <v>0</v>
      </c>
      <c r="X142" s="6">
        <f t="shared" si="13"/>
        <v>0</v>
      </c>
    </row>
    <row r="143" spans="1:25" x14ac:dyDescent="0.25">
      <c r="A143">
        <f t="shared" si="12"/>
        <v>20</v>
      </c>
      <c r="B143">
        <f>YEAR(Table2[[#This Row],[Date]])</f>
        <v>2011</v>
      </c>
      <c r="C143" s="16">
        <v>40673</v>
      </c>
      <c r="J143" s="3"/>
      <c r="K143" s="5"/>
      <c r="L143" s="5"/>
      <c r="M143" s="5"/>
      <c r="N143" s="5"/>
      <c r="O143" s="5"/>
      <c r="P143" s="3"/>
      <c r="R143" s="5"/>
      <c r="S143" s="3"/>
      <c r="T143" s="5"/>
      <c r="U143" s="3"/>
      <c r="V143" s="6">
        <f t="shared" si="11"/>
        <v>0</v>
      </c>
      <c r="W143">
        <v>0</v>
      </c>
      <c r="X143" s="6">
        <f t="shared" si="13"/>
        <v>0</v>
      </c>
    </row>
    <row r="144" spans="1:25" x14ac:dyDescent="0.25">
      <c r="A144">
        <f t="shared" si="12"/>
        <v>20</v>
      </c>
      <c r="B144">
        <f>YEAR(Table2[[#This Row],[Date]])</f>
        <v>2011</v>
      </c>
      <c r="C144" s="16">
        <v>40674</v>
      </c>
      <c r="J144" s="3"/>
      <c r="K144" s="5"/>
      <c r="L144" s="5"/>
      <c r="M144" s="5"/>
      <c r="N144" s="5"/>
      <c r="O144" s="5"/>
      <c r="P144" s="3"/>
      <c r="Q144" s="5"/>
      <c r="R144" s="5"/>
      <c r="S144" s="3"/>
      <c r="T144" s="5"/>
      <c r="U144" s="3"/>
      <c r="V144" s="6">
        <f t="shared" si="11"/>
        <v>0</v>
      </c>
      <c r="W144">
        <v>0</v>
      </c>
      <c r="X144" s="6">
        <f t="shared" si="13"/>
        <v>0</v>
      </c>
    </row>
    <row r="145" spans="1:25" x14ac:dyDescent="0.25">
      <c r="A145">
        <f t="shared" si="12"/>
        <v>20</v>
      </c>
      <c r="B145">
        <f>YEAR(Table2[[#This Row],[Date]])</f>
        <v>2011</v>
      </c>
      <c r="C145" s="16">
        <v>40675</v>
      </c>
      <c r="J145" s="3"/>
      <c r="K145" s="5"/>
      <c r="L145" s="5"/>
      <c r="M145" s="5"/>
      <c r="N145" s="5"/>
      <c r="O145" s="5"/>
      <c r="P145" s="3"/>
      <c r="Q145" s="5"/>
      <c r="R145" s="5"/>
      <c r="S145" s="3"/>
      <c r="T145" s="5"/>
      <c r="U145" s="3"/>
      <c r="V145" s="6">
        <f t="shared" si="11"/>
        <v>0</v>
      </c>
      <c r="W145">
        <v>0</v>
      </c>
      <c r="X145" s="6">
        <f t="shared" si="13"/>
        <v>0</v>
      </c>
    </row>
    <row r="146" spans="1:25" x14ac:dyDescent="0.25">
      <c r="A146">
        <f t="shared" si="12"/>
        <v>20</v>
      </c>
      <c r="B146">
        <f>YEAR(Table2[[#This Row],[Date]])</f>
        <v>2011</v>
      </c>
      <c r="C146" s="16">
        <v>40676</v>
      </c>
      <c r="J146" s="3"/>
      <c r="K146" s="5"/>
      <c r="L146" s="5"/>
      <c r="M146" s="5"/>
      <c r="N146" s="5"/>
      <c r="O146" s="5"/>
      <c r="P146" s="3"/>
      <c r="Q146" s="5"/>
      <c r="R146" s="5"/>
      <c r="S146" s="3"/>
      <c r="T146" s="5"/>
      <c r="U146" s="3"/>
      <c r="V146" s="6">
        <f t="shared" si="11"/>
        <v>0</v>
      </c>
      <c r="W146">
        <v>0</v>
      </c>
      <c r="X146" s="6">
        <f t="shared" si="13"/>
        <v>0</v>
      </c>
    </row>
    <row r="147" spans="1:25" x14ac:dyDescent="0.25">
      <c r="A147">
        <f t="shared" si="12"/>
        <v>20</v>
      </c>
      <c r="B147">
        <f>YEAR(Table2[[#This Row],[Date]])</f>
        <v>2011</v>
      </c>
      <c r="C147" s="16">
        <v>40677</v>
      </c>
      <c r="J147" s="3"/>
      <c r="K147" s="5"/>
      <c r="L147" s="5"/>
      <c r="M147" s="5"/>
      <c r="N147" s="5"/>
      <c r="O147" s="5"/>
      <c r="P147" s="3"/>
      <c r="Q147" s="5"/>
      <c r="R147" s="5"/>
      <c r="S147" s="3"/>
      <c r="T147" s="5"/>
      <c r="U147" s="3"/>
      <c r="V147" s="6">
        <f t="shared" si="11"/>
        <v>0</v>
      </c>
      <c r="W147">
        <v>0</v>
      </c>
      <c r="X147" s="6">
        <f t="shared" si="13"/>
        <v>0</v>
      </c>
    </row>
    <row r="148" spans="1:25" x14ac:dyDescent="0.25">
      <c r="A148">
        <f t="shared" si="12"/>
        <v>21</v>
      </c>
      <c r="B148">
        <f>YEAR(Table2[[#This Row],[Date]])</f>
        <v>2011</v>
      </c>
      <c r="C148" s="16">
        <v>40678</v>
      </c>
      <c r="J148" s="3"/>
      <c r="K148" s="5"/>
      <c r="L148" s="5"/>
      <c r="M148" s="5"/>
      <c r="N148" s="5"/>
      <c r="O148" s="5"/>
      <c r="P148" s="3"/>
      <c r="Q148" s="5"/>
      <c r="R148" s="5"/>
      <c r="S148" s="3"/>
      <c r="T148" s="5"/>
      <c r="U148" s="3"/>
      <c r="V148" s="6">
        <f t="shared" si="11"/>
        <v>0</v>
      </c>
      <c r="W148">
        <v>0</v>
      </c>
      <c r="X148" s="6">
        <f t="shared" si="13"/>
        <v>0</v>
      </c>
    </row>
    <row r="149" spans="1:25" x14ac:dyDescent="0.25">
      <c r="A149">
        <f t="shared" si="12"/>
        <v>21</v>
      </c>
      <c r="B149">
        <f>YEAR(Table2[[#This Row],[Date]])</f>
        <v>2011</v>
      </c>
      <c r="C149" s="16">
        <v>40679</v>
      </c>
      <c r="J149" s="3"/>
      <c r="K149" s="5"/>
      <c r="L149" s="5"/>
      <c r="M149" s="5"/>
      <c r="N149" s="5"/>
      <c r="O149" s="5"/>
      <c r="P149" s="3"/>
      <c r="Q149" s="5"/>
      <c r="R149" s="5"/>
      <c r="S149" s="3"/>
      <c r="T149" s="5"/>
      <c r="U149" s="3"/>
      <c r="V149" s="6">
        <f t="shared" si="11"/>
        <v>0</v>
      </c>
      <c r="W149">
        <v>0</v>
      </c>
      <c r="X149" s="6">
        <f t="shared" si="13"/>
        <v>0</v>
      </c>
    </row>
    <row r="150" spans="1:25" x14ac:dyDescent="0.25">
      <c r="A150">
        <f t="shared" si="12"/>
        <v>21</v>
      </c>
      <c r="B150">
        <f>YEAR(Table2[[#This Row],[Date]])</f>
        <v>2011</v>
      </c>
      <c r="C150" s="16">
        <v>40680</v>
      </c>
      <c r="J150" s="3"/>
      <c r="K150" s="5"/>
      <c r="L150" s="5"/>
      <c r="M150" s="5"/>
      <c r="N150" s="5"/>
      <c r="O150" s="5"/>
      <c r="P150" s="3"/>
      <c r="Q150" s="5"/>
      <c r="R150" s="5"/>
      <c r="S150" s="3"/>
      <c r="T150" s="5"/>
      <c r="U150" s="3"/>
      <c r="V150" s="6">
        <f t="shared" si="11"/>
        <v>0</v>
      </c>
      <c r="W150">
        <v>0</v>
      </c>
      <c r="X150" s="6">
        <f t="shared" si="13"/>
        <v>0</v>
      </c>
    </row>
    <row r="151" spans="1:25" x14ac:dyDescent="0.25">
      <c r="A151">
        <f t="shared" si="12"/>
        <v>21</v>
      </c>
      <c r="B151">
        <f>YEAR(Table2[[#This Row],[Date]])</f>
        <v>2011</v>
      </c>
      <c r="C151" s="16">
        <v>40681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 s="3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3">
        <v>0</v>
      </c>
      <c r="Q151" s="5">
        <v>6</v>
      </c>
      <c r="R151" s="5">
        <v>0</v>
      </c>
      <c r="S151" s="3">
        <v>0</v>
      </c>
      <c r="T151" s="5">
        <v>0</v>
      </c>
      <c r="U151" s="3">
        <v>0</v>
      </c>
      <c r="V151" s="6">
        <f t="shared" si="11"/>
        <v>6</v>
      </c>
      <c r="W151">
        <v>0</v>
      </c>
      <c r="X151" s="6">
        <f t="shared" si="13"/>
        <v>6</v>
      </c>
    </row>
    <row r="152" spans="1:25" x14ac:dyDescent="0.25">
      <c r="A152">
        <f t="shared" si="12"/>
        <v>21</v>
      </c>
      <c r="B152">
        <f>YEAR(Table2[[#This Row],[Date]])</f>
        <v>2011</v>
      </c>
      <c r="C152" s="16">
        <v>40682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 s="3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3">
        <v>0</v>
      </c>
      <c r="Q152" s="5">
        <v>3.75</v>
      </c>
      <c r="R152" s="5">
        <v>0</v>
      </c>
      <c r="S152" s="3">
        <v>0</v>
      </c>
      <c r="T152" s="5">
        <v>0</v>
      </c>
      <c r="U152" s="3">
        <v>0</v>
      </c>
      <c r="V152" s="6">
        <f t="shared" si="11"/>
        <v>3.75</v>
      </c>
      <c r="W152">
        <v>0</v>
      </c>
      <c r="X152" s="6">
        <f t="shared" si="13"/>
        <v>3.75</v>
      </c>
      <c r="Y152">
        <f>SUM(X152)</f>
        <v>3.75</v>
      </c>
    </row>
    <row r="153" spans="1:25" x14ac:dyDescent="0.25">
      <c r="A153">
        <f t="shared" si="12"/>
        <v>21</v>
      </c>
      <c r="B153">
        <f>YEAR(Table2[[#This Row],[Date]])</f>
        <v>2011</v>
      </c>
      <c r="C153" s="16">
        <v>40683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 s="3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3">
        <v>0</v>
      </c>
      <c r="Q153" s="5">
        <v>3.75</v>
      </c>
      <c r="R153" s="5">
        <v>0</v>
      </c>
      <c r="S153" s="3">
        <v>0</v>
      </c>
      <c r="T153" s="5">
        <v>0</v>
      </c>
      <c r="U153" s="3">
        <v>0</v>
      </c>
      <c r="V153" s="6">
        <f t="shared" si="11"/>
        <v>3.75</v>
      </c>
      <c r="W153">
        <v>0</v>
      </c>
      <c r="X153" s="6">
        <f t="shared" si="13"/>
        <v>3.75</v>
      </c>
      <c r="Y153">
        <f t="shared" ref="Y153:Y216" si="14">SUM(X153)</f>
        <v>3.75</v>
      </c>
    </row>
    <row r="154" spans="1:25" x14ac:dyDescent="0.25">
      <c r="A154">
        <f t="shared" si="12"/>
        <v>21</v>
      </c>
      <c r="B154">
        <f>YEAR(Table2[[#This Row],[Date]])</f>
        <v>2011</v>
      </c>
      <c r="C154" s="16">
        <v>40684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 s="3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3">
        <v>0</v>
      </c>
      <c r="Q154" s="5">
        <v>3.75</v>
      </c>
      <c r="R154" s="5">
        <v>0</v>
      </c>
      <c r="S154" s="3">
        <v>0</v>
      </c>
      <c r="T154" s="5">
        <v>0</v>
      </c>
      <c r="U154" s="3">
        <v>0</v>
      </c>
      <c r="V154" s="6">
        <f t="shared" si="11"/>
        <v>3.75</v>
      </c>
      <c r="W154">
        <v>0</v>
      </c>
      <c r="X154" s="6">
        <f t="shared" si="13"/>
        <v>3.75</v>
      </c>
      <c r="Y154">
        <f t="shared" si="14"/>
        <v>3.75</v>
      </c>
    </row>
    <row r="155" spans="1:25" x14ac:dyDescent="0.25">
      <c r="A155">
        <f t="shared" si="12"/>
        <v>22</v>
      </c>
      <c r="B155">
        <f>YEAR(Table2[[#This Row],[Date]])</f>
        <v>2011</v>
      </c>
      <c r="C155" s="16">
        <v>40685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 s="3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3">
        <v>0</v>
      </c>
      <c r="Q155" s="5">
        <v>3.75</v>
      </c>
      <c r="R155" s="5">
        <v>0</v>
      </c>
      <c r="S155" s="3">
        <v>0</v>
      </c>
      <c r="T155" s="5">
        <v>0</v>
      </c>
      <c r="U155" s="3">
        <v>0</v>
      </c>
      <c r="V155" s="6">
        <f t="shared" si="11"/>
        <v>3.75</v>
      </c>
      <c r="W155">
        <v>0</v>
      </c>
      <c r="X155" s="6">
        <f t="shared" si="13"/>
        <v>3.75</v>
      </c>
      <c r="Y155">
        <f t="shared" si="14"/>
        <v>3.75</v>
      </c>
    </row>
    <row r="156" spans="1:25" x14ac:dyDescent="0.25">
      <c r="A156">
        <f t="shared" si="12"/>
        <v>22</v>
      </c>
      <c r="B156">
        <f>YEAR(Table2[[#This Row],[Date]])</f>
        <v>2011</v>
      </c>
      <c r="C156" s="16">
        <v>40686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 s="3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3">
        <v>0</v>
      </c>
      <c r="Q156" s="5">
        <v>0</v>
      </c>
      <c r="R156" s="5">
        <v>0</v>
      </c>
      <c r="S156" s="3">
        <v>0</v>
      </c>
      <c r="T156" s="5">
        <v>0</v>
      </c>
      <c r="U156" s="3">
        <v>0</v>
      </c>
      <c r="V156" s="6">
        <f t="shared" si="11"/>
        <v>0</v>
      </c>
      <c r="W156">
        <v>0</v>
      </c>
      <c r="X156" s="6">
        <f>SUM(V156+W156)</f>
        <v>0</v>
      </c>
      <c r="Y156">
        <f t="shared" si="14"/>
        <v>0</v>
      </c>
    </row>
    <row r="157" spans="1:25" x14ac:dyDescent="0.25">
      <c r="A157">
        <f t="shared" si="12"/>
        <v>22</v>
      </c>
      <c r="B157">
        <f>YEAR(Table2[[#This Row],[Date]])</f>
        <v>2011</v>
      </c>
      <c r="C157" s="16">
        <v>40687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 s="3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3">
        <v>0</v>
      </c>
      <c r="Q157" s="5">
        <v>1</v>
      </c>
      <c r="R157" s="5">
        <v>0</v>
      </c>
      <c r="S157" s="3">
        <v>0</v>
      </c>
      <c r="T157" s="5">
        <v>0</v>
      </c>
      <c r="U157" s="3">
        <v>0</v>
      </c>
      <c r="V157" s="6">
        <f t="shared" si="11"/>
        <v>1</v>
      </c>
      <c r="W157">
        <v>0</v>
      </c>
      <c r="X157" s="6">
        <f>SUM(V157+W157)</f>
        <v>1</v>
      </c>
      <c r="Y157">
        <f t="shared" si="14"/>
        <v>1</v>
      </c>
    </row>
    <row r="158" spans="1:25" x14ac:dyDescent="0.25">
      <c r="A158">
        <f t="shared" si="12"/>
        <v>22</v>
      </c>
      <c r="B158">
        <f>YEAR(Table2[[#This Row],[Date]])</f>
        <v>2011</v>
      </c>
      <c r="C158" s="16">
        <v>40688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 s="3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3">
        <v>0</v>
      </c>
      <c r="Q158" s="5">
        <v>1</v>
      </c>
      <c r="R158" s="5">
        <v>0</v>
      </c>
      <c r="S158" s="3">
        <v>0</v>
      </c>
      <c r="T158" s="5">
        <v>0</v>
      </c>
      <c r="U158" s="3">
        <v>0</v>
      </c>
      <c r="V158" s="6">
        <f t="shared" si="11"/>
        <v>1</v>
      </c>
      <c r="W158">
        <v>0</v>
      </c>
      <c r="X158" s="6">
        <f>SUM(V158+W158)</f>
        <v>1</v>
      </c>
      <c r="Y158">
        <f t="shared" si="14"/>
        <v>1</v>
      </c>
    </row>
    <row r="159" spans="1:25" x14ac:dyDescent="0.25">
      <c r="A159">
        <f t="shared" si="12"/>
        <v>22</v>
      </c>
      <c r="B159">
        <f>YEAR(Table2[[#This Row],[Date]])</f>
        <v>2011</v>
      </c>
      <c r="C159" s="16">
        <v>40689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 s="3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3">
        <v>0</v>
      </c>
      <c r="Q159" s="5">
        <v>4</v>
      </c>
      <c r="R159" s="5">
        <v>0</v>
      </c>
      <c r="S159" s="3">
        <v>0</v>
      </c>
      <c r="T159" s="5">
        <v>0</v>
      </c>
      <c r="U159" s="3">
        <v>0</v>
      </c>
      <c r="V159" s="6">
        <f t="shared" si="11"/>
        <v>4</v>
      </c>
      <c r="W159">
        <v>0</v>
      </c>
      <c r="X159" s="6">
        <f>SUM(V159+W159)</f>
        <v>4</v>
      </c>
      <c r="Y159">
        <f t="shared" si="14"/>
        <v>4</v>
      </c>
    </row>
    <row r="160" spans="1:25" x14ac:dyDescent="0.25">
      <c r="A160">
        <f t="shared" si="12"/>
        <v>22</v>
      </c>
      <c r="B160">
        <f>YEAR(Table2[[#This Row],[Date]])</f>
        <v>2011</v>
      </c>
      <c r="C160" s="16">
        <v>40690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 s="3">
        <v>0</v>
      </c>
      <c r="K160" s="5">
        <v>0</v>
      </c>
      <c r="L160" s="5">
        <v>0</v>
      </c>
      <c r="M160" s="5">
        <v>0</v>
      </c>
      <c r="N160" s="5">
        <v>0.75</v>
      </c>
      <c r="O160" s="5">
        <v>0</v>
      </c>
      <c r="P160" s="3">
        <v>0</v>
      </c>
      <c r="Q160" s="5">
        <v>4.75</v>
      </c>
      <c r="R160" s="5">
        <v>0</v>
      </c>
      <c r="S160" s="3">
        <v>0</v>
      </c>
      <c r="T160" s="5">
        <v>0</v>
      </c>
      <c r="U160" s="3">
        <v>0</v>
      </c>
      <c r="V160" s="6">
        <f t="shared" si="11"/>
        <v>5.5</v>
      </c>
      <c r="W160">
        <v>0.5</v>
      </c>
      <c r="X160" s="6">
        <f t="shared" si="13"/>
        <v>6</v>
      </c>
      <c r="Y160">
        <f t="shared" si="14"/>
        <v>6</v>
      </c>
    </row>
    <row r="161" spans="1:25" x14ac:dyDescent="0.25">
      <c r="A161">
        <f t="shared" si="12"/>
        <v>22</v>
      </c>
      <c r="B161">
        <f>YEAR(Table2[[#This Row],[Date]])</f>
        <v>2011</v>
      </c>
      <c r="C161" s="16">
        <v>40691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 s="3">
        <v>0</v>
      </c>
      <c r="K161" s="5">
        <v>0</v>
      </c>
      <c r="L161" s="5">
        <v>0</v>
      </c>
      <c r="M161" s="5">
        <v>0</v>
      </c>
      <c r="N161" s="5">
        <v>0.75</v>
      </c>
      <c r="O161" s="5">
        <v>0</v>
      </c>
      <c r="P161" s="3">
        <v>0</v>
      </c>
      <c r="Q161" s="5">
        <v>4.75</v>
      </c>
      <c r="R161" s="5">
        <v>0</v>
      </c>
      <c r="S161" s="3">
        <v>0</v>
      </c>
      <c r="T161" s="5">
        <v>0</v>
      </c>
      <c r="U161" s="3">
        <v>0</v>
      </c>
      <c r="V161" s="6">
        <f t="shared" si="11"/>
        <v>5.5</v>
      </c>
      <c r="W161">
        <v>0.5</v>
      </c>
      <c r="X161" s="6">
        <f t="shared" si="13"/>
        <v>6</v>
      </c>
      <c r="Y161">
        <f t="shared" si="14"/>
        <v>6</v>
      </c>
    </row>
    <row r="162" spans="1:25" x14ac:dyDescent="0.25">
      <c r="A162">
        <f t="shared" si="12"/>
        <v>23</v>
      </c>
      <c r="B162">
        <f>YEAR(Table2[[#This Row],[Date]])</f>
        <v>2011</v>
      </c>
      <c r="C162" s="16">
        <v>40692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 s="3">
        <v>0</v>
      </c>
      <c r="K162" s="5">
        <v>0</v>
      </c>
      <c r="L162" s="5">
        <v>0</v>
      </c>
      <c r="M162" s="5">
        <v>0</v>
      </c>
      <c r="N162" s="5">
        <v>0.75</v>
      </c>
      <c r="O162" s="5">
        <v>0</v>
      </c>
      <c r="P162" s="3">
        <v>0</v>
      </c>
      <c r="Q162" s="5">
        <v>4.75</v>
      </c>
      <c r="R162" s="5">
        <v>0</v>
      </c>
      <c r="S162" s="3">
        <v>0</v>
      </c>
      <c r="T162" s="5">
        <v>0</v>
      </c>
      <c r="U162" s="3">
        <v>0</v>
      </c>
      <c r="V162" s="6">
        <f t="shared" si="11"/>
        <v>5.5</v>
      </c>
      <c r="W162">
        <v>0.5</v>
      </c>
      <c r="X162" s="6">
        <f t="shared" si="13"/>
        <v>6</v>
      </c>
      <c r="Y162">
        <f t="shared" si="14"/>
        <v>6</v>
      </c>
    </row>
    <row r="163" spans="1:25" x14ac:dyDescent="0.25">
      <c r="A163">
        <f t="shared" si="12"/>
        <v>23</v>
      </c>
      <c r="B163">
        <f>YEAR(Table2[[#This Row],[Date]])</f>
        <v>2011</v>
      </c>
      <c r="C163" s="16">
        <v>40693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 s="3">
        <v>0</v>
      </c>
      <c r="K163" s="5">
        <v>0</v>
      </c>
      <c r="L163" s="5">
        <v>0</v>
      </c>
      <c r="M163" s="5">
        <v>0</v>
      </c>
      <c r="N163" s="5">
        <v>0.75</v>
      </c>
      <c r="O163" s="5">
        <v>0</v>
      </c>
      <c r="P163" s="3">
        <v>0</v>
      </c>
      <c r="Q163" s="5">
        <v>4.75</v>
      </c>
      <c r="R163" s="5">
        <v>0</v>
      </c>
      <c r="S163" s="3">
        <v>0</v>
      </c>
      <c r="T163" s="5">
        <v>0</v>
      </c>
      <c r="U163" s="3">
        <v>0</v>
      </c>
      <c r="V163" s="6">
        <f t="shared" si="11"/>
        <v>5.5</v>
      </c>
      <c r="W163">
        <v>0.5</v>
      </c>
      <c r="X163" s="6">
        <f t="shared" si="13"/>
        <v>6</v>
      </c>
      <c r="Y163">
        <f t="shared" si="14"/>
        <v>6</v>
      </c>
    </row>
    <row r="164" spans="1:25" x14ac:dyDescent="0.25">
      <c r="A164">
        <f t="shared" si="12"/>
        <v>23</v>
      </c>
      <c r="B164">
        <f>YEAR(Table2[[#This Row],[Date]])</f>
        <v>2011</v>
      </c>
      <c r="C164" s="16">
        <v>40694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 s="7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7">
        <v>0</v>
      </c>
      <c r="Q164" s="5">
        <v>2</v>
      </c>
      <c r="R164" s="5">
        <v>0</v>
      </c>
      <c r="S164" s="3">
        <v>0</v>
      </c>
      <c r="T164" s="5">
        <v>0</v>
      </c>
      <c r="U164" s="3">
        <v>0</v>
      </c>
      <c r="V164" s="6">
        <f t="shared" si="11"/>
        <v>2</v>
      </c>
      <c r="W164">
        <v>0</v>
      </c>
      <c r="X164" s="6">
        <f>SUM(V164+W164)</f>
        <v>2</v>
      </c>
      <c r="Y164">
        <f t="shared" si="14"/>
        <v>2</v>
      </c>
    </row>
    <row r="165" spans="1:25" x14ac:dyDescent="0.25">
      <c r="A165">
        <f t="shared" si="12"/>
        <v>23</v>
      </c>
      <c r="B165">
        <f>YEAR(Table2[[#This Row],[Date]])</f>
        <v>2011</v>
      </c>
      <c r="C165" s="16">
        <v>40695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 s="7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7">
        <v>0</v>
      </c>
      <c r="Q165" s="5">
        <v>4</v>
      </c>
      <c r="R165" s="5">
        <v>0</v>
      </c>
      <c r="S165" s="3">
        <v>0</v>
      </c>
      <c r="T165" s="5">
        <v>0</v>
      </c>
      <c r="U165" s="3">
        <v>0</v>
      </c>
      <c r="V165" s="6">
        <f t="shared" si="11"/>
        <v>4</v>
      </c>
      <c r="W165">
        <v>2</v>
      </c>
      <c r="X165" s="6">
        <f>SUM(V165+W165)</f>
        <v>6</v>
      </c>
      <c r="Y165">
        <f t="shared" si="14"/>
        <v>6</v>
      </c>
    </row>
    <row r="166" spans="1:25" x14ac:dyDescent="0.25">
      <c r="A166">
        <f t="shared" si="12"/>
        <v>23</v>
      </c>
      <c r="B166">
        <f>YEAR(Table2[[#This Row],[Date]])</f>
        <v>2011</v>
      </c>
      <c r="C166" s="16">
        <v>40696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 s="7">
        <v>0</v>
      </c>
      <c r="K166" s="5">
        <v>0</v>
      </c>
      <c r="L166" s="5">
        <v>0</v>
      </c>
      <c r="M166" s="5">
        <v>0</v>
      </c>
      <c r="N166" s="5">
        <v>1</v>
      </c>
      <c r="O166" s="5">
        <v>0</v>
      </c>
      <c r="P166" s="7">
        <v>0</v>
      </c>
      <c r="Q166" s="5">
        <v>7</v>
      </c>
      <c r="R166" s="5">
        <v>0</v>
      </c>
      <c r="S166" s="7">
        <v>0</v>
      </c>
      <c r="T166" s="5">
        <v>0</v>
      </c>
      <c r="U166" s="7">
        <v>0</v>
      </c>
      <c r="V166" s="6">
        <f t="shared" si="11"/>
        <v>8</v>
      </c>
      <c r="W166">
        <v>41</v>
      </c>
      <c r="X166" s="6">
        <f t="shared" si="13"/>
        <v>49</v>
      </c>
      <c r="Y166">
        <f t="shared" si="14"/>
        <v>49</v>
      </c>
    </row>
    <row r="167" spans="1:25" x14ac:dyDescent="0.25">
      <c r="A167">
        <f t="shared" si="12"/>
        <v>23</v>
      </c>
      <c r="B167">
        <f>YEAR(Table2[[#This Row],[Date]])</f>
        <v>2011</v>
      </c>
      <c r="C167" s="16">
        <v>40697</v>
      </c>
      <c r="D167">
        <v>3.33</v>
      </c>
      <c r="E167">
        <v>0.67</v>
      </c>
      <c r="F167">
        <v>0</v>
      </c>
      <c r="G167">
        <v>0</v>
      </c>
      <c r="H167">
        <v>0.33</v>
      </c>
      <c r="I167">
        <v>0</v>
      </c>
      <c r="J167" s="7">
        <v>0</v>
      </c>
      <c r="K167" s="5">
        <v>0</v>
      </c>
      <c r="L167" s="5">
        <v>1.67</v>
      </c>
      <c r="M167" s="5">
        <v>0</v>
      </c>
      <c r="N167" s="5">
        <v>0</v>
      </c>
      <c r="O167" s="5">
        <v>0</v>
      </c>
      <c r="P167" s="7">
        <v>0</v>
      </c>
      <c r="Q167" s="5">
        <v>64.67</v>
      </c>
      <c r="R167" s="5">
        <v>0</v>
      </c>
      <c r="S167" s="7">
        <v>0</v>
      </c>
      <c r="T167" s="5">
        <v>0</v>
      </c>
      <c r="U167" s="7">
        <v>0</v>
      </c>
      <c r="V167" s="6">
        <f t="shared" si="11"/>
        <v>70.67</v>
      </c>
      <c r="W167">
        <v>6.67</v>
      </c>
      <c r="X167" s="6">
        <f t="shared" si="13"/>
        <v>77.34</v>
      </c>
      <c r="Y167">
        <f t="shared" si="14"/>
        <v>77.34</v>
      </c>
    </row>
    <row r="168" spans="1:25" x14ac:dyDescent="0.25">
      <c r="A168">
        <f t="shared" si="12"/>
        <v>23</v>
      </c>
      <c r="B168">
        <f>YEAR(Table2[[#This Row],[Date]])</f>
        <v>2011</v>
      </c>
      <c r="C168" s="16">
        <v>40698</v>
      </c>
      <c r="D168">
        <v>3.33</v>
      </c>
      <c r="E168">
        <v>0.67</v>
      </c>
      <c r="F168">
        <v>0</v>
      </c>
      <c r="G168">
        <v>0</v>
      </c>
      <c r="H168">
        <v>0.33</v>
      </c>
      <c r="I168">
        <v>0</v>
      </c>
      <c r="J168" s="7">
        <v>0</v>
      </c>
      <c r="K168" s="5">
        <v>0</v>
      </c>
      <c r="L168" s="5">
        <v>1.67</v>
      </c>
      <c r="M168" s="5">
        <v>0</v>
      </c>
      <c r="N168" s="5">
        <v>0</v>
      </c>
      <c r="O168" s="5">
        <v>0</v>
      </c>
      <c r="P168" s="7">
        <v>0</v>
      </c>
      <c r="Q168" s="5">
        <v>64.67</v>
      </c>
      <c r="R168" s="5">
        <v>0</v>
      </c>
      <c r="S168" s="7">
        <v>0</v>
      </c>
      <c r="T168" s="5">
        <v>0</v>
      </c>
      <c r="U168" s="7">
        <v>0</v>
      </c>
      <c r="V168" s="6">
        <f t="shared" si="11"/>
        <v>70.67</v>
      </c>
      <c r="W168">
        <v>6.67</v>
      </c>
      <c r="X168" s="6">
        <f t="shared" si="13"/>
        <v>77.34</v>
      </c>
      <c r="Y168">
        <f t="shared" si="14"/>
        <v>77.34</v>
      </c>
    </row>
    <row r="169" spans="1:25" x14ac:dyDescent="0.25">
      <c r="A169">
        <f t="shared" si="12"/>
        <v>24</v>
      </c>
      <c r="B169">
        <f>YEAR(Table2[[#This Row],[Date]])</f>
        <v>2011</v>
      </c>
      <c r="C169" s="16">
        <v>40699</v>
      </c>
      <c r="D169">
        <v>3.33</v>
      </c>
      <c r="E169">
        <v>0.67</v>
      </c>
      <c r="F169">
        <v>0</v>
      </c>
      <c r="G169">
        <v>0</v>
      </c>
      <c r="H169">
        <v>0.33</v>
      </c>
      <c r="I169">
        <v>0</v>
      </c>
      <c r="J169" s="7">
        <v>0</v>
      </c>
      <c r="K169" s="5">
        <v>0</v>
      </c>
      <c r="L169" s="5">
        <v>1.67</v>
      </c>
      <c r="M169" s="5">
        <v>0</v>
      </c>
      <c r="N169" s="5">
        <v>0</v>
      </c>
      <c r="O169" s="5">
        <v>0</v>
      </c>
      <c r="P169" s="7">
        <v>0</v>
      </c>
      <c r="Q169" s="5">
        <v>64.67</v>
      </c>
      <c r="R169" s="5">
        <v>0</v>
      </c>
      <c r="S169" s="7">
        <v>0</v>
      </c>
      <c r="T169" s="5">
        <v>0</v>
      </c>
      <c r="U169" s="7">
        <v>0</v>
      </c>
      <c r="V169" s="6">
        <f t="shared" si="11"/>
        <v>70.67</v>
      </c>
      <c r="W169">
        <v>6.67</v>
      </c>
      <c r="X169" s="6">
        <f t="shared" si="13"/>
        <v>77.34</v>
      </c>
      <c r="Y169">
        <f t="shared" si="14"/>
        <v>77.34</v>
      </c>
    </row>
    <row r="170" spans="1:25" x14ac:dyDescent="0.25">
      <c r="A170">
        <f t="shared" si="12"/>
        <v>24</v>
      </c>
      <c r="B170">
        <f>YEAR(Table2[[#This Row],[Date]])</f>
        <v>2011</v>
      </c>
      <c r="C170" s="16">
        <v>40700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 s="7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7">
        <v>0</v>
      </c>
      <c r="Q170" s="5">
        <v>6</v>
      </c>
      <c r="R170" s="5">
        <v>0</v>
      </c>
      <c r="S170" s="7">
        <v>0</v>
      </c>
      <c r="T170" s="5">
        <v>0</v>
      </c>
      <c r="U170" s="7">
        <v>0</v>
      </c>
      <c r="V170" s="6">
        <f t="shared" si="11"/>
        <v>6</v>
      </c>
      <c r="W170">
        <v>6</v>
      </c>
      <c r="X170" s="6">
        <f t="shared" si="13"/>
        <v>12</v>
      </c>
      <c r="Y170">
        <f t="shared" si="14"/>
        <v>12</v>
      </c>
    </row>
    <row r="171" spans="1:25" x14ac:dyDescent="0.25">
      <c r="A171">
        <f t="shared" si="12"/>
        <v>24</v>
      </c>
      <c r="B171">
        <f>YEAR(Table2[[#This Row],[Date]])</f>
        <v>2011</v>
      </c>
      <c r="C171" s="16">
        <v>40701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 s="7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7">
        <v>0</v>
      </c>
      <c r="Q171" s="5">
        <v>1</v>
      </c>
      <c r="R171" s="5">
        <v>0</v>
      </c>
      <c r="S171" s="7">
        <v>0</v>
      </c>
      <c r="T171" s="5">
        <v>0</v>
      </c>
      <c r="U171" s="7">
        <v>0</v>
      </c>
      <c r="V171" s="6">
        <f t="shared" si="11"/>
        <v>1</v>
      </c>
      <c r="W171">
        <v>1</v>
      </c>
      <c r="X171" s="6">
        <f>SUM(V171+W171)</f>
        <v>2</v>
      </c>
      <c r="Y171">
        <f t="shared" si="14"/>
        <v>2</v>
      </c>
    </row>
    <row r="172" spans="1:25" x14ac:dyDescent="0.25">
      <c r="A172">
        <f t="shared" si="12"/>
        <v>24</v>
      </c>
      <c r="B172">
        <f>YEAR(Table2[[#This Row],[Date]])</f>
        <v>2011</v>
      </c>
      <c r="C172" s="16">
        <v>40702</v>
      </c>
      <c r="D172" t="s">
        <v>25</v>
      </c>
      <c r="E172" t="s">
        <v>25</v>
      </c>
      <c r="F172" t="s">
        <v>25</v>
      </c>
      <c r="G172" t="s">
        <v>25</v>
      </c>
      <c r="H172" t="s">
        <v>25</v>
      </c>
      <c r="I172" t="s">
        <v>25</v>
      </c>
      <c r="J172" t="s">
        <v>25</v>
      </c>
      <c r="K172" t="s">
        <v>25</v>
      </c>
      <c r="L172" t="s">
        <v>25</v>
      </c>
      <c r="M172" t="s">
        <v>25</v>
      </c>
      <c r="N172" t="s">
        <v>25</v>
      </c>
      <c r="O172" t="s">
        <v>25</v>
      </c>
      <c r="P172" t="s">
        <v>25</v>
      </c>
      <c r="Q172" t="s">
        <v>25</v>
      </c>
      <c r="R172" t="s">
        <v>25</v>
      </c>
      <c r="S172" t="s">
        <v>25</v>
      </c>
      <c r="T172" t="s">
        <v>25</v>
      </c>
      <c r="U172" t="s">
        <v>25</v>
      </c>
      <c r="V172" s="6">
        <f t="shared" si="11"/>
        <v>0</v>
      </c>
      <c r="W172">
        <v>0</v>
      </c>
      <c r="X172" s="6">
        <f>SUM(V172+W172)</f>
        <v>0</v>
      </c>
      <c r="Y172">
        <f t="shared" si="14"/>
        <v>0</v>
      </c>
    </row>
    <row r="173" spans="1:25" x14ac:dyDescent="0.25">
      <c r="A173">
        <f t="shared" si="12"/>
        <v>24</v>
      </c>
      <c r="B173">
        <f>YEAR(Table2[[#This Row],[Date]])</f>
        <v>2011</v>
      </c>
      <c r="C173" s="16">
        <v>40703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1</v>
      </c>
      <c r="L173">
        <v>0</v>
      </c>
      <c r="M173">
        <v>0</v>
      </c>
      <c r="N173">
        <v>1</v>
      </c>
      <c r="O173">
        <v>0</v>
      </c>
      <c r="P173">
        <v>0</v>
      </c>
      <c r="Q173">
        <v>1</v>
      </c>
      <c r="R173">
        <v>0</v>
      </c>
      <c r="T173">
        <v>0</v>
      </c>
      <c r="U173">
        <v>0</v>
      </c>
      <c r="V173" s="6">
        <f t="shared" si="11"/>
        <v>3</v>
      </c>
      <c r="W173">
        <v>4</v>
      </c>
      <c r="X173" s="6">
        <f t="shared" si="13"/>
        <v>7</v>
      </c>
      <c r="Y173">
        <f t="shared" si="14"/>
        <v>7</v>
      </c>
    </row>
    <row r="174" spans="1:25" x14ac:dyDescent="0.25">
      <c r="A174">
        <f t="shared" si="12"/>
        <v>24</v>
      </c>
      <c r="B174">
        <f>YEAR(Table2[[#This Row],[Date]])</f>
        <v>2011</v>
      </c>
      <c r="C174" s="16">
        <v>40704</v>
      </c>
      <c r="D174">
        <v>0.33</v>
      </c>
      <c r="E174">
        <v>0</v>
      </c>
      <c r="F174">
        <v>0</v>
      </c>
      <c r="G174">
        <v>0</v>
      </c>
      <c r="H174">
        <v>0</v>
      </c>
      <c r="I174">
        <v>0</v>
      </c>
      <c r="J174" s="3">
        <v>0</v>
      </c>
      <c r="K174" s="5">
        <v>0</v>
      </c>
      <c r="L174" s="5">
        <v>0</v>
      </c>
      <c r="M174" s="5">
        <v>0</v>
      </c>
      <c r="N174" s="5">
        <v>0.67</v>
      </c>
      <c r="O174" s="5">
        <v>0</v>
      </c>
      <c r="P174" s="3">
        <v>0</v>
      </c>
      <c r="Q174" s="5">
        <v>3.67</v>
      </c>
      <c r="R174" s="5">
        <v>0</v>
      </c>
      <c r="S174" s="3">
        <v>0</v>
      </c>
      <c r="T174" s="5">
        <v>0</v>
      </c>
      <c r="U174" s="3">
        <v>0</v>
      </c>
      <c r="V174" s="6">
        <f t="shared" si="11"/>
        <v>4.67</v>
      </c>
      <c r="W174">
        <v>2.67</v>
      </c>
      <c r="X174" s="6">
        <f t="shared" si="13"/>
        <v>7.34</v>
      </c>
      <c r="Y174">
        <f t="shared" si="14"/>
        <v>7.34</v>
      </c>
    </row>
    <row r="175" spans="1:25" x14ac:dyDescent="0.25">
      <c r="A175">
        <f t="shared" si="12"/>
        <v>24</v>
      </c>
      <c r="B175">
        <f>YEAR(Table2[[#This Row],[Date]])</f>
        <v>2011</v>
      </c>
      <c r="C175" s="16">
        <v>40705</v>
      </c>
      <c r="D175">
        <v>0.33</v>
      </c>
      <c r="E175">
        <v>0</v>
      </c>
      <c r="F175">
        <v>0</v>
      </c>
      <c r="G175">
        <v>0</v>
      </c>
      <c r="H175">
        <v>0</v>
      </c>
      <c r="I175">
        <v>0</v>
      </c>
      <c r="J175" s="3">
        <v>0</v>
      </c>
      <c r="K175" s="5">
        <v>0</v>
      </c>
      <c r="L175" s="5">
        <v>0</v>
      </c>
      <c r="M175" s="5">
        <v>0</v>
      </c>
      <c r="N175" s="5">
        <v>0.67</v>
      </c>
      <c r="O175" s="5">
        <v>0</v>
      </c>
      <c r="P175" s="3">
        <v>0</v>
      </c>
      <c r="Q175" s="5">
        <v>3.67</v>
      </c>
      <c r="R175" s="5">
        <v>0</v>
      </c>
      <c r="S175" s="3">
        <v>0</v>
      </c>
      <c r="T175" s="5">
        <v>0</v>
      </c>
      <c r="U175" s="3">
        <v>0</v>
      </c>
      <c r="V175" s="6">
        <f t="shared" si="11"/>
        <v>4.67</v>
      </c>
      <c r="W175">
        <v>2.67</v>
      </c>
      <c r="X175" s="6">
        <f t="shared" si="13"/>
        <v>7.34</v>
      </c>
      <c r="Y175">
        <f t="shared" si="14"/>
        <v>7.34</v>
      </c>
    </row>
    <row r="176" spans="1:25" x14ac:dyDescent="0.25">
      <c r="A176">
        <f t="shared" si="12"/>
        <v>25</v>
      </c>
      <c r="B176">
        <f>YEAR(Table2[[#This Row],[Date]])</f>
        <v>2011</v>
      </c>
      <c r="C176" s="16">
        <v>40706</v>
      </c>
      <c r="D176">
        <v>0.33</v>
      </c>
      <c r="E176">
        <v>0</v>
      </c>
      <c r="F176">
        <v>0</v>
      </c>
      <c r="G176">
        <v>0</v>
      </c>
      <c r="H176">
        <v>0</v>
      </c>
      <c r="I176">
        <v>0</v>
      </c>
      <c r="J176" s="3">
        <v>0</v>
      </c>
      <c r="K176" s="5">
        <v>0</v>
      </c>
      <c r="L176" s="5">
        <v>0</v>
      </c>
      <c r="M176" s="5">
        <v>0</v>
      </c>
      <c r="N176" s="5">
        <v>0.67</v>
      </c>
      <c r="O176" s="5">
        <v>0</v>
      </c>
      <c r="P176" s="3">
        <v>0</v>
      </c>
      <c r="Q176" s="5">
        <v>3.67</v>
      </c>
      <c r="R176" s="5">
        <v>0</v>
      </c>
      <c r="S176" s="3">
        <v>0</v>
      </c>
      <c r="T176" s="5">
        <v>0</v>
      </c>
      <c r="U176" s="3">
        <v>0</v>
      </c>
      <c r="V176" s="6">
        <f t="shared" si="11"/>
        <v>4.67</v>
      </c>
      <c r="W176">
        <v>2.67</v>
      </c>
      <c r="X176" s="6">
        <f t="shared" si="13"/>
        <v>7.34</v>
      </c>
      <c r="Y176">
        <f t="shared" si="14"/>
        <v>7.34</v>
      </c>
    </row>
    <row r="177" spans="1:25" x14ac:dyDescent="0.25">
      <c r="A177">
        <f t="shared" si="12"/>
        <v>25</v>
      </c>
      <c r="B177">
        <f>YEAR(Table2[[#This Row],[Date]])</f>
        <v>2011</v>
      </c>
      <c r="C177" s="16">
        <v>40707</v>
      </c>
      <c r="D177">
        <v>4</v>
      </c>
      <c r="E177">
        <v>0</v>
      </c>
      <c r="F177">
        <v>0</v>
      </c>
      <c r="G177">
        <v>0</v>
      </c>
      <c r="H177">
        <v>1</v>
      </c>
      <c r="I177">
        <v>0</v>
      </c>
      <c r="J177" s="5">
        <v>0</v>
      </c>
      <c r="K177" s="5">
        <v>0</v>
      </c>
      <c r="L177" s="5">
        <v>2</v>
      </c>
      <c r="M177" s="5">
        <v>0</v>
      </c>
      <c r="N177" s="5">
        <v>2</v>
      </c>
      <c r="O177" s="5">
        <v>0</v>
      </c>
      <c r="P177" s="5">
        <v>0</v>
      </c>
      <c r="Q177" s="5">
        <v>5</v>
      </c>
      <c r="R177" s="5">
        <v>0</v>
      </c>
      <c r="S177" s="5">
        <v>0</v>
      </c>
      <c r="T177" s="5">
        <v>0</v>
      </c>
      <c r="U177" s="5">
        <v>0</v>
      </c>
      <c r="V177" s="6">
        <f t="shared" si="11"/>
        <v>14</v>
      </c>
      <c r="W177">
        <v>7</v>
      </c>
      <c r="X177" s="6">
        <f t="shared" si="13"/>
        <v>21</v>
      </c>
      <c r="Y177">
        <f t="shared" si="14"/>
        <v>21</v>
      </c>
    </row>
    <row r="178" spans="1:25" x14ac:dyDescent="0.25">
      <c r="A178">
        <f t="shared" si="12"/>
        <v>25</v>
      </c>
      <c r="B178">
        <f>YEAR(Table2[[#This Row],[Date]])</f>
        <v>2011</v>
      </c>
      <c r="C178" s="16">
        <v>40708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3</v>
      </c>
      <c r="R178" s="5">
        <v>0</v>
      </c>
      <c r="S178" s="5">
        <v>0</v>
      </c>
      <c r="T178" s="5">
        <v>0</v>
      </c>
      <c r="U178" s="5">
        <v>0</v>
      </c>
      <c r="V178" s="6">
        <f t="shared" si="11"/>
        <v>4</v>
      </c>
      <c r="W178">
        <v>0</v>
      </c>
      <c r="X178" s="6">
        <f t="shared" si="13"/>
        <v>4</v>
      </c>
      <c r="Y178">
        <f t="shared" si="14"/>
        <v>4</v>
      </c>
    </row>
    <row r="179" spans="1:25" x14ac:dyDescent="0.25">
      <c r="A179">
        <f t="shared" si="12"/>
        <v>25</v>
      </c>
      <c r="B179">
        <f>YEAR(Table2[[#This Row],[Date]])</f>
        <v>2011</v>
      </c>
      <c r="C179" s="16">
        <v>40709</v>
      </c>
      <c r="D179">
        <v>2</v>
      </c>
      <c r="E179">
        <v>0</v>
      </c>
      <c r="F179">
        <v>0</v>
      </c>
      <c r="G179">
        <v>0</v>
      </c>
      <c r="H179">
        <v>1</v>
      </c>
      <c r="I179">
        <v>0</v>
      </c>
      <c r="J179" s="3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3">
        <v>0</v>
      </c>
      <c r="Q179" s="5">
        <v>0</v>
      </c>
      <c r="R179" s="5">
        <v>0</v>
      </c>
      <c r="S179" s="3">
        <v>0</v>
      </c>
      <c r="T179" s="5">
        <v>0</v>
      </c>
      <c r="U179" s="3">
        <v>0</v>
      </c>
      <c r="V179" s="6">
        <f t="shared" si="11"/>
        <v>3</v>
      </c>
      <c r="W179">
        <v>0</v>
      </c>
      <c r="X179" s="6">
        <f t="shared" si="13"/>
        <v>3</v>
      </c>
      <c r="Y179">
        <f t="shared" si="14"/>
        <v>3</v>
      </c>
    </row>
    <row r="180" spans="1:25" x14ac:dyDescent="0.25">
      <c r="A180">
        <f t="shared" si="12"/>
        <v>25</v>
      </c>
      <c r="B180">
        <f>YEAR(Table2[[#This Row],[Date]])</f>
        <v>2011</v>
      </c>
      <c r="C180" s="16">
        <v>40710</v>
      </c>
      <c r="D180">
        <v>6</v>
      </c>
      <c r="E180">
        <v>0</v>
      </c>
      <c r="F180">
        <v>0</v>
      </c>
      <c r="G180">
        <v>0</v>
      </c>
      <c r="H180">
        <v>0</v>
      </c>
      <c r="I180">
        <v>0</v>
      </c>
      <c r="J180" s="5">
        <v>3</v>
      </c>
      <c r="K180" s="5">
        <v>0</v>
      </c>
      <c r="L180" s="5">
        <v>0</v>
      </c>
      <c r="M180" s="5">
        <v>0</v>
      </c>
      <c r="N180" s="5">
        <v>2</v>
      </c>
      <c r="O180" s="5">
        <v>0</v>
      </c>
      <c r="P180" s="5">
        <v>0</v>
      </c>
      <c r="Q180" s="5">
        <v>2</v>
      </c>
      <c r="R180" s="5">
        <v>0</v>
      </c>
      <c r="S180" s="5">
        <v>0</v>
      </c>
      <c r="T180" s="5">
        <v>0</v>
      </c>
      <c r="U180" s="5">
        <v>0</v>
      </c>
      <c r="V180" s="6">
        <f t="shared" si="11"/>
        <v>13</v>
      </c>
      <c r="W180">
        <v>2</v>
      </c>
      <c r="X180" s="6">
        <f t="shared" si="13"/>
        <v>15</v>
      </c>
      <c r="Y180">
        <f t="shared" si="14"/>
        <v>15</v>
      </c>
    </row>
    <row r="181" spans="1:25" x14ac:dyDescent="0.25">
      <c r="A181">
        <f t="shared" si="12"/>
        <v>25</v>
      </c>
      <c r="B181">
        <f>YEAR(Table2[[#This Row],[Date]])</f>
        <v>2011</v>
      </c>
      <c r="C181" s="16">
        <v>40711</v>
      </c>
      <c r="D181">
        <v>3.33</v>
      </c>
      <c r="E181">
        <v>0</v>
      </c>
      <c r="F181">
        <v>0</v>
      </c>
      <c r="G181">
        <v>0</v>
      </c>
      <c r="H181">
        <v>0</v>
      </c>
      <c r="I181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0.67</v>
      </c>
      <c r="O181" s="5">
        <v>0.67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6">
        <f t="shared" si="11"/>
        <v>4.67</v>
      </c>
      <c r="W181">
        <v>3.67</v>
      </c>
      <c r="X181" s="6">
        <f t="shared" si="13"/>
        <v>8.34</v>
      </c>
      <c r="Y181">
        <f t="shared" si="14"/>
        <v>8.34</v>
      </c>
    </row>
    <row r="182" spans="1:25" x14ac:dyDescent="0.25">
      <c r="A182">
        <f t="shared" si="12"/>
        <v>25</v>
      </c>
      <c r="B182">
        <f>YEAR(Table2[[#This Row],[Date]])</f>
        <v>2011</v>
      </c>
      <c r="C182" s="16">
        <v>40712</v>
      </c>
      <c r="D182">
        <v>3.33</v>
      </c>
      <c r="E182">
        <v>0</v>
      </c>
      <c r="F182">
        <v>0</v>
      </c>
      <c r="G182">
        <v>0</v>
      </c>
      <c r="H182">
        <v>0</v>
      </c>
      <c r="I182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0.67</v>
      </c>
      <c r="O182" s="5">
        <v>0.67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6">
        <f t="shared" si="11"/>
        <v>4.67</v>
      </c>
      <c r="W182">
        <v>3.67</v>
      </c>
      <c r="X182" s="6">
        <f t="shared" si="13"/>
        <v>8.34</v>
      </c>
      <c r="Y182">
        <f t="shared" si="14"/>
        <v>8.34</v>
      </c>
    </row>
    <row r="183" spans="1:25" x14ac:dyDescent="0.25">
      <c r="A183">
        <f t="shared" si="12"/>
        <v>26</v>
      </c>
      <c r="B183">
        <f>YEAR(Table2[[#This Row],[Date]])</f>
        <v>2011</v>
      </c>
      <c r="C183" s="16">
        <v>40713</v>
      </c>
      <c r="D183">
        <v>3.33</v>
      </c>
      <c r="E183">
        <v>0</v>
      </c>
      <c r="F183">
        <v>0</v>
      </c>
      <c r="G183">
        <v>0</v>
      </c>
      <c r="H183">
        <v>0</v>
      </c>
      <c r="I183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0.67</v>
      </c>
      <c r="O183" s="5">
        <v>0.67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6">
        <f t="shared" si="11"/>
        <v>4.67</v>
      </c>
      <c r="W183">
        <v>3.67</v>
      </c>
      <c r="X183" s="6">
        <f t="shared" si="13"/>
        <v>8.34</v>
      </c>
      <c r="Y183">
        <f t="shared" si="14"/>
        <v>8.34</v>
      </c>
    </row>
    <row r="184" spans="1:25" x14ac:dyDescent="0.25">
      <c r="A184">
        <f t="shared" si="12"/>
        <v>26</v>
      </c>
      <c r="B184">
        <f>YEAR(Table2[[#This Row],[Date]])</f>
        <v>2011</v>
      </c>
      <c r="C184" s="16">
        <v>40714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 s="6">
        <f t="shared" si="11"/>
        <v>0</v>
      </c>
      <c r="W184">
        <v>2</v>
      </c>
      <c r="X184" s="6">
        <f t="shared" si="13"/>
        <v>2</v>
      </c>
      <c r="Y184">
        <f t="shared" si="14"/>
        <v>2</v>
      </c>
    </row>
    <row r="185" spans="1:25" x14ac:dyDescent="0.25">
      <c r="A185">
        <f t="shared" si="12"/>
        <v>26</v>
      </c>
      <c r="B185">
        <f>YEAR(Table2[[#This Row],[Date]])</f>
        <v>2011</v>
      </c>
      <c r="C185" s="16">
        <v>40715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 s="6">
        <f t="shared" si="11"/>
        <v>1</v>
      </c>
      <c r="W185">
        <v>1</v>
      </c>
      <c r="X185" s="6">
        <f t="shared" si="13"/>
        <v>2</v>
      </c>
      <c r="Y185">
        <f t="shared" si="14"/>
        <v>2</v>
      </c>
    </row>
    <row r="186" spans="1:25" x14ac:dyDescent="0.25">
      <c r="A186">
        <f t="shared" si="12"/>
        <v>26</v>
      </c>
      <c r="B186">
        <f>YEAR(Table2[[#This Row],[Date]])</f>
        <v>2011</v>
      </c>
      <c r="C186" s="16">
        <v>40716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 s="6">
        <f t="shared" si="11"/>
        <v>0</v>
      </c>
      <c r="W186">
        <v>0</v>
      </c>
      <c r="X186" s="6">
        <f t="shared" si="13"/>
        <v>0</v>
      </c>
      <c r="Y186">
        <f t="shared" si="14"/>
        <v>0</v>
      </c>
    </row>
    <row r="187" spans="1:25" x14ac:dyDescent="0.25">
      <c r="A187">
        <f t="shared" si="12"/>
        <v>26</v>
      </c>
      <c r="B187">
        <f>YEAR(Table2[[#This Row],[Date]])</f>
        <v>2011</v>
      </c>
      <c r="C187" s="16">
        <v>40717</v>
      </c>
      <c r="D187">
        <v>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 s="6">
        <f t="shared" si="11"/>
        <v>3</v>
      </c>
      <c r="W187">
        <v>1</v>
      </c>
      <c r="X187" s="6">
        <f t="shared" si="13"/>
        <v>4</v>
      </c>
      <c r="Y187">
        <f t="shared" si="14"/>
        <v>4</v>
      </c>
    </row>
    <row r="188" spans="1:25" x14ac:dyDescent="0.25">
      <c r="A188">
        <f t="shared" si="12"/>
        <v>26</v>
      </c>
      <c r="B188">
        <f>YEAR(Table2[[#This Row],[Date]])</f>
        <v>2011</v>
      </c>
      <c r="C188" s="16">
        <v>40718</v>
      </c>
      <c r="D188">
        <v>3.67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</v>
      </c>
      <c r="O188">
        <v>0</v>
      </c>
      <c r="P188">
        <v>0</v>
      </c>
      <c r="Q188">
        <v>5.33</v>
      </c>
      <c r="R188">
        <v>0</v>
      </c>
      <c r="S188">
        <v>0</v>
      </c>
      <c r="T188">
        <v>0</v>
      </c>
      <c r="U188">
        <v>0</v>
      </c>
      <c r="V188" s="6">
        <f t="shared" si="11"/>
        <v>10</v>
      </c>
      <c r="W188">
        <v>0.33</v>
      </c>
      <c r="X188" s="6">
        <f t="shared" si="13"/>
        <v>10.33</v>
      </c>
      <c r="Y188">
        <f t="shared" si="14"/>
        <v>10.33</v>
      </c>
    </row>
    <row r="189" spans="1:25" x14ac:dyDescent="0.25">
      <c r="A189">
        <f t="shared" si="12"/>
        <v>26</v>
      </c>
      <c r="B189">
        <f>YEAR(Table2[[#This Row],[Date]])</f>
        <v>2011</v>
      </c>
      <c r="C189" s="16">
        <v>40719</v>
      </c>
      <c r="D189">
        <v>3.67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</v>
      </c>
      <c r="O189">
        <v>0</v>
      </c>
      <c r="P189">
        <v>0</v>
      </c>
      <c r="Q189">
        <v>5.33</v>
      </c>
      <c r="R189">
        <v>0</v>
      </c>
      <c r="S189">
        <v>0</v>
      </c>
      <c r="T189">
        <v>0</v>
      </c>
      <c r="U189">
        <v>0</v>
      </c>
      <c r="V189" s="6">
        <f t="shared" si="11"/>
        <v>10</v>
      </c>
      <c r="W189">
        <v>0.33</v>
      </c>
      <c r="X189" s="6">
        <f t="shared" si="13"/>
        <v>10.33</v>
      </c>
      <c r="Y189">
        <f t="shared" si="14"/>
        <v>10.33</v>
      </c>
    </row>
    <row r="190" spans="1:25" x14ac:dyDescent="0.25">
      <c r="A190">
        <f t="shared" si="12"/>
        <v>27</v>
      </c>
      <c r="B190">
        <f>YEAR(Table2[[#This Row],[Date]])</f>
        <v>2011</v>
      </c>
      <c r="C190" s="16">
        <v>40720</v>
      </c>
      <c r="D190">
        <v>3.67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</v>
      </c>
      <c r="O190">
        <v>0</v>
      </c>
      <c r="P190">
        <v>0</v>
      </c>
      <c r="Q190">
        <v>5.33</v>
      </c>
      <c r="R190">
        <v>0</v>
      </c>
      <c r="S190">
        <v>0</v>
      </c>
      <c r="T190">
        <v>0</v>
      </c>
      <c r="U190">
        <v>0</v>
      </c>
      <c r="V190" s="6">
        <f t="shared" si="11"/>
        <v>10</v>
      </c>
      <c r="W190">
        <v>0.33</v>
      </c>
      <c r="X190" s="6">
        <f t="shared" si="13"/>
        <v>10.33</v>
      </c>
      <c r="Y190">
        <f t="shared" si="14"/>
        <v>10.33</v>
      </c>
    </row>
    <row r="191" spans="1:25" x14ac:dyDescent="0.25">
      <c r="A191">
        <f t="shared" si="12"/>
        <v>27</v>
      </c>
      <c r="B191">
        <f>YEAR(Table2[[#This Row],[Date]])</f>
        <v>2011</v>
      </c>
      <c r="C191" s="16">
        <v>40721</v>
      </c>
      <c r="D191">
        <v>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</v>
      </c>
      <c r="P191">
        <v>0</v>
      </c>
      <c r="Q191">
        <v>2</v>
      </c>
      <c r="R191">
        <v>0</v>
      </c>
      <c r="S191">
        <v>0</v>
      </c>
      <c r="T191">
        <v>0</v>
      </c>
      <c r="U191">
        <v>0</v>
      </c>
      <c r="V191" s="6">
        <f t="shared" si="11"/>
        <v>11</v>
      </c>
      <c r="W191">
        <v>0</v>
      </c>
      <c r="X191" s="6">
        <f t="shared" si="13"/>
        <v>11</v>
      </c>
      <c r="Y191">
        <f t="shared" si="14"/>
        <v>11</v>
      </c>
    </row>
    <row r="192" spans="1:25" x14ac:dyDescent="0.25">
      <c r="A192">
        <f t="shared" si="12"/>
        <v>27</v>
      </c>
      <c r="B192">
        <f>YEAR(Table2[[#This Row],[Date]])</f>
        <v>2011</v>
      </c>
      <c r="C192" s="16">
        <v>40722</v>
      </c>
      <c r="D192">
        <v>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4</v>
      </c>
      <c r="O192">
        <v>0</v>
      </c>
      <c r="P192">
        <v>0</v>
      </c>
      <c r="Q192">
        <v>20</v>
      </c>
      <c r="R192">
        <v>0</v>
      </c>
      <c r="S192">
        <v>0</v>
      </c>
      <c r="T192">
        <v>0</v>
      </c>
      <c r="U192">
        <v>0</v>
      </c>
      <c r="V192" s="6">
        <f t="shared" si="11"/>
        <v>27</v>
      </c>
      <c r="W192">
        <v>2</v>
      </c>
      <c r="X192" s="6">
        <f t="shared" si="13"/>
        <v>29</v>
      </c>
      <c r="Y192">
        <f t="shared" si="14"/>
        <v>29</v>
      </c>
    </row>
    <row r="193" spans="1:25" x14ac:dyDescent="0.25">
      <c r="A193">
        <f t="shared" si="12"/>
        <v>27</v>
      </c>
      <c r="B193">
        <f>YEAR(Table2[[#This Row],[Date]])</f>
        <v>2011</v>
      </c>
      <c r="C193" s="16">
        <v>40723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 s="6">
        <f t="shared" si="11"/>
        <v>2</v>
      </c>
      <c r="W193">
        <v>1</v>
      </c>
      <c r="X193" s="6">
        <f t="shared" si="13"/>
        <v>3</v>
      </c>
      <c r="Y193">
        <f t="shared" si="14"/>
        <v>3</v>
      </c>
    </row>
    <row r="194" spans="1:25" x14ac:dyDescent="0.25">
      <c r="A194">
        <f t="shared" si="12"/>
        <v>27</v>
      </c>
      <c r="B194">
        <f>YEAR(Table2[[#This Row],[Date]])</f>
        <v>2011</v>
      </c>
      <c r="C194" s="16">
        <v>40724</v>
      </c>
      <c r="D194">
        <v>16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1</v>
      </c>
      <c r="L194">
        <v>0</v>
      </c>
      <c r="M194">
        <v>0</v>
      </c>
      <c r="N194">
        <v>2</v>
      </c>
      <c r="O194">
        <v>0</v>
      </c>
      <c r="P194">
        <v>0</v>
      </c>
      <c r="Q194">
        <v>1</v>
      </c>
      <c r="R194">
        <v>0</v>
      </c>
      <c r="S194">
        <v>0</v>
      </c>
      <c r="T194">
        <v>1</v>
      </c>
      <c r="U194">
        <v>0</v>
      </c>
      <c r="V194" s="6">
        <f t="shared" si="11"/>
        <v>22</v>
      </c>
      <c r="W194">
        <v>1</v>
      </c>
      <c r="X194" s="6">
        <f t="shared" si="13"/>
        <v>23</v>
      </c>
      <c r="Y194">
        <f t="shared" si="14"/>
        <v>23</v>
      </c>
    </row>
    <row r="195" spans="1:25" x14ac:dyDescent="0.25">
      <c r="A195">
        <f t="shared" si="12"/>
        <v>27</v>
      </c>
      <c r="B195">
        <f>YEAR(Table2[[#This Row],[Date]])</f>
        <v>2011</v>
      </c>
      <c r="C195" s="16">
        <v>40725</v>
      </c>
      <c r="D195">
        <v>10</v>
      </c>
      <c r="E195">
        <v>1.75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</v>
      </c>
      <c r="O195">
        <v>1.25</v>
      </c>
      <c r="P195">
        <v>0</v>
      </c>
      <c r="Q195">
        <v>0.25</v>
      </c>
      <c r="R195">
        <v>0</v>
      </c>
      <c r="S195">
        <v>0</v>
      </c>
      <c r="T195">
        <v>0</v>
      </c>
      <c r="U195">
        <v>0</v>
      </c>
      <c r="V195" s="6">
        <f t="shared" si="11"/>
        <v>14.25</v>
      </c>
      <c r="W195">
        <v>5.75</v>
      </c>
      <c r="X195" s="6">
        <f t="shared" si="13"/>
        <v>20</v>
      </c>
      <c r="Y195">
        <f t="shared" si="14"/>
        <v>20</v>
      </c>
    </row>
    <row r="196" spans="1:25" x14ac:dyDescent="0.25">
      <c r="A196">
        <f t="shared" si="12"/>
        <v>27</v>
      </c>
      <c r="B196">
        <f>YEAR(Table2[[#This Row],[Date]])</f>
        <v>2011</v>
      </c>
      <c r="C196" s="16">
        <v>40726</v>
      </c>
      <c r="D196">
        <v>10</v>
      </c>
      <c r="E196">
        <v>1.75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</v>
      </c>
      <c r="O196">
        <v>1.25</v>
      </c>
      <c r="P196">
        <v>0</v>
      </c>
      <c r="Q196">
        <v>0.25</v>
      </c>
      <c r="R196">
        <v>0</v>
      </c>
      <c r="S196">
        <v>0</v>
      </c>
      <c r="T196">
        <v>0</v>
      </c>
      <c r="U196">
        <v>0</v>
      </c>
      <c r="V196" s="6">
        <f t="shared" si="11"/>
        <v>14.25</v>
      </c>
      <c r="W196">
        <v>5.75</v>
      </c>
      <c r="X196" s="6">
        <f t="shared" si="13"/>
        <v>20</v>
      </c>
      <c r="Y196">
        <f t="shared" si="14"/>
        <v>20</v>
      </c>
    </row>
    <row r="197" spans="1:25" x14ac:dyDescent="0.25">
      <c r="A197">
        <f t="shared" si="12"/>
        <v>28</v>
      </c>
      <c r="B197">
        <f>YEAR(Table2[[#This Row],[Date]])</f>
        <v>2011</v>
      </c>
      <c r="C197" s="16">
        <v>40727</v>
      </c>
      <c r="D197">
        <v>10</v>
      </c>
      <c r="E197">
        <v>1.75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</v>
      </c>
      <c r="O197">
        <v>1.25</v>
      </c>
      <c r="P197">
        <v>0</v>
      </c>
      <c r="Q197">
        <v>0.25</v>
      </c>
      <c r="R197">
        <v>0</v>
      </c>
      <c r="S197">
        <v>0</v>
      </c>
      <c r="T197">
        <v>0</v>
      </c>
      <c r="U197">
        <v>0</v>
      </c>
      <c r="V197" s="6">
        <f t="shared" si="11"/>
        <v>14.25</v>
      </c>
      <c r="W197">
        <v>5.75</v>
      </c>
      <c r="X197" s="6">
        <f t="shared" si="13"/>
        <v>20</v>
      </c>
      <c r="Y197">
        <f t="shared" si="14"/>
        <v>20</v>
      </c>
    </row>
    <row r="198" spans="1:25" x14ac:dyDescent="0.25">
      <c r="A198">
        <f t="shared" si="12"/>
        <v>28</v>
      </c>
      <c r="B198">
        <f>YEAR(Table2[[#This Row],[Date]])</f>
        <v>2011</v>
      </c>
      <c r="C198" s="16">
        <v>40728</v>
      </c>
      <c r="D198">
        <v>10</v>
      </c>
      <c r="E198">
        <v>1.75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</v>
      </c>
      <c r="O198">
        <v>1.25</v>
      </c>
      <c r="P198">
        <v>0</v>
      </c>
      <c r="Q198">
        <v>0.25</v>
      </c>
      <c r="R198">
        <v>0</v>
      </c>
      <c r="S198">
        <v>0</v>
      </c>
      <c r="T198">
        <v>0</v>
      </c>
      <c r="U198">
        <v>0</v>
      </c>
      <c r="V198" s="6">
        <f t="shared" si="11"/>
        <v>14.25</v>
      </c>
      <c r="W198">
        <v>5.75</v>
      </c>
      <c r="X198" s="6">
        <f t="shared" si="13"/>
        <v>20</v>
      </c>
      <c r="Y198">
        <f t="shared" si="14"/>
        <v>20</v>
      </c>
    </row>
    <row r="199" spans="1:25" x14ac:dyDescent="0.25">
      <c r="A199">
        <f t="shared" si="12"/>
        <v>28</v>
      </c>
      <c r="B199">
        <f>YEAR(Table2[[#This Row],[Date]])</f>
        <v>2011</v>
      </c>
      <c r="C199" s="16">
        <v>40729</v>
      </c>
      <c r="D199">
        <v>41</v>
      </c>
      <c r="E199">
        <v>2</v>
      </c>
      <c r="F199">
        <v>1</v>
      </c>
      <c r="G199">
        <v>0</v>
      </c>
      <c r="H199">
        <v>3</v>
      </c>
      <c r="I199">
        <v>1</v>
      </c>
      <c r="J199">
        <v>0</v>
      </c>
      <c r="K199">
        <v>2</v>
      </c>
      <c r="L199">
        <v>0</v>
      </c>
      <c r="M199">
        <v>0</v>
      </c>
      <c r="N199">
        <v>18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2</v>
      </c>
      <c r="U199">
        <v>0</v>
      </c>
      <c r="V199" s="6">
        <f t="shared" si="11"/>
        <v>70</v>
      </c>
      <c r="W199">
        <v>70</v>
      </c>
      <c r="X199" s="6">
        <f t="shared" si="13"/>
        <v>140</v>
      </c>
      <c r="Y199">
        <f t="shared" si="14"/>
        <v>140</v>
      </c>
    </row>
    <row r="200" spans="1:25" x14ac:dyDescent="0.25">
      <c r="A200">
        <f t="shared" si="12"/>
        <v>28</v>
      </c>
      <c r="B200">
        <f>YEAR(Table2[[#This Row],[Date]])</f>
        <v>2011</v>
      </c>
      <c r="C200" s="16">
        <v>40730</v>
      </c>
      <c r="D200">
        <v>207</v>
      </c>
      <c r="E200">
        <v>5</v>
      </c>
      <c r="F200">
        <v>0</v>
      </c>
      <c r="G200">
        <v>4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0</v>
      </c>
      <c r="P200">
        <v>0</v>
      </c>
      <c r="Q200">
        <v>2</v>
      </c>
      <c r="R200">
        <v>0</v>
      </c>
      <c r="S200">
        <v>0</v>
      </c>
      <c r="T200">
        <v>0</v>
      </c>
      <c r="U200">
        <v>0</v>
      </c>
      <c r="V200" s="6">
        <f t="shared" si="11"/>
        <v>219</v>
      </c>
      <c r="W200">
        <v>46</v>
      </c>
      <c r="X200" s="6">
        <f t="shared" si="13"/>
        <v>265</v>
      </c>
      <c r="Y200">
        <f t="shared" si="14"/>
        <v>265</v>
      </c>
    </row>
    <row r="201" spans="1:25" x14ac:dyDescent="0.25">
      <c r="A201">
        <f t="shared" si="12"/>
        <v>28</v>
      </c>
      <c r="B201">
        <f>YEAR(Table2[[#This Row],[Date]])</f>
        <v>2011</v>
      </c>
      <c r="C201" s="16">
        <v>40731</v>
      </c>
      <c r="D201">
        <v>44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</v>
      </c>
      <c r="R201">
        <v>0</v>
      </c>
      <c r="S201">
        <v>0</v>
      </c>
      <c r="T201">
        <v>1</v>
      </c>
      <c r="U201">
        <v>0</v>
      </c>
      <c r="V201" s="6">
        <f t="shared" si="11"/>
        <v>46</v>
      </c>
      <c r="W201">
        <v>33</v>
      </c>
      <c r="X201" s="6">
        <f t="shared" si="13"/>
        <v>79</v>
      </c>
      <c r="Y201">
        <f t="shared" si="14"/>
        <v>79</v>
      </c>
    </row>
    <row r="202" spans="1:25" x14ac:dyDescent="0.25">
      <c r="A202">
        <f t="shared" si="12"/>
        <v>28</v>
      </c>
      <c r="B202">
        <f>YEAR(Table2[[#This Row],[Date]])</f>
        <v>2011</v>
      </c>
      <c r="C202" s="16">
        <v>40732</v>
      </c>
      <c r="D202">
        <v>64</v>
      </c>
      <c r="E202">
        <v>1</v>
      </c>
      <c r="F202">
        <v>0</v>
      </c>
      <c r="G202">
        <v>1.33</v>
      </c>
      <c r="H202">
        <v>0.33</v>
      </c>
      <c r="I202">
        <v>0</v>
      </c>
      <c r="J202">
        <v>0</v>
      </c>
      <c r="K202">
        <v>1.66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0.66</v>
      </c>
      <c r="U202">
        <v>0</v>
      </c>
      <c r="V202" s="6">
        <f t="shared" ref="V202:V265" si="15">SUM(D202:U202)</f>
        <v>68.97999999999999</v>
      </c>
      <c r="W202">
        <v>20.66</v>
      </c>
      <c r="X202" s="6">
        <f t="shared" si="13"/>
        <v>89.639999999999986</v>
      </c>
      <c r="Y202">
        <f t="shared" si="14"/>
        <v>89.639999999999986</v>
      </c>
    </row>
    <row r="203" spans="1:25" x14ac:dyDescent="0.25">
      <c r="A203">
        <f t="shared" ref="A203:A266" si="16">WEEKNUM(C203)</f>
        <v>28</v>
      </c>
      <c r="B203">
        <f>YEAR(Table2[[#This Row],[Date]])</f>
        <v>2011</v>
      </c>
      <c r="C203" s="16">
        <v>40733</v>
      </c>
      <c r="D203">
        <v>64</v>
      </c>
      <c r="E203">
        <v>1</v>
      </c>
      <c r="F203">
        <v>0</v>
      </c>
      <c r="G203">
        <v>1.33</v>
      </c>
      <c r="H203">
        <v>0.33</v>
      </c>
      <c r="I203">
        <v>0</v>
      </c>
      <c r="J203">
        <v>0</v>
      </c>
      <c r="K203">
        <v>1.66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0.66</v>
      </c>
      <c r="U203">
        <v>0</v>
      </c>
      <c r="V203" s="6">
        <f t="shared" si="15"/>
        <v>68.97999999999999</v>
      </c>
      <c r="W203">
        <v>20.66</v>
      </c>
      <c r="X203" s="6">
        <f t="shared" ref="X203:X266" si="17">SUM(V203+W203)</f>
        <v>89.639999999999986</v>
      </c>
      <c r="Y203">
        <f t="shared" si="14"/>
        <v>89.639999999999986</v>
      </c>
    </row>
    <row r="204" spans="1:25" x14ac:dyDescent="0.25">
      <c r="A204">
        <f t="shared" si="16"/>
        <v>29</v>
      </c>
      <c r="B204">
        <f>YEAR(Table2[[#This Row],[Date]])</f>
        <v>2011</v>
      </c>
      <c r="C204" s="16">
        <v>40734</v>
      </c>
      <c r="D204">
        <v>64</v>
      </c>
      <c r="E204">
        <v>1</v>
      </c>
      <c r="F204">
        <v>0</v>
      </c>
      <c r="G204">
        <v>1.33</v>
      </c>
      <c r="H204">
        <v>0.33</v>
      </c>
      <c r="I204">
        <v>0</v>
      </c>
      <c r="J204">
        <v>0</v>
      </c>
      <c r="K204">
        <v>1.66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0.66</v>
      </c>
      <c r="U204">
        <v>0</v>
      </c>
      <c r="V204" s="6">
        <f t="shared" si="15"/>
        <v>68.97999999999999</v>
      </c>
      <c r="W204">
        <v>20.66</v>
      </c>
      <c r="X204" s="6">
        <f t="shared" si="17"/>
        <v>89.639999999999986</v>
      </c>
      <c r="Y204">
        <f t="shared" si="14"/>
        <v>89.639999999999986</v>
      </c>
    </row>
    <row r="205" spans="1:25" x14ac:dyDescent="0.25">
      <c r="A205">
        <f t="shared" si="16"/>
        <v>29</v>
      </c>
      <c r="B205">
        <f>YEAR(Table2[[#This Row],[Date]])</f>
        <v>2011</v>
      </c>
      <c r="C205" s="16">
        <v>40735</v>
      </c>
      <c r="D205">
        <v>60</v>
      </c>
      <c r="E205">
        <v>0</v>
      </c>
      <c r="F205">
        <v>0</v>
      </c>
      <c r="G205">
        <v>3</v>
      </c>
      <c r="H205">
        <v>0</v>
      </c>
      <c r="I205">
        <v>0</v>
      </c>
      <c r="J205">
        <v>0</v>
      </c>
      <c r="K205">
        <v>1</v>
      </c>
      <c r="L205">
        <v>0</v>
      </c>
      <c r="M205">
        <v>0</v>
      </c>
      <c r="N205">
        <v>3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 s="6">
        <f t="shared" si="15"/>
        <v>67</v>
      </c>
      <c r="W205">
        <v>58</v>
      </c>
      <c r="X205" s="6">
        <f t="shared" si="17"/>
        <v>125</v>
      </c>
      <c r="Y205">
        <f t="shared" si="14"/>
        <v>125</v>
      </c>
    </row>
    <row r="206" spans="1:25" x14ac:dyDescent="0.25">
      <c r="A206">
        <f t="shared" si="16"/>
        <v>29</v>
      </c>
      <c r="B206">
        <f>YEAR(Table2[[#This Row],[Date]])</f>
        <v>2011</v>
      </c>
      <c r="C206" s="16">
        <v>40736</v>
      </c>
      <c r="D206">
        <v>20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3</v>
      </c>
      <c r="L206">
        <v>0</v>
      </c>
      <c r="M206">
        <v>0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7</v>
      </c>
      <c r="U206">
        <v>0</v>
      </c>
      <c r="V206" s="6">
        <f t="shared" si="15"/>
        <v>31</v>
      </c>
      <c r="W206">
        <v>27</v>
      </c>
      <c r="X206" s="6">
        <f>SUM(V206+W206)</f>
        <v>58</v>
      </c>
      <c r="Y206">
        <f t="shared" si="14"/>
        <v>58</v>
      </c>
    </row>
    <row r="207" spans="1:25" x14ac:dyDescent="0.25">
      <c r="A207">
        <f t="shared" si="16"/>
        <v>29</v>
      </c>
      <c r="B207">
        <f>YEAR(Table2[[#This Row],[Date]])</f>
        <v>2011</v>
      </c>
      <c r="C207" s="16">
        <v>40737</v>
      </c>
      <c r="D207">
        <v>12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2</v>
      </c>
      <c r="R207">
        <v>0</v>
      </c>
      <c r="S207">
        <v>0</v>
      </c>
      <c r="T207">
        <v>3</v>
      </c>
      <c r="U207">
        <v>0</v>
      </c>
      <c r="V207" s="6">
        <f t="shared" si="15"/>
        <v>17</v>
      </c>
      <c r="W207">
        <v>6</v>
      </c>
      <c r="X207" s="6">
        <f>SUM(V207+W207)</f>
        <v>23</v>
      </c>
      <c r="Y207">
        <f t="shared" si="14"/>
        <v>23</v>
      </c>
    </row>
    <row r="208" spans="1:25" x14ac:dyDescent="0.25">
      <c r="A208">
        <f t="shared" si="16"/>
        <v>29</v>
      </c>
      <c r="B208">
        <f>YEAR(Table2[[#This Row],[Date]])</f>
        <v>2011</v>
      </c>
      <c r="C208" s="16">
        <v>40738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</v>
      </c>
      <c r="U208">
        <v>0</v>
      </c>
      <c r="V208" s="6">
        <f t="shared" si="15"/>
        <v>2</v>
      </c>
      <c r="W208">
        <v>0</v>
      </c>
      <c r="X208" s="6">
        <f t="shared" si="17"/>
        <v>2</v>
      </c>
      <c r="Y208">
        <f t="shared" si="14"/>
        <v>2</v>
      </c>
    </row>
    <row r="209" spans="1:25" x14ac:dyDescent="0.25">
      <c r="A209">
        <f t="shared" si="16"/>
        <v>29</v>
      </c>
      <c r="B209">
        <f>YEAR(Table2[[#This Row],[Date]])</f>
        <v>2011</v>
      </c>
      <c r="C209" s="16">
        <v>40739</v>
      </c>
      <c r="D209">
        <v>48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0.66</v>
      </c>
      <c r="L209">
        <v>0</v>
      </c>
      <c r="M209">
        <v>0</v>
      </c>
      <c r="N209">
        <v>0.33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2.33</v>
      </c>
      <c r="U209">
        <v>0</v>
      </c>
      <c r="V209" s="6">
        <f t="shared" si="15"/>
        <v>51.319999999999993</v>
      </c>
      <c r="W209">
        <v>2.33</v>
      </c>
      <c r="X209" s="6">
        <f t="shared" si="17"/>
        <v>53.649999999999991</v>
      </c>
      <c r="Y209">
        <f t="shared" si="14"/>
        <v>53.649999999999991</v>
      </c>
    </row>
    <row r="210" spans="1:25" x14ac:dyDescent="0.25">
      <c r="A210">
        <f t="shared" si="16"/>
        <v>29</v>
      </c>
      <c r="B210">
        <f>YEAR(Table2[[#This Row],[Date]])</f>
        <v>2011</v>
      </c>
      <c r="C210" s="16">
        <v>40740</v>
      </c>
      <c r="D210">
        <v>48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0.66</v>
      </c>
      <c r="L210">
        <v>0</v>
      </c>
      <c r="M210">
        <v>0</v>
      </c>
      <c r="N210">
        <v>0.33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2.33</v>
      </c>
      <c r="U210">
        <v>0</v>
      </c>
      <c r="V210" s="6">
        <f t="shared" si="15"/>
        <v>51.319999999999993</v>
      </c>
      <c r="W210">
        <v>2.33</v>
      </c>
      <c r="X210" s="6">
        <f t="shared" si="17"/>
        <v>53.649999999999991</v>
      </c>
      <c r="Y210">
        <f t="shared" si="14"/>
        <v>53.649999999999991</v>
      </c>
    </row>
    <row r="211" spans="1:25" x14ac:dyDescent="0.25">
      <c r="A211">
        <f t="shared" si="16"/>
        <v>30</v>
      </c>
      <c r="B211">
        <f>YEAR(Table2[[#This Row],[Date]])</f>
        <v>2011</v>
      </c>
      <c r="C211" s="16">
        <v>40741</v>
      </c>
      <c r="D211">
        <v>48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0.66</v>
      </c>
      <c r="L211">
        <v>0</v>
      </c>
      <c r="M211">
        <v>0</v>
      </c>
      <c r="N211">
        <v>0.33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2.33</v>
      </c>
      <c r="U211">
        <v>0</v>
      </c>
      <c r="V211" s="6">
        <f t="shared" si="15"/>
        <v>51.319999999999993</v>
      </c>
      <c r="W211">
        <v>2.33</v>
      </c>
      <c r="X211" s="6">
        <f t="shared" si="17"/>
        <v>53.649999999999991</v>
      </c>
      <c r="Y211">
        <f t="shared" si="14"/>
        <v>53.649999999999991</v>
      </c>
    </row>
    <row r="212" spans="1:25" x14ac:dyDescent="0.25">
      <c r="A212">
        <f t="shared" si="16"/>
        <v>30</v>
      </c>
      <c r="B212">
        <f>YEAR(Table2[[#This Row],[Date]])</f>
        <v>2011</v>
      </c>
      <c r="C212" s="16">
        <v>40742</v>
      </c>
      <c r="D212">
        <v>32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3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 s="3">
        <v>0</v>
      </c>
      <c r="V212" s="6">
        <f t="shared" si="15"/>
        <v>35</v>
      </c>
      <c r="W212">
        <v>2</v>
      </c>
      <c r="X212" s="6">
        <f t="shared" si="17"/>
        <v>37</v>
      </c>
      <c r="Y212">
        <f t="shared" si="14"/>
        <v>37</v>
      </c>
    </row>
    <row r="213" spans="1:25" x14ac:dyDescent="0.25">
      <c r="A213">
        <f t="shared" si="16"/>
        <v>30</v>
      </c>
      <c r="B213">
        <f>YEAR(Table2[[#This Row],[Date]])</f>
        <v>2011</v>
      </c>
      <c r="C213" s="16">
        <v>40743</v>
      </c>
      <c r="D213">
        <v>15</v>
      </c>
      <c r="E213">
        <v>0</v>
      </c>
      <c r="F213">
        <v>0</v>
      </c>
      <c r="G213">
        <v>2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2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2</v>
      </c>
      <c r="U213" s="3">
        <v>0</v>
      </c>
      <c r="V213" s="6">
        <f t="shared" si="15"/>
        <v>21</v>
      </c>
      <c r="W213">
        <v>1</v>
      </c>
      <c r="X213" s="6">
        <f>SUM(V213+W213)</f>
        <v>22</v>
      </c>
      <c r="Y213">
        <f t="shared" si="14"/>
        <v>22</v>
      </c>
    </row>
    <row r="214" spans="1:25" x14ac:dyDescent="0.25">
      <c r="A214">
        <f t="shared" si="16"/>
        <v>30</v>
      </c>
      <c r="B214">
        <f>YEAR(Table2[[#This Row],[Date]])</f>
        <v>2011</v>
      </c>
      <c r="C214" s="16">
        <v>40744</v>
      </c>
      <c r="D214">
        <v>44</v>
      </c>
      <c r="E214">
        <v>3</v>
      </c>
      <c r="F214">
        <v>0</v>
      </c>
      <c r="G214">
        <v>3</v>
      </c>
      <c r="H214">
        <v>0</v>
      </c>
      <c r="I214">
        <v>0</v>
      </c>
      <c r="J214">
        <v>0</v>
      </c>
      <c r="K214">
        <v>3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 s="5">
        <v>0</v>
      </c>
      <c r="V214" s="6">
        <f t="shared" si="15"/>
        <v>53</v>
      </c>
      <c r="W214">
        <v>7</v>
      </c>
      <c r="X214" s="6">
        <f>SUM(V214+W214)</f>
        <v>60</v>
      </c>
      <c r="Y214">
        <f t="shared" si="14"/>
        <v>60</v>
      </c>
    </row>
    <row r="215" spans="1:25" x14ac:dyDescent="0.25">
      <c r="A215">
        <f t="shared" si="16"/>
        <v>30</v>
      </c>
      <c r="B215">
        <f>YEAR(Table2[[#This Row],[Date]])</f>
        <v>2011</v>
      </c>
      <c r="C215" s="16">
        <v>40745</v>
      </c>
      <c r="D215">
        <v>35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 s="5">
        <v>0</v>
      </c>
      <c r="V215" s="6">
        <f t="shared" si="15"/>
        <v>35</v>
      </c>
      <c r="W215">
        <v>6</v>
      </c>
      <c r="X215" s="6">
        <f t="shared" si="17"/>
        <v>41</v>
      </c>
      <c r="Y215">
        <f t="shared" si="14"/>
        <v>41</v>
      </c>
    </row>
    <row r="216" spans="1:25" x14ac:dyDescent="0.25">
      <c r="A216">
        <f t="shared" si="16"/>
        <v>30</v>
      </c>
      <c r="B216">
        <f>YEAR(Table2[[#This Row],[Date]])</f>
        <v>2011</v>
      </c>
      <c r="C216" s="16">
        <v>40746</v>
      </c>
      <c r="D216">
        <v>21.67</v>
      </c>
      <c r="E216">
        <v>0.67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1.67</v>
      </c>
      <c r="L216">
        <v>0</v>
      </c>
      <c r="M216">
        <v>0</v>
      </c>
      <c r="N216">
        <v>1.33</v>
      </c>
      <c r="O216">
        <v>0</v>
      </c>
      <c r="P216">
        <v>0</v>
      </c>
      <c r="Q216">
        <v>0.33</v>
      </c>
      <c r="R216">
        <v>0</v>
      </c>
      <c r="S216">
        <v>0</v>
      </c>
      <c r="T216">
        <v>0</v>
      </c>
      <c r="U216" s="5">
        <v>0</v>
      </c>
      <c r="V216" s="6">
        <f t="shared" si="15"/>
        <v>25.67</v>
      </c>
      <c r="W216">
        <v>3.33</v>
      </c>
      <c r="X216" s="6">
        <f t="shared" si="17"/>
        <v>29</v>
      </c>
      <c r="Y216">
        <f t="shared" si="14"/>
        <v>29</v>
      </c>
    </row>
    <row r="217" spans="1:25" x14ac:dyDescent="0.25">
      <c r="A217">
        <f t="shared" si="16"/>
        <v>30</v>
      </c>
      <c r="B217">
        <f>YEAR(Table2[[#This Row],[Date]])</f>
        <v>2011</v>
      </c>
      <c r="C217" s="16">
        <v>40747</v>
      </c>
      <c r="D217">
        <v>21.67</v>
      </c>
      <c r="E217">
        <v>0.67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1.67</v>
      </c>
      <c r="L217">
        <v>0</v>
      </c>
      <c r="M217">
        <v>0</v>
      </c>
      <c r="N217">
        <v>1.33</v>
      </c>
      <c r="O217">
        <v>0</v>
      </c>
      <c r="P217">
        <v>0</v>
      </c>
      <c r="Q217">
        <v>0.33</v>
      </c>
      <c r="R217">
        <v>0</v>
      </c>
      <c r="S217">
        <v>0</v>
      </c>
      <c r="T217">
        <v>0</v>
      </c>
      <c r="U217" s="5">
        <v>0</v>
      </c>
      <c r="V217" s="6">
        <f t="shared" si="15"/>
        <v>25.67</v>
      </c>
      <c r="W217">
        <v>3.33</v>
      </c>
      <c r="X217" s="6">
        <f t="shared" si="17"/>
        <v>29</v>
      </c>
      <c r="Y217">
        <f t="shared" ref="Y217:Y271" si="18">SUM(X217)</f>
        <v>29</v>
      </c>
    </row>
    <row r="218" spans="1:25" x14ac:dyDescent="0.25">
      <c r="A218">
        <f t="shared" si="16"/>
        <v>31</v>
      </c>
      <c r="B218">
        <f>YEAR(Table2[[#This Row],[Date]])</f>
        <v>2011</v>
      </c>
      <c r="C218" s="16">
        <v>40748</v>
      </c>
      <c r="D218">
        <v>21.67</v>
      </c>
      <c r="E218">
        <v>0.67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1.67</v>
      </c>
      <c r="L218">
        <v>0</v>
      </c>
      <c r="M218">
        <v>0</v>
      </c>
      <c r="N218">
        <v>1.33</v>
      </c>
      <c r="O218">
        <v>0</v>
      </c>
      <c r="P218">
        <v>0</v>
      </c>
      <c r="Q218">
        <v>0.33</v>
      </c>
      <c r="R218">
        <v>0</v>
      </c>
      <c r="S218">
        <v>0</v>
      </c>
      <c r="T218">
        <v>0</v>
      </c>
      <c r="U218" s="5">
        <v>0</v>
      </c>
      <c r="V218" s="6">
        <f t="shared" si="15"/>
        <v>25.67</v>
      </c>
      <c r="W218">
        <v>3.33</v>
      </c>
      <c r="X218" s="6">
        <f t="shared" si="17"/>
        <v>29</v>
      </c>
      <c r="Y218">
        <f t="shared" si="18"/>
        <v>29</v>
      </c>
    </row>
    <row r="219" spans="1:25" x14ac:dyDescent="0.25">
      <c r="A219">
        <f t="shared" si="16"/>
        <v>31</v>
      </c>
      <c r="B219">
        <f>YEAR(Table2[[#This Row],[Date]])</f>
        <v>2011</v>
      </c>
      <c r="C219" s="16">
        <v>40749</v>
      </c>
      <c r="D219">
        <v>38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2</v>
      </c>
      <c r="L219">
        <v>0</v>
      </c>
      <c r="M219">
        <v>0</v>
      </c>
      <c r="N219">
        <v>2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 s="5">
        <v>0</v>
      </c>
      <c r="V219" s="6">
        <f t="shared" si="15"/>
        <v>43</v>
      </c>
      <c r="W219">
        <v>22</v>
      </c>
      <c r="X219" s="6">
        <f t="shared" si="17"/>
        <v>65</v>
      </c>
      <c r="Y219">
        <f t="shared" si="18"/>
        <v>65</v>
      </c>
    </row>
    <row r="220" spans="1:25" x14ac:dyDescent="0.25">
      <c r="A220">
        <f t="shared" si="16"/>
        <v>31</v>
      </c>
      <c r="B220">
        <f>YEAR(Table2[[#This Row],[Date]])</f>
        <v>2011</v>
      </c>
      <c r="C220" s="16">
        <v>40750</v>
      </c>
      <c r="D220">
        <v>41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9</v>
      </c>
      <c r="L220">
        <v>0</v>
      </c>
      <c r="M220">
        <v>0</v>
      </c>
      <c r="N220">
        <v>2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3</v>
      </c>
      <c r="U220" s="5">
        <v>0</v>
      </c>
      <c r="V220" s="6">
        <f t="shared" si="15"/>
        <v>56</v>
      </c>
      <c r="W220">
        <v>22</v>
      </c>
      <c r="X220" s="6">
        <f>SUM(V220+W220)</f>
        <v>78</v>
      </c>
      <c r="Y220">
        <f t="shared" si="18"/>
        <v>78</v>
      </c>
    </row>
    <row r="221" spans="1:25" x14ac:dyDescent="0.25">
      <c r="A221">
        <f t="shared" si="16"/>
        <v>31</v>
      </c>
      <c r="B221">
        <f>YEAR(Table2[[#This Row],[Date]])</f>
        <v>2011</v>
      </c>
      <c r="C221" s="16">
        <v>40751</v>
      </c>
      <c r="D221">
        <v>91</v>
      </c>
      <c r="E221">
        <v>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5</v>
      </c>
      <c r="L221">
        <v>0</v>
      </c>
      <c r="M221">
        <v>0</v>
      </c>
      <c r="N221">
        <v>3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16</v>
      </c>
      <c r="U221" s="5">
        <v>0</v>
      </c>
      <c r="V221" s="6">
        <f t="shared" si="15"/>
        <v>116</v>
      </c>
      <c r="W221">
        <v>27</v>
      </c>
      <c r="X221" s="6">
        <f>SUM(V221+W221)</f>
        <v>143</v>
      </c>
      <c r="Y221">
        <f t="shared" si="18"/>
        <v>143</v>
      </c>
    </row>
    <row r="222" spans="1:25" x14ac:dyDescent="0.25">
      <c r="A222">
        <f t="shared" si="16"/>
        <v>31</v>
      </c>
      <c r="B222">
        <f>YEAR(Table2[[#This Row],[Date]])</f>
        <v>2011</v>
      </c>
      <c r="C222" s="16">
        <v>40752</v>
      </c>
      <c r="D222">
        <v>161</v>
      </c>
      <c r="E222">
        <v>1</v>
      </c>
      <c r="F222">
        <v>0</v>
      </c>
      <c r="G222">
        <v>1</v>
      </c>
      <c r="H222">
        <v>0</v>
      </c>
      <c r="I222">
        <v>0</v>
      </c>
      <c r="J222">
        <v>0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 s="5">
        <v>0</v>
      </c>
      <c r="V222" s="6">
        <f t="shared" si="15"/>
        <v>164</v>
      </c>
      <c r="W222">
        <v>24</v>
      </c>
      <c r="X222" s="6">
        <f t="shared" si="17"/>
        <v>188</v>
      </c>
      <c r="Y222">
        <f t="shared" si="18"/>
        <v>188</v>
      </c>
    </row>
    <row r="223" spans="1:25" x14ac:dyDescent="0.25">
      <c r="A223">
        <f t="shared" si="16"/>
        <v>31</v>
      </c>
      <c r="B223">
        <f>YEAR(Table2[[#This Row],[Date]])</f>
        <v>2011</v>
      </c>
      <c r="C223" s="16">
        <v>40753</v>
      </c>
      <c r="D223">
        <v>15.666</v>
      </c>
      <c r="E223">
        <v>0</v>
      </c>
      <c r="F223">
        <v>0</v>
      </c>
      <c r="G223">
        <v>0.33</v>
      </c>
      <c r="H223">
        <v>0</v>
      </c>
      <c r="I223">
        <v>0</v>
      </c>
      <c r="J223" s="3">
        <v>1.33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3">
        <v>0</v>
      </c>
      <c r="Q223" s="5">
        <v>0</v>
      </c>
      <c r="R223" s="5">
        <v>0</v>
      </c>
      <c r="S223" s="3">
        <v>0</v>
      </c>
      <c r="T223" s="5">
        <v>0</v>
      </c>
      <c r="U223" s="3">
        <v>0</v>
      </c>
      <c r="V223" s="6">
        <f t="shared" si="15"/>
        <v>17.326000000000001</v>
      </c>
      <c r="W223">
        <v>2</v>
      </c>
      <c r="X223" s="6">
        <f t="shared" si="17"/>
        <v>19.326000000000001</v>
      </c>
      <c r="Y223">
        <f t="shared" si="18"/>
        <v>19.326000000000001</v>
      </c>
    </row>
    <row r="224" spans="1:25" x14ac:dyDescent="0.25">
      <c r="A224">
        <f t="shared" si="16"/>
        <v>31</v>
      </c>
      <c r="B224">
        <f>YEAR(Table2[[#This Row],[Date]])</f>
        <v>2011</v>
      </c>
      <c r="C224" s="16">
        <v>40754</v>
      </c>
      <c r="D224">
        <v>15.666</v>
      </c>
      <c r="E224">
        <v>0</v>
      </c>
      <c r="F224">
        <v>0</v>
      </c>
      <c r="G224">
        <v>0.33</v>
      </c>
      <c r="H224">
        <v>0</v>
      </c>
      <c r="I224">
        <v>0</v>
      </c>
      <c r="J224" s="3">
        <v>1.33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3">
        <v>0</v>
      </c>
      <c r="Q224" s="5">
        <v>0</v>
      </c>
      <c r="R224" s="5">
        <v>0</v>
      </c>
      <c r="S224" s="3">
        <v>0</v>
      </c>
      <c r="T224" s="5">
        <v>0</v>
      </c>
      <c r="U224" s="3">
        <v>0</v>
      </c>
      <c r="V224" s="6">
        <f t="shared" si="15"/>
        <v>17.326000000000001</v>
      </c>
      <c r="W224">
        <v>2</v>
      </c>
      <c r="X224" s="6">
        <f t="shared" si="17"/>
        <v>19.326000000000001</v>
      </c>
      <c r="Y224">
        <f t="shared" si="18"/>
        <v>19.326000000000001</v>
      </c>
    </row>
    <row r="225" spans="1:25" x14ac:dyDescent="0.25">
      <c r="A225">
        <f t="shared" si="16"/>
        <v>32</v>
      </c>
      <c r="B225">
        <f>YEAR(Table2[[#This Row],[Date]])</f>
        <v>2011</v>
      </c>
      <c r="C225" s="16">
        <v>40755</v>
      </c>
      <c r="D225">
        <v>15.666</v>
      </c>
      <c r="E225">
        <v>0</v>
      </c>
      <c r="F225">
        <v>0</v>
      </c>
      <c r="G225">
        <v>0.33</v>
      </c>
      <c r="H225">
        <v>0</v>
      </c>
      <c r="I225">
        <v>0</v>
      </c>
      <c r="J225" s="3">
        <v>1.33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3">
        <v>0</v>
      </c>
      <c r="Q225" s="5">
        <v>0</v>
      </c>
      <c r="R225" s="5">
        <v>0</v>
      </c>
      <c r="S225" s="3">
        <v>0</v>
      </c>
      <c r="T225" s="5">
        <v>0</v>
      </c>
      <c r="U225" s="3">
        <v>0</v>
      </c>
      <c r="V225" s="6">
        <f t="shared" si="15"/>
        <v>17.326000000000001</v>
      </c>
      <c r="W225">
        <v>2</v>
      </c>
      <c r="X225" s="6">
        <f t="shared" si="17"/>
        <v>19.326000000000001</v>
      </c>
      <c r="Y225">
        <f t="shared" si="18"/>
        <v>19.326000000000001</v>
      </c>
    </row>
    <row r="226" spans="1:25" x14ac:dyDescent="0.25">
      <c r="A226">
        <f t="shared" si="16"/>
        <v>32</v>
      </c>
      <c r="B226">
        <f>YEAR(Table2[[#This Row],[Date]])</f>
        <v>2011</v>
      </c>
      <c r="C226" s="16">
        <v>40756</v>
      </c>
      <c r="D226">
        <v>9</v>
      </c>
      <c r="E226">
        <v>0</v>
      </c>
      <c r="F226">
        <v>0</v>
      </c>
      <c r="G226">
        <v>0</v>
      </c>
      <c r="H226">
        <v>0</v>
      </c>
      <c r="I226">
        <v>0</v>
      </c>
      <c r="J226" s="5">
        <v>0</v>
      </c>
      <c r="K226" s="5">
        <v>2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6">
        <f t="shared" si="15"/>
        <v>11</v>
      </c>
      <c r="W226">
        <v>1</v>
      </c>
      <c r="X226" s="6">
        <f t="shared" si="17"/>
        <v>12</v>
      </c>
      <c r="Y226">
        <f t="shared" si="18"/>
        <v>12</v>
      </c>
    </row>
    <row r="227" spans="1:25" x14ac:dyDescent="0.25">
      <c r="A227">
        <f t="shared" si="16"/>
        <v>32</v>
      </c>
      <c r="B227">
        <f>YEAR(Table2[[#This Row],[Date]])</f>
        <v>2011</v>
      </c>
      <c r="C227" s="16">
        <v>40757</v>
      </c>
      <c r="D227">
        <v>6</v>
      </c>
      <c r="E227">
        <v>0</v>
      </c>
      <c r="F227">
        <v>0</v>
      </c>
      <c r="G227">
        <v>0</v>
      </c>
      <c r="H227">
        <v>0</v>
      </c>
      <c r="I227">
        <v>0</v>
      </c>
      <c r="J227" s="5">
        <v>0</v>
      </c>
      <c r="K227" s="5">
        <v>1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6">
        <f t="shared" si="15"/>
        <v>7</v>
      </c>
      <c r="W227">
        <v>0</v>
      </c>
      <c r="X227" s="6">
        <f t="shared" si="17"/>
        <v>7</v>
      </c>
      <c r="Y227">
        <f t="shared" si="18"/>
        <v>7</v>
      </c>
    </row>
    <row r="228" spans="1:25" x14ac:dyDescent="0.25">
      <c r="A228">
        <f t="shared" si="16"/>
        <v>32</v>
      </c>
      <c r="B228">
        <f>YEAR(Table2[[#This Row],[Date]])</f>
        <v>2011</v>
      </c>
      <c r="C228" s="16">
        <v>40758</v>
      </c>
      <c r="D228">
        <v>4</v>
      </c>
      <c r="E228">
        <v>0</v>
      </c>
      <c r="F228">
        <v>0</v>
      </c>
      <c r="G228">
        <v>0</v>
      </c>
      <c r="H228">
        <v>0</v>
      </c>
      <c r="I228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6">
        <f t="shared" si="15"/>
        <v>4</v>
      </c>
      <c r="W228">
        <v>1</v>
      </c>
      <c r="X228" s="6">
        <f t="shared" si="17"/>
        <v>5</v>
      </c>
      <c r="Y228">
        <f t="shared" si="18"/>
        <v>5</v>
      </c>
    </row>
    <row r="229" spans="1:25" x14ac:dyDescent="0.25">
      <c r="A229">
        <f t="shared" si="16"/>
        <v>32</v>
      </c>
      <c r="B229">
        <f>YEAR(Table2[[#This Row],[Date]])</f>
        <v>2011</v>
      </c>
      <c r="C229" s="16">
        <v>40759</v>
      </c>
      <c r="D229">
        <v>21</v>
      </c>
      <c r="E229">
        <v>2</v>
      </c>
      <c r="F229">
        <v>0</v>
      </c>
      <c r="G229">
        <v>0</v>
      </c>
      <c r="H229">
        <v>0</v>
      </c>
      <c r="I229">
        <v>0</v>
      </c>
      <c r="J229" s="3">
        <v>0</v>
      </c>
      <c r="K229" s="5">
        <v>2</v>
      </c>
      <c r="L229" s="5">
        <v>0</v>
      </c>
      <c r="M229" s="5">
        <v>0</v>
      </c>
      <c r="N229" s="5">
        <v>0</v>
      </c>
      <c r="O229" s="5">
        <v>0</v>
      </c>
      <c r="P229" s="3">
        <v>0</v>
      </c>
      <c r="Q229" s="5">
        <v>0</v>
      </c>
      <c r="R229" s="5">
        <v>0</v>
      </c>
      <c r="S229" s="3">
        <v>0</v>
      </c>
      <c r="T229" s="5">
        <v>0</v>
      </c>
      <c r="U229" s="3">
        <v>0</v>
      </c>
      <c r="V229" s="6">
        <f t="shared" si="15"/>
        <v>25</v>
      </c>
      <c r="W229">
        <v>2</v>
      </c>
      <c r="X229" s="6">
        <f t="shared" si="17"/>
        <v>27</v>
      </c>
      <c r="Y229">
        <f t="shared" si="18"/>
        <v>27</v>
      </c>
    </row>
    <row r="230" spans="1:25" x14ac:dyDescent="0.25">
      <c r="A230">
        <f t="shared" si="16"/>
        <v>32</v>
      </c>
      <c r="B230">
        <f>YEAR(Table2[[#This Row],[Date]])</f>
        <v>2011</v>
      </c>
      <c r="C230" s="16">
        <v>40760</v>
      </c>
      <c r="D230">
        <v>9</v>
      </c>
      <c r="E230">
        <v>0.3</v>
      </c>
      <c r="F230">
        <v>0</v>
      </c>
      <c r="G230">
        <v>0.3</v>
      </c>
      <c r="H230">
        <v>0</v>
      </c>
      <c r="I230">
        <v>0</v>
      </c>
      <c r="J230" s="3">
        <v>0</v>
      </c>
      <c r="K230" s="5">
        <v>2</v>
      </c>
      <c r="L230" s="5">
        <v>0</v>
      </c>
      <c r="M230" s="5">
        <v>0</v>
      </c>
      <c r="N230" s="5">
        <v>0</v>
      </c>
      <c r="O230" s="5">
        <v>0</v>
      </c>
      <c r="P230" s="3">
        <v>0</v>
      </c>
      <c r="Q230" s="5">
        <v>0.67</v>
      </c>
      <c r="R230" s="5">
        <v>0</v>
      </c>
      <c r="S230" s="3">
        <v>0</v>
      </c>
      <c r="T230" s="5">
        <v>0</v>
      </c>
      <c r="U230" s="3">
        <v>0</v>
      </c>
      <c r="V230" s="6">
        <f t="shared" si="15"/>
        <v>12.270000000000001</v>
      </c>
      <c r="W230">
        <v>2.33</v>
      </c>
      <c r="X230" s="6">
        <f t="shared" si="17"/>
        <v>14.600000000000001</v>
      </c>
      <c r="Y230">
        <f t="shared" si="18"/>
        <v>14.600000000000001</v>
      </c>
    </row>
    <row r="231" spans="1:25" x14ac:dyDescent="0.25">
      <c r="A231">
        <f t="shared" si="16"/>
        <v>32</v>
      </c>
      <c r="B231">
        <f>YEAR(Table2[[#This Row],[Date]])</f>
        <v>2011</v>
      </c>
      <c r="C231" s="16">
        <v>40761</v>
      </c>
      <c r="D231">
        <v>9</v>
      </c>
      <c r="E231">
        <v>0.3</v>
      </c>
      <c r="F231">
        <v>0</v>
      </c>
      <c r="G231">
        <v>0.3</v>
      </c>
      <c r="H231">
        <v>0</v>
      </c>
      <c r="I231">
        <v>0</v>
      </c>
      <c r="J231" s="3">
        <v>0</v>
      </c>
      <c r="K231" s="5">
        <v>2</v>
      </c>
      <c r="L231" s="5">
        <v>0</v>
      </c>
      <c r="M231" s="5">
        <v>0</v>
      </c>
      <c r="N231" s="5">
        <v>0</v>
      </c>
      <c r="O231" s="5">
        <v>0</v>
      </c>
      <c r="P231" s="3">
        <v>0</v>
      </c>
      <c r="Q231" s="5">
        <v>0.67</v>
      </c>
      <c r="R231" s="5">
        <v>0</v>
      </c>
      <c r="S231" s="3">
        <v>0</v>
      </c>
      <c r="T231" s="5">
        <v>0</v>
      </c>
      <c r="U231" s="3">
        <v>0</v>
      </c>
      <c r="V231" s="6">
        <f t="shared" si="15"/>
        <v>12.270000000000001</v>
      </c>
      <c r="W231">
        <v>2.33</v>
      </c>
      <c r="X231" s="6">
        <f t="shared" si="17"/>
        <v>14.600000000000001</v>
      </c>
      <c r="Y231">
        <f t="shared" si="18"/>
        <v>14.600000000000001</v>
      </c>
    </row>
    <row r="232" spans="1:25" x14ac:dyDescent="0.25">
      <c r="A232">
        <f t="shared" si="16"/>
        <v>33</v>
      </c>
      <c r="B232">
        <f>YEAR(Table2[[#This Row],[Date]])</f>
        <v>2011</v>
      </c>
      <c r="C232" s="16">
        <v>40762</v>
      </c>
      <c r="D232">
        <v>9</v>
      </c>
      <c r="E232">
        <v>0.3</v>
      </c>
      <c r="F232">
        <v>0</v>
      </c>
      <c r="G232">
        <v>0.3</v>
      </c>
      <c r="H232">
        <v>0</v>
      </c>
      <c r="I232">
        <v>0</v>
      </c>
      <c r="J232" s="3">
        <v>0</v>
      </c>
      <c r="K232" s="5">
        <v>2</v>
      </c>
      <c r="L232" s="5">
        <v>0</v>
      </c>
      <c r="M232" s="5">
        <v>0</v>
      </c>
      <c r="N232" s="5">
        <v>0</v>
      </c>
      <c r="O232" s="5">
        <v>0</v>
      </c>
      <c r="P232" s="3">
        <v>0</v>
      </c>
      <c r="Q232" s="5">
        <v>0.67</v>
      </c>
      <c r="R232" s="5">
        <v>0</v>
      </c>
      <c r="S232" s="3">
        <v>0</v>
      </c>
      <c r="T232" s="5">
        <v>0</v>
      </c>
      <c r="U232" s="3">
        <v>0</v>
      </c>
      <c r="V232" s="6">
        <f t="shared" si="15"/>
        <v>12.270000000000001</v>
      </c>
      <c r="W232">
        <v>2.33</v>
      </c>
      <c r="X232" s="6">
        <f t="shared" si="17"/>
        <v>14.600000000000001</v>
      </c>
      <c r="Y232">
        <f t="shared" si="18"/>
        <v>14.600000000000001</v>
      </c>
    </row>
    <row r="233" spans="1:25" x14ac:dyDescent="0.25">
      <c r="A233">
        <f t="shared" si="16"/>
        <v>33</v>
      </c>
      <c r="B233">
        <f>YEAR(Table2[[#This Row],[Date]])</f>
        <v>2011</v>
      </c>
      <c r="C233" s="16">
        <v>40763</v>
      </c>
      <c r="D233">
        <v>6</v>
      </c>
      <c r="E233">
        <v>0</v>
      </c>
      <c r="F233">
        <v>0</v>
      </c>
      <c r="G233">
        <v>0</v>
      </c>
      <c r="H233">
        <v>0</v>
      </c>
      <c r="I233">
        <v>0</v>
      </c>
      <c r="J233" s="5">
        <v>0</v>
      </c>
      <c r="K233" s="5">
        <v>2</v>
      </c>
      <c r="L233" s="5">
        <v>0</v>
      </c>
      <c r="M233" s="5">
        <v>0</v>
      </c>
      <c r="N233" s="5">
        <v>1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6">
        <f t="shared" si="15"/>
        <v>9</v>
      </c>
      <c r="W233">
        <v>2</v>
      </c>
      <c r="X233" s="6">
        <f t="shared" si="17"/>
        <v>11</v>
      </c>
      <c r="Y233">
        <f t="shared" si="18"/>
        <v>11</v>
      </c>
    </row>
    <row r="234" spans="1:25" x14ac:dyDescent="0.25">
      <c r="A234">
        <f t="shared" si="16"/>
        <v>33</v>
      </c>
      <c r="B234">
        <f>YEAR(Table2[[#This Row],[Date]])</f>
        <v>2011</v>
      </c>
      <c r="C234" s="16">
        <v>40764</v>
      </c>
      <c r="D234">
        <v>34</v>
      </c>
      <c r="E234">
        <v>0</v>
      </c>
      <c r="F234">
        <v>0</v>
      </c>
      <c r="G234">
        <v>0</v>
      </c>
      <c r="H234">
        <v>1</v>
      </c>
      <c r="I234">
        <v>0</v>
      </c>
      <c r="J234" s="5">
        <v>0</v>
      </c>
      <c r="K234" s="5">
        <v>3</v>
      </c>
      <c r="L234" s="5">
        <v>0</v>
      </c>
      <c r="M234" s="5">
        <v>0</v>
      </c>
      <c r="N234" s="5">
        <v>0</v>
      </c>
      <c r="O234" s="5">
        <v>1</v>
      </c>
      <c r="P234" s="5">
        <v>0</v>
      </c>
      <c r="Q234" s="5">
        <v>1</v>
      </c>
      <c r="R234" s="5">
        <v>0</v>
      </c>
      <c r="S234" s="5">
        <v>0</v>
      </c>
      <c r="T234" s="5">
        <v>0</v>
      </c>
      <c r="U234" s="5">
        <v>0</v>
      </c>
      <c r="V234" s="6">
        <f t="shared" si="15"/>
        <v>40</v>
      </c>
      <c r="W234">
        <v>30</v>
      </c>
      <c r="X234" s="6">
        <f t="shared" si="17"/>
        <v>70</v>
      </c>
      <c r="Y234">
        <f t="shared" si="18"/>
        <v>70</v>
      </c>
    </row>
    <row r="235" spans="1:25" x14ac:dyDescent="0.25">
      <c r="A235">
        <f t="shared" si="16"/>
        <v>33</v>
      </c>
      <c r="B235">
        <f>YEAR(Table2[[#This Row],[Date]])</f>
        <v>2011</v>
      </c>
      <c r="C235" s="16">
        <v>40765</v>
      </c>
      <c r="D235" t="s">
        <v>25</v>
      </c>
      <c r="E235" t="s">
        <v>25</v>
      </c>
      <c r="F235" t="s">
        <v>25</v>
      </c>
      <c r="G235" t="s">
        <v>25</v>
      </c>
      <c r="H235" t="s">
        <v>25</v>
      </c>
      <c r="I235" t="s">
        <v>25</v>
      </c>
      <c r="J235" t="s">
        <v>25</v>
      </c>
      <c r="K235" t="s">
        <v>25</v>
      </c>
      <c r="L235" t="s">
        <v>25</v>
      </c>
      <c r="M235" t="s">
        <v>25</v>
      </c>
      <c r="N235" t="s">
        <v>25</v>
      </c>
      <c r="O235" t="s">
        <v>25</v>
      </c>
      <c r="P235" t="s">
        <v>25</v>
      </c>
      <c r="Q235" t="s">
        <v>25</v>
      </c>
      <c r="R235" t="s">
        <v>25</v>
      </c>
      <c r="S235" t="s">
        <v>25</v>
      </c>
      <c r="T235" t="s">
        <v>25</v>
      </c>
      <c r="U235" t="s">
        <v>25</v>
      </c>
      <c r="V235" s="6">
        <f t="shared" si="15"/>
        <v>0</v>
      </c>
      <c r="W235">
        <v>0</v>
      </c>
      <c r="X235" s="6">
        <f t="shared" si="17"/>
        <v>0</v>
      </c>
      <c r="Y235">
        <f t="shared" si="18"/>
        <v>0</v>
      </c>
    </row>
    <row r="236" spans="1:25" x14ac:dyDescent="0.25">
      <c r="A236">
        <f t="shared" si="16"/>
        <v>33</v>
      </c>
      <c r="B236">
        <f>YEAR(Table2[[#This Row],[Date]])</f>
        <v>2011</v>
      </c>
      <c r="C236" s="16">
        <v>40766</v>
      </c>
      <c r="D236">
        <v>30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2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 s="6">
        <f t="shared" si="15"/>
        <v>32</v>
      </c>
      <c r="W236">
        <v>11</v>
      </c>
      <c r="X236" s="6">
        <f t="shared" si="17"/>
        <v>43</v>
      </c>
      <c r="Y236">
        <f t="shared" si="18"/>
        <v>43</v>
      </c>
    </row>
    <row r="237" spans="1:25" x14ac:dyDescent="0.25">
      <c r="A237">
        <f t="shared" si="16"/>
        <v>33</v>
      </c>
      <c r="B237">
        <f>YEAR(Table2[[#This Row],[Date]])</f>
        <v>2011</v>
      </c>
      <c r="C237" s="16">
        <v>40767</v>
      </c>
      <c r="D237">
        <v>18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 s="5">
        <v>0.66</v>
      </c>
      <c r="L237" s="5">
        <v>0</v>
      </c>
      <c r="M237" s="5">
        <v>0</v>
      </c>
      <c r="N237" s="5">
        <v>0.33</v>
      </c>
      <c r="O237" s="5">
        <v>0</v>
      </c>
      <c r="P237" s="5">
        <v>0</v>
      </c>
      <c r="Q237" s="5">
        <v>0.33</v>
      </c>
      <c r="R237" s="5">
        <v>0</v>
      </c>
      <c r="S237" s="5">
        <v>0</v>
      </c>
      <c r="T237" s="5">
        <v>0</v>
      </c>
      <c r="U237" s="5">
        <v>0</v>
      </c>
      <c r="V237" s="6">
        <f t="shared" si="15"/>
        <v>19.319999999999997</v>
      </c>
      <c r="W237">
        <v>1.66</v>
      </c>
      <c r="X237" s="6">
        <f t="shared" si="17"/>
        <v>20.979999999999997</v>
      </c>
      <c r="Y237">
        <f t="shared" si="18"/>
        <v>20.979999999999997</v>
      </c>
    </row>
    <row r="238" spans="1:25" x14ac:dyDescent="0.25">
      <c r="A238">
        <f t="shared" si="16"/>
        <v>33</v>
      </c>
      <c r="B238">
        <f>YEAR(Table2[[#This Row],[Date]])</f>
        <v>2011</v>
      </c>
      <c r="C238" s="16">
        <v>40768</v>
      </c>
      <c r="D238">
        <v>18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 s="5">
        <v>0.66</v>
      </c>
      <c r="L238" s="5">
        <v>0</v>
      </c>
      <c r="M238" s="5">
        <v>0</v>
      </c>
      <c r="N238" s="5">
        <v>0.33</v>
      </c>
      <c r="O238" s="5">
        <v>0</v>
      </c>
      <c r="P238" s="5">
        <v>0</v>
      </c>
      <c r="Q238" s="5">
        <v>0.33</v>
      </c>
      <c r="R238" s="5">
        <v>0</v>
      </c>
      <c r="S238" s="5">
        <v>0</v>
      </c>
      <c r="T238" s="5">
        <v>0</v>
      </c>
      <c r="U238" s="5">
        <v>0</v>
      </c>
      <c r="V238" s="6">
        <f t="shared" si="15"/>
        <v>19.319999999999997</v>
      </c>
      <c r="W238">
        <v>1.66</v>
      </c>
      <c r="X238" s="6">
        <f t="shared" si="17"/>
        <v>20.979999999999997</v>
      </c>
      <c r="Y238">
        <f t="shared" si="18"/>
        <v>20.979999999999997</v>
      </c>
    </row>
    <row r="239" spans="1:25" x14ac:dyDescent="0.25">
      <c r="A239">
        <f t="shared" si="16"/>
        <v>34</v>
      </c>
      <c r="B239">
        <f>YEAR(Table2[[#This Row],[Date]])</f>
        <v>2011</v>
      </c>
      <c r="C239" s="16">
        <v>40769</v>
      </c>
      <c r="D239">
        <v>18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 s="5">
        <v>0.66</v>
      </c>
      <c r="L239" s="5">
        <v>0</v>
      </c>
      <c r="M239" s="5">
        <v>0</v>
      </c>
      <c r="N239" s="5">
        <v>0.33</v>
      </c>
      <c r="O239" s="5">
        <v>0</v>
      </c>
      <c r="P239" s="5">
        <v>0</v>
      </c>
      <c r="Q239" s="5">
        <v>0.33</v>
      </c>
      <c r="R239" s="5">
        <v>0</v>
      </c>
      <c r="S239" s="5">
        <v>0</v>
      </c>
      <c r="T239" s="5">
        <v>0</v>
      </c>
      <c r="U239" s="5">
        <v>0</v>
      </c>
      <c r="V239" s="6">
        <f t="shared" si="15"/>
        <v>19.319999999999997</v>
      </c>
      <c r="W239">
        <v>1.66</v>
      </c>
      <c r="X239" s="6">
        <f t="shared" si="17"/>
        <v>20.979999999999997</v>
      </c>
      <c r="Y239">
        <f t="shared" si="18"/>
        <v>20.979999999999997</v>
      </c>
    </row>
    <row r="240" spans="1:25" x14ac:dyDescent="0.25">
      <c r="A240">
        <f t="shared" si="16"/>
        <v>34</v>
      </c>
      <c r="B240">
        <f>YEAR(Table2[[#This Row],[Date]])</f>
        <v>2011</v>
      </c>
      <c r="C240" s="16">
        <v>40770</v>
      </c>
      <c r="D240">
        <v>24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 s="5">
        <v>1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6">
        <f t="shared" si="15"/>
        <v>25</v>
      </c>
      <c r="W240">
        <v>1</v>
      </c>
      <c r="X240" s="6">
        <f t="shared" si="17"/>
        <v>26</v>
      </c>
      <c r="Y240">
        <f t="shared" si="18"/>
        <v>26</v>
      </c>
    </row>
    <row r="241" spans="1:25" x14ac:dyDescent="0.25">
      <c r="A241">
        <f t="shared" si="16"/>
        <v>34</v>
      </c>
      <c r="B241">
        <f>YEAR(Table2[[#This Row],[Date]])</f>
        <v>2011</v>
      </c>
      <c r="C241" s="16">
        <v>40771</v>
      </c>
      <c r="D241">
        <v>22</v>
      </c>
      <c r="E241" s="5">
        <v>2</v>
      </c>
      <c r="F241" s="5">
        <v>0</v>
      </c>
      <c r="G241" s="5">
        <v>0</v>
      </c>
      <c r="H241" s="5">
        <v>0</v>
      </c>
      <c r="I241" s="5">
        <v>0</v>
      </c>
      <c r="J241" s="5">
        <v>0</v>
      </c>
      <c r="K241" s="5">
        <v>7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2</v>
      </c>
      <c r="R241" s="5">
        <v>0</v>
      </c>
      <c r="S241" s="5">
        <v>0</v>
      </c>
      <c r="T241" s="5">
        <v>0</v>
      </c>
      <c r="U241" s="5">
        <v>0</v>
      </c>
      <c r="V241" s="6">
        <f t="shared" si="15"/>
        <v>33</v>
      </c>
      <c r="W241">
        <v>3</v>
      </c>
      <c r="X241" s="6">
        <f t="shared" si="17"/>
        <v>36</v>
      </c>
      <c r="Y241">
        <f t="shared" si="18"/>
        <v>36</v>
      </c>
    </row>
    <row r="242" spans="1:25" x14ac:dyDescent="0.25">
      <c r="A242">
        <f t="shared" si="16"/>
        <v>34</v>
      </c>
      <c r="B242">
        <f>YEAR(Table2[[#This Row],[Date]])</f>
        <v>2011</v>
      </c>
      <c r="C242" s="16">
        <v>40772</v>
      </c>
      <c r="D242">
        <v>14</v>
      </c>
      <c r="E242" s="5">
        <v>0</v>
      </c>
      <c r="F242" s="5">
        <v>0</v>
      </c>
      <c r="G242" s="5">
        <v>0</v>
      </c>
      <c r="H242" s="5">
        <v>0</v>
      </c>
      <c r="I242" s="5">
        <v>0</v>
      </c>
      <c r="J242" s="5">
        <v>0</v>
      </c>
      <c r="K242" s="5">
        <v>2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1</v>
      </c>
      <c r="R242" s="5">
        <v>0</v>
      </c>
      <c r="S242" s="5">
        <v>0</v>
      </c>
      <c r="T242" s="5">
        <v>0</v>
      </c>
      <c r="U242" s="5">
        <v>0</v>
      </c>
      <c r="V242" s="6">
        <f>SUM(D242:U242)</f>
        <v>17</v>
      </c>
      <c r="W242">
        <v>1</v>
      </c>
      <c r="X242" s="6">
        <f t="shared" si="17"/>
        <v>18</v>
      </c>
      <c r="Y242">
        <f t="shared" si="18"/>
        <v>18</v>
      </c>
    </row>
    <row r="243" spans="1:25" x14ac:dyDescent="0.25">
      <c r="A243">
        <f t="shared" si="16"/>
        <v>34</v>
      </c>
      <c r="B243">
        <f>YEAR(Table2[[#This Row],[Date]])</f>
        <v>2011</v>
      </c>
      <c r="C243" s="16">
        <v>40773</v>
      </c>
      <c r="D243">
        <v>21</v>
      </c>
      <c r="E243" s="5">
        <v>1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3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5</v>
      </c>
      <c r="R243" s="5">
        <v>0</v>
      </c>
      <c r="S243" s="5">
        <v>0</v>
      </c>
      <c r="T243" s="5">
        <v>0</v>
      </c>
      <c r="U243" s="5">
        <v>0</v>
      </c>
      <c r="V243" s="6">
        <f t="shared" si="15"/>
        <v>30</v>
      </c>
      <c r="W243">
        <v>0</v>
      </c>
      <c r="X243" s="6">
        <f t="shared" si="17"/>
        <v>30</v>
      </c>
      <c r="Y243">
        <f t="shared" si="18"/>
        <v>30</v>
      </c>
    </row>
    <row r="244" spans="1:25" x14ac:dyDescent="0.25">
      <c r="A244">
        <f t="shared" si="16"/>
        <v>34</v>
      </c>
      <c r="B244">
        <f>YEAR(Table2[[#This Row],[Date]])</f>
        <v>2011</v>
      </c>
      <c r="C244" s="16">
        <v>40774</v>
      </c>
      <c r="D244">
        <v>7.67</v>
      </c>
      <c r="E244" s="5">
        <v>0</v>
      </c>
      <c r="F244" s="5">
        <v>0</v>
      </c>
      <c r="G244" s="5">
        <v>0</v>
      </c>
      <c r="H244" s="5">
        <v>0</v>
      </c>
      <c r="I244" s="5">
        <v>0</v>
      </c>
      <c r="J244" s="5">
        <v>0</v>
      </c>
      <c r="K244" s="5">
        <v>8</v>
      </c>
      <c r="L244" s="5">
        <v>0</v>
      </c>
      <c r="M244" s="5">
        <v>0</v>
      </c>
      <c r="N244" s="5">
        <v>1.33</v>
      </c>
      <c r="O244" s="5">
        <v>0</v>
      </c>
      <c r="P244" s="5">
        <v>0</v>
      </c>
      <c r="Q244" s="5">
        <v>15.33</v>
      </c>
      <c r="R244" s="5">
        <v>0</v>
      </c>
      <c r="S244" s="5">
        <v>0</v>
      </c>
      <c r="T244" s="5">
        <v>0</v>
      </c>
      <c r="U244" s="5">
        <v>0</v>
      </c>
      <c r="V244" s="6">
        <f t="shared" si="15"/>
        <v>32.33</v>
      </c>
      <c r="W244">
        <v>3</v>
      </c>
      <c r="X244" s="6">
        <f t="shared" si="17"/>
        <v>35.33</v>
      </c>
      <c r="Y244">
        <f t="shared" si="18"/>
        <v>35.33</v>
      </c>
    </row>
    <row r="245" spans="1:25" x14ac:dyDescent="0.25">
      <c r="A245">
        <f t="shared" si="16"/>
        <v>34</v>
      </c>
      <c r="B245">
        <f>YEAR(Table2[[#This Row],[Date]])</f>
        <v>2011</v>
      </c>
      <c r="C245" s="16">
        <v>40775</v>
      </c>
      <c r="D245">
        <v>7.67</v>
      </c>
      <c r="E245" s="5">
        <v>0</v>
      </c>
      <c r="F245" s="5">
        <v>0</v>
      </c>
      <c r="G245" s="5">
        <v>0</v>
      </c>
      <c r="H245" s="5">
        <v>0</v>
      </c>
      <c r="I245" s="5">
        <v>0</v>
      </c>
      <c r="J245" s="5">
        <v>0</v>
      </c>
      <c r="K245" s="5">
        <v>8</v>
      </c>
      <c r="L245" s="5">
        <v>0</v>
      </c>
      <c r="M245" s="5">
        <v>0</v>
      </c>
      <c r="N245" s="5">
        <v>1.33</v>
      </c>
      <c r="O245" s="5">
        <v>0</v>
      </c>
      <c r="P245" s="5">
        <v>0</v>
      </c>
      <c r="Q245" s="5">
        <v>15.33</v>
      </c>
      <c r="R245" s="5">
        <v>0</v>
      </c>
      <c r="S245" s="5">
        <v>0</v>
      </c>
      <c r="T245" s="5">
        <v>0</v>
      </c>
      <c r="U245" s="5">
        <v>0</v>
      </c>
      <c r="V245" s="6">
        <f t="shared" si="15"/>
        <v>32.33</v>
      </c>
      <c r="W245">
        <v>3</v>
      </c>
      <c r="X245" s="6">
        <f t="shared" si="17"/>
        <v>35.33</v>
      </c>
      <c r="Y245">
        <f t="shared" si="18"/>
        <v>35.33</v>
      </c>
    </row>
    <row r="246" spans="1:25" x14ac:dyDescent="0.25">
      <c r="A246">
        <f t="shared" si="16"/>
        <v>35</v>
      </c>
      <c r="B246">
        <f>YEAR(Table2[[#This Row],[Date]])</f>
        <v>2011</v>
      </c>
      <c r="C246" s="16">
        <v>40776</v>
      </c>
      <c r="D246">
        <v>7.67</v>
      </c>
      <c r="E246" s="5">
        <v>0</v>
      </c>
      <c r="F246" s="5">
        <v>0</v>
      </c>
      <c r="G246" s="5">
        <v>0</v>
      </c>
      <c r="H246" s="5">
        <v>0</v>
      </c>
      <c r="I246" s="5">
        <v>0</v>
      </c>
      <c r="J246" s="5">
        <v>0</v>
      </c>
      <c r="K246" s="5">
        <v>8</v>
      </c>
      <c r="L246" s="5">
        <v>0</v>
      </c>
      <c r="M246" s="5">
        <v>0</v>
      </c>
      <c r="N246" s="5">
        <v>1.33</v>
      </c>
      <c r="O246" s="5">
        <v>0</v>
      </c>
      <c r="P246" s="5">
        <v>0</v>
      </c>
      <c r="Q246" s="5">
        <v>15.33</v>
      </c>
      <c r="R246" s="5">
        <v>0</v>
      </c>
      <c r="S246" s="5">
        <v>0</v>
      </c>
      <c r="T246" s="5">
        <v>0</v>
      </c>
      <c r="U246" s="5">
        <v>0</v>
      </c>
      <c r="V246" s="6">
        <f t="shared" si="15"/>
        <v>32.33</v>
      </c>
      <c r="W246">
        <v>3</v>
      </c>
      <c r="X246" s="6">
        <f t="shared" si="17"/>
        <v>35.33</v>
      </c>
      <c r="Y246">
        <f t="shared" si="18"/>
        <v>35.33</v>
      </c>
    </row>
    <row r="247" spans="1:25" x14ac:dyDescent="0.25">
      <c r="A247">
        <f t="shared" si="16"/>
        <v>35</v>
      </c>
      <c r="B247">
        <f>YEAR(Table2[[#This Row],[Date]])</f>
        <v>2011</v>
      </c>
      <c r="C247" s="16">
        <v>40777</v>
      </c>
      <c r="D247">
        <v>19</v>
      </c>
      <c r="E247" s="5">
        <v>0</v>
      </c>
      <c r="F247" s="5">
        <v>0</v>
      </c>
      <c r="G247" s="5">
        <v>0</v>
      </c>
      <c r="H247" s="5">
        <v>0</v>
      </c>
      <c r="I247" s="5">
        <v>0</v>
      </c>
      <c r="J247" s="7">
        <v>0</v>
      </c>
      <c r="K247" s="8">
        <v>4</v>
      </c>
      <c r="L247" s="5">
        <v>0</v>
      </c>
      <c r="M247" s="5">
        <v>0</v>
      </c>
      <c r="N247" s="5">
        <v>0</v>
      </c>
      <c r="O247" s="5">
        <v>0</v>
      </c>
      <c r="P247" s="7">
        <v>0</v>
      </c>
      <c r="Q247" s="8">
        <v>1</v>
      </c>
      <c r="R247" s="5">
        <v>0</v>
      </c>
      <c r="S247" s="7">
        <v>0</v>
      </c>
      <c r="T247" s="8">
        <v>0</v>
      </c>
      <c r="U247" s="7">
        <v>0</v>
      </c>
      <c r="V247" s="6">
        <f t="shared" si="15"/>
        <v>24</v>
      </c>
      <c r="W247">
        <v>1</v>
      </c>
      <c r="X247" s="6">
        <f t="shared" si="17"/>
        <v>25</v>
      </c>
      <c r="Y247">
        <f t="shared" si="18"/>
        <v>25</v>
      </c>
    </row>
    <row r="248" spans="1:25" x14ac:dyDescent="0.25">
      <c r="A248">
        <f t="shared" si="16"/>
        <v>35</v>
      </c>
      <c r="B248">
        <f>YEAR(Table2[[#This Row],[Date]])</f>
        <v>2011</v>
      </c>
      <c r="C248" s="16">
        <v>40778</v>
      </c>
      <c r="D248">
        <v>9</v>
      </c>
      <c r="E248" s="5">
        <v>0</v>
      </c>
      <c r="F248" s="5">
        <v>0</v>
      </c>
      <c r="G248" s="5">
        <v>0</v>
      </c>
      <c r="H248" s="5">
        <v>0</v>
      </c>
      <c r="I248" s="5">
        <v>0</v>
      </c>
      <c r="J248" s="7">
        <v>0</v>
      </c>
      <c r="K248" s="8">
        <v>4</v>
      </c>
      <c r="L248" s="5">
        <v>0</v>
      </c>
      <c r="M248" s="5">
        <v>0</v>
      </c>
      <c r="N248" s="5">
        <v>0</v>
      </c>
      <c r="O248" s="5">
        <v>0</v>
      </c>
      <c r="P248" s="7">
        <v>0</v>
      </c>
      <c r="Q248" s="8">
        <v>15</v>
      </c>
      <c r="R248" s="5">
        <v>0</v>
      </c>
      <c r="S248" s="7">
        <v>0</v>
      </c>
      <c r="T248" s="8">
        <v>0</v>
      </c>
      <c r="U248" s="7">
        <v>0</v>
      </c>
      <c r="V248" s="6">
        <f t="shared" si="15"/>
        <v>28</v>
      </c>
      <c r="W248">
        <v>2</v>
      </c>
      <c r="X248" s="6">
        <f>SUM(V248+W248)</f>
        <v>30</v>
      </c>
      <c r="Y248">
        <f t="shared" si="18"/>
        <v>30</v>
      </c>
    </row>
    <row r="249" spans="1:25" x14ac:dyDescent="0.25">
      <c r="A249">
        <f t="shared" si="16"/>
        <v>35</v>
      </c>
      <c r="B249">
        <f>YEAR(Table2[[#This Row],[Date]])</f>
        <v>2011</v>
      </c>
      <c r="C249" s="16">
        <v>40779</v>
      </c>
      <c r="D249">
        <v>11</v>
      </c>
      <c r="E249" s="5">
        <v>0</v>
      </c>
      <c r="F249" s="5">
        <v>0</v>
      </c>
      <c r="G249" s="5">
        <v>0</v>
      </c>
      <c r="H249" s="5">
        <v>0</v>
      </c>
      <c r="I249" s="5">
        <v>0</v>
      </c>
      <c r="J249" s="5">
        <v>0</v>
      </c>
      <c r="K249" s="5">
        <v>6</v>
      </c>
      <c r="L249" s="5">
        <v>1</v>
      </c>
      <c r="M249" s="5">
        <v>0</v>
      </c>
      <c r="N249" s="5">
        <v>0</v>
      </c>
      <c r="O249" s="5">
        <v>1</v>
      </c>
      <c r="P249" s="5">
        <v>0</v>
      </c>
      <c r="Q249" s="5">
        <v>25</v>
      </c>
      <c r="R249" s="5">
        <v>0</v>
      </c>
      <c r="S249" s="5">
        <v>0</v>
      </c>
      <c r="T249" s="5">
        <v>0</v>
      </c>
      <c r="U249" s="5">
        <v>0</v>
      </c>
      <c r="V249" s="6">
        <f t="shared" si="15"/>
        <v>44</v>
      </c>
      <c r="W249">
        <v>6</v>
      </c>
      <c r="X249" s="6">
        <f>SUM(V249+W249)</f>
        <v>50</v>
      </c>
      <c r="Y249">
        <f t="shared" si="18"/>
        <v>50</v>
      </c>
    </row>
    <row r="250" spans="1:25" x14ac:dyDescent="0.25">
      <c r="A250">
        <f t="shared" si="16"/>
        <v>35</v>
      </c>
      <c r="B250">
        <f>YEAR(Table2[[#This Row],[Date]])</f>
        <v>2011</v>
      </c>
      <c r="C250" s="16">
        <v>40780</v>
      </c>
      <c r="D250">
        <v>9</v>
      </c>
      <c r="E250" s="5">
        <v>0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4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9</v>
      </c>
      <c r="R250" s="5">
        <v>0</v>
      </c>
      <c r="S250" s="5">
        <v>0</v>
      </c>
      <c r="T250" s="5">
        <v>0</v>
      </c>
      <c r="U250" s="5">
        <v>0</v>
      </c>
      <c r="V250" s="6">
        <f t="shared" si="15"/>
        <v>22</v>
      </c>
      <c r="W250">
        <v>3</v>
      </c>
      <c r="X250" s="6">
        <f t="shared" si="17"/>
        <v>25</v>
      </c>
      <c r="Y250">
        <f t="shared" si="18"/>
        <v>25</v>
      </c>
    </row>
    <row r="251" spans="1:25" x14ac:dyDescent="0.25">
      <c r="A251">
        <f t="shared" si="16"/>
        <v>35</v>
      </c>
      <c r="B251">
        <f>YEAR(Table2[[#This Row],[Date]])</f>
        <v>2011</v>
      </c>
      <c r="C251" s="16">
        <v>40781</v>
      </c>
      <c r="D251">
        <v>16</v>
      </c>
      <c r="E251" s="5">
        <v>0.33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3.66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5.66</v>
      </c>
      <c r="R251" s="5">
        <v>0</v>
      </c>
      <c r="S251" s="5">
        <v>0</v>
      </c>
      <c r="T251" s="5">
        <v>0</v>
      </c>
      <c r="U251" s="5">
        <v>0</v>
      </c>
      <c r="V251" s="6">
        <f t="shared" si="15"/>
        <v>25.65</v>
      </c>
      <c r="W251">
        <v>3.33</v>
      </c>
      <c r="X251" s="6">
        <f t="shared" si="17"/>
        <v>28.979999999999997</v>
      </c>
      <c r="Y251">
        <f t="shared" si="18"/>
        <v>28.979999999999997</v>
      </c>
    </row>
    <row r="252" spans="1:25" x14ac:dyDescent="0.25">
      <c r="A252">
        <f t="shared" si="16"/>
        <v>35</v>
      </c>
      <c r="B252">
        <f>YEAR(Table2[[#This Row],[Date]])</f>
        <v>2011</v>
      </c>
      <c r="C252" s="16">
        <v>40782</v>
      </c>
      <c r="D252">
        <v>16</v>
      </c>
      <c r="E252" s="5">
        <v>0.33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3.66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5.66</v>
      </c>
      <c r="R252" s="5">
        <v>0</v>
      </c>
      <c r="S252" s="5">
        <v>0</v>
      </c>
      <c r="T252" s="5">
        <v>0</v>
      </c>
      <c r="U252" s="5">
        <v>0</v>
      </c>
      <c r="V252" s="6">
        <f t="shared" si="15"/>
        <v>25.65</v>
      </c>
      <c r="W252">
        <v>3.33</v>
      </c>
      <c r="X252" s="6">
        <f>SUM(V252+W252)</f>
        <v>28.979999999999997</v>
      </c>
      <c r="Y252">
        <f t="shared" si="18"/>
        <v>28.979999999999997</v>
      </c>
    </row>
    <row r="253" spans="1:25" x14ac:dyDescent="0.25">
      <c r="A253">
        <f t="shared" si="16"/>
        <v>36</v>
      </c>
      <c r="B253">
        <f>YEAR(Table2[[#This Row],[Date]])</f>
        <v>2011</v>
      </c>
      <c r="C253" s="16">
        <v>40783</v>
      </c>
      <c r="D253">
        <v>16</v>
      </c>
      <c r="E253" s="5">
        <v>0.33</v>
      </c>
      <c r="F253" s="5">
        <v>0</v>
      </c>
      <c r="G253" s="5">
        <v>0</v>
      </c>
      <c r="H253" s="5">
        <v>0</v>
      </c>
      <c r="I253" s="5">
        <v>0</v>
      </c>
      <c r="J253" s="5">
        <v>0</v>
      </c>
      <c r="K253" s="5">
        <v>3.66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5.66</v>
      </c>
      <c r="R253" s="5">
        <v>0</v>
      </c>
      <c r="S253" s="5">
        <v>0</v>
      </c>
      <c r="T253" s="5">
        <v>0</v>
      </c>
      <c r="U253" s="5">
        <v>0</v>
      </c>
      <c r="V253" s="6">
        <f t="shared" si="15"/>
        <v>25.65</v>
      </c>
      <c r="W253">
        <v>3.33</v>
      </c>
      <c r="X253" s="6">
        <f t="shared" si="17"/>
        <v>28.979999999999997</v>
      </c>
      <c r="Y253">
        <f t="shared" si="18"/>
        <v>28.979999999999997</v>
      </c>
    </row>
    <row r="254" spans="1:25" x14ac:dyDescent="0.25">
      <c r="A254">
        <f t="shared" si="16"/>
        <v>36</v>
      </c>
      <c r="B254">
        <f>YEAR(Table2[[#This Row],[Date]])</f>
        <v>2011</v>
      </c>
      <c r="C254" s="16">
        <v>40784</v>
      </c>
      <c r="D254">
        <v>3</v>
      </c>
      <c r="E254" s="5">
        <v>1</v>
      </c>
      <c r="F254" s="5">
        <v>0</v>
      </c>
      <c r="G254" s="5">
        <v>0</v>
      </c>
      <c r="H254" s="5">
        <v>0</v>
      </c>
      <c r="I254" s="5">
        <v>0</v>
      </c>
      <c r="J254" s="5">
        <v>0</v>
      </c>
      <c r="K254" s="5">
        <v>4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2</v>
      </c>
      <c r="R254" s="5">
        <v>0</v>
      </c>
      <c r="S254" s="5">
        <v>0</v>
      </c>
      <c r="T254" s="5">
        <v>0</v>
      </c>
      <c r="U254" s="5">
        <v>0</v>
      </c>
      <c r="V254" s="6">
        <f t="shared" si="15"/>
        <v>10</v>
      </c>
      <c r="W254">
        <v>5</v>
      </c>
      <c r="X254" s="6">
        <f t="shared" si="17"/>
        <v>15</v>
      </c>
      <c r="Y254">
        <f t="shared" si="18"/>
        <v>15</v>
      </c>
    </row>
    <row r="255" spans="1:25" x14ac:dyDescent="0.25">
      <c r="A255">
        <f t="shared" si="16"/>
        <v>36</v>
      </c>
      <c r="B255">
        <f>YEAR(Table2[[#This Row],[Date]])</f>
        <v>2011</v>
      </c>
      <c r="C255" s="16">
        <v>40785</v>
      </c>
      <c r="D255">
        <v>0</v>
      </c>
      <c r="E255" s="5">
        <v>0</v>
      </c>
      <c r="F255" s="5">
        <v>0</v>
      </c>
      <c r="G255" s="5">
        <v>0</v>
      </c>
      <c r="H255" s="5">
        <v>0</v>
      </c>
      <c r="I255" s="5">
        <v>0</v>
      </c>
      <c r="J255" s="5">
        <v>0</v>
      </c>
      <c r="K255" s="5">
        <v>1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2</v>
      </c>
      <c r="R255" s="5">
        <v>0</v>
      </c>
      <c r="S255" s="5">
        <v>0</v>
      </c>
      <c r="T255" s="5">
        <v>0</v>
      </c>
      <c r="U255" s="5">
        <v>0</v>
      </c>
      <c r="V255" s="6">
        <f t="shared" si="15"/>
        <v>3</v>
      </c>
      <c r="W255">
        <v>0</v>
      </c>
      <c r="X255" s="6">
        <f>SUM(V255+W255)</f>
        <v>3</v>
      </c>
      <c r="Y255">
        <f t="shared" si="18"/>
        <v>3</v>
      </c>
    </row>
    <row r="256" spans="1:25" x14ac:dyDescent="0.25">
      <c r="A256">
        <f t="shared" si="16"/>
        <v>36</v>
      </c>
      <c r="B256">
        <f>YEAR(Table2[[#This Row],[Date]])</f>
        <v>2011</v>
      </c>
      <c r="C256" s="16">
        <v>40786</v>
      </c>
      <c r="D256">
        <v>1</v>
      </c>
      <c r="E256" s="5">
        <v>1</v>
      </c>
      <c r="F256" s="5">
        <v>0</v>
      </c>
      <c r="G256" s="5">
        <v>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1</v>
      </c>
      <c r="R256" s="5">
        <v>0</v>
      </c>
      <c r="S256" s="5">
        <v>0</v>
      </c>
      <c r="T256" s="5">
        <v>0</v>
      </c>
      <c r="U256" s="5">
        <v>0</v>
      </c>
      <c r="V256" s="6">
        <f t="shared" si="15"/>
        <v>3</v>
      </c>
      <c r="W256">
        <v>0</v>
      </c>
      <c r="X256" s="6">
        <f>SUM(V256+W256)</f>
        <v>3</v>
      </c>
      <c r="Y256">
        <f t="shared" si="18"/>
        <v>3</v>
      </c>
    </row>
    <row r="257" spans="1:25" x14ac:dyDescent="0.25">
      <c r="A257">
        <f t="shared" si="16"/>
        <v>36</v>
      </c>
      <c r="B257">
        <f>YEAR(Table2[[#This Row],[Date]])</f>
        <v>2011</v>
      </c>
      <c r="C257" s="16">
        <v>40787</v>
      </c>
      <c r="D257">
        <v>2</v>
      </c>
      <c r="E257" s="5">
        <v>0</v>
      </c>
      <c r="F257" s="5">
        <v>0</v>
      </c>
      <c r="G257" s="5">
        <v>0</v>
      </c>
      <c r="H257" s="5">
        <v>0</v>
      </c>
      <c r="I257" s="5">
        <v>0</v>
      </c>
      <c r="J257" s="5">
        <v>0</v>
      </c>
      <c r="K257" s="5">
        <v>1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13</v>
      </c>
      <c r="R257" s="5">
        <v>0</v>
      </c>
      <c r="S257" s="5">
        <v>0</v>
      </c>
      <c r="T257" s="5">
        <v>0</v>
      </c>
      <c r="U257" s="5">
        <v>0</v>
      </c>
      <c r="V257" s="6">
        <f t="shared" si="15"/>
        <v>16</v>
      </c>
      <c r="W257">
        <v>1</v>
      </c>
      <c r="X257" s="6">
        <f>SUM(V257+W257)</f>
        <v>17</v>
      </c>
      <c r="Y257">
        <f t="shared" si="18"/>
        <v>17</v>
      </c>
    </row>
    <row r="258" spans="1:25" x14ac:dyDescent="0.25">
      <c r="A258">
        <f t="shared" si="16"/>
        <v>36</v>
      </c>
      <c r="B258">
        <f>YEAR(Table2[[#This Row],[Date]])</f>
        <v>2011</v>
      </c>
      <c r="C258" s="16">
        <v>40788</v>
      </c>
      <c r="D258">
        <v>2</v>
      </c>
      <c r="E258" s="5">
        <v>0</v>
      </c>
      <c r="F258" s="5">
        <v>0</v>
      </c>
      <c r="G258" s="5">
        <v>0</v>
      </c>
      <c r="H258" s="5">
        <v>0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8.75</v>
      </c>
      <c r="R258" s="5">
        <v>0</v>
      </c>
      <c r="S258" s="5">
        <v>0</v>
      </c>
      <c r="T258" s="5">
        <v>0</v>
      </c>
      <c r="U258" s="5">
        <v>0</v>
      </c>
      <c r="V258" s="6">
        <f t="shared" si="15"/>
        <v>10.75</v>
      </c>
      <c r="W258">
        <v>1.5</v>
      </c>
      <c r="X258" s="6">
        <f t="shared" si="17"/>
        <v>12.25</v>
      </c>
      <c r="Y258">
        <f t="shared" si="18"/>
        <v>12.25</v>
      </c>
    </row>
    <row r="259" spans="1:25" x14ac:dyDescent="0.25">
      <c r="A259">
        <f t="shared" si="16"/>
        <v>36</v>
      </c>
      <c r="B259">
        <f>YEAR(Table2[[#This Row],[Date]])</f>
        <v>2011</v>
      </c>
      <c r="C259" s="16">
        <v>40789</v>
      </c>
      <c r="D259">
        <v>2</v>
      </c>
      <c r="E259" s="5">
        <v>0</v>
      </c>
      <c r="F259" s="5">
        <v>0</v>
      </c>
      <c r="G259" s="5">
        <v>0</v>
      </c>
      <c r="H259" s="5">
        <v>0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8.75</v>
      </c>
      <c r="R259" s="5">
        <v>0</v>
      </c>
      <c r="S259" s="5">
        <v>0</v>
      </c>
      <c r="T259" s="5">
        <v>0</v>
      </c>
      <c r="U259" s="5">
        <v>0</v>
      </c>
      <c r="V259" s="6">
        <f t="shared" si="15"/>
        <v>10.75</v>
      </c>
      <c r="W259">
        <v>1.5</v>
      </c>
      <c r="X259" s="6">
        <f t="shared" si="17"/>
        <v>12.25</v>
      </c>
      <c r="Y259">
        <f t="shared" si="18"/>
        <v>12.25</v>
      </c>
    </row>
    <row r="260" spans="1:25" x14ac:dyDescent="0.25">
      <c r="A260">
        <f t="shared" si="16"/>
        <v>37</v>
      </c>
      <c r="B260">
        <f>YEAR(Table2[[#This Row],[Date]])</f>
        <v>2011</v>
      </c>
      <c r="C260" s="16">
        <v>40790</v>
      </c>
      <c r="D260">
        <v>2</v>
      </c>
      <c r="E260" s="5">
        <v>0</v>
      </c>
      <c r="F260" s="5">
        <v>0</v>
      </c>
      <c r="G260" s="5">
        <v>0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8.75</v>
      </c>
      <c r="R260" s="5">
        <v>0</v>
      </c>
      <c r="S260" s="5">
        <v>0</v>
      </c>
      <c r="T260" s="5">
        <v>0</v>
      </c>
      <c r="U260" s="5">
        <v>0</v>
      </c>
      <c r="V260" s="6">
        <f t="shared" si="15"/>
        <v>10.75</v>
      </c>
      <c r="W260">
        <v>1.5</v>
      </c>
      <c r="X260" s="6">
        <f t="shared" si="17"/>
        <v>12.25</v>
      </c>
      <c r="Y260">
        <f t="shared" si="18"/>
        <v>12.25</v>
      </c>
    </row>
    <row r="261" spans="1:25" x14ac:dyDescent="0.25">
      <c r="A261">
        <f t="shared" si="16"/>
        <v>37</v>
      </c>
      <c r="B261">
        <f>YEAR(Table2[[#This Row],[Date]])</f>
        <v>2011</v>
      </c>
      <c r="C261" s="16">
        <v>40791</v>
      </c>
      <c r="D261">
        <v>2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8.75</v>
      </c>
      <c r="R261" s="5">
        <v>0</v>
      </c>
      <c r="S261" s="5">
        <v>0</v>
      </c>
      <c r="T261" s="5">
        <v>0</v>
      </c>
      <c r="U261" s="5">
        <v>0</v>
      </c>
      <c r="V261" s="6">
        <f t="shared" si="15"/>
        <v>10.75</v>
      </c>
      <c r="W261">
        <v>1.5</v>
      </c>
      <c r="X261" s="6">
        <f t="shared" si="17"/>
        <v>12.25</v>
      </c>
      <c r="Y261">
        <f t="shared" si="18"/>
        <v>12.25</v>
      </c>
    </row>
    <row r="262" spans="1:25" x14ac:dyDescent="0.25">
      <c r="A262">
        <f t="shared" si="16"/>
        <v>37</v>
      </c>
      <c r="B262">
        <f>YEAR(Table2[[#This Row],[Date]])</f>
        <v>2011</v>
      </c>
      <c r="C262" s="16">
        <v>40792</v>
      </c>
      <c r="D262">
        <v>2</v>
      </c>
      <c r="E262" s="5">
        <v>0</v>
      </c>
      <c r="F262" s="5">
        <v>0</v>
      </c>
      <c r="G262" s="5">
        <v>0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2</v>
      </c>
      <c r="R262" s="5">
        <v>0</v>
      </c>
      <c r="S262" s="5">
        <v>0</v>
      </c>
      <c r="T262" s="5">
        <v>0</v>
      </c>
      <c r="U262" s="5">
        <v>0</v>
      </c>
      <c r="V262" s="6">
        <f t="shared" si="15"/>
        <v>4</v>
      </c>
      <c r="W262">
        <v>5</v>
      </c>
      <c r="X262" s="6">
        <f t="shared" si="17"/>
        <v>9</v>
      </c>
      <c r="Y262">
        <f t="shared" si="18"/>
        <v>9</v>
      </c>
    </row>
    <row r="263" spans="1:25" x14ac:dyDescent="0.25">
      <c r="A263">
        <f t="shared" si="16"/>
        <v>37</v>
      </c>
      <c r="B263">
        <f>YEAR(Table2[[#This Row],[Date]])</f>
        <v>2011</v>
      </c>
      <c r="C263" s="16">
        <v>40793</v>
      </c>
      <c r="D263">
        <v>4</v>
      </c>
      <c r="E263" s="5">
        <v>0</v>
      </c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5">
        <v>1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1</v>
      </c>
      <c r="R263" s="5">
        <v>0</v>
      </c>
      <c r="S263" s="5">
        <v>0</v>
      </c>
      <c r="T263" s="5">
        <v>0</v>
      </c>
      <c r="U263" s="5">
        <v>0</v>
      </c>
      <c r="V263" s="6">
        <f t="shared" si="15"/>
        <v>6</v>
      </c>
      <c r="W263">
        <v>1</v>
      </c>
      <c r="X263" s="6">
        <f t="shared" si="17"/>
        <v>7</v>
      </c>
      <c r="Y263">
        <f t="shared" si="18"/>
        <v>7</v>
      </c>
    </row>
    <row r="264" spans="1:25" x14ac:dyDescent="0.25">
      <c r="A264">
        <f t="shared" si="16"/>
        <v>37</v>
      </c>
      <c r="B264">
        <f>YEAR(Table2[[#This Row],[Date]])</f>
        <v>2011</v>
      </c>
      <c r="C264" s="16">
        <v>40794</v>
      </c>
      <c r="D264">
        <v>4</v>
      </c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1</v>
      </c>
      <c r="R264" s="5">
        <v>0</v>
      </c>
      <c r="S264" s="5">
        <v>0</v>
      </c>
      <c r="T264" s="5">
        <v>0</v>
      </c>
      <c r="U264" s="5">
        <v>0</v>
      </c>
      <c r="V264" s="6">
        <f t="shared" si="15"/>
        <v>5</v>
      </c>
      <c r="W264">
        <v>1</v>
      </c>
      <c r="X264" s="6">
        <f t="shared" si="17"/>
        <v>6</v>
      </c>
      <c r="Y264">
        <f t="shared" si="18"/>
        <v>6</v>
      </c>
    </row>
    <row r="265" spans="1:25" x14ac:dyDescent="0.25">
      <c r="A265">
        <f t="shared" si="16"/>
        <v>37</v>
      </c>
      <c r="B265">
        <f>YEAR(Table2[[#This Row],[Date]])</f>
        <v>2011</v>
      </c>
      <c r="C265" s="16">
        <v>40795</v>
      </c>
      <c r="D265">
        <v>3</v>
      </c>
      <c r="E265" s="5">
        <v>0</v>
      </c>
      <c r="F265" s="5">
        <v>0</v>
      </c>
      <c r="G265" s="5">
        <v>0</v>
      </c>
      <c r="H265" s="5">
        <v>0</v>
      </c>
      <c r="I265" s="5">
        <v>0</v>
      </c>
      <c r="J265" s="5">
        <v>0</v>
      </c>
      <c r="K265" s="5">
        <v>0.33</v>
      </c>
      <c r="L265" s="5">
        <v>2.33</v>
      </c>
      <c r="M265" s="5">
        <v>0</v>
      </c>
      <c r="N265" s="5">
        <v>0</v>
      </c>
      <c r="O265" s="5">
        <v>0</v>
      </c>
      <c r="P265" s="5">
        <v>0</v>
      </c>
      <c r="Q265" s="5">
        <v>1</v>
      </c>
      <c r="R265" s="5">
        <v>0</v>
      </c>
      <c r="S265" s="5">
        <v>0</v>
      </c>
      <c r="T265" s="5">
        <v>0</v>
      </c>
      <c r="U265" s="5">
        <v>0</v>
      </c>
      <c r="V265" s="6">
        <f t="shared" si="15"/>
        <v>6.66</v>
      </c>
      <c r="W265">
        <v>3.33</v>
      </c>
      <c r="X265" s="6">
        <f t="shared" si="17"/>
        <v>9.99</v>
      </c>
      <c r="Y265">
        <f t="shared" si="18"/>
        <v>9.99</v>
      </c>
    </row>
    <row r="266" spans="1:25" x14ac:dyDescent="0.25">
      <c r="A266">
        <f t="shared" si="16"/>
        <v>37</v>
      </c>
      <c r="B266">
        <f>YEAR(Table2[[#This Row],[Date]])</f>
        <v>2011</v>
      </c>
      <c r="C266" s="16">
        <v>40796</v>
      </c>
      <c r="D266">
        <v>3</v>
      </c>
      <c r="E266" s="5">
        <v>0</v>
      </c>
      <c r="F266" s="5">
        <v>0</v>
      </c>
      <c r="G266" s="5">
        <v>0</v>
      </c>
      <c r="H266" s="5">
        <v>0</v>
      </c>
      <c r="I266" s="5">
        <v>0</v>
      </c>
      <c r="J266" s="5">
        <v>0</v>
      </c>
      <c r="K266" s="5">
        <v>0.33</v>
      </c>
      <c r="L266" s="5">
        <v>2.33</v>
      </c>
      <c r="M266" s="5">
        <v>0</v>
      </c>
      <c r="N266" s="5">
        <v>0</v>
      </c>
      <c r="O266" s="5">
        <v>0</v>
      </c>
      <c r="P266" s="5">
        <v>0</v>
      </c>
      <c r="Q266" s="5">
        <v>1</v>
      </c>
      <c r="R266" s="5">
        <v>0</v>
      </c>
      <c r="S266" s="5">
        <v>0</v>
      </c>
      <c r="T266" s="5">
        <v>0</v>
      </c>
      <c r="U266" s="5">
        <v>0</v>
      </c>
      <c r="V266" s="6">
        <f t="shared" ref="V266:V271" si="19">SUM(D266:U266)</f>
        <v>6.66</v>
      </c>
      <c r="W266">
        <v>3.33</v>
      </c>
      <c r="X266" s="6">
        <f t="shared" si="17"/>
        <v>9.99</v>
      </c>
      <c r="Y266">
        <f t="shared" si="18"/>
        <v>9.99</v>
      </c>
    </row>
    <row r="267" spans="1:25" x14ac:dyDescent="0.25">
      <c r="A267">
        <f t="shared" ref="A267:A271" si="20">WEEKNUM(C267)</f>
        <v>38</v>
      </c>
      <c r="B267">
        <f>YEAR(Table2[[#This Row],[Date]])</f>
        <v>2011</v>
      </c>
      <c r="C267" s="16">
        <v>40797</v>
      </c>
      <c r="D267">
        <v>3</v>
      </c>
      <c r="E267" s="5">
        <v>0</v>
      </c>
      <c r="F267" s="5">
        <v>0</v>
      </c>
      <c r="G267" s="5">
        <v>0</v>
      </c>
      <c r="H267" s="5">
        <v>0</v>
      </c>
      <c r="I267" s="5">
        <v>0</v>
      </c>
      <c r="J267" s="5">
        <v>0</v>
      </c>
      <c r="K267" s="5">
        <v>0.33</v>
      </c>
      <c r="L267" s="5">
        <v>2.33</v>
      </c>
      <c r="M267" s="5">
        <v>0</v>
      </c>
      <c r="N267" s="5">
        <v>0</v>
      </c>
      <c r="O267" s="5">
        <v>0</v>
      </c>
      <c r="P267" s="5">
        <v>0</v>
      </c>
      <c r="Q267" s="5">
        <v>1</v>
      </c>
      <c r="R267" s="5">
        <v>0</v>
      </c>
      <c r="S267" s="5">
        <v>0</v>
      </c>
      <c r="T267" s="5">
        <v>0</v>
      </c>
      <c r="U267" s="5">
        <v>0</v>
      </c>
      <c r="V267" s="6">
        <f t="shared" si="19"/>
        <v>6.66</v>
      </c>
      <c r="W267">
        <v>3.33</v>
      </c>
      <c r="X267" s="6">
        <f t="shared" ref="X267:X271" si="21">SUM(V267+W267)</f>
        <v>9.99</v>
      </c>
      <c r="Y267">
        <f t="shared" si="18"/>
        <v>9.99</v>
      </c>
    </row>
    <row r="268" spans="1:25" x14ac:dyDescent="0.25">
      <c r="A268">
        <f t="shared" si="20"/>
        <v>38</v>
      </c>
      <c r="B268">
        <f>YEAR(Table2[[#This Row],[Date]])</f>
        <v>2011</v>
      </c>
      <c r="C268" s="16">
        <v>40798</v>
      </c>
      <c r="D268">
        <v>0</v>
      </c>
      <c r="E268" s="5">
        <v>0</v>
      </c>
      <c r="F268" s="5">
        <v>0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1</v>
      </c>
      <c r="R268" s="5">
        <v>0</v>
      </c>
      <c r="S268" s="5">
        <v>0</v>
      </c>
      <c r="T268" s="5">
        <v>0</v>
      </c>
      <c r="U268" s="5">
        <v>0</v>
      </c>
      <c r="V268" s="6">
        <f t="shared" si="19"/>
        <v>1</v>
      </c>
      <c r="W268">
        <v>0</v>
      </c>
      <c r="X268" s="6">
        <f t="shared" si="21"/>
        <v>1</v>
      </c>
      <c r="Y268">
        <f t="shared" si="18"/>
        <v>1</v>
      </c>
    </row>
    <row r="269" spans="1:25" x14ac:dyDescent="0.25">
      <c r="A269">
        <f t="shared" si="20"/>
        <v>38</v>
      </c>
      <c r="B269">
        <f>YEAR(Table2[[#This Row],[Date]])</f>
        <v>2011</v>
      </c>
      <c r="C269" s="16">
        <v>40799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 s="6">
        <f t="shared" si="19"/>
        <v>0</v>
      </c>
      <c r="W269">
        <v>0</v>
      </c>
      <c r="X269" s="6">
        <f t="shared" si="21"/>
        <v>0</v>
      </c>
      <c r="Y269">
        <f t="shared" si="18"/>
        <v>0</v>
      </c>
    </row>
    <row r="270" spans="1:25" x14ac:dyDescent="0.25">
      <c r="A270">
        <f t="shared" si="20"/>
        <v>38</v>
      </c>
      <c r="B270">
        <f>YEAR(Table2[[#This Row],[Date]])</f>
        <v>2011</v>
      </c>
      <c r="C270" s="16">
        <v>40800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2</v>
      </c>
      <c r="R270">
        <v>0</v>
      </c>
      <c r="S270">
        <v>0</v>
      </c>
      <c r="T270">
        <v>0</v>
      </c>
      <c r="U270">
        <v>0</v>
      </c>
      <c r="V270" s="6">
        <f t="shared" si="19"/>
        <v>2</v>
      </c>
      <c r="W270">
        <v>0</v>
      </c>
      <c r="X270" s="6">
        <f t="shared" si="21"/>
        <v>2</v>
      </c>
      <c r="Y270">
        <f t="shared" si="18"/>
        <v>2</v>
      </c>
    </row>
    <row r="271" spans="1:25" x14ac:dyDescent="0.25">
      <c r="A271">
        <f t="shared" si="20"/>
        <v>38</v>
      </c>
      <c r="B271">
        <f>YEAR(Table2[[#This Row],[Date]])</f>
        <v>2011</v>
      </c>
      <c r="C271" s="16">
        <v>40801</v>
      </c>
      <c r="D271">
        <v>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2</v>
      </c>
      <c r="R271">
        <v>0</v>
      </c>
      <c r="S271">
        <v>0</v>
      </c>
      <c r="T271">
        <v>0</v>
      </c>
      <c r="U271">
        <v>0</v>
      </c>
      <c r="V271" s="6">
        <f t="shared" si="19"/>
        <v>4</v>
      </c>
      <c r="W271">
        <v>0</v>
      </c>
      <c r="X271" s="6">
        <f t="shared" si="21"/>
        <v>4</v>
      </c>
      <c r="Y271">
        <f t="shared" si="18"/>
        <v>4</v>
      </c>
    </row>
    <row r="272" spans="1:25" x14ac:dyDescent="0.25">
      <c r="A272">
        <f>WEEKNUM(C272)</f>
        <v>18</v>
      </c>
      <c r="B272">
        <f>YEAR(Table2[[#This Row],[Date]])</f>
        <v>2012</v>
      </c>
      <c r="C272" s="16">
        <v>41034</v>
      </c>
      <c r="J272" s="3"/>
      <c r="K272" s="5"/>
      <c r="L272" s="5"/>
      <c r="M272" s="5"/>
      <c r="N272" s="5"/>
      <c r="O272" s="5"/>
      <c r="P272" s="3"/>
      <c r="Q272" s="5"/>
      <c r="R272" s="5"/>
      <c r="S272" s="3"/>
      <c r="T272" s="5"/>
      <c r="U272" s="3"/>
      <c r="V272" s="6">
        <f t="shared" ref="V272:V335" si="22">SUM(D272:U272)</f>
        <v>0</v>
      </c>
      <c r="X272" s="6">
        <f>SUM(V272+W272)</f>
        <v>0</v>
      </c>
    </row>
    <row r="273" spans="1:25" x14ac:dyDescent="0.25">
      <c r="A273">
        <f t="shared" ref="A273:A336" si="23">WEEKNUM(C273)</f>
        <v>19</v>
      </c>
      <c r="B273">
        <f>YEAR(Table2[[#This Row],[Date]])</f>
        <v>2012</v>
      </c>
      <c r="C273" s="16">
        <v>41035</v>
      </c>
      <c r="J273" s="3"/>
      <c r="K273" s="5"/>
      <c r="L273" s="5"/>
      <c r="M273" s="5"/>
      <c r="N273" s="5"/>
      <c r="O273" s="5"/>
      <c r="P273" s="3"/>
      <c r="S273" s="3"/>
      <c r="T273" s="5"/>
      <c r="U273" s="3"/>
      <c r="V273" s="6">
        <f t="shared" si="22"/>
        <v>0</v>
      </c>
      <c r="X273" s="6">
        <f t="shared" ref="X273:X336" si="24">SUM(V273+W273)</f>
        <v>0</v>
      </c>
    </row>
    <row r="274" spans="1:25" x14ac:dyDescent="0.25">
      <c r="A274">
        <f t="shared" si="23"/>
        <v>19</v>
      </c>
      <c r="B274">
        <f>YEAR(Table2[[#This Row],[Date]])</f>
        <v>2012</v>
      </c>
      <c r="C274" s="16">
        <v>41036</v>
      </c>
      <c r="J274" s="3"/>
      <c r="K274" s="5"/>
      <c r="L274" s="5"/>
      <c r="M274" s="5"/>
      <c r="N274" s="5"/>
      <c r="O274" s="5"/>
      <c r="P274" s="3"/>
      <c r="S274" s="3"/>
      <c r="T274" s="5"/>
      <c r="U274" s="3"/>
      <c r="V274" s="6">
        <f t="shared" si="22"/>
        <v>0</v>
      </c>
      <c r="X274" s="6">
        <f t="shared" si="24"/>
        <v>0</v>
      </c>
    </row>
    <row r="275" spans="1:25" x14ac:dyDescent="0.25">
      <c r="A275">
        <f t="shared" si="23"/>
        <v>19</v>
      </c>
      <c r="B275">
        <f>YEAR(Table2[[#This Row],[Date]])</f>
        <v>2012</v>
      </c>
      <c r="C275" s="16">
        <v>41037</v>
      </c>
      <c r="J275" s="3"/>
      <c r="K275" s="5"/>
      <c r="L275" s="5"/>
      <c r="M275" s="5"/>
      <c r="N275" s="5"/>
      <c r="O275" s="5"/>
      <c r="P275" s="3"/>
      <c r="S275" s="3"/>
      <c r="T275" s="5"/>
      <c r="U275" s="3"/>
      <c r="V275" s="6">
        <f t="shared" si="22"/>
        <v>0</v>
      </c>
      <c r="X275" s="6">
        <f t="shared" si="24"/>
        <v>0</v>
      </c>
    </row>
    <row r="276" spans="1:25" x14ac:dyDescent="0.25">
      <c r="A276">
        <f t="shared" si="23"/>
        <v>19</v>
      </c>
      <c r="B276">
        <f>YEAR(Table2[[#This Row],[Date]])</f>
        <v>2012</v>
      </c>
      <c r="C276" s="16">
        <v>41038</v>
      </c>
      <c r="J276" s="3"/>
      <c r="K276" s="5"/>
      <c r="L276" s="5"/>
      <c r="M276" s="5"/>
      <c r="N276" s="5"/>
      <c r="O276" s="5"/>
      <c r="P276" s="3"/>
      <c r="Q276" s="5"/>
      <c r="R276" s="5"/>
      <c r="S276" s="3"/>
      <c r="T276" s="5"/>
      <c r="U276" s="3"/>
      <c r="V276" s="6">
        <f t="shared" si="22"/>
        <v>0</v>
      </c>
      <c r="X276" s="6">
        <f t="shared" si="24"/>
        <v>0</v>
      </c>
    </row>
    <row r="277" spans="1:25" x14ac:dyDescent="0.25">
      <c r="A277">
        <f t="shared" si="23"/>
        <v>19</v>
      </c>
      <c r="B277">
        <f>YEAR(Table2[[#This Row],[Date]])</f>
        <v>2012</v>
      </c>
      <c r="C277" s="16">
        <v>41039</v>
      </c>
      <c r="J277" s="3"/>
      <c r="K277" s="5"/>
      <c r="L277" s="5"/>
      <c r="M277" s="5"/>
      <c r="N277" s="5"/>
      <c r="O277" s="5"/>
      <c r="P277" s="3"/>
      <c r="R277" s="5"/>
      <c r="S277" s="3"/>
      <c r="T277" s="5"/>
      <c r="U277" s="3"/>
      <c r="V277" s="6">
        <f t="shared" si="22"/>
        <v>0</v>
      </c>
      <c r="X277" s="6">
        <f t="shared" si="24"/>
        <v>0</v>
      </c>
    </row>
    <row r="278" spans="1:25" x14ac:dyDescent="0.25">
      <c r="A278">
        <f t="shared" si="23"/>
        <v>19</v>
      </c>
      <c r="B278">
        <f>YEAR(Table2[[#This Row],[Date]])</f>
        <v>2012</v>
      </c>
      <c r="C278" s="16">
        <v>41040</v>
      </c>
      <c r="J278" s="3"/>
      <c r="K278" s="5"/>
      <c r="L278" s="5"/>
      <c r="M278" s="5"/>
      <c r="N278" s="5"/>
      <c r="O278" s="5"/>
      <c r="P278" s="3"/>
      <c r="Q278" s="5"/>
      <c r="R278" s="5"/>
      <c r="S278" s="3"/>
      <c r="T278" s="5"/>
      <c r="U278" s="3"/>
      <c r="V278" s="6">
        <f t="shared" si="22"/>
        <v>0</v>
      </c>
      <c r="X278" s="6">
        <f t="shared" si="24"/>
        <v>0</v>
      </c>
    </row>
    <row r="279" spans="1:25" x14ac:dyDescent="0.25">
      <c r="A279">
        <f t="shared" si="23"/>
        <v>19</v>
      </c>
      <c r="B279">
        <f>YEAR(Table2[[#This Row],[Date]])</f>
        <v>2012</v>
      </c>
      <c r="C279" s="16">
        <v>41041</v>
      </c>
      <c r="J279" s="3"/>
      <c r="K279" s="5"/>
      <c r="L279" s="5"/>
      <c r="M279" s="5"/>
      <c r="N279" s="5"/>
      <c r="O279" s="5"/>
      <c r="P279" s="3"/>
      <c r="Q279" s="5"/>
      <c r="R279" s="5"/>
      <c r="S279" s="3"/>
      <c r="T279" s="5"/>
      <c r="U279" s="3"/>
      <c r="V279" s="6">
        <f t="shared" si="22"/>
        <v>0</v>
      </c>
      <c r="X279" s="6">
        <f t="shared" si="24"/>
        <v>0</v>
      </c>
    </row>
    <row r="280" spans="1:25" x14ac:dyDescent="0.25">
      <c r="A280">
        <f t="shared" si="23"/>
        <v>20</v>
      </c>
      <c r="B280">
        <f>YEAR(Table2[[#This Row],[Date]])</f>
        <v>2012</v>
      </c>
      <c r="C280" s="16">
        <v>41042</v>
      </c>
      <c r="J280" s="3"/>
      <c r="K280" s="5"/>
      <c r="L280" s="5"/>
      <c r="M280" s="5"/>
      <c r="N280" s="5"/>
      <c r="O280" s="5"/>
      <c r="P280" s="3"/>
      <c r="Q280" s="5"/>
      <c r="R280" s="5"/>
      <c r="S280" s="3"/>
      <c r="T280" s="5"/>
      <c r="U280" s="3"/>
      <c r="V280" s="6">
        <f t="shared" si="22"/>
        <v>0</v>
      </c>
      <c r="X280" s="6">
        <f t="shared" si="24"/>
        <v>0</v>
      </c>
    </row>
    <row r="281" spans="1:25" x14ac:dyDescent="0.25">
      <c r="A281">
        <f t="shared" si="23"/>
        <v>20</v>
      </c>
      <c r="B281">
        <f>YEAR(Table2[[#This Row],[Date]])</f>
        <v>2012</v>
      </c>
      <c r="C281" s="16">
        <v>41043</v>
      </c>
      <c r="J281" s="3"/>
      <c r="K281" s="5"/>
      <c r="L281" s="5"/>
      <c r="M281" s="5"/>
      <c r="N281" s="5"/>
      <c r="O281" s="5"/>
      <c r="P281" s="3"/>
      <c r="Q281" s="5"/>
      <c r="R281" s="5"/>
      <c r="S281" s="3"/>
      <c r="T281" s="5"/>
      <c r="U281" s="3"/>
      <c r="V281" s="6">
        <f t="shared" si="22"/>
        <v>0</v>
      </c>
      <c r="X281" s="6">
        <f t="shared" si="24"/>
        <v>0</v>
      </c>
    </row>
    <row r="282" spans="1:25" x14ac:dyDescent="0.25">
      <c r="A282">
        <f t="shared" si="23"/>
        <v>20</v>
      </c>
      <c r="B282">
        <f>YEAR(Table2[[#This Row],[Date]])</f>
        <v>2012</v>
      </c>
      <c r="C282" s="16">
        <v>41044</v>
      </c>
      <c r="D282">
        <v>11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 s="5">
        <v>0.33</v>
      </c>
      <c r="O282" s="5">
        <v>0</v>
      </c>
      <c r="P282" s="5">
        <v>0</v>
      </c>
      <c r="Q282" s="5">
        <v>12.3</v>
      </c>
      <c r="R282" s="5">
        <v>0</v>
      </c>
      <c r="S282" s="5">
        <v>0</v>
      </c>
      <c r="T282" s="5">
        <v>0</v>
      </c>
      <c r="U282" s="5">
        <v>0</v>
      </c>
      <c r="V282" s="6">
        <f t="shared" si="22"/>
        <v>23.630000000000003</v>
      </c>
      <c r="W282">
        <v>0</v>
      </c>
      <c r="X282" s="6">
        <f t="shared" si="24"/>
        <v>23.630000000000003</v>
      </c>
    </row>
    <row r="283" spans="1:25" x14ac:dyDescent="0.25">
      <c r="A283">
        <f t="shared" si="23"/>
        <v>20</v>
      </c>
      <c r="B283">
        <f>YEAR(Table2[[#This Row],[Date]])</f>
        <v>2012</v>
      </c>
      <c r="C283" s="16">
        <v>41045</v>
      </c>
      <c r="D283">
        <v>11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 s="5">
        <v>0.33</v>
      </c>
      <c r="O283" s="5">
        <v>0</v>
      </c>
      <c r="P283" s="5">
        <v>0</v>
      </c>
      <c r="Q283" s="5">
        <v>12.3</v>
      </c>
      <c r="R283" s="5">
        <v>0</v>
      </c>
      <c r="S283" s="5">
        <v>0</v>
      </c>
      <c r="T283" s="5">
        <v>0</v>
      </c>
      <c r="U283" s="5">
        <v>0</v>
      </c>
      <c r="V283" s="6">
        <f t="shared" si="22"/>
        <v>23.630000000000003</v>
      </c>
      <c r="W283">
        <v>0</v>
      </c>
      <c r="X283" s="6">
        <f t="shared" si="24"/>
        <v>23.630000000000003</v>
      </c>
    </row>
    <row r="284" spans="1:25" x14ac:dyDescent="0.25">
      <c r="A284">
        <f t="shared" si="23"/>
        <v>20</v>
      </c>
      <c r="B284">
        <f>YEAR(Table2[[#This Row],[Date]])</f>
        <v>2012</v>
      </c>
      <c r="C284" s="16">
        <v>41046</v>
      </c>
      <c r="D284">
        <v>11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 s="5">
        <v>0.33</v>
      </c>
      <c r="O284" s="5">
        <v>0</v>
      </c>
      <c r="P284" s="5">
        <v>0</v>
      </c>
      <c r="Q284" s="5">
        <v>12.3</v>
      </c>
      <c r="R284" s="5">
        <v>0</v>
      </c>
      <c r="S284" s="5">
        <v>0</v>
      </c>
      <c r="T284" s="5">
        <v>0</v>
      </c>
      <c r="U284" s="5">
        <v>0</v>
      </c>
      <c r="V284" s="6">
        <f t="shared" si="22"/>
        <v>23.630000000000003</v>
      </c>
      <c r="W284">
        <v>0</v>
      </c>
      <c r="X284" s="6">
        <f t="shared" si="24"/>
        <v>23.630000000000003</v>
      </c>
    </row>
    <row r="285" spans="1:25" x14ac:dyDescent="0.25">
      <c r="A285">
        <f t="shared" si="23"/>
        <v>20</v>
      </c>
      <c r="B285">
        <f>YEAR(Table2[[#This Row],[Date]])</f>
        <v>2012</v>
      </c>
      <c r="C285" s="16">
        <v>41047</v>
      </c>
      <c r="D285">
        <v>70.25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 s="5">
        <v>1.25</v>
      </c>
      <c r="R285" s="5">
        <v>0</v>
      </c>
      <c r="S285" s="5">
        <v>0</v>
      </c>
      <c r="T285" s="5">
        <v>0</v>
      </c>
      <c r="U285" s="5">
        <v>0</v>
      </c>
      <c r="V285" s="6">
        <f t="shared" si="22"/>
        <v>71.5</v>
      </c>
      <c r="W285">
        <v>0.75</v>
      </c>
      <c r="X285" s="6">
        <f t="shared" si="24"/>
        <v>72.25</v>
      </c>
    </row>
    <row r="286" spans="1:25" x14ac:dyDescent="0.25">
      <c r="A286">
        <f t="shared" si="23"/>
        <v>20</v>
      </c>
      <c r="B286">
        <f>YEAR(Table2[[#This Row],[Date]])</f>
        <v>2012</v>
      </c>
      <c r="C286" s="16">
        <v>41048</v>
      </c>
      <c r="D286">
        <v>70.25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 s="5">
        <v>1.25</v>
      </c>
      <c r="R286" s="5">
        <v>0</v>
      </c>
      <c r="S286" s="5">
        <v>0</v>
      </c>
      <c r="T286" s="5">
        <v>0</v>
      </c>
      <c r="U286" s="5">
        <v>0</v>
      </c>
      <c r="V286" s="6">
        <f t="shared" si="22"/>
        <v>71.5</v>
      </c>
      <c r="W286">
        <v>0.75</v>
      </c>
      <c r="X286" s="6">
        <f t="shared" si="24"/>
        <v>72.25</v>
      </c>
      <c r="Y286">
        <f>SUM(X286)</f>
        <v>72.25</v>
      </c>
    </row>
    <row r="287" spans="1:25" x14ac:dyDescent="0.25">
      <c r="A287">
        <f t="shared" si="23"/>
        <v>21</v>
      </c>
      <c r="B287">
        <f>YEAR(Table2[[#This Row],[Date]])</f>
        <v>2012</v>
      </c>
      <c r="C287" s="16">
        <v>41049</v>
      </c>
      <c r="D287">
        <v>70.25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 s="5">
        <v>1.25</v>
      </c>
      <c r="R287" s="5">
        <v>0</v>
      </c>
      <c r="S287" s="5">
        <v>0</v>
      </c>
      <c r="T287" s="5">
        <v>0</v>
      </c>
      <c r="U287" s="5">
        <v>0</v>
      </c>
      <c r="V287" s="6">
        <f t="shared" si="22"/>
        <v>71.5</v>
      </c>
      <c r="W287">
        <v>0.75</v>
      </c>
      <c r="X287" s="6">
        <f t="shared" si="24"/>
        <v>72.25</v>
      </c>
      <c r="Y287">
        <f t="shared" ref="Y287:Y350" si="25">SUM(X287)</f>
        <v>72.25</v>
      </c>
    </row>
    <row r="288" spans="1:25" x14ac:dyDescent="0.25">
      <c r="A288">
        <f t="shared" si="23"/>
        <v>21</v>
      </c>
      <c r="B288">
        <f>YEAR(Table2[[#This Row],[Date]])</f>
        <v>2012</v>
      </c>
      <c r="C288" s="16">
        <v>41050</v>
      </c>
      <c r="D288">
        <v>70.25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 s="5">
        <v>1.25</v>
      </c>
      <c r="R288" s="5">
        <v>0</v>
      </c>
      <c r="S288" s="5">
        <v>0</v>
      </c>
      <c r="T288" s="5">
        <v>0</v>
      </c>
      <c r="U288" s="5">
        <v>0</v>
      </c>
      <c r="V288" s="6">
        <f t="shared" si="22"/>
        <v>71.5</v>
      </c>
      <c r="W288">
        <v>0.75</v>
      </c>
      <c r="X288" s="6">
        <f t="shared" si="24"/>
        <v>72.25</v>
      </c>
      <c r="Y288">
        <f t="shared" si="25"/>
        <v>72.25</v>
      </c>
    </row>
    <row r="289" spans="1:25" x14ac:dyDescent="0.25">
      <c r="A289">
        <f t="shared" si="23"/>
        <v>21</v>
      </c>
      <c r="B289">
        <f>YEAR(Table2[[#This Row],[Date]])</f>
        <v>2012</v>
      </c>
      <c r="C289" s="16">
        <v>41051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 s="5">
        <v>1</v>
      </c>
      <c r="O289" s="5">
        <v>0</v>
      </c>
      <c r="P289" s="3">
        <v>0</v>
      </c>
      <c r="Q289" s="5">
        <v>137</v>
      </c>
      <c r="R289" s="5">
        <v>0</v>
      </c>
      <c r="S289" s="3">
        <v>0</v>
      </c>
      <c r="T289" s="5">
        <v>0</v>
      </c>
      <c r="U289" s="3">
        <v>0</v>
      </c>
      <c r="V289" s="6">
        <f t="shared" si="22"/>
        <v>139</v>
      </c>
      <c r="W289" s="5">
        <v>3</v>
      </c>
      <c r="X289" s="6">
        <f t="shared" si="24"/>
        <v>142</v>
      </c>
      <c r="Y289">
        <f t="shared" si="25"/>
        <v>142</v>
      </c>
    </row>
    <row r="290" spans="1:25" x14ac:dyDescent="0.25">
      <c r="A290">
        <f t="shared" si="23"/>
        <v>21</v>
      </c>
      <c r="B290">
        <f>YEAR(Table2[[#This Row],[Date]])</f>
        <v>2012</v>
      </c>
      <c r="C290" s="16">
        <v>41052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 s="5">
        <v>1</v>
      </c>
      <c r="O290" s="5">
        <v>0</v>
      </c>
      <c r="P290" s="3">
        <v>0</v>
      </c>
      <c r="Q290" s="5">
        <v>52</v>
      </c>
      <c r="R290" s="5">
        <v>0</v>
      </c>
      <c r="S290" s="3">
        <v>0</v>
      </c>
      <c r="T290" s="5">
        <v>0</v>
      </c>
      <c r="U290" s="3">
        <v>0</v>
      </c>
      <c r="V290" s="6">
        <f t="shared" si="22"/>
        <v>54</v>
      </c>
      <c r="W290" s="5">
        <v>1</v>
      </c>
      <c r="X290" s="6">
        <f>SUM(V290+W290)</f>
        <v>55</v>
      </c>
      <c r="Y290">
        <f t="shared" si="25"/>
        <v>55</v>
      </c>
    </row>
    <row r="291" spans="1:25" x14ac:dyDescent="0.25">
      <c r="A291">
        <f t="shared" si="23"/>
        <v>21</v>
      </c>
      <c r="B291">
        <f>YEAR(Table2[[#This Row],[Date]])</f>
        <v>2012</v>
      </c>
      <c r="C291" s="16">
        <v>41053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</v>
      </c>
      <c r="O291">
        <v>0</v>
      </c>
      <c r="P291">
        <v>0</v>
      </c>
      <c r="Q291">
        <v>9</v>
      </c>
      <c r="R291">
        <v>0</v>
      </c>
      <c r="S291">
        <v>0</v>
      </c>
      <c r="T291">
        <v>0</v>
      </c>
      <c r="U291">
        <v>0</v>
      </c>
      <c r="V291" s="6">
        <f t="shared" si="22"/>
        <v>10</v>
      </c>
      <c r="W291" s="5">
        <v>4</v>
      </c>
      <c r="X291" s="6">
        <f>SUM(V291+W291)</f>
        <v>14</v>
      </c>
      <c r="Y291">
        <f t="shared" si="25"/>
        <v>14</v>
      </c>
    </row>
    <row r="292" spans="1:25" x14ac:dyDescent="0.25">
      <c r="A292">
        <f t="shared" si="23"/>
        <v>21</v>
      </c>
      <c r="B292">
        <f>YEAR(Table2[[#This Row],[Date]])</f>
        <v>2012</v>
      </c>
      <c r="C292" s="16">
        <v>41054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8</v>
      </c>
      <c r="R292">
        <v>0</v>
      </c>
      <c r="S292">
        <v>0</v>
      </c>
      <c r="T292">
        <v>0</v>
      </c>
      <c r="U292">
        <v>0</v>
      </c>
      <c r="V292" s="6">
        <f t="shared" si="22"/>
        <v>8</v>
      </c>
      <c r="W292" s="5">
        <v>0</v>
      </c>
      <c r="X292" s="6">
        <f>SUM(V292+W292)</f>
        <v>8</v>
      </c>
      <c r="Y292">
        <f t="shared" si="25"/>
        <v>8</v>
      </c>
    </row>
    <row r="293" spans="1:25" x14ac:dyDescent="0.25">
      <c r="A293">
        <f t="shared" si="23"/>
        <v>21</v>
      </c>
      <c r="B293">
        <f>YEAR(Table2[[#This Row],[Date]])</f>
        <v>2012</v>
      </c>
      <c r="C293" s="16">
        <v>41055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10.5</v>
      </c>
      <c r="R293">
        <v>0</v>
      </c>
      <c r="S293">
        <v>0</v>
      </c>
      <c r="T293">
        <v>0</v>
      </c>
      <c r="U293">
        <v>0</v>
      </c>
      <c r="V293" s="6">
        <f t="shared" si="22"/>
        <v>10.5</v>
      </c>
      <c r="W293">
        <v>1.5</v>
      </c>
      <c r="X293" s="6">
        <f>SUM(V293+W293)</f>
        <v>12</v>
      </c>
      <c r="Y293">
        <f t="shared" si="25"/>
        <v>12</v>
      </c>
    </row>
    <row r="294" spans="1:25" x14ac:dyDescent="0.25">
      <c r="A294">
        <f t="shared" si="23"/>
        <v>22</v>
      </c>
      <c r="B294">
        <f>YEAR(Table2[[#This Row],[Date]])</f>
        <v>2012</v>
      </c>
      <c r="C294" s="16">
        <v>41056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10.5</v>
      </c>
      <c r="R294">
        <v>0</v>
      </c>
      <c r="S294">
        <v>0</v>
      </c>
      <c r="T294">
        <v>0</v>
      </c>
      <c r="U294">
        <v>0</v>
      </c>
      <c r="V294" s="6">
        <f t="shared" si="22"/>
        <v>10.5</v>
      </c>
      <c r="W294">
        <v>1.5</v>
      </c>
      <c r="X294" s="6">
        <f t="shared" si="24"/>
        <v>12</v>
      </c>
      <c r="Y294">
        <f t="shared" si="25"/>
        <v>12</v>
      </c>
    </row>
    <row r="295" spans="1:25" x14ac:dyDescent="0.25">
      <c r="A295">
        <f t="shared" si="23"/>
        <v>22</v>
      </c>
      <c r="B295">
        <f>YEAR(Table2[[#This Row],[Date]])</f>
        <v>2012</v>
      </c>
      <c r="C295" s="16">
        <v>41057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10.5</v>
      </c>
      <c r="R295">
        <v>0</v>
      </c>
      <c r="S295">
        <v>0</v>
      </c>
      <c r="T295">
        <v>0</v>
      </c>
      <c r="U295">
        <v>0</v>
      </c>
      <c r="V295" s="6">
        <f t="shared" si="22"/>
        <v>10.5</v>
      </c>
      <c r="W295">
        <v>1.5</v>
      </c>
      <c r="X295" s="6">
        <f t="shared" si="24"/>
        <v>12</v>
      </c>
      <c r="Y295">
        <f t="shared" si="25"/>
        <v>12</v>
      </c>
    </row>
    <row r="296" spans="1:25" x14ac:dyDescent="0.25">
      <c r="A296">
        <f t="shared" si="23"/>
        <v>22</v>
      </c>
      <c r="B296">
        <f>YEAR(Table2[[#This Row],[Date]])</f>
        <v>2012</v>
      </c>
      <c r="C296" s="16">
        <v>41058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10.5</v>
      </c>
      <c r="R296">
        <v>0</v>
      </c>
      <c r="S296">
        <v>0</v>
      </c>
      <c r="T296">
        <v>0</v>
      </c>
      <c r="U296">
        <v>0</v>
      </c>
      <c r="V296" s="6">
        <f t="shared" si="22"/>
        <v>10.5</v>
      </c>
      <c r="W296">
        <v>1.5</v>
      </c>
      <c r="X296" s="6">
        <f t="shared" si="24"/>
        <v>12</v>
      </c>
      <c r="Y296">
        <f t="shared" si="25"/>
        <v>12</v>
      </c>
    </row>
    <row r="297" spans="1:25" x14ac:dyDescent="0.25">
      <c r="A297">
        <f t="shared" si="23"/>
        <v>22</v>
      </c>
      <c r="B297">
        <f>YEAR(Table2[[#This Row],[Date]])</f>
        <v>2012</v>
      </c>
      <c r="C297" s="16">
        <v>41059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1</v>
      </c>
      <c r="R297">
        <v>0</v>
      </c>
      <c r="S297">
        <v>0</v>
      </c>
      <c r="T297">
        <v>0</v>
      </c>
      <c r="U297" s="3">
        <v>0</v>
      </c>
      <c r="V297" s="6">
        <f t="shared" si="22"/>
        <v>1</v>
      </c>
      <c r="W297" s="5">
        <v>0</v>
      </c>
      <c r="X297" s="6">
        <f t="shared" si="24"/>
        <v>1</v>
      </c>
      <c r="Y297">
        <f t="shared" si="25"/>
        <v>1</v>
      </c>
    </row>
    <row r="298" spans="1:25" x14ac:dyDescent="0.25">
      <c r="A298">
        <f t="shared" si="23"/>
        <v>22</v>
      </c>
      <c r="B298">
        <f>YEAR(Table2[[#This Row],[Date]])</f>
        <v>2012</v>
      </c>
      <c r="C298" s="16">
        <v>41060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24</v>
      </c>
      <c r="R298">
        <v>0</v>
      </c>
      <c r="S298">
        <v>0</v>
      </c>
      <c r="T298">
        <v>0</v>
      </c>
      <c r="U298">
        <v>0</v>
      </c>
      <c r="V298" s="6">
        <f t="shared" si="22"/>
        <v>24</v>
      </c>
      <c r="W298" s="5">
        <v>0</v>
      </c>
      <c r="X298" s="6">
        <f>SUM(V298+W298)</f>
        <v>24</v>
      </c>
      <c r="Y298">
        <f t="shared" si="25"/>
        <v>24</v>
      </c>
    </row>
    <row r="299" spans="1:25" x14ac:dyDescent="0.25">
      <c r="A299">
        <f t="shared" si="23"/>
        <v>22</v>
      </c>
      <c r="B299">
        <f>YEAR(Table2[[#This Row],[Date]])</f>
        <v>2012</v>
      </c>
      <c r="C299" s="16">
        <v>41061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</v>
      </c>
      <c r="O299">
        <v>0</v>
      </c>
      <c r="P299">
        <v>0</v>
      </c>
      <c r="Q299">
        <v>84</v>
      </c>
      <c r="R299">
        <v>0</v>
      </c>
      <c r="S299">
        <v>0</v>
      </c>
      <c r="T299">
        <v>0</v>
      </c>
      <c r="U299">
        <v>0</v>
      </c>
      <c r="V299" s="6">
        <f t="shared" si="22"/>
        <v>85</v>
      </c>
      <c r="W299" s="5">
        <v>1</v>
      </c>
      <c r="X299" s="6">
        <f>SUM(V299+W299)</f>
        <v>86</v>
      </c>
      <c r="Y299">
        <f t="shared" si="25"/>
        <v>86</v>
      </c>
    </row>
    <row r="300" spans="1:25" x14ac:dyDescent="0.25">
      <c r="A300">
        <f t="shared" si="23"/>
        <v>22</v>
      </c>
      <c r="B300">
        <f>YEAR(Table2[[#This Row],[Date]])</f>
        <v>2012</v>
      </c>
      <c r="C300" s="16">
        <v>41062</v>
      </c>
      <c r="D300">
        <v>0.33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</v>
      </c>
      <c r="O300">
        <v>0</v>
      </c>
      <c r="P300">
        <v>0</v>
      </c>
      <c r="Q300">
        <v>30.33</v>
      </c>
      <c r="R300">
        <v>0</v>
      </c>
      <c r="S300">
        <v>0</v>
      </c>
      <c r="T300">
        <v>0</v>
      </c>
      <c r="U300">
        <v>0</v>
      </c>
      <c r="V300" s="6">
        <f t="shared" si="22"/>
        <v>31.659999999999997</v>
      </c>
      <c r="W300" s="5">
        <v>2</v>
      </c>
      <c r="X300" s="6">
        <f t="shared" si="24"/>
        <v>33.659999999999997</v>
      </c>
      <c r="Y300">
        <f t="shared" si="25"/>
        <v>33.659999999999997</v>
      </c>
    </row>
    <row r="301" spans="1:25" x14ac:dyDescent="0.25">
      <c r="A301">
        <f t="shared" si="23"/>
        <v>23</v>
      </c>
      <c r="B301">
        <f>YEAR(Table2[[#This Row],[Date]])</f>
        <v>2012</v>
      </c>
      <c r="C301" s="16">
        <v>41063</v>
      </c>
      <c r="D301">
        <v>0.33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</v>
      </c>
      <c r="O301">
        <v>0</v>
      </c>
      <c r="P301">
        <v>0</v>
      </c>
      <c r="Q301">
        <v>30.33</v>
      </c>
      <c r="R301">
        <v>0</v>
      </c>
      <c r="S301">
        <v>0</v>
      </c>
      <c r="T301">
        <v>0</v>
      </c>
      <c r="U301">
        <v>0</v>
      </c>
      <c r="V301" s="6">
        <f t="shared" si="22"/>
        <v>31.659999999999997</v>
      </c>
      <c r="W301" s="5">
        <v>2</v>
      </c>
      <c r="X301" s="6">
        <f t="shared" si="24"/>
        <v>33.659999999999997</v>
      </c>
      <c r="Y301">
        <f t="shared" si="25"/>
        <v>33.659999999999997</v>
      </c>
    </row>
    <row r="302" spans="1:25" x14ac:dyDescent="0.25">
      <c r="A302">
        <f t="shared" si="23"/>
        <v>23</v>
      </c>
      <c r="B302">
        <f>YEAR(Table2[[#This Row],[Date]])</f>
        <v>2012</v>
      </c>
      <c r="C302" s="16">
        <v>41064</v>
      </c>
      <c r="D302">
        <v>0.33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</v>
      </c>
      <c r="O302">
        <v>0</v>
      </c>
      <c r="P302">
        <v>0</v>
      </c>
      <c r="Q302">
        <v>30.33</v>
      </c>
      <c r="R302">
        <v>0</v>
      </c>
      <c r="S302">
        <v>0</v>
      </c>
      <c r="T302">
        <v>0</v>
      </c>
      <c r="U302">
        <v>0</v>
      </c>
      <c r="V302" s="6">
        <f t="shared" si="22"/>
        <v>31.659999999999997</v>
      </c>
      <c r="W302" s="5">
        <v>2</v>
      </c>
      <c r="X302" s="6">
        <f t="shared" si="24"/>
        <v>33.659999999999997</v>
      </c>
      <c r="Y302">
        <f t="shared" si="25"/>
        <v>33.659999999999997</v>
      </c>
    </row>
    <row r="303" spans="1:25" x14ac:dyDescent="0.25">
      <c r="A303">
        <f t="shared" si="23"/>
        <v>23</v>
      </c>
      <c r="B303">
        <f>YEAR(Table2[[#This Row],[Date]])</f>
        <v>2012</v>
      </c>
      <c r="C303" s="16">
        <v>41065</v>
      </c>
      <c r="D303">
        <v>2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115</v>
      </c>
      <c r="R303">
        <v>0</v>
      </c>
      <c r="S303">
        <v>0</v>
      </c>
      <c r="T303">
        <v>0</v>
      </c>
      <c r="U303">
        <v>0</v>
      </c>
      <c r="V303" s="6">
        <f t="shared" si="22"/>
        <v>117</v>
      </c>
      <c r="W303" s="5">
        <v>2</v>
      </c>
      <c r="X303" s="6">
        <f t="shared" si="24"/>
        <v>119</v>
      </c>
      <c r="Y303">
        <f t="shared" si="25"/>
        <v>119</v>
      </c>
    </row>
    <row r="304" spans="1:25" x14ac:dyDescent="0.25">
      <c r="A304">
        <f t="shared" si="23"/>
        <v>23</v>
      </c>
      <c r="B304">
        <f>YEAR(Table2[[#This Row],[Date]])</f>
        <v>2012</v>
      </c>
      <c r="C304" s="16">
        <v>41066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126</v>
      </c>
      <c r="R304">
        <v>0</v>
      </c>
      <c r="S304">
        <v>0</v>
      </c>
      <c r="T304">
        <v>0</v>
      </c>
      <c r="U304">
        <v>0</v>
      </c>
      <c r="V304" s="6">
        <f t="shared" si="22"/>
        <v>126</v>
      </c>
      <c r="W304" s="5">
        <v>4</v>
      </c>
      <c r="X304" s="6">
        <f t="shared" si="24"/>
        <v>130</v>
      </c>
      <c r="Y304">
        <f t="shared" si="25"/>
        <v>130</v>
      </c>
    </row>
    <row r="305" spans="1:25" x14ac:dyDescent="0.25">
      <c r="A305">
        <f t="shared" si="23"/>
        <v>23</v>
      </c>
      <c r="B305">
        <f>YEAR(Table2[[#This Row],[Date]])</f>
        <v>2012</v>
      </c>
      <c r="C305" s="16">
        <v>41067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86</v>
      </c>
      <c r="R305">
        <v>0</v>
      </c>
      <c r="S305">
        <v>0</v>
      </c>
      <c r="T305">
        <v>0</v>
      </c>
      <c r="U305">
        <v>0</v>
      </c>
      <c r="V305" s="6">
        <f t="shared" si="22"/>
        <v>87</v>
      </c>
      <c r="W305" s="5">
        <v>11</v>
      </c>
      <c r="X305" s="6">
        <f>SUM(V305+W305)</f>
        <v>98</v>
      </c>
      <c r="Y305">
        <f t="shared" si="25"/>
        <v>98</v>
      </c>
    </row>
    <row r="306" spans="1:25" x14ac:dyDescent="0.25">
      <c r="A306">
        <f t="shared" si="23"/>
        <v>23</v>
      </c>
      <c r="B306">
        <f>YEAR(Table2[[#This Row],[Date]])</f>
        <v>2012</v>
      </c>
      <c r="C306" s="16">
        <v>41068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20</v>
      </c>
      <c r="R306">
        <v>0</v>
      </c>
      <c r="S306">
        <v>0</v>
      </c>
      <c r="T306">
        <v>0</v>
      </c>
      <c r="U306">
        <v>0</v>
      </c>
      <c r="V306" s="6">
        <f t="shared" si="22"/>
        <v>20</v>
      </c>
      <c r="W306" s="5">
        <v>7</v>
      </c>
      <c r="X306" s="6">
        <f>SUM(V306+W306)</f>
        <v>27</v>
      </c>
      <c r="Y306">
        <f t="shared" si="25"/>
        <v>27</v>
      </c>
    </row>
    <row r="307" spans="1:25" x14ac:dyDescent="0.25">
      <c r="A307">
        <f t="shared" si="23"/>
        <v>23</v>
      </c>
      <c r="B307">
        <f>YEAR(Table2[[#This Row],[Date]])</f>
        <v>2012</v>
      </c>
      <c r="C307" s="16">
        <v>41069</v>
      </c>
      <c r="D307">
        <v>2.33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24.66</v>
      </c>
      <c r="R307">
        <v>0</v>
      </c>
      <c r="S307">
        <v>0</v>
      </c>
      <c r="T307">
        <v>0</v>
      </c>
      <c r="U307">
        <v>0</v>
      </c>
      <c r="V307" s="6">
        <f t="shared" si="22"/>
        <v>26.990000000000002</v>
      </c>
      <c r="W307" s="5">
        <v>6</v>
      </c>
      <c r="X307" s="6">
        <f t="shared" si="24"/>
        <v>32.99</v>
      </c>
      <c r="Y307">
        <f t="shared" si="25"/>
        <v>32.99</v>
      </c>
    </row>
    <row r="308" spans="1:25" x14ac:dyDescent="0.25">
      <c r="A308">
        <f t="shared" si="23"/>
        <v>24</v>
      </c>
      <c r="B308">
        <f>YEAR(Table2[[#This Row],[Date]])</f>
        <v>2012</v>
      </c>
      <c r="C308" s="16">
        <v>41070</v>
      </c>
      <c r="D308">
        <v>2.33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24.66</v>
      </c>
      <c r="R308">
        <v>0</v>
      </c>
      <c r="S308">
        <v>0</v>
      </c>
      <c r="T308">
        <v>0</v>
      </c>
      <c r="U308">
        <v>0</v>
      </c>
      <c r="V308" s="6">
        <f t="shared" si="22"/>
        <v>26.990000000000002</v>
      </c>
      <c r="W308" s="5">
        <v>6</v>
      </c>
      <c r="X308" s="6">
        <f t="shared" si="24"/>
        <v>32.99</v>
      </c>
      <c r="Y308">
        <f t="shared" si="25"/>
        <v>32.99</v>
      </c>
    </row>
    <row r="309" spans="1:25" x14ac:dyDescent="0.25">
      <c r="A309">
        <f t="shared" si="23"/>
        <v>24</v>
      </c>
      <c r="B309">
        <f>YEAR(Table2[[#This Row],[Date]])</f>
        <v>2012</v>
      </c>
      <c r="C309" s="16">
        <v>41071</v>
      </c>
      <c r="D309">
        <v>2.33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24.66</v>
      </c>
      <c r="R309">
        <v>0</v>
      </c>
      <c r="S309">
        <v>0</v>
      </c>
      <c r="T309">
        <v>0</v>
      </c>
      <c r="U309">
        <v>0</v>
      </c>
      <c r="V309" s="6">
        <f t="shared" si="22"/>
        <v>26.990000000000002</v>
      </c>
      <c r="W309" s="5">
        <v>6</v>
      </c>
      <c r="X309" s="6">
        <f t="shared" si="24"/>
        <v>32.99</v>
      </c>
      <c r="Y309">
        <f t="shared" si="25"/>
        <v>32.99</v>
      </c>
    </row>
    <row r="310" spans="1:25" x14ac:dyDescent="0.25">
      <c r="A310">
        <f t="shared" si="23"/>
        <v>24</v>
      </c>
      <c r="B310">
        <f>YEAR(Table2[[#This Row],[Date]])</f>
        <v>2012</v>
      </c>
      <c r="C310" s="16">
        <v>41072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2</v>
      </c>
      <c r="R310">
        <v>0</v>
      </c>
      <c r="S310">
        <v>0</v>
      </c>
      <c r="T310">
        <v>0</v>
      </c>
      <c r="U310">
        <v>0</v>
      </c>
      <c r="V310" s="6">
        <f t="shared" si="22"/>
        <v>2</v>
      </c>
      <c r="W310" s="5">
        <v>0</v>
      </c>
      <c r="X310" s="6">
        <f t="shared" si="24"/>
        <v>2</v>
      </c>
      <c r="Y310">
        <f t="shared" si="25"/>
        <v>2</v>
      </c>
    </row>
    <row r="311" spans="1:25" x14ac:dyDescent="0.25">
      <c r="A311">
        <f t="shared" si="23"/>
        <v>24</v>
      </c>
      <c r="B311">
        <f>YEAR(Table2[[#This Row],[Date]])</f>
        <v>2012</v>
      </c>
      <c r="C311" s="16">
        <v>41073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81</v>
      </c>
      <c r="R311">
        <v>0</v>
      </c>
      <c r="S311">
        <v>0</v>
      </c>
      <c r="T311">
        <v>0</v>
      </c>
      <c r="U311">
        <v>0</v>
      </c>
      <c r="V311" s="6">
        <f t="shared" si="22"/>
        <v>81</v>
      </c>
      <c r="W311" s="5">
        <v>7</v>
      </c>
      <c r="X311" s="6">
        <f t="shared" si="24"/>
        <v>88</v>
      </c>
      <c r="Y311">
        <f t="shared" si="25"/>
        <v>88</v>
      </c>
    </row>
    <row r="312" spans="1:25" x14ac:dyDescent="0.25">
      <c r="A312">
        <f t="shared" si="23"/>
        <v>24</v>
      </c>
      <c r="B312">
        <f>YEAR(Table2[[#This Row],[Date]])</f>
        <v>2012</v>
      </c>
      <c r="C312" s="16">
        <v>41074</v>
      </c>
      <c r="D312">
        <v>3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17</v>
      </c>
      <c r="R312">
        <v>0</v>
      </c>
      <c r="S312">
        <v>0</v>
      </c>
      <c r="T312">
        <v>0</v>
      </c>
      <c r="U312">
        <v>0</v>
      </c>
      <c r="V312" s="6">
        <f t="shared" si="22"/>
        <v>21</v>
      </c>
      <c r="W312" s="5">
        <v>6</v>
      </c>
      <c r="X312" s="6">
        <f t="shared" si="24"/>
        <v>27</v>
      </c>
      <c r="Y312">
        <f t="shared" si="25"/>
        <v>27</v>
      </c>
    </row>
    <row r="313" spans="1:25" x14ac:dyDescent="0.25">
      <c r="A313">
        <f t="shared" si="23"/>
        <v>24</v>
      </c>
      <c r="B313">
        <f>YEAR(Table2[[#This Row],[Date]])</f>
        <v>2012</v>
      </c>
      <c r="C313" s="16">
        <v>41075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1</v>
      </c>
      <c r="L313">
        <v>0</v>
      </c>
      <c r="M313">
        <v>0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 s="6">
        <f t="shared" si="22"/>
        <v>3</v>
      </c>
      <c r="W313" s="5">
        <v>0</v>
      </c>
      <c r="X313" s="6">
        <f t="shared" si="24"/>
        <v>3</v>
      </c>
      <c r="Y313">
        <f t="shared" si="25"/>
        <v>3</v>
      </c>
    </row>
    <row r="314" spans="1:25" x14ac:dyDescent="0.25">
      <c r="A314">
        <f t="shared" si="23"/>
        <v>24</v>
      </c>
      <c r="B314">
        <f>YEAR(Table2[[#This Row],[Date]])</f>
        <v>2012</v>
      </c>
      <c r="C314" s="16">
        <v>41076</v>
      </c>
      <c r="D314">
        <v>0.33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0.66</v>
      </c>
      <c r="M314">
        <v>0</v>
      </c>
      <c r="N314">
        <v>0</v>
      </c>
      <c r="O314">
        <v>0</v>
      </c>
      <c r="P314">
        <v>0</v>
      </c>
      <c r="Q314">
        <v>5</v>
      </c>
      <c r="R314">
        <v>0</v>
      </c>
      <c r="S314">
        <v>0</v>
      </c>
      <c r="T314">
        <v>0.33</v>
      </c>
      <c r="U314">
        <v>0</v>
      </c>
      <c r="V314" s="6">
        <f t="shared" si="22"/>
        <v>6.32</v>
      </c>
      <c r="W314" s="5">
        <v>4</v>
      </c>
      <c r="X314" s="6">
        <f t="shared" si="24"/>
        <v>10.32</v>
      </c>
      <c r="Y314">
        <f t="shared" si="25"/>
        <v>10.32</v>
      </c>
    </row>
    <row r="315" spans="1:25" x14ac:dyDescent="0.25">
      <c r="A315">
        <f t="shared" si="23"/>
        <v>25</v>
      </c>
      <c r="B315">
        <f>YEAR(Table2[[#This Row],[Date]])</f>
        <v>2012</v>
      </c>
      <c r="C315" s="16">
        <v>41077</v>
      </c>
      <c r="D315">
        <v>0.33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0.66</v>
      </c>
      <c r="M315">
        <v>0</v>
      </c>
      <c r="N315">
        <v>0</v>
      </c>
      <c r="O315">
        <v>0</v>
      </c>
      <c r="P315">
        <v>0</v>
      </c>
      <c r="Q315">
        <v>5</v>
      </c>
      <c r="R315">
        <v>0</v>
      </c>
      <c r="S315">
        <v>0</v>
      </c>
      <c r="T315">
        <v>0.33</v>
      </c>
      <c r="U315">
        <v>0</v>
      </c>
      <c r="V315" s="6">
        <f t="shared" si="22"/>
        <v>6.32</v>
      </c>
      <c r="W315" s="5">
        <v>4</v>
      </c>
      <c r="X315" s="6">
        <f t="shared" si="24"/>
        <v>10.32</v>
      </c>
      <c r="Y315">
        <f t="shared" si="25"/>
        <v>10.32</v>
      </c>
    </row>
    <row r="316" spans="1:25" x14ac:dyDescent="0.25">
      <c r="A316">
        <f t="shared" si="23"/>
        <v>25</v>
      </c>
      <c r="B316">
        <f>YEAR(Table2[[#This Row],[Date]])</f>
        <v>2012</v>
      </c>
      <c r="C316" s="16">
        <v>41078</v>
      </c>
      <c r="D316">
        <v>0.33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0.66</v>
      </c>
      <c r="M316">
        <v>0</v>
      </c>
      <c r="N316">
        <v>0</v>
      </c>
      <c r="O316">
        <v>0</v>
      </c>
      <c r="P316">
        <v>0</v>
      </c>
      <c r="Q316">
        <v>5</v>
      </c>
      <c r="R316">
        <v>0</v>
      </c>
      <c r="S316">
        <v>0</v>
      </c>
      <c r="T316">
        <v>0.33</v>
      </c>
      <c r="U316">
        <v>0</v>
      </c>
      <c r="V316" s="6">
        <f t="shared" si="22"/>
        <v>6.32</v>
      </c>
      <c r="W316" s="5">
        <v>4</v>
      </c>
      <c r="X316" s="6">
        <f t="shared" si="24"/>
        <v>10.32</v>
      </c>
      <c r="Y316">
        <f t="shared" si="25"/>
        <v>10.32</v>
      </c>
    </row>
    <row r="317" spans="1:25" x14ac:dyDescent="0.25">
      <c r="A317">
        <f t="shared" si="23"/>
        <v>25</v>
      </c>
      <c r="B317">
        <f>YEAR(Table2[[#This Row],[Date]])</f>
        <v>2012</v>
      </c>
      <c r="C317" s="16">
        <v>41079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</v>
      </c>
      <c r="O317">
        <v>0</v>
      </c>
      <c r="P317">
        <v>0</v>
      </c>
      <c r="Q317">
        <v>4</v>
      </c>
      <c r="R317">
        <v>0</v>
      </c>
      <c r="S317">
        <v>0</v>
      </c>
      <c r="T317">
        <v>0</v>
      </c>
      <c r="U317">
        <v>0</v>
      </c>
      <c r="V317" s="6">
        <f t="shared" si="22"/>
        <v>5</v>
      </c>
      <c r="W317" s="5">
        <v>5</v>
      </c>
      <c r="X317" s="6">
        <f t="shared" si="24"/>
        <v>10</v>
      </c>
      <c r="Y317">
        <f t="shared" si="25"/>
        <v>10</v>
      </c>
    </row>
    <row r="318" spans="1:25" x14ac:dyDescent="0.25">
      <c r="A318">
        <f t="shared" si="23"/>
        <v>25</v>
      </c>
      <c r="B318">
        <f>YEAR(Table2[[#This Row],[Date]])</f>
        <v>2012</v>
      </c>
      <c r="C318" s="16">
        <v>41080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2</v>
      </c>
      <c r="R318">
        <v>0</v>
      </c>
      <c r="S318">
        <v>0</v>
      </c>
      <c r="T318">
        <v>0</v>
      </c>
      <c r="U318">
        <v>0</v>
      </c>
      <c r="V318" s="6">
        <f t="shared" si="22"/>
        <v>2</v>
      </c>
      <c r="W318" s="5">
        <v>0</v>
      </c>
      <c r="X318" s="6">
        <f t="shared" si="24"/>
        <v>2</v>
      </c>
      <c r="Y318">
        <f t="shared" si="25"/>
        <v>2</v>
      </c>
    </row>
    <row r="319" spans="1:25" x14ac:dyDescent="0.25">
      <c r="A319">
        <f t="shared" si="23"/>
        <v>25</v>
      </c>
      <c r="B319">
        <f>YEAR(Table2[[#This Row],[Date]])</f>
        <v>2012</v>
      </c>
      <c r="C319" s="16">
        <v>41081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 s="6">
        <f t="shared" si="22"/>
        <v>1</v>
      </c>
      <c r="W319" s="5">
        <v>0</v>
      </c>
      <c r="X319" s="6">
        <f t="shared" si="24"/>
        <v>1</v>
      </c>
      <c r="Y319">
        <f t="shared" si="25"/>
        <v>1</v>
      </c>
    </row>
    <row r="320" spans="1:25" x14ac:dyDescent="0.25">
      <c r="A320">
        <f t="shared" si="23"/>
        <v>25</v>
      </c>
      <c r="B320">
        <f>YEAR(Table2[[#This Row],[Date]])</f>
        <v>2012</v>
      </c>
      <c r="C320" s="16">
        <v>41082</v>
      </c>
      <c r="D320">
        <v>7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2</v>
      </c>
      <c r="L320">
        <v>0</v>
      </c>
      <c r="M320">
        <v>0</v>
      </c>
      <c r="N320">
        <v>1</v>
      </c>
      <c r="O320">
        <v>0</v>
      </c>
      <c r="P320">
        <v>0</v>
      </c>
      <c r="Q320">
        <v>4</v>
      </c>
      <c r="R320">
        <v>0</v>
      </c>
      <c r="S320">
        <v>0</v>
      </c>
      <c r="T320">
        <v>1</v>
      </c>
      <c r="U320">
        <v>0</v>
      </c>
      <c r="V320" s="6">
        <f t="shared" si="22"/>
        <v>15</v>
      </c>
      <c r="W320" s="5">
        <v>10</v>
      </c>
      <c r="X320" s="6">
        <f t="shared" si="24"/>
        <v>25</v>
      </c>
      <c r="Y320">
        <f t="shared" si="25"/>
        <v>25</v>
      </c>
    </row>
    <row r="321" spans="1:25" x14ac:dyDescent="0.25">
      <c r="A321">
        <f t="shared" si="23"/>
        <v>25</v>
      </c>
      <c r="B321">
        <f>YEAR(Table2[[#This Row],[Date]])</f>
        <v>2012</v>
      </c>
      <c r="C321" s="16">
        <v>41083</v>
      </c>
      <c r="D321">
        <v>4.66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0.33</v>
      </c>
      <c r="L321">
        <v>0</v>
      </c>
      <c r="M321">
        <v>0</v>
      </c>
      <c r="N321">
        <v>0.33</v>
      </c>
      <c r="O321">
        <v>1</v>
      </c>
      <c r="P321">
        <v>0</v>
      </c>
      <c r="Q321">
        <v>1</v>
      </c>
      <c r="R321">
        <v>0</v>
      </c>
      <c r="S321">
        <v>0</v>
      </c>
      <c r="T321">
        <v>1</v>
      </c>
      <c r="U321">
        <v>0</v>
      </c>
      <c r="V321" s="6">
        <f t="shared" si="22"/>
        <v>8.32</v>
      </c>
      <c r="W321" s="5">
        <v>5.33</v>
      </c>
      <c r="X321" s="6">
        <f t="shared" si="24"/>
        <v>13.65</v>
      </c>
      <c r="Y321">
        <f t="shared" si="25"/>
        <v>13.65</v>
      </c>
    </row>
    <row r="322" spans="1:25" x14ac:dyDescent="0.25">
      <c r="A322">
        <f t="shared" si="23"/>
        <v>26</v>
      </c>
      <c r="B322">
        <f>YEAR(Table2[[#This Row],[Date]])</f>
        <v>2012</v>
      </c>
      <c r="C322" s="16">
        <v>41084</v>
      </c>
      <c r="D322">
        <v>4.66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0.33</v>
      </c>
      <c r="L322">
        <v>0</v>
      </c>
      <c r="M322">
        <v>0</v>
      </c>
      <c r="N322">
        <v>0.33</v>
      </c>
      <c r="O322">
        <v>1</v>
      </c>
      <c r="P322">
        <v>0</v>
      </c>
      <c r="Q322">
        <v>1</v>
      </c>
      <c r="R322">
        <v>0</v>
      </c>
      <c r="S322">
        <v>0</v>
      </c>
      <c r="T322">
        <v>1</v>
      </c>
      <c r="U322">
        <v>0</v>
      </c>
      <c r="V322" s="6">
        <f t="shared" si="22"/>
        <v>8.32</v>
      </c>
      <c r="W322" s="5">
        <v>5.33</v>
      </c>
      <c r="X322" s="6">
        <f t="shared" si="24"/>
        <v>13.65</v>
      </c>
      <c r="Y322">
        <f t="shared" si="25"/>
        <v>13.65</v>
      </c>
    </row>
    <row r="323" spans="1:25" x14ac:dyDescent="0.25">
      <c r="A323">
        <f t="shared" si="23"/>
        <v>26</v>
      </c>
      <c r="B323">
        <f>YEAR(Table2[[#This Row],[Date]])</f>
        <v>2012</v>
      </c>
      <c r="C323" s="16">
        <v>41085</v>
      </c>
      <c r="D323">
        <v>4.66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0.33</v>
      </c>
      <c r="L323">
        <v>0</v>
      </c>
      <c r="M323">
        <v>0</v>
      </c>
      <c r="N323">
        <v>0.33</v>
      </c>
      <c r="O323">
        <v>1</v>
      </c>
      <c r="P323">
        <v>0</v>
      </c>
      <c r="Q323">
        <v>1</v>
      </c>
      <c r="R323">
        <v>0</v>
      </c>
      <c r="S323">
        <v>0</v>
      </c>
      <c r="T323">
        <v>1</v>
      </c>
      <c r="U323">
        <v>0</v>
      </c>
      <c r="V323" s="6">
        <f t="shared" si="22"/>
        <v>8.32</v>
      </c>
      <c r="W323" s="5">
        <v>5.33</v>
      </c>
      <c r="X323" s="6">
        <f t="shared" si="24"/>
        <v>13.65</v>
      </c>
      <c r="Y323">
        <f t="shared" si="25"/>
        <v>13.65</v>
      </c>
    </row>
    <row r="324" spans="1:25" x14ac:dyDescent="0.25">
      <c r="A324">
        <f t="shared" si="23"/>
        <v>26</v>
      </c>
      <c r="B324">
        <f>YEAR(Table2[[#This Row],[Date]])</f>
        <v>2012</v>
      </c>
      <c r="C324" s="16">
        <v>41086</v>
      </c>
      <c r="D324" t="s">
        <v>25</v>
      </c>
      <c r="E324" t="s">
        <v>25</v>
      </c>
      <c r="F324" t="s">
        <v>25</v>
      </c>
      <c r="G324" t="s">
        <v>25</v>
      </c>
      <c r="H324" t="s">
        <v>25</v>
      </c>
      <c r="I324" t="s">
        <v>25</v>
      </c>
      <c r="J324" t="s">
        <v>25</v>
      </c>
      <c r="K324" t="s">
        <v>25</v>
      </c>
      <c r="L324" t="s">
        <v>25</v>
      </c>
      <c r="M324" t="s">
        <v>25</v>
      </c>
      <c r="N324" t="s">
        <v>25</v>
      </c>
      <c r="O324" t="s">
        <v>25</v>
      </c>
      <c r="P324" t="s">
        <v>25</v>
      </c>
      <c r="Q324" t="s">
        <v>25</v>
      </c>
      <c r="R324" t="s">
        <v>25</v>
      </c>
      <c r="S324" t="s">
        <v>25</v>
      </c>
      <c r="T324" t="s">
        <v>25</v>
      </c>
      <c r="U324" t="s">
        <v>25</v>
      </c>
      <c r="V324" s="6">
        <f t="shared" si="22"/>
        <v>0</v>
      </c>
      <c r="W324" t="s">
        <v>25</v>
      </c>
      <c r="X324" s="6" t="e">
        <f t="shared" si="24"/>
        <v>#VALUE!</v>
      </c>
      <c r="Y324" t="e">
        <f t="shared" si="25"/>
        <v>#VALUE!</v>
      </c>
    </row>
    <row r="325" spans="1:25" x14ac:dyDescent="0.25">
      <c r="A325">
        <f t="shared" si="23"/>
        <v>26</v>
      </c>
      <c r="B325">
        <f>YEAR(Table2[[#This Row],[Date]])</f>
        <v>2012</v>
      </c>
      <c r="C325" s="16">
        <v>41087</v>
      </c>
      <c r="D325">
        <v>67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1</v>
      </c>
      <c r="L325">
        <v>0</v>
      </c>
      <c r="M325">
        <v>0</v>
      </c>
      <c r="N325">
        <v>1</v>
      </c>
      <c r="O325">
        <v>0</v>
      </c>
      <c r="P325">
        <v>0</v>
      </c>
      <c r="Q325">
        <v>3</v>
      </c>
      <c r="R325">
        <v>0</v>
      </c>
      <c r="S325">
        <v>0</v>
      </c>
      <c r="T325">
        <v>0</v>
      </c>
      <c r="U325">
        <v>0</v>
      </c>
      <c r="V325" s="6">
        <f t="shared" si="22"/>
        <v>72</v>
      </c>
      <c r="W325">
        <v>6</v>
      </c>
      <c r="X325" s="6">
        <f t="shared" si="24"/>
        <v>78</v>
      </c>
      <c r="Y325">
        <f t="shared" si="25"/>
        <v>78</v>
      </c>
    </row>
    <row r="326" spans="1:25" x14ac:dyDescent="0.25">
      <c r="A326">
        <f t="shared" si="23"/>
        <v>26</v>
      </c>
      <c r="B326">
        <f>YEAR(Table2[[#This Row],[Date]])</f>
        <v>2012</v>
      </c>
      <c r="C326" s="16">
        <v>41088</v>
      </c>
      <c r="D326">
        <v>54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2</v>
      </c>
      <c r="O326">
        <v>0</v>
      </c>
      <c r="P326">
        <v>0</v>
      </c>
      <c r="Q326">
        <v>1</v>
      </c>
      <c r="R326">
        <v>0</v>
      </c>
      <c r="S326">
        <v>0</v>
      </c>
      <c r="T326">
        <v>1</v>
      </c>
      <c r="U326">
        <v>0</v>
      </c>
      <c r="V326" s="6">
        <f t="shared" si="22"/>
        <v>58</v>
      </c>
      <c r="W326">
        <v>8</v>
      </c>
      <c r="X326" s="6">
        <f t="shared" si="24"/>
        <v>66</v>
      </c>
      <c r="Y326">
        <f t="shared" si="25"/>
        <v>66</v>
      </c>
    </row>
    <row r="327" spans="1:25" x14ac:dyDescent="0.25">
      <c r="A327">
        <f t="shared" si="23"/>
        <v>26</v>
      </c>
      <c r="B327">
        <f>YEAR(Table2[[#This Row],[Date]])</f>
        <v>2012</v>
      </c>
      <c r="C327" s="16">
        <v>41089</v>
      </c>
      <c r="D327">
        <v>22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1</v>
      </c>
      <c r="L327">
        <v>0</v>
      </c>
      <c r="M327">
        <v>0</v>
      </c>
      <c r="N327">
        <v>1</v>
      </c>
      <c r="O327">
        <v>0</v>
      </c>
      <c r="P327">
        <v>0</v>
      </c>
      <c r="Q327">
        <v>1</v>
      </c>
      <c r="R327">
        <v>0</v>
      </c>
      <c r="S327">
        <v>0</v>
      </c>
      <c r="T327">
        <v>1</v>
      </c>
      <c r="U327">
        <v>0</v>
      </c>
      <c r="V327" s="6">
        <f t="shared" si="22"/>
        <v>26</v>
      </c>
      <c r="W327">
        <v>3</v>
      </c>
      <c r="X327" s="6">
        <f t="shared" si="24"/>
        <v>29</v>
      </c>
      <c r="Y327">
        <f t="shared" si="25"/>
        <v>29</v>
      </c>
    </row>
    <row r="328" spans="1:25" x14ac:dyDescent="0.25">
      <c r="A328">
        <f t="shared" si="23"/>
        <v>26</v>
      </c>
      <c r="B328">
        <f>YEAR(Table2[[#This Row],[Date]])</f>
        <v>2012</v>
      </c>
      <c r="C328" s="16">
        <v>41090</v>
      </c>
      <c r="D328">
        <v>30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3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 s="6">
        <f t="shared" si="22"/>
        <v>33</v>
      </c>
      <c r="W328">
        <v>7</v>
      </c>
      <c r="X328" s="6">
        <f t="shared" si="24"/>
        <v>40</v>
      </c>
      <c r="Y328">
        <f t="shared" si="25"/>
        <v>40</v>
      </c>
    </row>
    <row r="329" spans="1:25" x14ac:dyDescent="0.25">
      <c r="A329">
        <f t="shared" si="23"/>
        <v>27</v>
      </c>
      <c r="B329">
        <f>YEAR(Table2[[#This Row],[Date]])</f>
        <v>2012</v>
      </c>
      <c r="C329" s="16">
        <v>41091</v>
      </c>
      <c r="D329">
        <v>17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0.5</v>
      </c>
      <c r="O329">
        <v>0</v>
      </c>
      <c r="P329">
        <v>0</v>
      </c>
      <c r="Q329">
        <v>0.5</v>
      </c>
      <c r="R329">
        <v>0</v>
      </c>
      <c r="S329">
        <v>0</v>
      </c>
      <c r="T329">
        <v>0</v>
      </c>
      <c r="U329">
        <v>0</v>
      </c>
      <c r="V329" s="6">
        <f t="shared" si="22"/>
        <v>18</v>
      </c>
      <c r="W329">
        <v>4</v>
      </c>
      <c r="X329" s="6">
        <f t="shared" si="24"/>
        <v>22</v>
      </c>
      <c r="Y329">
        <f t="shared" si="25"/>
        <v>22</v>
      </c>
    </row>
    <row r="330" spans="1:25" x14ac:dyDescent="0.25">
      <c r="A330">
        <f t="shared" si="23"/>
        <v>27</v>
      </c>
      <c r="B330">
        <f>YEAR(Table2[[#This Row],[Date]])</f>
        <v>2012</v>
      </c>
      <c r="C330" s="16">
        <v>41092</v>
      </c>
      <c r="D330">
        <v>17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0.5</v>
      </c>
      <c r="O330">
        <v>0</v>
      </c>
      <c r="P330">
        <v>0</v>
      </c>
      <c r="Q330">
        <v>0.5</v>
      </c>
      <c r="R330">
        <v>0</v>
      </c>
      <c r="S330">
        <v>0</v>
      </c>
      <c r="T330">
        <v>0</v>
      </c>
      <c r="U330">
        <v>0</v>
      </c>
      <c r="V330" s="6">
        <f t="shared" si="22"/>
        <v>18</v>
      </c>
      <c r="W330">
        <v>4</v>
      </c>
      <c r="X330" s="6">
        <f t="shared" si="24"/>
        <v>22</v>
      </c>
      <c r="Y330">
        <f t="shared" si="25"/>
        <v>22</v>
      </c>
    </row>
    <row r="331" spans="1:25" x14ac:dyDescent="0.25">
      <c r="A331">
        <f t="shared" si="23"/>
        <v>27</v>
      </c>
      <c r="B331">
        <f>YEAR(Table2[[#This Row],[Date]])</f>
        <v>2012</v>
      </c>
      <c r="C331" s="16">
        <v>41093</v>
      </c>
      <c r="D331">
        <v>3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 s="6">
        <f t="shared" si="22"/>
        <v>3</v>
      </c>
      <c r="W331">
        <v>3</v>
      </c>
      <c r="X331" s="6">
        <f t="shared" si="24"/>
        <v>6</v>
      </c>
      <c r="Y331">
        <f t="shared" si="25"/>
        <v>6</v>
      </c>
    </row>
    <row r="332" spans="1:25" x14ac:dyDescent="0.25">
      <c r="A332">
        <f t="shared" si="23"/>
        <v>27</v>
      </c>
      <c r="B332">
        <f>YEAR(Table2[[#This Row],[Date]])</f>
        <v>2012</v>
      </c>
      <c r="C332" s="16">
        <v>41094</v>
      </c>
      <c r="D332">
        <v>3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0.5</v>
      </c>
      <c r="R332">
        <v>0</v>
      </c>
      <c r="S332">
        <v>0</v>
      </c>
      <c r="T332">
        <v>0</v>
      </c>
      <c r="U332">
        <v>0</v>
      </c>
      <c r="V332" s="6">
        <f t="shared" si="22"/>
        <v>3.5</v>
      </c>
      <c r="W332">
        <v>1</v>
      </c>
      <c r="X332" s="6">
        <f t="shared" si="24"/>
        <v>4.5</v>
      </c>
      <c r="Y332">
        <f t="shared" si="25"/>
        <v>4.5</v>
      </c>
    </row>
    <row r="333" spans="1:25" x14ac:dyDescent="0.25">
      <c r="A333">
        <f t="shared" si="23"/>
        <v>27</v>
      </c>
      <c r="B333">
        <f>YEAR(Table2[[#This Row],[Date]])</f>
        <v>2012</v>
      </c>
      <c r="C333" s="16">
        <v>41095</v>
      </c>
      <c r="D333">
        <v>3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0.5</v>
      </c>
      <c r="R333">
        <v>0</v>
      </c>
      <c r="S333">
        <v>0</v>
      </c>
      <c r="T333">
        <v>0</v>
      </c>
      <c r="U333">
        <v>0</v>
      </c>
      <c r="V333" s="6">
        <f t="shared" si="22"/>
        <v>3.5</v>
      </c>
      <c r="W333">
        <v>1</v>
      </c>
      <c r="X333" s="6">
        <f t="shared" si="24"/>
        <v>4.5</v>
      </c>
      <c r="Y333">
        <f t="shared" si="25"/>
        <v>4.5</v>
      </c>
    </row>
    <row r="334" spans="1:25" x14ac:dyDescent="0.25">
      <c r="A334">
        <f t="shared" si="23"/>
        <v>27</v>
      </c>
      <c r="B334">
        <f>YEAR(Table2[[#This Row],[Date]])</f>
        <v>2012</v>
      </c>
      <c r="C334" s="16">
        <v>41096</v>
      </c>
      <c r="D334">
        <v>1.66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0.33</v>
      </c>
      <c r="U334">
        <v>0</v>
      </c>
      <c r="V334" s="6">
        <f t="shared" si="22"/>
        <v>1.99</v>
      </c>
      <c r="W334">
        <v>1.33</v>
      </c>
      <c r="X334" s="6">
        <f t="shared" si="24"/>
        <v>3.3200000000000003</v>
      </c>
      <c r="Y334">
        <f t="shared" si="25"/>
        <v>3.3200000000000003</v>
      </c>
    </row>
    <row r="335" spans="1:25" x14ac:dyDescent="0.25">
      <c r="A335">
        <f t="shared" si="23"/>
        <v>27</v>
      </c>
      <c r="B335">
        <f>YEAR(Table2[[#This Row],[Date]])</f>
        <v>2012</v>
      </c>
      <c r="C335" s="16">
        <v>41097</v>
      </c>
      <c r="D335">
        <v>1.66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0.33</v>
      </c>
      <c r="U335">
        <v>0</v>
      </c>
      <c r="V335" s="6">
        <f t="shared" si="22"/>
        <v>1.99</v>
      </c>
      <c r="W335">
        <v>1.33</v>
      </c>
      <c r="X335" s="6">
        <f t="shared" si="24"/>
        <v>3.3200000000000003</v>
      </c>
      <c r="Y335">
        <f t="shared" si="25"/>
        <v>3.3200000000000003</v>
      </c>
    </row>
    <row r="336" spans="1:25" x14ac:dyDescent="0.25">
      <c r="A336">
        <f t="shared" si="23"/>
        <v>28</v>
      </c>
      <c r="B336">
        <f>YEAR(Table2[[#This Row],[Date]])</f>
        <v>2012</v>
      </c>
      <c r="C336" s="16">
        <v>41098</v>
      </c>
      <c r="D336">
        <v>1.66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0.33</v>
      </c>
      <c r="U336">
        <v>0</v>
      </c>
      <c r="V336" s="6">
        <f t="shared" ref="V336:V375" si="26">SUM(D336:U336)</f>
        <v>1.99</v>
      </c>
      <c r="W336">
        <v>1.33</v>
      </c>
      <c r="X336" s="6">
        <f t="shared" si="24"/>
        <v>3.3200000000000003</v>
      </c>
      <c r="Y336">
        <f t="shared" si="25"/>
        <v>3.3200000000000003</v>
      </c>
    </row>
    <row r="337" spans="1:25" x14ac:dyDescent="0.25">
      <c r="A337">
        <f t="shared" ref="A337:A376" si="27">WEEKNUM(C337)</f>
        <v>28</v>
      </c>
      <c r="B337">
        <f>YEAR(Table2[[#This Row],[Date]])</f>
        <v>2012</v>
      </c>
      <c r="C337" s="16">
        <v>41099</v>
      </c>
      <c r="D337">
        <v>5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1</v>
      </c>
      <c r="U337">
        <v>0</v>
      </c>
      <c r="V337" s="6">
        <f t="shared" si="26"/>
        <v>6</v>
      </c>
      <c r="W337">
        <v>4</v>
      </c>
      <c r="X337" s="6">
        <f t="shared" ref="X337:X376" si="28">SUM(V337+W337)</f>
        <v>10</v>
      </c>
      <c r="Y337">
        <f t="shared" si="25"/>
        <v>10</v>
      </c>
    </row>
    <row r="338" spans="1:25" x14ac:dyDescent="0.25">
      <c r="A338">
        <f t="shared" si="27"/>
        <v>28</v>
      </c>
      <c r="B338">
        <f>YEAR(Table2[[#This Row],[Date]])</f>
        <v>2012</v>
      </c>
      <c r="C338" s="16">
        <v>41100</v>
      </c>
      <c r="D338" t="s">
        <v>25</v>
      </c>
      <c r="E338" t="s">
        <v>25</v>
      </c>
      <c r="F338" t="s">
        <v>25</v>
      </c>
      <c r="G338" t="s">
        <v>25</v>
      </c>
      <c r="H338" t="s">
        <v>25</v>
      </c>
      <c r="I338" t="s">
        <v>25</v>
      </c>
      <c r="J338" t="s">
        <v>25</v>
      </c>
      <c r="K338" t="s">
        <v>25</v>
      </c>
      <c r="L338" t="s">
        <v>25</v>
      </c>
      <c r="M338" t="s">
        <v>25</v>
      </c>
      <c r="N338" t="s">
        <v>25</v>
      </c>
      <c r="O338" t="s">
        <v>25</v>
      </c>
      <c r="P338" t="s">
        <v>25</v>
      </c>
      <c r="Q338" t="s">
        <v>25</v>
      </c>
      <c r="R338" t="s">
        <v>25</v>
      </c>
      <c r="S338" t="s">
        <v>25</v>
      </c>
      <c r="T338" t="s">
        <v>25</v>
      </c>
      <c r="U338" t="s">
        <v>25</v>
      </c>
      <c r="V338" s="6">
        <f t="shared" si="26"/>
        <v>0</v>
      </c>
      <c r="W338" t="s">
        <v>25</v>
      </c>
      <c r="X338" s="6" t="e">
        <f t="shared" si="28"/>
        <v>#VALUE!</v>
      </c>
      <c r="Y338" t="e">
        <f t="shared" si="25"/>
        <v>#VALUE!</v>
      </c>
    </row>
    <row r="339" spans="1:25" x14ac:dyDescent="0.25">
      <c r="A339">
        <f t="shared" si="27"/>
        <v>28</v>
      </c>
      <c r="B339">
        <f>YEAR(Table2[[#This Row],[Date]])</f>
        <v>2012</v>
      </c>
      <c r="C339" s="16">
        <v>41101</v>
      </c>
      <c r="D339">
        <v>7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1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 s="6">
        <f t="shared" si="26"/>
        <v>9</v>
      </c>
      <c r="W339">
        <v>6</v>
      </c>
      <c r="X339" s="6">
        <f t="shared" si="28"/>
        <v>15</v>
      </c>
      <c r="Y339">
        <f t="shared" si="25"/>
        <v>15</v>
      </c>
    </row>
    <row r="340" spans="1:25" x14ac:dyDescent="0.25">
      <c r="A340">
        <f t="shared" si="27"/>
        <v>28</v>
      </c>
      <c r="B340">
        <f>YEAR(Table2[[#This Row],[Date]])</f>
        <v>2012</v>
      </c>
      <c r="C340" s="16">
        <v>41102</v>
      </c>
      <c r="D340">
        <v>12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2</v>
      </c>
      <c r="R340">
        <v>0</v>
      </c>
      <c r="S340">
        <v>0</v>
      </c>
      <c r="T340">
        <v>0</v>
      </c>
      <c r="U340">
        <v>0</v>
      </c>
      <c r="V340" s="6">
        <f t="shared" si="26"/>
        <v>15</v>
      </c>
      <c r="W340">
        <v>4</v>
      </c>
      <c r="X340" s="6">
        <f>SUM(V340+W340)</f>
        <v>19</v>
      </c>
      <c r="Y340">
        <f t="shared" si="25"/>
        <v>19</v>
      </c>
    </row>
    <row r="341" spans="1:25" x14ac:dyDescent="0.25">
      <c r="A341">
        <f t="shared" si="27"/>
        <v>28</v>
      </c>
      <c r="B341">
        <f>YEAR(Table2[[#This Row],[Date]])</f>
        <v>2012</v>
      </c>
      <c r="C341" s="16">
        <v>41103</v>
      </c>
      <c r="D341">
        <v>6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1</v>
      </c>
      <c r="U341">
        <v>0</v>
      </c>
      <c r="V341" s="6">
        <f t="shared" si="26"/>
        <v>7</v>
      </c>
      <c r="W341">
        <v>1</v>
      </c>
      <c r="X341" s="6">
        <f>SUM(V341+W341)</f>
        <v>8</v>
      </c>
      <c r="Y341">
        <f t="shared" si="25"/>
        <v>8</v>
      </c>
    </row>
    <row r="342" spans="1:25" x14ac:dyDescent="0.25">
      <c r="A342">
        <f t="shared" si="27"/>
        <v>28</v>
      </c>
      <c r="B342">
        <f>YEAR(Table2[[#This Row],[Date]])</f>
        <v>2012</v>
      </c>
      <c r="C342" s="16">
        <v>41104</v>
      </c>
      <c r="D342">
        <v>4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0.66</v>
      </c>
      <c r="L342">
        <v>0.33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 s="6">
        <f t="shared" si="26"/>
        <v>4.99</v>
      </c>
      <c r="W342">
        <v>4.33</v>
      </c>
      <c r="X342" s="6">
        <f t="shared" si="28"/>
        <v>9.32</v>
      </c>
      <c r="Y342">
        <f t="shared" si="25"/>
        <v>9.32</v>
      </c>
    </row>
    <row r="343" spans="1:25" x14ac:dyDescent="0.25">
      <c r="A343">
        <f t="shared" si="27"/>
        <v>29</v>
      </c>
      <c r="B343">
        <f>YEAR(Table2[[#This Row],[Date]])</f>
        <v>2012</v>
      </c>
      <c r="C343" s="16">
        <v>41105</v>
      </c>
      <c r="D343">
        <v>4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0.66</v>
      </c>
      <c r="L343">
        <v>0.33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 s="6">
        <f t="shared" si="26"/>
        <v>4.99</v>
      </c>
      <c r="W343">
        <v>4.33</v>
      </c>
      <c r="X343" s="6">
        <f t="shared" si="28"/>
        <v>9.32</v>
      </c>
      <c r="Y343">
        <f t="shared" si="25"/>
        <v>9.32</v>
      </c>
    </row>
    <row r="344" spans="1:25" x14ac:dyDescent="0.25">
      <c r="A344">
        <f t="shared" si="27"/>
        <v>29</v>
      </c>
      <c r="B344">
        <f>YEAR(Table2[[#This Row],[Date]])</f>
        <v>2012</v>
      </c>
      <c r="C344" s="16">
        <v>41106</v>
      </c>
      <c r="D344">
        <v>4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0.66</v>
      </c>
      <c r="L344">
        <v>0.33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 s="6">
        <f t="shared" si="26"/>
        <v>4.99</v>
      </c>
      <c r="W344">
        <v>4.33</v>
      </c>
      <c r="X344" s="6">
        <f t="shared" si="28"/>
        <v>9.32</v>
      </c>
      <c r="Y344">
        <f t="shared" si="25"/>
        <v>9.32</v>
      </c>
    </row>
    <row r="345" spans="1:25" x14ac:dyDescent="0.25">
      <c r="A345">
        <f t="shared" si="27"/>
        <v>29</v>
      </c>
      <c r="B345">
        <f>YEAR(Table2[[#This Row],[Date]])</f>
        <v>2012</v>
      </c>
      <c r="C345" s="16">
        <v>41107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0</v>
      </c>
      <c r="T345">
        <v>0</v>
      </c>
      <c r="U345">
        <v>0</v>
      </c>
      <c r="V345" s="6">
        <f t="shared" si="26"/>
        <v>2</v>
      </c>
      <c r="W345">
        <v>0</v>
      </c>
      <c r="X345" s="6">
        <f t="shared" si="28"/>
        <v>2</v>
      </c>
      <c r="Y345">
        <f t="shared" si="25"/>
        <v>2</v>
      </c>
    </row>
    <row r="346" spans="1:25" x14ac:dyDescent="0.25">
      <c r="A346">
        <f t="shared" si="27"/>
        <v>29</v>
      </c>
      <c r="B346">
        <f>YEAR(Table2[[#This Row],[Date]])</f>
        <v>2012</v>
      </c>
      <c r="C346" s="16">
        <v>41108</v>
      </c>
      <c r="D346">
        <v>4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 s="6">
        <f t="shared" si="26"/>
        <v>4</v>
      </c>
      <c r="W346">
        <v>8</v>
      </c>
      <c r="X346" s="6">
        <f t="shared" si="28"/>
        <v>12</v>
      </c>
      <c r="Y346">
        <f t="shared" si="25"/>
        <v>12</v>
      </c>
    </row>
    <row r="347" spans="1:25" x14ac:dyDescent="0.25">
      <c r="A347">
        <f t="shared" si="27"/>
        <v>29</v>
      </c>
      <c r="B347">
        <f>YEAR(Table2[[#This Row],[Date]])</f>
        <v>2012</v>
      </c>
      <c r="C347" s="16">
        <v>41109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 s="6">
        <f t="shared" si="26"/>
        <v>1</v>
      </c>
      <c r="W347">
        <v>0</v>
      </c>
      <c r="X347" s="6">
        <f>SUM(V347+W347)</f>
        <v>1</v>
      </c>
      <c r="Y347">
        <f t="shared" si="25"/>
        <v>1</v>
      </c>
    </row>
    <row r="348" spans="1:25" x14ac:dyDescent="0.25">
      <c r="A348">
        <f t="shared" si="27"/>
        <v>29</v>
      </c>
      <c r="B348">
        <f>YEAR(Table2[[#This Row],[Date]])</f>
        <v>2012</v>
      </c>
      <c r="C348" s="16">
        <v>41110</v>
      </c>
      <c r="D348">
        <v>2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 s="6">
        <f t="shared" si="26"/>
        <v>2</v>
      </c>
      <c r="W348">
        <v>1</v>
      </c>
      <c r="X348" s="6">
        <f>SUM(V348+W348)</f>
        <v>3</v>
      </c>
      <c r="Y348">
        <f t="shared" si="25"/>
        <v>3</v>
      </c>
    </row>
    <row r="349" spans="1:25" x14ac:dyDescent="0.25">
      <c r="A349">
        <f t="shared" si="27"/>
        <v>29</v>
      </c>
      <c r="B349">
        <f>YEAR(Table2[[#This Row],[Date]])</f>
        <v>2012</v>
      </c>
      <c r="C349" s="16">
        <v>41111</v>
      </c>
      <c r="D349">
        <v>1.33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0.66</v>
      </c>
      <c r="L349">
        <v>0.33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0.33</v>
      </c>
      <c r="U349">
        <v>0</v>
      </c>
      <c r="V349" s="6">
        <f t="shared" si="26"/>
        <v>2.6500000000000004</v>
      </c>
      <c r="W349">
        <v>4.33</v>
      </c>
      <c r="X349" s="6">
        <f t="shared" si="28"/>
        <v>6.98</v>
      </c>
      <c r="Y349">
        <f t="shared" si="25"/>
        <v>6.98</v>
      </c>
    </row>
    <row r="350" spans="1:25" x14ac:dyDescent="0.25">
      <c r="A350">
        <f t="shared" si="27"/>
        <v>30</v>
      </c>
      <c r="B350">
        <f>YEAR(Table2[[#This Row],[Date]])</f>
        <v>2012</v>
      </c>
      <c r="C350" s="16">
        <v>41112</v>
      </c>
      <c r="D350">
        <v>1.33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0.66</v>
      </c>
      <c r="L350">
        <v>0.33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0.33</v>
      </c>
      <c r="U350">
        <v>0</v>
      </c>
      <c r="V350" s="6">
        <f t="shared" si="26"/>
        <v>2.6500000000000004</v>
      </c>
      <c r="W350">
        <v>4.33</v>
      </c>
      <c r="X350" s="6">
        <f t="shared" si="28"/>
        <v>6.98</v>
      </c>
      <c r="Y350">
        <f t="shared" si="25"/>
        <v>6.98</v>
      </c>
    </row>
    <row r="351" spans="1:25" x14ac:dyDescent="0.25">
      <c r="A351">
        <f t="shared" si="27"/>
        <v>30</v>
      </c>
      <c r="B351">
        <f>YEAR(Table2[[#This Row],[Date]])</f>
        <v>2012</v>
      </c>
      <c r="C351" s="16">
        <v>41113</v>
      </c>
      <c r="D351">
        <v>1.33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0.66</v>
      </c>
      <c r="L351">
        <v>0.33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0.33</v>
      </c>
      <c r="U351">
        <v>0</v>
      </c>
      <c r="V351" s="6">
        <f t="shared" si="26"/>
        <v>2.6500000000000004</v>
      </c>
      <c r="W351">
        <v>4.33</v>
      </c>
      <c r="X351" s="6">
        <f t="shared" si="28"/>
        <v>6.98</v>
      </c>
      <c r="Y351">
        <f t="shared" ref="Y351:Y376" si="29">SUM(X351)</f>
        <v>6.98</v>
      </c>
    </row>
    <row r="352" spans="1:25" x14ac:dyDescent="0.25">
      <c r="A352">
        <f t="shared" si="27"/>
        <v>30</v>
      </c>
      <c r="B352">
        <f>YEAR(Table2[[#This Row],[Date]])</f>
        <v>2012</v>
      </c>
      <c r="C352" s="16">
        <v>41114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 s="6">
        <f t="shared" si="26"/>
        <v>0</v>
      </c>
      <c r="W352">
        <v>2</v>
      </c>
      <c r="X352" s="6">
        <f t="shared" si="28"/>
        <v>2</v>
      </c>
      <c r="Y352">
        <f t="shared" si="29"/>
        <v>2</v>
      </c>
    </row>
    <row r="353" spans="1:25" x14ac:dyDescent="0.25">
      <c r="A353">
        <f t="shared" si="27"/>
        <v>30</v>
      </c>
      <c r="B353">
        <f>YEAR(Table2[[#This Row],[Date]])</f>
        <v>2012</v>
      </c>
      <c r="C353" s="16">
        <v>41115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 s="6">
        <f t="shared" si="26"/>
        <v>0</v>
      </c>
      <c r="W353">
        <v>0</v>
      </c>
      <c r="X353" s="6">
        <f t="shared" si="28"/>
        <v>0</v>
      </c>
      <c r="Y353">
        <f t="shared" si="29"/>
        <v>0</v>
      </c>
    </row>
    <row r="354" spans="1:25" x14ac:dyDescent="0.25">
      <c r="A354">
        <f t="shared" si="27"/>
        <v>30</v>
      </c>
      <c r="B354">
        <f>YEAR(Table2[[#This Row],[Date]])</f>
        <v>2012</v>
      </c>
      <c r="C354" s="16">
        <v>41116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 s="6">
        <f t="shared" si="26"/>
        <v>1</v>
      </c>
      <c r="W354">
        <v>0</v>
      </c>
      <c r="X354" s="6">
        <f>SUM(V354+W354)</f>
        <v>1</v>
      </c>
      <c r="Y354">
        <f t="shared" si="29"/>
        <v>1</v>
      </c>
    </row>
    <row r="355" spans="1:25" x14ac:dyDescent="0.25">
      <c r="A355">
        <f t="shared" si="27"/>
        <v>30</v>
      </c>
      <c r="B355">
        <f>YEAR(Table2[[#This Row],[Date]])</f>
        <v>2012</v>
      </c>
      <c r="C355" s="16">
        <v>41117</v>
      </c>
      <c r="D355">
        <v>2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 s="6">
        <f t="shared" si="26"/>
        <v>4</v>
      </c>
      <c r="W355">
        <v>1</v>
      </c>
      <c r="X355" s="6">
        <f>SUM(V355+W355)</f>
        <v>5</v>
      </c>
      <c r="Y355">
        <f t="shared" si="29"/>
        <v>5</v>
      </c>
    </row>
    <row r="356" spans="1:25" x14ac:dyDescent="0.25">
      <c r="A356">
        <f t="shared" si="27"/>
        <v>30</v>
      </c>
      <c r="B356">
        <f>YEAR(Table2[[#This Row],[Date]])</f>
        <v>2012</v>
      </c>
      <c r="C356" s="16">
        <v>41118</v>
      </c>
      <c r="D356">
        <v>1.33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3.33</v>
      </c>
      <c r="L356">
        <v>0</v>
      </c>
      <c r="M356">
        <v>0</v>
      </c>
      <c r="N356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 s="6">
        <f t="shared" si="26"/>
        <v>5.66</v>
      </c>
      <c r="W356">
        <v>3.66</v>
      </c>
      <c r="X356" s="6">
        <f t="shared" si="28"/>
        <v>9.32</v>
      </c>
      <c r="Y356">
        <f t="shared" si="29"/>
        <v>9.32</v>
      </c>
    </row>
    <row r="357" spans="1:25" x14ac:dyDescent="0.25">
      <c r="A357">
        <f t="shared" si="27"/>
        <v>31</v>
      </c>
      <c r="B357">
        <f>YEAR(Table2[[#This Row],[Date]])</f>
        <v>2012</v>
      </c>
      <c r="C357" s="16">
        <v>41119</v>
      </c>
      <c r="D357">
        <v>1.33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3.33</v>
      </c>
      <c r="L357">
        <v>0</v>
      </c>
      <c r="M357">
        <v>0</v>
      </c>
      <c r="N357">
        <v>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 s="6">
        <f t="shared" si="26"/>
        <v>5.66</v>
      </c>
      <c r="W357">
        <v>3.66</v>
      </c>
      <c r="X357" s="6">
        <f t="shared" si="28"/>
        <v>9.32</v>
      </c>
      <c r="Y357">
        <f t="shared" si="29"/>
        <v>9.32</v>
      </c>
    </row>
    <row r="358" spans="1:25" x14ac:dyDescent="0.25">
      <c r="A358">
        <f t="shared" si="27"/>
        <v>31</v>
      </c>
      <c r="B358">
        <f>YEAR(Table2[[#This Row],[Date]])</f>
        <v>2012</v>
      </c>
      <c r="C358" s="16">
        <v>41120</v>
      </c>
      <c r="D358">
        <v>1.33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3.33</v>
      </c>
      <c r="L358">
        <v>0</v>
      </c>
      <c r="M358">
        <v>0</v>
      </c>
      <c r="N358">
        <v>1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 s="6">
        <f t="shared" si="26"/>
        <v>5.66</v>
      </c>
      <c r="W358">
        <v>3.66</v>
      </c>
      <c r="X358" s="6">
        <f t="shared" si="28"/>
        <v>9.32</v>
      </c>
      <c r="Y358">
        <f t="shared" si="29"/>
        <v>9.32</v>
      </c>
    </row>
    <row r="359" spans="1:25" x14ac:dyDescent="0.25">
      <c r="A359">
        <f t="shared" si="27"/>
        <v>31</v>
      </c>
      <c r="B359">
        <f>YEAR(Table2[[#This Row],[Date]])</f>
        <v>2012</v>
      </c>
      <c r="C359" s="16">
        <v>41121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2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 s="6">
        <f t="shared" si="26"/>
        <v>3</v>
      </c>
      <c r="W359">
        <v>9</v>
      </c>
      <c r="X359" s="6">
        <f t="shared" si="28"/>
        <v>12</v>
      </c>
      <c r="Y359">
        <f t="shared" si="29"/>
        <v>12</v>
      </c>
    </row>
    <row r="360" spans="1:25" x14ac:dyDescent="0.25">
      <c r="A360">
        <f t="shared" si="27"/>
        <v>31</v>
      </c>
      <c r="B360">
        <f>YEAR(Table2[[#This Row],[Date]])</f>
        <v>2012</v>
      </c>
      <c r="C360" s="16">
        <v>41122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3</v>
      </c>
      <c r="L360">
        <v>0</v>
      </c>
      <c r="M360">
        <v>0</v>
      </c>
      <c r="N360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 s="6">
        <f t="shared" si="26"/>
        <v>5</v>
      </c>
      <c r="W360">
        <v>4</v>
      </c>
      <c r="X360" s="6">
        <f t="shared" si="28"/>
        <v>9</v>
      </c>
      <c r="Y360">
        <f t="shared" si="29"/>
        <v>9</v>
      </c>
    </row>
    <row r="361" spans="1:25" x14ac:dyDescent="0.25">
      <c r="A361">
        <f t="shared" si="27"/>
        <v>31</v>
      </c>
      <c r="B361">
        <f>YEAR(Table2[[#This Row],[Date]])</f>
        <v>2012</v>
      </c>
      <c r="C361" s="16">
        <v>41123</v>
      </c>
      <c r="D361">
        <v>2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2</v>
      </c>
      <c r="L361">
        <v>0</v>
      </c>
      <c r="M361">
        <v>0</v>
      </c>
      <c r="N361">
        <v>4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 s="6">
        <f t="shared" si="26"/>
        <v>8</v>
      </c>
      <c r="W361">
        <v>6</v>
      </c>
      <c r="X361" s="6">
        <f t="shared" si="28"/>
        <v>14</v>
      </c>
      <c r="Y361">
        <f t="shared" si="29"/>
        <v>14</v>
      </c>
    </row>
    <row r="362" spans="1:25" x14ac:dyDescent="0.25">
      <c r="A362">
        <f t="shared" si="27"/>
        <v>31</v>
      </c>
      <c r="B362">
        <f>YEAR(Table2[[#This Row],[Date]])</f>
        <v>2012</v>
      </c>
      <c r="C362" s="16">
        <v>41124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8</v>
      </c>
      <c r="L362">
        <v>0</v>
      </c>
      <c r="M362">
        <v>0</v>
      </c>
      <c r="N362">
        <v>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 s="6">
        <f t="shared" si="26"/>
        <v>10</v>
      </c>
      <c r="W362">
        <v>7</v>
      </c>
      <c r="X362" s="6">
        <f t="shared" si="28"/>
        <v>17</v>
      </c>
      <c r="Y362">
        <f t="shared" si="29"/>
        <v>17</v>
      </c>
    </row>
    <row r="363" spans="1:25" x14ac:dyDescent="0.25">
      <c r="A363">
        <f t="shared" si="27"/>
        <v>31</v>
      </c>
      <c r="B363">
        <f>YEAR(Table2[[#This Row],[Date]])</f>
        <v>2012</v>
      </c>
      <c r="C363" s="16">
        <v>41125</v>
      </c>
      <c r="D363">
        <v>2.33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7.66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0.33</v>
      </c>
      <c r="R363">
        <v>0</v>
      </c>
      <c r="S363">
        <v>0</v>
      </c>
      <c r="T363">
        <v>0</v>
      </c>
      <c r="U363">
        <v>0</v>
      </c>
      <c r="V363" s="6">
        <f t="shared" si="26"/>
        <v>10.32</v>
      </c>
      <c r="W363">
        <v>3.33</v>
      </c>
      <c r="X363" s="6">
        <f t="shared" si="28"/>
        <v>13.65</v>
      </c>
      <c r="Y363">
        <f t="shared" si="29"/>
        <v>13.65</v>
      </c>
    </row>
    <row r="364" spans="1:25" x14ac:dyDescent="0.25">
      <c r="A364">
        <f t="shared" si="27"/>
        <v>32</v>
      </c>
      <c r="B364">
        <f>YEAR(Table2[[#This Row],[Date]])</f>
        <v>2012</v>
      </c>
      <c r="C364" s="16">
        <v>41126</v>
      </c>
      <c r="D364">
        <v>2.33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7.66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0.33</v>
      </c>
      <c r="R364">
        <v>0</v>
      </c>
      <c r="S364">
        <v>0</v>
      </c>
      <c r="T364">
        <v>0</v>
      </c>
      <c r="U364">
        <v>0</v>
      </c>
      <c r="V364" s="6">
        <f t="shared" si="26"/>
        <v>10.32</v>
      </c>
      <c r="W364">
        <v>3.33</v>
      </c>
      <c r="X364" s="6">
        <f t="shared" si="28"/>
        <v>13.65</v>
      </c>
      <c r="Y364">
        <f t="shared" si="29"/>
        <v>13.65</v>
      </c>
    </row>
    <row r="365" spans="1:25" x14ac:dyDescent="0.25">
      <c r="A365">
        <f t="shared" si="27"/>
        <v>32</v>
      </c>
      <c r="B365">
        <f>YEAR(Table2[[#This Row],[Date]])</f>
        <v>2012</v>
      </c>
      <c r="C365" s="16">
        <v>41127</v>
      </c>
      <c r="D365">
        <v>2.33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7.66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0.33</v>
      </c>
      <c r="R365">
        <v>0</v>
      </c>
      <c r="S365">
        <v>0</v>
      </c>
      <c r="T365">
        <v>0</v>
      </c>
      <c r="U365">
        <v>0</v>
      </c>
      <c r="V365" s="6">
        <f t="shared" si="26"/>
        <v>10.32</v>
      </c>
      <c r="W365">
        <v>3.33</v>
      </c>
      <c r="X365" s="6">
        <f t="shared" si="28"/>
        <v>13.65</v>
      </c>
      <c r="Y365">
        <f t="shared" si="29"/>
        <v>13.65</v>
      </c>
    </row>
    <row r="366" spans="1:25" x14ac:dyDescent="0.25">
      <c r="A366">
        <f t="shared" si="27"/>
        <v>32</v>
      </c>
      <c r="B366">
        <f>YEAR(Table2[[#This Row],[Date]])</f>
        <v>2012</v>
      </c>
      <c r="C366" s="16">
        <v>41128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5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 s="6">
        <f t="shared" si="26"/>
        <v>5</v>
      </c>
      <c r="W366">
        <v>17</v>
      </c>
      <c r="X366" s="6">
        <f t="shared" si="28"/>
        <v>22</v>
      </c>
      <c r="Y366">
        <f t="shared" si="29"/>
        <v>22</v>
      </c>
    </row>
    <row r="367" spans="1:25" x14ac:dyDescent="0.25">
      <c r="A367">
        <f t="shared" si="27"/>
        <v>32</v>
      </c>
      <c r="B367">
        <f>YEAR(Table2[[#This Row],[Date]])</f>
        <v>2012</v>
      </c>
      <c r="C367" s="16">
        <v>41129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 s="6">
        <f t="shared" si="26"/>
        <v>0</v>
      </c>
      <c r="W367">
        <v>0</v>
      </c>
      <c r="X367" s="6">
        <f t="shared" si="28"/>
        <v>0</v>
      </c>
      <c r="Y367">
        <f t="shared" si="29"/>
        <v>0</v>
      </c>
    </row>
    <row r="368" spans="1:25" x14ac:dyDescent="0.25">
      <c r="A368">
        <f t="shared" si="27"/>
        <v>32</v>
      </c>
      <c r="B368">
        <f>YEAR(Table2[[#This Row],[Date]])</f>
        <v>2012</v>
      </c>
      <c r="C368" s="16">
        <v>41130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2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 s="6">
        <f t="shared" si="26"/>
        <v>2</v>
      </c>
      <c r="W368">
        <v>0</v>
      </c>
      <c r="X368" s="6">
        <f t="shared" si="28"/>
        <v>2</v>
      </c>
      <c r="Y368">
        <f t="shared" si="29"/>
        <v>2</v>
      </c>
    </row>
    <row r="369" spans="1:25" x14ac:dyDescent="0.25">
      <c r="A369">
        <f t="shared" si="27"/>
        <v>32</v>
      </c>
      <c r="B369">
        <f>YEAR(Table2[[#This Row],[Date]])</f>
        <v>2012</v>
      </c>
      <c r="C369" s="16">
        <v>41131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3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  <c r="V369" s="6">
        <f t="shared" si="26"/>
        <v>5</v>
      </c>
      <c r="W369">
        <v>0</v>
      </c>
      <c r="X369" s="6">
        <f t="shared" si="28"/>
        <v>5</v>
      </c>
      <c r="Y369">
        <f t="shared" si="29"/>
        <v>5</v>
      </c>
    </row>
    <row r="370" spans="1:25" x14ac:dyDescent="0.25">
      <c r="A370">
        <f t="shared" si="27"/>
        <v>32</v>
      </c>
      <c r="B370">
        <f>YEAR(Table2[[#This Row],[Date]])</f>
        <v>2012</v>
      </c>
      <c r="C370" s="16">
        <v>41132</v>
      </c>
      <c r="D370">
        <v>0.67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1.67</v>
      </c>
      <c r="L370">
        <v>0.67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 s="6">
        <f t="shared" si="26"/>
        <v>3.01</v>
      </c>
      <c r="W370">
        <v>0.67</v>
      </c>
      <c r="X370" s="6">
        <f t="shared" si="28"/>
        <v>3.6799999999999997</v>
      </c>
      <c r="Y370">
        <f t="shared" si="29"/>
        <v>3.6799999999999997</v>
      </c>
    </row>
    <row r="371" spans="1:25" x14ac:dyDescent="0.25">
      <c r="A371">
        <f t="shared" si="27"/>
        <v>33</v>
      </c>
      <c r="B371">
        <f>YEAR(Table2[[#This Row],[Date]])</f>
        <v>2012</v>
      </c>
      <c r="C371" s="16">
        <v>41133</v>
      </c>
      <c r="D371">
        <v>0.67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1.67</v>
      </c>
      <c r="L371">
        <v>0.67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 s="6">
        <f t="shared" si="26"/>
        <v>3.01</v>
      </c>
      <c r="W371">
        <v>0.67</v>
      </c>
      <c r="X371" s="6">
        <f t="shared" si="28"/>
        <v>3.6799999999999997</v>
      </c>
      <c r="Y371">
        <f t="shared" si="29"/>
        <v>3.6799999999999997</v>
      </c>
    </row>
    <row r="372" spans="1:25" x14ac:dyDescent="0.25">
      <c r="A372">
        <f t="shared" si="27"/>
        <v>33</v>
      </c>
      <c r="B372">
        <f>YEAR(Table2[[#This Row],[Date]])</f>
        <v>2012</v>
      </c>
      <c r="C372" s="16">
        <v>41134</v>
      </c>
      <c r="D372">
        <v>0.67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1.67</v>
      </c>
      <c r="L372">
        <v>0.67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 s="6">
        <f t="shared" si="26"/>
        <v>3.01</v>
      </c>
      <c r="W372">
        <v>0.67</v>
      </c>
      <c r="X372" s="6">
        <f t="shared" si="28"/>
        <v>3.6799999999999997</v>
      </c>
      <c r="Y372">
        <f t="shared" si="29"/>
        <v>3.6799999999999997</v>
      </c>
    </row>
    <row r="373" spans="1:25" x14ac:dyDescent="0.25">
      <c r="A373">
        <f t="shared" si="27"/>
        <v>33</v>
      </c>
      <c r="B373">
        <f>YEAR(Table2[[#This Row],[Date]])</f>
        <v>2012</v>
      </c>
      <c r="C373" s="16">
        <v>41135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 s="6">
        <f t="shared" si="26"/>
        <v>2</v>
      </c>
      <c r="W373">
        <v>1</v>
      </c>
      <c r="X373" s="6">
        <f t="shared" si="28"/>
        <v>3</v>
      </c>
      <c r="Y373">
        <f t="shared" si="29"/>
        <v>3</v>
      </c>
    </row>
    <row r="374" spans="1:25" x14ac:dyDescent="0.25">
      <c r="A374">
        <f t="shared" si="27"/>
        <v>33</v>
      </c>
      <c r="B374">
        <f>YEAR(Table2[[#This Row],[Date]])</f>
        <v>2012</v>
      </c>
      <c r="C374" s="16">
        <v>41136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 s="6">
        <f t="shared" si="26"/>
        <v>0</v>
      </c>
      <c r="W374">
        <v>0</v>
      </c>
      <c r="X374" s="6">
        <f t="shared" si="28"/>
        <v>0</v>
      </c>
      <c r="Y374">
        <f t="shared" si="29"/>
        <v>0</v>
      </c>
    </row>
    <row r="375" spans="1:25" x14ac:dyDescent="0.25">
      <c r="A375">
        <f t="shared" si="27"/>
        <v>33</v>
      </c>
      <c r="B375">
        <f>YEAR(Table2[[#This Row],[Date]])</f>
        <v>2012</v>
      </c>
      <c r="C375" s="16">
        <v>41137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 s="6">
        <f t="shared" si="26"/>
        <v>0</v>
      </c>
      <c r="W375">
        <v>0</v>
      </c>
      <c r="X375" s="6">
        <f t="shared" si="28"/>
        <v>0</v>
      </c>
      <c r="Y375">
        <f t="shared" si="29"/>
        <v>0</v>
      </c>
    </row>
    <row r="376" spans="1:25" x14ac:dyDescent="0.25">
      <c r="A376">
        <f t="shared" si="27"/>
        <v>33</v>
      </c>
      <c r="B376">
        <f>YEAR(Table2[[#This Row],[Date]])</f>
        <v>2012</v>
      </c>
      <c r="C376" s="16">
        <v>41138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2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 s="6">
        <f>SUM(D376:U376)</f>
        <v>3</v>
      </c>
      <c r="W376">
        <v>2</v>
      </c>
      <c r="X376" s="6">
        <f t="shared" si="28"/>
        <v>5</v>
      </c>
      <c r="Y376">
        <f t="shared" si="29"/>
        <v>5</v>
      </c>
    </row>
    <row r="377" spans="1:25" x14ac:dyDescent="0.25">
      <c r="A377">
        <f>WEEKNUM(C377)</f>
        <v>19</v>
      </c>
      <c r="B377">
        <f>YEAR(Table2[[#This Row],[Date]])</f>
        <v>2013</v>
      </c>
      <c r="C377" s="16">
        <v>41399</v>
      </c>
      <c r="J377" s="3"/>
      <c r="K377" s="5"/>
      <c r="L377" s="5"/>
      <c r="M377" s="5"/>
      <c r="N377" s="5"/>
      <c r="O377" s="5"/>
      <c r="P377" s="3"/>
      <c r="Q377" s="5"/>
      <c r="R377" s="5"/>
      <c r="S377" s="3"/>
      <c r="T377" s="5"/>
      <c r="U377" s="3"/>
      <c r="V377" s="6">
        <f t="shared" ref="V377:V440" si="30">SUM(D377:U377)</f>
        <v>0</v>
      </c>
      <c r="X377" s="6">
        <f>SUM(V377+W377)</f>
        <v>0</v>
      </c>
    </row>
    <row r="378" spans="1:25" x14ac:dyDescent="0.25">
      <c r="A378">
        <f t="shared" ref="A378:A441" si="31">WEEKNUM(C378)</f>
        <v>19</v>
      </c>
      <c r="B378">
        <f>YEAR(Table2[[#This Row],[Date]])</f>
        <v>2013</v>
      </c>
      <c r="C378" s="16">
        <v>41400</v>
      </c>
      <c r="J378" s="3"/>
      <c r="K378" s="5"/>
      <c r="L378" s="5"/>
      <c r="M378" s="5"/>
      <c r="N378" s="5"/>
      <c r="O378" s="5"/>
      <c r="P378" s="3"/>
      <c r="S378" s="3"/>
      <c r="T378" s="5"/>
      <c r="U378" s="3"/>
      <c r="V378" s="6">
        <f t="shared" si="30"/>
        <v>0</v>
      </c>
      <c r="X378" s="6">
        <f t="shared" ref="X378:X441" si="32">SUM(V378+W378)</f>
        <v>0</v>
      </c>
    </row>
    <row r="379" spans="1:25" x14ac:dyDescent="0.25">
      <c r="A379">
        <f t="shared" si="31"/>
        <v>19</v>
      </c>
      <c r="B379">
        <f>YEAR(Table2[[#This Row],[Date]])</f>
        <v>2013</v>
      </c>
      <c r="C379" s="16">
        <v>41401</v>
      </c>
      <c r="J379" s="3"/>
      <c r="K379" s="5"/>
      <c r="L379" s="5"/>
      <c r="M379" s="5"/>
      <c r="N379" s="5"/>
      <c r="O379" s="5"/>
      <c r="P379" s="3"/>
      <c r="S379" s="3"/>
      <c r="T379" s="5"/>
      <c r="U379" s="3"/>
      <c r="V379" s="6">
        <f t="shared" si="30"/>
        <v>0</v>
      </c>
      <c r="X379" s="6">
        <f t="shared" si="32"/>
        <v>0</v>
      </c>
    </row>
    <row r="380" spans="1:25" x14ac:dyDescent="0.25">
      <c r="A380">
        <f t="shared" si="31"/>
        <v>19</v>
      </c>
      <c r="B380">
        <f>YEAR(Table2[[#This Row],[Date]])</f>
        <v>2013</v>
      </c>
      <c r="C380" s="16">
        <v>41402</v>
      </c>
      <c r="J380" s="3"/>
      <c r="K380" s="5"/>
      <c r="L380" s="5"/>
      <c r="M380" s="5"/>
      <c r="N380" s="5"/>
      <c r="O380" s="5"/>
      <c r="P380" s="3"/>
      <c r="S380" s="3"/>
      <c r="T380" s="5"/>
      <c r="U380" s="3"/>
      <c r="V380" s="6">
        <f t="shared" si="30"/>
        <v>0</v>
      </c>
      <c r="X380" s="6">
        <f t="shared" si="32"/>
        <v>0</v>
      </c>
    </row>
    <row r="381" spans="1:25" x14ac:dyDescent="0.25">
      <c r="A381">
        <f t="shared" si="31"/>
        <v>19</v>
      </c>
      <c r="B381">
        <f>YEAR(Table2[[#This Row],[Date]])</f>
        <v>2013</v>
      </c>
      <c r="C381" s="16">
        <v>41403</v>
      </c>
      <c r="J381" s="3"/>
      <c r="K381" s="5"/>
      <c r="L381" s="5"/>
      <c r="M381" s="5"/>
      <c r="N381" s="5"/>
      <c r="O381" s="5"/>
      <c r="P381" s="3"/>
      <c r="Q381" s="5"/>
      <c r="R381" s="5"/>
      <c r="S381" s="3"/>
      <c r="T381" s="5"/>
      <c r="U381" s="3"/>
      <c r="V381" s="6">
        <f t="shared" si="30"/>
        <v>0</v>
      </c>
      <c r="X381" s="6">
        <f t="shared" si="32"/>
        <v>0</v>
      </c>
    </row>
    <row r="382" spans="1:25" x14ac:dyDescent="0.25">
      <c r="A382">
        <f t="shared" si="31"/>
        <v>19</v>
      </c>
      <c r="B382">
        <f>YEAR(Table2[[#This Row],[Date]])</f>
        <v>2013</v>
      </c>
      <c r="C382" s="16">
        <v>41404</v>
      </c>
      <c r="J382" s="3"/>
      <c r="K382" s="5"/>
      <c r="L382" s="5"/>
      <c r="M382" s="5"/>
      <c r="N382" s="5"/>
      <c r="O382" s="5"/>
      <c r="P382" s="3"/>
      <c r="R382" s="5"/>
      <c r="S382" s="3"/>
      <c r="T382" s="5"/>
      <c r="U382" s="3"/>
      <c r="V382" s="6">
        <f t="shared" si="30"/>
        <v>0</v>
      </c>
      <c r="X382" s="6">
        <f t="shared" si="32"/>
        <v>0</v>
      </c>
    </row>
    <row r="383" spans="1:25" x14ac:dyDescent="0.25">
      <c r="A383">
        <f t="shared" si="31"/>
        <v>19</v>
      </c>
      <c r="B383">
        <f>YEAR(Table2[[#This Row],[Date]])</f>
        <v>2013</v>
      </c>
      <c r="C383" s="16">
        <v>41405</v>
      </c>
      <c r="J383" s="3"/>
      <c r="K383" s="5"/>
      <c r="L383" s="5"/>
      <c r="M383" s="5"/>
      <c r="N383" s="5"/>
      <c r="O383" s="5"/>
      <c r="P383" s="3"/>
      <c r="Q383" s="5"/>
      <c r="R383" s="5"/>
      <c r="S383" s="3"/>
      <c r="T383" s="5"/>
      <c r="U383" s="3"/>
      <c r="V383" s="6">
        <f t="shared" si="30"/>
        <v>0</v>
      </c>
      <c r="X383" s="6">
        <f t="shared" si="32"/>
        <v>0</v>
      </c>
    </row>
    <row r="384" spans="1:25" x14ac:dyDescent="0.25">
      <c r="A384">
        <f t="shared" si="31"/>
        <v>20</v>
      </c>
      <c r="B384">
        <f>YEAR(Table2[[#This Row],[Date]])</f>
        <v>2013</v>
      </c>
      <c r="C384" s="16">
        <v>41406</v>
      </c>
      <c r="J384" s="3"/>
      <c r="K384" s="5"/>
      <c r="L384" s="5"/>
      <c r="M384" s="5"/>
      <c r="N384" s="5"/>
      <c r="O384" s="5"/>
      <c r="P384" s="3"/>
      <c r="Q384" s="5"/>
      <c r="R384" s="5"/>
      <c r="S384" s="3"/>
      <c r="T384" s="5"/>
      <c r="U384" s="3"/>
      <c r="V384" s="6">
        <f t="shared" si="30"/>
        <v>0</v>
      </c>
      <c r="X384" s="6">
        <f t="shared" si="32"/>
        <v>0</v>
      </c>
    </row>
    <row r="385" spans="1:25" x14ac:dyDescent="0.25">
      <c r="A385">
        <f t="shared" si="31"/>
        <v>20</v>
      </c>
      <c r="B385">
        <f>YEAR(Table2[[#This Row],[Date]])</f>
        <v>2013</v>
      </c>
      <c r="C385" s="16">
        <v>41407</v>
      </c>
      <c r="J385" s="3"/>
      <c r="K385" s="5"/>
      <c r="L385" s="5"/>
      <c r="M385" s="5"/>
      <c r="N385" s="5"/>
      <c r="O385" s="5"/>
      <c r="P385" s="3"/>
      <c r="Q385" s="5"/>
      <c r="R385" s="5"/>
      <c r="S385" s="3"/>
      <c r="T385" s="5"/>
      <c r="U385" s="3"/>
      <c r="V385" s="6">
        <f t="shared" si="30"/>
        <v>0</v>
      </c>
      <c r="X385" s="6">
        <f t="shared" si="32"/>
        <v>0</v>
      </c>
    </row>
    <row r="386" spans="1:25" x14ac:dyDescent="0.25">
      <c r="A386">
        <f t="shared" si="31"/>
        <v>20</v>
      </c>
      <c r="B386">
        <f>YEAR(Table2[[#This Row],[Date]])</f>
        <v>2013</v>
      </c>
      <c r="C386" s="16">
        <v>41408</v>
      </c>
      <c r="J386" s="3"/>
      <c r="K386" s="5"/>
      <c r="L386" s="5"/>
      <c r="M386" s="5"/>
      <c r="N386" s="5"/>
      <c r="O386" s="5"/>
      <c r="P386" s="3"/>
      <c r="Q386" s="5"/>
      <c r="R386" s="5"/>
      <c r="S386" s="3"/>
      <c r="T386" s="5"/>
      <c r="U386" s="3"/>
      <c r="V386" s="6">
        <f t="shared" si="30"/>
        <v>0</v>
      </c>
      <c r="X386" s="6">
        <f t="shared" si="32"/>
        <v>0</v>
      </c>
    </row>
    <row r="387" spans="1:25" x14ac:dyDescent="0.25">
      <c r="A387">
        <f t="shared" si="31"/>
        <v>20</v>
      </c>
      <c r="B387">
        <f>YEAR(Table2[[#This Row],[Date]])</f>
        <v>2013</v>
      </c>
      <c r="C387" s="16">
        <v>41409</v>
      </c>
      <c r="N387" s="5"/>
      <c r="O387" s="5"/>
      <c r="P387" s="5"/>
      <c r="Q387" s="5"/>
      <c r="R387" s="5"/>
      <c r="S387" s="5"/>
      <c r="T387" s="5"/>
      <c r="U387" s="5"/>
      <c r="V387" s="6">
        <f t="shared" si="30"/>
        <v>0</v>
      </c>
      <c r="X387" s="6">
        <f t="shared" si="32"/>
        <v>0</v>
      </c>
    </row>
    <row r="388" spans="1:25" x14ac:dyDescent="0.25">
      <c r="A388">
        <f t="shared" si="31"/>
        <v>20</v>
      </c>
      <c r="B388">
        <f>YEAR(Table2[[#This Row],[Date]])</f>
        <v>2013</v>
      </c>
      <c r="C388" s="16">
        <v>41410</v>
      </c>
      <c r="N388" s="5"/>
      <c r="O388" s="5"/>
      <c r="P388" s="5"/>
      <c r="Q388" s="5"/>
      <c r="R388" s="5"/>
      <c r="S388" s="5"/>
      <c r="T388" s="5"/>
      <c r="U388" s="5"/>
      <c r="V388" s="6">
        <f t="shared" si="30"/>
        <v>0</v>
      </c>
      <c r="X388" s="6">
        <f t="shared" si="32"/>
        <v>0</v>
      </c>
    </row>
    <row r="389" spans="1:25" x14ac:dyDescent="0.25">
      <c r="A389">
        <f t="shared" si="31"/>
        <v>20</v>
      </c>
      <c r="B389">
        <f>YEAR(Table2[[#This Row],[Date]])</f>
        <v>2013</v>
      </c>
      <c r="C389" s="16">
        <v>41411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1</v>
      </c>
      <c r="R389">
        <v>0</v>
      </c>
      <c r="S389">
        <v>0</v>
      </c>
      <c r="T389">
        <v>0</v>
      </c>
      <c r="U389">
        <v>0</v>
      </c>
      <c r="V389" s="6">
        <f t="shared" si="30"/>
        <v>1</v>
      </c>
      <c r="W389">
        <v>0</v>
      </c>
      <c r="X389" s="6">
        <f t="shared" si="32"/>
        <v>1</v>
      </c>
    </row>
    <row r="390" spans="1:25" x14ac:dyDescent="0.25">
      <c r="A390">
        <f t="shared" si="31"/>
        <v>20</v>
      </c>
      <c r="B390">
        <f>YEAR(Table2[[#This Row],[Date]])</f>
        <v>2013</v>
      </c>
      <c r="C390" s="16">
        <v>41412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0</v>
      </c>
      <c r="V390" s="6">
        <f t="shared" si="30"/>
        <v>1</v>
      </c>
      <c r="W390">
        <v>0</v>
      </c>
      <c r="X390" s="6">
        <f t="shared" si="32"/>
        <v>1</v>
      </c>
    </row>
    <row r="391" spans="1:25" x14ac:dyDescent="0.25">
      <c r="A391">
        <f t="shared" si="31"/>
        <v>21</v>
      </c>
      <c r="B391">
        <f>YEAR(Table2[[#This Row],[Date]])</f>
        <v>2013</v>
      </c>
      <c r="C391" s="16">
        <v>41413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1</v>
      </c>
      <c r="R391">
        <v>0</v>
      </c>
      <c r="S391">
        <v>0</v>
      </c>
      <c r="T391">
        <v>0</v>
      </c>
      <c r="U391">
        <v>0</v>
      </c>
      <c r="V391" s="6">
        <f t="shared" si="30"/>
        <v>1</v>
      </c>
      <c r="W391">
        <v>0</v>
      </c>
      <c r="X391" s="6">
        <f t="shared" si="32"/>
        <v>1</v>
      </c>
      <c r="Y391">
        <f>SUM(X391)</f>
        <v>1</v>
      </c>
    </row>
    <row r="392" spans="1:25" x14ac:dyDescent="0.25">
      <c r="A392">
        <f t="shared" si="31"/>
        <v>21</v>
      </c>
      <c r="B392">
        <f>YEAR(Table2[[#This Row],[Date]])</f>
        <v>2013</v>
      </c>
      <c r="C392" s="16">
        <v>41414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 s="6">
        <f t="shared" si="30"/>
        <v>1</v>
      </c>
      <c r="W392">
        <v>0</v>
      </c>
      <c r="X392" s="6">
        <f t="shared" si="32"/>
        <v>1</v>
      </c>
      <c r="Y392">
        <f t="shared" ref="Y392:Y455" si="33">SUM(X392)</f>
        <v>1</v>
      </c>
    </row>
    <row r="393" spans="1:25" x14ac:dyDescent="0.25">
      <c r="A393">
        <f t="shared" si="31"/>
        <v>21</v>
      </c>
      <c r="B393">
        <f>YEAR(Table2[[#This Row],[Date]])</f>
        <v>2013</v>
      </c>
      <c r="C393" s="16">
        <v>41415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0.5</v>
      </c>
      <c r="R393">
        <v>0</v>
      </c>
      <c r="S393">
        <v>0</v>
      </c>
      <c r="T393">
        <v>0</v>
      </c>
      <c r="U393">
        <v>0</v>
      </c>
      <c r="V393" s="6">
        <f t="shared" si="30"/>
        <v>0.5</v>
      </c>
      <c r="W393">
        <v>0</v>
      </c>
      <c r="X393" s="6">
        <f t="shared" si="32"/>
        <v>0.5</v>
      </c>
      <c r="Y393">
        <f t="shared" si="33"/>
        <v>0.5</v>
      </c>
    </row>
    <row r="394" spans="1:25" x14ac:dyDescent="0.25">
      <c r="A394">
        <f t="shared" si="31"/>
        <v>21</v>
      </c>
      <c r="B394">
        <f>YEAR(Table2[[#This Row],[Date]])</f>
        <v>2013</v>
      </c>
      <c r="C394" s="16">
        <v>41416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0.5</v>
      </c>
      <c r="R394">
        <v>0</v>
      </c>
      <c r="S394">
        <v>0</v>
      </c>
      <c r="T394">
        <v>0</v>
      </c>
      <c r="U394">
        <v>0</v>
      </c>
      <c r="V394" s="6">
        <f t="shared" si="30"/>
        <v>0.5</v>
      </c>
      <c r="W394" s="5">
        <v>0</v>
      </c>
      <c r="X394" s="6">
        <f t="shared" si="32"/>
        <v>0.5</v>
      </c>
      <c r="Y394">
        <f t="shared" si="33"/>
        <v>0.5</v>
      </c>
    </row>
    <row r="395" spans="1:25" x14ac:dyDescent="0.25">
      <c r="A395">
        <f t="shared" si="31"/>
        <v>21</v>
      </c>
      <c r="B395">
        <f>YEAR(Table2[[#This Row],[Date]])</f>
        <v>2013</v>
      </c>
      <c r="C395" s="16">
        <v>41417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0.5</v>
      </c>
      <c r="M395">
        <v>0</v>
      </c>
      <c r="N395">
        <v>0</v>
      </c>
      <c r="O395">
        <v>0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 s="6">
        <f t="shared" si="30"/>
        <v>1.5</v>
      </c>
      <c r="W395" s="5">
        <v>0</v>
      </c>
      <c r="X395" s="6">
        <f>SUM(V395+W395)</f>
        <v>1.5</v>
      </c>
      <c r="Y395">
        <f t="shared" si="33"/>
        <v>1.5</v>
      </c>
    </row>
    <row r="396" spans="1:25" x14ac:dyDescent="0.25">
      <c r="A396">
        <f t="shared" si="31"/>
        <v>21</v>
      </c>
      <c r="B396">
        <f>YEAR(Table2[[#This Row],[Date]])</f>
        <v>2013</v>
      </c>
      <c r="C396" s="16">
        <v>41418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0.5</v>
      </c>
      <c r="M396">
        <v>0</v>
      </c>
      <c r="N396">
        <v>0</v>
      </c>
      <c r="O396">
        <v>0</v>
      </c>
      <c r="P396">
        <v>0</v>
      </c>
      <c r="Q396">
        <v>1</v>
      </c>
      <c r="R396">
        <v>0</v>
      </c>
      <c r="S396">
        <v>0</v>
      </c>
      <c r="T396">
        <v>0</v>
      </c>
      <c r="U396">
        <v>0</v>
      </c>
      <c r="V396" s="6">
        <f t="shared" si="30"/>
        <v>1.5</v>
      </c>
      <c r="W396" s="5">
        <v>0</v>
      </c>
      <c r="X396" s="6">
        <f>SUM(V396+W396)</f>
        <v>1.5</v>
      </c>
      <c r="Y396">
        <f t="shared" si="33"/>
        <v>1.5</v>
      </c>
    </row>
    <row r="397" spans="1:25" x14ac:dyDescent="0.25">
      <c r="A397">
        <f t="shared" si="31"/>
        <v>21</v>
      </c>
      <c r="B397">
        <f>YEAR(Table2[[#This Row],[Date]])</f>
        <v>2013</v>
      </c>
      <c r="C397" s="16">
        <v>41419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0.25</v>
      </c>
      <c r="M397">
        <v>0</v>
      </c>
      <c r="N397">
        <v>0.25</v>
      </c>
      <c r="O397">
        <v>0</v>
      </c>
      <c r="P397">
        <v>0</v>
      </c>
      <c r="Q397">
        <v>3</v>
      </c>
      <c r="R397">
        <v>0</v>
      </c>
      <c r="S397">
        <v>0</v>
      </c>
      <c r="T397">
        <v>0</v>
      </c>
      <c r="U397">
        <v>0</v>
      </c>
      <c r="V397" s="6">
        <f t="shared" si="30"/>
        <v>3.5</v>
      </c>
      <c r="W397" s="5">
        <v>1.5</v>
      </c>
      <c r="X397" s="6">
        <f>SUM(V397+W397)</f>
        <v>5</v>
      </c>
      <c r="Y397">
        <f t="shared" si="33"/>
        <v>5</v>
      </c>
    </row>
    <row r="398" spans="1:25" x14ac:dyDescent="0.25">
      <c r="A398">
        <f t="shared" si="31"/>
        <v>22</v>
      </c>
      <c r="B398">
        <f>YEAR(Table2[[#This Row],[Date]])</f>
        <v>2013</v>
      </c>
      <c r="C398" s="16">
        <v>41420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0.25</v>
      </c>
      <c r="M398">
        <v>0</v>
      </c>
      <c r="N398">
        <v>0.25</v>
      </c>
      <c r="O398">
        <v>0</v>
      </c>
      <c r="P398">
        <v>0</v>
      </c>
      <c r="Q398">
        <v>3</v>
      </c>
      <c r="R398">
        <v>0</v>
      </c>
      <c r="S398">
        <v>0</v>
      </c>
      <c r="T398">
        <v>0</v>
      </c>
      <c r="U398">
        <v>0</v>
      </c>
      <c r="V398" s="6">
        <f t="shared" si="30"/>
        <v>3.5</v>
      </c>
      <c r="W398" s="5">
        <v>1.5</v>
      </c>
      <c r="X398" s="6">
        <f>SUM(V398+W398)</f>
        <v>5</v>
      </c>
      <c r="Y398">
        <f t="shared" si="33"/>
        <v>5</v>
      </c>
    </row>
    <row r="399" spans="1:25" x14ac:dyDescent="0.25">
      <c r="A399">
        <f t="shared" si="31"/>
        <v>22</v>
      </c>
      <c r="B399">
        <f>YEAR(Table2[[#This Row],[Date]])</f>
        <v>2013</v>
      </c>
      <c r="C399" s="16">
        <v>41421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0.25</v>
      </c>
      <c r="M399">
        <v>0</v>
      </c>
      <c r="N399">
        <v>0.25</v>
      </c>
      <c r="O399">
        <v>0</v>
      </c>
      <c r="P399">
        <v>0</v>
      </c>
      <c r="Q399">
        <v>3</v>
      </c>
      <c r="R399">
        <v>0</v>
      </c>
      <c r="S399">
        <v>0</v>
      </c>
      <c r="T399">
        <v>0</v>
      </c>
      <c r="U399">
        <v>0</v>
      </c>
      <c r="V399" s="6">
        <f t="shared" si="30"/>
        <v>3.5</v>
      </c>
      <c r="W399" s="5">
        <v>1.5</v>
      </c>
      <c r="X399" s="6">
        <f t="shared" si="32"/>
        <v>5</v>
      </c>
      <c r="Y399">
        <f t="shared" si="33"/>
        <v>5</v>
      </c>
    </row>
    <row r="400" spans="1:25" x14ac:dyDescent="0.25">
      <c r="A400">
        <f t="shared" si="31"/>
        <v>22</v>
      </c>
      <c r="B400">
        <f>YEAR(Table2[[#This Row],[Date]])</f>
        <v>2013</v>
      </c>
      <c r="C400" s="16">
        <v>41422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0.25</v>
      </c>
      <c r="M400">
        <v>0</v>
      </c>
      <c r="N400">
        <v>0.25</v>
      </c>
      <c r="O400">
        <v>0</v>
      </c>
      <c r="P400">
        <v>0</v>
      </c>
      <c r="Q400">
        <v>3</v>
      </c>
      <c r="R400">
        <v>0</v>
      </c>
      <c r="S400">
        <v>0</v>
      </c>
      <c r="T400">
        <v>0</v>
      </c>
      <c r="U400">
        <v>0</v>
      </c>
      <c r="V400" s="6">
        <f t="shared" si="30"/>
        <v>3.5</v>
      </c>
      <c r="W400" s="5">
        <v>1.5</v>
      </c>
      <c r="X400" s="6">
        <f t="shared" si="32"/>
        <v>5</v>
      </c>
      <c r="Y400">
        <f t="shared" si="33"/>
        <v>5</v>
      </c>
    </row>
    <row r="401" spans="1:25" x14ac:dyDescent="0.25">
      <c r="A401">
        <f t="shared" si="31"/>
        <v>22</v>
      </c>
      <c r="B401">
        <f>YEAR(Table2[[#This Row],[Date]])</f>
        <v>2013</v>
      </c>
      <c r="C401" s="16">
        <v>41423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6</v>
      </c>
      <c r="R401">
        <v>0</v>
      </c>
      <c r="S401">
        <v>0</v>
      </c>
      <c r="T401">
        <v>0</v>
      </c>
      <c r="U401">
        <v>0</v>
      </c>
      <c r="V401" s="6">
        <f t="shared" si="30"/>
        <v>6</v>
      </c>
      <c r="W401" s="5">
        <v>1</v>
      </c>
      <c r="X401" s="6">
        <f t="shared" si="32"/>
        <v>7</v>
      </c>
      <c r="Y401">
        <f t="shared" si="33"/>
        <v>7</v>
      </c>
    </row>
    <row r="402" spans="1:25" x14ac:dyDescent="0.25">
      <c r="A402">
        <f t="shared" si="31"/>
        <v>22</v>
      </c>
      <c r="B402">
        <f>YEAR(Table2[[#This Row],[Date]])</f>
        <v>2013</v>
      </c>
      <c r="C402" s="16">
        <v>41424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7</v>
      </c>
      <c r="R402">
        <v>0</v>
      </c>
      <c r="S402">
        <v>0</v>
      </c>
      <c r="T402">
        <v>0</v>
      </c>
      <c r="U402">
        <v>0</v>
      </c>
      <c r="V402" s="6">
        <f t="shared" si="30"/>
        <v>7</v>
      </c>
      <c r="W402" s="5">
        <v>1</v>
      </c>
      <c r="X402" s="6">
        <f t="shared" si="32"/>
        <v>8</v>
      </c>
      <c r="Y402">
        <f t="shared" si="33"/>
        <v>8</v>
      </c>
    </row>
    <row r="403" spans="1:25" x14ac:dyDescent="0.25">
      <c r="A403">
        <f t="shared" si="31"/>
        <v>22</v>
      </c>
      <c r="B403">
        <f>YEAR(Table2[[#This Row],[Date]])</f>
        <v>2013</v>
      </c>
      <c r="C403" s="16">
        <v>41425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7</v>
      </c>
      <c r="O403">
        <v>0</v>
      </c>
      <c r="P403">
        <v>0</v>
      </c>
      <c r="Q403">
        <v>11</v>
      </c>
      <c r="R403">
        <v>0</v>
      </c>
      <c r="S403">
        <v>0</v>
      </c>
      <c r="T403">
        <v>0</v>
      </c>
      <c r="U403">
        <v>0</v>
      </c>
      <c r="V403" s="6">
        <f t="shared" si="30"/>
        <v>18</v>
      </c>
      <c r="W403" s="5">
        <v>2</v>
      </c>
      <c r="X403" s="6">
        <f>SUM(V403+W403)</f>
        <v>20</v>
      </c>
      <c r="Y403">
        <f t="shared" si="33"/>
        <v>20</v>
      </c>
    </row>
    <row r="404" spans="1:25" x14ac:dyDescent="0.25">
      <c r="A404">
        <f t="shared" si="31"/>
        <v>22</v>
      </c>
      <c r="B404">
        <f>YEAR(Table2[[#This Row],[Date]])</f>
        <v>2013</v>
      </c>
      <c r="C404" s="16">
        <v>41426</v>
      </c>
      <c r="D404">
        <v>0.33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0.67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 s="6">
        <f t="shared" si="30"/>
        <v>1</v>
      </c>
      <c r="W404" s="5">
        <v>1</v>
      </c>
      <c r="X404" s="6">
        <f>SUM(V404+W404)</f>
        <v>2</v>
      </c>
      <c r="Y404">
        <f t="shared" si="33"/>
        <v>2</v>
      </c>
    </row>
    <row r="405" spans="1:25" x14ac:dyDescent="0.25">
      <c r="A405">
        <f t="shared" si="31"/>
        <v>23</v>
      </c>
      <c r="B405">
        <f>YEAR(Table2[[#This Row],[Date]])</f>
        <v>2013</v>
      </c>
      <c r="C405" s="16">
        <v>41427</v>
      </c>
      <c r="D405">
        <v>0.33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0.67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 s="6">
        <f t="shared" si="30"/>
        <v>1</v>
      </c>
      <c r="W405" s="5">
        <v>1</v>
      </c>
      <c r="X405" s="6">
        <f t="shared" si="32"/>
        <v>2</v>
      </c>
      <c r="Y405">
        <f t="shared" si="33"/>
        <v>2</v>
      </c>
    </row>
    <row r="406" spans="1:25" x14ac:dyDescent="0.25">
      <c r="A406">
        <f t="shared" si="31"/>
        <v>23</v>
      </c>
      <c r="B406">
        <f>YEAR(Table2[[#This Row],[Date]])</f>
        <v>2013</v>
      </c>
      <c r="C406" s="16">
        <v>41428</v>
      </c>
      <c r="D406">
        <v>0.33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0.67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 s="6">
        <f t="shared" si="30"/>
        <v>1</v>
      </c>
      <c r="W406" s="5">
        <v>1</v>
      </c>
      <c r="X406" s="6">
        <f t="shared" si="32"/>
        <v>2</v>
      </c>
      <c r="Y406">
        <f t="shared" si="33"/>
        <v>2</v>
      </c>
    </row>
    <row r="407" spans="1:25" x14ac:dyDescent="0.25">
      <c r="A407">
        <f t="shared" si="31"/>
        <v>23</v>
      </c>
      <c r="B407">
        <f>YEAR(Table2[[#This Row],[Date]])</f>
        <v>2013</v>
      </c>
      <c r="C407" s="16">
        <v>41429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 s="6">
        <f t="shared" si="30"/>
        <v>0</v>
      </c>
      <c r="W407" s="5">
        <v>1</v>
      </c>
      <c r="X407" s="6">
        <f t="shared" si="32"/>
        <v>1</v>
      </c>
      <c r="Y407">
        <f t="shared" si="33"/>
        <v>1</v>
      </c>
    </row>
    <row r="408" spans="1:25" x14ac:dyDescent="0.25">
      <c r="A408">
        <f t="shared" si="31"/>
        <v>23</v>
      </c>
      <c r="B408">
        <f>YEAR(Table2[[#This Row],[Date]])</f>
        <v>2013</v>
      </c>
      <c r="C408" s="16">
        <v>41430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</v>
      </c>
      <c r="O408">
        <v>0</v>
      </c>
      <c r="P408">
        <v>0</v>
      </c>
      <c r="Q408">
        <v>3</v>
      </c>
      <c r="R408">
        <v>0</v>
      </c>
      <c r="S408">
        <v>0</v>
      </c>
      <c r="T408">
        <v>0</v>
      </c>
      <c r="U408">
        <v>0</v>
      </c>
      <c r="V408" s="6">
        <f t="shared" si="30"/>
        <v>4</v>
      </c>
      <c r="W408" s="5">
        <v>1</v>
      </c>
      <c r="X408" s="6">
        <f t="shared" si="32"/>
        <v>5</v>
      </c>
      <c r="Y408">
        <f t="shared" si="33"/>
        <v>5</v>
      </c>
    </row>
    <row r="409" spans="1:25" x14ac:dyDescent="0.25">
      <c r="A409">
        <f t="shared" si="31"/>
        <v>23</v>
      </c>
      <c r="B409">
        <f>YEAR(Table2[[#This Row],[Date]])</f>
        <v>2013</v>
      </c>
      <c r="C409" s="16">
        <v>41431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4</v>
      </c>
      <c r="R409">
        <v>0</v>
      </c>
      <c r="S409">
        <v>0</v>
      </c>
      <c r="T409">
        <v>0</v>
      </c>
      <c r="U409">
        <v>0</v>
      </c>
      <c r="V409" s="6">
        <f t="shared" si="30"/>
        <v>4</v>
      </c>
      <c r="W409" s="5">
        <v>1</v>
      </c>
      <c r="X409" s="6">
        <f t="shared" si="32"/>
        <v>5</v>
      </c>
      <c r="Y409">
        <f t="shared" si="33"/>
        <v>5</v>
      </c>
    </row>
    <row r="410" spans="1:25" x14ac:dyDescent="0.25">
      <c r="A410">
        <f t="shared" si="31"/>
        <v>23</v>
      </c>
      <c r="B410">
        <f>YEAR(Table2[[#This Row],[Date]])</f>
        <v>2013</v>
      </c>
      <c r="C410" s="16">
        <v>41432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</v>
      </c>
      <c r="O410">
        <v>0</v>
      </c>
      <c r="P410">
        <v>0</v>
      </c>
      <c r="Q410">
        <v>2</v>
      </c>
      <c r="R410">
        <v>0</v>
      </c>
      <c r="S410">
        <v>0</v>
      </c>
      <c r="T410">
        <v>0</v>
      </c>
      <c r="U410">
        <v>0</v>
      </c>
      <c r="V410" s="6">
        <f t="shared" si="30"/>
        <v>3</v>
      </c>
      <c r="W410" s="5">
        <v>0</v>
      </c>
      <c r="X410" s="6">
        <f>SUM(V410+W410)</f>
        <v>3</v>
      </c>
      <c r="Y410">
        <f t="shared" si="33"/>
        <v>3</v>
      </c>
    </row>
    <row r="411" spans="1:25" x14ac:dyDescent="0.25">
      <c r="A411">
        <f t="shared" si="31"/>
        <v>23</v>
      </c>
      <c r="B411">
        <f>YEAR(Table2[[#This Row],[Date]])</f>
        <v>2013</v>
      </c>
      <c r="C411" s="16">
        <v>41433</v>
      </c>
      <c r="D411" t="s">
        <v>25</v>
      </c>
      <c r="E411" t="s">
        <v>25</v>
      </c>
      <c r="F411" t="s">
        <v>25</v>
      </c>
      <c r="G411" t="s">
        <v>25</v>
      </c>
      <c r="H411" t="s">
        <v>25</v>
      </c>
      <c r="I411" t="s">
        <v>25</v>
      </c>
      <c r="J411" t="s">
        <v>25</v>
      </c>
      <c r="K411" t="s">
        <v>25</v>
      </c>
      <c r="L411" t="s">
        <v>25</v>
      </c>
      <c r="M411" t="s">
        <v>25</v>
      </c>
      <c r="N411" t="s">
        <v>25</v>
      </c>
      <c r="O411" t="s">
        <v>25</v>
      </c>
      <c r="P411" t="s">
        <v>25</v>
      </c>
      <c r="Q411" t="s">
        <v>25</v>
      </c>
      <c r="R411" t="s">
        <v>25</v>
      </c>
      <c r="S411" t="s">
        <v>25</v>
      </c>
      <c r="T411" t="s">
        <v>25</v>
      </c>
      <c r="U411" t="s">
        <v>25</v>
      </c>
      <c r="V411" s="6">
        <f t="shared" si="30"/>
        <v>0</v>
      </c>
      <c r="W411" s="5" t="s">
        <v>25</v>
      </c>
      <c r="X411" s="6" t="e">
        <f>SUM(V411+W411)</f>
        <v>#VALUE!</v>
      </c>
      <c r="Y411" t="e">
        <f t="shared" si="33"/>
        <v>#VALUE!</v>
      </c>
    </row>
    <row r="412" spans="1:25" x14ac:dyDescent="0.25">
      <c r="A412">
        <f t="shared" si="31"/>
        <v>24</v>
      </c>
      <c r="B412">
        <f>YEAR(Table2[[#This Row],[Date]])</f>
        <v>2013</v>
      </c>
      <c r="C412" s="16">
        <v>41434</v>
      </c>
      <c r="D412" t="s">
        <v>25</v>
      </c>
      <c r="E412" t="s">
        <v>25</v>
      </c>
      <c r="F412" t="s">
        <v>25</v>
      </c>
      <c r="G412" t="s">
        <v>25</v>
      </c>
      <c r="H412" t="s">
        <v>25</v>
      </c>
      <c r="I412" t="s">
        <v>25</v>
      </c>
      <c r="J412" t="s">
        <v>25</v>
      </c>
      <c r="K412" t="s">
        <v>25</v>
      </c>
      <c r="L412" t="s">
        <v>25</v>
      </c>
      <c r="M412" t="s">
        <v>25</v>
      </c>
      <c r="N412" t="s">
        <v>25</v>
      </c>
      <c r="O412" t="s">
        <v>25</v>
      </c>
      <c r="P412" t="s">
        <v>25</v>
      </c>
      <c r="Q412" t="s">
        <v>25</v>
      </c>
      <c r="R412" t="s">
        <v>25</v>
      </c>
      <c r="S412" t="s">
        <v>25</v>
      </c>
      <c r="T412" t="s">
        <v>25</v>
      </c>
      <c r="U412" t="s">
        <v>25</v>
      </c>
      <c r="V412" s="6">
        <f t="shared" si="30"/>
        <v>0</v>
      </c>
      <c r="W412" s="5" t="s">
        <v>25</v>
      </c>
      <c r="X412" s="6" t="e">
        <f t="shared" si="32"/>
        <v>#VALUE!</v>
      </c>
      <c r="Y412" t="e">
        <f t="shared" si="33"/>
        <v>#VALUE!</v>
      </c>
    </row>
    <row r="413" spans="1:25" x14ac:dyDescent="0.25">
      <c r="A413">
        <f t="shared" si="31"/>
        <v>24</v>
      </c>
      <c r="B413">
        <f>YEAR(Table2[[#This Row],[Date]])</f>
        <v>2013</v>
      </c>
      <c r="C413" s="16">
        <v>41435</v>
      </c>
      <c r="D413" t="s">
        <v>25</v>
      </c>
      <c r="E413" t="s">
        <v>25</v>
      </c>
      <c r="F413" t="s">
        <v>25</v>
      </c>
      <c r="G413" t="s">
        <v>25</v>
      </c>
      <c r="H413" t="s">
        <v>25</v>
      </c>
      <c r="I413" t="s">
        <v>25</v>
      </c>
      <c r="J413" t="s">
        <v>25</v>
      </c>
      <c r="K413" t="s">
        <v>25</v>
      </c>
      <c r="L413" t="s">
        <v>25</v>
      </c>
      <c r="M413" t="s">
        <v>25</v>
      </c>
      <c r="N413" t="s">
        <v>25</v>
      </c>
      <c r="O413" t="s">
        <v>25</v>
      </c>
      <c r="P413" t="s">
        <v>25</v>
      </c>
      <c r="Q413" t="s">
        <v>25</v>
      </c>
      <c r="R413" t="s">
        <v>25</v>
      </c>
      <c r="S413" t="s">
        <v>25</v>
      </c>
      <c r="T413" t="s">
        <v>25</v>
      </c>
      <c r="U413" t="s">
        <v>25</v>
      </c>
      <c r="V413" s="6">
        <f t="shared" si="30"/>
        <v>0</v>
      </c>
      <c r="W413" s="5" t="s">
        <v>25</v>
      </c>
      <c r="X413" s="6" t="e">
        <f t="shared" si="32"/>
        <v>#VALUE!</v>
      </c>
      <c r="Y413" t="e">
        <f t="shared" si="33"/>
        <v>#VALUE!</v>
      </c>
    </row>
    <row r="414" spans="1:25" x14ac:dyDescent="0.25">
      <c r="A414">
        <f t="shared" si="31"/>
        <v>24</v>
      </c>
      <c r="B414">
        <f>YEAR(Table2[[#This Row],[Date]])</f>
        <v>2013</v>
      </c>
      <c r="C414" s="16">
        <v>41436</v>
      </c>
      <c r="D414">
        <v>103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11</v>
      </c>
      <c r="O414">
        <v>0</v>
      </c>
      <c r="P414">
        <v>0</v>
      </c>
      <c r="Q414">
        <v>7</v>
      </c>
      <c r="R414">
        <v>0</v>
      </c>
      <c r="S414">
        <v>0</v>
      </c>
      <c r="T414">
        <v>0</v>
      </c>
      <c r="U414">
        <v>0</v>
      </c>
      <c r="V414" s="6">
        <f t="shared" si="30"/>
        <v>121</v>
      </c>
      <c r="W414" s="5">
        <v>7</v>
      </c>
      <c r="X414" s="6">
        <f t="shared" si="32"/>
        <v>128</v>
      </c>
      <c r="Y414">
        <f t="shared" si="33"/>
        <v>128</v>
      </c>
    </row>
    <row r="415" spans="1:25" x14ac:dyDescent="0.25">
      <c r="A415">
        <f t="shared" si="31"/>
        <v>24</v>
      </c>
      <c r="B415">
        <f>YEAR(Table2[[#This Row],[Date]])</f>
        <v>2013</v>
      </c>
      <c r="C415" s="16">
        <v>41437</v>
      </c>
      <c r="D415">
        <v>261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6</v>
      </c>
      <c r="O415">
        <v>0</v>
      </c>
      <c r="P415">
        <v>0</v>
      </c>
      <c r="Q415">
        <v>2</v>
      </c>
      <c r="R415">
        <v>0</v>
      </c>
      <c r="S415">
        <v>0</v>
      </c>
      <c r="T415">
        <v>0</v>
      </c>
      <c r="U415">
        <v>0</v>
      </c>
      <c r="V415" s="6">
        <f t="shared" si="30"/>
        <v>269</v>
      </c>
      <c r="W415" s="5">
        <v>16</v>
      </c>
      <c r="X415" s="6">
        <f t="shared" si="32"/>
        <v>285</v>
      </c>
      <c r="Y415">
        <f t="shared" si="33"/>
        <v>285</v>
      </c>
    </row>
    <row r="416" spans="1:25" x14ac:dyDescent="0.25">
      <c r="A416">
        <f t="shared" si="31"/>
        <v>24</v>
      </c>
      <c r="B416">
        <f>YEAR(Table2[[#This Row],[Date]])</f>
        <v>2013</v>
      </c>
      <c r="C416" s="16">
        <v>41438</v>
      </c>
      <c r="D416">
        <v>29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 s="6">
        <f t="shared" si="30"/>
        <v>30</v>
      </c>
      <c r="W416" s="5">
        <v>17</v>
      </c>
      <c r="X416" s="6">
        <f t="shared" si="32"/>
        <v>47</v>
      </c>
      <c r="Y416">
        <f t="shared" si="33"/>
        <v>47</v>
      </c>
    </row>
    <row r="417" spans="1:25" x14ac:dyDescent="0.25">
      <c r="A417">
        <f t="shared" si="31"/>
        <v>24</v>
      </c>
      <c r="B417">
        <f>YEAR(Table2[[#This Row],[Date]])</f>
        <v>2013</v>
      </c>
      <c r="C417" s="16">
        <v>41439</v>
      </c>
      <c r="D417">
        <v>92</v>
      </c>
      <c r="E417">
        <v>0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0</v>
      </c>
      <c r="L417">
        <v>0</v>
      </c>
      <c r="M417">
        <v>0</v>
      </c>
      <c r="N417">
        <v>3</v>
      </c>
      <c r="O417">
        <v>0</v>
      </c>
      <c r="P417">
        <v>0</v>
      </c>
      <c r="Q417">
        <v>16</v>
      </c>
      <c r="R417">
        <v>0</v>
      </c>
      <c r="S417">
        <v>0</v>
      </c>
      <c r="T417">
        <v>0</v>
      </c>
      <c r="U417">
        <v>0</v>
      </c>
      <c r="V417" s="6">
        <f t="shared" si="30"/>
        <v>112</v>
      </c>
      <c r="W417" s="5">
        <v>41</v>
      </c>
      <c r="X417" s="6">
        <f t="shared" si="32"/>
        <v>153</v>
      </c>
      <c r="Y417">
        <f t="shared" si="33"/>
        <v>153</v>
      </c>
    </row>
    <row r="418" spans="1:25" x14ac:dyDescent="0.25">
      <c r="A418">
        <f t="shared" si="31"/>
        <v>24</v>
      </c>
      <c r="B418">
        <f>YEAR(Table2[[#This Row],[Date]])</f>
        <v>2013</v>
      </c>
      <c r="C418" s="16">
        <v>41440</v>
      </c>
      <c r="D418">
        <v>133.33000000000001</v>
      </c>
      <c r="E418">
        <v>0.33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3.66</v>
      </c>
      <c r="O418">
        <v>0</v>
      </c>
      <c r="P418">
        <v>0</v>
      </c>
      <c r="Q418">
        <v>10</v>
      </c>
      <c r="R418">
        <v>0</v>
      </c>
      <c r="S418">
        <v>0</v>
      </c>
      <c r="T418">
        <v>0</v>
      </c>
      <c r="U418">
        <v>0</v>
      </c>
      <c r="V418" s="6">
        <f t="shared" si="30"/>
        <v>147.32000000000002</v>
      </c>
      <c r="W418" s="5">
        <v>47.33</v>
      </c>
      <c r="X418" s="6">
        <f t="shared" si="32"/>
        <v>194.65000000000003</v>
      </c>
      <c r="Y418">
        <f t="shared" si="33"/>
        <v>194.65000000000003</v>
      </c>
    </row>
    <row r="419" spans="1:25" x14ac:dyDescent="0.25">
      <c r="A419">
        <f t="shared" si="31"/>
        <v>25</v>
      </c>
      <c r="B419">
        <f>YEAR(Table2[[#This Row],[Date]])</f>
        <v>2013</v>
      </c>
      <c r="C419" s="16">
        <v>41441</v>
      </c>
      <c r="D419">
        <v>133.33000000000001</v>
      </c>
      <c r="E419">
        <v>0.33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3.66</v>
      </c>
      <c r="O419">
        <v>0</v>
      </c>
      <c r="P419">
        <v>0</v>
      </c>
      <c r="Q419">
        <v>10</v>
      </c>
      <c r="R419">
        <v>0</v>
      </c>
      <c r="S419">
        <v>0</v>
      </c>
      <c r="T419">
        <v>0</v>
      </c>
      <c r="U419">
        <v>0</v>
      </c>
      <c r="V419" s="6">
        <f t="shared" si="30"/>
        <v>147.32000000000002</v>
      </c>
      <c r="W419" s="5">
        <v>47.33</v>
      </c>
      <c r="X419" s="6">
        <f t="shared" si="32"/>
        <v>194.65000000000003</v>
      </c>
      <c r="Y419">
        <f t="shared" si="33"/>
        <v>194.65000000000003</v>
      </c>
    </row>
    <row r="420" spans="1:25" x14ac:dyDescent="0.25">
      <c r="A420">
        <f t="shared" si="31"/>
        <v>25</v>
      </c>
      <c r="B420">
        <f>YEAR(Table2[[#This Row],[Date]])</f>
        <v>2013</v>
      </c>
      <c r="C420" s="16">
        <v>41442</v>
      </c>
      <c r="D420">
        <v>133.33000000000001</v>
      </c>
      <c r="E420">
        <v>0.33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3.66</v>
      </c>
      <c r="O420">
        <v>0</v>
      </c>
      <c r="P420">
        <v>0</v>
      </c>
      <c r="Q420">
        <v>10</v>
      </c>
      <c r="R420">
        <v>0</v>
      </c>
      <c r="S420">
        <v>0</v>
      </c>
      <c r="T420">
        <v>0</v>
      </c>
      <c r="U420">
        <v>0</v>
      </c>
      <c r="V420" s="6">
        <f t="shared" si="30"/>
        <v>147.32000000000002</v>
      </c>
      <c r="W420" s="5">
        <v>47.33</v>
      </c>
      <c r="X420" s="6">
        <f t="shared" si="32"/>
        <v>194.65000000000003</v>
      </c>
      <c r="Y420">
        <f t="shared" si="33"/>
        <v>194.65000000000003</v>
      </c>
    </row>
    <row r="421" spans="1:25" x14ac:dyDescent="0.25">
      <c r="A421">
        <f t="shared" si="31"/>
        <v>25</v>
      </c>
      <c r="B421">
        <f>YEAR(Table2[[#This Row],[Date]])</f>
        <v>2013</v>
      </c>
      <c r="C421" s="16">
        <v>41443</v>
      </c>
      <c r="D421">
        <v>178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1</v>
      </c>
      <c r="M421">
        <v>0</v>
      </c>
      <c r="N421">
        <v>4</v>
      </c>
      <c r="O421">
        <v>0</v>
      </c>
      <c r="P421">
        <v>0</v>
      </c>
      <c r="Q421">
        <v>7</v>
      </c>
      <c r="R421">
        <v>0</v>
      </c>
      <c r="S421">
        <v>0</v>
      </c>
      <c r="T421">
        <v>0</v>
      </c>
      <c r="U421">
        <v>0</v>
      </c>
      <c r="V421" s="6">
        <f t="shared" si="30"/>
        <v>190</v>
      </c>
      <c r="W421" s="5">
        <v>66</v>
      </c>
      <c r="X421" s="6">
        <f t="shared" si="32"/>
        <v>256</v>
      </c>
      <c r="Y421">
        <f t="shared" si="33"/>
        <v>256</v>
      </c>
    </row>
    <row r="422" spans="1:25" x14ac:dyDescent="0.25">
      <c r="A422">
        <f t="shared" si="31"/>
        <v>25</v>
      </c>
      <c r="B422">
        <f>YEAR(Table2[[#This Row],[Date]])</f>
        <v>2013</v>
      </c>
      <c r="C422" s="16">
        <v>41444</v>
      </c>
      <c r="D422">
        <v>70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11</v>
      </c>
      <c r="R422">
        <v>0</v>
      </c>
      <c r="S422">
        <v>0</v>
      </c>
      <c r="T422">
        <v>0</v>
      </c>
      <c r="U422">
        <v>0</v>
      </c>
      <c r="V422" s="6">
        <f t="shared" si="30"/>
        <v>81</v>
      </c>
      <c r="W422" s="5">
        <v>63</v>
      </c>
      <c r="X422" s="6">
        <f t="shared" si="32"/>
        <v>144</v>
      </c>
      <c r="Y422">
        <f t="shared" si="33"/>
        <v>144</v>
      </c>
    </row>
    <row r="423" spans="1:25" x14ac:dyDescent="0.25">
      <c r="A423">
        <f t="shared" si="31"/>
        <v>25</v>
      </c>
      <c r="B423">
        <f>YEAR(Table2[[#This Row],[Date]])</f>
        <v>2013</v>
      </c>
      <c r="C423" s="16">
        <v>41445</v>
      </c>
      <c r="D423">
        <v>36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3</v>
      </c>
      <c r="O423">
        <v>0</v>
      </c>
      <c r="P423">
        <v>0</v>
      </c>
      <c r="Q423">
        <v>5</v>
      </c>
      <c r="R423">
        <v>0</v>
      </c>
      <c r="S423">
        <v>0</v>
      </c>
      <c r="T423">
        <v>0</v>
      </c>
      <c r="U423">
        <v>0</v>
      </c>
      <c r="V423" s="6">
        <f t="shared" si="30"/>
        <v>44</v>
      </c>
      <c r="W423" s="5">
        <v>31</v>
      </c>
      <c r="X423" s="6">
        <f t="shared" si="32"/>
        <v>75</v>
      </c>
      <c r="Y423">
        <f t="shared" si="33"/>
        <v>75</v>
      </c>
    </row>
    <row r="424" spans="1:25" x14ac:dyDescent="0.25">
      <c r="A424">
        <f t="shared" si="31"/>
        <v>25</v>
      </c>
      <c r="B424">
        <f>YEAR(Table2[[#This Row],[Date]])</f>
        <v>2013</v>
      </c>
      <c r="C424" s="16">
        <v>41446</v>
      </c>
      <c r="D424">
        <v>16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6</v>
      </c>
      <c r="R424">
        <v>0</v>
      </c>
      <c r="S424">
        <v>0</v>
      </c>
      <c r="T424">
        <v>0</v>
      </c>
      <c r="U424">
        <v>0</v>
      </c>
      <c r="V424" s="6">
        <f t="shared" si="30"/>
        <v>22</v>
      </c>
      <c r="W424" s="5">
        <v>2</v>
      </c>
      <c r="X424" s="6">
        <f t="shared" si="32"/>
        <v>24</v>
      </c>
      <c r="Y424">
        <f t="shared" si="33"/>
        <v>24</v>
      </c>
    </row>
    <row r="425" spans="1:25" x14ac:dyDescent="0.25">
      <c r="A425">
        <f t="shared" si="31"/>
        <v>25</v>
      </c>
      <c r="B425">
        <f>YEAR(Table2[[#This Row],[Date]])</f>
        <v>2013</v>
      </c>
      <c r="C425" s="16">
        <v>41447</v>
      </c>
      <c r="D425">
        <v>54.33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0.33</v>
      </c>
      <c r="L425">
        <v>0</v>
      </c>
      <c r="M425">
        <v>0</v>
      </c>
      <c r="N425">
        <v>2.66</v>
      </c>
      <c r="O425">
        <v>0</v>
      </c>
      <c r="P425">
        <v>0</v>
      </c>
      <c r="Q425">
        <v>2.66</v>
      </c>
      <c r="R425">
        <v>0</v>
      </c>
      <c r="S425">
        <v>0</v>
      </c>
      <c r="T425">
        <v>0</v>
      </c>
      <c r="U425">
        <v>0</v>
      </c>
      <c r="V425" s="6">
        <f t="shared" si="30"/>
        <v>59.97999999999999</v>
      </c>
      <c r="W425" s="5">
        <v>8</v>
      </c>
      <c r="X425" s="6">
        <f t="shared" si="32"/>
        <v>67.97999999999999</v>
      </c>
      <c r="Y425">
        <f t="shared" si="33"/>
        <v>67.97999999999999</v>
      </c>
    </row>
    <row r="426" spans="1:25" x14ac:dyDescent="0.25">
      <c r="A426">
        <f t="shared" si="31"/>
        <v>26</v>
      </c>
      <c r="B426">
        <f>YEAR(Table2[[#This Row],[Date]])</f>
        <v>2013</v>
      </c>
      <c r="C426" s="16">
        <v>41448</v>
      </c>
      <c r="D426">
        <v>54.33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0.33</v>
      </c>
      <c r="L426">
        <v>0</v>
      </c>
      <c r="M426">
        <v>0</v>
      </c>
      <c r="N426">
        <v>2.66</v>
      </c>
      <c r="O426">
        <v>0</v>
      </c>
      <c r="P426">
        <v>0</v>
      </c>
      <c r="Q426">
        <v>2.66</v>
      </c>
      <c r="R426">
        <v>0</v>
      </c>
      <c r="S426">
        <v>0</v>
      </c>
      <c r="T426">
        <v>0</v>
      </c>
      <c r="U426">
        <v>0</v>
      </c>
      <c r="V426" s="6">
        <f t="shared" si="30"/>
        <v>59.97999999999999</v>
      </c>
      <c r="W426" s="5">
        <v>8</v>
      </c>
      <c r="X426" s="6">
        <f t="shared" si="32"/>
        <v>67.97999999999999</v>
      </c>
      <c r="Y426">
        <f t="shared" si="33"/>
        <v>67.97999999999999</v>
      </c>
    </row>
    <row r="427" spans="1:25" x14ac:dyDescent="0.25">
      <c r="A427">
        <f t="shared" si="31"/>
        <v>26</v>
      </c>
      <c r="B427">
        <f>YEAR(Table2[[#This Row],[Date]])</f>
        <v>2013</v>
      </c>
      <c r="C427" s="16">
        <v>41449</v>
      </c>
      <c r="D427">
        <v>54.33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0.33</v>
      </c>
      <c r="L427">
        <v>0</v>
      </c>
      <c r="M427">
        <v>0</v>
      </c>
      <c r="N427">
        <v>2.66</v>
      </c>
      <c r="O427">
        <v>0</v>
      </c>
      <c r="P427">
        <v>0</v>
      </c>
      <c r="Q427">
        <v>2.66</v>
      </c>
      <c r="R427">
        <v>0</v>
      </c>
      <c r="S427">
        <v>0</v>
      </c>
      <c r="T427">
        <v>0</v>
      </c>
      <c r="U427">
        <v>0</v>
      </c>
      <c r="V427" s="6">
        <f t="shared" si="30"/>
        <v>59.97999999999999</v>
      </c>
      <c r="W427" s="5">
        <v>8</v>
      </c>
      <c r="X427" s="6">
        <f t="shared" si="32"/>
        <v>67.97999999999999</v>
      </c>
      <c r="Y427">
        <f t="shared" si="33"/>
        <v>67.97999999999999</v>
      </c>
    </row>
    <row r="428" spans="1:25" x14ac:dyDescent="0.25">
      <c r="A428">
        <f t="shared" si="31"/>
        <v>26</v>
      </c>
      <c r="B428">
        <f>YEAR(Table2[[#This Row],[Date]])</f>
        <v>2013</v>
      </c>
      <c r="C428" s="16">
        <v>41450</v>
      </c>
      <c r="D428">
        <v>87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3</v>
      </c>
      <c r="O428">
        <v>0</v>
      </c>
      <c r="P428">
        <v>0</v>
      </c>
      <c r="Q428">
        <v>4</v>
      </c>
      <c r="R428">
        <v>0</v>
      </c>
      <c r="S428">
        <v>0</v>
      </c>
      <c r="T428">
        <v>0</v>
      </c>
      <c r="U428">
        <v>0</v>
      </c>
      <c r="V428" s="6">
        <f t="shared" si="30"/>
        <v>96</v>
      </c>
      <c r="W428" s="5">
        <v>11</v>
      </c>
      <c r="X428" s="6">
        <f t="shared" si="32"/>
        <v>107</v>
      </c>
      <c r="Y428">
        <f t="shared" si="33"/>
        <v>107</v>
      </c>
    </row>
    <row r="429" spans="1:25" x14ac:dyDescent="0.25">
      <c r="A429">
        <f t="shared" si="31"/>
        <v>26</v>
      </c>
      <c r="B429">
        <f>YEAR(Table2[[#This Row],[Date]])</f>
        <v>2013</v>
      </c>
      <c r="C429" s="16">
        <v>41451</v>
      </c>
      <c r="D429">
        <v>51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</v>
      </c>
      <c r="O429">
        <v>0</v>
      </c>
      <c r="P429">
        <v>0</v>
      </c>
      <c r="Q429">
        <v>8</v>
      </c>
      <c r="R429">
        <v>0</v>
      </c>
      <c r="S429">
        <v>0</v>
      </c>
      <c r="T429">
        <v>0</v>
      </c>
      <c r="U429">
        <v>0</v>
      </c>
      <c r="V429" s="6">
        <f t="shared" si="30"/>
        <v>60</v>
      </c>
      <c r="W429" s="5">
        <v>3</v>
      </c>
      <c r="X429" s="6">
        <f t="shared" si="32"/>
        <v>63</v>
      </c>
      <c r="Y429">
        <f t="shared" si="33"/>
        <v>63</v>
      </c>
    </row>
    <row r="430" spans="1:25" x14ac:dyDescent="0.25">
      <c r="A430">
        <f t="shared" si="31"/>
        <v>26</v>
      </c>
      <c r="B430">
        <f>YEAR(Table2[[#This Row],[Date]])</f>
        <v>2013</v>
      </c>
      <c r="C430" s="16">
        <v>41452</v>
      </c>
      <c r="D430">
        <v>31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8</v>
      </c>
      <c r="R430">
        <v>0</v>
      </c>
      <c r="S430">
        <v>0</v>
      </c>
      <c r="T430">
        <v>0</v>
      </c>
      <c r="U430">
        <v>0</v>
      </c>
      <c r="V430" s="6">
        <f t="shared" si="30"/>
        <v>40</v>
      </c>
      <c r="W430" s="5">
        <v>1</v>
      </c>
      <c r="X430" s="6">
        <f t="shared" si="32"/>
        <v>41</v>
      </c>
      <c r="Y430">
        <f t="shared" si="33"/>
        <v>41</v>
      </c>
    </row>
    <row r="431" spans="1:25" x14ac:dyDescent="0.25">
      <c r="A431">
        <f t="shared" si="31"/>
        <v>26</v>
      </c>
      <c r="B431">
        <f>YEAR(Table2[[#This Row],[Date]])</f>
        <v>2013</v>
      </c>
      <c r="C431" s="16">
        <v>41453</v>
      </c>
      <c r="D431">
        <v>6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5</v>
      </c>
      <c r="R431">
        <v>0</v>
      </c>
      <c r="S431">
        <v>0</v>
      </c>
      <c r="T431">
        <v>0</v>
      </c>
      <c r="U431">
        <v>0</v>
      </c>
      <c r="V431" s="6">
        <f t="shared" si="30"/>
        <v>11</v>
      </c>
      <c r="W431" s="5">
        <v>1</v>
      </c>
      <c r="X431" s="6">
        <f t="shared" si="32"/>
        <v>12</v>
      </c>
      <c r="Y431">
        <f t="shared" si="33"/>
        <v>12</v>
      </c>
    </row>
    <row r="432" spans="1:25" x14ac:dyDescent="0.25">
      <c r="A432">
        <f t="shared" si="31"/>
        <v>26</v>
      </c>
      <c r="B432">
        <f>YEAR(Table2[[#This Row],[Date]])</f>
        <v>2013</v>
      </c>
      <c r="C432" s="16">
        <v>41454</v>
      </c>
      <c r="D432">
        <v>38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0.67</v>
      </c>
      <c r="L432">
        <v>1</v>
      </c>
      <c r="M432">
        <v>0</v>
      </c>
      <c r="N432">
        <v>3.33</v>
      </c>
      <c r="O432">
        <v>0</v>
      </c>
      <c r="P432">
        <v>0</v>
      </c>
      <c r="Q432">
        <v>5.33</v>
      </c>
      <c r="R432">
        <v>0</v>
      </c>
      <c r="S432">
        <v>0</v>
      </c>
      <c r="T432">
        <v>0</v>
      </c>
      <c r="U432">
        <v>0</v>
      </c>
      <c r="V432" s="6">
        <f t="shared" si="30"/>
        <v>48.33</v>
      </c>
      <c r="W432" s="5">
        <v>15.33</v>
      </c>
      <c r="X432" s="6">
        <f t="shared" si="32"/>
        <v>63.66</v>
      </c>
      <c r="Y432">
        <f t="shared" si="33"/>
        <v>63.66</v>
      </c>
    </row>
    <row r="433" spans="1:25" x14ac:dyDescent="0.25">
      <c r="A433">
        <f t="shared" si="31"/>
        <v>27</v>
      </c>
      <c r="B433">
        <f>YEAR(Table2[[#This Row],[Date]])</f>
        <v>2013</v>
      </c>
      <c r="C433" s="16">
        <v>41455</v>
      </c>
      <c r="D433">
        <v>38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0.67</v>
      </c>
      <c r="L433">
        <v>1</v>
      </c>
      <c r="M433">
        <v>0</v>
      </c>
      <c r="N433">
        <v>3.33</v>
      </c>
      <c r="O433">
        <v>0</v>
      </c>
      <c r="P433">
        <v>0</v>
      </c>
      <c r="Q433">
        <v>5.33</v>
      </c>
      <c r="R433">
        <v>0</v>
      </c>
      <c r="S433">
        <v>0</v>
      </c>
      <c r="T433">
        <v>0</v>
      </c>
      <c r="U433">
        <v>0</v>
      </c>
      <c r="V433" s="6">
        <f t="shared" si="30"/>
        <v>48.33</v>
      </c>
      <c r="W433" s="5">
        <v>15.33</v>
      </c>
      <c r="X433" s="6">
        <f t="shared" si="32"/>
        <v>63.66</v>
      </c>
      <c r="Y433">
        <f t="shared" si="33"/>
        <v>63.66</v>
      </c>
    </row>
    <row r="434" spans="1:25" x14ac:dyDescent="0.25">
      <c r="A434">
        <f t="shared" si="31"/>
        <v>27</v>
      </c>
      <c r="B434">
        <f>YEAR(Table2[[#This Row],[Date]])</f>
        <v>2013</v>
      </c>
      <c r="C434" s="16">
        <v>41456</v>
      </c>
      <c r="D434">
        <v>38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0.67</v>
      </c>
      <c r="L434">
        <v>1</v>
      </c>
      <c r="M434">
        <v>0</v>
      </c>
      <c r="N434">
        <v>3.33</v>
      </c>
      <c r="O434">
        <v>0</v>
      </c>
      <c r="P434">
        <v>0</v>
      </c>
      <c r="Q434">
        <v>5.33</v>
      </c>
      <c r="R434">
        <v>0</v>
      </c>
      <c r="S434">
        <v>0</v>
      </c>
      <c r="T434">
        <v>0</v>
      </c>
      <c r="U434">
        <v>0</v>
      </c>
      <c r="V434" s="6">
        <f t="shared" si="30"/>
        <v>48.33</v>
      </c>
      <c r="W434" s="5">
        <v>15.33</v>
      </c>
      <c r="X434" s="6">
        <f t="shared" si="32"/>
        <v>63.66</v>
      </c>
      <c r="Y434">
        <f t="shared" si="33"/>
        <v>63.66</v>
      </c>
    </row>
    <row r="435" spans="1:25" x14ac:dyDescent="0.25">
      <c r="A435">
        <f t="shared" si="31"/>
        <v>27</v>
      </c>
      <c r="B435">
        <f>YEAR(Table2[[#This Row],[Date]])</f>
        <v>2013</v>
      </c>
      <c r="C435" s="16">
        <v>41457</v>
      </c>
      <c r="D435">
        <v>79</v>
      </c>
      <c r="E435">
        <v>0</v>
      </c>
      <c r="F435">
        <v>0</v>
      </c>
      <c r="G435">
        <v>0</v>
      </c>
      <c r="H435">
        <v>1</v>
      </c>
      <c r="I435">
        <v>0</v>
      </c>
      <c r="J435">
        <v>0</v>
      </c>
      <c r="K435">
        <v>3</v>
      </c>
      <c r="L435">
        <v>0</v>
      </c>
      <c r="M435">
        <v>0</v>
      </c>
      <c r="N435">
        <v>6</v>
      </c>
      <c r="O435">
        <v>0</v>
      </c>
      <c r="P435">
        <v>0</v>
      </c>
      <c r="Q435">
        <v>11</v>
      </c>
      <c r="R435">
        <v>0</v>
      </c>
      <c r="S435">
        <v>0</v>
      </c>
      <c r="T435">
        <v>0</v>
      </c>
      <c r="U435">
        <v>0</v>
      </c>
      <c r="V435" s="6">
        <f t="shared" si="30"/>
        <v>100</v>
      </c>
      <c r="W435" s="5">
        <v>38</v>
      </c>
      <c r="X435" s="6">
        <f t="shared" si="32"/>
        <v>138</v>
      </c>
      <c r="Y435">
        <f t="shared" si="33"/>
        <v>138</v>
      </c>
    </row>
    <row r="436" spans="1:25" x14ac:dyDescent="0.25">
      <c r="A436">
        <f t="shared" si="31"/>
        <v>27</v>
      </c>
      <c r="B436">
        <f>YEAR(Table2[[#This Row],[Date]])</f>
        <v>2013</v>
      </c>
      <c r="C436" s="16">
        <v>41458</v>
      </c>
      <c r="D436">
        <v>118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</v>
      </c>
      <c r="O436">
        <v>0</v>
      </c>
      <c r="P436">
        <v>0</v>
      </c>
      <c r="Q436">
        <v>9</v>
      </c>
      <c r="R436">
        <v>0</v>
      </c>
      <c r="S436">
        <v>0</v>
      </c>
      <c r="T436">
        <v>0</v>
      </c>
      <c r="U436">
        <v>0</v>
      </c>
      <c r="V436" s="6">
        <f t="shared" si="30"/>
        <v>128</v>
      </c>
      <c r="W436" s="5">
        <v>43</v>
      </c>
      <c r="X436" s="6">
        <f t="shared" si="32"/>
        <v>171</v>
      </c>
      <c r="Y436">
        <f t="shared" si="33"/>
        <v>171</v>
      </c>
    </row>
    <row r="437" spans="1:25" x14ac:dyDescent="0.25">
      <c r="A437">
        <f t="shared" si="31"/>
        <v>27</v>
      </c>
      <c r="B437">
        <f>YEAR(Table2[[#This Row],[Date]])</f>
        <v>2013</v>
      </c>
      <c r="C437" s="16">
        <v>41459</v>
      </c>
      <c r="D437">
        <v>72.5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4.5</v>
      </c>
      <c r="L437">
        <v>0</v>
      </c>
      <c r="M437">
        <v>0</v>
      </c>
      <c r="N437">
        <v>3.5</v>
      </c>
      <c r="O437">
        <v>0</v>
      </c>
      <c r="P437">
        <v>0</v>
      </c>
      <c r="Q437">
        <v>32.5</v>
      </c>
      <c r="R437">
        <v>0</v>
      </c>
      <c r="S437">
        <v>0</v>
      </c>
      <c r="T437">
        <v>0</v>
      </c>
      <c r="U437">
        <v>0</v>
      </c>
      <c r="V437" s="6">
        <f t="shared" si="30"/>
        <v>113</v>
      </c>
      <c r="W437" s="5">
        <v>71.5</v>
      </c>
      <c r="X437" s="6">
        <f t="shared" si="32"/>
        <v>184.5</v>
      </c>
      <c r="Y437">
        <f t="shared" si="33"/>
        <v>184.5</v>
      </c>
    </row>
    <row r="438" spans="1:25" x14ac:dyDescent="0.25">
      <c r="A438">
        <f t="shared" si="31"/>
        <v>27</v>
      </c>
      <c r="B438">
        <f>YEAR(Table2[[#This Row],[Date]])</f>
        <v>2013</v>
      </c>
      <c r="C438" s="16">
        <v>41460</v>
      </c>
      <c r="D438">
        <v>72.5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4.5</v>
      </c>
      <c r="L438">
        <v>0</v>
      </c>
      <c r="M438">
        <v>0</v>
      </c>
      <c r="N438">
        <v>3.5</v>
      </c>
      <c r="O438">
        <v>0</v>
      </c>
      <c r="P438">
        <v>0</v>
      </c>
      <c r="Q438">
        <v>32.5</v>
      </c>
      <c r="R438">
        <v>0</v>
      </c>
      <c r="S438">
        <v>0</v>
      </c>
      <c r="T438">
        <v>0</v>
      </c>
      <c r="U438">
        <v>0</v>
      </c>
      <c r="V438" s="6">
        <f t="shared" si="30"/>
        <v>113</v>
      </c>
      <c r="W438" s="5">
        <v>71.5</v>
      </c>
      <c r="X438" s="6">
        <f t="shared" si="32"/>
        <v>184.5</v>
      </c>
      <c r="Y438">
        <f t="shared" si="33"/>
        <v>184.5</v>
      </c>
    </row>
    <row r="439" spans="1:25" x14ac:dyDescent="0.25">
      <c r="A439">
        <f t="shared" si="31"/>
        <v>27</v>
      </c>
      <c r="B439">
        <f>YEAR(Table2[[#This Row],[Date]])</f>
        <v>2013</v>
      </c>
      <c r="C439" s="16">
        <v>41461</v>
      </c>
      <c r="D439">
        <v>37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7</v>
      </c>
      <c r="O439">
        <v>0</v>
      </c>
      <c r="P439">
        <v>0</v>
      </c>
      <c r="Q439">
        <v>7.67</v>
      </c>
      <c r="R439">
        <v>0</v>
      </c>
      <c r="S439">
        <v>0</v>
      </c>
      <c r="T439">
        <v>0</v>
      </c>
      <c r="U439">
        <v>0</v>
      </c>
      <c r="V439" s="6">
        <f t="shared" si="30"/>
        <v>51.67</v>
      </c>
      <c r="W439" s="5">
        <v>65.3</v>
      </c>
      <c r="X439" s="6">
        <f t="shared" si="32"/>
        <v>116.97</v>
      </c>
      <c r="Y439">
        <f t="shared" si="33"/>
        <v>116.97</v>
      </c>
    </row>
    <row r="440" spans="1:25" x14ac:dyDescent="0.25">
      <c r="A440">
        <f t="shared" si="31"/>
        <v>28</v>
      </c>
      <c r="B440">
        <f>YEAR(Table2[[#This Row],[Date]])</f>
        <v>2013</v>
      </c>
      <c r="C440" s="16">
        <v>41462</v>
      </c>
      <c r="D440">
        <v>37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7</v>
      </c>
      <c r="O440">
        <v>0</v>
      </c>
      <c r="P440">
        <v>0</v>
      </c>
      <c r="Q440">
        <v>7.67</v>
      </c>
      <c r="R440">
        <v>0</v>
      </c>
      <c r="S440">
        <v>0</v>
      </c>
      <c r="T440">
        <v>0</v>
      </c>
      <c r="U440">
        <v>0</v>
      </c>
      <c r="V440" s="6">
        <f t="shared" si="30"/>
        <v>51.67</v>
      </c>
      <c r="W440" s="5">
        <v>65.3</v>
      </c>
      <c r="X440" s="6">
        <f t="shared" si="32"/>
        <v>116.97</v>
      </c>
      <c r="Y440">
        <f t="shared" si="33"/>
        <v>116.97</v>
      </c>
    </row>
    <row r="441" spans="1:25" x14ac:dyDescent="0.25">
      <c r="A441">
        <f t="shared" si="31"/>
        <v>28</v>
      </c>
      <c r="B441">
        <f>YEAR(Table2[[#This Row],[Date]])</f>
        <v>2013</v>
      </c>
      <c r="C441" s="16">
        <v>41463</v>
      </c>
      <c r="D441">
        <v>37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7</v>
      </c>
      <c r="O441">
        <v>0</v>
      </c>
      <c r="P441">
        <v>0</v>
      </c>
      <c r="Q441">
        <v>7.67</v>
      </c>
      <c r="R441">
        <v>0</v>
      </c>
      <c r="S441">
        <v>0</v>
      </c>
      <c r="T441">
        <v>0</v>
      </c>
      <c r="U441">
        <v>0</v>
      </c>
      <c r="V441" s="6">
        <f t="shared" ref="V441:V504" si="34">SUM(D441:U441)</f>
        <v>51.67</v>
      </c>
      <c r="W441" s="5">
        <v>65.3</v>
      </c>
      <c r="X441" s="6">
        <f t="shared" si="32"/>
        <v>116.97</v>
      </c>
      <c r="Y441">
        <f t="shared" si="33"/>
        <v>116.97</v>
      </c>
    </row>
    <row r="442" spans="1:25" x14ac:dyDescent="0.25">
      <c r="A442">
        <f t="shared" ref="A442:A505" si="35">WEEKNUM(C442)</f>
        <v>28</v>
      </c>
      <c r="B442">
        <f>YEAR(Table2[[#This Row],[Date]])</f>
        <v>2013</v>
      </c>
      <c r="C442" s="16">
        <v>41464</v>
      </c>
      <c r="D442">
        <v>54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7</v>
      </c>
      <c r="L442">
        <v>0</v>
      </c>
      <c r="M442">
        <v>0</v>
      </c>
      <c r="N442">
        <v>4</v>
      </c>
      <c r="O442">
        <v>0</v>
      </c>
      <c r="P442">
        <v>0</v>
      </c>
      <c r="Q442">
        <v>16</v>
      </c>
      <c r="R442">
        <v>0</v>
      </c>
      <c r="S442">
        <v>0</v>
      </c>
      <c r="T442">
        <v>0</v>
      </c>
      <c r="U442">
        <v>0</v>
      </c>
      <c r="V442" s="6">
        <f t="shared" si="34"/>
        <v>81</v>
      </c>
      <c r="W442" s="5">
        <v>30</v>
      </c>
      <c r="X442" s="6">
        <f t="shared" ref="X442:X505" si="36">SUM(V442+W442)</f>
        <v>111</v>
      </c>
      <c r="Y442">
        <f t="shared" si="33"/>
        <v>111</v>
      </c>
    </row>
    <row r="443" spans="1:25" x14ac:dyDescent="0.25">
      <c r="A443">
        <f t="shared" si="35"/>
        <v>28</v>
      </c>
      <c r="B443">
        <f>YEAR(Table2[[#This Row],[Date]])</f>
        <v>2013</v>
      </c>
      <c r="C443" s="16">
        <v>41465</v>
      </c>
      <c r="D443">
        <v>40</v>
      </c>
      <c r="E443">
        <v>0</v>
      </c>
      <c r="F443">
        <v>0</v>
      </c>
      <c r="G443">
        <v>0</v>
      </c>
      <c r="H443">
        <v>0</v>
      </c>
      <c r="I443">
        <v>1</v>
      </c>
      <c r="J443">
        <v>0</v>
      </c>
      <c r="K443">
        <v>20</v>
      </c>
      <c r="L443">
        <v>0</v>
      </c>
      <c r="M443">
        <v>0</v>
      </c>
      <c r="N443">
        <v>9</v>
      </c>
      <c r="O443">
        <v>0</v>
      </c>
      <c r="P443">
        <v>0</v>
      </c>
      <c r="Q443">
        <v>24</v>
      </c>
      <c r="R443">
        <v>0</v>
      </c>
      <c r="S443">
        <v>0</v>
      </c>
      <c r="T443">
        <v>0</v>
      </c>
      <c r="U443">
        <v>0</v>
      </c>
      <c r="V443" s="6">
        <f t="shared" si="34"/>
        <v>94</v>
      </c>
      <c r="W443" s="5">
        <v>19</v>
      </c>
      <c r="X443" s="6">
        <f t="shared" si="36"/>
        <v>113</v>
      </c>
      <c r="Y443">
        <f t="shared" si="33"/>
        <v>113</v>
      </c>
    </row>
    <row r="444" spans="1:25" x14ac:dyDescent="0.25">
      <c r="A444">
        <f t="shared" si="35"/>
        <v>28</v>
      </c>
      <c r="B444">
        <f>YEAR(Table2[[#This Row],[Date]])</f>
        <v>2013</v>
      </c>
      <c r="C444" s="16">
        <v>41466</v>
      </c>
      <c r="D444">
        <v>39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18</v>
      </c>
      <c r="L444">
        <v>0</v>
      </c>
      <c r="M444">
        <v>0</v>
      </c>
      <c r="N444">
        <v>8</v>
      </c>
      <c r="O444">
        <v>0</v>
      </c>
      <c r="P444">
        <v>0</v>
      </c>
      <c r="Q444">
        <v>9</v>
      </c>
      <c r="R444">
        <v>0</v>
      </c>
      <c r="S444">
        <v>0</v>
      </c>
      <c r="T444">
        <v>0</v>
      </c>
      <c r="U444">
        <v>0</v>
      </c>
      <c r="V444" s="6">
        <f t="shared" si="34"/>
        <v>74</v>
      </c>
      <c r="W444" s="5">
        <v>107</v>
      </c>
      <c r="X444" s="6">
        <f t="shared" si="36"/>
        <v>181</v>
      </c>
      <c r="Y444">
        <f t="shared" si="33"/>
        <v>181</v>
      </c>
    </row>
    <row r="445" spans="1:25" x14ac:dyDescent="0.25">
      <c r="A445">
        <f t="shared" si="35"/>
        <v>28</v>
      </c>
      <c r="B445">
        <f>YEAR(Table2[[#This Row],[Date]])</f>
        <v>2013</v>
      </c>
      <c r="C445" s="16">
        <v>41467</v>
      </c>
      <c r="D445">
        <v>14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28</v>
      </c>
      <c r="L445">
        <v>0</v>
      </c>
      <c r="M445">
        <v>0</v>
      </c>
      <c r="N445">
        <v>1</v>
      </c>
      <c r="O445">
        <v>0</v>
      </c>
      <c r="P445">
        <v>0</v>
      </c>
      <c r="Q445">
        <v>10</v>
      </c>
      <c r="R445">
        <v>0</v>
      </c>
      <c r="S445">
        <v>0</v>
      </c>
      <c r="T445">
        <v>0</v>
      </c>
      <c r="U445">
        <v>0</v>
      </c>
      <c r="V445" s="6">
        <f t="shared" si="34"/>
        <v>53</v>
      </c>
      <c r="W445">
        <v>19</v>
      </c>
      <c r="X445" s="6">
        <f>SUM(V445+W445)</f>
        <v>72</v>
      </c>
      <c r="Y445">
        <f t="shared" si="33"/>
        <v>72</v>
      </c>
    </row>
    <row r="446" spans="1:25" x14ac:dyDescent="0.25">
      <c r="A446">
        <f t="shared" si="35"/>
        <v>28</v>
      </c>
      <c r="B446">
        <f>YEAR(Table2[[#This Row],[Date]])</f>
        <v>2013</v>
      </c>
      <c r="C446" s="16">
        <v>41468</v>
      </c>
      <c r="D446">
        <v>28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2.33</v>
      </c>
      <c r="L446">
        <v>0</v>
      </c>
      <c r="M446">
        <v>0</v>
      </c>
      <c r="N446">
        <v>0.33</v>
      </c>
      <c r="O446">
        <v>0</v>
      </c>
      <c r="P446">
        <v>0</v>
      </c>
      <c r="Q446">
        <v>2.33</v>
      </c>
      <c r="R446">
        <v>0</v>
      </c>
      <c r="S446">
        <v>0</v>
      </c>
      <c r="T446">
        <v>0</v>
      </c>
      <c r="U446">
        <v>0</v>
      </c>
      <c r="V446" s="6">
        <f t="shared" si="34"/>
        <v>32.989999999999995</v>
      </c>
      <c r="W446">
        <v>10.66</v>
      </c>
      <c r="X446" s="6">
        <f>SUM(V446+W446)</f>
        <v>43.649999999999991</v>
      </c>
      <c r="Y446">
        <f t="shared" si="33"/>
        <v>43.649999999999991</v>
      </c>
    </row>
    <row r="447" spans="1:25" x14ac:dyDescent="0.25">
      <c r="A447">
        <f t="shared" si="35"/>
        <v>29</v>
      </c>
      <c r="B447">
        <f>YEAR(Table2[[#This Row],[Date]])</f>
        <v>2013</v>
      </c>
      <c r="C447" s="16">
        <v>41469</v>
      </c>
      <c r="D447">
        <v>28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2.33</v>
      </c>
      <c r="L447">
        <v>0</v>
      </c>
      <c r="M447">
        <v>0</v>
      </c>
      <c r="N447">
        <v>0.33</v>
      </c>
      <c r="O447">
        <v>0</v>
      </c>
      <c r="P447">
        <v>0</v>
      </c>
      <c r="Q447">
        <v>2.33</v>
      </c>
      <c r="R447">
        <v>0</v>
      </c>
      <c r="S447">
        <v>0</v>
      </c>
      <c r="T447">
        <v>0</v>
      </c>
      <c r="U447">
        <v>0</v>
      </c>
      <c r="V447" s="6">
        <f t="shared" si="34"/>
        <v>32.989999999999995</v>
      </c>
      <c r="W447">
        <v>10.66</v>
      </c>
      <c r="X447" s="6">
        <f t="shared" si="36"/>
        <v>43.649999999999991</v>
      </c>
      <c r="Y447">
        <f t="shared" si="33"/>
        <v>43.649999999999991</v>
      </c>
    </row>
    <row r="448" spans="1:25" x14ac:dyDescent="0.25">
      <c r="A448">
        <f t="shared" si="35"/>
        <v>29</v>
      </c>
      <c r="B448">
        <f>YEAR(Table2[[#This Row],[Date]])</f>
        <v>2013</v>
      </c>
      <c r="C448" s="16">
        <v>41470</v>
      </c>
      <c r="D448">
        <v>28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2.33</v>
      </c>
      <c r="L448">
        <v>0</v>
      </c>
      <c r="M448">
        <v>0</v>
      </c>
      <c r="N448">
        <v>0.33</v>
      </c>
      <c r="O448">
        <v>0</v>
      </c>
      <c r="P448">
        <v>0</v>
      </c>
      <c r="Q448">
        <v>2.33</v>
      </c>
      <c r="R448">
        <v>0</v>
      </c>
      <c r="S448">
        <v>0</v>
      </c>
      <c r="T448">
        <v>0</v>
      </c>
      <c r="U448">
        <v>0</v>
      </c>
      <c r="V448" s="6">
        <f t="shared" si="34"/>
        <v>32.989999999999995</v>
      </c>
      <c r="W448">
        <v>10.66</v>
      </c>
      <c r="X448" s="6">
        <f t="shared" si="36"/>
        <v>43.649999999999991</v>
      </c>
      <c r="Y448">
        <f t="shared" si="33"/>
        <v>43.649999999999991</v>
      </c>
    </row>
    <row r="449" spans="1:25" x14ac:dyDescent="0.25">
      <c r="A449">
        <f t="shared" si="35"/>
        <v>29</v>
      </c>
      <c r="B449">
        <f>YEAR(Table2[[#This Row],[Date]])</f>
        <v>2013</v>
      </c>
      <c r="C449" s="16">
        <v>41471</v>
      </c>
      <c r="D449">
        <v>3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13</v>
      </c>
      <c r="L449">
        <v>0</v>
      </c>
      <c r="M449">
        <v>0</v>
      </c>
      <c r="N449">
        <v>1</v>
      </c>
      <c r="O449">
        <v>0</v>
      </c>
      <c r="P449">
        <v>0</v>
      </c>
      <c r="Q449">
        <v>2</v>
      </c>
      <c r="R449">
        <v>0</v>
      </c>
      <c r="S449">
        <v>0</v>
      </c>
      <c r="T449">
        <v>0</v>
      </c>
      <c r="U449">
        <v>0</v>
      </c>
      <c r="V449" s="6">
        <f t="shared" si="34"/>
        <v>19</v>
      </c>
      <c r="W449">
        <v>6</v>
      </c>
      <c r="X449" s="6">
        <f t="shared" si="36"/>
        <v>25</v>
      </c>
      <c r="Y449">
        <f t="shared" si="33"/>
        <v>25</v>
      </c>
    </row>
    <row r="450" spans="1:25" x14ac:dyDescent="0.25">
      <c r="A450">
        <f t="shared" si="35"/>
        <v>29</v>
      </c>
      <c r="B450">
        <f>YEAR(Table2[[#This Row],[Date]])</f>
        <v>2013</v>
      </c>
      <c r="C450" s="16">
        <v>41472</v>
      </c>
      <c r="D450">
        <v>18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14</v>
      </c>
      <c r="L450">
        <v>0</v>
      </c>
      <c r="M450">
        <v>0</v>
      </c>
      <c r="N450">
        <v>3</v>
      </c>
      <c r="O450">
        <v>0</v>
      </c>
      <c r="P450">
        <v>0</v>
      </c>
      <c r="Q450">
        <v>5</v>
      </c>
      <c r="R450">
        <v>0</v>
      </c>
      <c r="S450">
        <v>0</v>
      </c>
      <c r="T450">
        <v>0</v>
      </c>
      <c r="U450">
        <v>0</v>
      </c>
      <c r="V450" s="6">
        <f t="shared" si="34"/>
        <v>40</v>
      </c>
      <c r="W450">
        <v>14</v>
      </c>
      <c r="X450" s="6">
        <f t="shared" si="36"/>
        <v>54</v>
      </c>
      <c r="Y450">
        <f t="shared" si="33"/>
        <v>54</v>
      </c>
    </row>
    <row r="451" spans="1:25" x14ac:dyDescent="0.25">
      <c r="A451">
        <f t="shared" si="35"/>
        <v>29</v>
      </c>
      <c r="B451">
        <f>YEAR(Table2[[#This Row],[Date]])</f>
        <v>2013</v>
      </c>
      <c r="C451" s="16">
        <v>41473</v>
      </c>
      <c r="D451">
        <v>20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21</v>
      </c>
      <c r="L451">
        <v>1</v>
      </c>
      <c r="M451">
        <v>0</v>
      </c>
      <c r="N451">
        <v>1</v>
      </c>
      <c r="O451">
        <v>0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 s="6">
        <f t="shared" si="34"/>
        <v>44</v>
      </c>
      <c r="W451">
        <v>27</v>
      </c>
      <c r="X451" s="6">
        <f t="shared" si="36"/>
        <v>71</v>
      </c>
      <c r="Y451">
        <f t="shared" si="33"/>
        <v>71</v>
      </c>
    </row>
    <row r="452" spans="1:25" x14ac:dyDescent="0.25">
      <c r="A452">
        <f t="shared" si="35"/>
        <v>29</v>
      </c>
      <c r="B452">
        <f>YEAR(Table2[[#This Row],[Date]])</f>
        <v>2013</v>
      </c>
      <c r="C452" s="16">
        <v>41474</v>
      </c>
      <c r="D452">
        <v>5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11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6</v>
      </c>
      <c r="R452">
        <v>0</v>
      </c>
      <c r="S452">
        <v>0</v>
      </c>
      <c r="T452">
        <v>0</v>
      </c>
      <c r="U452">
        <v>0</v>
      </c>
      <c r="V452" s="6">
        <f t="shared" si="34"/>
        <v>22</v>
      </c>
      <c r="W452">
        <v>15</v>
      </c>
      <c r="X452" s="6">
        <f>SUM(V452+W452)</f>
        <v>37</v>
      </c>
      <c r="Y452">
        <f t="shared" si="33"/>
        <v>37</v>
      </c>
    </row>
    <row r="453" spans="1:25" x14ac:dyDescent="0.25">
      <c r="A453">
        <f t="shared" si="35"/>
        <v>29</v>
      </c>
      <c r="B453">
        <f>YEAR(Table2[[#This Row],[Date]])</f>
        <v>2013</v>
      </c>
      <c r="C453" s="16">
        <v>41475</v>
      </c>
      <c r="D453">
        <v>8.67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14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4.33</v>
      </c>
      <c r="R453">
        <v>0</v>
      </c>
      <c r="S453">
        <v>0</v>
      </c>
      <c r="T453">
        <v>0</v>
      </c>
      <c r="U453">
        <v>0</v>
      </c>
      <c r="V453" s="6">
        <f t="shared" si="34"/>
        <v>27</v>
      </c>
      <c r="W453">
        <v>20.3</v>
      </c>
      <c r="X453" s="6">
        <f>SUM(V453+W453)</f>
        <v>47.3</v>
      </c>
      <c r="Y453">
        <f t="shared" si="33"/>
        <v>47.3</v>
      </c>
    </row>
    <row r="454" spans="1:25" x14ac:dyDescent="0.25">
      <c r="A454">
        <f t="shared" si="35"/>
        <v>30</v>
      </c>
      <c r="B454">
        <f>YEAR(Table2[[#This Row],[Date]])</f>
        <v>2013</v>
      </c>
      <c r="C454" s="16">
        <v>41476</v>
      </c>
      <c r="D454">
        <v>8.67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14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4.33</v>
      </c>
      <c r="R454">
        <v>0</v>
      </c>
      <c r="S454">
        <v>0</v>
      </c>
      <c r="T454">
        <v>0</v>
      </c>
      <c r="U454">
        <v>0</v>
      </c>
      <c r="V454" s="6">
        <f t="shared" si="34"/>
        <v>27</v>
      </c>
      <c r="W454">
        <v>20.3</v>
      </c>
      <c r="X454" s="6">
        <f t="shared" si="36"/>
        <v>47.3</v>
      </c>
      <c r="Y454">
        <f t="shared" si="33"/>
        <v>47.3</v>
      </c>
    </row>
    <row r="455" spans="1:25" x14ac:dyDescent="0.25">
      <c r="A455">
        <f t="shared" si="35"/>
        <v>30</v>
      </c>
      <c r="B455">
        <f>YEAR(Table2[[#This Row],[Date]])</f>
        <v>2013</v>
      </c>
      <c r="C455" s="16">
        <v>41477</v>
      </c>
      <c r="D455">
        <v>8.67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14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4.33</v>
      </c>
      <c r="R455">
        <v>0</v>
      </c>
      <c r="S455">
        <v>0</v>
      </c>
      <c r="T455">
        <v>0</v>
      </c>
      <c r="U455">
        <v>0</v>
      </c>
      <c r="V455" s="6">
        <f t="shared" si="34"/>
        <v>27</v>
      </c>
      <c r="W455">
        <v>20.3</v>
      </c>
      <c r="X455" s="6">
        <f t="shared" si="36"/>
        <v>47.3</v>
      </c>
      <c r="Y455">
        <f t="shared" si="33"/>
        <v>47.3</v>
      </c>
    </row>
    <row r="456" spans="1:25" x14ac:dyDescent="0.25">
      <c r="A456">
        <f t="shared" si="35"/>
        <v>30</v>
      </c>
      <c r="B456">
        <f>YEAR(Table2[[#This Row],[Date]])</f>
        <v>2013</v>
      </c>
      <c r="C456" s="16">
        <v>41478</v>
      </c>
      <c r="D456">
        <v>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8</v>
      </c>
      <c r="L456">
        <v>0</v>
      </c>
      <c r="M456">
        <v>0</v>
      </c>
      <c r="N456">
        <v>1</v>
      </c>
      <c r="O456">
        <v>0</v>
      </c>
      <c r="P456">
        <v>0</v>
      </c>
      <c r="Q456">
        <v>4</v>
      </c>
      <c r="R456">
        <v>0</v>
      </c>
      <c r="S456">
        <v>0</v>
      </c>
      <c r="T456">
        <v>0</v>
      </c>
      <c r="U456">
        <v>1</v>
      </c>
      <c r="V456" s="6">
        <f t="shared" si="34"/>
        <v>22</v>
      </c>
      <c r="W456">
        <v>9</v>
      </c>
      <c r="X456" s="6">
        <f t="shared" si="36"/>
        <v>31</v>
      </c>
      <c r="Y456">
        <f t="shared" ref="Y456:Y508" si="37">SUM(X456)</f>
        <v>31</v>
      </c>
    </row>
    <row r="457" spans="1:25" x14ac:dyDescent="0.25">
      <c r="A457">
        <f t="shared" si="35"/>
        <v>30</v>
      </c>
      <c r="B457">
        <f>YEAR(Table2[[#This Row],[Date]])</f>
        <v>2013</v>
      </c>
      <c r="C457" s="16">
        <v>41479</v>
      </c>
      <c r="D457">
        <v>20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10</v>
      </c>
      <c r="L457">
        <v>0</v>
      </c>
      <c r="M457">
        <v>0</v>
      </c>
      <c r="N457">
        <v>2</v>
      </c>
      <c r="O457">
        <v>0</v>
      </c>
      <c r="P457">
        <v>0</v>
      </c>
      <c r="Q457">
        <v>3</v>
      </c>
      <c r="R457">
        <v>0</v>
      </c>
      <c r="S457">
        <v>0</v>
      </c>
      <c r="T457">
        <v>0</v>
      </c>
      <c r="U457">
        <v>0</v>
      </c>
      <c r="V457" s="6">
        <f t="shared" si="34"/>
        <v>35</v>
      </c>
      <c r="W457">
        <v>32</v>
      </c>
      <c r="X457" s="6">
        <f t="shared" si="36"/>
        <v>67</v>
      </c>
      <c r="Y457">
        <f t="shared" si="37"/>
        <v>67</v>
      </c>
    </row>
    <row r="458" spans="1:25" x14ac:dyDescent="0.25">
      <c r="A458">
        <f t="shared" si="35"/>
        <v>30</v>
      </c>
      <c r="B458">
        <f>YEAR(Table2[[#This Row],[Date]])</f>
        <v>2013</v>
      </c>
      <c r="C458" s="16">
        <v>41480</v>
      </c>
      <c r="D458">
        <v>9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7</v>
      </c>
      <c r="L458">
        <v>0</v>
      </c>
      <c r="M458">
        <v>0</v>
      </c>
      <c r="N458">
        <v>1</v>
      </c>
      <c r="O458">
        <v>0</v>
      </c>
      <c r="P458">
        <v>0</v>
      </c>
      <c r="Q458">
        <v>1</v>
      </c>
      <c r="R458">
        <v>0</v>
      </c>
      <c r="S458">
        <v>0</v>
      </c>
      <c r="T458">
        <v>0</v>
      </c>
      <c r="U458">
        <v>0</v>
      </c>
      <c r="V458" s="6">
        <f t="shared" si="34"/>
        <v>18</v>
      </c>
      <c r="W458">
        <v>14</v>
      </c>
      <c r="X458" s="6">
        <f t="shared" si="36"/>
        <v>32</v>
      </c>
      <c r="Y458">
        <f t="shared" si="37"/>
        <v>32</v>
      </c>
    </row>
    <row r="459" spans="1:25" x14ac:dyDescent="0.25">
      <c r="A459">
        <f t="shared" si="35"/>
        <v>30</v>
      </c>
      <c r="B459">
        <f>YEAR(Table2[[#This Row],[Date]])</f>
        <v>2013</v>
      </c>
      <c r="C459" s="16">
        <v>41481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</v>
      </c>
      <c r="R459">
        <v>0</v>
      </c>
      <c r="S459">
        <v>0</v>
      </c>
      <c r="T459">
        <v>0</v>
      </c>
      <c r="U459">
        <v>0</v>
      </c>
      <c r="V459" s="6">
        <f t="shared" si="34"/>
        <v>1</v>
      </c>
      <c r="W459">
        <v>1</v>
      </c>
      <c r="X459" s="6">
        <f>SUM(V459+W459)</f>
        <v>2</v>
      </c>
      <c r="Y459">
        <f t="shared" si="37"/>
        <v>2</v>
      </c>
    </row>
    <row r="460" spans="1:25" x14ac:dyDescent="0.25">
      <c r="A460">
        <f t="shared" si="35"/>
        <v>30</v>
      </c>
      <c r="B460">
        <f>YEAR(Table2[[#This Row],[Date]])</f>
        <v>2013</v>
      </c>
      <c r="C460" s="16">
        <v>41482</v>
      </c>
      <c r="D460">
        <v>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4.67</v>
      </c>
      <c r="L460">
        <v>0</v>
      </c>
      <c r="M460">
        <v>0</v>
      </c>
      <c r="N460">
        <v>3.33</v>
      </c>
      <c r="O460">
        <v>0</v>
      </c>
      <c r="P460">
        <v>0</v>
      </c>
      <c r="Q460">
        <v>0.67</v>
      </c>
      <c r="R460">
        <v>0</v>
      </c>
      <c r="S460">
        <v>0</v>
      </c>
      <c r="T460">
        <v>0</v>
      </c>
      <c r="U460">
        <v>0</v>
      </c>
      <c r="V460" s="6">
        <f t="shared" si="34"/>
        <v>10.67</v>
      </c>
      <c r="W460">
        <v>5.67</v>
      </c>
      <c r="X460" s="6">
        <f>SUM(V460+W460)</f>
        <v>16.34</v>
      </c>
      <c r="Y460">
        <f t="shared" si="37"/>
        <v>16.34</v>
      </c>
    </row>
    <row r="461" spans="1:25" x14ac:dyDescent="0.25">
      <c r="A461">
        <f t="shared" si="35"/>
        <v>31</v>
      </c>
      <c r="B461">
        <f>YEAR(Table2[[#This Row],[Date]])</f>
        <v>2013</v>
      </c>
      <c r="C461" s="16">
        <v>41483</v>
      </c>
      <c r="D461">
        <v>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4.67</v>
      </c>
      <c r="L461">
        <v>0</v>
      </c>
      <c r="M461">
        <v>0</v>
      </c>
      <c r="N461">
        <v>3.33</v>
      </c>
      <c r="O461">
        <v>0</v>
      </c>
      <c r="P461">
        <v>0</v>
      </c>
      <c r="Q461">
        <v>0.67</v>
      </c>
      <c r="R461">
        <v>0</v>
      </c>
      <c r="S461">
        <v>0</v>
      </c>
      <c r="T461">
        <v>0</v>
      </c>
      <c r="U461">
        <v>0</v>
      </c>
      <c r="V461" s="6">
        <f t="shared" si="34"/>
        <v>10.67</v>
      </c>
      <c r="W461">
        <v>5.67</v>
      </c>
      <c r="X461" s="6">
        <f t="shared" si="36"/>
        <v>16.34</v>
      </c>
      <c r="Y461">
        <f t="shared" si="37"/>
        <v>16.34</v>
      </c>
    </row>
    <row r="462" spans="1:25" x14ac:dyDescent="0.25">
      <c r="A462">
        <f t="shared" si="35"/>
        <v>31</v>
      </c>
      <c r="B462">
        <f>YEAR(Table2[[#This Row],[Date]])</f>
        <v>2013</v>
      </c>
      <c r="C462" s="16">
        <v>41484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4.67</v>
      </c>
      <c r="L462">
        <v>0</v>
      </c>
      <c r="M462">
        <v>0</v>
      </c>
      <c r="N462">
        <v>3.33</v>
      </c>
      <c r="O462">
        <v>0</v>
      </c>
      <c r="P462">
        <v>0</v>
      </c>
      <c r="Q462">
        <v>0.67</v>
      </c>
      <c r="R462">
        <v>0</v>
      </c>
      <c r="S462">
        <v>0</v>
      </c>
      <c r="T462">
        <v>0</v>
      </c>
      <c r="U462">
        <v>0</v>
      </c>
      <c r="V462" s="6">
        <f t="shared" si="34"/>
        <v>10.67</v>
      </c>
      <c r="W462">
        <v>5.67</v>
      </c>
      <c r="X462" s="6">
        <f t="shared" si="36"/>
        <v>16.34</v>
      </c>
      <c r="Y462">
        <f t="shared" si="37"/>
        <v>16.34</v>
      </c>
    </row>
    <row r="463" spans="1:25" x14ac:dyDescent="0.25">
      <c r="A463">
        <f t="shared" si="35"/>
        <v>31</v>
      </c>
      <c r="B463">
        <f>YEAR(Table2[[#This Row],[Date]])</f>
        <v>2013</v>
      </c>
      <c r="C463" s="16">
        <v>41485</v>
      </c>
      <c r="D463">
        <v>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 s="6">
        <f t="shared" si="34"/>
        <v>4</v>
      </c>
      <c r="W463">
        <v>9</v>
      </c>
      <c r="X463" s="6">
        <f t="shared" si="36"/>
        <v>13</v>
      </c>
      <c r="Y463">
        <f t="shared" si="37"/>
        <v>13</v>
      </c>
    </row>
    <row r="464" spans="1:25" x14ac:dyDescent="0.25">
      <c r="A464">
        <f t="shared" si="35"/>
        <v>31</v>
      </c>
      <c r="B464">
        <f>YEAR(Table2[[#This Row],[Date]])</f>
        <v>2013</v>
      </c>
      <c r="C464" s="16">
        <v>41486</v>
      </c>
      <c r="D464">
        <v>10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4</v>
      </c>
      <c r="L464">
        <v>1</v>
      </c>
      <c r="M464">
        <v>0</v>
      </c>
      <c r="N464">
        <v>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 s="6">
        <f t="shared" si="34"/>
        <v>17</v>
      </c>
      <c r="W464">
        <v>14</v>
      </c>
      <c r="X464" s="6">
        <f t="shared" si="36"/>
        <v>31</v>
      </c>
      <c r="Y464">
        <f t="shared" si="37"/>
        <v>31</v>
      </c>
    </row>
    <row r="465" spans="1:25" x14ac:dyDescent="0.25">
      <c r="A465">
        <f t="shared" si="35"/>
        <v>31</v>
      </c>
      <c r="B465">
        <f>YEAR(Table2[[#This Row],[Date]])</f>
        <v>2013</v>
      </c>
      <c r="C465" s="16">
        <v>41487</v>
      </c>
      <c r="D465" t="s">
        <v>25</v>
      </c>
      <c r="E465" t="s">
        <v>25</v>
      </c>
      <c r="F465" t="s">
        <v>25</v>
      </c>
      <c r="G465" t="s">
        <v>25</v>
      </c>
      <c r="H465" t="s">
        <v>25</v>
      </c>
      <c r="I465" t="s">
        <v>25</v>
      </c>
      <c r="J465" t="s">
        <v>25</v>
      </c>
      <c r="K465" t="s">
        <v>25</v>
      </c>
      <c r="L465" t="s">
        <v>25</v>
      </c>
      <c r="M465" t="s">
        <v>25</v>
      </c>
      <c r="N465" t="s">
        <v>25</v>
      </c>
      <c r="O465" t="s">
        <v>25</v>
      </c>
      <c r="P465" t="s">
        <v>25</v>
      </c>
      <c r="Q465" t="s">
        <v>25</v>
      </c>
      <c r="R465" t="s">
        <v>25</v>
      </c>
      <c r="S465" t="s">
        <v>25</v>
      </c>
      <c r="T465" t="s">
        <v>25</v>
      </c>
      <c r="U465" t="s">
        <v>25</v>
      </c>
      <c r="V465" s="6">
        <f t="shared" si="34"/>
        <v>0</v>
      </c>
      <c r="W465" t="s">
        <v>25</v>
      </c>
      <c r="X465" s="6" t="e">
        <f t="shared" si="36"/>
        <v>#VALUE!</v>
      </c>
      <c r="Y465" t="e">
        <f t="shared" si="37"/>
        <v>#VALUE!</v>
      </c>
    </row>
    <row r="466" spans="1:25" x14ac:dyDescent="0.25">
      <c r="A466">
        <f t="shared" si="35"/>
        <v>31</v>
      </c>
      <c r="B466">
        <f>YEAR(Table2[[#This Row],[Date]])</f>
        <v>2013</v>
      </c>
      <c r="C466" s="16">
        <v>41488</v>
      </c>
      <c r="D466">
        <v>17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6</v>
      </c>
      <c r="L466">
        <v>0</v>
      </c>
      <c r="M466">
        <v>0</v>
      </c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 s="6">
        <f t="shared" si="34"/>
        <v>24</v>
      </c>
      <c r="W466">
        <v>16</v>
      </c>
      <c r="X466" s="6">
        <f t="shared" si="36"/>
        <v>40</v>
      </c>
      <c r="Y466">
        <f t="shared" si="37"/>
        <v>40</v>
      </c>
    </row>
    <row r="467" spans="1:25" x14ac:dyDescent="0.25">
      <c r="A467">
        <f t="shared" si="35"/>
        <v>31</v>
      </c>
      <c r="B467">
        <f>YEAR(Table2[[#This Row],[Date]])</f>
        <v>2013</v>
      </c>
      <c r="C467" s="16">
        <v>41489</v>
      </c>
      <c r="D467">
        <v>5.33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3.66</v>
      </c>
      <c r="L467">
        <v>0</v>
      </c>
      <c r="M467">
        <v>0</v>
      </c>
      <c r="N467">
        <v>2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 s="6">
        <f t="shared" si="34"/>
        <v>10.99</v>
      </c>
      <c r="W467">
        <v>14.33</v>
      </c>
      <c r="X467" s="6">
        <f t="shared" si="36"/>
        <v>25.32</v>
      </c>
      <c r="Y467">
        <f t="shared" si="37"/>
        <v>25.32</v>
      </c>
    </row>
    <row r="468" spans="1:25" x14ac:dyDescent="0.25">
      <c r="A468">
        <f t="shared" si="35"/>
        <v>32</v>
      </c>
      <c r="B468">
        <f>YEAR(Table2[[#This Row],[Date]])</f>
        <v>2013</v>
      </c>
      <c r="C468" s="16">
        <v>41490</v>
      </c>
      <c r="D468">
        <v>5.33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3.66</v>
      </c>
      <c r="L468">
        <v>0</v>
      </c>
      <c r="M468">
        <v>0</v>
      </c>
      <c r="N468">
        <v>2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 s="6">
        <f t="shared" si="34"/>
        <v>10.99</v>
      </c>
      <c r="W468">
        <v>14.33</v>
      </c>
      <c r="X468" s="6">
        <f t="shared" si="36"/>
        <v>25.32</v>
      </c>
      <c r="Y468">
        <f t="shared" si="37"/>
        <v>25.32</v>
      </c>
    </row>
    <row r="469" spans="1:25" x14ac:dyDescent="0.25">
      <c r="A469">
        <f t="shared" si="35"/>
        <v>32</v>
      </c>
      <c r="B469">
        <f>YEAR(Table2[[#This Row],[Date]])</f>
        <v>2013</v>
      </c>
      <c r="C469" s="16">
        <v>41491</v>
      </c>
      <c r="D469">
        <v>5.33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3.66</v>
      </c>
      <c r="L469">
        <v>0</v>
      </c>
      <c r="M469">
        <v>0</v>
      </c>
      <c r="N469">
        <v>2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 s="6">
        <f t="shared" si="34"/>
        <v>10.99</v>
      </c>
      <c r="W469">
        <v>14.33</v>
      </c>
      <c r="X469" s="6">
        <f t="shared" si="36"/>
        <v>25.32</v>
      </c>
      <c r="Y469">
        <f t="shared" si="37"/>
        <v>25.32</v>
      </c>
    </row>
    <row r="470" spans="1:25" x14ac:dyDescent="0.25">
      <c r="A470">
        <f t="shared" si="35"/>
        <v>32</v>
      </c>
      <c r="B470">
        <f>YEAR(Table2[[#This Row],[Date]])</f>
        <v>2013</v>
      </c>
      <c r="C470" s="16">
        <v>41492</v>
      </c>
      <c r="D470">
        <v>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5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1</v>
      </c>
      <c r="R470">
        <v>0</v>
      </c>
      <c r="S470">
        <v>0</v>
      </c>
      <c r="T470">
        <v>0</v>
      </c>
      <c r="U470">
        <v>0</v>
      </c>
      <c r="V470" s="6">
        <f t="shared" si="34"/>
        <v>9</v>
      </c>
      <c r="W470">
        <v>12</v>
      </c>
      <c r="X470" s="6">
        <f t="shared" si="36"/>
        <v>21</v>
      </c>
      <c r="Y470">
        <f t="shared" si="37"/>
        <v>21</v>
      </c>
    </row>
    <row r="471" spans="1:25" x14ac:dyDescent="0.25">
      <c r="A471">
        <f t="shared" si="35"/>
        <v>32</v>
      </c>
      <c r="B471">
        <f>YEAR(Table2[[#This Row],[Date]])</f>
        <v>2013</v>
      </c>
      <c r="C471" s="16">
        <v>41493</v>
      </c>
      <c r="D471">
        <v>3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0</v>
      </c>
      <c r="V471" s="6">
        <f t="shared" si="34"/>
        <v>5</v>
      </c>
      <c r="W471">
        <v>1</v>
      </c>
      <c r="X471" s="6">
        <f t="shared" si="36"/>
        <v>6</v>
      </c>
      <c r="Y471">
        <f t="shared" si="37"/>
        <v>6</v>
      </c>
    </row>
    <row r="472" spans="1:25" x14ac:dyDescent="0.25">
      <c r="A472">
        <f t="shared" si="35"/>
        <v>32</v>
      </c>
      <c r="B472">
        <f>YEAR(Table2[[#This Row],[Date]])</f>
        <v>2013</v>
      </c>
      <c r="C472" s="16">
        <v>41494</v>
      </c>
      <c r="D472">
        <v>3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5</v>
      </c>
      <c r="L472">
        <v>0</v>
      </c>
      <c r="M472">
        <v>0</v>
      </c>
      <c r="N472">
        <v>2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 s="6">
        <f t="shared" si="34"/>
        <v>10</v>
      </c>
      <c r="W472">
        <v>8</v>
      </c>
      <c r="X472" s="6">
        <f t="shared" si="36"/>
        <v>18</v>
      </c>
      <c r="Y472">
        <f t="shared" si="37"/>
        <v>18</v>
      </c>
    </row>
    <row r="473" spans="1:25" x14ac:dyDescent="0.25">
      <c r="A473">
        <f t="shared" si="35"/>
        <v>32</v>
      </c>
      <c r="B473">
        <f>YEAR(Table2[[#This Row],[Date]])</f>
        <v>2013</v>
      </c>
      <c r="C473" s="16">
        <v>41495</v>
      </c>
      <c r="D473">
        <v>4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1</v>
      </c>
      <c r="R473">
        <v>0</v>
      </c>
      <c r="S473">
        <v>0</v>
      </c>
      <c r="T473">
        <v>0</v>
      </c>
      <c r="U473">
        <v>0</v>
      </c>
      <c r="V473" s="6">
        <f t="shared" si="34"/>
        <v>6</v>
      </c>
      <c r="W473">
        <v>6</v>
      </c>
      <c r="X473" s="6">
        <f t="shared" si="36"/>
        <v>12</v>
      </c>
      <c r="Y473">
        <f t="shared" si="37"/>
        <v>12</v>
      </c>
    </row>
    <row r="474" spans="1:25" x14ac:dyDescent="0.25">
      <c r="A474">
        <f t="shared" si="35"/>
        <v>32</v>
      </c>
      <c r="B474">
        <f>YEAR(Table2[[#This Row],[Date]])</f>
        <v>2013</v>
      </c>
      <c r="C474" s="16">
        <v>41496</v>
      </c>
      <c r="D474">
        <v>9.33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2.66</v>
      </c>
      <c r="L474">
        <v>0</v>
      </c>
      <c r="M474">
        <v>0</v>
      </c>
      <c r="N474">
        <v>3</v>
      </c>
      <c r="O474">
        <v>0</v>
      </c>
      <c r="P474">
        <v>0</v>
      </c>
      <c r="Q474">
        <v>1.33</v>
      </c>
      <c r="R474">
        <v>0</v>
      </c>
      <c r="S474">
        <v>0</v>
      </c>
      <c r="T474">
        <v>0</v>
      </c>
      <c r="U474">
        <v>0</v>
      </c>
      <c r="V474" s="6">
        <f t="shared" si="34"/>
        <v>16.32</v>
      </c>
      <c r="W474">
        <v>14.33</v>
      </c>
      <c r="X474" s="6">
        <f t="shared" si="36"/>
        <v>30.65</v>
      </c>
      <c r="Y474">
        <f t="shared" si="37"/>
        <v>30.65</v>
      </c>
    </row>
    <row r="475" spans="1:25" x14ac:dyDescent="0.25">
      <c r="A475">
        <f t="shared" si="35"/>
        <v>33</v>
      </c>
      <c r="B475">
        <f>YEAR(Table2[[#This Row],[Date]])</f>
        <v>2013</v>
      </c>
      <c r="C475" s="16">
        <v>41497</v>
      </c>
      <c r="D475">
        <v>9.33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2.66</v>
      </c>
      <c r="L475">
        <v>0</v>
      </c>
      <c r="M475">
        <v>0</v>
      </c>
      <c r="N475">
        <v>3</v>
      </c>
      <c r="O475">
        <v>0</v>
      </c>
      <c r="P475">
        <v>0</v>
      </c>
      <c r="Q475">
        <v>1.33</v>
      </c>
      <c r="R475">
        <v>0</v>
      </c>
      <c r="S475">
        <v>0</v>
      </c>
      <c r="T475">
        <v>0</v>
      </c>
      <c r="U475">
        <v>0</v>
      </c>
      <c r="V475" s="6">
        <f t="shared" si="34"/>
        <v>16.32</v>
      </c>
      <c r="W475">
        <v>14.33</v>
      </c>
      <c r="X475" s="6">
        <f t="shared" si="36"/>
        <v>30.65</v>
      </c>
      <c r="Y475">
        <f t="shared" si="37"/>
        <v>30.65</v>
      </c>
    </row>
    <row r="476" spans="1:25" x14ac:dyDescent="0.25">
      <c r="A476">
        <f t="shared" si="35"/>
        <v>33</v>
      </c>
      <c r="B476">
        <f>YEAR(Table2[[#This Row],[Date]])</f>
        <v>2013</v>
      </c>
      <c r="C476" s="16">
        <v>41498</v>
      </c>
      <c r="D476">
        <v>9.33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2.66</v>
      </c>
      <c r="L476">
        <v>0</v>
      </c>
      <c r="M476">
        <v>0</v>
      </c>
      <c r="N476">
        <v>3</v>
      </c>
      <c r="O476">
        <v>0</v>
      </c>
      <c r="P476">
        <v>0</v>
      </c>
      <c r="Q476">
        <v>1.33</v>
      </c>
      <c r="R476">
        <v>0</v>
      </c>
      <c r="S476">
        <v>0</v>
      </c>
      <c r="T476">
        <v>0</v>
      </c>
      <c r="U476">
        <v>0</v>
      </c>
      <c r="V476" s="6">
        <f t="shared" si="34"/>
        <v>16.32</v>
      </c>
      <c r="W476">
        <v>14.33</v>
      </c>
      <c r="X476" s="6">
        <f t="shared" si="36"/>
        <v>30.65</v>
      </c>
      <c r="Y476">
        <f t="shared" si="37"/>
        <v>30.65</v>
      </c>
    </row>
    <row r="477" spans="1:25" x14ac:dyDescent="0.25">
      <c r="A477">
        <f t="shared" si="35"/>
        <v>33</v>
      </c>
      <c r="B477">
        <f>YEAR(Table2[[#This Row],[Date]])</f>
        <v>2013</v>
      </c>
      <c r="C477" s="16">
        <v>41499</v>
      </c>
      <c r="D477">
        <v>4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2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2</v>
      </c>
      <c r="R477">
        <v>0</v>
      </c>
      <c r="S477">
        <v>0</v>
      </c>
      <c r="T477">
        <v>0</v>
      </c>
      <c r="U477">
        <v>0</v>
      </c>
      <c r="V477" s="6">
        <f t="shared" si="34"/>
        <v>8</v>
      </c>
      <c r="W477">
        <v>10</v>
      </c>
      <c r="X477" s="6">
        <f t="shared" si="36"/>
        <v>18</v>
      </c>
      <c r="Y477">
        <f t="shared" si="37"/>
        <v>18</v>
      </c>
    </row>
    <row r="478" spans="1:25" x14ac:dyDescent="0.25">
      <c r="A478">
        <f t="shared" si="35"/>
        <v>33</v>
      </c>
      <c r="B478">
        <f>YEAR(Table2[[#This Row],[Date]])</f>
        <v>2013</v>
      </c>
      <c r="C478" s="16">
        <v>41500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4</v>
      </c>
      <c r="L478">
        <v>0</v>
      </c>
      <c r="M478">
        <v>0</v>
      </c>
      <c r="N478">
        <v>3</v>
      </c>
      <c r="O478">
        <v>0</v>
      </c>
      <c r="P478">
        <v>0</v>
      </c>
      <c r="Q478">
        <v>3</v>
      </c>
      <c r="R478">
        <v>0</v>
      </c>
      <c r="S478">
        <v>0</v>
      </c>
      <c r="T478">
        <v>0</v>
      </c>
      <c r="U478">
        <v>1</v>
      </c>
      <c r="V478" s="6">
        <f t="shared" si="34"/>
        <v>13</v>
      </c>
      <c r="W478">
        <v>5</v>
      </c>
      <c r="X478" s="6">
        <f t="shared" si="36"/>
        <v>18</v>
      </c>
      <c r="Y478">
        <f t="shared" si="37"/>
        <v>18</v>
      </c>
    </row>
    <row r="479" spans="1:25" x14ac:dyDescent="0.25">
      <c r="A479">
        <f t="shared" si="35"/>
        <v>33</v>
      </c>
      <c r="B479">
        <f>YEAR(Table2[[#This Row],[Date]])</f>
        <v>2013</v>
      </c>
      <c r="C479" s="16">
        <v>41501</v>
      </c>
      <c r="D479">
        <v>17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3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 s="6">
        <f t="shared" si="34"/>
        <v>20</v>
      </c>
      <c r="W479">
        <v>1</v>
      </c>
      <c r="X479" s="6">
        <f t="shared" si="36"/>
        <v>21</v>
      </c>
      <c r="Y479">
        <f t="shared" si="37"/>
        <v>21</v>
      </c>
    </row>
    <row r="480" spans="1:25" x14ac:dyDescent="0.25">
      <c r="A480">
        <f t="shared" si="35"/>
        <v>33</v>
      </c>
      <c r="B480">
        <f>YEAR(Table2[[#This Row],[Date]])</f>
        <v>2013</v>
      </c>
      <c r="C480" s="16">
        <v>41502</v>
      </c>
      <c r="D480">
        <v>5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6</v>
      </c>
      <c r="L480">
        <v>0</v>
      </c>
      <c r="M480">
        <v>0</v>
      </c>
      <c r="N480">
        <v>1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 s="6">
        <f t="shared" si="34"/>
        <v>12</v>
      </c>
      <c r="W480">
        <v>14</v>
      </c>
      <c r="X480" s="6">
        <f t="shared" si="36"/>
        <v>26</v>
      </c>
      <c r="Y480">
        <f t="shared" si="37"/>
        <v>26</v>
      </c>
    </row>
    <row r="481" spans="1:25" x14ac:dyDescent="0.25">
      <c r="A481">
        <f t="shared" si="35"/>
        <v>33</v>
      </c>
      <c r="B481">
        <f>YEAR(Table2[[#This Row],[Date]])</f>
        <v>2013</v>
      </c>
      <c r="C481" s="16">
        <v>41503</v>
      </c>
      <c r="D481">
        <v>8.33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3.67</v>
      </c>
      <c r="L481">
        <v>0.67</v>
      </c>
      <c r="M481">
        <v>0</v>
      </c>
      <c r="N481">
        <v>2.67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 s="6">
        <f>SUM(D481:U481)</f>
        <v>15.34</v>
      </c>
      <c r="W481">
        <v>14.67</v>
      </c>
      <c r="X481" s="6">
        <f t="shared" si="36"/>
        <v>30.009999999999998</v>
      </c>
      <c r="Y481">
        <f t="shared" si="37"/>
        <v>30.009999999999998</v>
      </c>
    </row>
    <row r="482" spans="1:25" x14ac:dyDescent="0.25">
      <c r="A482">
        <f t="shared" si="35"/>
        <v>34</v>
      </c>
      <c r="B482">
        <f>YEAR(Table2[[#This Row],[Date]])</f>
        <v>2013</v>
      </c>
      <c r="C482" s="16">
        <v>41504</v>
      </c>
      <c r="D482">
        <v>8.33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3.67</v>
      </c>
      <c r="L482">
        <v>0.67</v>
      </c>
      <c r="M482">
        <v>0</v>
      </c>
      <c r="N482">
        <v>2.67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 s="6">
        <f t="shared" si="34"/>
        <v>15.34</v>
      </c>
      <c r="W482">
        <v>14.67</v>
      </c>
      <c r="X482" s="6">
        <f t="shared" si="36"/>
        <v>30.009999999999998</v>
      </c>
      <c r="Y482">
        <f t="shared" si="37"/>
        <v>30.009999999999998</v>
      </c>
    </row>
    <row r="483" spans="1:25" x14ac:dyDescent="0.25">
      <c r="A483">
        <f t="shared" si="35"/>
        <v>34</v>
      </c>
      <c r="B483">
        <f>YEAR(Table2[[#This Row],[Date]])</f>
        <v>2013</v>
      </c>
      <c r="C483" s="16">
        <v>41505</v>
      </c>
      <c r="D483">
        <v>8.33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3.67</v>
      </c>
      <c r="L483">
        <v>0.67</v>
      </c>
      <c r="M483">
        <v>0</v>
      </c>
      <c r="N483">
        <v>2.67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 s="6">
        <f t="shared" si="34"/>
        <v>15.34</v>
      </c>
      <c r="W483">
        <v>14.67</v>
      </c>
      <c r="X483" s="6">
        <f t="shared" si="36"/>
        <v>30.009999999999998</v>
      </c>
      <c r="Y483">
        <f t="shared" si="37"/>
        <v>30.009999999999998</v>
      </c>
    </row>
    <row r="484" spans="1:25" x14ac:dyDescent="0.25">
      <c r="A484">
        <f t="shared" si="35"/>
        <v>34</v>
      </c>
      <c r="B484">
        <f>YEAR(Table2[[#This Row],[Date]])</f>
        <v>2013</v>
      </c>
      <c r="C484" s="16">
        <v>41506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2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 s="6">
        <f t="shared" si="34"/>
        <v>3</v>
      </c>
      <c r="W484">
        <v>4</v>
      </c>
      <c r="X484" s="6">
        <f t="shared" si="36"/>
        <v>7</v>
      </c>
      <c r="Y484">
        <f t="shared" si="37"/>
        <v>7</v>
      </c>
    </row>
    <row r="485" spans="1:25" x14ac:dyDescent="0.25">
      <c r="A485">
        <f t="shared" si="35"/>
        <v>34</v>
      </c>
      <c r="B485">
        <f>YEAR(Table2[[#This Row],[Date]])</f>
        <v>2013</v>
      </c>
      <c r="C485" s="16">
        <v>41507</v>
      </c>
      <c r="D485">
        <v>4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6</v>
      </c>
      <c r="L485">
        <v>1</v>
      </c>
      <c r="M485">
        <v>0</v>
      </c>
      <c r="N485">
        <v>2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 s="6">
        <f t="shared" si="34"/>
        <v>13</v>
      </c>
      <c r="W485">
        <v>3</v>
      </c>
      <c r="X485" s="6">
        <f t="shared" si="36"/>
        <v>16</v>
      </c>
      <c r="Y485">
        <f t="shared" si="37"/>
        <v>16</v>
      </c>
    </row>
    <row r="486" spans="1:25" x14ac:dyDescent="0.25">
      <c r="A486">
        <f t="shared" si="35"/>
        <v>34</v>
      </c>
      <c r="B486">
        <f>YEAR(Table2[[#This Row],[Date]])</f>
        <v>2013</v>
      </c>
      <c r="C486" s="16">
        <v>41508</v>
      </c>
      <c r="D486">
        <v>9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2</v>
      </c>
      <c r="L486">
        <v>0</v>
      </c>
      <c r="M486">
        <v>0</v>
      </c>
      <c r="N486">
        <v>3</v>
      </c>
      <c r="O486">
        <v>0</v>
      </c>
      <c r="P486">
        <v>0</v>
      </c>
      <c r="Q486">
        <v>4</v>
      </c>
      <c r="R486">
        <v>0</v>
      </c>
      <c r="S486">
        <v>0</v>
      </c>
      <c r="T486">
        <v>0</v>
      </c>
      <c r="U486">
        <v>0</v>
      </c>
      <c r="V486" s="6">
        <f t="shared" si="34"/>
        <v>18</v>
      </c>
      <c r="W486">
        <v>32</v>
      </c>
      <c r="X486" s="6">
        <f t="shared" si="36"/>
        <v>50</v>
      </c>
      <c r="Y486">
        <f t="shared" si="37"/>
        <v>50</v>
      </c>
    </row>
    <row r="487" spans="1:25" x14ac:dyDescent="0.25">
      <c r="A487">
        <f t="shared" si="35"/>
        <v>34</v>
      </c>
      <c r="B487">
        <f>YEAR(Table2[[#This Row],[Date]])</f>
        <v>2013</v>
      </c>
      <c r="C487" s="16">
        <v>41509</v>
      </c>
      <c r="D487">
        <v>6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</v>
      </c>
      <c r="R487">
        <v>0</v>
      </c>
      <c r="S487">
        <v>0</v>
      </c>
      <c r="T487">
        <v>0</v>
      </c>
      <c r="U487">
        <v>1</v>
      </c>
      <c r="V487" s="6">
        <f t="shared" si="34"/>
        <v>9</v>
      </c>
      <c r="W487">
        <v>25</v>
      </c>
      <c r="X487" s="6">
        <f>SUM(V487+W487)</f>
        <v>34</v>
      </c>
      <c r="Y487">
        <f t="shared" si="37"/>
        <v>34</v>
      </c>
    </row>
    <row r="488" spans="1:25" x14ac:dyDescent="0.25">
      <c r="A488">
        <f t="shared" si="35"/>
        <v>34</v>
      </c>
      <c r="B488">
        <f>YEAR(Table2[[#This Row],[Date]])</f>
        <v>2013</v>
      </c>
      <c r="C488" s="16">
        <v>41510</v>
      </c>
      <c r="D488">
        <v>0.67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3.67</v>
      </c>
      <c r="L488">
        <v>0</v>
      </c>
      <c r="M488">
        <v>0</v>
      </c>
      <c r="N488">
        <v>0.67</v>
      </c>
      <c r="O488">
        <v>0</v>
      </c>
      <c r="P488">
        <v>0</v>
      </c>
      <c r="Q488">
        <v>0.33</v>
      </c>
      <c r="R488">
        <v>0</v>
      </c>
      <c r="S488">
        <v>0</v>
      </c>
      <c r="T488">
        <v>0</v>
      </c>
      <c r="U488">
        <v>0</v>
      </c>
      <c r="V488" s="6">
        <f t="shared" si="34"/>
        <v>5.34</v>
      </c>
      <c r="W488">
        <v>3</v>
      </c>
      <c r="X488" s="6">
        <f>SUM(V488+W488)</f>
        <v>8.34</v>
      </c>
      <c r="Y488">
        <f t="shared" si="37"/>
        <v>8.34</v>
      </c>
    </row>
    <row r="489" spans="1:25" x14ac:dyDescent="0.25">
      <c r="A489">
        <f t="shared" si="35"/>
        <v>35</v>
      </c>
      <c r="B489">
        <f>YEAR(Table2[[#This Row],[Date]])</f>
        <v>2013</v>
      </c>
      <c r="C489" s="16">
        <v>41511</v>
      </c>
      <c r="D489">
        <v>0.67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3.67</v>
      </c>
      <c r="L489">
        <v>0</v>
      </c>
      <c r="M489">
        <v>0</v>
      </c>
      <c r="N489">
        <v>0.67</v>
      </c>
      <c r="O489">
        <v>0</v>
      </c>
      <c r="P489">
        <v>0</v>
      </c>
      <c r="Q489">
        <v>0.33</v>
      </c>
      <c r="R489">
        <v>0</v>
      </c>
      <c r="S489">
        <v>0</v>
      </c>
      <c r="T489">
        <v>0</v>
      </c>
      <c r="U489">
        <v>0</v>
      </c>
      <c r="V489" s="6">
        <f t="shared" si="34"/>
        <v>5.34</v>
      </c>
      <c r="W489">
        <v>3</v>
      </c>
      <c r="X489" s="6">
        <f t="shared" si="36"/>
        <v>8.34</v>
      </c>
      <c r="Y489">
        <f t="shared" si="37"/>
        <v>8.34</v>
      </c>
    </row>
    <row r="490" spans="1:25" x14ac:dyDescent="0.25">
      <c r="A490">
        <f t="shared" si="35"/>
        <v>35</v>
      </c>
      <c r="B490">
        <f>YEAR(Table2[[#This Row],[Date]])</f>
        <v>2013</v>
      </c>
      <c r="C490" s="16">
        <v>41512</v>
      </c>
      <c r="D490">
        <v>0.67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3.67</v>
      </c>
      <c r="L490">
        <v>0</v>
      </c>
      <c r="M490">
        <v>0</v>
      </c>
      <c r="N490">
        <v>0.67</v>
      </c>
      <c r="O490">
        <v>0</v>
      </c>
      <c r="P490">
        <v>0</v>
      </c>
      <c r="Q490">
        <v>0.33</v>
      </c>
      <c r="R490">
        <v>0</v>
      </c>
      <c r="S490">
        <v>0</v>
      </c>
      <c r="T490">
        <v>0</v>
      </c>
      <c r="U490">
        <v>0</v>
      </c>
      <c r="V490" s="6">
        <f t="shared" si="34"/>
        <v>5.34</v>
      </c>
      <c r="W490">
        <v>3</v>
      </c>
      <c r="X490" s="6">
        <f t="shared" si="36"/>
        <v>8.34</v>
      </c>
      <c r="Y490">
        <f t="shared" si="37"/>
        <v>8.34</v>
      </c>
    </row>
    <row r="491" spans="1:25" x14ac:dyDescent="0.25">
      <c r="A491">
        <f t="shared" si="35"/>
        <v>35</v>
      </c>
      <c r="B491">
        <f>YEAR(Table2[[#This Row],[Date]])</f>
        <v>2013</v>
      </c>
      <c r="C491" s="16">
        <v>41513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6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3</v>
      </c>
      <c r="R491">
        <v>0</v>
      </c>
      <c r="S491">
        <v>0</v>
      </c>
      <c r="T491">
        <v>0</v>
      </c>
      <c r="U491">
        <v>0</v>
      </c>
      <c r="V491" s="6">
        <f t="shared" si="34"/>
        <v>10</v>
      </c>
      <c r="W491">
        <v>5</v>
      </c>
      <c r="X491" s="6">
        <f>SUM(V491+W491)</f>
        <v>15</v>
      </c>
      <c r="Y491">
        <f t="shared" si="37"/>
        <v>15</v>
      </c>
    </row>
    <row r="492" spans="1:25" x14ac:dyDescent="0.25">
      <c r="A492">
        <f t="shared" si="35"/>
        <v>35</v>
      </c>
      <c r="B492">
        <f>YEAR(Table2[[#This Row],[Date]])</f>
        <v>2013</v>
      </c>
      <c r="C492" s="16">
        <v>41514</v>
      </c>
      <c r="D492">
        <v>4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6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 s="6">
        <f t="shared" si="34"/>
        <v>10</v>
      </c>
      <c r="W492">
        <v>9</v>
      </c>
      <c r="X492" s="6">
        <f t="shared" si="36"/>
        <v>19</v>
      </c>
      <c r="Y492">
        <f t="shared" si="37"/>
        <v>19</v>
      </c>
    </row>
    <row r="493" spans="1:25" x14ac:dyDescent="0.25">
      <c r="A493">
        <f t="shared" si="35"/>
        <v>35</v>
      </c>
      <c r="B493">
        <f>YEAR(Table2[[#This Row],[Date]])</f>
        <v>2013</v>
      </c>
      <c r="C493" s="16">
        <v>41515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2</v>
      </c>
      <c r="L493">
        <v>0</v>
      </c>
      <c r="M493">
        <v>0</v>
      </c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 s="6">
        <f t="shared" si="34"/>
        <v>4</v>
      </c>
      <c r="W493">
        <v>6</v>
      </c>
      <c r="X493" s="6">
        <f t="shared" si="36"/>
        <v>10</v>
      </c>
      <c r="Y493">
        <f t="shared" si="37"/>
        <v>10</v>
      </c>
    </row>
    <row r="494" spans="1:25" x14ac:dyDescent="0.25">
      <c r="A494">
        <f t="shared" si="35"/>
        <v>35</v>
      </c>
      <c r="B494">
        <f>YEAR(Table2[[#This Row],[Date]])</f>
        <v>2013</v>
      </c>
      <c r="C494" s="16">
        <v>41516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1</v>
      </c>
      <c r="R494">
        <v>0</v>
      </c>
      <c r="S494">
        <v>0</v>
      </c>
      <c r="T494">
        <v>0</v>
      </c>
      <c r="U494">
        <v>0</v>
      </c>
      <c r="V494" s="6">
        <f t="shared" si="34"/>
        <v>2</v>
      </c>
      <c r="W494">
        <v>3</v>
      </c>
      <c r="X494" s="6">
        <f>SUM(V494+W494)</f>
        <v>5</v>
      </c>
      <c r="Y494">
        <f t="shared" si="37"/>
        <v>5</v>
      </c>
    </row>
    <row r="495" spans="1:25" x14ac:dyDescent="0.25">
      <c r="A495">
        <f t="shared" si="35"/>
        <v>35</v>
      </c>
      <c r="B495">
        <f>YEAR(Table2[[#This Row],[Date]])</f>
        <v>2013</v>
      </c>
      <c r="C495" s="16">
        <v>41517</v>
      </c>
      <c r="D495">
        <v>0.75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1.75</v>
      </c>
      <c r="L495">
        <v>0</v>
      </c>
      <c r="M495">
        <v>0</v>
      </c>
      <c r="N495">
        <v>0.5</v>
      </c>
      <c r="O495">
        <v>0</v>
      </c>
      <c r="P495">
        <v>0</v>
      </c>
      <c r="Q495">
        <v>5</v>
      </c>
      <c r="R495">
        <v>0</v>
      </c>
      <c r="S495">
        <v>0</v>
      </c>
      <c r="T495">
        <v>0</v>
      </c>
      <c r="U495">
        <v>0.25</v>
      </c>
      <c r="V495" s="6">
        <f t="shared" si="34"/>
        <v>8.25</v>
      </c>
      <c r="W495">
        <v>3</v>
      </c>
      <c r="X495" s="6">
        <f>SUM(V495+W495)</f>
        <v>11.25</v>
      </c>
      <c r="Y495">
        <f t="shared" si="37"/>
        <v>11.25</v>
      </c>
    </row>
    <row r="496" spans="1:25" x14ac:dyDescent="0.25">
      <c r="A496">
        <f t="shared" si="35"/>
        <v>36</v>
      </c>
      <c r="B496">
        <f>YEAR(Table2[[#This Row],[Date]])</f>
        <v>2013</v>
      </c>
      <c r="C496" s="16">
        <v>41518</v>
      </c>
      <c r="D496">
        <v>0.75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1.75</v>
      </c>
      <c r="L496">
        <v>0</v>
      </c>
      <c r="M496">
        <v>0</v>
      </c>
      <c r="N496">
        <v>0.5</v>
      </c>
      <c r="O496">
        <v>0</v>
      </c>
      <c r="P496">
        <v>0</v>
      </c>
      <c r="Q496">
        <v>5</v>
      </c>
      <c r="R496">
        <v>0</v>
      </c>
      <c r="S496">
        <v>0</v>
      </c>
      <c r="T496">
        <v>0</v>
      </c>
      <c r="U496">
        <v>0.25</v>
      </c>
      <c r="V496" s="6">
        <f t="shared" si="34"/>
        <v>8.25</v>
      </c>
      <c r="W496">
        <v>3</v>
      </c>
      <c r="X496" s="6">
        <f>SUM(V496+W496)</f>
        <v>11.25</v>
      </c>
      <c r="Y496">
        <f t="shared" si="37"/>
        <v>11.25</v>
      </c>
    </row>
    <row r="497" spans="1:25" x14ac:dyDescent="0.25">
      <c r="A497">
        <f t="shared" si="35"/>
        <v>36</v>
      </c>
      <c r="B497">
        <f>YEAR(Table2[[#This Row],[Date]])</f>
        <v>2013</v>
      </c>
      <c r="C497" s="16">
        <v>41519</v>
      </c>
      <c r="D497">
        <v>0.75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1.75</v>
      </c>
      <c r="L497">
        <v>0</v>
      </c>
      <c r="M497">
        <v>0</v>
      </c>
      <c r="N497">
        <v>0.5</v>
      </c>
      <c r="O497">
        <v>0</v>
      </c>
      <c r="P497">
        <v>0</v>
      </c>
      <c r="Q497">
        <v>5</v>
      </c>
      <c r="R497">
        <v>0</v>
      </c>
      <c r="S497">
        <v>0</v>
      </c>
      <c r="T497">
        <v>0</v>
      </c>
      <c r="U497">
        <v>0.25</v>
      </c>
      <c r="V497" s="6">
        <f t="shared" si="34"/>
        <v>8.25</v>
      </c>
      <c r="W497">
        <v>3</v>
      </c>
      <c r="X497" s="6">
        <f t="shared" si="36"/>
        <v>11.25</v>
      </c>
      <c r="Y497">
        <f t="shared" si="37"/>
        <v>11.25</v>
      </c>
    </row>
    <row r="498" spans="1:25" x14ac:dyDescent="0.25">
      <c r="A498">
        <f t="shared" si="35"/>
        <v>36</v>
      </c>
      <c r="B498">
        <f>YEAR(Table2[[#This Row],[Date]])</f>
        <v>2013</v>
      </c>
      <c r="C498" s="16">
        <v>41520</v>
      </c>
      <c r="D498">
        <v>0.75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1.75</v>
      </c>
      <c r="L498">
        <v>0</v>
      </c>
      <c r="M498">
        <v>0</v>
      </c>
      <c r="N498">
        <v>0.5</v>
      </c>
      <c r="O498">
        <v>0</v>
      </c>
      <c r="P498">
        <v>0</v>
      </c>
      <c r="Q498">
        <v>5</v>
      </c>
      <c r="R498">
        <v>0</v>
      </c>
      <c r="S498">
        <v>0</v>
      </c>
      <c r="T498">
        <v>0</v>
      </c>
      <c r="U498">
        <v>0.25</v>
      </c>
      <c r="V498" s="6">
        <f t="shared" si="34"/>
        <v>8.25</v>
      </c>
      <c r="W498">
        <v>3</v>
      </c>
      <c r="X498" s="6">
        <f t="shared" si="36"/>
        <v>11.25</v>
      </c>
      <c r="Y498">
        <f t="shared" si="37"/>
        <v>11.25</v>
      </c>
    </row>
    <row r="499" spans="1:25" x14ac:dyDescent="0.25">
      <c r="A499">
        <f t="shared" si="35"/>
        <v>36</v>
      </c>
      <c r="B499">
        <f>YEAR(Table2[[#This Row],[Date]])</f>
        <v>2013</v>
      </c>
      <c r="C499" s="16">
        <v>41521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1</v>
      </c>
      <c r="L499">
        <v>0</v>
      </c>
      <c r="M499">
        <v>0</v>
      </c>
      <c r="N499">
        <v>2</v>
      </c>
      <c r="O499">
        <v>0</v>
      </c>
      <c r="P499">
        <v>0</v>
      </c>
      <c r="Q499">
        <v>7</v>
      </c>
      <c r="R499">
        <v>0</v>
      </c>
      <c r="S499">
        <v>0</v>
      </c>
      <c r="T499">
        <v>0</v>
      </c>
      <c r="U499">
        <v>0</v>
      </c>
      <c r="V499" s="6">
        <f t="shared" si="34"/>
        <v>11</v>
      </c>
      <c r="W499">
        <v>5</v>
      </c>
      <c r="X499" s="6">
        <f t="shared" si="36"/>
        <v>16</v>
      </c>
      <c r="Y499">
        <f t="shared" si="37"/>
        <v>16</v>
      </c>
    </row>
    <row r="500" spans="1:25" x14ac:dyDescent="0.25">
      <c r="A500">
        <f t="shared" si="35"/>
        <v>36</v>
      </c>
      <c r="B500">
        <f>YEAR(Table2[[#This Row],[Date]])</f>
        <v>2013</v>
      </c>
      <c r="C500" s="16">
        <v>41522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2</v>
      </c>
      <c r="M500">
        <v>0</v>
      </c>
      <c r="N500">
        <v>1</v>
      </c>
      <c r="O500">
        <v>0</v>
      </c>
      <c r="P500">
        <v>0</v>
      </c>
      <c r="Q500">
        <v>5</v>
      </c>
      <c r="R500">
        <v>0</v>
      </c>
      <c r="S500">
        <v>0</v>
      </c>
      <c r="T500">
        <v>0</v>
      </c>
      <c r="U500">
        <v>0</v>
      </c>
      <c r="V500" s="6">
        <f t="shared" si="34"/>
        <v>8</v>
      </c>
      <c r="W500">
        <v>10</v>
      </c>
      <c r="X500" s="6">
        <f t="shared" si="36"/>
        <v>18</v>
      </c>
      <c r="Y500">
        <f t="shared" si="37"/>
        <v>18</v>
      </c>
    </row>
    <row r="501" spans="1:25" x14ac:dyDescent="0.25">
      <c r="A501">
        <f t="shared" si="35"/>
        <v>36</v>
      </c>
      <c r="B501">
        <f>YEAR(Table2[[#This Row],[Date]])</f>
        <v>2013</v>
      </c>
      <c r="C501" s="16">
        <v>41523</v>
      </c>
      <c r="D501">
        <v>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4</v>
      </c>
      <c r="L501">
        <v>0</v>
      </c>
      <c r="M501">
        <v>0</v>
      </c>
      <c r="N501">
        <v>2</v>
      </c>
      <c r="O501">
        <v>0</v>
      </c>
      <c r="P501">
        <v>0</v>
      </c>
      <c r="Q501">
        <v>12</v>
      </c>
      <c r="R501">
        <v>0</v>
      </c>
      <c r="S501">
        <v>0</v>
      </c>
      <c r="T501">
        <v>0</v>
      </c>
      <c r="U501">
        <v>0</v>
      </c>
      <c r="V501" s="6">
        <f t="shared" si="34"/>
        <v>19</v>
      </c>
      <c r="W501">
        <v>10</v>
      </c>
      <c r="X501" s="6">
        <f t="shared" si="36"/>
        <v>29</v>
      </c>
      <c r="Y501">
        <f t="shared" si="37"/>
        <v>29</v>
      </c>
    </row>
    <row r="502" spans="1:25" x14ac:dyDescent="0.25">
      <c r="A502">
        <f t="shared" si="35"/>
        <v>36</v>
      </c>
      <c r="B502">
        <f>YEAR(Table2[[#This Row],[Date]])</f>
        <v>2013</v>
      </c>
      <c r="C502" s="16">
        <v>41524</v>
      </c>
      <c r="D502">
        <v>0.7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0.7</v>
      </c>
      <c r="L502">
        <v>0</v>
      </c>
      <c r="M502">
        <v>0</v>
      </c>
      <c r="N502">
        <v>0.7</v>
      </c>
      <c r="O502">
        <v>0</v>
      </c>
      <c r="P502">
        <v>0</v>
      </c>
      <c r="Q502">
        <v>1.7</v>
      </c>
      <c r="R502">
        <v>0</v>
      </c>
      <c r="S502">
        <v>0</v>
      </c>
      <c r="T502">
        <v>0</v>
      </c>
      <c r="U502">
        <v>0</v>
      </c>
      <c r="V502" s="6">
        <f t="shared" si="34"/>
        <v>3.8</v>
      </c>
      <c r="W502">
        <v>3</v>
      </c>
      <c r="X502" s="6">
        <f t="shared" si="36"/>
        <v>6.8</v>
      </c>
      <c r="Y502">
        <f t="shared" si="37"/>
        <v>6.8</v>
      </c>
    </row>
    <row r="503" spans="1:25" x14ac:dyDescent="0.25">
      <c r="A503">
        <f t="shared" si="35"/>
        <v>37</v>
      </c>
      <c r="B503">
        <f>YEAR(Table2[[#This Row],[Date]])</f>
        <v>2013</v>
      </c>
      <c r="C503" s="16">
        <v>41525</v>
      </c>
      <c r="D503">
        <v>0.7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0.7</v>
      </c>
      <c r="L503">
        <v>0</v>
      </c>
      <c r="M503">
        <v>0</v>
      </c>
      <c r="N503">
        <v>0.7</v>
      </c>
      <c r="O503">
        <v>0</v>
      </c>
      <c r="P503">
        <v>0</v>
      </c>
      <c r="Q503">
        <v>1.7</v>
      </c>
      <c r="R503">
        <v>0</v>
      </c>
      <c r="S503">
        <v>0</v>
      </c>
      <c r="T503">
        <v>0</v>
      </c>
      <c r="U503">
        <v>0</v>
      </c>
      <c r="V503" s="6">
        <f t="shared" si="34"/>
        <v>3.8</v>
      </c>
      <c r="W503">
        <v>3</v>
      </c>
      <c r="X503" s="6">
        <f t="shared" si="36"/>
        <v>6.8</v>
      </c>
      <c r="Y503">
        <f t="shared" si="37"/>
        <v>6.8</v>
      </c>
    </row>
    <row r="504" spans="1:25" x14ac:dyDescent="0.25">
      <c r="A504">
        <f t="shared" si="35"/>
        <v>37</v>
      </c>
      <c r="B504">
        <f>YEAR(Table2[[#This Row],[Date]])</f>
        <v>2013</v>
      </c>
      <c r="C504" s="16">
        <v>41526</v>
      </c>
      <c r="D504">
        <v>0.7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0.7</v>
      </c>
      <c r="L504">
        <v>0</v>
      </c>
      <c r="M504">
        <v>0</v>
      </c>
      <c r="N504">
        <v>0.7</v>
      </c>
      <c r="O504">
        <v>0</v>
      </c>
      <c r="P504">
        <v>0</v>
      </c>
      <c r="Q504">
        <v>1.7</v>
      </c>
      <c r="R504">
        <v>0</v>
      </c>
      <c r="S504">
        <v>0</v>
      </c>
      <c r="T504">
        <v>0</v>
      </c>
      <c r="U504">
        <v>0</v>
      </c>
      <c r="V504" s="6">
        <f t="shared" si="34"/>
        <v>3.8</v>
      </c>
      <c r="W504">
        <v>3</v>
      </c>
      <c r="X504" s="6">
        <f t="shared" si="36"/>
        <v>6.8</v>
      </c>
      <c r="Y504">
        <f t="shared" si="37"/>
        <v>6.8</v>
      </c>
    </row>
    <row r="505" spans="1:25" x14ac:dyDescent="0.25">
      <c r="A505">
        <f t="shared" si="35"/>
        <v>37</v>
      </c>
      <c r="B505">
        <f>YEAR(Table2[[#This Row],[Date]])</f>
        <v>2013</v>
      </c>
      <c r="C505" s="16">
        <v>41527</v>
      </c>
      <c r="D505">
        <v>1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1</v>
      </c>
      <c r="L505">
        <v>0</v>
      </c>
      <c r="M505">
        <v>0</v>
      </c>
      <c r="N505">
        <v>1</v>
      </c>
      <c r="O505">
        <v>0</v>
      </c>
      <c r="P505">
        <v>0</v>
      </c>
      <c r="Q505">
        <v>6</v>
      </c>
      <c r="R505">
        <v>0</v>
      </c>
      <c r="S505">
        <v>0</v>
      </c>
      <c r="T505">
        <v>0</v>
      </c>
      <c r="U505">
        <v>0</v>
      </c>
      <c r="V505" s="6">
        <f t="shared" ref="V505:V508" si="38">SUM(D505:U505)</f>
        <v>9</v>
      </c>
      <c r="W505">
        <v>1</v>
      </c>
      <c r="X505" s="6">
        <f t="shared" si="36"/>
        <v>10</v>
      </c>
      <c r="Y505">
        <f t="shared" si="37"/>
        <v>10</v>
      </c>
    </row>
    <row r="506" spans="1:25" x14ac:dyDescent="0.25">
      <c r="A506">
        <f t="shared" ref="A506:A508" si="39">WEEKNUM(C506)</f>
        <v>37</v>
      </c>
      <c r="B506">
        <f>YEAR(Table2[[#This Row],[Date]])</f>
        <v>2013</v>
      </c>
      <c r="C506" s="16">
        <v>41528</v>
      </c>
      <c r="D506">
        <v>2</v>
      </c>
      <c r="E506">
        <v>0</v>
      </c>
      <c r="F506">
        <v>0</v>
      </c>
      <c r="G506">
        <v>0</v>
      </c>
      <c r="H506">
        <v>1</v>
      </c>
      <c r="I506">
        <v>0</v>
      </c>
      <c r="J506">
        <v>0</v>
      </c>
      <c r="K506">
        <v>4</v>
      </c>
      <c r="L506">
        <v>1</v>
      </c>
      <c r="M506">
        <v>0</v>
      </c>
      <c r="N506">
        <v>0</v>
      </c>
      <c r="O506">
        <v>0</v>
      </c>
      <c r="P506">
        <v>0</v>
      </c>
      <c r="Q506">
        <v>5</v>
      </c>
      <c r="R506">
        <v>0</v>
      </c>
      <c r="S506">
        <v>0</v>
      </c>
      <c r="T506">
        <v>0</v>
      </c>
      <c r="U506">
        <v>0</v>
      </c>
      <c r="V506" s="6">
        <f t="shared" si="38"/>
        <v>13</v>
      </c>
      <c r="W506">
        <v>2</v>
      </c>
      <c r="X506" s="6">
        <f t="shared" ref="X506:X508" si="40">SUM(V506+W506)</f>
        <v>15</v>
      </c>
      <c r="Y506">
        <f t="shared" si="37"/>
        <v>15</v>
      </c>
    </row>
    <row r="507" spans="1:25" x14ac:dyDescent="0.25">
      <c r="A507">
        <f t="shared" si="39"/>
        <v>37</v>
      </c>
      <c r="B507">
        <f>YEAR(Table2[[#This Row],[Date]])</f>
        <v>2013</v>
      </c>
      <c r="C507" s="16">
        <v>41529</v>
      </c>
      <c r="D507">
        <v>3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11</v>
      </c>
      <c r="L507">
        <v>0</v>
      </c>
      <c r="M507">
        <v>0</v>
      </c>
      <c r="N507">
        <v>2</v>
      </c>
      <c r="O507">
        <v>0</v>
      </c>
      <c r="P507">
        <v>0</v>
      </c>
      <c r="Q507">
        <v>12</v>
      </c>
      <c r="R507">
        <v>0</v>
      </c>
      <c r="S507">
        <v>0</v>
      </c>
      <c r="T507">
        <v>0</v>
      </c>
      <c r="U507">
        <v>0</v>
      </c>
      <c r="V507" s="6">
        <f t="shared" si="38"/>
        <v>28</v>
      </c>
      <c r="W507">
        <v>13</v>
      </c>
      <c r="X507" s="6">
        <f t="shared" si="40"/>
        <v>41</v>
      </c>
      <c r="Y507">
        <f t="shared" si="37"/>
        <v>41</v>
      </c>
    </row>
    <row r="508" spans="1:25" x14ac:dyDescent="0.25">
      <c r="A508">
        <f t="shared" si="39"/>
        <v>37</v>
      </c>
      <c r="B508">
        <f>YEAR(Table2[[#This Row],[Date]])</f>
        <v>2013</v>
      </c>
      <c r="C508" s="16">
        <v>41530</v>
      </c>
      <c r="D508">
        <v>14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1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 s="6">
        <f t="shared" si="38"/>
        <v>15</v>
      </c>
      <c r="W508">
        <v>9</v>
      </c>
      <c r="X508" s="6">
        <f t="shared" si="40"/>
        <v>24</v>
      </c>
      <c r="Y508">
        <f t="shared" si="37"/>
        <v>24</v>
      </c>
    </row>
    <row r="509" spans="1:25" x14ac:dyDescent="0.25">
      <c r="A509">
        <f>WEEKNUM(C509)</f>
        <v>19</v>
      </c>
      <c r="B509">
        <f>YEAR(Table2[[#This Row],[Date]])</f>
        <v>2014</v>
      </c>
      <c r="C509" s="16">
        <v>41764</v>
      </c>
      <c r="J509" s="3"/>
      <c r="K509" s="5"/>
      <c r="L509" s="5"/>
      <c r="M509" s="5"/>
      <c r="N509" s="5"/>
      <c r="O509" s="5"/>
      <c r="P509" s="3"/>
      <c r="Q509" s="5"/>
      <c r="R509" s="5"/>
      <c r="S509" s="3"/>
      <c r="T509" s="5"/>
      <c r="U509" s="3"/>
      <c r="V509" s="6" t="e">
        <f>IF(SUM(D509:U509)=0,NA(),SUM(D509:U509))</f>
        <v>#N/A</v>
      </c>
      <c r="X509" s="6" t="e">
        <f>SUM(V509+W509)</f>
        <v>#N/A</v>
      </c>
    </row>
    <row r="510" spans="1:25" x14ac:dyDescent="0.25">
      <c r="A510">
        <f t="shared" ref="A510:A573" si="41">WEEKNUM(C510)</f>
        <v>19</v>
      </c>
      <c r="B510">
        <f>YEAR(Table2[[#This Row],[Date]])</f>
        <v>2014</v>
      </c>
      <c r="C510" s="16">
        <v>41765</v>
      </c>
      <c r="J510" s="3"/>
      <c r="K510" s="5"/>
      <c r="L510" s="5"/>
      <c r="M510" s="5"/>
      <c r="N510" s="5"/>
      <c r="O510" s="5"/>
      <c r="P510" s="3"/>
      <c r="S510" s="3"/>
      <c r="T510" s="5"/>
      <c r="U510" s="3"/>
      <c r="V510" s="6" t="e">
        <f t="shared" ref="V510:V573" si="42">IF(SUM(D510:U510)=0,NA(),SUM(D510:U510))</f>
        <v>#N/A</v>
      </c>
      <c r="X510" s="6" t="e">
        <f t="shared" ref="X510:X573" si="43">SUM(V510+W510)</f>
        <v>#N/A</v>
      </c>
    </row>
    <row r="511" spans="1:25" x14ac:dyDescent="0.25">
      <c r="A511">
        <f t="shared" si="41"/>
        <v>19</v>
      </c>
      <c r="B511">
        <f>YEAR(Table2[[#This Row],[Date]])</f>
        <v>2014</v>
      </c>
      <c r="C511" s="16">
        <v>41766</v>
      </c>
      <c r="J511" s="3"/>
      <c r="K511" s="5"/>
      <c r="L511" s="5"/>
      <c r="M511" s="5"/>
      <c r="N511" s="5"/>
      <c r="O511" s="5"/>
      <c r="P511" s="3"/>
      <c r="S511" s="3"/>
      <c r="T511" s="5"/>
      <c r="U511" s="3"/>
      <c r="V511" s="6" t="e">
        <f t="shared" si="42"/>
        <v>#N/A</v>
      </c>
      <c r="X511" s="6" t="e">
        <f t="shared" si="43"/>
        <v>#N/A</v>
      </c>
    </row>
    <row r="512" spans="1:25" x14ac:dyDescent="0.25">
      <c r="A512">
        <f t="shared" si="41"/>
        <v>19</v>
      </c>
      <c r="B512">
        <f>YEAR(Table2[[#This Row],[Date]])</f>
        <v>2014</v>
      </c>
      <c r="C512" s="16">
        <v>41767</v>
      </c>
      <c r="J512" s="3"/>
      <c r="K512" s="5"/>
      <c r="L512" s="5"/>
      <c r="M512" s="5"/>
      <c r="N512" s="5"/>
      <c r="O512" s="5"/>
      <c r="P512" s="3"/>
      <c r="S512" s="3"/>
      <c r="T512" s="5"/>
      <c r="U512" s="3"/>
      <c r="V512" s="6" t="e">
        <f t="shared" si="42"/>
        <v>#N/A</v>
      </c>
      <c r="X512" s="6" t="e">
        <f t="shared" si="43"/>
        <v>#N/A</v>
      </c>
    </row>
    <row r="513" spans="1:25" x14ac:dyDescent="0.25">
      <c r="A513">
        <f t="shared" si="41"/>
        <v>19</v>
      </c>
      <c r="B513">
        <f>YEAR(Table2[[#This Row],[Date]])</f>
        <v>2014</v>
      </c>
      <c r="C513" s="16">
        <v>41768</v>
      </c>
      <c r="J513" s="3"/>
      <c r="K513" s="5"/>
      <c r="L513" s="5"/>
      <c r="M513" s="5"/>
      <c r="N513" s="5"/>
      <c r="O513" s="5"/>
      <c r="P513" s="3"/>
      <c r="Q513" s="5"/>
      <c r="R513" s="5"/>
      <c r="S513" s="3"/>
      <c r="T513" s="5"/>
      <c r="U513" s="3"/>
      <c r="V513" s="6" t="e">
        <f t="shared" si="42"/>
        <v>#N/A</v>
      </c>
      <c r="X513" s="6" t="e">
        <f t="shared" si="43"/>
        <v>#N/A</v>
      </c>
    </row>
    <row r="514" spans="1:25" x14ac:dyDescent="0.25">
      <c r="A514">
        <f t="shared" si="41"/>
        <v>19</v>
      </c>
      <c r="B514">
        <f>YEAR(Table2[[#This Row],[Date]])</f>
        <v>2014</v>
      </c>
      <c r="C514" s="16">
        <v>41769</v>
      </c>
      <c r="J514" s="3"/>
      <c r="K514" s="5"/>
      <c r="L514" s="5"/>
      <c r="M514" s="5"/>
      <c r="N514" s="5"/>
      <c r="O514" s="5"/>
      <c r="P514" s="3"/>
      <c r="R514" s="5"/>
      <c r="S514" s="3"/>
      <c r="T514" s="5"/>
      <c r="U514" s="3"/>
      <c r="V514" s="6" t="e">
        <f t="shared" si="42"/>
        <v>#N/A</v>
      </c>
      <c r="X514" s="6" t="e">
        <f t="shared" si="43"/>
        <v>#N/A</v>
      </c>
    </row>
    <row r="515" spans="1:25" x14ac:dyDescent="0.25">
      <c r="A515">
        <f t="shared" si="41"/>
        <v>20</v>
      </c>
      <c r="B515">
        <f>YEAR(Table2[[#This Row],[Date]])</f>
        <v>2014</v>
      </c>
      <c r="C515" s="16">
        <v>41770</v>
      </c>
      <c r="J515" s="3"/>
      <c r="K515" s="5"/>
      <c r="L515" s="5"/>
      <c r="M515" s="5"/>
      <c r="N515" s="5"/>
      <c r="O515" s="5"/>
      <c r="P515" s="3"/>
      <c r="Q515" s="5"/>
      <c r="R515" s="5"/>
      <c r="S515" s="3"/>
      <c r="T515" s="5"/>
      <c r="U515" s="3"/>
      <c r="V515" s="6" t="e">
        <f t="shared" si="42"/>
        <v>#N/A</v>
      </c>
      <c r="X515" s="6" t="e">
        <f t="shared" si="43"/>
        <v>#N/A</v>
      </c>
    </row>
    <row r="516" spans="1:25" x14ac:dyDescent="0.25">
      <c r="A516">
        <f t="shared" si="41"/>
        <v>20</v>
      </c>
      <c r="B516">
        <f>YEAR(Table2[[#This Row],[Date]])</f>
        <v>2014</v>
      </c>
      <c r="C516" s="16">
        <v>41771</v>
      </c>
      <c r="J516" s="3"/>
      <c r="K516" s="5"/>
      <c r="L516" s="5"/>
      <c r="M516" s="5"/>
      <c r="N516" s="5"/>
      <c r="O516" s="5"/>
      <c r="P516" s="3"/>
      <c r="Q516" s="5"/>
      <c r="R516" s="5"/>
      <c r="S516" s="3"/>
      <c r="T516" s="5"/>
      <c r="U516" s="3"/>
      <c r="V516" s="6" t="e">
        <f t="shared" si="42"/>
        <v>#N/A</v>
      </c>
      <c r="X516" s="6" t="e">
        <f t="shared" si="43"/>
        <v>#N/A</v>
      </c>
    </row>
    <row r="517" spans="1:25" x14ac:dyDescent="0.25">
      <c r="A517">
        <f t="shared" si="41"/>
        <v>20</v>
      </c>
      <c r="B517">
        <f>YEAR(Table2[[#This Row],[Date]])</f>
        <v>2014</v>
      </c>
      <c r="C517" s="16">
        <v>41772</v>
      </c>
      <c r="J517" s="3"/>
      <c r="K517" s="5"/>
      <c r="L517" s="5"/>
      <c r="M517" s="5"/>
      <c r="N517" s="5"/>
      <c r="O517" s="5"/>
      <c r="P517" s="3"/>
      <c r="Q517" s="5"/>
      <c r="R517" s="5"/>
      <c r="S517" s="3"/>
      <c r="T517" s="5"/>
      <c r="U517" s="3"/>
      <c r="V517" s="6" t="e">
        <f t="shared" si="42"/>
        <v>#N/A</v>
      </c>
      <c r="X517" s="6" t="e">
        <f t="shared" si="43"/>
        <v>#N/A</v>
      </c>
    </row>
    <row r="518" spans="1:25" x14ac:dyDescent="0.25">
      <c r="A518">
        <f t="shared" si="41"/>
        <v>20</v>
      </c>
      <c r="B518">
        <f>YEAR(Table2[[#This Row],[Date]])</f>
        <v>2014</v>
      </c>
      <c r="C518" s="16">
        <v>41773</v>
      </c>
      <c r="J518" s="3"/>
      <c r="K518" s="5"/>
      <c r="L518" s="5"/>
      <c r="M518" s="5"/>
      <c r="N518" s="5"/>
      <c r="O518" s="5"/>
      <c r="P518" s="3"/>
      <c r="Q518" s="5"/>
      <c r="R518" s="5"/>
      <c r="S518" s="3"/>
      <c r="T518" s="5"/>
      <c r="U518" s="3"/>
      <c r="V518" s="6" t="e">
        <f t="shared" si="42"/>
        <v>#N/A</v>
      </c>
      <c r="X518" s="6" t="e">
        <f t="shared" si="43"/>
        <v>#N/A</v>
      </c>
    </row>
    <row r="519" spans="1:25" x14ac:dyDescent="0.25">
      <c r="A519">
        <f t="shared" si="41"/>
        <v>20</v>
      </c>
      <c r="B519">
        <f>YEAR(Table2[[#This Row],[Date]])</f>
        <v>2014</v>
      </c>
      <c r="C519" s="16">
        <v>41774</v>
      </c>
      <c r="N519" s="5"/>
      <c r="O519" s="5"/>
      <c r="P519" s="5"/>
      <c r="Q519" s="5"/>
      <c r="R519" s="5"/>
      <c r="S519" s="5"/>
      <c r="T519" s="5"/>
      <c r="U519" s="5"/>
      <c r="V519" s="6" t="e">
        <f t="shared" si="42"/>
        <v>#N/A</v>
      </c>
      <c r="X519" s="6" t="e">
        <f t="shared" si="43"/>
        <v>#N/A</v>
      </c>
    </row>
    <row r="520" spans="1:25" x14ac:dyDescent="0.25">
      <c r="A520">
        <f t="shared" si="41"/>
        <v>20</v>
      </c>
      <c r="B520">
        <f>YEAR(Table2[[#This Row],[Date]])</f>
        <v>2014</v>
      </c>
      <c r="C520" s="16">
        <v>41775</v>
      </c>
      <c r="N520" s="5"/>
      <c r="O520" s="5"/>
      <c r="P520" s="5"/>
      <c r="Q520" s="5"/>
      <c r="R520" s="5"/>
      <c r="S520" s="5"/>
      <c r="T520" s="5"/>
      <c r="U520" s="5"/>
      <c r="V520" s="6" t="e">
        <f t="shared" si="42"/>
        <v>#N/A</v>
      </c>
      <c r="X520" s="6" t="e">
        <f t="shared" si="43"/>
        <v>#N/A</v>
      </c>
    </row>
    <row r="521" spans="1:25" x14ac:dyDescent="0.25">
      <c r="A521">
        <f t="shared" si="41"/>
        <v>20</v>
      </c>
      <c r="B521">
        <f>YEAR(Table2[[#This Row],[Date]])</f>
        <v>2014</v>
      </c>
      <c r="C521" s="16">
        <v>41776</v>
      </c>
      <c r="V521" s="6" t="e">
        <f t="shared" si="42"/>
        <v>#N/A</v>
      </c>
      <c r="X521" s="6" t="e">
        <f t="shared" si="43"/>
        <v>#N/A</v>
      </c>
    </row>
    <row r="522" spans="1:25" x14ac:dyDescent="0.25">
      <c r="A522">
        <f t="shared" si="41"/>
        <v>21</v>
      </c>
      <c r="B522">
        <f>YEAR(Table2[[#This Row],[Date]])</f>
        <v>2014</v>
      </c>
      <c r="C522" s="16">
        <v>41777</v>
      </c>
      <c r="V522" s="6" t="e">
        <f t="shared" si="42"/>
        <v>#N/A</v>
      </c>
      <c r="X522" s="6" t="e">
        <f t="shared" si="43"/>
        <v>#N/A</v>
      </c>
    </row>
    <row r="523" spans="1:25" x14ac:dyDescent="0.25">
      <c r="A523">
        <f t="shared" si="41"/>
        <v>21</v>
      </c>
      <c r="B523">
        <f>YEAR(Table2[[#This Row],[Date]])</f>
        <v>2014</v>
      </c>
      <c r="C523" s="16">
        <v>41778</v>
      </c>
      <c r="V523" s="6" t="e">
        <f t="shared" si="42"/>
        <v>#N/A</v>
      </c>
      <c r="X523" s="6" t="e">
        <f t="shared" si="43"/>
        <v>#N/A</v>
      </c>
      <c r="Y523" t="e">
        <f>SUM(X523)</f>
        <v>#N/A</v>
      </c>
    </row>
    <row r="524" spans="1:25" x14ac:dyDescent="0.25">
      <c r="A524">
        <f t="shared" si="41"/>
        <v>21</v>
      </c>
      <c r="B524">
        <f>YEAR(Table2[[#This Row],[Date]])</f>
        <v>2014</v>
      </c>
      <c r="C524" s="16">
        <v>41779</v>
      </c>
      <c r="V524" s="6" t="e">
        <f t="shared" si="42"/>
        <v>#N/A</v>
      </c>
      <c r="X524" s="6" t="e">
        <f t="shared" si="43"/>
        <v>#N/A</v>
      </c>
      <c r="Y524" t="e">
        <f t="shared" ref="Y524:Y581" si="44">SUM(X524)</f>
        <v>#N/A</v>
      </c>
    </row>
    <row r="525" spans="1:25" x14ac:dyDescent="0.25">
      <c r="A525">
        <f t="shared" si="41"/>
        <v>21</v>
      </c>
      <c r="B525">
        <f>YEAR(Table2[[#This Row],[Date]])</f>
        <v>2014</v>
      </c>
      <c r="C525" s="16">
        <v>41780</v>
      </c>
      <c r="V525" s="6" t="e">
        <f t="shared" si="42"/>
        <v>#N/A</v>
      </c>
      <c r="X525" s="6" t="e">
        <f t="shared" si="43"/>
        <v>#N/A</v>
      </c>
      <c r="Y525" t="e">
        <f t="shared" si="44"/>
        <v>#N/A</v>
      </c>
    </row>
    <row r="526" spans="1:25" x14ac:dyDescent="0.25">
      <c r="A526">
        <f t="shared" si="41"/>
        <v>21</v>
      </c>
      <c r="B526">
        <f>YEAR(Table2[[#This Row],[Date]])</f>
        <v>2014</v>
      </c>
      <c r="C526" s="16">
        <v>41781</v>
      </c>
      <c r="V526" s="6" t="e">
        <f t="shared" si="42"/>
        <v>#N/A</v>
      </c>
      <c r="W526" s="5"/>
      <c r="X526" s="6" t="e">
        <f t="shared" si="43"/>
        <v>#N/A</v>
      </c>
      <c r="Y526" t="e">
        <f t="shared" si="44"/>
        <v>#N/A</v>
      </c>
    </row>
    <row r="527" spans="1:25" x14ac:dyDescent="0.25">
      <c r="A527">
        <f t="shared" si="41"/>
        <v>21</v>
      </c>
      <c r="B527">
        <f>YEAR(Table2[[#This Row],[Date]])</f>
        <v>2014</v>
      </c>
      <c r="C527" s="16">
        <v>41782</v>
      </c>
      <c r="V527" s="6" t="e">
        <f t="shared" si="42"/>
        <v>#N/A</v>
      </c>
      <c r="W527" s="5"/>
      <c r="X527" s="6" t="e">
        <f>SUM(V527+W527)</f>
        <v>#N/A</v>
      </c>
      <c r="Y527" t="e">
        <f t="shared" si="44"/>
        <v>#N/A</v>
      </c>
    </row>
    <row r="528" spans="1:25" x14ac:dyDescent="0.25">
      <c r="A528">
        <f t="shared" si="41"/>
        <v>21</v>
      </c>
      <c r="B528">
        <f>YEAR(Table2[[#This Row],[Date]])</f>
        <v>2014</v>
      </c>
      <c r="C528" s="16">
        <v>41783</v>
      </c>
      <c r="V528" s="6" t="e">
        <f t="shared" si="42"/>
        <v>#N/A</v>
      </c>
      <c r="W528" s="5"/>
      <c r="X528" s="6" t="e">
        <f>SUM(V528+W528)</f>
        <v>#N/A</v>
      </c>
      <c r="Y528" t="e">
        <f t="shared" si="44"/>
        <v>#N/A</v>
      </c>
    </row>
    <row r="529" spans="1:25" x14ac:dyDescent="0.25">
      <c r="A529">
        <f t="shared" si="41"/>
        <v>22</v>
      </c>
      <c r="B529">
        <f>YEAR(Table2[[#This Row],[Date]])</f>
        <v>2014</v>
      </c>
      <c r="C529" s="16">
        <v>41784</v>
      </c>
      <c r="V529" s="6" t="e">
        <f t="shared" si="42"/>
        <v>#N/A</v>
      </c>
      <c r="W529" s="5"/>
      <c r="X529" s="6" t="e">
        <f>SUM(V529+W529)</f>
        <v>#N/A</v>
      </c>
      <c r="Y529" t="e">
        <f t="shared" si="44"/>
        <v>#N/A</v>
      </c>
    </row>
    <row r="530" spans="1:25" x14ac:dyDescent="0.25">
      <c r="A530">
        <f t="shared" si="41"/>
        <v>22</v>
      </c>
      <c r="B530">
        <f>YEAR(Table2[[#This Row],[Date]])</f>
        <v>2014</v>
      </c>
      <c r="C530" s="16">
        <v>41785</v>
      </c>
      <c r="V530" s="6" t="e">
        <f t="shared" si="42"/>
        <v>#N/A</v>
      </c>
      <c r="W530" s="5"/>
      <c r="X530" s="6" t="e">
        <f>SUM(V530+W530)</f>
        <v>#N/A</v>
      </c>
      <c r="Y530" t="e">
        <f t="shared" si="44"/>
        <v>#N/A</v>
      </c>
    </row>
    <row r="531" spans="1:25" x14ac:dyDescent="0.25">
      <c r="A531">
        <f t="shared" si="41"/>
        <v>22</v>
      </c>
      <c r="B531">
        <f>YEAR(Table2[[#This Row],[Date]])</f>
        <v>2014</v>
      </c>
      <c r="C531" s="16">
        <v>41786</v>
      </c>
      <c r="V531" s="6" t="e">
        <f t="shared" si="42"/>
        <v>#N/A</v>
      </c>
      <c r="W531" s="5"/>
      <c r="X531" s="6" t="e">
        <f t="shared" si="43"/>
        <v>#N/A</v>
      </c>
      <c r="Y531" t="e">
        <f t="shared" si="44"/>
        <v>#N/A</v>
      </c>
    </row>
    <row r="532" spans="1:25" x14ac:dyDescent="0.25">
      <c r="A532">
        <f t="shared" si="41"/>
        <v>22</v>
      </c>
      <c r="B532">
        <f>YEAR(Table2[[#This Row],[Date]])</f>
        <v>2014</v>
      </c>
      <c r="C532" s="16">
        <v>41787</v>
      </c>
      <c r="D532">
        <v>25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18</v>
      </c>
      <c r="R532">
        <v>0</v>
      </c>
      <c r="S532">
        <v>0</v>
      </c>
      <c r="T532">
        <v>0</v>
      </c>
      <c r="U532">
        <v>0</v>
      </c>
      <c r="V532" s="6">
        <f t="shared" si="42"/>
        <v>43</v>
      </c>
      <c r="W532" s="5">
        <v>4</v>
      </c>
      <c r="X532" s="6">
        <f t="shared" si="43"/>
        <v>47</v>
      </c>
      <c r="Y532">
        <f t="shared" si="44"/>
        <v>47</v>
      </c>
    </row>
    <row r="533" spans="1:25" x14ac:dyDescent="0.25">
      <c r="A533">
        <f t="shared" si="41"/>
        <v>22</v>
      </c>
      <c r="B533">
        <f>YEAR(Table2[[#This Row],[Date]])</f>
        <v>2014</v>
      </c>
      <c r="C533" s="16">
        <v>41788</v>
      </c>
      <c r="D533">
        <v>23</v>
      </c>
      <c r="E533">
        <v>3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54</v>
      </c>
      <c r="R533">
        <v>0</v>
      </c>
      <c r="S533">
        <v>0</v>
      </c>
      <c r="T533">
        <v>0</v>
      </c>
      <c r="U533">
        <v>0</v>
      </c>
      <c r="V533" s="6">
        <f t="shared" si="42"/>
        <v>80</v>
      </c>
      <c r="W533" s="5">
        <v>23</v>
      </c>
      <c r="X533" s="6">
        <f t="shared" si="43"/>
        <v>103</v>
      </c>
      <c r="Y533">
        <f t="shared" si="44"/>
        <v>103</v>
      </c>
    </row>
    <row r="534" spans="1:25" x14ac:dyDescent="0.25">
      <c r="A534">
        <f t="shared" si="41"/>
        <v>22</v>
      </c>
      <c r="B534">
        <f>YEAR(Table2[[#This Row],[Date]])</f>
        <v>2014</v>
      </c>
      <c r="C534" s="16">
        <v>41789</v>
      </c>
      <c r="D534">
        <v>11</v>
      </c>
      <c r="E534">
        <v>4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23</v>
      </c>
      <c r="R534">
        <v>0</v>
      </c>
      <c r="S534">
        <v>0</v>
      </c>
      <c r="T534">
        <v>0</v>
      </c>
      <c r="U534">
        <v>0</v>
      </c>
      <c r="V534" s="6">
        <f t="shared" si="42"/>
        <v>38</v>
      </c>
      <c r="W534" s="5">
        <v>18</v>
      </c>
      <c r="X534" s="6">
        <f t="shared" si="43"/>
        <v>56</v>
      </c>
      <c r="Y534">
        <f t="shared" si="44"/>
        <v>56</v>
      </c>
    </row>
    <row r="535" spans="1:25" x14ac:dyDescent="0.25">
      <c r="A535">
        <f t="shared" si="41"/>
        <v>22</v>
      </c>
      <c r="B535">
        <f>YEAR(Table2[[#This Row],[Date]])</f>
        <v>2014</v>
      </c>
      <c r="C535" s="16">
        <v>41790</v>
      </c>
      <c r="D535">
        <v>29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0.33</v>
      </c>
      <c r="R535">
        <v>0</v>
      </c>
      <c r="S535">
        <v>0</v>
      </c>
      <c r="T535">
        <v>0</v>
      </c>
      <c r="U535">
        <v>0</v>
      </c>
      <c r="V535" s="6">
        <f t="shared" si="42"/>
        <v>29.33</v>
      </c>
      <c r="W535" s="5">
        <v>0.67</v>
      </c>
      <c r="X535" s="6">
        <f>SUM(V535+W535)</f>
        <v>30</v>
      </c>
      <c r="Y535">
        <f t="shared" si="44"/>
        <v>30</v>
      </c>
    </row>
    <row r="536" spans="1:25" x14ac:dyDescent="0.25">
      <c r="A536">
        <f t="shared" si="41"/>
        <v>23</v>
      </c>
      <c r="B536">
        <f>YEAR(Table2[[#This Row],[Date]])</f>
        <v>2014</v>
      </c>
      <c r="C536" s="16">
        <v>41791</v>
      </c>
      <c r="D536">
        <v>29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0.33</v>
      </c>
      <c r="R536">
        <v>0</v>
      </c>
      <c r="S536">
        <v>0</v>
      </c>
      <c r="T536">
        <v>0</v>
      </c>
      <c r="U536">
        <v>0</v>
      </c>
      <c r="V536" s="6">
        <f t="shared" si="42"/>
        <v>29.33</v>
      </c>
      <c r="W536" s="5">
        <v>0.67</v>
      </c>
      <c r="X536" s="6">
        <f>SUM(V536+W536)</f>
        <v>30</v>
      </c>
      <c r="Y536">
        <f t="shared" si="44"/>
        <v>30</v>
      </c>
    </row>
    <row r="537" spans="1:25" x14ac:dyDescent="0.25">
      <c r="A537">
        <f t="shared" si="41"/>
        <v>23</v>
      </c>
      <c r="B537">
        <f>YEAR(Table2[[#This Row],[Date]])</f>
        <v>2014</v>
      </c>
      <c r="C537" s="16">
        <v>41792</v>
      </c>
      <c r="D537">
        <v>29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0.33</v>
      </c>
      <c r="R537">
        <v>0</v>
      </c>
      <c r="S537">
        <v>0</v>
      </c>
      <c r="T537">
        <v>0</v>
      </c>
      <c r="U537">
        <v>0</v>
      </c>
      <c r="V537" s="6">
        <f t="shared" si="42"/>
        <v>29.33</v>
      </c>
      <c r="W537" s="5">
        <v>0.67</v>
      </c>
      <c r="X537" s="6">
        <f t="shared" si="43"/>
        <v>30</v>
      </c>
      <c r="Y537">
        <f t="shared" si="44"/>
        <v>30</v>
      </c>
    </row>
    <row r="538" spans="1:25" x14ac:dyDescent="0.25">
      <c r="A538">
        <f t="shared" si="41"/>
        <v>23</v>
      </c>
      <c r="B538">
        <f>YEAR(Table2[[#This Row],[Date]])</f>
        <v>2014</v>
      </c>
      <c r="C538" s="16">
        <v>41793</v>
      </c>
      <c r="D538">
        <v>4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2</v>
      </c>
      <c r="R538">
        <v>0</v>
      </c>
      <c r="S538">
        <v>0</v>
      </c>
      <c r="T538">
        <v>0</v>
      </c>
      <c r="U538">
        <v>0</v>
      </c>
      <c r="V538" s="6">
        <f t="shared" si="42"/>
        <v>6</v>
      </c>
      <c r="W538" s="5">
        <v>1</v>
      </c>
      <c r="X538" s="6">
        <f t="shared" si="43"/>
        <v>7</v>
      </c>
      <c r="Y538">
        <f t="shared" si="44"/>
        <v>7</v>
      </c>
    </row>
    <row r="539" spans="1:25" x14ac:dyDescent="0.25">
      <c r="A539">
        <f t="shared" si="41"/>
        <v>23</v>
      </c>
      <c r="B539">
        <f>YEAR(Table2[[#This Row],[Date]])</f>
        <v>2014</v>
      </c>
      <c r="C539" s="16">
        <v>41794</v>
      </c>
      <c r="D539">
        <v>45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5</v>
      </c>
      <c r="R539">
        <v>0</v>
      </c>
      <c r="S539">
        <v>0</v>
      </c>
      <c r="T539">
        <v>0</v>
      </c>
      <c r="U539">
        <v>0</v>
      </c>
      <c r="V539" s="6">
        <f t="shared" si="42"/>
        <v>50</v>
      </c>
      <c r="W539" s="5">
        <v>6</v>
      </c>
      <c r="X539" s="6">
        <f t="shared" si="43"/>
        <v>56</v>
      </c>
      <c r="Y539">
        <f t="shared" si="44"/>
        <v>56</v>
      </c>
    </row>
    <row r="540" spans="1:25" x14ac:dyDescent="0.25">
      <c r="A540">
        <f t="shared" si="41"/>
        <v>23</v>
      </c>
      <c r="B540">
        <f>YEAR(Table2[[#This Row],[Date]])</f>
        <v>2014</v>
      </c>
      <c r="C540" s="16">
        <v>41795</v>
      </c>
      <c r="D540">
        <v>20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7</v>
      </c>
      <c r="O540">
        <v>0</v>
      </c>
      <c r="P540">
        <v>0</v>
      </c>
      <c r="Q540">
        <v>55</v>
      </c>
      <c r="R540">
        <v>0</v>
      </c>
      <c r="S540">
        <v>0</v>
      </c>
      <c r="T540">
        <v>0</v>
      </c>
      <c r="U540">
        <v>0</v>
      </c>
      <c r="V540" s="6">
        <f t="shared" si="42"/>
        <v>82</v>
      </c>
      <c r="W540" s="5">
        <v>34</v>
      </c>
      <c r="X540" s="6">
        <f t="shared" si="43"/>
        <v>116</v>
      </c>
      <c r="Y540">
        <f t="shared" si="44"/>
        <v>116</v>
      </c>
    </row>
    <row r="541" spans="1:25" x14ac:dyDescent="0.25">
      <c r="A541">
        <f t="shared" si="41"/>
        <v>23</v>
      </c>
      <c r="B541">
        <f>YEAR(Table2[[#This Row],[Date]])</f>
        <v>2014</v>
      </c>
      <c r="C541" s="16">
        <v>41796</v>
      </c>
      <c r="D541">
        <v>7</v>
      </c>
      <c r="E541">
        <v>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4</v>
      </c>
      <c r="R541">
        <v>0</v>
      </c>
      <c r="S541">
        <v>0</v>
      </c>
      <c r="T541">
        <v>0</v>
      </c>
      <c r="U541">
        <v>0</v>
      </c>
      <c r="V541" s="6">
        <f t="shared" si="42"/>
        <v>12</v>
      </c>
      <c r="W541" s="5">
        <v>10</v>
      </c>
      <c r="X541" s="6">
        <f t="shared" si="43"/>
        <v>22</v>
      </c>
      <c r="Y541">
        <f t="shared" si="44"/>
        <v>22</v>
      </c>
    </row>
    <row r="542" spans="1:25" x14ac:dyDescent="0.25">
      <c r="A542">
        <f t="shared" si="41"/>
        <v>23</v>
      </c>
      <c r="B542">
        <f>YEAR(Table2[[#This Row],[Date]])</f>
        <v>2014</v>
      </c>
      <c r="C542" s="16">
        <v>41797</v>
      </c>
      <c r="D542">
        <v>14</v>
      </c>
      <c r="E542">
        <v>0</v>
      </c>
      <c r="F542">
        <v>0</v>
      </c>
      <c r="G542">
        <v>0</v>
      </c>
      <c r="H542">
        <v>2</v>
      </c>
      <c r="I542">
        <v>0</v>
      </c>
      <c r="J542">
        <v>0</v>
      </c>
      <c r="K542">
        <v>0</v>
      </c>
      <c r="L542">
        <v>3</v>
      </c>
      <c r="M542">
        <v>0</v>
      </c>
      <c r="N542">
        <v>2</v>
      </c>
      <c r="O542">
        <v>0</v>
      </c>
      <c r="P542">
        <v>0</v>
      </c>
      <c r="Q542">
        <v>13</v>
      </c>
      <c r="R542">
        <v>0</v>
      </c>
      <c r="S542">
        <v>0</v>
      </c>
      <c r="T542">
        <v>0</v>
      </c>
      <c r="U542">
        <v>0</v>
      </c>
      <c r="V542" s="6">
        <f t="shared" si="42"/>
        <v>34</v>
      </c>
      <c r="W542" s="5">
        <v>19</v>
      </c>
      <c r="X542" s="6">
        <f>SUM(V542+W542)</f>
        <v>53</v>
      </c>
      <c r="Y542">
        <f t="shared" si="44"/>
        <v>53</v>
      </c>
    </row>
    <row r="543" spans="1:25" x14ac:dyDescent="0.25">
      <c r="A543">
        <f t="shared" si="41"/>
        <v>24</v>
      </c>
      <c r="B543">
        <f>YEAR(Table2[[#This Row],[Date]])</f>
        <v>2014</v>
      </c>
      <c r="C543" s="16">
        <v>41798</v>
      </c>
      <c r="D543">
        <v>14</v>
      </c>
      <c r="E543">
        <v>0</v>
      </c>
      <c r="F543">
        <v>0</v>
      </c>
      <c r="G543">
        <v>0</v>
      </c>
      <c r="H543">
        <v>2</v>
      </c>
      <c r="I543">
        <v>0</v>
      </c>
      <c r="J543">
        <v>0</v>
      </c>
      <c r="K543">
        <v>0</v>
      </c>
      <c r="L543">
        <v>3</v>
      </c>
      <c r="M543">
        <v>0</v>
      </c>
      <c r="N543">
        <v>2</v>
      </c>
      <c r="O543">
        <v>0</v>
      </c>
      <c r="P543">
        <v>0</v>
      </c>
      <c r="Q543">
        <v>13</v>
      </c>
      <c r="R543">
        <v>0</v>
      </c>
      <c r="S543">
        <v>0</v>
      </c>
      <c r="T543">
        <v>0</v>
      </c>
      <c r="U543">
        <v>0</v>
      </c>
      <c r="V543" s="6">
        <f t="shared" si="42"/>
        <v>34</v>
      </c>
      <c r="W543" s="5">
        <v>20</v>
      </c>
      <c r="X543" s="6">
        <f t="shared" ref="X543:X544" si="45">SUM(V543+W543)</f>
        <v>54</v>
      </c>
      <c r="Y543">
        <f t="shared" si="44"/>
        <v>54</v>
      </c>
    </row>
    <row r="544" spans="1:25" x14ac:dyDescent="0.25">
      <c r="A544">
        <f t="shared" si="41"/>
        <v>24</v>
      </c>
      <c r="B544">
        <f>YEAR(Table2[[#This Row],[Date]])</f>
        <v>2014</v>
      </c>
      <c r="C544" s="16">
        <v>41799</v>
      </c>
      <c r="D544">
        <v>14</v>
      </c>
      <c r="E544">
        <v>0</v>
      </c>
      <c r="F544">
        <v>0</v>
      </c>
      <c r="G544">
        <v>0</v>
      </c>
      <c r="H544">
        <v>2</v>
      </c>
      <c r="I544">
        <v>0</v>
      </c>
      <c r="J544">
        <v>0</v>
      </c>
      <c r="K544">
        <v>0</v>
      </c>
      <c r="L544">
        <v>3</v>
      </c>
      <c r="M544">
        <v>0</v>
      </c>
      <c r="N544">
        <v>2</v>
      </c>
      <c r="O544">
        <v>0</v>
      </c>
      <c r="P544">
        <v>0</v>
      </c>
      <c r="Q544">
        <v>13</v>
      </c>
      <c r="R544">
        <v>0</v>
      </c>
      <c r="S544">
        <v>0</v>
      </c>
      <c r="T544">
        <v>0</v>
      </c>
      <c r="U544">
        <v>0</v>
      </c>
      <c r="V544" s="6">
        <f t="shared" si="42"/>
        <v>34</v>
      </c>
      <c r="W544" s="5">
        <v>21</v>
      </c>
      <c r="X544" s="6">
        <f t="shared" si="45"/>
        <v>55</v>
      </c>
      <c r="Y544">
        <f t="shared" si="44"/>
        <v>55</v>
      </c>
    </row>
    <row r="545" spans="1:25" x14ac:dyDescent="0.25">
      <c r="A545">
        <f t="shared" si="41"/>
        <v>24</v>
      </c>
      <c r="B545">
        <f>YEAR(Table2[[#This Row],[Date]])</f>
        <v>2014</v>
      </c>
      <c r="C545" s="16">
        <v>41800</v>
      </c>
      <c r="D545">
        <v>16</v>
      </c>
      <c r="E545">
        <v>1</v>
      </c>
      <c r="F545">
        <v>0</v>
      </c>
      <c r="G545">
        <v>0</v>
      </c>
      <c r="H545">
        <v>2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22</v>
      </c>
      <c r="R545">
        <v>0</v>
      </c>
      <c r="S545">
        <v>0</v>
      </c>
      <c r="T545">
        <v>0</v>
      </c>
      <c r="U545">
        <v>0</v>
      </c>
      <c r="V545" s="6">
        <f t="shared" si="42"/>
        <v>41</v>
      </c>
      <c r="W545" s="5">
        <v>21</v>
      </c>
      <c r="X545" s="6">
        <f t="shared" si="43"/>
        <v>62</v>
      </c>
      <c r="Y545">
        <f t="shared" si="44"/>
        <v>62</v>
      </c>
    </row>
    <row r="546" spans="1:25" x14ac:dyDescent="0.25">
      <c r="A546">
        <f t="shared" si="41"/>
        <v>24</v>
      </c>
      <c r="B546">
        <f>YEAR(Table2[[#This Row],[Date]])</f>
        <v>2014</v>
      </c>
      <c r="C546" s="16">
        <v>41801</v>
      </c>
      <c r="D546">
        <v>18</v>
      </c>
      <c r="E546">
        <v>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2</v>
      </c>
      <c r="O546">
        <v>0</v>
      </c>
      <c r="P546">
        <v>0</v>
      </c>
      <c r="Q546">
        <v>5</v>
      </c>
      <c r="R546">
        <v>0</v>
      </c>
      <c r="S546">
        <v>0</v>
      </c>
      <c r="T546">
        <v>0</v>
      </c>
      <c r="U546">
        <v>0</v>
      </c>
      <c r="V546" s="6">
        <f t="shared" si="42"/>
        <v>29</v>
      </c>
      <c r="W546" s="5">
        <v>21</v>
      </c>
      <c r="X546" s="6">
        <f t="shared" si="43"/>
        <v>50</v>
      </c>
      <c r="Y546">
        <f t="shared" si="44"/>
        <v>50</v>
      </c>
    </row>
    <row r="547" spans="1:25" x14ac:dyDescent="0.25">
      <c r="A547">
        <f t="shared" si="41"/>
        <v>24</v>
      </c>
      <c r="B547">
        <f>YEAR(Table2[[#This Row],[Date]])</f>
        <v>2014</v>
      </c>
      <c r="C547" s="16">
        <v>41802</v>
      </c>
      <c r="D547">
        <v>1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 s="6">
        <f t="shared" si="42"/>
        <v>1</v>
      </c>
      <c r="W547" s="5">
        <v>0</v>
      </c>
      <c r="X547" s="6">
        <f t="shared" si="43"/>
        <v>1</v>
      </c>
      <c r="Y547">
        <f t="shared" si="44"/>
        <v>1</v>
      </c>
    </row>
    <row r="548" spans="1:25" x14ac:dyDescent="0.25">
      <c r="A548">
        <f t="shared" si="41"/>
        <v>24</v>
      </c>
      <c r="B548">
        <f>YEAR(Table2[[#This Row],[Date]])</f>
        <v>2014</v>
      </c>
      <c r="C548" s="16">
        <v>41803</v>
      </c>
      <c r="D548">
        <v>1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4</v>
      </c>
      <c r="R548">
        <v>0</v>
      </c>
      <c r="S548">
        <v>0</v>
      </c>
      <c r="T548">
        <v>0</v>
      </c>
      <c r="U548">
        <v>0</v>
      </c>
      <c r="V548" s="6">
        <f t="shared" si="42"/>
        <v>5</v>
      </c>
      <c r="W548" s="5">
        <v>3</v>
      </c>
      <c r="X548" s="6">
        <f t="shared" si="43"/>
        <v>8</v>
      </c>
      <c r="Y548">
        <f t="shared" si="44"/>
        <v>8</v>
      </c>
    </row>
    <row r="549" spans="1:25" x14ac:dyDescent="0.25">
      <c r="A549">
        <f t="shared" si="41"/>
        <v>24</v>
      </c>
      <c r="B549">
        <f>YEAR(Table2[[#This Row],[Date]])</f>
        <v>2014</v>
      </c>
      <c r="C549" s="16">
        <v>41804</v>
      </c>
      <c r="D549">
        <v>5.66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5.66</v>
      </c>
      <c r="R549">
        <v>0</v>
      </c>
      <c r="S549">
        <v>0</v>
      </c>
      <c r="T549">
        <v>0</v>
      </c>
      <c r="U549">
        <v>0</v>
      </c>
      <c r="V549" s="6">
        <f t="shared" si="42"/>
        <v>11.32</v>
      </c>
      <c r="W549" s="5">
        <v>1.3</v>
      </c>
      <c r="X549" s="6">
        <f t="shared" si="43"/>
        <v>12.620000000000001</v>
      </c>
      <c r="Y549">
        <f t="shared" si="44"/>
        <v>12.620000000000001</v>
      </c>
    </row>
    <row r="550" spans="1:25" x14ac:dyDescent="0.25">
      <c r="A550">
        <f t="shared" si="41"/>
        <v>25</v>
      </c>
      <c r="B550">
        <f>YEAR(Table2[[#This Row],[Date]])</f>
        <v>2014</v>
      </c>
      <c r="C550" s="16">
        <v>41805</v>
      </c>
      <c r="D550">
        <v>5.66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5.66</v>
      </c>
      <c r="R550">
        <v>0</v>
      </c>
      <c r="S550">
        <v>0</v>
      </c>
      <c r="T550">
        <v>0</v>
      </c>
      <c r="U550">
        <v>0</v>
      </c>
      <c r="V550" s="6">
        <f t="shared" si="42"/>
        <v>11.32</v>
      </c>
      <c r="W550" s="5">
        <v>2.2999999999999998</v>
      </c>
      <c r="X550" s="6">
        <f t="shared" si="43"/>
        <v>13.620000000000001</v>
      </c>
      <c r="Y550">
        <f t="shared" si="44"/>
        <v>13.620000000000001</v>
      </c>
    </row>
    <row r="551" spans="1:25" x14ac:dyDescent="0.25">
      <c r="A551">
        <f t="shared" si="41"/>
        <v>25</v>
      </c>
      <c r="B551">
        <f>YEAR(Table2[[#This Row],[Date]])</f>
        <v>2014</v>
      </c>
      <c r="C551" s="16">
        <v>41806</v>
      </c>
      <c r="D551">
        <v>5.66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5.66</v>
      </c>
      <c r="R551">
        <v>0</v>
      </c>
      <c r="S551">
        <v>0</v>
      </c>
      <c r="T551">
        <v>0</v>
      </c>
      <c r="U551">
        <v>0</v>
      </c>
      <c r="V551" s="6">
        <f t="shared" si="42"/>
        <v>11.32</v>
      </c>
      <c r="W551" s="5">
        <v>3.3</v>
      </c>
      <c r="X551" s="6">
        <f t="shared" si="43"/>
        <v>14.620000000000001</v>
      </c>
      <c r="Y551">
        <f t="shared" si="44"/>
        <v>14.620000000000001</v>
      </c>
    </row>
    <row r="552" spans="1:25" x14ac:dyDescent="0.25">
      <c r="A552">
        <f t="shared" si="41"/>
        <v>25</v>
      </c>
      <c r="B552">
        <f>YEAR(Table2[[#This Row],[Date]])</f>
        <v>2014</v>
      </c>
      <c r="C552" s="16">
        <v>41807</v>
      </c>
      <c r="D552">
        <v>22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1</v>
      </c>
      <c r="L552">
        <v>0</v>
      </c>
      <c r="M552">
        <v>0</v>
      </c>
      <c r="N552">
        <v>2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 s="6">
        <f t="shared" si="42"/>
        <v>25</v>
      </c>
      <c r="W552" s="5">
        <v>5</v>
      </c>
      <c r="X552" s="6">
        <f t="shared" si="43"/>
        <v>30</v>
      </c>
      <c r="Y552">
        <f t="shared" si="44"/>
        <v>30</v>
      </c>
    </row>
    <row r="553" spans="1:25" x14ac:dyDescent="0.25">
      <c r="A553">
        <f t="shared" si="41"/>
        <v>25</v>
      </c>
      <c r="B553">
        <f>YEAR(Table2[[#This Row],[Date]])</f>
        <v>2014</v>
      </c>
      <c r="C553" s="16">
        <v>41808</v>
      </c>
      <c r="D553">
        <v>20</v>
      </c>
      <c r="E553">
        <v>0</v>
      </c>
      <c r="F553">
        <v>0</v>
      </c>
      <c r="G553">
        <v>0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2</v>
      </c>
      <c r="O553">
        <v>0</v>
      </c>
      <c r="P553">
        <v>0</v>
      </c>
      <c r="Q553">
        <v>1</v>
      </c>
      <c r="R553">
        <v>0</v>
      </c>
      <c r="S553">
        <v>0</v>
      </c>
      <c r="T553">
        <v>0</v>
      </c>
      <c r="U553">
        <v>0</v>
      </c>
      <c r="V553" s="6">
        <f t="shared" si="42"/>
        <v>24</v>
      </c>
      <c r="W553" s="5">
        <v>26</v>
      </c>
      <c r="X553" s="6">
        <f t="shared" si="43"/>
        <v>50</v>
      </c>
      <c r="Y553">
        <f t="shared" si="44"/>
        <v>50</v>
      </c>
    </row>
    <row r="554" spans="1:25" x14ac:dyDescent="0.25">
      <c r="A554">
        <f t="shared" si="41"/>
        <v>25</v>
      </c>
      <c r="B554">
        <f>YEAR(Table2[[#This Row],[Date]])</f>
        <v>2014</v>
      </c>
      <c r="C554" s="16">
        <v>41809</v>
      </c>
      <c r="D554">
        <v>24</v>
      </c>
      <c r="E554">
        <v>0</v>
      </c>
      <c r="F554">
        <v>0</v>
      </c>
      <c r="G554">
        <v>0</v>
      </c>
      <c r="H554">
        <v>1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1</v>
      </c>
      <c r="R554">
        <v>0</v>
      </c>
      <c r="S554">
        <v>0</v>
      </c>
      <c r="T554">
        <v>0</v>
      </c>
      <c r="U554">
        <v>0</v>
      </c>
      <c r="V554" s="6">
        <f t="shared" si="42"/>
        <v>26</v>
      </c>
      <c r="W554" s="5">
        <v>7</v>
      </c>
      <c r="X554" s="6">
        <f t="shared" si="43"/>
        <v>33</v>
      </c>
      <c r="Y554">
        <f t="shared" si="44"/>
        <v>33</v>
      </c>
    </row>
    <row r="555" spans="1:25" x14ac:dyDescent="0.25">
      <c r="A555">
        <f t="shared" si="41"/>
        <v>25</v>
      </c>
      <c r="B555">
        <f>YEAR(Table2[[#This Row],[Date]])</f>
        <v>2014</v>
      </c>
      <c r="C555" s="16">
        <v>41810</v>
      </c>
      <c r="D555">
        <v>23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1</v>
      </c>
      <c r="M555">
        <v>0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0</v>
      </c>
      <c r="T555">
        <v>0</v>
      </c>
      <c r="U555">
        <v>0</v>
      </c>
      <c r="V555" s="6">
        <f t="shared" si="42"/>
        <v>25</v>
      </c>
      <c r="W555" s="5">
        <v>13</v>
      </c>
      <c r="X555" s="6">
        <f t="shared" si="43"/>
        <v>38</v>
      </c>
      <c r="Y555">
        <f t="shared" si="44"/>
        <v>38</v>
      </c>
    </row>
    <row r="556" spans="1:25" x14ac:dyDescent="0.25">
      <c r="A556">
        <f t="shared" si="41"/>
        <v>25</v>
      </c>
      <c r="B556">
        <f>YEAR(Table2[[#This Row],[Date]])</f>
        <v>2014</v>
      </c>
      <c r="C556" s="16">
        <v>41811</v>
      </c>
      <c r="D556">
        <v>43.3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1</v>
      </c>
      <c r="M556">
        <v>0</v>
      </c>
      <c r="N556">
        <v>2.66</v>
      </c>
      <c r="O556">
        <v>0</v>
      </c>
      <c r="P556">
        <v>0</v>
      </c>
      <c r="Q556">
        <v>1.33</v>
      </c>
      <c r="R556">
        <v>0</v>
      </c>
      <c r="S556">
        <v>0</v>
      </c>
      <c r="T556">
        <v>0</v>
      </c>
      <c r="U556">
        <v>0</v>
      </c>
      <c r="V556" s="6">
        <f t="shared" si="42"/>
        <v>48.289999999999992</v>
      </c>
      <c r="W556" s="5">
        <v>8.66</v>
      </c>
      <c r="X556" s="6">
        <f t="shared" si="43"/>
        <v>56.949999999999989</v>
      </c>
      <c r="Y556">
        <f t="shared" si="44"/>
        <v>56.949999999999989</v>
      </c>
    </row>
    <row r="557" spans="1:25" x14ac:dyDescent="0.25">
      <c r="A557">
        <f t="shared" si="41"/>
        <v>26</v>
      </c>
      <c r="B557">
        <f>YEAR(Table2[[#This Row],[Date]])</f>
        <v>2014</v>
      </c>
      <c r="C557" s="16">
        <v>41812</v>
      </c>
      <c r="D557">
        <v>43.3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1</v>
      </c>
      <c r="M557">
        <v>0</v>
      </c>
      <c r="N557">
        <v>2.66</v>
      </c>
      <c r="O557">
        <v>0</v>
      </c>
      <c r="P557">
        <v>0</v>
      </c>
      <c r="Q557">
        <v>1.33</v>
      </c>
      <c r="R557">
        <v>0</v>
      </c>
      <c r="S557">
        <v>0</v>
      </c>
      <c r="T557">
        <v>0</v>
      </c>
      <c r="U557">
        <v>0</v>
      </c>
      <c r="V557" s="6">
        <f t="shared" si="42"/>
        <v>48.289999999999992</v>
      </c>
      <c r="W557" s="5">
        <v>9.66</v>
      </c>
      <c r="X557" s="6">
        <f t="shared" si="43"/>
        <v>57.949999999999989</v>
      </c>
      <c r="Y557">
        <f t="shared" si="44"/>
        <v>57.949999999999989</v>
      </c>
    </row>
    <row r="558" spans="1:25" x14ac:dyDescent="0.25">
      <c r="A558">
        <f t="shared" si="41"/>
        <v>26</v>
      </c>
      <c r="B558">
        <f>YEAR(Table2[[#This Row],[Date]])</f>
        <v>2014</v>
      </c>
      <c r="C558" s="16">
        <v>41813</v>
      </c>
      <c r="D558">
        <v>43.3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1</v>
      </c>
      <c r="M558">
        <v>0</v>
      </c>
      <c r="N558">
        <v>2.66</v>
      </c>
      <c r="O558">
        <v>0</v>
      </c>
      <c r="P558">
        <v>0</v>
      </c>
      <c r="Q558">
        <v>1.33</v>
      </c>
      <c r="R558">
        <v>0</v>
      </c>
      <c r="S558">
        <v>0</v>
      </c>
      <c r="T558">
        <v>0</v>
      </c>
      <c r="U558">
        <v>0</v>
      </c>
      <c r="V558" s="6">
        <f t="shared" si="42"/>
        <v>48.289999999999992</v>
      </c>
      <c r="W558" s="5">
        <v>10.66</v>
      </c>
      <c r="X558" s="6">
        <f t="shared" si="43"/>
        <v>58.949999999999989</v>
      </c>
      <c r="Y558">
        <f t="shared" si="44"/>
        <v>58.949999999999989</v>
      </c>
    </row>
    <row r="559" spans="1:25" x14ac:dyDescent="0.25">
      <c r="A559">
        <f t="shared" si="41"/>
        <v>26</v>
      </c>
      <c r="B559">
        <f>YEAR(Table2[[#This Row],[Date]])</f>
        <v>2014</v>
      </c>
      <c r="C559" s="16">
        <v>41814</v>
      </c>
      <c r="D559">
        <v>27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1</v>
      </c>
      <c r="O559">
        <v>0</v>
      </c>
      <c r="P559">
        <v>0</v>
      </c>
      <c r="Q559">
        <v>2</v>
      </c>
      <c r="R559">
        <v>0</v>
      </c>
      <c r="S559">
        <v>0</v>
      </c>
      <c r="T559">
        <v>0</v>
      </c>
      <c r="U559">
        <v>0</v>
      </c>
      <c r="V559" s="6">
        <f t="shared" si="42"/>
        <v>30</v>
      </c>
      <c r="W559" s="5">
        <v>4</v>
      </c>
      <c r="X559" s="6">
        <f t="shared" si="43"/>
        <v>34</v>
      </c>
      <c r="Y559">
        <f t="shared" si="44"/>
        <v>34</v>
      </c>
    </row>
    <row r="560" spans="1:25" x14ac:dyDescent="0.25">
      <c r="A560">
        <f t="shared" si="41"/>
        <v>26</v>
      </c>
      <c r="B560">
        <f>YEAR(Table2[[#This Row],[Date]])</f>
        <v>2014</v>
      </c>
      <c r="C560" s="16">
        <v>41815</v>
      </c>
      <c r="D560">
        <v>5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0</v>
      </c>
      <c r="V560" s="6">
        <f t="shared" si="42"/>
        <v>6</v>
      </c>
      <c r="W560" s="5">
        <v>2</v>
      </c>
      <c r="X560" s="6">
        <f t="shared" si="43"/>
        <v>8</v>
      </c>
      <c r="Y560">
        <f t="shared" si="44"/>
        <v>8</v>
      </c>
    </row>
    <row r="561" spans="1:25" x14ac:dyDescent="0.25">
      <c r="A561">
        <f t="shared" si="41"/>
        <v>26</v>
      </c>
      <c r="B561">
        <f>YEAR(Table2[[#This Row],[Date]])</f>
        <v>2014</v>
      </c>
      <c r="C561" s="16">
        <v>41816</v>
      </c>
      <c r="D561">
        <v>28</v>
      </c>
      <c r="E561">
        <v>0</v>
      </c>
      <c r="F561">
        <v>0</v>
      </c>
      <c r="G561">
        <v>0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 s="6">
        <f t="shared" si="42"/>
        <v>29</v>
      </c>
      <c r="W561" s="5">
        <v>10</v>
      </c>
      <c r="X561" s="6">
        <f t="shared" si="43"/>
        <v>39</v>
      </c>
      <c r="Y561">
        <f t="shared" si="44"/>
        <v>39</v>
      </c>
    </row>
    <row r="562" spans="1:25" x14ac:dyDescent="0.25">
      <c r="A562">
        <f t="shared" si="41"/>
        <v>26</v>
      </c>
      <c r="B562">
        <f>YEAR(Table2[[#This Row],[Date]])</f>
        <v>2014</v>
      </c>
      <c r="C562" s="16">
        <v>41817</v>
      </c>
      <c r="D562">
        <v>17</v>
      </c>
      <c r="E562">
        <v>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2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 s="6">
        <f t="shared" si="42"/>
        <v>20</v>
      </c>
      <c r="W562" s="5">
        <v>45</v>
      </c>
      <c r="X562" s="6">
        <f t="shared" si="43"/>
        <v>65</v>
      </c>
      <c r="Y562">
        <f t="shared" si="44"/>
        <v>65</v>
      </c>
    </row>
    <row r="563" spans="1:25" x14ac:dyDescent="0.25">
      <c r="A563">
        <f t="shared" si="41"/>
        <v>26</v>
      </c>
      <c r="B563">
        <f>YEAR(Table2[[#This Row],[Date]])</f>
        <v>2014</v>
      </c>
      <c r="C563" s="16">
        <v>41818</v>
      </c>
      <c r="D563">
        <v>36.299999999999997</v>
      </c>
      <c r="E563">
        <v>1.3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2.2999999999999998</v>
      </c>
      <c r="L563">
        <v>4.67</v>
      </c>
      <c r="M563">
        <v>0</v>
      </c>
      <c r="N563">
        <v>2</v>
      </c>
      <c r="O563">
        <v>0</v>
      </c>
      <c r="P563">
        <v>0</v>
      </c>
      <c r="Q563">
        <v>4</v>
      </c>
      <c r="R563">
        <v>0</v>
      </c>
      <c r="S563">
        <v>0</v>
      </c>
      <c r="T563">
        <v>0</v>
      </c>
      <c r="U563">
        <v>0</v>
      </c>
      <c r="V563" s="6">
        <f t="shared" si="42"/>
        <v>50.569999999999993</v>
      </c>
      <c r="W563" s="5">
        <v>42.67</v>
      </c>
      <c r="X563" s="6">
        <f t="shared" si="43"/>
        <v>93.24</v>
      </c>
      <c r="Y563">
        <f t="shared" si="44"/>
        <v>93.24</v>
      </c>
    </row>
    <row r="564" spans="1:25" x14ac:dyDescent="0.25">
      <c r="A564">
        <f t="shared" si="41"/>
        <v>27</v>
      </c>
      <c r="B564">
        <f>YEAR(Table2[[#This Row],[Date]])</f>
        <v>2014</v>
      </c>
      <c r="C564" s="16">
        <v>41819</v>
      </c>
      <c r="D564">
        <v>36.299999999999997</v>
      </c>
      <c r="E564">
        <v>1.3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2.2999999999999998</v>
      </c>
      <c r="L564">
        <v>4.67</v>
      </c>
      <c r="M564">
        <v>0</v>
      </c>
      <c r="N564">
        <v>2</v>
      </c>
      <c r="O564">
        <v>0</v>
      </c>
      <c r="P564">
        <v>0</v>
      </c>
      <c r="Q564">
        <v>4</v>
      </c>
      <c r="R564">
        <v>0</v>
      </c>
      <c r="S564">
        <v>0</v>
      </c>
      <c r="T564">
        <v>0</v>
      </c>
      <c r="U564">
        <v>0</v>
      </c>
      <c r="V564" s="6">
        <f t="shared" si="42"/>
        <v>50.569999999999993</v>
      </c>
      <c r="W564" s="5">
        <v>42.67</v>
      </c>
      <c r="X564" s="6">
        <f t="shared" si="43"/>
        <v>93.24</v>
      </c>
      <c r="Y564">
        <f t="shared" si="44"/>
        <v>93.24</v>
      </c>
    </row>
    <row r="565" spans="1:25" x14ac:dyDescent="0.25">
      <c r="A565">
        <f t="shared" si="41"/>
        <v>27</v>
      </c>
      <c r="B565">
        <f>YEAR(Table2[[#This Row],[Date]])</f>
        <v>2014</v>
      </c>
      <c r="C565" s="16">
        <v>41820</v>
      </c>
      <c r="D565">
        <v>36.299999999999997</v>
      </c>
      <c r="E565">
        <v>1.3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2.2999999999999998</v>
      </c>
      <c r="L565">
        <v>4.67</v>
      </c>
      <c r="M565">
        <v>0</v>
      </c>
      <c r="N565">
        <v>2</v>
      </c>
      <c r="O565">
        <v>0</v>
      </c>
      <c r="P565">
        <v>0</v>
      </c>
      <c r="Q565">
        <v>4</v>
      </c>
      <c r="R565">
        <v>0</v>
      </c>
      <c r="S565">
        <v>0</v>
      </c>
      <c r="T565">
        <v>0</v>
      </c>
      <c r="U565">
        <v>0</v>
      </c>
      <c r="V565" s="6">
        <f t="shared" si="42"/>
        <v>50.569999999999993</v>
      </c>
      <c r="W565" s="5">
        <v>42.67</v>
      </c>
      <c r="X565" s="6">
        <f t="shared" si="43"/>
        <v>93.24</v>
      </c>
      <c r="Y565">
        <f t="shared" si="44"/>
        <v>93.24</v>
      </c>
    </row>
    <row r="566" spans="1:25" x14ac:dyDescent="0.25">
      <c r="A566">
        <f t="shared" si="41"/>
        <v>27</v>
      </c>
      <c r="B566">
        <f>YEAR(Table2[[#This Row],[Date]])</f>
        <v>2014</v>
      </c>
      <c r="C566" s="16">
        <v>41821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</v>
      </c>
      <c r="R566">
        <v>0</v>
      </c>
      <c r="S566">
        <v>0</v>
      </c>
      <c r="T566">
        <v>0</v>
      </c>
      <c r="U566">
        <v>0</v>
      </c>
      <c r="V566" s="6">
        <f t="shared" si="42"/>
        <v>3</v>
      </c>
      <c r="W566" s="5">
        <v>4</v>
      </c>
      <c r="X566" s="6">
        <f t="shared" si="43"/>
        <v>7</v>
      </c>
      <c r="Y566">
        <f t="shared" si="44"/>
        <v>7</v>
      </c>
    </row>
    <row r="567" spans="1:25" x14ac:dyDescent="0.25">
      <c r="A567">
        <f t="shared" si="41"/>
        <v>27</v>
      </c>
      <c r="B567">
        <f>YEAR(Table2[[#This Row],[Date]])</f>
        <v>2014</v>
      </c>
      <c r="C567" s="16">
        <v>41822</v>
      </c>
      <c r="D567">
        <v>10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</v>
      </c>
      <c r="R567">
        <v>0</v>
      </c>
      <c r="S567">
        <v>0</v>
      </c>
      <c r="T567">
        <v>0</v>
      </c>
      <c r="U567">
        <v>0</v>
      </c>
      <c r="V567" s="6">
        <f t="shared" si="42"/>
        <v>11</v>
      </c>
      <c r="W567" s="5">
        <v>6</v>
      </c>
      <c r="X567" s="6">
        <f t="shared" si="43"/>
        <v>17</v>
      </c>
      <c r="Y567">
        <f t="shared" si="44"/>
        <v>17</v>
      </c>
    </row>
    <row r="568" spans="1:25" x14ac:dyDescent="0.25">
      <c r="A568">
        <f t="shared" si="41"/>
        <v>27</v>
      </c>
      <c r="B568">
        <f>YEAR(Table2[[#This Row],[Date]])</f>
        <v>2014</v>
      </c>
      <c r="C568" s="16">
        <v>41823</v>
      </c>
      <c r="D568">
        <v>30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N568">
        <v>0</v>
      </c>
      <c r="O568">
        <v>0</v>
      </c>
      <c r="P568">
        <v>0</v>
      </c>
      <c r="Q568">
        <v>2</v>
      </c>
      <c r="R568">
        <v>0</v>
      </c>
      <c r="S568">
        <v>0</v>
      </c>
      <c r="T568">
        <v>0</v>
      </c>
      <c r="U568">
        <v>0</v>
      </c>
      <c r="V568" s="6">
        <f t="shared" si="42"/>
        <v>32</v>
      </c>
      <c r="W568" s="5">
        <v>30</v>
      </c>
      <c r="X568" s="6">
        <f t="shared" si="43"/>
        <v>62</v>
      </c>
      <c r="Y568">
        <f t="shared" si="44"/>
        <v>62</v>
      </c>
    </row>
    <row r="569" spans="1:25" x14ac:dyDescent="0.25">
      <c r="A569">
        <f t="shared" si="41"/>
        <v>27</v>
      </c>
      <c r="B569">
        <f>YEAR(Table2[[#This Row],[Date]])</f>
        <v>2014</v>
      </c>
      <c r="C569" s="16">
        <v>41824</v>
      </c>
      <c r="D569">
        <v>42</v>
      </c>
      <c r="E569">
        <v>0.25</v>
      </c>
      <c r="F569">
        <v>0</v>
      </c>
      <c r="G569">
        <v>0</v>
      </c>
      <c r="H569">
        <v>0.75</v>
      </c>
      <c r="I569">
        <v>0</v>
      </c>
      <c r="J569">
        <v>0</v>
      </c>
      <c r="K569">
        <v>1.75</v>
      </c>
      <c r="L569">
        <v>0.75</v>
      </c>
      <c r="M569">
        <v>0</v>
      </c>
      <c r="N569">
        <v>1</v>
      </c>
      <c r="O569">
        <v>0</v>
      </c>
      <c r="P569">
        <v>0</v>
      </c>
      <c r="Q569">
        <v>4.5</v>
      </c>
      <c r="R569">
        <v>0</v>
      </c>
      <c r="S569">
        <v>0</v>
      </c>
      <c r="T569">
        <v>0</v>
      </c>
      <c r="U569">
        <v>0</v>
      </c>
      <c r="V569" s="6">
        <f t="shared" si="42"/>
        <v>51</v>
      </c>
      <c r="W569" s="5">
        <v>10.5</v>
      </c>
      <c r="X569" s="6">
        <f t="shared" si="43"/>
        <v>61.5</v>
      </c>
      <c r="Y569">
        <f t="shared" si="44"/>
        <v>61.5</v>
      </c>
    </row>
    <row r="570" spans="1:25" x14ac:dyDescent="0.25">
      <c r="A570">
        <f t="shared" si="41"/>
        <v>27</v>
      </c>
      <c r="B570">
        <f>YEAR(Table2[[#This Row],[Date]])</f>
        <v>2014</v>
      </c>
      <c r="C570" s="16">
        <v>41825</v>
      </c>
      <c r="D570">
        <v>42</v>
      </c>
      <c r="E570">
        <v>0.25</v>
      </c>
      <c r="F570">
        <v>0</v>
      </c>
      <c r="G570">
        <v>0</v>
      </c>
      <c r="H570">
        <v>0.75</v>
      </c>
      <c r="I570">
        <v>0</v>
      </c>
      <c r="J570">
        <v>0</v>
      </c>
      <c r="K570">
        <v>1.75</v>
      </c>
      <c r="L570">
        <v>0.75</v>
      </c>
      <c r="M570">
        <v>0</v>
      </c>
      <c r="N570">
        <v>1</v>
      </c>
      <c r="O570">
        <v>0</v>
      </c>
      <c r="P570">
        <v>0</v>
      </c>
      <c r="Q570">
        <v>4.5</v>
      </c>
      <c r="R570">
        <v>0</v>
      </c>
      <c r="S570">
        <v>0</v>
      </c>
      <c r="T570">
        <v>0</v>
      </c>
      <c r="U570">
        <v>0</v>
      </c>
      <c r="V570" s="6">
        <f t="shared" si="42"/>
        <v>51</v>
      </c>
      <c r="W570" s="5">
        <v>10.5</v>
      </c>
      <c r="X570" s="6">
        <f t="shared" si="43"/>
        <v>61.5</v>
      </c>
      <c r="Y570">
        <f t="shared" si="44"/>
        <v>61.5</v>
      </c>
    </row>
    <row r="571" spans="1:25" x14ac:dyDescent="0.25">
      <c r="A571">
        <f t="shared" si="41"/>
        <v>28</v>
      </c>
      <c r="B571">
        <f>YEAR(Table2[[#This Row],[Date]])</f>
        <v>2014</v>
      </c>
      <c r="C571" s="16">
        <v>41826</v>
      </c>
      <c r="D571">
        <v>42</v>
      </c>
      <c r="E571">
        <v>0.25</v>
      </c>
      <c r="F571">
        <v>0</v>
      </c>
      <c r="G571">
        <v>0</v>
      </c>
      <c r="H571">
        <v>0.75</v>
      </c>
      <c r="I571">
        <v>0</v>
      </c>
      <c r="J571">
        <v>0</v>
      </c>
      <c r="K571">
        <v>1.75</v>
      </c>
      <c r="L571">
        <v>0.75</v>
      </c>
      <c r="M571">
        <v>0</v>
      </c>
      <c r="N571">
        <v>1</v>
      </c>
      <c r="O571">
        <v>0</v>
      </c>
      <c r="P571">
        <v>0</v>
      </c>
      <c r="Q571">
        <v>4.5</v>
      </c>
      <c r="R571">
        <v>0</v>
      </c>
      <c r="S571">
        <v>0</v>
      </c>
      <c r="T571">
        <v>0</v>
      </c>
      <c r="U571">
        <v>0</v>
      </c>
      <c r="V571" s="6">
        <f t="shared" si="42"/>
        <v>51</v>
      </c>
      <c r="W571" s="5">
        <v>10.5</v>
      </c>
      <c r="X571" s="6">
        <f t="shared" si="43"/>
        <v>61.5</v>
      </c>
      <c r="Y571">
        <f t="shared" si="44"/>
        <v>61.5</v>
      </c>
    </row>
    <row r="572" spans="1:25" x14ac:dyDescent="0.25">
      <c r="A572">
        <f t="shared" si="41"/>
        <v>28</v>
      </c>
      <c r="B572">
        <f>YEAR(Table2[[#This Row],[Date]])</f>
        <v>2014</v>
      </c>
      <c r="C572" s="16">
        <v>41827</v>
      </c>
      <c r="D572">
        <v>42</v>
      </c>
      <c r="E572">
        <v>0.25</v>
      </c>
      <c r="F572">
        <v>0</v>
      </c>
      <c r="G572">
        <v>0</v>
      </c>
      <c r="H572">
        <v>0.75</v>
      </c>
      <c r="I572">
        <v>0</v>
      </c>
      <c r="J572">
        <v>0</v>
      </c>
      <c r="K572">
        <v>1.75</v>
      </c>
      <c r="L572">
        <v>0.75</v>
      </c>
      <c r="M572">
        <v>0</v>
      </c>
      <c r="N572">
        <v>1</v>
      </c>
      <c r="O572">
        <v>0</v>
      </c>
      <c r="P572">
        <v>0</v>
      </c>
      <c r="Q572">
        <v>4.5</v>
      </c>
      <c r="R572">
        <v>0</v>
      </c>
      <c r="S572">
        <v>0</v>
      </c>
      <c r="T572">
        <v>0</v>
      </c>
      <c r="U572">
        <v>0</v>
      </c>
      <c r="V572" s="6">
        <f t="shared" si="42"/>
        <v>51</v>
      </c>
      <c r="W572" s="5">
        <v>10.5</v>
      </c>
      <c r="X572" s="6">
        <f t="shared" si="43"/>
        <v>61.5</v>
      </c>
      <c r="Y572">
        <f t="shared" si="44"/>
        <v>61.5</v>
      </c>
    </row>
    <row r="573" spans="1:25" x14ac:dyDescent="0.25">
      <c r="A573">
        <f t="shared" si="41"/>
        <v>28</v>
      </c>
      <c r="B573">
        <f>YEAR(Table2[[#This Row],[Date]])</f>
        <v>2014</v>
      </c>
      <c r="C573" s="16">
        <v>41828</v>
      </c>
      <c r="D573">
        <v>7</v>
      </c>
      <c r="E573">
        <v>0</v>
      </c>
      <c r="F573">
        <v>0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 s="6">
        <f t="shared" si="42"/>
        <v>8</v>
      </c>
      <c r="W573" s="5">
        <v>2</v>
      </c>
      <c r="X573" s="6">
        <f t="shared" si="43"/>
        <v>10</v>
      </c>
      <c r="Y573">
        <f t="shared" si="44"/>
        <v>10</v>
      </c>
    </row>
    <row r="574" spans="1:25" x14ac:dyDescent="0.25">
      <c r="A574">
        <f t="shared" ref="A574:A581" si="46">WEEKNUM(C574)</f>
        <v>28</v>
      </c>
      <c r="B574">
        <f>YEAR(Table2[[#This Row],[Date]])</f>
        <v>2014</v>
      </c>
      <c r="C574" s="16">
        <v>41829</v>
      </c>
      <c r="D574">
        <v>40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3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1</v>
      </c>
      <c r="R574">
        <v>0</v>
      </c>
      <c r="S574">
        <v>0</v>
      </c>
      <c r="T574">
        <v>2</v>
      </c>
      <c r="U574">
        <v>0</v>
      </c>
      <c r="V574" s="6">
        <f t="shared" ref="V574:V581" si="47">IF(SUM(D574:U574)=0,NA(),SUM(D574:U574))</f>
        <v>47</v>
      </c>
      <c r="W574" s="5">
        <v>14</v>
      </c>
      <c r="X574" s="6">
        <f t="shared" ref="X574:X581" si="48">SUM(V574+W574)</f>
        <v>61</v>
      </c>
      <c r="Y574">
        <f t="shared" si="44"/>
        <v>61</v>
      </c>
    </row>
    <row r="575" spans="1:25" x14ac:dyDescent="0.25">
      <c r="A575">
        <f t="shared" si="46"/>
        <v>28</v>
      </c>
      <c r="B575">
        <f>YEAR(Table2[[#This Row],[Date]])</f>
        <v>2014</v>
      </c>
      <c r="C575" s="16">
        <v>41830</v>
      </c>
      <c r="D575">
        <v>12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3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 s="6">
        <f t="shared" si="47"/>
        <v>15</v>
      </c>
      <c r="W575" s="5">
        <v>2</v>
      </c>
      <c r="X575" s="6">
        <f t="shared" si="48"/>
        <v>17</v>
      </c>
      <c r="Y575">
        <f t="shared" si="44"/>
        <v>17</v>
      </c>
    </row>
    <row r="576" spans="1:25" x14ac:dyDescent="0.25">
      <c r="A576">
        <f t="shared" si="46"/>
        <v>28</v>
      </c>
      <c r="B576">
        <f>YEAR(Table2[[#This Row],[Date]])</f>
        <v>2014</v>
      </c>
      <c r="C576" s="16">
        <v>41831</v>
      </c>
      <c r="D576">
        <v>9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20</v>
      </c>
      <c r="R576">
        <v>0</v>
      </c>
      <c r="S576">
        <v>0</v>
      </c>
      <c r="T576">
        <v>0</v>
      </c>
      <c r="U576">
        <v>0</v>
      </c>
      <c r="V576" s="6">
        <f t="shared" si="47"/>
        <v>30</v>
      </c>
      <c r="W576" s="5">
        <v>2</v>
      </c>
      <c r="X576" s="6">
        <f t="shared" si="48"/>
        <v>32</v>
      </c>
      <c r="Y576">
        <f t="shared" si="44"/>
        <v>32</v>
      </c>
    </row>
    <row r="577" spans="1:25" x14ac:dyDescent="0.25">
      <c r="A577">
        <f t="shared" si="46"/>
        <v>28</v>
      </c>
      <c r="B577">
        <f>YEAR(Table2[[#This Row],[Date]])</f>
        <v>2014</v>
      </c>
      <c r="C577" s="16">
        <v>41832</v>
      </c>
      <c r="D577">
        <v>16.329999999999998</v>
      </c>
      <c r="E577">
        <v>0</v>
      </c>
      <c r="F577">
        <v>0</v>
      </c>
      <c r="G577">
        <v>0</v>
      </c>
      <c r="H577">
        <v>0.3</v>
      </c>
      <c r="I577">
        <v>0</v>
      </c>
      <c r="J577">
        <v>0</v>
      </c>
      <c r="K577">
        <v>1.3</v>
      </c>
      <c r="L577">
        <v>0</v>
      </c>
      <c r="M577">
        <v>0</v>
      </c>
      <c r="N577">
        <v>0.33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 s="6">
        <f t="shared" si="47"/>
        <v>18.259999999999998</v>
      </c>
      <c r="W577" s="5">
        <v>4.66</v>
      </c>
      <c r="X577" s="6">
        <f>SUM(V577+W577)</f>
        <v>22.919999999999998</v>
      </c>
      <c r="Y577">
        <f t="shared" si="44"/>
        <v>22.919999999999998</v>
      </c>
    </row>
    <row r="578" spans="1:25" x14ac:dyDescent="0.25">
      <c r="A578">
        <f t="shared" si="46"/>
        <v>29</v>
      </c>
      <c r="B578">
        <f>YEAR(Table2[[#This Row],[Date]])</f>
        <v>2014</v>
      </c>
      <c r="C578" s="16">
        <v>41833</v>
      </c>
      <c r="D578">
        <v>16.329999999999998</v>
      </c>
      <c r="E578">
        <v>0</v>
      </c>
      <c r="F578">
        <v>0</v>
      </c>
      <c r="G578">
        <v>0</v>
      </c>
      <c r="H578">
        <v>0.3</v>
      </c>
      <c r="I578">
        <v>0</v>
      </c>
      <c r="J578">
        <v>0</v>
      </c>
      <c r="K578">
        <v>1.3</v>
      </c>
      <c r="L578">
        <v>0</v>
      </c>
      <c r="M578">
        <v>0</v>
      </c>
      <c r="N578">
        <v>0.33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 s="6">
        <f t="shared" si="47"/>
        <v>18.259999999999998</v>
      </c>
      <c r="W578" s="5">
        <v>4.66</v>
      </c>
      <c r="X578" s="6">
        <f>SUM(V578+W578)</f>
        <v>22.919999999999998</v>
      </c>
      <c r="Y578">
        <f t="shared" si="44"/>
        <v>22.919999999999998</v>
      </c>
    </row>
    <row r="579" spans="1:25" x14ac:dyDescent="0.25">
      <c r="A579">
        <f t="shared" si="46"/>
        <v>29</v>
      </c>
      <c r="B579">
        <f>YEAR(Table2[[#This Row],[Date]])</f>
        <v>2014</v>
      </c>
      <c r="C579" s="16">
        <v>41834</v>
      </c>
      <c r="D579">
        <v>16.329999999999998</v>
      </c>
      <c r="E579">
        <v>0</v>
      </c>
      <c r="F579">
        <v>0</v>
      </c>
      <c r="G579">
        <v>0</v>
      </c>
      <c r="H579">
        <v>0.3</v>
      </c>
      <c r="I579">
        <v>0</v>
      </c>
      <c r="J579">
        <v>0</v>
      </c>
      <c r="K579">
        <v>1.3</v>
      </c>
      <c r="L579">
        <v>0</v>
      </c>
      <c r="M579">
        <v>0</v>
      </c>
      <c r="N579">
        <v>0.33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 s="6">
        <f t="shared" si="47"/>
        <v>18.259999999999998</v>
      </c>
      <c r="W579" s="5">
        <v>4.66</v>
      </c>
      <c r="X579" s="6">
        <f t="shared" si="48"/>
        <v>22.919999999999998</v>
      </c>
      <c r="Y579">
        <f t="shared" si="44"/>
        <v>22.919999999999998</v>
      </c>
    </row>
    <row r="580" spans="1:25" x14ac:dyDescent="0.25">
      <c r="A580">
        <f t="shared" si="46"/>
        <v>29</v>
      </c>
      <c r="B580">
        <f>YEAR(Table2[[#This Row],[Date]])</f>
        <v>2014</v>
      </c>
      <c r="C580" s="16">
        <v>41835</v>
      </c>
      <c r="D580">
        <v>31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0</v>
      </c>
      <c r="V580" s="6">
        <f t="shared" si="47"/>
        <v>33</v>
      </c>
      <c r="W580" s="5">
        <v>8</v>
      </c>
      <c r="X580" s="6">
        <f t="shared" si="48"/>
        <v>41</v>
      </c>
      <c r="Y580">
        <f t="shared" si="44"/>
        <v>41</v>
      </c>
    </row>
    <row r="581" spans="1:25" x14ac:dyDescent="0.25">
      <c r="A581">
        <f t="shared" si="46"/>
        <v>29</v>
      </c>
      <c r="B581">
        <f>YEAR(Table2[[#This Row],[Date]])</f>
        <v>2014</v>
      </c>
      <c r="C581" s="16">
        <v>41836</v>
      </c>
      <c r="D581">
        <v>17</v>
      </c>
      <c r="E581">
        <v>0</v>
      </c>
      <c r="F581">
        <v>0</v>
      </c>
      <c r="G581">
        <v>0</v>
      </c>
      <c r="H581">
        <v>0</v>
      </c>
      <c r="I581">
        <v>1</v>
      </c>
      <c r="J581">
        <v>0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2</v>
      </c>
      <c r="R581">
        <v>0</v>
      </c>
      <c r="S581">
        <v>0</v>
      </c>
      <c r="T581">
        <v>0</v>
      </c>
      <c r="U581">
        <v>0</v>
      </c>
      <c r="V581" s="6">
        <f t="shared" si="47"/>
        <v>21</v>
      </c>
      <c r="W581" s="5">
        <v>13</v>
      </c>
      <c r="X581" s="6">
        <f t="shared" si="48"/>
        <v>34</v>
      </c>
      <c r="Y581">
        <f t="shared" si="44"/>
        <v>34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D99"/>
  <sheetViews>
    <sheetView topLeftCell="A34" workbookViewId="0">
      <selection activeCell="C112" sqref="C112"/>
    </sheetView>
  </sheetViews>
  <sheetFormatPr defaultRowHeight="15" x14ac:dyDescent="0.25"/>
  <cols>
    <col min="1" max="1" width="13.140625" bestFit="1" customWidth="1"/>
    <col min="2" max="2" width="19.140625" bestFit="1" customWidth="1"/>
    <col min="3" max="3" width="15.5703125" bestFit="1" customWidth="1"/>
    <col min="4" max="4" width="18.140625" bestFit="1" customWidth="1"/>
  </cols>
  <sheetData>
    <row r="3" spans="1:4" x14ac:dyDescent="0.25">
      <c r="A3" s="17" t="s">
        <v>33</v>
      </c>
      <c r="B3" t="s">
        <v>49</v>
      </c>
      <c r="C3" t="s">
        <v>50</v>
      </c>
      <c r="D3" t="s">
        <v>51</v>
      </c>
    </row>
    <row r="4" spans="1:4" x14ac:dyDescent="0.25">
      <c r="A4" s="19">
        <v>21</v>
      </c>
      <c r="B4" s="20" t="e">
        <v>#N/A</v>
      </c>
      <c r="C4" s="20" t="e">
        <v>#N/A</v>
      </c>
      <c r="D4" s="20" t="e">
        <v>#N/A</v>
      </c>
    </row>
    <row r="5" spans="1:4" x14ac:dyDescent="0.25">
      <c r="A5" s="21">
        <v>2010</v>
      </c>
      <c r="B5" s="20">
        <v>4.4571428571428573</v>
      </c>
      <c r="C5" s="20">
        <v>7.8000000000000007</v>
      </c>
      <c r="D5" s="20">
        <v>4.1692753738338206</v>
      </c>
    </row>
    <row r="6" spans="1:4" x14ac:dyDescent="0.25">
      <c r="A6" s="21">
        <v>2011</v>
      </c>
      <c r="B6" s="20">
        <v>0.14285714285714285</v>
      </c>
      <c r="C6" s="20">
        <v>0.25</v>
      </c>
      <c r="D6" s="20">
        <v>0.1336306209562122</v>
      </c>
    </row>
    <row r="7" spans="1:4" x14ac:dyDescent="0.25">
      <c r="A7" s="21">
        <v>2012</v>
      </c>
      <c r="B7" s="20">
        <v>0</v>
      </c>
      <c r="C7" s="20">
        <v>0</v>
      </c>
      <c r="D7" s="20">
        <v>0</v>
      </c>
    </row>
    <row r="8" spans="1:4" x14ac:dyDescent="0.25">
      <c r="A8" s="21">
        <v>2013</v>
      </c>
      <c r="B8" s="20">
        <v>0.35714285714285715</v>
      </c>
      <c r="C8" s="20">
        <v>1</v>
      </c>
      <c r="D8" s="20">
        <v>0.47559486560567094</v>
      </c>
    </row>
    <row r="9" spans="1:4" x14ac:dyDescent="0.25">
      <c r="A9" s="21">
        <v>2014</v>
      </c>
      <c r="B9" s="20" t="e">
        <v>#N/A</v>
      </c>
      <c r="C9" s="20" t="e">
        <v>#N/A</v>
      </c>
      <c r="D9" s="20" t="e">
        <v>#N/A</v>
      </c>
    </row>
    <row r="10" spans="1:4" x14ac:dyDescent="0.25">
      <c r="A10" s="19">
        <v>22</v>
      </c>
      <c r="B10" s="20" t="e">
        <v>#N/A</v>
      </c>
      <c r="C10" s="20" t="e">
        <v>#N/A</v>
      </c>
      <c r="D10" s="20" t="e">
        <v>#N/A</v>
      </c>
    </row>
    <row r="11" spans="1:4" x14ac:dyDescent="0.25">
      <c r="A11" s="21">
        <v>2010</v>
      </c>
      <c r="B11" s="20">
        <v>93.685714285714283</v>
      </c>
      <c r="C11" s="20">
        <v>165</v>
      </c>
      <c r="D11" s="20">
        <v>70.254001750112153</v>
      </c>
    </row>
    <row r="12" spans="1:4" x14ac:dyDescent="0.25">
      <c r="A12" s="21">
        <v>2011</v>
      </c>
      <c r="B12" s="20">
        <v>0.10714285714285714</v>
      </c>
      <c r="C12" s="20">
        <v>0.25</v>
      </c>
      <c r="D12" s="20">
        <v>0.1336306209562122</v>
      </c>
    </row>
    <row r="13" spans="1:4" x14ac:dyDescent="0.25">
      <c r="A13" s="21">
        <v>2012</v>
      </c>
      <c r="B13" s="20">
        <v>0.9514285714285714</v>
      </c>
      <c r="C13" s="20">
        <v>2.33</v>
      </c>
      <c r="D13" s="20">
        <v>1.0425358278644203</v>
      </c>
    </row>
    <row r="14" spans="1:4" x14ac:dyDescent="0.25">
      <c r="A14" s="21">
        <v>2013</v>
      </c>
      <c r="B14" s="20">
        <v>1.4285714285714286</v>
      </c>
      <c r="C14" s="20">
        <v>3</v>
      </c>
      <c r="D14" s="20">
        <v>1.3972762620115438</v>
      </c>
    </row>
    <row r="15" spans="1:4" x14ac:dyDescent="0.25">
      <c r="A15" s="21">
        <v>2014</v>
      </c>
      <c r="B15" s="20" t="e">
        <v>#N/A</v>
      </c>
      <c r="C15" s="20" t="e">
        <v>#N/A</v>
      </c>
      <c r="D15" s="20" t="e">
        <v>#N/A</v>
      </c>
    </row>
    <row r="16" spans="1:4" x14ac:dyDescent="0.25">
      <c r="A16" s="19">
        <v>23</v>
      </c>
      <c r="B16" s="20">
        <v>34.663428571428575</v>
      </c>
      <c r="C16" s="20">
        <v>165</v>
      </c>
      <c r="D16" s="20">
        <v>45.963897785804299</v>
      </c>
    </row>
    <row r="17" spans="1:4" x14ac:dyDescent="0.25">
      <c r="A17" s="21">
        <v>2010</v>
      </c>
      <c r="B17" s="20">
        <v>80.28857142857143</v>
      </c>
      <c r="C17" s="20">
        <v>165</v>
      </c>
      <c r="D17" s="20">
        <v>62.486234865120878</v>
      </c>
    </row>
    <row r="18" spans="1:4" x14ac:dyDescent="0.25">
      <c r="A18" s="21">
        <v>2011</v>
      </c>
      <c r="B18" s="20">
        <v>14.180000000000001</v>
      </c>
      <c r="C18" s="20">
        <v>25.67</v>
      </c>
      <c r="D18" s="20">
        <v>11.513777254518459</v>
      </c>
    </row>
    <row r="19" spans="1:4" x14ac:dyDescent="0.25">
      <c r="A19" s="21">
        <v>2012</v>
      </c>
      <c r="B19" s="20">
        <v>10.854285714285714</v>
      </c>
      <c r="C19" s="20">
        <v>18</v>
      </c>
      <c r="D19" s="20">
        <v>5.4641676924696005</v>
      </c>
    </row>
    <row r="20" spans="1:4" x14ac:dyDescent="0.25">
      <c r="A20" s="21">
        <v>2013</v>
      </c>
      <c r="B20" s="20">
        <v>3.6142857142857139</v>
      </c>
      <c r="C20" s="20">
        <v>8.65</v>
      </c>
      <c r="D20" s="20">
        <v>3.6561266259201024</v>
      </c>
    </row>
    <row r="21" spans="1:4" x14ac:dyDescent="0.25">
      <c r="A21" s="21">
        <v>2014</v>
      </c>
      <c r="B21" s="20">
        <v>64.38</v>
      </c>
      <c r="C21" s="20">
        <v>115</v>
      </c>
      <c r="D21" s="20">
        <v>46.444635140491023</v>
      </c>
    </row>
    <row r="22" spans="1:4" x14ac:dyDescent="0.25">
      <c r="A22" s="19">
        <v>24</v>
      </c>
      <c r="B22" s="20">
        <v>61.607142857142854</v>
      </c>
      <c r="C22" s="20">
        <v>408</v>
      </c>
      <c r="D22" s="20">
        <v>95.44324659717104</v>
      </c>
    </row>
    <row r="23" spans="1:4" x14ac:dyDescent="0.25">
      <c r="A23" s="21">
        <v>2010</v>
      </c>
      <c r="B23" s="20">
        <v>44.14142857142857</v>
      </c>
      <c r="C23" s="20">
        <v>74.010000000000005</v>
      </c>
      <c r="D23" s="20">
        <v>22.082799813860728</v>
      </c>
    </row>
    <row r="24" spans="1:4" x14ac:dyDescent="0.25">
      <c r="A24" s="21">
        <v>2011</v>
      </c>
      <c r="B24" s="20">
        <v>16.71142857142857</v>
      </c>
      <c r="C24" s="20">
        <v>51</v>
      </c>
      <c r="D24" s="20">
        <v>16.416474884062282</v>
      </c>
    </row>
    <row r="25" spans="1:4" x14ac:dyDescent="0.25">
      <c r="A25" s="21">
        <v>2012</v>
      </c>
      <c r="B25" s="20">
        <v>5.8071428571428569</v>
      </c>
      <c r="C25" s="20">
        <v>16</v>
      </c>
      <c r="D25" s="20">
        <v>5.9070881554443115</v>
      </c>
    </row>
    <row r="26" spans="1:4" x14ac:dyDescent="0.25">
      <c r="A26" s="21">
        <v>2013</v>
      </c>
      <c r="B26" s="20">
        <v>190.32714285714286</v>
      </c>
      <c r="C26" s="20">
        <v>408</v>
      </c>
      <c r="D26" s="20">
        <v>152.72508969979202</v>
      </c>
    </row>
    <row r="27" spans="1:4" x14ac:dyDescent="0.25">
      <c r="A27" s="21">
        <v>2014</v>
      </c>
      <c r="B27" s="20">
        <v>51.048571428571435</v>
      </c>
      <c r="C27" s="20">
        <v>115</v>
      </c>
      <c r="D27" s="20">
        <v>41.262576437805158</v>
      </c>
    </row>
    <row r="28" spans="1:4" x14ac:dyDescent="0.25">
      <c r="A28" s="19">
        <v>25</v>
      </c>
      <c r="B28" s="20">
        <v>158.09800000000007</v>
      </c>
      <c r="C28" s="20">
        <v>740</v>
      </c>
      <c r="D28" s="20">
        <v>197.64505981534614</v>
      </c>
    </row>
    <row r="29" spans="1:4" x14ac:dyDescent="0.25">
      <c r="A29" s="21">
        <v>2010</v>
      </c>
      <c r="B29" s="20">
        <v>404.7128571428571</v>
      </c>
      <c r="C29" s="20">
        <v>740</v>
      </c>
      <c r="D29" s="20">
        <v>213.69326262303227</v>
      </c>
    </row>
    <row r="30" spans="1:4" x14ac:dyDescent="0.25">
      <c r="A30" s="21">
        <v>2011</v>
      </c>
      <c r="B30" s="20">
        <v>26.858571428571434</v>
      </c>
      <c r="C30" s="20">
        <v>38</v>
      </c>
      <c r="D30" s="20">
        <v>11.53434498728531</v>
      </c>
    </row>
    <row r="31" spans="1:4" x14ac:dyDescent="0.25">
      <c r="A31" s="21">
        <v>2012</v>
      </c>
      <c r="B31" s="20">
        <v>5.1857142857142851</v>
      </c>
      <c r="C31" s="20">
        <v>11.65</v>
      </c>
      <c r="D31" s="20">
        <v>4.8683257119974259</v>
      </c>
    </row>
    <row r="32" spans="1:4" x14ac:dyDescent="0.25">
      <c r="A32" s="21">
        <v>2013</v>
      </c>
      <c r="B32" s="20">
        <v>252.03714285714287</v>
      </c>
      <c r="C32" s="20">
        <v>516</v>
      </c>
      <c r="D32" s="20">
        <v>190.81162374746165</v>
      </c>
    </row>
    <row r="33" spans="1:4" x14ac:dyDescent="0.25">
      <c r="A33" s="21">
        <v>2014</v>
      </c>
      <c r="B33" s="20">
        <v>101.69571428571429</v>
      </c>
      <c r="C33" s="20">
        <v>245</v>
      </c>
      <c r="D33" s="20">
        <v>82.424956547788142</v>
      </c>
    </row>
    <row r="34" spans="1:4" x14ac:dyDescent="0.25">
      <c r="A34" s="19">
        <v>26</v>
      </c>
      <c r="B34" s="20">
        <v>136.21714285714287</v>
      </c>
      <c r="C34" s="20">
        <v>533</v>
      </c>
      <c r="D34" s="20">
        <v>134.56988942053661</v>
      </c>
    </row>
    <row r="35" spans="1:4" x14ac:dyDescent="0.25">
      <c r="A35" s="21">
        <v>2010</v>
      </c>
      <c r="B35" s="20">
        <v>234.08857142857141</v>
      </c>
      <c r="C35" s="20">
        <v>440</v>
      </c>
      <c r="D35" s="20">
        <v>106.64215652179517</v>
      </c>
    </row>
    <row r="36" spans="1:4" x14ac:dyDescent="0.25">
      <c r="A36" s="21">
        <v>2011</v>
      </c>
      <c r="B36" s="20">
        <v>34.428571428571431</v>
      </c>
      <c r="C36" s="20">
        <v>57</v>
      </c>
      <c r="D36" s="20">
        <v>19.69650682106807</v>
      </c>
    </row>
    <row r="37" spans="1:4" x14ac:dyDescent="0.25">
      <c r="A37" s="21">
        <v>2012</v>
      </c>
      <c r="B37" s="20">
        <v>205.45000000000002</v>
      </c>
      <c r="C37" s="20">
        <v>533</v>
      </c>
      <c r="D37" s="20">
        <v>225.37674199733502</v>
      </c>
    </row>
    <row r="38" spans="1:4" x14ac:dyDescent="0.25">
      <c r="A38" s="21">
        <v>2013</v>
      </c>
      <c r="B38" s="20">
        <v>103.99285714285715</v>
      </c>
      <c r="C38" s="20">
        <v>198</v>
      </c>
      <c r="D38" s="20">
        <v>45.90225256429347</v>
      </c>
    </row>
    <row r="39" spans="1:4" x14ac:dyDescent="0.25">
      <c r="A39" s="21">
        <v>2014</v>
      </c>
      <c r="B39" s="20">
        <v>103.12571428571428</v>
      </c>
      <c r="C39" s="20">
        <v>266</v>
      </c>
      <c r="D39" s="20">
        <v>81.312307977153296</v>
      </c>
    </row>
    <row r="40" spans="1:4" x14ac:dyDescent="0.25">
      <c r="A40" s="19">
        <v>27</v>
      </c>
      <c r="B40" s="20">
        <v>148.55235294117645</v>
      </c>
      <c r="C40" s="20">
        <v>760</v>
      </c>
      <c r="D40" s="20">
        <v>152.17282529391463</v>
      </c>
    </row>
    <row r="41" spans="1:4" x14ac:dyDescent="0.25">
      <c r="A41" s="21">
        <v>2010</v>
      </c>
      <c r="B41" s="20">
        <v>306.63499999999999</v>
      </c>
      <c r="C41" s="20">
        <v>760</v>
      </c>
      <c r="D41" s="20">
        <v>245.10477014942001</v>
      </c>
    </row>
    <row r="42" spans="1:4" x14ac:dyDescent="0.25">
      <c r="A42" s="21">
        <v>2011</v>
      </c>
      <c r="B42" s="20">
        <v>187.78571428571428</v>
      </c>
      <c r="C42" s="20">
        <v>320.5</v>
      </c>
      <c r="D42" s="20">
        <v>142.62855521214806</v>
      </c>
    </row>
    <row r="43" spans="1:4" x14ac:dyDescent="0.25">
      <c r="A43" s="21">
        <v>2012</v>
      </c>
      <c r="B43" s="20">
        <v>22.117142857142856</v>
      </c>
      <c r="C43" s="20">
        <v>48.5</v>
      </c>
      <c r="D43" s="20">
        <v>13.370147985076953</v>
      </c>
    </row>
    <row r="44" spans="1:4" x14ac:dyDescent="0.25">
      <c r="A44" s="21">
        <v>2013</v>
      </c>
      <c r="B44" s="20">
        <v>91.287142857142854</v>
      </c>
      <c r="C44" s="20">
        <v>155.5</v>
      </c>
      <c r="D44" s="20">
        <v>49.803218006565835</v>
      </c>
    </row>
    <row r="45" spans="1:4" x14ac:dyDescent="0.25">
      <c r="A45" s="21">
        <v>2014</v>
      </c>
      <c r="B45" s="20">
        <v>157.52000000000001</v>
      </c>
      <c r="C45" s="20">
        <v>221</v>
      </c>
      <c r="D45" s="20">
        <v>70.283042999953622</v>
      </c>
    </row>
    <row r="46" spans="1:4" x14ac:dyDescent="0.25">
      <c r="A46" s="19">
        <v>28</v>
      </c>
      <c r="B46" s="20">
        <v>167.75599999999997</v>
      </c>
      <c r="C46" s="20">
        <v>527</v>
      </c>
      <c r="D46" s="20">
        <v>144.42346554897679</v>
      </c>
    </row>
    <row r="47" spans="1:4" x14ac:dyDescent="0.25">
      <c r="A47" s="21">
        <v>2010</v>
      </c>
      <c r="B47" s="20">
        <v>176.19714285714286</v>
      </c>
      <c r="C47" s="20">
        <v>268.75</v>
      </c>
      <c r="D47" s="20">
        <v>66.372484438027357</v>
      </c>
    </row>
    <row r="48" spans="1:4" x14ac:dyDescent="0.25">
      <c r="A48" s="21">
        <v>2011</v>
      </c>
      <c r="B48" s="20">
        <v>382.64142857142855</v>
      </c>
      <c r="C48" s="20">
        <v>527</v>
      </c>
      <c r="D48" s="20">
        <v>85.774895983337743</v>
      </c>
    </row>
    <row r="49" spans="1:4" x14ac:dyDescent="0.25">
      <c r="A49" s="21">
        <v>2012</v>
      </c>
      <c r="B49" s="20">
        <v>22.182857142857141</v>
      </c>
      <c r="C49" s="20">
        <v>42</v>
      </c>
      <c r="D49" s="20">
        <v>13.249866306603138</v>
      </c>
    </row>
    <row r="50" spans="1:4" x14ac:dyDescent="0.25">
      <c r="A50" s="21">
        <v>2013</v>
      </c>
      <c r="B50" s="20">
        <v>79.424285714285716</v>
      </c>
      <c r="C50" s="20">
        <v>119</v>
      </c>
      <c r="D50" s="20">
        <v>25.76263693616707</v>
      </c>
    </row>
    <row r="51" spans="1:4" x14ac:dyDescent="0.25">
      <c r="A51" s="21">
        <v>2014</v>
      </c>
      <c r="B51" s="20">
        <v>178.33428571428573</v>
      </c>
      <c r="C51" s="20">
        <v>419</v>
      </c>
      <c r="D51" s="20">
        <v>132.97535835097955</v>
      </c>
    </row>
    <row r="52" spans="1:4" x14ac:dyDescent="0.25">
      <c r="A52" s="19">
        <v>29</v>
      </c>
      <c r="B52" s="20">
        <v>108.56387096774196</v>
      </c>
      <c r="C52" s="20">
        <v>377</v>
      </c>
      <c r="D52" s="20">
        <v>87.369146067225159</v>
      </c>
    </row>
    <row r="53" spans="1:4" x14ac:dyDescent="0.25">
      <c r="A53" s="21">
        <v>2010</v>
      </c>
      <c r="B53" s="20">
        <v>117.34285714285714</v>
      </c>
      <c r="C53" s="20">
        <v>166.98</v>
      </c>
      <c r="D53" s="20">
        <v>54.553355446536834</v>
      </c>
    </row>
    <row r="54" spans="1:4" x14ac:dyDescent="0.25">
      <c r="A54" s="21">
        <v>2011</v>
      </c>
      <c r="B54" s="20">
        <v>207.9942857142857</v>
      </c>
      <c r="C54" s="20">
        <v>377</v>
      </c>
      <c r="D54" s="20">
        <v>98.454953296273771</v>
      </c>
    </row>
    <row r="55" spans="1:4" x14ac:dyDescent="0.25">
      <c r="A55" s="21">
        <v>2012</v>
      </c>
      <c r="B55" s="20">
        <v>31.99285714285714</v>
      </c>
      <c r="C55" s="20">
        <v>43</v>
      </c>
      <c r="D55" s="20">
        <v>9.7325959440184153</v>
      </c>
    </row>
    <row r="56" spans="1:4" x14ac:dyDescent="0.25">
      <c r="A56" s="21">
        <v>2013</v>
      </c>
      <c r="B56" s="20">
        <v>82.357142857142861</v>
      </c>
      <c r="C56" s="20">
        <v>247</v>
      </c>
      <c r="D56" s="20">
        <v>76.127440018757511</v>
      </c>
    </row>
    <row r="57" spans="1:4" x14ac:dyDescent="0.25">
      <c r="A57" s="21">
        <v>2014</v>
      </c>
      <c r="B57" s="20">
        <v>95.89</v>
      </c>
      <c r="C57" s="20">
        <v>124</v>
      </c>
      <c r="D57" s="20">
        <v>28.000648206782607</v>
      </c>
    </row>
    <row r="58" spans="1:4" x14ac:dyDescent="0.25">
      <c r="A58" s="19">
        <v>30</v>
      </c>
      <c r="B58" s="20">
        <v>110.66111111111113</v>
      </c>
      <c r="C58" s="20">
        <v>449</v>
      </c>
      <c r="D58" s="20">
        <v>122.42278886438314</v>
      </c>
    </row>
    <row r="59" spans="1:4" x14ac:dyDescent="0.25">
      <c r="A59" s="21">
        <v>2010</v>
      </c>
      <c r="B59" s="20">
        <v>141.11333333333334</v>
      </c>
      <c r="C59" s="20">
        <v>226</v>
      </c>
      <c r="D59" s="20">
        <v>56.672971217915332</v>
      </c>
    </row>
    <row r="60" spans="1:4" x14ac:dyDescent="0.25">
      <c r="A60" s="21">
        <v>2011</v>
      </c>
      <c r="B60" s="20">
        <v>269.85000000000002</v>
      </c>
      <c r="C60" s="20">
        <v>449</v>
      </c>
      <c r="D60" s="20">
        <v>106.81004166275744</v>
      </c>
    </row>
    <row r="61" spans="1:4" x14ac:dyDescent="0.25">
      <c r="A61" s="21">
        <v>2012</v>
      </c>
      <c r="B61" s="20">
        <v>16.042857142857141</v>
      </c>
      <c r="C61" s="20">
        <v>41.319999999999993</v>
      </c>
      <c r="D61" s="20">
        <v>13.053286577570818</v>
      </c>
    </row>
    <row r="62" spans="1:4" x14ac:dyDescent="0.25">
      <c r="A62" s="21">
        <v>2013</v>
      </c>
      <c r="B62" s="20">
        <v>19.988571428571429</v>
      </c>
      <c r="C62" s="20">
        <v>45.26</v>
      </c>
      <c r="D62" s="20">
        <v>12.704621768699537</v>
      </c>
    </row>
    <row r="63" spans="1:4" x14ac:dyDescent="0.25">
      <c r="A63" s="19">
        <v>31</v>
      </c>
      <c r="B63" s="20">
        <v>154.6914285714285</v>
      </c>
      <c r="C63" s="20">
        <v>969</v>
      </c>
      <c r="D63" s="20">
        <v>265.17368645941514</v>
      </c>
    </row>
    <row r="64" spans="1:4" x14ac:dyDescent="0.25">
      <c r="A64" s="21">
        <v>2010</v>
      </c>
      <c r="B64" s="20">
        <v>162.45000000000002</v>
      </c>
      <c r="C64" s="20">
        <v>385</v>
      </c>
      <c r="D64" s="20">
        <v>102.6141234593627</v>
      </c>
    </row>
    <row r="65" spans="1:4" x14ac:dyDescent="0.25">
      <c r="A65" s="21">
        <v>2011</v>
      </c>
      <c r="B65" s="20">
        <v>430.85</v>
      </c>
      <c r="C65" s="20">
        <v>969</v>
      </c>
      <c r="D65" s="20">
        <v>411.94391001688552</v>
      </c>
    </row>
    <row r="66" spans="1:4" x14ac:dyDescent="0.25">
      <c r="A66" s="21">
        <v>2012</v>
      </c>
      <c r="B66" s="20">
        <v>16.661428571428569</v>
      </c>
      <c r="C66" s="20">
        <v>27.319999999999997</v>
      </c>
      <c r="D66" s="20">
        <v>8.9753596558790303</v>
      </c>
    </row>
    <row r="67" spans="1:4" x14ac:dyDescent="0.25">
      <c r="A67" s="21">
        <v>2013</v>
      </c>
      <c r="B67" s="20">
        <v>8.8042857142857134</v>
      </c>
      <c r="C67" s="20">
        <v>12</v>
      </c>
      <c r="D67" s="20">
        <v>4.0748368357635218</v>
      </c>
    </row>
    <row r="68" spans="1:4" x14ac:dyDescent="0.25">
      <c r="A68" s="19">
        <v>32</v>
      </c>
      <c r="B68" s="20">
        <v>138.43</v>
      </c>
      <c r="C68" s="20">
        <v>1103.8999999999999</v>
      </c>
      <c r="D68" s="20">
        <v>282.91445388105365</v>
      </c>
    </row>
    <row r="69" spans="1:4" x14ac:dyDescent="0.25">
      <c r="A69" s="21">
        <v>2010</v>
      </c>
      <c r="B69" s="20">
        <v>455.92142857142852</v>
      </c>
      <c r="C69" s="20">
        <v>1103.8999999999999</v>
      </c>
      <c r="D69" s="20">
        <v>447.65561526797848</v>
      </c>
    </row>
    <row r="70" spans="1:4" x14ac:dyDescent="0.25">
      <c r="A70" s="21">
        <v>2011</v>
      </c>
      <c r="B70" s="20">
        <v>66.568571428571417</v>
      </c>
      <c r="C70" s="20">
        <v>105</v>
      </c>
      <c r="D70" s="20">
        <v>20.186810403967151</v>
      </c>
    </row>
    <row r="71" spans="1:4" x14ac:dyDescent="0.25">
      <c r="A71" s="21">
        <v>2012</v>
      </c>
      <c r="B71" s="20">
        <v>22.331428571428571</v>
      </c>
      <c r="C71" s="20">
        <v>66</v>
      </c>
      <c r="D71" s="20">
        <v>20.201210713363551</v>
      </c>
    </row>
    <row r="72" spans="1:4" x14ac:dyDescent="0.25">
      <c r="A72" s="21">
        <v>2013</v>
      </c>
      <c r="B72" s="20">
        <v>8.8985714285714277</v>
      </c>
      <c r="C72" s="20">
        <v>23</v>
      </c>
      <c r="D72" s="20">
        <v>6.757900138779374</v>
      </c>
    </row>
    <row r="73" spans="1:4" x14ac:dyDescent="0.25">
      <c r="A73" s="19">
        <v>33</v>
      </c>
      <c r="B73" s="20">
        <v>200.6962962962962</v>
      </c>
      <c r="C73" s="20">
        <v>1103.8999999999999</v>
      </c>
      <c r="D73" s="20">
        <v>281.16872760987314</v>
      </c>
    </row>
    <row r="74" spans="1:4" x14ac:dyDescent="0.25">
      <c r="A74" s="21">
        <v>2010</v>
      </c>
      <c r="B74" s="20">
        <v>334.12857142857138</v>
      </c>
      <c r="C74" s="20">
        <v>1103.8999999999999</v>
      </c>
      <c r="D74" s="20">
        <v>374.96730841628363</v>
      </c>
    </row>
    <row r="75" spans="1:4" x14ac:dyDescent="0.25">
      <c r="A75" s="21">
        <v>2011</v>
      </c>
      <c r="B75" s="20">
        <v>415.13428571428574</v>
      </c>
      <c r="C75" s="20">
        <v>730</v>
      </c>
      <c r="D75" s="20">
        <v>226.61016267716545</v>
      </c>
    </row>
    <row r="76" spans="1:4" x14ac:dyDescent="0.25">
      <c r="A76" s="21">
        <v>2012</v>
      </c>
      <c r="B76" s="20">
        <v>12.833333333333334</v>
      </c>
      <c r="C76" s="20">
        <v>28</v>
      </c>
      <c r="D76" s="20">
        <v>8.9087971503826857</v>
      </c>
    </row>
    <row r="77" spans="1:4" x14ac:dyDescent="0.25">
      <c r="A77" s="21">
        <v>2013</v>
      </c>
      <c r="B77" s="20">
        <v>13.851428571428569</v>
      </c>
      <c r="C77" s="20">
        <v>32</v>
      </c>
      <c r="D77" s="20">
        <v>10.744864554088817</v>
      </c>
    </row>
    <row r="78" spans="1:4" x14ac:dyDescent="0.25">
      <c r="A78" s="19">
        <v>34</v>
      </c>
      <c r="B78" s="20">
        <v>141.17333333333332</v>
      </c>
      <c r="C78" s="20">
        <v>386</v>
      </c>
      <c r="D78" s="20">
        <v>130.94317604722033</v>
      </c>
    </row>
    <row r="79" spans="1:4" x14ac:dyDescent="0.25">
      <c r="A79" s="21">
        <v>2010</v>
      </c>
      <c r="B79" s="20">
        <v>194.37999999999997</v>
      </c>
      <c r="C79" s="20">
        <v>298</v>
      </c>
      <c r="D79" s="20">
        <v>93.699276944915681</v>
      </c>
    </row>
    <row r="80" spans="1:4" x14ac:dyDescent="0.25">
      <c r="A80" s="21">
        <v>2011</v>
      </c>
      <c r="B80" s="20">
        <v>216.57142857142858</v>
      </c>
      <c r="C80" s="20">
        <v>386</v>
      </c>
      <c r="D80" s="20">
        <v>138.22428289180007</v>
      </c>
    </row>
    <row r="81" spans="1:4" x14ac:dyDescent="0.25">
      <c r="A81" s="21">
        <v>2013</v>
      </c>
      <c r="B81" s="20">
        <v>12.568571428571428</v>
      </c>
      <c r="C81" s="20">
        <v>21</v>
      </c>
      <c r="D81" s="20">
        <v>6.1130636851784566</v>
      </c>
    </row>
    <row r="82" spans="1:4" x14ac:dyDescent="0.25">
      <c r="A82" s="19">
        <v>35</v>
      </c>
      <c r="B82" s="20">
        <v>319.44142857142862</v>
      </c>
      <c r="C82" s="20">
        <v>1640</v>
      </c>
      <c r="D82" s="20">
        <v>427.82421819347377</v>
      </c>
    </row>
    <row r="83" spans="1:4" x14ac:dyDescent="0.25">
      <c r="A83" s="21">
        <v>2010</v>
      </c>
      <c r="B83" s="20">
        <v>802.79000000000008</v>
      </c>
      <c r="C83" s="20">
        <v>1640</v>
      </c>
      <c r="D83" s="20">
        <v>424.72996130875106</v>
      </c>
    </row>
    <row r="84" spans="1:4" x14ac:dyDescent="0.25">
      <c r="A84" s="21">
        <v>2011</v>
      </c>
      <c r="B84" s="20">
        <v>146.84428571428572</v>
      </c>
      <c r="C84" s="20">
        <v>344</v>
      </c>
      <c r="D84" s="20">
        <v>98.537618004012884</v>
      </c>
    </row>
    <row r="85" spans="1:4" x14ac:dyDescent="0.25">
      <c r="A85" s="21">
        <v>2013</v>
      </c>
      <c r="B85" s="20">
        <v>8.69</v>
      </c>
      <c r="C85" s="20">
        <v>19</v>
      </c>
      <c r="D85" s="20">
        <v>5.2529547240894177</v>
      </c>
    </row>
    <row r="86" spans="1:4" x14ac:dyDescent="0.25">
      <c r="A86" s="19">
        <v>36</v>
      </c>
      <c r="B86" s="20">
        <v>138.49523809523811</v>
      </c>
      <c r="C86" s="20">
        <v>892.6</v>
      </c>
      <c r="D86" s="20">
        <v>233.11890791222936</v>
      </c>
    </row>
    <row r="87" spans="1:4" x14ac:dyDescent="0.25">
      <c r="A87" s="21">
        <v>2010</v>
      </c>
      <c r="B87" s="20">
        <v>377.65714285714284</v>
      </c>
      <c r="C87" s="20">
        <v>892.6</v>
      </c>
      <c r="D87" s="20">
        <v>283.80945401884725</v>
      </c>
    </row>
    <row r="88" spans="1:4" x14ac:dyDescent="0.25">
      <c r="A88" s="21">
        <v>2011</v>
      </c>
      <c r="B88" s="20">
        <v>32.214285714285715</v>
      </c>
      <c r="C88" s="20">
        <v>47</v>
      </c>
      <c r="D88" s="20">
        <v>9.4377660795035911</v>
      </c>
    </row>
    <row r="89" spans="1:4" x14ac:dyDescent="0.25">
      <c r="A89" s="21">
        <v>2013</v>
      </c>
      <c r="B89" s="20">
        <v>5.6142857142857139</v>
      </c>
      <c r="C89" s="20">
        <v>7</v>
      </c>
      <c r="D89" s="20">
        <v>1.1108233754420989</v>
      </c>
    </row>
    <row r="90" spans="1:4" x14ac:dyDescent="0.25">
      <c r="A90" s="19">
        <v>37</v>
      </c>
      <c r="B90" s="20" t="e">
        <v>#N/A</v>
      </c>
      <c r="C90" s="20" t="e">
        <v>#N/A</v>
      </c>
      <c r="D90" s="20" t="e">
        <v>#N/A</v>
      </c>
    </row>
    <row r="91" spans="1:4" x14ac:dyDescent="0.25">
      <c r="A91" s="21">
        <v>2010</v>
      </c>
      <c r="B91" s="20">
        <v>94.71142857142857</v>
      </c>
      <c r="C91" s="20">
        <v>127</v>
      </c>
      <c r="D91" s="20">
        <v>36.855206067606176</v>
      </c>
    </row>
    <row r="92" spans="1:4" x14ac:dyDescent="0.25">
      <c r="A92" s="21">
        <v>2011</v>
      </c>
      <c r="B92" s="20">
        <v>21.358571428571427</v>
      </c>
      <c r="C92" s="20">
        <v>39</v>
      </c>
      <c r="D92" s="20">
        <v>10.642968615587527</v>
      </c>
    </row>
    <row r="93" spans="1:4" x14ac:dyDescent="0.25">
      <c r="A93" s="21">
        <v>2013</v>
      </c>
      <c r="B93" s="20" t="e">
        <v>#N/A</v>
      </c>
      <c r="C93" s="20" t="e">
        <v>#N/A</v>
      </c>
      <c r="D93" s="20" t="e">
        <v>#N/A</v>
      </c>
    </row>
    <row r="94" spans="1:4" x14ac:dyDescent="0.25">
      <c r="A94" s="19">
        <v>38</v>
      </c>
      <c r="B94" s="20">
        <v>69.299000000000007</v>
      </c>
      <c r="C94" s="20">
        <v>293</v>
      </c>
      <c r="D94" s="20">
        <v>105.30223490822343</v>
      </c>
    </row>
    <row r="95" spans="1:4" x14ac:dyDescent="0.25">
      <c r="A95" s="21">
        <v>2010</v>
      </c>
      <c r="B95" s="20">
        <v>135.798</v>
      </c>
      <c r="C95" s="20">
        <v>293</v>
      </c>
      <c r="D95" s="20">
        <v>117.83577139391926</v>
      </c>
    </row>
    <row r="96" spans="1:4" x14ac:dyDescent="0.25">
      <c r="A96" s="21">
        <v>2011</v>
      </c>
      <c r="B96" s="20">
        <v>2.8</v>
      </c>
      <c r="C96" s="20">
        <v>7</v>
      </c>
      <c r="D96" s="20">
        <v>2.9495762407505248</v>
      </c>
    </row>
    <row r="97" spans="1:4" x14ac:dyDescent="0.25">
      <c r="A97" s="19" t="s">
        <v>48</v>
      </c>
      <c r="B97" s="20"/>
      <c r="C97" s="20"/>
      <c r="D97" s="20"/>
    </row>
    <row r="98" spans="1:4" x14ac:dyDescent="0.25">
      <c r="A98" s="21" t="s">
        <v>48</v>
      </c>
      <c r="B98" s="20"/>
      <c r="C98" s="20"/>
      <c r="D98" s="20"/>
    </row>
    <row r="99" spans="1:4" x14ac:dyDescent="0.25">
      <c r="A99" s="19" t="s">
        <v>34</v>
      </c>
      <c r="B99" s="20" t="e">
        <v>#N/A</v>
      </c>
      <c r="C99" s="20" t="e">
        <v>#N/A</v>
      </c>
      <c r="D99" s="20" t="e">
        <v>#N/A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X582"/>
  <sheetViews>
    <sheetView topLeftCell="A301" workbookViewId="0">
      <selection activeCell="B84" sqref="B84"/>
    </sheetView>
  </sheetViews>
  <sheetFormatPr defaultRowHeight="15" x14ac:dyDescent="0.25"/>
  <cols>
    <col min="1" max="1" width="12.42578125" customWidth="1"/>
    <col min="5" max="5" width="10" customWidth="1"/>
    <col min="6" max="6" width="10.5703125" customWidth="1"/>
    <col min="7" max="7" width="14.42578125" customWidth="1"/>
    <col min="8" max="8" width="12.42578125" customWidth="1"/>
    <col min="9" max="9" width="11.85546875" customWidth="1"/>
    <col min="10" max="10" width="14.28515625" customWidth="1"/>
    <col min="11" max="11" width="9.42578125" customWidth="1"/>
    <col min="12" max="12" width="9.7109375" customWidth="1"/>
    <col min="13" max="14" width="10.7109375" customWidth="1"/>
    <col min="15" max="15" width="11.5703125" customWidth="1"/>
    <col min="16" max="16" width="15.28515625" customWidth="1"/>
    <col min="17" max="17" width="10.5703125" customWidth="1"/>
    <col min="18" max="18" width="11.85546875" customWidth="1"/>
    <col min="19" max="19" width="15.28515625" customWidth="1"/>
    <col min="20" max="20" width="12.85546875" customWidth="1"/>
    <col min="21" max="21" width="12.7109375" customWidth="1"/>
    <col min="22" max="22" width="11" customWidth="1"/>
  </cols>
  <sheetData>
    <row r="1" spans="1:24" x14ac:dyDescent="0.25">
      <c r="B1" s="48"/>
      <c r="C1" s="48"/>
      <c r="D1" s="48"/>
    </row>
    <row r="2" spans="1:24" x14ac:dyDescent="0.25">
      <c r="A2" t="s">
        <v>38</v>
      </c>
      <c r="B2" t="s">
        <v>44</v>
      </c>
      <c r="C2" t="s">
        <v>0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s="3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19</v>
      </c>
      <c r="P2" s="3" t="s">
        <v>30</v>
      </c>
      <c r="Q2" t="s">
        <v>20</v>
      </c>
      <c r="R2" t="s">
        <v>21</v>
      </c>
      <c r="S2" s="3" t="s">
        <v>31</v>
      </c>
      <c r="T2" t="s">
        <v>26</v>
      </c>
      <c r="U2" s="3" t="s">
        <v>23</v>
      </c>
      <c r="V2" s="15" t="s">
        <v>46</v>
      </c>
      <c r="W2" s="5" t="s">
        <v>36</v>
      </c>
      <c r="X2" s="15" t="s">
        <v>47</v>
      </c>
    </row>
    <row r="3" spans="1:24" x14ac:dyDescent="0.25">
      <c r="J3" s="3"/>
      <c r="P3" s="3"/>
      <c r="S3" s="3"/>
      <c r="U3" s="3"/>
      <c r="V3" s="15"/>
      <c r="W3" s="5"/>
      <c r="X3" s="15"/>
    </row>
    <row r="4" spans="1:24" x14ac:dyDescent="0.25">
      <c r="A4">
        <f>WEEKNUM(C4)</f>
        <v>19</v>
      </c>
      <c r="B4">
        <v>2010</v>
      </c>
      <c r="C4" s="4">
        <v>40303</v>
      </c>
      <c r="J4" s="3"/>
      <c r="K4" s="5"/>
      <c r="L4" s="5"/>
      <c r="M4" s="5"/>
      <c r="P4" s="3"/>
      <c r="S4" s="3"/>
      <c r="T4" s="5"/>
      <c r="U4" s="3"/>
      <c r="V4" s="6">
        <f t="shared" ref="V4:V35" si="0">SUM(D5:U5)</f>
        <v>0</v>
      </c>
      <c r="X4" s="6">
        <f t="shared" ref="X4:X67" si="1">SUM(V4:W4)</f>
        <v>0</v>
      </c>
    </row>
    <row r="5" spans="1:24" x14ac:dyDescent="0.25">
      <c r="A5">
        <f t="shared" ref="A5:A68" si="2">WEEKNUM(C5)</f>
        <v>19</v>
      </c>
      <c r="B5">
        <v>2010</v>
      </c>
      <c r="C5" s="4">
        <v>40304</v>
      </c>
      <c r="J5" s="3"/>
      <c r="K5" s="5"/>
      <c r="L5" s="5"/>
      <c r="M5" s="5"/>
      <c r="N5" s="5"/>
      <c r="O5" s="5"/>
      <c r="P5" s="3"/>
      <c r="Q5" s="5"/>
      <c r="R5" s="5"/>
      <c r="S5" s="3"/>
      <c r="T5" s="5"/>
      <c r="U5" s="3"/>
      <c r="V5" s="6">
        <f t="shared" si="0"/>
        <v>0</v>
      </c>
      <c r="X5" s="6">
        <f t="shared" si="1"/>
        <v>0</v>
      </c>
    </row>
    <row r="6" spans="1:24" x14ac:dyDescent="0.25">
      <c r="A6">
        <f t="shared" si="2"/>
        <v>19</v>
      </c>
      <c r="B6">
        <v>2010</v>
      </c>
      <c r="C6" s="4">
        <v>40305</v>
      </c>
      <c r="J6" s="3"/>
      <c r="K6" s="5"/>
      <c r="L6" s="5"/>
      <c r="M6" s="5"/>
      <c r="N6" s="5"/>
      <c r="O6" s="5"/>
      <c r="P6" s="3"/>
      <c r="Q6" s="5"/>
      <c r="R6" s="5"/>
      <c r="S6" s="3"/>
      <c r="T6" s="5"/>
      <c r="U6" s="3"/>
      <c r="V6" s="6">
        <f t="shared" si="0"/>
        <v>0</v>
      </c>
      <c r="W6" s="5"/>
      <c r="X6" s="6">
        <f t="shared" si="1"/>
        <v>0</v>
      </c>
    </row>
    <row r="7" spans="1:24" x14ac:dyDescent="0.25">
      <c r="A7">
        <f t="shared" si="2"/>
        <v>19</v>
      </c>
      <c r="B7">
        <v>2010</v>
      </c>
      <c r="C7" s="4">
        <v>40306</v>
      </c>
      <c r="J7" s="3"/>
      <c r="K7" s="5"/>
      <c r="L7" s="5"/>
      <c r="M7" s="5"/>
      <c r="N7" s="5"/>
      <c r="O7" s="5"/>
      <c r="P7" s="3"/>
      <c r="Q7" s="5"/>
      <c r="R7" s="5"/>
      <c r="S7" s="3"/>
      <c r="T7" s="5"/>
      <c r="U7" s="3"/>
      <c r="V7" s="6">
        <f t="shared" si="0"/>
        <v>0</v>
      </c>
      <c r="X7" s="6">
        <f t="shared" si="1"/>
        <v>0</v>
      </c>
    </row>
    <row r="8" spans="1:24" x14ac:dyDescent="0.25">
      <c r="A8">
        <f t="shared" si="2"/>
        <v>20</v>
      </c>
      <c r="B8">
        <v>2010</v>
      </c>
      <c r="C8" s="4">
        <v>40307</v>
      </c>
      <c r="J8" s="3"/>
      <c r="K8" s="5"/>
      <c r="L8" s="5"/>
      <c r="M8" s="5"/>
      <c r="N8" s="5"/>
      <c r="O8" s="5"/>
      <c r="P8" s="3"/>
      <c r="Q8" s="5"/>
      <c r="R8" s="5"/>
      <c r="S8" s="3"/>
      <c r="T8" s="5"/>
      <c r="U8" s="3"/>
      <c r="V8" s="6">
        <f t="shared" si="0"/>
        <v>0</v>
      </c>
      <c r="X8" s="6">
        <f t="shared" si="1"/>
        <v>0</v>
      </c>
    </row>
    <row r="9" spans="1:24" x14ac:dyDescent="0.25">
      <c r="A9">
        <f t="shared" si="2"/>
        <v>20</v>
      </c>
      <c r="B9">
        <v>2010</v>
      </c>
      <c r="C9" s="4">
        <v>40308</v>
      </c>
      <c r="J9" s="3"/>
      <c r="K9" s="5"/>
      <c r="L9" s="5"/>
      <c r="M9" s="5"/>
      <c r="N9" s="5"/>
      <c r="O9" s="5"/>
      <c r="P9" s="3"/>
      <c r="R9" s="5"/>
      <c r="S9" s="3"/>
      <c r="T9" s="5"/>
      <c r="U9" s="3"/>
      <c r="V9" s="6">
        <f t="shared" si="0"/>
        <v>0</v>
      </c>
      <c r="X9" s="6">
        <f t="shared" si="1"/>
        <v>0</v>
      </c>
    </row>
    <row r="10" spans="1:24" x14ac:dyDescent="0.25">
      <c r="A10">
        <f t="shared" si="2"/>
        <v>20</v>
      </c>
      <c r="B10">
        <v>2010</v>
      </c>
      <c r="C10" s="4">
        <v>40309</v>
      </c>
      <c r="J10" s="3"/>
      <c r="K10" s="5"/>
      <c r="L10" s="5"/>
      <c r="M10" s="5"/>
      <c r="N10" s="5"/>
      <c r="O10" s="5"/>
      <c r="P10" s="3"/>
      <c r="Q10" s="5"/>
      <c r="R10" s="5"/>
      <c r="S10" s="3"/>
      <c r="T10" s="5"/>
      <c r="U10" s="3"/>
      <c r="V10" s="6">
        <f t="shared" si="0"/>
        <v>0</v>
      </c>
      <c r="X10" s="6">
        <f t="shared" si="1"/>
        <v>0</v>
      </c>
    </row>
    <row r="11" spans="1:24" x14ac:dyDescent="0.25">
      <c r="A11">
        <f t="shared" si="2"/>
        <v>20</v>
      </c>
      <c r="B11">
        <v>2010</v>
      </c>
      <c r="C11" s="4">
        <v>40310</v>
      </c>
      <c r="J11" s="3"/>
      <c r="K11" s="5"/>
      <c r="L11" s="5"/>
      <c r="M11" s="5"/>
      <c r="N11" s="5"/>
      <c r="O11" s="5"/>
      <c r="P11" s="3"/>
      <c r="Q11" s="5"/>
      <c r="R11" s="5"/>
      <c r="S11" s="3"/>
      <c r="T11" s="5"/>
      <c r="U11" s="3"/>
      <c r="V11" s="6">
        <f t="shared" si="0"/>
        <v>0</v>
      </c>
      <c r="X11" s="6">
        <f t="shared" si="1"/>
        <v>0</v>
      </c>
    </row>
    <row r="12" spans="1:24" x14ac:dyDescent="0.25">
      <c r="A12">
        <f t="shared" si="2"/>
        <v>20</v>
      </c>
      <c r="B12">
        <v>2010</v>
      </c>
      <c r="C12" s="4">
        <v>40311</v>
      </c>
      <c r="J12" s="3"/>
      <c r="K12" s="5"/>
      <c r="L12" s="5"/>
      <c r="M12" s="5"/>
      <c r="N12" s="5"/>
      <c r="O12" s="5"/>
      <c r="P12" s="3"/>
      <c r="Q12" s="5"/>
      <c r="R12" s="5"/>
      <c r="S12" s="3"/>
      <c r="T12" s="5"/>
      <c r="U12" s="3"/>
      <c r="V12" s="6">
        <f t="shared" si="0"/>
        <v>0</v>
      </c>
      <c r="W12" s="5"/>
      <c r="X12" s="6">
        <f t="shared" si="1"/>
        <v>0</v>
      </c>
    </row>
    <row r="13" spans="1:24" x14ac:dyDescent="0.25">
      <c r="A13">
        <f t="shared" si="2"/>
        <v>20</v>
      </c>
      <c r="B13">
        <v>2010</v>
      </c>
      <c r="C13" s="4">
        <v>40312</v>
      </c>
      <c r="J13" s="3"/>
      <c r="K13" s="5"/>
      <c r="L13" s="5"/>
      <c r="M13" s="5"/>
      <c r="N13" s="5"/>
      <c r="O13" s="5"/>
      <c r="P13" s="3"/>
      <c r="Q13" s="5"/>
      <c r="R13" s="5"/>
      <c r="S13" s="3"/>
      <c r="T13" s="5"/>
      <c r="U13" s="3"/>
      <c r="V13" s="6">
        <f t="shared" si="0"/>
        <v>0</v>
      </c>
      <c r="W13" s="5"/>
      <c r="X13" s="6">
        <f t="shared" si="1"/>
        <v>0</v>
      </c>
    </row>
    <row r="14" spans="1:24" x14ac:dyDescent="0.25">
      <c r="A14">
        <f t="shared" si="2"/>
        <v>20</v>
      </c>
      <c r="B14">
        <v>2010</v>
      </c>
      <c r="C14" s="4">
        <v>40313</v>
      </c>
      <c r="J14" s="3"/>
      <c r="K14" s="5"/>
      <c r="L14" s="5"/>
      <c r="M14" s="5"/>
      <c r="N14" s="5"/>
      <c r="O14" s="5"/>
      <c r="P14" s="3"/>
      <c r="Q14" s="5"/>
      <c r="R14" s="5"/>
      <c r="S14" s="3"/>
      <c r="T14" s="5"/>
      <c r="U14" s="3"/>
      <c r="V14" s="6">
        <f t="shared" si="0"/>
        <v>0</v>
      </c>
      <c r="W14" s="5"/>
      <c r="X14" s="6">
        <f t="shared" si="1"/>
        <v>0</v>
      </c>
    </row>
    <row r="15" spans="1:24" x14ac:dyDescent="0.25">
      <c r="A15">
        <f t="shared" si="2"/>
        <v>21</v>
      </c>
      <c r="B15">
        <v>2010</v>
      </c>
      <c r="C15" s="4">
        <v>40314</v>
      </c>
      <c r="J15" s="3"/>
      <c r="K15" s="5"/>
      <c r="L15" s="5"/>
      <c r="M15" s="5"/>
      <c r="N15" s="5"/>
      <c r="O15" s="5"/>
      <c r="P15" s="3"/>
      <c r="Q15" s="5"/>
      <c r="R15" s="5"/>
      <c r="S15" s="3"/>
      <c r="T15" s="5"/>
      <c r="U15" s="3"/>
      <c r="V15" s="6">
        <f t="shared" si="0"/>
        <v>0</v>
      </c>
      <c r="X15" s="6">
        <f t="shared" si="1"/>
        <v>0</v>
      </c>
    </row>
    <row r="16" spans="1:24" x14ac:dyDescent="0.25">
      <c r="A16">
        <f t="shared" si="2"/>
        <v>21</v>
      </c>
      <c r="B16">
        <v>2010</v>
      </c>
      <c r="C16" s="4">
        <v>40315</v>
      </c>
      <c r="J16" s="3"/>
      <c r="K16" s="5"/>
      <c r="L16" s="5"/>
      <c r="M16" s="5"/>
      <c r="N16" s="5"/>
      <c r="O16" s="5"/>
      <c r="P16" s="3"/>
      <c r="Q16" s="5"/>
      <c r="R16" s="5"/>
      <c r="S16" s="3"/>
      <c r="T16" s="5"/>
      <c r="U16" s="3"/>
      <c r="V16" s="6">
        <f t="shared" si="0"/>
        <v>0</v>
      </c>
      <c r="X16" s="6">
        <f t="shared" si="1"/>
        <v>0</v>
      </c>
    </row>
    <row r="17" spans="1:24" x14ac:dyDescent="0.25">
      <c r="A17">
        <f t="shared" si="2"/>
        <v>21</v>
      </c>
      <c r="B17">
        <v>2010</v>
      </c>
      <c r="C17" s="4">
        <v>40316</v>
      </c>
      <c r="J17" s="3"/>
      <c r="K17" s="5"/>
      <c r="L17" s="5"/>
      <c r="M17" s="5"/>
      <c r="N17" s="5"/>
      <c r="O17" s="5"/>
      <c r="P17" s="3"/>
      <c r="Q17" s="5"/>
      <c r="R17" s="5"/>
      <c r="S17" s="3"/>
      <c r="T17" s="5"/>
      <c r="U17" s="3"/>
      <c r="V17" s="6">
        <f t="shared" si="0"/>
        <v>0</v>
      </c>
      <c r="X17" s="6">
        <f t="shared" si="1"/>
        <v>0</v>
      </c>
    </row>
    <row r="18" spans="1:24" x14ac:dyDescent="0.25">
      <c r="A18">
        <f t="shared" si="2"/>
        <v>21</v>
      </c>
      <c r="B18">
        <v>2010</v>
      </c>
      <c r="C18" s="4">
        <v>40317</v>
      </c>
      <c r="J18" s="3"/>
      <c r="K18" s="5"/>
      <c r="L18" s="5"/>
      <c r="M18" s="5"/>
      <c r="N18" s="5"/>
      <c r="O18" s="5"/>
      <c r="P18" s="3"/>
      <c r="Q18" s="5"/>
      <c r="R18" s="5"/>
      <c r="S18" s="3"/>
      <c r="T18" s="5"/>
      <c r="U18" s="3"/>
      <c r="V18" s="6">
        <f t="shared" si="0"/>
        <v>7.8000000000000007</v>
      </c>
      <c r="W18" s="5">
        <v>8.1999999999999993</v>
      </c>
      <c r="X18" s="6">
        <f t="shared" si="1"/>
        <v>16</v>
      </c>
    </row>
    <row r="19" spans="1:24" x14ac:dyDescent="0.25">
      <c r="A19">
        <f t="shared" si="2"/>
        <v>21</v>
      </c>
      <c r="B19">
        <v>2010</v>
      </c>
      <c r="C19" s="4">
        <v>40318</v>
      </c>
      <c r="D19">
        <v>3.6</v>
      </c>
      <c r="E19">
        <v>0</v>
      </c>
      <c r="F19">
        <v>0</v>
      </c>
      <c r="G19">
        <v>0</v>
      </c>
      <c r="H19">
        <v>0</v>
      </c>
      <c r="I19">
        <v>0</v>
      </c>
      <c r="J19" s="3">
        <v>0</v>
      </c>
      <c r="K19" s="5">
        <v>0</v>
      </c>
      <c r="L19" s="5">
        <v>0.2</v>
      </c>
      <c r="M19" s="5">
        <v>0</v>
      </c>
      <c r="N19" s="5">
        <v>0</v>
      </c>
      <c r="O19" s="5">
        <v>0</v>
      </c>
      <c r="P19" s="3">
        <v>0</v>
      </c>
      <c r="Q19" s="5">
        <v>4</v>
      </c>
      <c r="R19" s="5">
        <v>0</v>
      </c>
      <c r="S19" s="3">
        <v>0</v>
      </c>
      <c r="T19" s="5">
        <v>0</v>
      </c>
      <c r="U19" s="3">
        <v>0</v>
      </c>
      <c r="V19" s="6">
        <f t="shared" si="0"/>
        <v>7.8000000000000007</v>
      </c>
      <c r="W19" s="5">
        <v>8.1999999999999993</v>
      </c>
      <c r="X19" s="6">
        <f t="shared" si="1"/>
        <v>16</v>
      </c>
    </row>
    <row r="20" spans="1:24" x14ac:dyDescent="0.25">
      <c r="A20">
        <f t="shared" si="2"/>
        <v>21</v>
      </c>
      <c r="B20">
        <v>2010</v>
      </c>
      <c r="C20" s="4">
        <v>40319</v>
      </c>
      <c r="D20">
        <v>3.6</v>
      </c>
      <c r="E20">
        <v>0</v>
      </c>
      <c r="F20">
        <v>0</v>
      </c>
      <c r="G20">
        <v>0</v>
      </c>
      <c r="H20">
        <v>0</v>
      </c>
      <c r="I20">
        <v>0</v>
      </c>
      <c r="J20" s="3">
        <v>0</v>
      </c>
      <c r="K20" s="5">
        <v>0</v>
      </c>
      <c r="L20" s="5">
        <v>0.2</v>
      </c>
      <c r="M20" s="5">
        <v>0</v>
      </c>
      <c r="N20" s="5">
        <v>0</v>
      </c>
      <c r="O20" s="5">
        <v>0</v>
      </c>
      <c r="P20" s="3">
        <v>0</v>
      </c>
      <c r="Q20" s="5">
        <v>4</v>
      </c>
      <c r="R20" s="5">
        <v>0</v>
      </c>
      <c r="S20" s="3">
        <v>0</v>
      </c>
      <c r="T20" s="5">
        <v>0</v>
      </c>
      <c r="U20" s="3">
        <v>0</v>
      </c>
      <c r="V20" s="6">
        <f t="shared" si="0"/>
        <v>7.8000000000000007</v>
      </c>
      <c r="W20" s="5">
        <v>8.1999999999999993</v>
      </c>
      <c r="X20" s="6">
        <f t="shared" si="1"/>
        <v>16</v>
      </c>
    </row>
    <row r="21" spans="1:24" x14ac:dyDescent="0.25">
      <c r="A21">
        <f t="shared" si="2"/>
        <v>21</v>
      </c>
      <c r="B21">
        <v>2010</v>
      </c>
      <c r="C21" s="4">
        <v>40320</v>
      </c>
      <c r="D21">
        <v>3.6</v>
      </c>
      <c r="E21">
        <v>0</v>
      </c>
      <c r="F21">
        <v>0</v>
      </c>
      <c r="G21">
        <v>0</v>
      </c>
      <c r="H21">
        <v>0</v>
      </c>
      <c r="I21">
        <v>0</v>
      </c>
      <c r="J21" s="3">
        <v>0</v>
      </c>
      <c r="K21" s="5">
        <v>0</v>
      </c>
      <c r="L21" s="5">
        <v>0.2</v>
      </c>
      <c r="M21" s="5">
        <v>0</v>
      </c>
      <c r="N21" s="5">
        <v>0</v>
      </c>
      <c r="O21" s="5">
        <v>0</v>
      </c>
      <c r="P21" s="3">
        <v>0</v>
      </c>
      <c r="Q21" s="5">
        <v>4</v>
      </c>
      <c r="R21" s="5">
        <v>0</v>
      </c>
      <c r="S21" s="3">
        <v>0</v>
      </c>
      <c r="T21" s="5">
        <v>0</v>
      </c>
      <c r="U21" s="3">
        <v>0</v>
      </c>
      <c r="V21" s="6">
        <f t="shared" si="0"/>
        <v>7.8000000000000007</v>
      </c>
      <c r="W21" s="5">
        <v>8.1999999999999993</v>
      </c>
      <c r="X21" s="6">
        <f>SUM(V21:W21)</f>
        <v>16</v>
      </c>
    </row>
    <row r="22" spans="1:24" x14ac:dyDescent="0.25">
      <c r="A22">
        <f t="shared" si="2"/>
        <v>22</v>
      </c>
      <c r="B22">
        <v>2010</v>
      </c>
      <c r="C22" s="4">
        <v>40321</v>
      </c>
      <c r="D22">
        <v>3.6</v>
      </c>
      <c r="E22">
        <v>0</v>
      </c>
      <c r="F22">
        <v>0</v>
      </c>
      <c r="G22">
        <v>0</v>
      </c>
      <c r="H22">
        <v>0</v>
      </c>
      <c r="I22">
        <v>0</v>
      </c>
      <c r="J22" s="3">
        <v>0</v>
      </c>
      <c r="K22" s="5">
        <v>0</v>
      </c>
      <c r="L22" s="5">
        <v>0.2</v>
      </c>
      <c r="M22" s="5">
        <v>0</v>
      </c>
      <c r="N22" s="5">
        <v>0</v>
      </c>
      <c r="O22" s="5">
        <v>0</v>
      </c>
      <c r="P22" s="3">
        <v>0</v>
      </c>
      <c r="Q22" s="5">
        <v>4</v>
      </c>
      <c r="R22" s="5">
        <v>0</v>
      </c>
      <c r="S22" s="3">
        <v>0</v>
      </c>
      <c r="T22" s="5">
        <v>0</v>
      </c>
      <c r="U22" s="3">
        <v>0</v>
      </c>
      <c r="V22" s="6">
        <f t="shared" si="0"/>
        <v>7.8000000000000007</v>
      </c>
      <c r="W22" s="5">
        <v>8.1999999999999993</v>
      </c>
      <c r="X22" s="6">
        <f>SUM(V22:W22)</f>
        <v>16</v>
      </c>
    </row>
    <row r="23" spans="1:24" x14ac:dyDescent="0.25">
      <c r="A23">
        <f t="shared" si="2"/>
        <v>22</v>
      </c>
      <c r="B23">
        <v>2010</v>
      </c>
      <c r="C23" s="4">
        <v>40322</v>
      </c>
      <c r="D23">
        <v>3.6</v>
      </c>
      <c r="E23">
        <v>0</v>
      </c>
      <c r="F23">
        <v>0</v>
      </c>
      <c r="G23">
        <v>0</v>
      </c>
      <c r="H23">
        <v>0</v>
      </c>
      <c r="I23">
        <v>0</v>
      </c>
      <c r="J23" s="3">
        <v>0</v>
      </c>
      <c r="K23" s="5">
        <v>0</v>
      </c>
      <c r="L23" s="5">
        <v>0.2</v>
      </c>
      <c r="M23" s="5">
        <v>0</v>
      </c>
      <c r="N23" s="5">
        <v>0</v>
      </c>
      <c r="O23" s="5">
        <v>0</v>
      </c>
      <c r="P23" s="3">
        <v>0</v>
      </c>
      <c r="Q23" s="5">
        <v>4</v>
      </c>
      <c r="R23" s="5">
        <v>0</v>
      </c>
      <c r="S23" s="3">
        <v>0</v>
      </c>
      <c r="T23" s="5">
        <v>0</v>
      </c>
      <c r="U23" s="3">
        <v>0</v>
      </c>
      <c r="V23" s="6">
        <f t="shared" si="0"/>
        <v>22</v>
      </c>
      <c r="W23" s="5">
        <v>7</v>
      </c>
      <c r="X23" s="6">
        <f>SUM(V23:W23)</f>
        <v>29</v>
      </c>
    </row>
    <row r="24" spans="1:24" x14ac:dyDescent="0.25">
      <c r="A24">
        <f t="shared" si="2"/>
        <v>22</v>
      </c>
      <c r="B24">
        <v>2010</v>
      </c>
      <c r="C24" s="4">
        <v>40323</v>
      </c>
      <c r="D24">
        <v>18</v>
      </c>
      <c r="E24">
        <v>0</v>
      </c>
      <c r="F24">
        <v>0</v>
      </c>
      <c r="G24">
        <v>0</v>
      </c>
      <c r="H24">
        <v>1</v>
      </c>
      <c r="I24">
        <v>0</v>
      </c>
      <c r="J24" s="3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3">
        <v>0</v>
      </c>
      <c r="Q24" s="5">
        <v>3</v>
      </c>
      <c r="R24" s="5">
        <v>0</v>
      </c>
      <c r="S24" s="3">
        <v>0</v>
      </c>
      <c r="T24" s="5">
        <v>0</v>
      </c>
      <c r="U24" s="3">
        <v>0</v>
      </c>
      <c r="V24" s="6">
        <f t="shared" si="0"/>
        <v>51</v>
      </c>
      <c r="W24" s="5">
        <v>72</v>
      </c>
      <c r="X24" s="6">
        <f>SUM(V24:W24)</f>
        <v>123</v>
      </c>
    </row>
    <row r="25" spans="1:24" x14ac:dyDescent="0.25">
      <c r="A25">
        <f t="shared" si="2"/>
        <v>22</v>
      </c>
      <c r="B25">
        <v>2010</v>
      </c>
      <c r="C25" s="4">
        <v>40324</v>
      </c>
      <c r="D25">
        <v>33</v>
      </c>
      <c r="E25">
        <v>1</v>
      </c>
      <c r="F25">
        <v>0</v>
      </c>
      <c r="G25">
        <v>0</v>
      </c>
      <c r="H25">
        <v>0</v>
      </c>
      <c r="I25">
        <v>0</v>
      </c>
      <c r="J25" s="3">
        <v>0</v>
      </c>
      <c r="K25" s="5">
        <v>1</v>
      </c>
      <c r="L25" s="5">
        <v>0</v>
      </c>
      <c r="M25" s="5">
        <v>0</v>
      </c>
      <c r="N25" s="5">
        <v>3</v>
      </c>
      <c r="O25" s="5">
        <v>0</v>
      </c>
      <c r="P25" s="3">
        <v>0</v>
      </c>
      <c r="Q25" s="5">
        <v>13</v>
      </c>
      <c r="R25" s="5">
        <v>0</v>
      </c>
      <c r="S25" s="3">
        <v>0</v>
      </c>
      <c r="T25" s="5">
        <v>0</v>
      </c>
      <c r="U25" s="3">
        <v>0</v>
      </c>
      <c r="V25" s="6">
        <f t="shared" si="0"/>
        <v>81</v>
      </c>
      <c r="W25" s="5">
        <v>81</v>
      </c>
      <c r="X25" s="6">
        <f t="shared" si="1"/>
        <v>162</v>
      </c>
    </row>
    <row r="26" spans="1:24" x14ac:dyDescent="0.25">
      <c r="A26">
        <f t="shared" si="2"/>
        <v>22</v>
      </c>
      <c r="B26">
        <v>2010</v>
      </c>
      <c r="C26" s="4">
        <v>40325</v>
      </c>
      <c r="D26">
        <v>62</v>
      </c>
      <c r="E26">
        <v>0</v>
      </c>
      <c r="F26">
        <v>0</v>
      </c>
      <c r="G26">
        <v>0</v>
      </c>
      <c r="H26">
        <v>1</v>
      </c>
      <c r="I26">
        <v>0</v>
      </c>
      <c r="J26" s="3">
        <v>0</v>
      </c>
      <c r="K26" s="5">
        <v>2</v>
      </c>
      <c r="L26" s="5">
        <v>0</v>
      </c>
      <c r="M26" s="5">
        <v>0</v>
      </c>
      <c r="N26" s="5">
        <v>1</v>
      </c>
      <c r="O26" s="5">
        <v>0</v>
      </c>
      <c r="P26" s="3">
        <v>0</v>
      </c>
      <c r="Q26" s="5">
        <v>15</v>
      </c>
      <c r="R26" s="5">
        <v>0</v>
      </c>
      <c r="S26" s="3">
        <v>0</v>
      </c>
      <c r="T26" s="5">
        <v>0</v>
      </c>
      <c r="U26" s="3">
        <v>0</v>
      </c>
      <c r="V26" s="6">
        <f t="shared" si="0"/>
        <v>164</v>
      </c>
      <c r="W26" s="5">
        <v>154</v>
      </c>
      <c r="X26" s="6">
        <f t="shared" si="1"/>
        <v>318</v>
      </c>
    </row>
    <row r="27" spans="1:24" x14ac:dyDescent="0.25">
      <c r="A27">
        <f t="shared" si="2"/>
        <v>22</v>
      </c>
      <c r="B27">
        <v>2010</v>
      </c>
      <c r="C27" s="4">
        <v>40326</v>
      </c>
      <c r="D27">
        <v>116</v>
      </c>
      <c r="E27">
        <v>0</v>
      </c>
      <c r="F27">
        <v>0</v>
      </c>
      <c r="G27">
        <v>0</v>
      </c>
      <c r="H27">
        <v>0</v>
      </c>
      <c r="I27">
        <v>0</v>
      </c>
      <c r="J27" s="3">
        <v>0</v>
      </c>
      <c r="K27" s="5">
        <v>0</v>
      </c>
      <c r="L27" s="5">
        <v>0</v>
      </c>
      <c r="M27" s="5">
        <v>0</v>
      </c>
      <c r="N27" s="5">
        <v>2</v>
      </c>
      <c r="O27" s="5">
        <v>0</v>
      </c>
      <c r="P27" s="3">
        <v>0</v>
      </c>
      <c r="Q27" s="5">
        <v>46</v>
      </c>
      <c r="R27" s="5">
        <v>0</v>
      </c>
      <c r="S27" s="3">
        <v>0</v>
      </c>
      <c r="T27" s="5">
        <v>0</v>
      </c>
      <c r="U27" s="3">
        <v>0</v>
      </c>
      <c r="V27" s="6">
        <f t="shared" si="0"/>
        <v>165</v>
      </c>
      <c r="W27" s="5">
        <v>155</v>
      </c>
      <c r="X27" s="6">
        <f t="shared" si="1"/>
        <v>320</v>
      </c>
    </row>
    <row r="28" spans="1:24" x14ac:dyDescent="0.25">
      <c r="A28">
        <f t="shared" si="2"/>
        <v>22</v>
      </c>
      <c r="B28">
        <v>2010</v>
      </c>
      <c r="C28" s="4">
        <v>40327</v>
      </c>
      <c r="D28">
        <v>57.5</v>
      </c>
      <c r="E28">
        <v>2.5</v>
      </c>
      <c r="F28">
        <v>0</v>
      </c>
      <c r="G28">
        <v>0</v>
      </c>
      <c r="H28">
        <v>2.5</v>
      </c>
      <c r="I28">
        <v>0</v>
      </c>
      <c r="J28" s="7">
        <v>0</v>
      </c>
      <c r="K28" s="5">
        <v>0</v>
      </c>
      <c r="L28" s="5">
        <v>0</v>
      </c>
      <c r="M28" s="5">
        <v>0</v>
      </c>
      <c r="N28" s="5">
        <v>10</v>
      </c>
      <c r="O28" s="5">
        <v>0</v>
      </c>
      <c r="P28" s="7">
        <v>0</v>
      </c>
      <c r="Q28" s="5">
        <v>92.5</v>
      </c>
      <c r="R28" s="5">
        <v>0</v>
      </c>
      <c r="S28" s="7">
        <v>0</v>
      </c>
      <c r="T28" s="5">
        <v>0</v>
      </c>
      <c r="U28" s="7">
        <v>0</v>
      </c>
      <c r="V28" s="6">
        <f t="shared" si="0"/>
        <v>165</v>
      </c>
      <c r="W28" s="5">
        <v>155</v>
      </c>
      <c r="X28" s="6">
        <f t="shared" si="1"/>
        <v>320</v>
      </c>
    </row>
    <row r="29" spans="1:24" x14ac:dyDescent="0.25">
      <c r="A29">
        <f t="shared" si="2"/>
        <v>23</v>
      </c>
      <c r="B29">
        <v>2010</v>
      </c>
      <c r="C29" s="4">
        <v>40328</v>
      </c>
      <c r="D29">
        <v>57.5</v>
      </c>
      <c r="E29">
        <v>2.5</v>
      </c>
      <c r="F29">
        <v>0</v>
      </c>
      <c r="G29">
        <v>0</v>
      </c>
      <c r="H29">
        <v>2.5</v>
      </c>
      <c r="I29">
        <v>0</v>
      </c>
      <c r="J29" s="7">
        <v>0</v>
      </c>
      <c r="K29" s="5">
        <v>0</v>
      </c>
      <c r="L29" s="5">
        <v>0</v>
      </c>
      <c r="M29" s="5">
        <v>0</v>
      </c>
      <c r="N29" s="5">
        <v>10</v>
      </c>
      <c r="O29" s="5">
        <v>0</v>
      </c>
      <c r="P29" s="7">
        <v>0</v>
      </c>
      <c r="Q29" s="5">
        <v>92.5</v>
      </c>
      <c r="R29" s="5">
        <v>0</v>
      </c>
      <c r="S29" s="7">
        <v>0</v>
      </c>
      <c r="T29" s="5">
        <v>0</v>
      </c>
      <c r="U29" s="7">
        <v>0</v>
      </c>
      <c r="V29" s="6">
        <f t="shared" si="0"/>
        <v>165</v>
      </c>
      <c r="W29" s="5">
        <v>155</v>
      </c>
      <c r="X29" s="6">
        <f>SUM(V29:W29)</f>
        <v>320</v>
      </c>
    </row>
    <row r="30" spans="1:24" x14ac:dyDescent="0.25">
      <c r="A30">
        <f t="shared" si="2"/>
        <v>23</v>
      </c>
      <c r="B30">
        <v>2010</v>
      </c>
      <c r="C30" s="4">
        <v>40329</v>
      </c>
      <c r="D30">
        <v>57.5</v>
      </c>
      <c r="E30">
        <v>2.5</v>
      </c>
      <c r="F30">
        <v>0</v>
      </c>
      <c r="G30">
        <v>0</v>
      </c>
      <c r="H30">
        <v>2.5</v>
      </c>
      <c r="I30">
        <v>0</v>
      </c>
      <c r="J30" s="7">
        <v>0</v>
      </c>
      <c r="K30" s="5">
        <v>0</v>
      </c>
      <c r="L30" s="5">
        <v>0</v>
      </c>
      <c r="M30" s="5">
        <v>0</v>
      </c>
      <c r="N30" s="5">
        <v>10</v>
      </c>
      <c r="O30" s="5">
        <v>0</v>
      </c>
      <c r="P30" s="7">
        <v>0</v>
      </c>
      <c r="Q30" s="5">
        <v>92.5</v>
      </c>
      <c r="R30" s="5">
        <v>0</v>
      </c>
      <c r="S30" s="7">
        <v>0</v>
      </c>
      <c r="T30" s="5">
        <v>0</v>
      </c>
      <c r="U30" s="7">
        <v>0</v>
      </c>
      <c r="V30" s="6">
        <f t="shared" si="0"/>
        <v>165</v>
      </c>
      <c r="W30" s="5">
        <v>155</v>
      </c>
      <c r="X30" s="6">
        <f>SUM(V30:W30)</f>
        <v>320</v>
      </c>
    </row>
    <row r="31" spans="1:24" x14ac:dyDescent="0.25">
      <c r="A31">
        <f t="shared" si="2"/>
        <v>23</v>
      </c>
      <c r="B31">
        <v>2010</v>
      </c>
      <c r="C31" s="4">
        <v>40330</v>
      </c>
      <c r="D31">
        <v>57.5</v>
      </c>
      <c r="E31">
        <v>2.5</v>
      </c>
      <c r="F31">
        <v>0</v>
      </c>
      <c r="G31">
        <v>0</v>
      </c>
      <c r="H31">
        <v>2.5</v>
      </c>
      <c r="I31">
        <v>0</v>
      </c>
      <c r="J31" s="7">
        <v>0</v>
      </c>
      <c r="K31" s="5">
        <v>0</v>
      </c>
      <c r="L31" s="5">
        <v>0</v>
      </c>
      <c r="M31" s="5">
        <v>0</v>
      </c>
      <c r="N31" s="5">
        <v>10</v>
      </c>
      <c r="O31" s="5">
        <v>0</v>
      </c>
      <c r="P31" s="7">
        <v>0</v>
      </c>
      <c r="Q31" s="5">
        <v>92.5</v>
      </c>
      <c r="R31" s="5">
        <v>0</v>
      </c>
      <c r="S31" s="7">
        <v>0</v>
      </c>
      <c r="T31" s="5">
        <v>0</v>
      </c>
      <c r="U31" s="7">
        <v>0</v>
      </c>
      <c r="V31" s="6">
        <f t="shared" si="0"/>
        <v>17</v>
      </c>
      <c r="W31" s="5">
        <v>7</v>
      </c>
      <c r="X31" s="6">
        <f t="shared" si="1"/>
        <v>24</v>
      </c>
    </row>
    <row r="32" spans="1:24" x14ac:dyDescent="0.25">
      <c r="A32">
        <f t="shared" si="2"/>
        <v>23</v>
      </c>
      <c r="B32">
        <v>2010</v>
      </c>
      <c r="C32" s="4">
        <v>40331</v>
      </c>
      <c r="D32">
        <v>12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</v>
      </c>
      <c r="O32">
        <v>0</v>
      </c>
      <c r="P32">
        <v>0</v>
      </c>
      <c r="Q32">
        <v>4</v>
      </c>
      <c r="R32">
        <v>0</v>
      </c>
      <c r="S32">
        <v>0</v>
      </c>
      <c r="T32">
        <v>0</v>
      </c>
      <c r="U32">
        <v>0</v>
      </c>
      <c r="V32" s="6">
        <f t="shared" si="0"/>
        <v>51</v>
      </c>
      <c r="W32" s="5">
        <v>25</v>
      </c>
      <c r="X32" s="6">
        <f t="shared" si="1"/>
        <v>76</v>
      </c>
    </row>
    <row r="33" spans="1:24" x14ac:dyDescent="0.25">
      <c r="A33">
        <f t="shared" si="2"/>
        <v>23</v>
      </c>
      <c r="B33">
        <v>2010</v>
      </c>
      <c r="C33" s="4">
        <v>40332</v>
      </c>
      <c r="D33">
        <v>42</v>
      </c>
      <c r="E33">
        <v>0</v>
      </c>
      <c r="F33">
        <v>0</v>
      </c>
      <c r="G33">
        <v>0</v>
      </c>
      <c r="H33">
        <v>0</v>
      </c>
      <c r="I33">
        <v>0</v>
      </c>
      <c r="J33" s="3">
        <v>0</v>
      </c>
      <c r="K33" s="5">
        <v>1</v>
      </c>
      <c r="L33" s="5">
        <v>0</v>
      </c>
      <c r="M33" s="5">
        <v>0</v>
      </c>
      <c r="N33" s="5">
        <v>0</v>
      </c>
      <c r="O33" s="5">
        <v>0</v>
      </c>
      <c r="P33" s="3">
        <v>0</v>
      </c>
      <c r="Q33" s="5">
        <v>8</v>
      </c>
      <c r="R33" s="5">
        <v>0</v>
      </c>
      <c r="S33" s="3">
        <v>0</v>
      </c>
      <c r="T33" s="5">
        <v>0</v>
      </c>
      <c r="U33" s="3">
        <v>0</v>
      </c>
      <c r="V33" s="6">
        <f t="shared" si="0"/>
        <v>16</v>
      </c>
      <c r="W33" s="5">
        <v>1</v>
      </c>
      <c r="X33" s="6">
        <f t="shared" si="1"/>
        <v>17</v>
      </c>
    </row>
    <row r="34" spans="1:24" x14ac:dyDescent="0.25">
      <c r="A34">
        <f t="shared" si="2"/>
        <v>23</v>
      </c>
      <c r="B34">
        <v>2010</v>
      </c>
      <c r="C34" s="4">
        <v>40333</v>
      </c>
      <c r="D34">
        <v>6</v>
      </c>
      <c r="E34">
        <v>0</v>
      </c>
      <c r="F34">
        <v>0</v>
      </c>
      <c r="G34">
        <v>0</v>
      </c>
      <c r="H34">
        <v>0</v>
      </c>
      <c r="I34">
        <v>0</v>
      </c>
      <c r="J34" s="3">
        <v>0</v>
      </c>
      <c r="K34" s="5">
        <v>1</v>
      </c>
      <c r="L34" s="5">
        <v>0</v>
      </c>
      <c r="M34" s="5">
        <v>0</v>
      </c>
      <c r="N34" s="5">
        <v>2</v>
      </c>
      <c r="O34" s="5">
        <v>0</v>
      </c>
      <c r="P34" s="3">
        <v>0</v>
      </c>
      <c r="Q34" s="5">
        <v>7</v>
      </c>
      <c r="R34" s="5">
        <v>0</v>
      </c>
      <c r="S34" s="3">
        <v>0</v>
      </c>
      <c r="T34" s="5">
        <v>0</v>
      </c>
      <c r="U34" s="3">
        <v>0</v>
      </c>
      <c r="V34" s="6">
        <f t="shared" si="0"/>
        <v>74.010000000000005</v>
      </c>
      <c r="W34" s="5">
        <v>27.67</v>
      </c>
      <c r="X34" s="6">
        <f t="shared" si="1"/>
        <v>101.68</v>
      </c>
    </row>
    <row r="35" spans="1:24" x14ac:dyDescent="0.25">
      <c r="A35">
        <f t="shared" si="2"/>
        <v>23</v>
      </c>
      <c r="B35">
        <v>2010</v>
      </c>
      <c r="C35" s="4">
        <v>40334</v>
      </c>
      <c r="D35">
        <v>26</v>
      </c>
      <c r="E35">
        <v>0.67</v>
      </c>
      <c r="F35">
        <v>0</v>
      </c>
      <c r="G35">
        <v>1.33</v>
      </c>
      <c r="H35">
        <v>1</v>
      </c>
      <c r="I35">
        <v>0</v>
      </c>
      <c r="J35">
        <v>0</v>
      </c>
      <c r="K35">
        <v>1</v>
      </c>
      <c r="L35">
        <v>1</v>
      </c>
      <c r="M35">
        <v>0</v>
      </c>
      <c r="N35">
        <v>3.67</v>
      </c>
      <c r="O35">
        <v>0</v>
      </c>
      <c r="P35">
        <v>0</v>
      </c>
      <c r="Q35">
        <v>38.67</v>
      </c>
      <c r="R35">
        <v>0</v>
      </c>
      <c r="S35">
        <v>0</v>
      </c>
      <c r="T35">
        <v>0</v>
      </c>
      <c r="U35">
        <v>0.67</v>
      </c>
      <c r="V35" s="6">
        <f t="shared" si="0"/>
        <v>74.010000000000005</v>
      </c>
      <c r="W35" s="5">
        <v>27.67</v>
      </c>
      <c r="X35" s="6">
        <v>0.6</v>
      </c>
    </row>
    <row r="36" spans="1:24" x14ac:dyDescent="0.25">
      <c r="A36">
        <f t="shared" si="2"/>
        <v>24</v>
      </c>
      <c r="B36">
        <v>2010</v>
      </c>
      <c r="C36" s="4">
        <v>40335</v>
      </c>
      <c r="D36">
        <v>26</v>
      </c>
      <c r="E36">
        <v>0.67</v>
      </c>
      <c r="F36">
        <v>0</v>
      </c>
      <c r="G36">
        <v>1.33</v>
      </c>
      <c r="H36">
        <v>1</v>
      </c>
      <c r="I36">
        <v>0</v>
      </c>
      <c r="J36">
        <v>0</v>
      </c>
      <c r="K36">
        <v>1</v>
      </c>
      <c r="L36">
        <v>1</v>
      </c>
      <c r="M36">
        <v>0</v>
      </c>
      <c r="N36">
        <v>3.67</v>
      </c>
      <c r="O36">
        <v>0</v>
      </c>
      <c r="P36">
        <v>0</v>
      </c>
      <c r="Q36">
        <v>38.67</v>
      </c>
      <c r="R36">
        <v>0</v>
      </c>
      <c r="S36">
        <v>0</v>
      </c>
      <c r="T36">
        <v>0</v>
      </c>
      <c r="U36">
        <v>0.67</v>
      </c>
      <c r="V36" s="6">
        <f t="shared" ref="V36:V58" si="3">SUM(D37:U37)</f>
        <v>74.010000000000005</v>
      </c>
      <c r="W36" s="5">
        <v>27.67</v>
      </c>
      <c r="X36" s="6">
        <v>0.6</v>
      </c>
    </row>
    <row r="37" spans="1:24" x14ac:dyDescent="0.25">
      <c r="A37">
        <f t="shared" si="2"/>
        <v>24</v>
      </c>
      <c r="B37">
        <v>2010</v>
      </c>
      <c r="C37" s="4">
        <v>40336</v>
      </c>
      <c r="D37">
        <v>26</v>
      </c>
      <c r="E37">
        <v>0.67</v>
      </c>
      <c r="F37">
        <v>0</v>
      </c>
      <c r="G37">
        <v>1.33</v>
      </c>
      <c r="H37">
        <v>1</v>
      </c>
      <c r="I37">
        <v>0</v>
      </c>
      <c r="J37">
        <v>0</v>
      </c>
      <c r="K37">
        <v>1</v>
      </c>
      <c r="L37">
        <v>1</v>
      </c>
      <c r="M37">
        <v>0</v>
      </c>
      <c r="N37">
        <v>3.67</v>
      </c>
      <c r="O37">
        <v>0</v>
      </c>
      <c r="P37">
        <v>0</v>
      </c>
      <c r="Q37">
        <v>38.67</v>
      </c>
      <c r="R37">
        <v>0</v>
      </c>
      <c r="S37">
        <v>0</v>
      </c>
      <c r="T37">
        <v>0</v>
      </c>
      <c r="U37">
        <v>0.67</v>
      </c>
      <c r="V37" s="6">
        <f t="shared" si="3"/>
        <v>51</v>
      </c>
      <c r="W37" s="5">
        <v>33</v>
      </c>
      <c r="X37" s="6">
        <v>0.6</v>
      </c>
    </row>
    <row r="38" spans="1:24" x14ac:dyDescent="0.25">
      <c r="A38">
        <f t="shared" si="2"/>
        <v>24</v>
      </c>
      <c r="B38">
        <v>2010</v>
      </c>
      <c r="C38" s="4">
        <v>40337</v>
      </c>
      <c r="D38">
        <v>27</v>
      </c>
      <c r="E38">
        <v>0</v>
      </c>
      <c r="F38">
        <v>0</v>
      </c>
      <c r="G38">
        <v>0</v>
      </c>
      <c r="H38">
        <v>0</v>
      </c>
      <c r="I38">
        <v>0</v>
      </c>
      <c r="J38" s="3">
        <v>0</v>
      </c>
      <c r="K38" s="5">
        <v>0</v>
      </c>
      <c r="L38" s="5">
        <v>0</v>
      </c>
      <c r="M38" s="5">
        <v>0</v>
      </c>
      <c r="N38" s="5">
        <v>4</v>
      </c>
      <c r="O38" s="5">
        <v>0</v>
      </c>
      <c r="P38" s="3">
        <v>0</v>
      </c>
      <c r="Q38" s="5">
        <v>20</v>
      </c>
      <c r="R38" s="5">
        <v>0</v>
      </c>
      <c r="S38" s="3">
        <v>0</v>
      </c>
      <c r="T38" s="5">
        <v>0</v>
      </c>
      <c r="U38" s="3">
        <v>0</v>
      </c>
      <c r="V38" s="6">
        <f t="shared" si="3"/>
        <v>57</v>
      </c>
      <c r="W38" s="5">
        <v>28</v>
      </c>
      <c r="X38" s="6">
        <f t="shared" si="1"/>
        <v>85</v>
      </c>
    </row>
    <row r="39" spans="1:24" x14ac:dyDescent="0.25">
      <c r="A39">
        <f t="shared" si="2"/>
        <v>24</v>
      </c>
      <c r="B39">
        <v>2010</v>
      </c>
      <c r="C39" s="4">
        <v>40338</v>
      </c>
      <c r="D39">
        <v>27</v>
      </c>
      <c r="E39">
        <v>0</v>
      </c>
      <c r="F39">
        <v>0</v>
      </c>
      <c r="G39">
        <v>0</v>
      </c>
      <c r="H39">
        <v>1</v>
      </c>
      <c r="I39">
        <v>0</v>
      </c>
      <c r="J39">
        <v>0</v>
      </c>
      <c r="K39">
        <v>0</v>
      </c>
      <c r="L39">
        <v>0</v>
      </c>
      <c r="M39">
        <v>0</v>
      </c>
      <c r="N39">
        <v>3</v>
      </c>
      <c r="O39">
        <v>0</v>
      </c>
      <c r="P39">
        <v>0</v>
      </c>
      <c r="Q39">
        <v>26</v>
      </c>
      <c r="R39">
        <v>0</v>
      </c>
      <c r="S39">
        <v>0</v>
      </c>
      <c r="T39">
        <v>0</v>
      </c>
      <c r="U39">
        <v>0</v>
      </c>
      <c r="V39" s="6">
        <f t="shared" si="3"/>
        <v>55</v>
      </c>
      <c r="W39" s="5">
        <v>26</v>
      </c>
      <c r="X39" s="6">
        <f t="shared" si="1"/>
        <v>81</v>
      </c>
    </row>
    <row r="40" spans="1:24" x14ac:dyDescent="0.25">
      <c r="A40">
        <f t="shared" si="2"/>
        <v>24</v>
      </c>
      <c r="B40">
        <v>2010</v>
      </c>
      <c r="C40" s="4">
        <v>40339</v>
      </c>
      <c r="D40">
        <v>30</v>
      </c>
      <c r="E40">
        <v>0</v>
      </c>
      <c r="F40">
        <v>0</v>
      </c>
      <c r="G40">
        <v>0</v>
      </c>
      <c r="H40">
        <v>0</v>
      </c>
      <c r="I40">
        <v>7</v>
      </c>
      <c r="J40" s="3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3">
        <v>0</v>
      </c>
      <c r="Q40" s="5">
        <v>18</v>
      </c>
      <c r="R40" s="5">
        <v>0</v>
      </c>
      <c r="S40" s="3">
        <v>0</v>
      </c>
      <c r="T40" s="5">
        <v>0</v>
      </c>
      <c r="U40" s="3">
        <v>0</v>
      </c>
      <c r="V40" s="6">
        <f t="shared" si="3"/>
        <v>6</v>
      </c>
      <c r="W40" s="5">
        <v>3</v>
      </c>
      <c r="X40" s="6">
        <f t="shared" si="1"/>
        <v>9</v>
      </c>
    </row>
    <row r="41" spans="1:24" x14ac:dyDescent="0.25">
      <c r="A41">
        <f t="shared" si="2"/>
        <v>24</v>
      </c>
      <c r="B41">
        <v>2010</v>
      </c>
      <c r="C41" s="4">
        <v>40340</v>
      </c>
      <c r="D41">
        <v>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</v>
      </c>
      <c r="R41">
        <v>0</v>
      </c>
      <c r="S41">
        <v>0</v>
      </c>
      <c r="T41">
        <v>0</v>
      </c>
      <c r="U41">
        <v>0</v>
      </c>
      <c r="V41" s="6">
        <f t="shared" si="3"/>
        <v>32.989999999999995</v>
      </c>
      <c r="W41" s="5">
        <v>12</v>
      </c>
      <c r="X41" s="6">
        <f t="shared" si="1"/>
        <v>44.989999999999995</v>
      </c>
    </row>
    <row r="42" spans="1:24" x14ac:dyDescent="0.25">
      <c r="A42">
        <f t="shared" si="2"/>
        <v>24</v>
      </c>
      <c r="B42">
        <v>2010</v>
      </c>
      <c r="C42" s="4">
        <v>40341</v>
      </c>
      <c r="D42">
        <v>18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2.33</v>
      </c>
      <c r="O42">
        <v>0</v>
      </c>
      <c r="P42">
        <v>0</v>
      </c>
      <c r="Q42">
        <v>12.66</v>
      </c>
      <c r="R42">
        <v>0</v>
      </c>
      <c r="S42">
        <v>0</v>
      </c>
      <c r="T42">
        <v>0</v>
      </c>
      <c r="U42">
        <v>0</v>
      </c>
      <c r="V42" s="6">
        <f t="shared" si="3"/>
        <v>32.989999999999995</v>
      </c>
      <c r="W42" s="5">
        <v>12</v>
      </c>
      <c r="X42" s="6">
        <f t="shared" si="1"/>
        <v>44.989999999999995</v>
      </c>
    </row>
    <row r="43" spans="1:24" x14ac:dyDescent="0.25">
      <c r="A43">
        <f t="shared" si="2"/>
        <v>25</v>
      </c>
      <c r="B43">
        <v>2010</v>
      </c>
      <c r="C43" s="4">
        <v>40342</v>
      </c>
      <c r="D43">
        <v>18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2.33</v>
      </c>
      <c r="O43">
        <v>0</v>
      </c>
      <c r="P43">
        <v>0</v>
      </c>
      <c r="Q43">
        <v>12.66</v>
      </c>
      <c r="R43">
        <v>0</v>
      </c>
      <c r="S43">
        <v>0</v>
      </c>
      <c r="T43">
        <v>0</v>
      </c>
      <c r="U43">
        <v>0</v>
      </c>
      <c r="V43" s="6">
        <f t="shared" si="3"/>
        <v>32.989999999999995</v>
      </c>
      <c r="W43" s="5">
        <v>12</v>
      </c>
      <c r="X43" s="6">
        <f t="shared" si="1"/>
        <v>44.989999999999995</v>
      </c>
    </row>
    <row r="44" spans="1:24" x14ac:dyDescent="0.25">
      <c r="A44">
        <f t="shared" si="2"/>
        <v>25</v>
      </c>
      <c r="B44">
        <v>2010</v>
      </c>
      <c r="C44" s="4">
        <v>40343</v>
      </c>
      <c r="D44">
        <v>18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2.33</v>
      </c>
      <c r="O44">
        <v>0</v>
      </c>
      <c r="P44">
        <v>0</v>
      </c>
      <c r="Q44">
        <v>12.66</v>
      </c>
      <c r="R44">
        <v>0</v>
      </c>
      <c r="S44">
        <v>0</v>
      </c>
      <c r="T44">
        <v>0</v>
      </c>
      <c r="U44">
        <v>0</v>
      </c>
      <c r="V44" s="6">
        <f t="shared" si="3"/>
        <v>402</v>
      </c>
      <c r="W44" s="5">
        <v>39</v>
      </c>
      <c r="X44" s="6">
        <f t="shared" si="1"/>
        <v>441</v>
      </c>
    </row>
    <row r="45" spans="1:24" x14ac:dyDescent="0.25">
      <c r="A45">
        <f t="shared" si="2"/>
        <v>25</v>
      </c>
      <c r="B45">
        <v>2010</v>
      </c>
      <c r="C45" s="4">
        <v>40344</v>
      </c>
      <c r="D45">
        <v>390</v>
      </c>
      <c r="E45">
        <v>0</v>
      </c>
      <c r="F45">
        <v>0</v>
      </c>
      <c r="G45">
        <v>0</v>
      </c>
      <c r="H45">
        <v>0</v>
      </c>
      <c r="I45">
        <v>0</v>
      </c>
      <c r="J45" s="3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3">
        <v>0</v>
      </c>
      <c r="Q45" s="5">
        <v>12</v>
      </c>
      <c r="R45" s="5">
        <v>0</v>
      </c>
      <c r="S45" s="3">
        <v>0</v>
      </c>
      <c r="T45" s="5">
        <v>0</v>
      </c>
      <c r="U45" s="3">
        <v>0</v>
      </c>
      <c r="V45" s="6">
        <f t="shared" si="3"/>
        <v>288</v>
      </c>
      <c r="W45" s="5">
        <v>48</v>
      </c>
      <c r="X45" s="6">
        <f t="shared" si="1"/>
        <v>336</v>
      </c>
    </row>
    <row r="46" spans="1:24" x14ac:dyDescent="0.25">
      <c r="A46">
        <f t="shared" si="2"/>
        <v>25</v>
      </c>
      <c r="B46">
        <v>2010</v>
      </c>
      <c r="C46" s="4">
        <v>40345</v>
      </c>
      <c r="D46">
        <v>252</v>
      </c>
      <c r="E46">
        <v>0</v>
      </c>
      <c r="F46">
        <v>0</v>
      </c>
      <c r="G46">
        <v>0</v>
      </c>
      <c r="H46">
        <v>4</v>
      </c>
      <c r="I46">
        <v>0</v>
      </c>
      <c r="J46">
        <v>0</v>
      </c>
      <c r="K46">
        <v>0</v>
      </c>
      <c r="L46">
        <v>0</v>
      </c>
      <c r="M46">
        <v>0</v>
      </c>
      <c r="N46">
        <v>4</v>
      </c>
      <c r="O46">
        <v>0</v>
      </c>
      <c r="P46">
        <v>0</v>
      </c>
      <c r="Q46">
        <v>28</v>
      </c>
      <c r="R46">
        <v>0</v>
      </c>
      <c r="S46">
        <v>0</v>
      </c>
      <c r="T46">
        <v>0</v>
      </c>
      <c r="U46">
        <v>0</v>
      </c>
      <c r="V46" s="6">
        <f t="shared" si="3"/>
        <v>740</v>
      </c>
      <c r="W46" s="5">
        <v>152</v>
      </c>
      <c r="X46" s="6">
        <f t="shared" si="1"/>
        <v>892</v>
      </c>
    </row>
    <row r="47" spans="1:24" x14ac:dyDescent="0.25">
      <c r="A47">
        <f t="shared" si="2"/>
        <v>25</v>
      </c>
      <c r="B47">
        <v>2010</v>
      </c>
      <c r="C47" s="4">
        <v>40346</v>
      </c>
      <c r="D47">
        <v>712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4</v>
      </c>
      <c r="O47">
        <v>0</v>
      </c>
      <c r="P47">
        <v>0</v>
      </c>
      <c r="Q47">
        <v>24</v>
      </c>
      <c r="R47">
        <v>0</v>
      </c>
      <c r="S47">
        <v>0</v>
      </c>
      <c r="T47">
        <v>0</v>
      </c>
      <c r="U47">
        <v>0</v>
      </c>
      <c r="V47" s="6">
        <f t="shared" si="3"/>
        <v>490</v>
      </c>
      <c r="W47" s="5">
        <v>52</v>
      </c>
      <c r="X47" s="6">
        <f t="shared" si="1"/>
        <v>542</v>
      </c>
    </row>
    <row r="48" spans="1:24" x14ac:dyDescent="0.25">
      <c r="A48">
        <f t="shared" si="2"/>
        <v>25</v>
      </c>
      <c r="B48">
        <v>2010</v>
      </c>
      <c r="C48" s="4">
        <v>40347</v>
      </c>
      <c r="D48">
        <v>460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2</v>
      </c>
      <c r="M48">
        <v>0</v>
      </c>
      <c r="N48">
        <v>4</v>
      </c>
      <c r="O48">
        <v>0</v>
      </c>
      <c r="P48">
        <v>0</v>
      </c>
      <c r="Q48">
        <v>24</v>
      </c>
      <c r="R48">
        <v>0</v>
      </c>
      <c r="S48">
        <v>0</v>
      </c>
      <c r="T48">
        <v>0</v>
      </c>
      <c r="U48">
        <v>0</v>
      </c>
      <c r="V48" s="6">
        <f t="shared" si="3"/>
        <v>440</v>
      </c>
      <c r="W48" s="5">
        <v>31</v>
      </c>
      <c r="X48" s="6">
        <f t="shared" si="1"/>
        <v>471</v>
      </c>
    </row>
    <row r="49" spans="1:24" x14ac:dyDescent="0.25">
      <c r="A49">
        <f t="shared" si="2"/>
        <v>25</v>
      </c>
      <c r="B49">
        <v>2010</v>
      </c>
      <c r="C49" s="4">
        <v>40348</v>
      </c>
      <c r="D49">
        <v>426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4</v>
      </c>
      <c r="O49">
        <v>0</v>
      </c>
      <c r="P49">
        <v>0</v>
      </c>
      <c r="Q49">
        <v>8</v>
      </c>
      <c r="R49">
        <v>0</v>
      </c>
      <c r="S49">
        <v>0</v>
      </c>
      <c r="T49">
        <v>2</v>
      </c>
      <c r="U49">
        <v>0</v>
      </c>
      <c r="V49" s="6">
        <f t="shared" si="3"/>
        <v>440</v>
      </c>
      <c r="W49" s="5">
        <v>31</v>
      </c>
      <c r="X49" s="6">
        <f t="shared" si="1"/>
        <v>471</v>
      </c>
    </row>
    <row r="50" spans="1:24" x14ac:dyDescent="0.25">
      <c r="A50">
        <f t="shared" si="2"/>
        <v>26</v>
      </c>
      <c r="B50">
        <v>2010</v>
      </c>
      <c r="C50" s="4">
        <v>40349</v>
      </c>
      <c r="D50">
        <v>426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4</v>
      </c>
      <c r="O50">
        <v>0</v>
      </c>
      <c r="P50">
        <v>0</v>
      </c>
      <c r="Q50">
        <v>8</v>
      </c>
      <c r="R50">
        <v>0</v>
      </c>
      <c r="S50">
        <v>0</v>
      </c>
      <c r="T50">
        <v>2</v>
      </c>
      <c r="U50">
        <v>0</v>
      </c>
      <c r="V50" s="6">
        <f t="shared" si="3"/>
        <v>440</v>
      </c>
      <c r="W50" s="5">
        <v>31</v>
      </c>
      <c r="X50" s="6">
        <f t="shared" si="1"/>
        <v>471</v>
      </c>
    </row>
    <row r="51" spans="1:24" x14ac:dyDescent="0.25">
      <c r="A51">
        <f t="shared" si="2"/>
        <v>26</v>
      </c>
      <c r="B51">
        <v>2010</v>
      </c>
      <c r="C51" s="4">
        <v>40350</v>
      </c>
      <c r="D51">
        <v>426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4</v>
      </c>
      <c r="O51">
        <v>0</v>
      </c>
      <c r="P51">
        <v>0</v>
      </c>
      <c r="Q51">
        <v>8</v>
      </c>
      <c r="R51">
        <v>0</v>
      </c>
      <c r="S51">
        <v>0</v>
      </c>
      <c r="T51">
        <v>2</v>
      </c>
      <c r="U51">
        <v>0</v>
      </c>
      <c r="V51" s="6">
        <f t="shared" si="3"/>
        <v>181</v>
      </c>
      <c r="W51" s="5">
        <v>30</v>
      </c>
      <c r="X51" s="6">
        <f t="shared" si="1"/>
        <v>211</v>
      </c>
    </row>
    <row r="52" spans="1:24" x14ac:dyDescent="0.25">
      <c r="A52">
        <f t="shared" si="2"/>
        <v>26</v>
      </c>
      <c r="B52">
        <v>2010</v>
      </c>
      <c r="C52" s="4">
        <v>40351</v>
      </c>
      <c r="D52">
        <v>178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3</v>
      </c>
      <c r="R52">
        <v>0</v>
      </c>
      <c r="S52">
        <v>0</v>
      </c>
      <c r="T52">
        <v>0</v>
      </c>
      <c r="U52">
        <v>0</v>
      </c>
      <c r="V52" s="6">
        <f t="shared" si="3"/>
        <v>266</v>
      </c>
      <c r="W52" s="5">
        <v>20</v>
      </c>
      <c r="X52" s="6">
        <f t="shared" si="1"/>
        <v>286</v>
      </c>
    </row>
    <row r="53" spans="1:24" x14ac:dyDescent="0.25">
      <c r="A53">
        <f t="shared" si="2"/>
        <v>26</v>
      </c>
      <c r="B53">
        <v>2010</v>
      </c>
      <c r="C53" s="4">
        <v>40352</v>
      </c>
      <c r="D53">
        <v>261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5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 s="6">
        <f t="shared" si="3"/>
        <v>180</v>
      </c>
      <c r="W53" s="5">
        <v>17</v>
      </c>
      <c r="X53" s="6">
        <f t="shared" si="1"/>
        <v>197</v>
      </c>
    </row>
    <row r="54" spans="1:24" x14ac:dyDescent="0.25">
      <c r="A54">
        <f t="shared" si="2"/>
        <v>26</v>
      </c>
      <c r="B54">
        <v>2010</v>
      </c>
      <c r="C54" s="4">
        <v>40353</v>
      </c>
      <c r="D54">
        <v>164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2</v>
      </c>
      <c r="L54">
        <v>1</v>
      </c>
      <c r="M54">
        <v>0</v>
      </c>
      <c r="N54">
        <v>5</v>
      </c>
      <c r="O54">
        <v>0</v>
      </c>
      <c r="P54">
        <v>0</v>
      </c>
      <c r="Q54">
        <v>8</v>
      </c>
      <c r="R54">
        <v>0</v>
      </c>
      <c r="S54">
        <v>0</v>
      </c>
      <c r="T54">
        <v>0</v>
      </c>
      <c r="U54">
        <v>0</v>
      </c>
      <c r="V54" s="6">
        <f t="shared" si="3"/>
        <v>285</v>
      </c>
      <c r="W54" s="5">
        <v>25</v>
      </c>
      <c r="X54" s="6">
        <f t="shared" si="1"/>
        <v>310</v>
      </c>
    </row>
    <row r="55" spans="1:24" x14ac:dyDescent="0.25">
      <c r="A55">
        <f t="shared" si="2"/>
        <v>26</v>
      </c>
      <c r="B55">
        <v>2010</v>
      </c>
      <c r="C55" s="4">
        <v>40354</v>
      </c>
      <c r="D55">
        <v>278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1</v>
      </c>
      <c r="L55">
        <v>0</v>
      </c>
      <c r="M55">
        <v>0</v>
      </c>
      <c r="N55">
        <v>2</v>
      </c>
      <c r="O55">
        <v>0</v>
      </c>
      <c r="P55">
        <v>0</v>
      </c>
      <c r="Q55">
        <v>2</v>
      </c>
      <c r="R55">
        <v>0</v>
      </c>
      <c r="S55">
        <v>0</v>
      </c>
      <c r="T55">
        <v>2</v>
      </c>
      <c r="U55">
        <v>0</v>
      </c>
      <c r="V55" s="6">
        <f t="shared" si="3"/>
        <v>143.31</v>
      </c>
      <c r="W55" s="5">
        <v>19</v>
      </c>
      <c r="X55" s="6">
        <f t="shared" si="1"/>
        <v>162.31</v>
      </c>
    </row>
    <row r="56" spans="1:24" x14ac:dyDescent="0.25">
      <c r="A56">
        <f t="shared" si="2"/>
        <v>26</v>
      </c>
      <c r="B56">
        <v>2010</v>
      </c>
      <c r="C56" s="4">
        <v>40355</v>
      </c>
      <c r="D56">
        <v>137</v>
      </c>
      <c r="E56">
        <v>0.66</v>
      </c>
      <c r="F56">
        <v>0</v>
      </c>
      <c r="G56">
        <v>0</v>
      </c>
      <c r="H56">
        <v>0</v>
      </c>
      <c r="I56">
        <v>0</v>
      </c>
      <c r="J56">
        <v>0</v>
      </c>
      <c r="K56">
        <v>1</v>
      </c>
      <c r="L56">
        <v>0.33</v>
      </c>
      <c r="M56">
        <v>0</v>
      </c>
      <c r="N56">
        <v>0.66</v>
      </c>
      <c r="O56">
        <v>0</v>
      </c>
      <c r="P56">
        <v>0</v>
      </c>
      <c r="Q56">
        <v>3</v>
      </c>
      <c r="R56">
        <v>0</v>
      </c>
      <c r="S56">
        <v>0</v>
      </c>
      <c r="T56">
        <v>0.66</v>
      </c>
      <c r="U56">
        <v>0</v>
      </c>
      <c r="V56" s="6">
        <f t="shared" si="3"/>
        <v>143.31</v>
      </c>
      <c r="W56" s="5">
        <v>19</v>
      </c>
      <c r="X56" s="6">
        <f t="shared" si="1"/>
        <v>162.31</v>
      </c>
    </row>
    <row r="57" spans="1:24" x14ac:dyDescent="0.25">
      <c r="A57">
        <f t="shared" si="2"/>
        <v>27</v>
      </c>
      <c r="B57">
        <v>2010</v>
      </c>
      <c r="C57" s="4">
        <v>40356</v>
      </c>
      <c r="D57">
        <v>137</v>
      </c>
      <c r="E57">
        <v>0.66</v>
      </c>
      <c r="F57">
        <v>0</v>
      </c>
      <c r="G57">
        <v>0</v>
      </c>
      <c r="H57">
        <v>0</v>
      </c>
      <c r="I57">
        <v>0</v>
      </c>
      <c r="J57">
        <v>0</v>
      </c>
      <c r="K57">
        <v>1</v>
      </c>
      <c r="L57">
        <v>0.33</v>
      </c>
      <c r="M57">
        <v>0</v>
      </c>
      <c r="N57">
        <v>0.66</v>
      </c>
      <c r="O57">
        <v>0</v>
      </c>
      <c r="P57">
        <v>0</v>
      </c>
      <c r="Q57">
        <v>3</v>
      </c>
      <c r="R57">
        <v>0</v>
      </c>
      <c r="S57">
        <v>0</v>
      </c>
      <c r="T57">
        <v>0.66</v>
      </c>
      <c r="U57">
        <v>0</v>
      </c>
      <c r="V57" s="6">
        <f t="shared" si="3"/>
        <v>143.31</v>
      </c>
      <c r="W57" s="5">
        <v>19</v>
      </c>
      <c r="X57" s="6">
        <f t="shared" si="1"/>
        <v>162.31</v>
      </c>
    </row>
    <row r="58" spans="1:24" x14ac:dyDescent="0.25">
      <c r="A58">
        <f t="shared" si="2"/>
        <v>27</v>
      </c>
      <c r="B58">
        <v>2010</v>
      </c>
      <c r="C58" s="4">
        <v>40357</v>
      </c>
      <c r="D58">
        <v>137</v>
      </c>
      <c r="E58">
        <v>0.66</v>
      </c>
      <c r="F58">
        <v>0</v>
      </c>
      <c r="G58">
        <v>0</v>
      </c>
      <c r="H58">
        <v>0</v>
      </c>
      <c r="I58">
        <v>0</v>
      </c>
      <c r="J58">
        <v>0</v>
      </c>
      <c r="K58">
        <v>1</v>
      </c>
      <c r="L58">
        <v>0.33</v>
      </c>
      <c r="M58">
        <v>0</v>
      </c>
      <c r="N58">
        <v>0.66</v>
      </c>
      <c r="O58">
        <v>0</v>
      </c>
      <c r="P58">
        <v>0</v>
      </c>
      <c r="Q58">
        <v>3</v>
      </c>
      <c r="R58">
        <v>0</v>
      </c>
      <c r="S58">
        <v>0</v>
      </c>
      <c r="T58">
        <v>0.66</v>
      </c>
      <c r="U58">
        <v>0</v>
      </c>
      <c r="V58" s="6">
        <f t="shared" si="3"/>
        <v>54</v>
      </c>
      <c r="W58" s="5">
        <v>6</v>
      </c>
      <c r="X58" s="6">
        <f t="shared" si="1"/>
        <v>60</v>
      </c>
    </row>
    <row r="59" spans="1:24" x14ac:dyDescent="0.25">
      <c r="A59">
        <f t="shared" si="2"/>
        <v>27</v>
      </c>
      <c r="B59">
        <v>2010</v>
      </c>
      <c r="C59" s="4">
        <v>40358</v>
      </c>
      <c r="D59">
        <v>49</v>
      </c>
      <c r="E59">
        <v>0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3</v>
      </c>
      <c r="R59">
        <v>0</v>
      </c>
      <c r="S59">
        <v>0</v>
      </c>
      <c r="T59">
        <v>1</v>
      </c>
      <c r="U59">
        <v>0</v>
      </c>
      <c r="V59" t="s">
        <v>25</v>
      </c>
      <c r="W59" t="s">
        <v>25</v>
      </c>
      <c r="X59" t="s">
        <v>25</v>
      </c>
    </row>
    <row r="60" spans="1:24" x14ac:dyDescent="0.25">
      <c r="A60">
        <f t="shared" si="2"/>
        <v>27</v>
      </c>
      <c r="B60">
        <v>2010</v>
      </c>
      <c r="C60" s="4">
        <v>40359</v>
      </c>
      <c r="D60" t="s">
        <v>25</v>
      </c>
      <c r="E60" t="s">
        <v>25</v>
      </c>
      <c r="F60" t="s">
        <v>25</v>
      </c>
      <c r="G60" t="s">
        <v>25</v>
      </c>
      <c r="H60" t="s">
        <v>25</v>
      </c>
      <c r="I60" t="s">
        <v>25</v>
      </c>
      <c r="J60" t="s">
        <v>25</v>
      </c>
      <c r="K60" t="s">
        <v>25</v>
      </c>
      <c r="L60" t="s">
        <v>25</v>
      </c>
      <c r="M60" t="s">
        <v>25</v>
      </c>
      <c r="N60" t="s">
        <v>25</v>
      </c>
      <c r="O60" t="s">
        <v>25</v>
      </c>
      <c r="P60" t="s">
        <v>25</v>
      </c>
      <c r="Q60" t="s">
        <v>25</v>
      </c>
      <c r="R60" t="s">
        <v>25</v>
      </c>
      <c r="S60" t="s">
        <v>25</v>
      </c>
      <c r="T60" t="s">
        <v>25</v>
      </c>
      <c r="U60" t="s">
        <v>25</v>
      </c>
      <c r="V60" s="6">
        <f t="shared" ref="V60:V81" si="4">SUM(D61:U61)</f>
        <v>760</v>
      </c>
      <c r="W60" s="5">
        <v>320</v>
      </c>
      <c r="X60" s="6">
        <f t="shared" si="1"/>
        <v>1080</v>
      </c>
    </row>
    <row r="61" spans="1:24" x14ac:dyDescent="0.25">
      <c r="A61">
        <f t="shared" si="2"/>
        <v>27</v>
      </c>
      <c r="B61">
        <v>2010</v>
      </c>
      <c r="C61" s="4">
        <v>40360</v>
      </c>
      <c r="D61">
        <v>670</v>
      </c>
      <c r="E61">
        <v>1</v>
      </c>
      <c r="F61">
        <v>0</v>
      </c>
      <c r="G61">
        <v>0</v>
      </c>
      <c r="H61">
        <v>0</v>
      </c>
      <c r="I61">
        <v>0</v>
      </c>
      <c r="J61">
        <v>0</v>
      </c>
      <c r="K61">
        <v>5</v>
      </c>
      <c r="L61">
        <v>6</v>
      </c>
      <c r="M61">
        <v>0</v>
      </c>
      <c r="N61">
        <v>9</v>
      </c>
      <c r="O61">
        <v>52</v>
      </c>
      <c r="P61">
        <v>0</v>
      </c>
      <c r="Q61">
        <v>5</v>
      </c>
      <c r="R61">
        <v>0</v>
      </c>
      <c r="S61">
        <v>0</v>
      </c>
      <c r="T61">
        <v>11</v>
      </c>
      <c r="U61">
        <v>1</v>
      </c>
      <c r="V61" s="6">
        <f t="shared" si="4"/>
        <v>345</v>
      </c>
      <c r="W61" s="5">
        <v>297</v>
      </c>
      <c r="X61" s="6">
        <f t="shared" si="1"/>
        <v>642</v>
      </c>
    </row>
    <row r="62" spans="1:24" x14ac:dyDescent="0.25">
      <c r="A62">
        <f t="shared" si="2"/>
        <v>27</v>
      </c>
      <c r="B62">
        <v>2010</v>
      </c>
      <c r="C62" s="4">
        <v>40361</v>
      </c>
      <c r="D62">
        <v>321</v>
      </c>
      <c r="E62">
        <v>0</v>
      </c>
      <c r="F62">
        <v>0</v>
      </c>
      <c r="G62">
        <v>0</v>
      </c>
      <c r="H62">
        <v>0</v>
      </c>
      <c r="I62">
        <v>3</v>
      </c>
      <c r="J62">
        <v>0</v>
      </c>
      <c r="K62">
        <v>3</v>
      </c>
      <c r="L62">
        <v>0</v>
      </c>
      <c r="M62">
        <v>0</v>
      </c>
      <c r="N62">
        <v>3</v>
      </c>
      <c r="O62">
        <v>0</v>
      </c>
      <c r="P62">
        <v>0</v>
      </c>
      <c r="Q62">
        <v>0</v>
      </c>
      <c r="R62">
        <v>0</v>
      </c>
      <c r="S62">
        <v>0</v>
      </c>
      <c r="T62">
        <v>15</v>
      </c>
      <c r="U62">
        <v>0</v>
      </c>
      <c r="V62" s="6">
        <f t="shared" si="4"/>
        <v>268.75</v>
      </c>
      <c r="W62" s="5">
        <v>148</v>
      </c>
      <c r="X62" s="6">
        <f t="shared" si="1"/>
        <v>416.75</v>
      </c>
    </row>
    <row r="63" spans="1:24" x14ac:dyDescent="0.25">
      <c r="A63">
        <f t="shared" si="2"/>
        <v>27</v>
      </c>
      <c r="B63">
        <v>2010</v>
      </c>
      <c r="C63" s="4">
        <v>40362</v>
      </c>
      <c r="D63">
        <v>246</v>
      </c>
      <c r="E63">
        <v>0</v>
      </c>
      <c r="F63">
        <v>0</v>
      </c>
      <c r="G63">
        <v>0</v>
      </c>
      <c r="H63">
        <v>0</v>
      </c>
      <c r="I63">
        <v>1.25</v>
      </c>
      <c r="J63">
        <v>0</v>
      </c>
      <c r="K63">
        <v>2.75</v>
      </c>
      <c r="L63">
        <v>1.75</v>
      </c>
      <c r="M63">
        <v>0</v>
      </c>
      <c r="N63">
        <v>0</v>
      </c>
      <c r="O63">
        <v>16</v>
      </c>
      <c r="P63">
        <v>0</v>
      </c>
      <c r="Q63">
        <v>0</v>
      </c>
      <c r="R63">
        <v>0</v>
      </c>
      <c r="S63">
        <v>0</v>
      </c>
      <c r="T63">
        <v>1</v>
      </c>
      <c r="U63">
        <v>0</v>
      </c>
      <c r="V63" s="6">
        <f t="shared" si="4"/>
        <v>268.75</v>
      </c>
      <c r="W63" s="5">
        <v>148</v>
      </c>
      <c r="X63" s="6">
        <f t="shared" si="1"/>
        <v>416.75</v>
      </c>
    </row>
    <row r="64" spans="1:24" x14ac:dyDescent="0.25">
      <c r="A64">
        <f t="shared" si="2"/>
        <v>28</v>
      </c>
      <c r="B64">
        <v>2010</v>
      </c>
      <c r="C64" s="4">
        <v>40363</v>
      </c>
      <c r="D64">
        <v>246</v>
      </c>
      <c r="E64">
        <v>0</v>
      </c>
      <c r="F64">
        <v>0</v>
      </c>
      <c r="G64">
        <v>0</v>
      </c>
      <c r="H64">
        <v>0</v>
      </c>
      <c r="I64">
        <v>1.25</v>
      </c>
      <c r="J64">
        <v>0</v>
      </c>
      <c r="K64">
        <v>2.75</v>
      </c>
      <c r="L64">
        <v>1.75</v>
      </c>
      <c r="M64">
        <v>0</v>
      </c>
      <c r="N64">
        <v>0</v>
      </c>
      <c r="O64">
        <v>16</v>
      </c>
      <c r="P64">
        <v>0</v>
      </c>
      <c r="Q64">
        <v>0</v>
      </c>
      <c r="R64">
        <v>0</v>
      </c>
      <c r="S64">
        <v>0</v>
      </c>
      <c r="T64">
        <v>1</v>
      </c>
      <c r="U64">
        <v>0</v>
      </c>
      <c r="V64" s="6">
        <f t="shared" si="4"/>
        <v>268.75</v>
      </c>
      <c r="W64" s="5">
        <v>148</v>
      </c>
      <c r="X64" s="6">
        <f t="shared" si="1"/>
        <v>416.75</v>
      </c>
    </row>
    <row r="65" spans="1:24" x14ac:dyDescent="0.25">
      <c r="A65">
        <f t="shared" si="2"/>
        <v>28</v>
      </c>
      <c r="B65">
        <v>2010</v>
      </c>
      <c r="C65" s="4">
        <v>40364</v>
      </c>
      <c r="D65">
        <v>246</v>
      </c>
      <c r="E65">
        <v>0</v>
      </c>
      <c r="F65">
        <v>0</v>
      </c>
      <c r="G65">
        <v>0</v>
      </c>
      <c r="H65">
        <v>0</v>
      </c>
      <c r="I65">
        <v>1.25</v>
      </c>
      <c r="J65">
        <v>0</v>
      </c>
      <c r="K65">
        <v>2.75</v>
      </c>
      <c r="L65">
        <v>1.75</v>
      </c>
      <c r="M65">
        <v>0</v>
      </c>
      <c r="N65">
        <v>0</v>
      </c>
      <c r="O65">
        <v>16</v>
      </c>
      <c r="P65">
        <v>0</v>
      </c>
      <c r="Q65">
        <v>0</v>
      </c>
      <c r="R65">
        <v>0</v>
      </c>
      <c r="S65">
        <v>0</v>
      </c>
      <c r="T65">
        <v>1</v>
      </c>
      <c r="U65">
        <v>0</v>
      </c>
      <c r="V65" s="6">
        <f t="shared" si="4"/>
        <v>268.75</v>
      </c>
      <c r="W65" s="5">
        <v>148</v>
      </c>
      <c r="X65" s="6">
        <f t="shared" si="1"/>
        <v>416.75</v>
      </c>
    </row>
    <row r="66" spans="1:24" x14ac:dyDescent="0.25">
      <c r="A66">
        <f t="shared" si="2"/>
        <v>28</v>
      </c>
      <c r="B66">
        <v>2010</v>
      </c>
      <c r="C66" s="4">
        <v>40365</v>
      </c>
      <c r="D66">
        <v>246</v>
      </c>
      <c r="E66">
        <v>0</v>
      </c>
      <c r="F66">
        <v>0</v>
      </c>
      <c r="G66">
        <v>0</v>
      </c>
      <c r="H66">
        <v>0</v>
      </c>
      <c r="I66">
        <v>1.25</v>
      </c>
      <c r="J66">
        <v>0</v>
      </c>
      <c r="K66">
        <v>2.75</v>
      </c>
      <c r="L66">
        <v>1.75</v>
      </c>
      <c r="M66">
        <v>0</v>
      </c>
      <c r="N66">
        <v>0</v>
      </c>
      <c r="O66">
        <v>16</v>
      </c>
      <c r="P66">
        <v>0</v>
      </c>
      <c r="Q66">
        <v>0</v>
      </c>
      <c r="R66">
        <v>0</v>
      </c>
      <c r="S66">
        <v>0</v>
      </c>
      <c r="T66">
        <v>1</v>
      </c>
      <c r="U66">
        <v>0</v>
      </c>
      <c r="V66" s="6">
        <f t="shared" si="4"/>
        <v>118</v>
      </c>
      <c r="W66" s="5">
        <v>46</v>
      </c>
      <c r="X66" s="6">
        <f t="shared" si="1"/>
        <v>164</v>
      </c>
    </row>
    <row r="67" spans="1:24" x14ac:dyDescent="0.25">
      <c r="A67">
        <f t="shared" si="2"/>
        <v>28</v>
      </c>
      <c r="B67">
        <v>2010</v>
      </c>
      <c r="C67" s="4">
        <v>40366</v>
      </c>
      <c r="D67">
        <v>99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12</v>
      </c>
      <c r="L67">
        <v>3</v>
      </c>
      <c r="M67">
        <v>0</v>
      </c>
      <c r="N67">
        <v>0</v>
      </c>
      <c r="O67">
        <v>3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 s="6">
        <f t="shared" si="4"/>
        <v>175</v>
      </c>
      <c r="W67" s="5">
        <v>46</v>
      </c>
      <c r="X67" s="6">
        <f t="shared" si="1"/>
        <v>221</v>
      </c>
    </row>
    <row r="68" spans="1:24" x14ac:dyDescent="0.25">
      <c r="A68">
        <f t="shared" si="2"/>
        <v>28</v>
      </c>
      <c r="B68">
        <v>2010</v>
      </c>
      <c r="C68" s="4">
        <v>40367</v>
      </c>
      <c r="D68">
        <v>146</v>
      </c>
      <c r="E68">
        <v>0</v>
      </c>
      <c r="F68">
        <v>0</v>
      </c>
      <c r="G68">
        <v>0</v>
      </c>
      <c r="H68">
        <v>0</v>
      </c>
      <c r="I68">
        <v>3</v>
      </c>
      <c r="J68">
        <v>0</v>
      </c>
      <c r="K68">
        <v>6</v>
      </c>
      <c r="L68">
        <v>1</v>
      </c>
      <c r="M68">
        <v>0</v>
      </c>
      <c r="N68">
        <v>1</v>
      </c>
      <c r="O68">
        <v>11</v>
      </c>
      <c r="P68">
        <v>0</v>
      </c>
      <c r="Q68">
        <v>7</v>
      </c>
      <c r="R68">
        <v>0</v>
      </c>
      <c r="S68">
        <v>0</v>
      </c>
      <c r="T68">
        <v>0</v>
      </c>
      <c r="U68">
        <v>0</v>
      </c>
      <c r="V68" s="6">
        <f t="shared" si="4"/>
        <v>155</v>
      </c>
      <c r="W68" s="5">
        <v>85</v>
      </c>
      <c r="X68" s="6">
        <f t="shared" ref="X68:X131" si="5">SUM(V68:W68)</f>
        <v>240</v>
      </c>
    </row>
    <row r="69" spans="1:24" x14ac:dyDescent="0.25">
      <c r="A69">
        <f t="shared" ref="A69:A132" si="6">WEEKNUM(C69)</f>
        <v>28</v>
      </c>
      <c r="B69">
        <v>2010</v>
      </c>
      <c r="C69" s="4">
        <v>40368</v>
      </c>
      <c r="D69">
        <v>120</v>
      </c>
      <c r="E69">
        <v>0</v>
      </c>
      <c r="F69">
        <v>0</v>
      </c>
      <c r="G69">
        <v>0</v>
      </c>
      <c r="H69">
        <v>1</v>
      </c>
      <c r="I69">
        <v>13</v>
      </c>
      <c r="J69">
        <v>0</v>
      </c>
      <c r="K69">
        <v>6</v>
      </c>
      <c r="L69">
        <v>0</v>
      </c>
      <c r="M69">
        <v>0</v>
      </c>
      <c r="N69">
        <v>1</v>
      </c>
      <c r="O69">
        <v>12</v>
      </c>
      <c r="P69">
        <v>0</v>
      </c>
      <c r="Q69">
        <v>2</v>
      </c>
      <c r="R69">
        <v>0</v>
      </c>
      <c r="S69">
        <v>0</v>
      </c>
      <c r="T69">
        <v>0</v>
      </c>
      <c r="U69">
        <v>0</v>
      </c>
      <c r="V69" s="6">
        <f t="shared" si="4"/>
        <v>123.44</v>
      </c>
      <c r="W69" s="5">
        <v>80</v>
      </c>
      <c r="X69" s="6">
        <f t="shared" si="5"/>
        <v>203.44</v>
      </c>
    </row>
    <row r="70" spans="1:24" x14ac:dyDescent="0.25">
      <c r="A70">
        <f t="shared" si="6"/>
        <v>28</v>
      </c>
      <c r="B70">
        <v>2010</v>
      </c>
      <c r="C70" s="4">
        <v>40369</v>
      </c>
      <c r="D70">
        <v>81.33</v>
      </c>
      <c r="E70">
        <v>0.67</v>
      </c>
      <c r="F70">
        <v>0</v>
      </c>
      <c r="G70">
        <v>0</v>
      </c>
      <c r="H70">
        <v>0.33</v>
      </c>
      <c r="I70">
        <v>4</v>
      </c>
      <c r="J70">
        <v>0</v>
      </c>
      <c r="K70">
        <v>18</v>
      </c>
      <c r="L70">
        <v>1.67</v>
      </c>
      <c r="M70">
        <v>0</v>
      </c>
      <c r="N70">
        <v>3</v>
      </c>
      <c r="O70">
        <v>2.67</v>
      </c>
      <c r="P70">
        <v>0</v>
      </c>
      <c r="Q70">
        <v>11.33</v>
      </c>
      <c r="R70">
        <v>0</v>
      </c>
      <c r="S70">
        <v>0</v>
      </c>
      <c r="T70">
        <v>0.44</v>
      </c>
      <c r="U70">
        <v>0</v>
      </c>
      <c r="V70" s="6">
        <f t="shared" si="4"/>
        <v>124.44</v>
      </c>
      <c r="W70" s="5">
        <v>80</v>
      </c>
      <c r="X70" s="6">
        <f t="shared" si="5"/>
        <v>204.44</v>
      </c>
    </row>
    <row r="71" spans="1:24" x14ac:dyDescent="0.25">
      <c r="A71">
        <f t="shared" si="6"/>
        <v>29</v>
      </c>
      <c r="B71">
        <v>2010</v>
      </c>
      <c r="C71" s="4">
        <v>40370</v>
      </c>
      <c r="D71">
        <v>82.33</v>
      </c>
      <c r="E71">
        <v>0.67</v>
      </c>
      <c r="F71">
        <v>0</v>
      </c>
      <c r="G71">
        <v>0</v>
      </c>
      <c r="H71">
        <v>0.33</v>
      </c>
      <c r="I71">
        <v>4</v>
      </c>
      <c r="J71">
        <v>0</v>
      </c>
      <c r="K71">
        <v>18</v>
      </c>
      <c r="L71">
        <v>1.67</v>
      </c>
      <c r="M71">
        <v>0</v>
      </c>
      <c r="N71">
        <v>3</v>
      </c>
      <c r="O71">
        <v>2.67</v>
      </c>
      <c r="P71">
        <v>0</v>
      </c>
      <c r="Q71">
        <v>11.33</v>
      </c>
      <c r="R71">
        <v>0</v>
      </c>
      <c r="S71">
        <v>0</v>
      </c>
      <c r="T71">
        <v>0.44</v>
      </c>
      <c r="U71">
        <v>0</v>
      </c>
      <c r="V71" s="6">
        <f t="shared" si="4"/>
        <v>125.44</v>
      </c>
      <c r="W71" s="5">
        <v>80</v>
      </c>
      <c r="X71" s="6">
        <f>SUM(V71:W71)</f>
        <v>205.44</v>
      </c>
    </row>
    <row r="72" spans="1:24" x14ac:dyDescent="0.25">
      <c r="A72">
        <f t="shared" si="6"/>
        <v>29</v>
      </c>
      <c r="B72">
        <v>2010</v>
      </c>
      <c r="C72" s="4">
        <v>40371</v>
      </c>
      <c r="D72">
        <v>83.33</v>
      </c>
      <c r="E72">
        <v>0.67</v>
      </c>
      <c r="F72">
        <v>0</v>
      </c>
      <c r="G72">
        <v>0</v>
      </c>
      <c r="H72">
        <v>0.33</v>
      </c>
      <c r="I72">
        <v>4</v>
      </c>
      <c r="J72">
        <v>0</v>
      </c>
      <c r="K72">
        <v>18</v>
      </c>
      <c r="L72">
        <v>1.67</v>
      </c>
      <c r="M72">
        <v>0</v>
      </c>
      <c r="N72">
        <v>3</v>
      </c>
      <c r="O72">
        <v>2.67</v>
      </c>
      <c r="P72">
        <v>0</v>
      </c>
      <c r="Q72">
        <v>11.33</v>
      </c>
      <c r="R72">
        <v>0</v>
      </c>
      <c r="S72">
        <v>0</v>
      </c>
      <c r="T72">
        <v>0.44</v>
      </c>
      <c r="U72">
        <v>0</v>
      </c>
      <c r="V72" s="6">
        <f t="shared" si="4"/>
        <v>137</v>
      </c>
      <c r="W72" s="5">
        <v>116</v>
      </c>
      <c r="X72" s="6">
        <f>SUM(V72:W72)</f>
        <v>253</v>
      </c>
    </row>
    <row r="73" spans="1:24" x14ac:dyDescent="0.25">
      <c r="A73">
        <f t="shared" si="6"/>
        <v>29</v>
      </c>
      <c r="B73">
        <v>2010</v>
      </c>
      <c r="C73" s="4">
        <v>40372</v>
      </c>
      <c r="D73">
        <v>96</v>
      </c>
      <c r="E73">
        <v>0</v>
      </c>
      <c r="F73">
        <v>0</v>
      </c>
      <c r="G73">
        <v>0</v>
      </c>
      <c r="H73">
        <v>0</v>
      </c>
      <c r="I73">
        <v>5</v>
      </c>
      <c r="J73">
        <v>0</v>
      </c>
      <c r="K73">
        <v>11</v>
      </c>
      <c r="L73">
        <v>3</v>
      </c>
      <c r="M73">
        <v>0</v>
      </c>
      <c r="N73">
        <v>2</v>
      </c>
      <c r="O73">
        <v>16</v>
      </c>
      <c r="P73">
        <v>0</v>
      </c>
      <c r="Q73">
        <v>4</v>
      </c>
      <c r="R73">
        <v>0</v>
      </c>
      <c r="S73">
        <v>0</v>
      </c>
      <c r="T73">
        <v>0</v>
      </c>
      <c r="U73">
        <v>0</v>
      </c>
      <c r="V73" s="6">
        <f t="shared" si="4"/>
        <v>7</v>
      </c>
      <c r="W73" s="5">
        <v>8</v>
      </c>
      <c r="X73" s="6">
        <f t="shared" si="5"/>
        <v>15</v>
      </c>
    </row>
    <row r="74" spans="1:24" x14ac:dyDescent="0.25">
      <c r="A74">
        <f t="shared" si="6"/>
        <v>29</v>
      </c>
      <c r="B74">
        <v>2010</v>
      </c>
      <c r="C74" s="4">
        <v>40373</v>
      </c>
      <c r="D74">
        <v>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2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  <c r="R74">
        <v>0</v>
      </c>
      <c r="S74">
        <v>0</v>
      </c>
      <c r="T74">
        <v>0</v>
      </c>
      <c r="U74">
        <v>0</v>
      </c>
      <c r="V74" s="6">
        <f t="shared" si="4"/>
        <v>100</v>
      </c>
      <c r="W74" s="5">
        <v>30</v>
      </c>
      <c r="X74" s="6">
        <f t="shared" si="5"/>
        <v>130</v>
      </c>
    </row>
    <row r="75" spans="1:24" x14ac:dyDescent="0.25">
      <c r="A75">
        <f t="shared" si="6"/>
        <v>29</v>
      </c>
      <c r="B75">
        <v>2010</v>
      </c>
      <c r="C75" s="4">
        <v>40374</v>
      </c>
      <c r="D75">
        <v>58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25</v>
      </c>
      <c r="L75">
        <v>0</v>
      </c>
      <c r="M75">
        <v>0</v>
      </c>
      <c r="N75">
        <v>1</v>
      </c>
      <c r="O75">
        <v>9</v>
      </c>
      <c r="P75">
        <v>0</v>
      </c>
      <c r="Q75">
        <v>7</v>
      </c>
      <c r="R75">
        <v>0</v>
      </c>
      <c r="S75">
        <v>0</v>
      </c>
      <c r="T75">
        <v>0</v>
      </c>
      <c r="U75">
        <v>0</v>
      </c>
      <c r="V75" s="6">
        <f t="shared" si="4"/>
        <v>118</v>
      </c>
      <c r="W75" s="5">
        <v>35</v>
      </c>
      <c r="X75" s="6">
        <f t="shared" si="5"/>
        <v>153</v>
      </c>
    </row>
    <row r="76" spans="1:24" x14ac:dyDescent="0.25">
      <c r="A76">
        <f t="shared" si="6"/>
        <v>29</v>
      </c>
      <c r="B76">
        <v>2010</v>
      </c>
      <c r="C76" s="4">
        <v>40375</v>
      </c>
      <c r="D76">
        <v>101</v>
      </c>
      <c r="E76">
        <v>0</v>
      </c>
      <c r="F76">
        <v>0</v>
      </c>
      <c r="G76">
        <v>0</v>
      </c>
      <c r="H76">
        <v>0</v>
      </c>
      <c r="I76">
        <v>0</v>
      </c>
      <c r="J76" s="3">
        <v>0</v>
      </c>
      <c r="K76" s="5">
        <v>8</v>
      </c>
      <c r="L76" s="5">
        <v>0</v>
      </c>
      <c r="M76" s="5">
        <v>0</v>
      </c>
      <c r="N76" s="5">
        <v>1</v>
      </c>
      <c r="O76" s="5">
        <v>4</v>
      </c>
      <c r="P76" s="3">
        <v>0</v>
      </c>
      <c r="Q76" s="5">
        <v>0</v>
      </c>
      <c r="R76" s="5">
        <v>0</v>
      </c>
      <c r="S76" s="3">
        <v>0</v>
      </c>
      <c r="T76" s="5">
        <v>3</v>
      </c>
      <c r="U76" s="3">
        <v>1</v>
      </c>
      <c r="V76" s="6">
        <f t="shared" si="4"/>
        <v>166.98</v>
      </c>
      <c r="W76" s="5">
        <v>37.299999999999997</v>
      </c>
      <c r="X76" s="6">
        <f t="shared" si="5"/>
        <v>204.27999999999997</v>
      </c>
    </row>
    <row r="77" spans="1:24" x14ac:dyDescent="0.25">
      <c r="A77">
        <f t="shared" si="6"/>
        <v>29</v>
      </c>
      <c r="B77">
        <v>2010</v>
      </c>
      <c r="C77" s="4">
        <v>40376</v>
      </c>
      <c r="D77">
        <v>124</v>
      </c>
      <c r="E77">
        <v>0.66</v>
      </c>
      <c r="F77">
        <v>0</v>
      </c>
      <c r="G77">
        <v>0</v>
      </c>
      <c r="H77">
        <v>0</v>
      </c>
      <c r="I77">
        <v>4.33</v>
      </c>
      <c r="J77">
        <v>0</v>
      </c>
      <c r="K77">
        <v>21.33</v>
      </c>
      <c r="L77">
        <v>0</v>
      </c>
      <c r="M77">
        <v>0</v>
      </c>
      <c r="N77">
        <v>0</v>
      </c>
      <c r="O77">
        <v>8</v>
      </c>
      <c r="P77">
        <v>0</v>
      </c>
      <c r="Q77">
        <v>8.66</v>
      </c>
      <c r="R77">
        <v>0</v>
      </c>
      <c r="S77">
        <v>0</v>
      </c>
      <c r="T77">
        <v>0</v>
      </c>
      <c r="U77">
        <v>0</v>
      </c>
      <c r="V77" s="6">
        <f t="shared" si="4"/>
        <v>166.98</v>
      </c>
      <c r="W77" s="5">
        <v>37.299999999999997</v>
      </c>
      <c r="X77" s="6">
        <f t="shared" si="5"/>
        <v>204.27999999999997</v>
      </c>
    </row>
    <row r="78" spans="1:24" x14ac:dyDescent="0.25">
      <c r="A78">
        <f t="shared" si="6"/>
        <v>30</v>
      </c>
      <c r="B78">
        <v>2010</v>
      </c>
      <c r="C78" s="4">
        <v>40377</v>
      </c>
      <c r="D78">
        <v>124</v>
      </c>
      <c r="E78">
        <v>0.66</v>
      </c>
      <c r="F78">
        <v>0</v>
      </c>
      <c r="G78">
        <v>0</v>
      </c>
      <c r="H78">
        <v>0</v>
      </c>
      <c r="I78">
        <v>4.33</v>
      </c>
      <c r="J78">
        <v>0</v>
      </c>
      <c r="K78">
        <v>21.33</v>
      </c>
      <c r="L78">
        <v>0</v>
      </c>
      <c r="M78">
        <v>0</v>
      </c>
      <c r="N78">
        <v>0</v>
      </c>
      <c r="O78">
        <v>8</v>
      </c>
      <c r="P78">
        <v>0</v>
      </c>
      <c r="Q78">
        <v>8.66</v>
      </c>
      <c r="R78">
        <v>0</v>
      </c>
      <c r="S78">
        <v>0</v>
      </c>
      <c r="T78">
        <v>0</v>
      </c>
      <c r="U78">
        <v>0</v>
      </c>
      <c r="V78" s="6">
        <f t="shared" si="4"/>
        <v>166.98</v>
      </c>
      <c r="W78" s="5">
        <v>37.299999999999997</v>
      </c>
      <c r="X78" s="6">
        <f>SUM(V78:W78)</f>
        <v>204.27999999999997</v>
      </c>
    </row>
    <row r="79" spans="1:24" x14ac:dyDescent="0.25">
      <c r="A79">
        <f t="shared" si="6"/>
        <v>30</v>
      </c>
      <c r="B79">
        <v>2010</v>
      </c>
      <c r="C79" s="4">
        <v>40378</v>
      </c>
      <c r="D79">
        <v>124</v>
      </c>
      <c r="E79">
        <v>0.66</v>
      </c>
      <c r="F79">
        <v>0</v>
      </c>
      <c r="G79">
        <v>0</v>
      </c>
      <c r="H79">
        <v>0</v>
      </c>
      <c r="I79">
        <v>4.33</v>
      </c>
      <c r="J79">
        <v>0</v>
      </c>
      <c r="K79">
        <v>21.33</v>
      </c>
      <c r="L79">
        <v>0</v>
      </c>
      <c r="M79">
        <v>0</v>
      </c>
      <c r="N79">
        <v>0</v>
      </c>
      <c r="O79">
        <v>8</v>
      </c>
      <c r="P79">
        <v>0</v>
      </c>
      <c r="Q79">
        <v>8.66</v>
      </c>
      <c r="R79">
        <v>0</v>
      </c>
      <c r="S79">
        <v>0</v>
      </c>
      <c r="T79">
        <v>0</v>
      </c>
      <c r="U79">
        <v>0</v>
      </c>
      <c r="V79" s="6">
        <f t="shared" si="4"/>
        <v>71</v>
      </c>
      <c r="W79" s="5">
        <v>44</v>
      </c>
      <c r="X79" s="6">
        <f>SUM(V79:W79)</f>
        <v>115</v>
      </c>
    </row>
    <row r="80" spans="1:24" x14ac:dyDescent="0.25">
      <c r="A80">
        <f t="shared" si="6"/>
        <v>30</v>
      </c>
      <c r="B80">
        <v>2010</v>
      </c>
      <c r="C80" s="4">
        <v>40379</v>
      </c>
      <c r="D80">
        <v>47</v>
      </c>
      <c r="E80">
        <v>0</v>
      </c>
      <c r="F80">
        <v>0</v>
      </c>
      <c r="G80">
        <v>0</v>
      </c>
      <c r="H80">
        <v>0</v>
      </c>
      <c r="I80">
        <v>2</v>
      </c>
      <c r="J80">
        <v>0</v>
      </c>
      <c r="K80">
        <v>9</v>
      </c>
      <c r="L80">
        <v>0</v>
      </c>
      <c r="M80">
        <v>0</v>
      </c>
      <c r="N80">
        <v>0</v>
      </c>
      <c r="O80">
        <v>8</v>
      </c>
      <c r="P80">
        <v>0</v>
      </c>
      <c r="Q80">
        <v>4</v>
      </c>
      <c r="R80">
        <v>0</v>
      </c>
      <c r="S80">
        <v>0</v>
      </c>
      <c r="T80">
        <v>0</v>
      </c>
      <c r="U80">
        <v>1</v>
      </c>
      <c r="V80" s="6">
        <f t="shared" si="4"/>
        <v>85</v>
      </c>
      <c r="W80" s="5">
        <v>32</v>
      </c>
      <c r="X80" s="6">
        <f t="shared" si="5"/>
        <v>117</v>
      </c>
    </row>
    <row r="81" spans="1:24" x14ac:dyDescent="0.25">
      <c r="A81">
        <f t="shared" si="6"/>
        <v>30</v>
      </c>
      <c r="B81">
        <v>2010</v>
      </c>
      <c r="C81" s="4">
        <v>40380</v>
      </c>
      <c r="D81">
        <v>64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14</v>
      </c>
      <c r="L81">
        <v>1</v>
      </c>
      <c r="M81">
        <v>0</v>
      </c>
      <c r="N81">
        <v>2</v>
      </c>
      <c r="O81">
        <v>3</v>
      </c>
      <c r="P81">
        <v>0</v>
      </c>
      <c r="Q81">
        <v>1</v>
      </c>
      <c r="R81">
        <v>0</v>
      </c>
      <c r="S81">
        <v>0</v>
      </c>
      <c r="T81">
        <v>0</v>
      </c>
      <c r="U81">
        <v>0</v>
      </c>
      <c r="V81" s="6">
        <f t="shared" si="4"/>
        <v>226</v>
      </c>
      <c r="W81" s="5">
        <v>185</v>
      </c>
      <c r="X81" s="6">
        <f t="shared" si="5"/>
        <v>411</v>
      </c>
    </row>
    <row r="82" spans="1:24" x14ac:dyDescent="0.25">
      <c r="A82">
        <f t="shared" si="6"/>
        <v>30</v>
      </c>
      <c r="B82">
        <v>2010</v>
      </c>
      <c r="C82" s="4">
        <v>40381</v>
      </c>
      <c r="D82">
        <v>199</v>
      </c>
      <c r="E82">
        <v>0</v>
      </c>
      <c r="F82">
        <v>0</v>
      </c>
      <c r="G82">
        <v>0</v>
      </c>
      <c r="H82">
        <v>0</v>
      </c>
      <c r="I82">
        <v>1</v>
      </c>
      <c r="J82">
        <v>0</v>
      </c>
      <c r="K82">
        <v>12</v>
      </c>
      <c r="L82">
        <v>0</v>
      </c>
      <c r="M82">
        <v>0</v>
      </c>
      <c r="N82">
        <v>4</v>
      </c>
      <c r="O82">
        <v>8</v>
      </c>
      <c r="P82">
        <v>0</v>
      </c>
      <c r="Q82">
        <v>2</v>
      </c>
      <c r="R82">
        <v>0</v>
      </c>
      <c r="S82">
        <v>0</v>
      </c>
      <c r="T82">
        <v>0</v>
      </c>
      <c r="U82">
        <v>0</v>
      </c>
      <c r="V82" t="s">
        <v>25</v>
      </c>
      <c r="W82" t="s">
        <v>25</v>
      </c>
      <c r="X82" t="s">
        <v>25</v>
      </c>
    </row>
    <row r="83" spans="1:24" x14ac:dyDescent="0.25">
      <c r="A83">
        <f t="shared" si="6"/>
        <v>30</v>
      </c>
      <c r="B83">
        <v>2010</v>
      </c>
      <c r="C83" s="4">
        <v>40382</v>
      </c>
      <c r="D83" t="s">
        <v>25</v>
      </c>
      <c r="E83" t="s">
        <v>25</v>
      </c>
      <c r="F83" t="s">
        <v>25</v>
      </c>
      <c r="G83" t="s">
        <v>25</v>
      </c>
      <c r="H83" t="s">
        <v>25</v>
      </c>
      <c r="I83" t="s">
        <v>25</v>
      </c>
      <c r="J83" t="s">
        <v>25</v>
      </c>
      <c r="K83" t="s">
        <v>25</v>
      </c>
      <c r="L83" t="s">
        <v>25</v>
      </c>
      <c r="M83" t="s">
        <v>25</v>
      </c>
      <c r="N83" t="s">
        <v>25</v>
      </c>
      <c r="O83" t="s">
        <v>25</v>
      </c>
      <c r="P83" t="s">
        <v>25</v>
      </c>
      <c r="Q83" t="s">
        <v>25</v>
      </c>
      <c r="R83" t="s">
        <v>25</v>
      </c>
      <c r="S83" t="s">
        <v>25</v>
      </c>
      <c r="T83" t="s">
        <v>25</v>
      </c>
      <c r="U83" t="s">
        <v>25</v>
      </c>
      <c r="V83" s="6">
        <f t="shared" ref="V83:V110" si="7">SUM(D84:U84)</f>
        <v>148.85</v>
      </c>
      <c r="W83" s="5">
        <v>105.3</v>
      </c>
      <c r="X83" s="6">
        <f t="shared" si="5"/>
        <v>254.14999999999998</v>
      </c>
    </row>
    <row r="84" spans="1:24" x14ac:dyDescent="0.25">
      <c r="A84">
        <f t="shared" si="6"/>
        <v>30</v>
      </c>
      <c r="B84">
        <v>2010</v>
      </c>
      <c r="C84" s="4">
        <v>40383</v>
      </c>
      <c r="D84">
        <v>137.6</v>
      </c>
      <c r="E84">
        <v>1</v>
      </c>
      <c r="F84">
        <v>0</v>
      </c>
      <c r="G84">
        <v>0</v>
      </c>
      <c r="H84">
        <v>0</v>
      </c>
      <c r="I84">
        <v>0</v>
      </c>
      <c r="J84">
        <v>0</v>
      </c>
      <c r="K84">
        <v>7.6</v>
      </c>
      <c r="L84">
        <v>0</v>
      </c>
      <c r="M84">
        <v>0</v>
      </c>
      <c r="N84">
        <v>0.66</v>
      </c>
      <c r="O84">
        <v>1.66</v>
      </c>
      <c r="P84">
        <v>0</v>
      </c>
      <c r="Q84">
        <v>0.33</v>
      </c>
      <c r="R84">
        <v>0</v>
      </c>
      <c r="S84">
        <v>0</v>
      </c>
      <c r="T84">
        <v>0</v>
      </c>
      <c r="U84">
        <v>0</v>
      </c>
      <c r="V84" s="6">
        <f t="shared" si="7"/>
        <v>148.85</v>
      </c>
      <c r="W84" s="5">
        <v>105.3</v>
      </c>
      <c r="X84" s="6">
        <f t="shared" si="5"/>
        <v>254.14999999999998</v>
      </c>
    </row>
    <row r="85" spans="1:24" x14ac:dyDescent="0.25">
      <c r="A85">
        <f t="shared" si="6"/>
        <v>31</v>
      </c>
      <c r="B85">
        <v>2010</v>
      </c>
      <c r="C85" s="4">
        <v>40384</v>
      </c>
      <c r="D85">
        <v>137.6</v>
      </c>
      <c r="E85">
        <v>1</v>
      </c>
      <c r="F85">
        <v>0</v>
      </c>
      <c r="G85">
        <v>0</v>
      </c>
      <c r="H85">
        <v>0</v>
      </c>
      <c r="I85">
        <v>0</v>
      </c>
      <c r="J85">
        <v>0</v>
      </c>
      <c r="K85">
        <v>7.6</v>
      </c>
      <c r="L85">
        <v>0</v>
      </c>
      <c r="M85">
        <v>0</v>
      </c>
      <c r="N85">
        <v>0.66</v>
      </c>
      <c r="O85">
        <v>1.66</v>
      </c>
      <c r="P85">
        <v>0</v>
      </c>
      <c r="Q85">
        <v>0.33</v>
      </c>
      <c r="R85">
        <v>0</v>
      </c>
      <c r="S85">
        <v>0</v>
      </c>
      <c r="T85">
        <v>0</v>
      </c>
      <c r="U85">
        <v>0</v>
      </c>
      <c r="V85" s="6">
        <f t="shared" si="7"/>
        <v>148.85</v>
      </c>
      <c r="W85" s="5">
        <v>105.3</v>
      </c>
      <c r="X85" s="6">
        <f>SUM(V85:W85)</f>
        <v>254.14999999999998</v>
      </c>
    </row>
    <row r="86" spans="1:24" x14ac:dyDescent="0.25">
      <c r="A86">
        <f t="shared" si="6"/>
        <v>31</v>
      </c>
      <c r="B86">
        <v>2010</v>
      </c>
      <c r="C86" s="4">
        <v>40385</v>
      </c>
      <c r="D86">
        <v>137.6</v>
      </c>
      <c r="E86">
        <v>1</v>
      </c>
      <c r="F86">
        <v>0</v>
      </c>
      <c r="G86">
        <v>0</v>
      </c>
      <c r="H86">
        <v>0</v>
      </c>
      <c r="I86">
        <v>0</v>
      </c>
      <c r="J86">
        <v>0</v>
      </c>
      <c r="K86">
        <v>7.6</v>
      </c>
      <c r="L86">
        <v>0</v>
      </c>
      <c r="M86">
        <v>0</v>
      </c>
      <c r="N86">
        <v>0.66</v>
      </c>
      <c r="O86">
        <v>1.66</v>
      </c>
      <c r="P86">
        <v>0</v>
      </c>
      <c r="Q86">
        <v>0.33</v>
      </c>
      <c r="R86">
        <v>0</v>
      </c>
      <c r="S86">
        <v>0</v>
      </c>
      <c r="T86">
        <v>0</v>
      </c>
      <c r="U86">
        <v>0</v>
      </c>
      <c r="V86" s="6">
        <f t="shared" si="7"/>
        <v>385</v>
      </c>
      <c r="W86" s="5">
        <v>762</v>
      </c>
      <c r="X86" s="6">
        <f>SUM(V86:W86)</f>
        <v>1147</v>
      </c>
    </row>
    <row r="87" spans="1:24" x14ac:dyDescent="0.25">
      <c r="A87">
        <f t="shared" si="6"/>
        <v>31</v>
      </c>
      <c r="B87">
        <v>2010</v>
      </c>
      <c r="C87" s="4">
        <v>40386</v>
      </c>
      <c r="D87">
        <v>360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22</v>
      </c>
      <c r="L87">
        <v>0</v>
      </c>
      <c r="M87">
        <v>0</v>
      </c>
      <c r="N87">
        <v>2</v>
      </c>
      <c r="O87">
        <v>0</v>
      </c>
      <c r="P87">
        <v>0</v>
      </c>
      <c r="Q87">
        <v>1</v>
      </c>
      <c r="R87">
        <v>0</v>
      </c>
      <c r="S87">
        <v>0</v>
      </c>
      <c r="T87">
        <v>0</v>
      </c>
      <c r="U87">
        <v>0</v>
      </c>
      <c r="V87" s="6">
        <f t="shared" si="7"/>
        <v>182</v>
      </c>
      <c r="W87" s="5">
        <v>92</v>
      </c>
      <c r="X87" s="6">
        <f t="shared" si="5"/>
        <v>274</v>
      </c>
    </row>
    <row r="88" spans="1:24" x14ac:dyDescent="0.25">
      <c r="A88">
        <f t="shared" si="6"/>
        <v>31</v>
      </c>
      <c r="B88">
        <v>2010</v>
      </c>
      <c r="C88" s="4">
        <v>40387</v>
      </c>
      <c r="D88">
        <v>157</v>
      </c>
      <c r="E88">
        <v>2</v>
      </c>
      <c r="F88">
        <v>0</v>
      </c>
      <c r="G88">
        <v>1</v>
      </c>
      <c r="H88">
        <v>0</v>
      </c>
      <c r="I88">
        <v>1</v>
      </c>
      <c r="J88" s="3">
        <v>0</v>
      </c>
      <c r="K88" s="3">
        <v>15</v>
      </c>
      <c r="L88" s="3">
        <v>0</v>
      </c>
      <c r="M88" s="3">
        <v>0</v>
      </c>
      <c r="N88" s="3">
        <v>1</v>
      </c>
      <c r="O88" s="3">
        <v>2</v>
      </c>
      <c r="P88" s="3">
        <v>0</v>
      </c>
      <c r="Q88" s="3">
        <v>3</v>
      </c>
      <c r="R88" s="3">
        <v>0</v>
      </c>
      <c r="S88" s="3">
        <v>0</v>
      </c>
      <c r="T88" s="3">
        <v>0</v>
      </c>
      <c r="U88" s="3">
        <v>0</v>
      </c>
      <c r="V88" s="6">
        <f t="shared" si="7"/>
        <v>104</v>
      </c>
      <c r="W88" s="5">
        <v>83</v>
      </c>
      <c r="X88" s="6">
        <f t="shared" si="5"/>
        <v>187</v>
      </c>
    </row>
    <row r="89" spans="1:24" x14ac:dyDescent="0.25">
      <c r="A89">
        <f t="shared" si="6"/>
        <v>31</v>
      </c>
      <c r="B89">
        <v>2010</v>
      </c>
      <c r="C89" s="4">
        <v>40388</v>
      </c>
      <c r="D89">
        <v>83</v>
      </c>
      <c r="E89">
        <v>1</v>
      </c>
      <c r="F89">
        <v>0</v>
      </c>
      <c r="G89">
        <v>0</v>
      </c>
      <c r="H89">
        <v>0</v>
      </c>
      <c r="I89">
        <v>0</v>
      </c>
      <c r="J89">
        <v>0</v>
      </c>
      <c r="K89">
        <v>19</v>
      </c>
      <c r="L89">
        <v>0</v>
      </c>
      <c r="M89">
        <v>0</v>
      </c>
      <c r="N89">
        <v>0</v>
      </c>
      <c r="O89">
        <v>0</v>
      </c>
      <c r="P89">
        <v>0</v>
      </c>
      <c r="Q89">
        <v>1</v>
      </c>
      <c r="R89">
        <v>0</v>
      </c>
      <c r="S89">
        <v>0</v>
      </c>
      <c r="T89">
        <v>0</v>
      </c>
      <c r="U89">
        <v>0</v>
      </c>
      <c r="V89" s="6">
        <f t="shared" si="7"/>
        <v>110</v>
      </c>
      <c r="W89" s="5">
        <v>89</v>
      </c>
      <c r="X89" s="6">
        <f t="shared" si="5"/>
        <v>199</v>
      </c>
    </row>
    <row r="90" spans="1:24" x14ac:dyDescent="0.25">
      <c r="A90">
        <f t="shared" si="6"/>
        <v>31</v>
      </c>
      <c r="B90">
        <v>2010</v>
      </c>
      <c r="C90" s="4">
        <v>40389</v>
      </c>
      <c r="D90">
        <v>84</v>
      </c>
      <c r="E90">
        <v>3</v>
      </c>
      <c r="F90">
        <v>0</v>
      </c>
      <c r="G90">
        <v>0</v>
      </c>
      <c r="H90">
        <v>1</v>
      </c>
      <c r="I90">
        <v>0</v>
      </c>
      <c r="J90">
        <v>0</v>
      </c>
      <c r="K90">
        <v>22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 s="6">
        <f t="shared" si="7"/>
        <v>103.64999999999999</v>
      </c>
      <c r="W90" s="5">
        <v>24.3</v>
      </c>
      <c r="X90" s="6">
        <f t="shared" si="5"/>
        <v>127.94999999999999</v>
      </c>
    </row>
    <row r="91" spans="1:24" x14ac:dyDescent="0.25">
      <c r="A91">
        <f t="shared" si="6"/>
        <v>31</v>
      </c>
      <c r="B91">
        <v>2010</v>
      </c>
      <c r="C91" s="4">
        <v>40390</v>
      </c>
      <c r="D91">
        <v>79</v>
      </c>
      <c r="E91">
        <v>1.33</v>
      </c>
      <c r="F91">
        <v>0</v>
      </c>
      <c r="G91">
        <v>0</v>
      </c>
      <c r="H91">
        <v>0</v>
      </c>
      <c r="I91">
        <v>0</v>
      </c>
      <c r="J91">
        <v>0</v>
      </c>
      <c r="K91">
        <v>20</v>
      </c>
      <c r="L91">
        <v>0</v>
      </c>
      <c r="M91">
        <v>0</v>
      </c>
      <c r="N91">
        <v>0.33</v>
      </c>
      <c r="O91">
        <v>2.66</v>
      </c>
      <c r="P91">
        <v>0</v>
      </c>
      <c r="Q91">
        <v>0.33</v>
      </c>
      <c r="R91">
        <v>0</v>
      </c>
      <c r="S91">
        <v>0</v>
      </c>
      <c r="T91">
        <v>0</v>
      </c>
      <c r="U91">
        <v>0</v>
      </c>
      <c r="V91" s="6">
        <f t="shared" si="7"/>
        <v>103.64999999999999</v>
      </c>
      <c r="W91" s="5">
        <v>24.3</v>
      </c>
      <c r="X91" s="6">
        <f t="shared" si="5"/>
        <v>127.94999999999999</v>
      </c>
    </row>
    <row r="92" spans="1:24" x14ac:dyDescent="0.25">
      <c r="A92">
        <f t="shared" si="6"/>
        <v>32</v>
      </c>
      <c r="B92">
        <v>2010</v>
      </c>
      <c r="C92" s="4">
        <v>40391</v>
      </c>
      <c r="D92">
        <v>79</v>
      </c>
      <c r="E92">
        <v>1.33</v>
      </c>
      <c r="F92">
        <v>0</v>
      </c>
      <c r="G92">
        <v>0</v>
      </c>
      <c r="H92">
        <v>0</v>
      </c>
      <c r="I92">
        <v>0</v>
      </c>
      <c r="J92">
        <v>0</v>
      </c>
      <c r="K92">
        <v>20</v>
      </c>
      <c r="L92">
        <v>0</v>
      </c>
      <c r="M92">
        <v>0</v>
      </c>
      <c r="N92">
        <v>0.33</v>
      </c>
      <c r="O92">
        <v>2.66</v>
      </c>
      <c r="P92">
        <v>0</v>
      </c>
      <c r="Q92">
        <v>0.33</v>
      </c>
      <c r="R92">
        <v>0</v>
      </c>
      <c r="S92">
        <v>0</v>
      </c>
      <c r="T92">
        <v>0</v>
      </c>
      <c r="U92">
        <v>0</v>
      </c>
      <c r="V92" s="6">
        <f t="shared" si="7"/>
        <v>103.64999999999999</v>
      </c>
      <c r="W92" s="5">
        <v>24.3</v>
      </c>
      <c r="X92" s="6">
        <f t="shared" si="5"/>
        <v>127.94999999999999</v>
      </c>
    </row>
    <row r="93" spans="1:24" x14ac:dyDescent="0.25">
      <c r="A93">
        <f t="shared" si="6"/>
        <v>32</v>
      </c>
      <c r="B93">
        <v>2010</v>
      </c>
      <c r="C93" s="4">
        <v>40392</v>
      </c>
      <c r="D93">
        <v>79</v>
      </c>
      <c r="E93">
        <v>1.33</v>
      </c>
      <c r="F93">
        <v>0</v>
      </c>
      <c r="G93">
        <v>0</v>
      </c>
      <c r="H93">
        <v>0</v>
      </c>
      <c r="I93">
        <v>0</v>
      </c>
      <c r="J93">
        <v>0</v>
      </c>
      <c r="K93">
        <v>20</v>
      </c>
      <c r="L93">
        <v>0</v>
      </c>
      <c r="M93">
        <v>0</v>
      </c>
      <c r="N93">
        <v>0.33</v>
      </c>
      <c r="O93">
        <v>2.66</v>
      </c>
      <c r="P93">
        <v>0</v>
      </c>
      <c r="Q93">
        <v>0.33</v>
      </c>
      <c r="R93">
        <v>0</v>
      </c>
      <c r="S93">
        <v>0</v>
      </c>
      <c r="T93">
        <v>0</v>
      </c>
      <c r="U93">
        <v>0</v>
      </c>
      <c r="V93" s="6">
        <f t="shared" si="7"/>
        <v>129</v>
      </c>
      <c r="W93" s="5">
        <v>14</v>
      </c>
      <c r="X93" s="6">
        <f t="shared" si="5"/>
        <v>143</v>
      </c>
    </row>
    <row r="94" spans="1:24" x14ac:dyDescent="0.25">
      <c r="A94">
        <f t="shared" si="6"/>
        <v>32</v>
      </c>
      <c r="B94">
        <v>2010</v>
      </c>
      <c r="C94" s="4">
        <v>40393</v>
      </c>
      <c r="D94">
        <v>96</v>
      </c>
      <c r="E94">
        <v>2</v>
      </c>
      <c r="F94">
        <v>0</v>
      </c>
      <c r="G94">
        <v>0</v>
      </c>
      <c r="H94">
        <v>0</v>
      </c>
      <c r="I94">
        <v>0</v>
      </c>
      <c r="J94" s="3">
        <v>0</v>
      </c>
      <c r="K94" s="5">
        <v>30</v>
      </c>
      <c r="L94" s="5">
        <v>0</v>
      </c>
      <c r="M94" s="5">
        <v>0</v>
      </c>
      <c r="N94" s="5">
        <v>0</v>
      </c>
      <c r="O94" s="5">
        <v>1</v>
      </c>
      <c r="P94" s="3">
        <v>0</v>
      </c>
      <c r="Q94" s="5">
        <v>0</v>
      </c>
      <c r="R94" s="5">
        <v>0</v>
      </c>
      <c r="S94" s="3">
        <v>0</v>
      </c>
      <c r="T94" s="5">
        <v>0</v>
      </c>
      <c r="U94" s="3">
        <v>0</v>
      </c>
      <c r="V94" s="6">
        <f t="shared" si="7"/>
        <v>218</v>
      </c>
      <c r="W94" s="5">
        <v>69</v>
      </c>
      <c r="X94" s="6">
        <f t="shared" si="5"/>
        <v>287</v>
      </c>
    </row>
    <row r="95" spans="1:24" x14ac:dyDescent="0.25">
      <c r="A95">
        <f t="shared" si="6"/>
        <v>32</v>
      </c>
      <c r="B95">
        <v>2010</v>
      </c>
      <c r="C95" s="4">
        <v>40394</v>
      </c>
      <c r="D95">
        <v>168</v>
      </c>
      <c r="E95">
        <v>0</v>
      </c>
      <c r="F95">
        <v>0</v>
      </c>
      <c r="G95">
        <v>0</v>
      </c>
      <c r="H95">
        <v>0</v>
      </c>
      <c r="I95">
        <v>0</v>
      </c>
      <c r="J95" s="3">
        <v>0</v>
      </c>
      <c r="K95" s="5">
        <v>50</v>
      </c>
      <c r="L95" s="5">
        <v>0</v>
      </c>
      <c r="M95" s="5">
        <v>0</v>
      </c>
      <c r="N95" s="5">
        <v>0</v>
      </c>
      <c r="O95" s="5">
        <v>0</v>
      </c>
      <c r="P95" s="3">
        <v>0</v>
      </c>
      <c r="Q95" s="5">
        <v>0</v>
      </c>
      <c r="R95" s="5">
        <v>0</v>
      </c>
      <c r="S95" s="3">
        <v>0</v>
      </c>
      <c r="T95" s="5">
        <v>0</v>
      </c>
      <c r="U95" s="3">
        <v>0</v>
      </c>
      <c r="V95" s="6">
        <f t="shared" si="7"/>
        <v>226</v>
      </c>
      <c r="W95" s="5">
        <v>161</v>
      </c>
      <c r="X95" s="6">
        <f t="shared" si="5"/>
        <v>387</v>
      </c>
    </row>
    <row r="96" spans="1:24" x14ac:dyDescent="0.25">
      <c r="A96">
        <f t="shared" si="6"/>
        <v>32</v>
      </c>
      <c r="B96">
        <v>2010</v>
      </c>
      <c r="C96" s="4">
        <v>40395</v>
      </c>
      <c r="D96">
        <v>160</v>
      </c>
      <c r="E96">
        <v>0</v>
      </c>
      <c r="F96">
        <v>0</v>
      </c>
      <c r="G96">
        <v>0</v>
      </c>
      <c r="H96">
        <v>0</v>
      </c>
      <c r="I96">
        <v>0</v>
      </c>
      <c r="J96" s="3">
        <v>0</v>
      </c>
      <c r="K96" s="5">
        <v>50</v>
      </c>
      <c r="L96" s="5">
        <v>0</v>
      </c>
      <c r="M96" s="5">
        <v>0</v>
      </c>
      <c r="N96" s="5">
        <v>0</v>
      </c>
      <c r="O96" s="5">
        <v>16</v>
      </c>
      <c r="P96" s="3">
        <v>0</v>
      </c>
      <c r="Q96" s="5">
        <v>0</v>
      </c>
      <c r="R96" s="5">
        <v>0</v>
      </c>
      <c r="S96" s="3">
        <v>0</v>
      </c>
      <c r="T96" s="5">
        <v>0</v>
      </c>
      <c r="U96" s="3">
        <v>0</v>
      </c>
      <c r="V96" s="6">
        <f t="shared" si="7"/>
        <v>307</v>
      </c>
      <c r="W96" s="5">
        <v>359</v>
      </c>
      <c r="X96" s="6">
        <f t="shared" si="5"/>
        <v>666</v>
      </c>
    </row>
    <row r="97" spans="1:24" x14ac:dyDescent="0.25">
      <c r="A97">
        <f t="shared" si="6"/>
        <v>32</v>
      </c>
      <c r="B97">
        <v>2010</v>
      </c>
      <c r="C97" s="4">
        <v>40396</v>
      </c>
      <c r="D97">
        <v>161</v>
      </c>
      <c r="E97">
        <v>12</v>
      </c>
      <c r="F97">
        <v>0</v>
      </c>
      <c r="G97">
        <v>3</v>
      </c>
      <c r="H97">
        <v>0</v>
      </c>
      <c r="I97">
        <v>0</v>
      </c>
      <c r="J97">
        <v>0</v>
      </c>
      <c r="K97">
        <v>117</v>
      </c>
      <c r="L97">
        <v>0</v>
      </c>
      <c r="M97">
        <v>0</v>
      </c>
      <c r="N97">
        <v>5</v>
      </c>
      <c r="O97">
        <v>0</v>
      </c>
      <c r="P97">
        <v>0</v>
      </c>
      <c r="Q97">
        <v>9</v>
      </c>
      <c r="R97">
        <v>0</v>
      </c>
      <c r="S97">
        <v>0</v>
      </c>
      <c r="T97">
        <v>0</v>
      </c>
      <c r="U97">
        <v>0</v>
      </c>
      <c r="V97" s="6">
        <f t="shared" si="7"/>
        <v>1103.8999999999999</v>
      </c>
      <c r="W97" s="5">
        <v>336</v>
      </c>
      <c r="X97" s="6">
        <f t="shared" si="5"/>
        <v>1439.8999999999999</v>
      </c>
    </row>
    <row r="98" spans="1:24" x14ac:dyDescent="0.25">
      <c r="A98">
        <f t="shared" si="6"/>
        <v>32</v>
      </c>
      <c r="B98">
        <v>2010</v>
      </c>
      <c r="C98" s="4">
        <v>40397</v>
      </c>
      <c r="D98">
        <v>933.3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170.6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 s="6">
        <f t="shared" si="7"/>
        <v>1103.8999999999999</v>
      </c>
      <c r="W98" s="5">
        <v>336</v>
      </c>
      <c r="X98" s="6">
        <f t="shared" si="5"/>
        <v>1439.8999999999999</v>
      </c>
    </row>
    <row r="99" spans="1:24" x14ac:dyDescent="0.25">
      <c r="A99">
        <f t="shared" si="6"/>
        <v>33</v>
      </c>
      <c r="B99">
        <v>2010</v>
      </c>
      <c r="C99" s="4">
        <v>40398</v>
      </c>
      <c r="D99">
        <v>933.3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170.6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 s="6">
        <f t="shared" si="7"/>
        <v>1103.8999999999999</v>
      </c>
      <c r="W99" s="5">
        <v>336</v>
      </c>
      <c r="X99" s="6">
        <f t="shared" si="5"/>
        <v>1439.8999999999999</v>
      </c>
    </row>
    <row r="100" spans="1:24" x14ac:dyDescent="0.25">
      <c r="A100">
        <f t="shared" si="6"/>
        <v>33</v>
      </c>
      <c r="B100">
        <v>2010</v>
      </c>
      <c r="C100" s="4">
        <v>40399</v>
      </c>
      <c r="D100">
        <v>933.3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170.6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 s="6">
        <f t="shared" si="7"/>
        <v>528</v>
      </c>
      <c r="W100" s="5">
        <v>520</v>
      </c>
      <c r="X100" s="6">
        <f t="shared" si="5"/>
        <v>1048</v>
      </c>
    </row>
    <row r="101" spans="1:24" x14ac:dyDescent="0.25">
      <c r="A101">
        <f t="shared" si="6"/>
        <v>33</v>
      </c>
      <c r="B101">
        <v>2010</v>
      </c>
      <c r="C101" s="4">
        <v>40400</v>
      </c>
      <c r="D101">
        <v>456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 s="5">
        <v>72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6">
        <f t="shared" si="7"/>
        <v>233</v>
      </c>
      <c r="W101" s="5">
        <v>93</v>
      </c>
      <c r="X101" s="6">
        <f t="shared" si="5"/>
        <v>326</v>
      </c>
    </row>
    <row r="102" spans="1:24" x14ac:dyDescent="0.25">
      <c r="A102">
        <f t="shared" si="6"/>
        <v>33</v>
      </c>
      <c r="B102">
        <v>2010</v>
      </c>
      <c r="C102" s="4">
        <v>40401</v>
      </c>
      <c r="D102">
        <v>217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13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 s="6">
        <f t="shared" si="7"/>
        <v>231</v>
      </c>
      <c r="W102" s="5">
        <v>99</v>
      </c>
      <c r="X102" s="6">
        <f t="shared" si="5"/>
        <v>330</v>
      </c>
    </row>
    <row r="103" spans="1:24" x14ac:dyDescent="0.25">
      <c r="A103">
        <f t="shared" si="6"/>
        <v>33</v>
      </c>
      <c r="B103">
        <v>2010</v>
      </c>
      <c r="C103" s="4">
        <v>40402</v>
      </c>
      <c r="D103">
        <v>153</v>
      </c>
      <c r="E103">
        <v>0</v>
      </c>
      <c r="F103">
        <v>0</v>
      </c>
      <c r="G103">
        <v>0</v>
      </c>
      <c r="H103">
        <v>0</v>
      </c>
      <c r="I103">
        <v>0</v>
      </c>
      <c r="J103" s="3">
        <v>0</v>
      </c>
      <c r="K103" s="5">
        <v>72</v>
      </c>
      <c r="L103" s="5">
        <v>0</v>
      </c>
      <c r="M103" s="5">
        <v>0</v>
      </c>
      <c r="N103" s="5">
        <v>4</v>
      </c>
      <c r="O103" s="5">
        <v>0</v>
      </c>
      <c r="P103" s="3">
        <v>0</v>
      </c>
      <c r="Q103" s="5">
        <v>2</v>
      </c>
      <c r="R103" s="5">
        <v>0</v>
      </c>
      <c r="S103" s="3">
        <v>0</v>
      </c>
      <c r="T103" s="5">
        <v>0</v>
      </c>
      <c r="U103" s="3">
        <v>0</v>
      </c>
      <c r="V103" s="6">
        <f t="shared" si="7"/>
        <v>65</v>
      </c>
      <c r="W103" s="5">
        <v>24</v>
      </c>
      <c r="X103" s="6">
        <f t="shared" si="5"/>
        <v>89</v>
      </c>
    </row>
    <row r="104" spans="1:24" x14ac:dyDescent="0.25">
      <c r="A104">
        <f t="shared" si="6"/>
        <v>33</v>
      </c>
      <c r="B104">
        <v>2010</v>
      </c>
      <c r="C104" s="4">
        <v>40403</v>
      </c>
      <c r="D104">
        <v>59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2</v>
      </c>
      <c r="L104">
        <v>0</v>
      </c>
      <c r="M104">
        <v>0</v>
      </c>
      <c r="N104">
        <v>1</v>
      </c>
      <c r="O104">
        <v>0</v>
      </c>
      <c r="P104">
        <v>0</v>
      </c>
      <c r="Q104">
        <v>3</v>
      </c>
      <c r="R104">
        <v>0</v>
      </c>
      <c r="S104">
        <v>0</v>
      </c>
      <c r="T104">
        <v>0</v>
      </c>
      <c r="U104">
        <v>0</v>
      </c>
      <c r="V104" s="6">
        <f t="shared" si="7"/>
        <v>89</v>
      </c>
      <c r="W104" s="5">
        <v>14.5</v>
      </c>
      <c r="X104" s="6">
        <f t="shared" si="5"/>
        <v>103.5</v>
      </c>
    </row>
    <row r="105" spans="1:24" x14ac:dyDescent="0.25">
      <c r="A105">
        <f t="shared" si="6"/>
        <v>33</v>
      </c>
      <c r="B105">
        <v>2010</v>
      </c>
      <c r="C105" s="4">
        <v>40404</v>
      </c>
      <c r="D105">
        <v>41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28</v>
      </c>
      <c r="L105">
        <v>0</v>
      </c>
      <c r="M105">
        <v>0</v>
      </c>
      <c r="N105">
        <v>1.75</v>
      </c>
      <c r="O105">
        <v>0</v>
      </c>
      <c r="P105">
        <v>0</v>
      </c>
      <c r="Q105">
        <v>18.25</v>
      </c>
      <c r="R105">
        <v>0</v>
      </c>
      <c r="S105">
        <v>0</v>
      </c>
      <c r="T105">
        <v>0</v>
      </c>
      <c r="U105">
        <v>0</v>
      </c>
      <c r="V105" s="6">
        <f t="shared" si="7"/>
        <v>89</v>
      </c>
      <c r="W105" s="5">
        <v>14.5</v>
      </c>
      <c r="X105" s="6">
        <f t="shared" si="5"/>
        <v>103.5</v>
      </c>
    </row>
    <row r="106" spans="1:24" x14ac:dyDescent="0.25">
      <c r="A106">
        <f t="shared" si="6"/>
        <v>34</v>
      </c>
      <c r="B106">
        <v>2010</v>
      </c>
      <c r="C106" s="4">
        <v>40405</v>
      </c>
      <c r="D106">
        <v>41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28</v>
      </c>
      <c r="L106">
        <v>0</v>
      </c>
      <c r="M106">
        <v>0</v>
      </c>
      <c r="N106">
        <v>1.75</v>
      </c>
      <c r="O106">
        <v>0</v>
      </c>
      <c r="P106">
        <v>0</v>
      </c>
      <c r="Q106">
        <v>18.25</v>
      </c>
      <c r="R106">
        <v>0</v>
      </c>
      <c r="S106">
        <v>0</v>
      </c>
      <c r="T106">
        <v>0</v>
      </c>
      <c r="U106">
        <v>0</v>
      </c>
      <c r="V106" s="6">
        <f t="shared" si="7"/>
        <v>89</v>
      </c>
      <c r="W106" s="5">
        <v>14.5</v>
      </c>
      <c r="X106" s="6">
        <f t="shared" si="5"/>
        <v>103.5</v>
      </c>
    </row>
    <row r="107" spans="1:24" x14ac:dyDescent="0.25">
      <c r="A107">
        <f t="shared" si="6"/>
        <v>34</v>
      </c>
      <c r="B107">
        <v>2010</v>
      </c>
      <c r="C107" s="4">
        <v>40406</v>
      </c>
      <c r="D107">
        <v>41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28</v>
      </c>
      <c r="L107">
        <v>0</v>
      </c>
      <c r="M107">
        <v>0</v>
      </c>
      <c r="N107">
        <v>1.75</v>
      </c>
      <c r="O107">
        <v>0</v>
      </c>
      <c r="P107">
        <v>0</v>
      </c>
      <c r="Q107">
        <v>18.25</v>
      </c>
      <c r="R107">
        <v>0</v>
      </c>
      <c r="S107">
        <v>0</v>
      </c>
      <c r="T107">
        <v>0</v>
      </c>
      <c r="U107">
        <v>0</v>
      </c>
      <c r="V107" s="6">
        <f t="shared" si="7"/>
        <v>89</v>
      </c>
      <c r="W107" s="5">
        <v>14.5</v>
      </c>
      <c r="X107" s="6">
        <f t="shared" si="5"/>
        <v>103.5</v>
      </c>
    </row>
    <row r="108" spans="1:24" x14ac:dyDescent="0.25">
      <c r="A108">
        <f t="shared" si="6"/>
        <v>34</v>
      </c>
      <c r="B108">
        <v>2010</v>
      </c>
      <c r="C108" s="4">
        <v>40407</v>
      </c>
      <c r="D108">
        <v>41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28</v>
      </c>
      <c r="L108">
        <v>0</v>
      </c>
      <c r="M108">
        <v>0</v>
      </c>
      <c r="N108">
        <v>1.75</v>
      </c>
      <c r="O108">
        <v>0</v>
      </c>
      <c r="P108">
        <v>0</v>
      </c>
      <c r="Q108">
        <v>18.25</v>
      </c>
      <c r="R108">
        <v>0</v>
      </c>
      <c r="S108">
        <v>0</v>
      </c>
      <c r="T108">
        <v>0</v>
      </c>
      <c r="U108">
        <v>0</v>
      </c>
      <c r="V108" s="6">
        <f t="shared" si="7"/>
        <v>298</v>
      </c>
      <c r="W108" s="5">
        <v>80</v>
      </c>
      <c r="X108" s="6">
        <f t="shared" si="5"/>
        <v>378</v>
      </c>
    </row>
    <row r="109" spans="1:24" x14ac:dyDescent="0.25">
      <c r="A109">
        <f t="shared" si="6"/>
        <v>34</v>
      </c>
      <c r="B109">
        <v>2010</v>
      </c>
      <c r="C109" s="4">
        <v>40408</v>
      </c>
      <c r="D109">
        <v>110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102</v>
      </c>
      <c r="L109">
        <v>0</v>
      </c>
      <c r="M109">
        <v>0</v>
      </c>
      <c r="N109">
        <v>2</v>
      </c>
      <c r="O109">
        <v>0</v>
      </c>
      <c r="P109">
        <v>0</v>
      </c>
      <c r="Q109">
        <v>83</v>
      </c>
      <c r="R109">
        <v>0</v>
      </c>
      <c r="S109">
        <v>0</v>
      </c>
      <c r="T109">
        <v>0</v>
      </c>
      <c r="U109">
        <v>0</v>
      </c>
      <c r="V109" s="6">
        <f t="shared" si="7"/>
        <v>143</v>
      </c>
      <c r="W109" s="5">
        <v>20</v>
      </c>
      <c r="X109" s="6">
        <f t="shared" si="5"/>
        <v>163</v>
      </c>
    </row>
    <row r="110" spans="1:24" x14ac:dyDescent="0.25">
      <c r="A110">
        <f t="shared" si="6"/>
        <v>34</v>
      </c>
      <c r="B110">
        <v>2010</v>
      </c>
      <c r="C110" s="4">
        <v>40409</v>
      </c>
      <c r="D110">
        <v>61</v>
      </c>
      <c r="E110">
        <v>0</v>
      </c>
      <c r="F110">
        <v>0</v>
      </c>
      <c r="G110">
        <v>0</v>
      </c>
      <c r="H110">
        <v>0</v>
      </c>
      <c r="I110">
        <v>0</v>
      </c>
      <c r="J110" s="3">
        <v>0</v>
      </c>
      <c r="K110" s="5">
        <v>50</v>
      </c>
      <c r="L110" s="5">
        <v>0</v>
      </c>
      <c r="M110" s="5">
        <v>0</v>
      </c>
      <c r="N110" s="5">
        <v>4</v>
      </c>
      <c r="O110" s="5">
        <v>0</v>
      </c>
      <c r="P110" s="3">
        <v>0</v>
      </c>
      <c r="Q110" s="5">
        <v>28</v>
      </c>
      <c r="R110" s="5">
        <v>0</v>
      </c>
      <c r="S110" s="3">
        <v>0</v>
      </c>
      <c r="T110" s="5">
        <v>0</v>
      </c>
      <c r="U110" s="3">
        <v>0</v>
      </c>
      <c r="V110" s="6">
        <f t="shared" si="7"/>
        <v>171</v>
      </c>
      <c r="W110" s="5">
        <v>24</v>
      </c>
      <c r="X110" s="6">
        <f t="shared" si="5"/>
        <v>195</v>
      </c>
    </row>
    <row r="111" spans="1:24" x14ac:dyDescent="0.25">
      <c r="A111">
        <f t="shared" si="6"/>
        <v>34</v>
      </c>
      <c r="B111">
        <v>2010</v>
      </c>
      <c r="C111" s="4">
        <v>40410</v>
      </c>
      <c r="D111">
        <v>130</v>
      </c>
      <c r="E111">
        <v>0</v>
      </c>
      <c r="F111">
        <v>0</v>
      </c>
      <c r="G111">
        <v>0</v>
      </c>
      <c r="H111">
        <v>0</v>
      </c>
      <c r="I111">
        <v>0</v>
      </c>
      <c r="J111" s="3">
        <v>0</v>
      </c>
      <c r="K111" s="5">
        <v>28</v>
      </c>
      <c r="L111" s="5">
        <v>2</v>
      </c>
      <c r="M111" s="5">
        <v>0</v>
      </c>
      <c r="N111" s="5">
        <v>1</v>
      </c>
      <c r="O111" s="5">
        <v>0</v>
      </c>
      <c r="P111" s="3">
        <v>0</v>
      </c>
      <c r="Q111" s="5">
        <v>10</v>
      </c>
      <c r="R111" s="5">
        <v>0</v>
      </c>
      <c r="S111" s="3">
        <v>0</v>
      </c>
      <c r="T111" s="5">
        <v>0</v>
      </c>
      <c r="U111" s="3">
        <v>0</v>
      </c>
      <c r="V111" s="6">
        <v>285.33</v>
      </c>
      <c r="W111" s="5">
        <v>338.67</v>
      </c>
      <c r="X111" s="6">
        <f t="shared" si="5"/>
        <v>624</v>
      </c>
    </row>
    <row r="112" spans="1:24" x14ac:dyDescent="0.25">
      <c r="A112">
        <f t="shared" si="6"/>
        <v>34</v>
      </c>
      <c r="B112">
        <v>2010</v>
      </c>
      <c r="C112" s="4">
        <v>40411</v>
      </c>
      <c r="J112" s="3"/>
      <c r="K112" s="5"/>
      <c r="L112" s="5"/>
      <c r="M112" s="5"/>
      <c r="N112" s="5"/>
      <c r="O112" s="5"/>
      <c r="P112" s="3"/>
      <c r="Q112" s="5"/>
      <c r="R112" s="5"/>
      <c r="S112" s="3"/>
      <c r="T112" s="5"/>
      <c r="U112" s="3"/>
      <c r="V112" s="6">
        <v>285.33</v>
      </c>
      <c r="W112" s="5">
        <v>338.67</v>
      </c>
      <c r="X112" s="6">
        <f t="shared" si="5"/>
        <v>624</v>
      </c>
    </row>
    <row r="113" spans="1:24" x14ac:dyDescent="0.25">
      <c r="A113">
        <f t="shared" si="6"/>
        <v>35</v>
      </c>
      <c r="B113">
        <v>2010</v>
      </c>
      <c r="C113" s="4">
        <v>40412</v>
      </c>
      <c r="J113" s="3"/>
      <c r="K113" s="5"/>
      <c r="L113" s="5"/>
      <c r="M113" s="5"/>
      <c r="N113" s="5"/>
      <c r="O113" s="5"/>
      <c r="P113" s="3"/>
      <c r="Q113" s="5"/>
      <c r="R113" s="5"/>
      <c r="S113" s="3"/>
      <c r="T113" s="5"/>
      <c r="U113" s="3"/>
      <c r="V113" s="6">
        <v>285.33</v>
      </c>
      <c r="W113" s="5">
        <v>338.67</v>
      </c>
      <c r="X113" s="6">
        <f>SUM(V113:W113)</f>
        <v>624</v>
      </c>
    </row>
    <row r="114" spans="1:24" x14ac:dyDescent="0.25">
      <c r="A114">
        <f t="shared" si="6"/>
        <v>35</v>
      </c>
      <c r="B114">
        <v>2010</v>
      </c>
      <c r="C114" s="4">
        <v>40413</v>
      </c>
      <c r="J114" s="3"/>
      <c r="K114" s="5"/>
      <c r="L114" s="5"/>
      <c r="M114" s="5"/>
      <c r="N114" s="5"/>
      <c r="O114" s="5"/>
      <c r="P114" s="3"/>
      <c r="Q114" s="5"/>
      <c r="R114" s="5"/>
      <c r="S114" s="3"/>
      <c r="T114" s="5"/>
      <c r="U114" s="3"/>
      <c r="V114" s="6">
        <f>SUM(D115:U115)</f>
        <v>704</v>
      </c>
      <c r="W114" s="5">
        <v>784</v>
      </c>
      <c r="X114" s="6">
        <f>SUM(V114:W114)</f>
        <v>1488</v>
      </c>
    </row>
    <row r="115" spans="1:24" x14ac:dyDescent="0.25">
      <c r="A115">
        <f t="shared" si="6"/>
        <v>35</v>
      </c>
      <c r="B115">
        <v>2010</v>
      </c>
      <c r="C115" s="4">
        <v>40414</v>
      </c>
      <c r="D115">
        <v>656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48</v>
      </c>
      <c r="R115">
        <v>0</v>
      </c>
      <c r="S115">
        <v>0</v>
      </c>
      <c r="T115">
        <v>0</v>
      </c>
      <c r="U115">
        <v>0</v>
      </c>
      <c r="V115" s="6">
        <f>SUM(D116:U116)</f>
        <v>1640</v>
      </c>
      <c r="W115" s="5">
        <v>1608</v>
      </c>
      <c r="X115" s="6">
        <f t="shared" si="5"/>
        <v>3248</v>
      </c>
    </row>
    <row r="116" spans="1:24" x14ac:dyDescent="0.25">
      <c r="A116">
        <f t="shared" si="6"/>
        <v>35</v>
      </c>
      <c r="B116">
        <v>2010</v>
      </c>
      <c r="C116" s="4">
        <v>40415</v>
      </c>
      <c r="D116">
        <v>1456</v>
      </c>
      <c r="E116">
        <v>8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48</v>
      </c>
      <c r="L116">
        <v>0</v>
      </c>
      <c r="M116">
        <v>0</v>
      </c>
      <c r="N116">
        <v>8</v>
      </c>
      <c r="O116">
        <v>0</v>
      </c>
      <c r="P116">
        <v>0</v>
      </c>
      <c r="Q116">
        <v>120</v>
      </c>
      <c r="R116">
        <v>0</v>
      </c>
      <c r="S116">
        <v>0</v>
      </c>
      <c r="T116">
        <v>0</v>
      </c>
      <c r="U116">
        <v>0</v>
      </c>
      <c r="V116" s="6">
        <f>SUM(D117:U117)</f>
        <v>541</v>
      </c>
      <c r="W116" s="5">
        <v>520</v>
      </c>
      <c r="X116" s="6">
        <f t="shared" si="5"/>
        <v>1061</v>
      </c>
    </row>
    <row r="117" spans="1:24" x14ac:dyDescent="0.25">
      <c r="A117">
        <f t="shared" si="6"/>
        <v>35</v>
      </c>
      <c r="B117">
        <v>2010</v>
      </c>
      <c r="C117" s="4">
        <v>40416</v>
      </c>
      <c r="D117">
        <v>440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36</v>
      </c>
      <c r="L117">
        <v>0</v>
      </c>
      <c r="M117">
        <v>0</v>
      </c>
      <c r="N117">
        <v>4</v>
      </c>
      <c r="O117">
        <v>0</v>
      </c>
      <c r="P117">
        <v>0</v>
      </c>
      <c r="Q117">
        <v>60</v>
      </c>
      <c r="R117">
        <v>0</v>
      </c>
      <c r="S117">
        <v>0</v>
      </c>
      <c r="T117">
        <v>0</v>
      </c>
      <c r="U117">
        <v>1</v>
      </c>
      <c r="V117" s="6">
        <f>SUM(D118:U118)</f>
        <v>664</v>
      </c>
      <c r="W117" s="5">
        <v>812</v>
      </c>
      <c r="X117" s="6">
        <f>SUM(V117:W117)</f>
        <v>1476</v>
      </c>
    </row>
    <row r="118" spans="1:24" x14ac:dyDescent="0.25">
      <c r="A118">
        <f t="shared" si="6"/>
        <v>35</v>
      </c>
      <c r="B118">
        <v>2010</v>
      </c>
      <c r="C118" s="4">
        <v>40417</v>
      </c>
      <c r="D118">
        <v>600</v>
      </c>
      <c r="E118">
        <v>0</v>
      </c>
      <c r="F118">
        <v>0</v>
      </c>
      <c r="G118">
        <v>0</v>
      </c>
      <c r="H118">
        <v>0</v>
      </c>
      <c r="I118">
        <v>0</v>
      </c>
      <c r="J118" s="3">
        <v>0</v>
      </c>
      <c r="K118" s="5">
        <v>32</v>
      </c>
      <c r="L118" s="5">
        <v>0</v>
      </c>
      <c r="M118" s="5">
        <v>0</v>
      </c>
      <c r="N118" s="5">
        <v>0</v>
      </c>
      <c r="O118" s="5">
        <v>0</v>
      </c>
      <c r="P118" s="3">
        <v>0</v>
      </c>
      <c r="Q118" s="5">
        <v>32</v>
      </c>
      <c r="R118" s="5">
        <v>0</v>
      </c>
      <c r="S118" s="3">
        <v>0</v>
      </c>
      <c r="T118" s="5">
        <v>0</v>
      </c>
      <c r="U118" s="3">
        <v>0</v>
      </c>
      <c r="V118" s="6">
        <v>892.6</v>
      </c>
      <c r="W118" s="5">
        <v>1303</v>
      </c>
      <c r="X118" s="6">
        <f t="shared" si="5"/>
        <v>2195.6</v>
      </c>
    </row>
    <row r="119" spans="1:24" x14ac:dyDescent="0.25">
      <c r="A119">
        <f t="shared" si="6"/>
        <v>35</v>
      </c>
      <c r="B119">
        <v>2010</v>
      </c>
      <c r="C119" s="4">
        <v>40418</v>
      </c>
      <c r="D119" t="s">
        <v>25</v>
      </c>
      <c r="E119" t="s">
        <v>25</v>
      </c>
      <c r="F119" t="s">
        <v>25</v>
      </c>
      <c r="G119" t="s">
        <v>25</v>
      </c>
      <c r="H119" t="s">
        <v>25</v>
      </c>
      <c r="I119" t="s">
        <v>25</v>
      </c>
      <c r="J119" t="s">
        <v>25</v>
      </c>
      <c r="K119" t="s">
        <v>25</v>
      </c>
      <c r="L119" t="s">
        <v>25</v>
      </c>
      <c r="M119" t="s">
        <v>25</v>
      </c>
      <c r="N119" t="s">
        <v>25</v>
      </c>
      <c r="O119" t="s">
        <v>25</v>
      </c>
      <c r="P119" t="s">
        <v>25</v>
      </c>
      <c r="Q119" t="s">
        <v>25</v>
      </c>
      <c r="R119" t="s">
        <v>25</v>
      </c>
      <c r="S119" t="s">
        <v>25</v>
      </c>
      <c r="T119" t="s">
        <v>25</v>
      </c>
      <c r="U119" t="s">
        <v>25</v>
      </c>
      <c r="V119" s="6">
        <v>892.6</v>
      </c>
      <c r="W119" s="5">
        <v>1303</v>
      </c>
      <c r="X119" s="6">
        <f t="shared" si="5"/>
        <v>2195.6</v>
      </c>
    </row>
    <row r="120" spans="1:24" x14ac:dyDescent="0.25">
      <c r="A120">
        <f t="shared" si="6"/>
        <v>36</v>
      </c>
      <c r="B120">
        <v>2010</v>
      </c>
      <c r="C120" s="4">
        <v>40419</v>
      </c>
      <c r="D120" t="s">
        <v>25</v>
      </c>
      <c r="E120" t="s">
        <v>25</v>
      </c>
      <c r="F120" t="s">
        <v>25</v>
      </c>
      <c r="G120" t="s">
        <v>25</v>
      </c>
      <c r="H120" t="s">
        <v>25</v>
      </c>
      <c r="I120" t="s">
        <v>25</v>
      </c>
      <c r="J120" t="s">
        <v>25</v>
      </c>
      <c r="K120" t="s">
        <v>25</v>
      </c>
      <c r="L120" t="s">
        <v>25</v>
      </c>
      <c r="M120" t="s">
        <v>25</v>
      </c>
      <c r="N120" t="s">
        <v>25</v>
      </c>
      <c r="O120" t="s">
        <v>25</v>
      </c>
      <c r="P120" t="s">
        <v>25</v>
      </c>
      <c r="Q120" t="s">
        <v>25</v>
      </c>
      <c r="R120" t="s">
        <v>25</v>
      </c>
      <c r="S120" t="s">
        <v>25</v>
      </c>
      <c r="T120" t="s">
        <v>25</v>
      </c>
      <c r="U120" t="s">
        <v>25</v>
      </c>
      <c r="V120" s="6">
        <v>892.6</v>
      </c>
      <c r="W120" s="5">
        <v>1303</v>
      </c>
      <c r="X120" s="6">
        <f t="shared" si="5"/>
        <v>2195.6</v>
      </c>
    </row>
    <row r="121" spans="1:24" x14ac:dyDescent="0.25">
      <c r="A121">
        <f t="shared" si="6"/>
        <v>36</v>
      </c>
      <c r="B121">
        <v>2010</v>
      </c>
      <c r="C121" s="4">
        <v>40420</v>
      </c>
      <c r="D121" t="s">
        <v>25</v>
      </c>
      <c r="E121" t="s">
        <v>25</v>
      </c>
      <c r="F121" t="s">
        <v>25</v>
      </c>
      <c r="G121" t="s">
        <v>25</v>
      </c>
      <c r="H121" t="s">
        <v>25</v>
      </c>
      <c r="I121" t="s">
        <v>25</v>
      </c>
      <c r="J121" t="s">
        <v>25</v>
      </c>
      <c r="K121" t="s">
        <v>25</v>
      </c>
      <c r="L121" t="s">
        <v>25</v>
      </c>
      <c r="M121" t="s">
        <v>25</v>
      </c>
      <c r="N121" t="s">
        <v>25</v>
      </c>
      <c r="O121" t="s">
        <v>25</v>
      </c>
      <c r="P121" t="s">
        <v>25</v>
      </c>
      <c r="Q121" t="s">
        <v>25</v>
      </c>
      <c r="R121" t="s">
        <v>25</v>
      </c>
      <c r="S121" t="s">
        <v>25</v>
      </c>
      <c r="T121" t="s">
        <v>25</v>
      </c>
      <c r="U121" t="s">
        <v>25</v>
      </c>
      <c r="V121" s="6">
        <f>SUM(D122:U122)</f>
        <v>410</v>
      </c>
      <c r="W121" s="5">
        <v>315</v>
      </c>
      <c r="X121" s="6">
        <f t="shared" si="5"/>
        <v>725</v>
      </c>
    </row>
    <row r="122" spans="1:24" x14ac:dyDescent="0.25">
      <c r="A122">
        <f t="shared" si="6"/>
        <v>36</v>
      </c>
      <c r="B122">
        <v>2010</v>
      </c>
      <c r="C122" s="4">
        <v>40421</v>
      </c>
      <c r="D122">
        <v>387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8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15</v>
      </c>
      <c r="R122">
        <v>0</v>
      </c>
      <c r="S122">
        <v>0</v>
      </c>
      <c r="T122">
        <v>0</v>
      </c>
      <c r="U122">
        <v>0</v>
      </c>
      <c r="V122" s="6">
        <f>SUM(D123:U123)</f>
        <v>267</v>
      </c>
      <c r="W122" s="5">
        <v>192</v>
      </c>
      <c r="X122" s="6">
        <f t="shared" si="5"/>
        <v>459</v>
      </c>
    </row>
    <row r="123" spans="1:24" x14ac:dyDescent="0.25">
      <c r="A123">
        <f t="shared" si="6"/>
        <v>36</v>
      </c>
      <c r="B123">
        <v>2010</v>
      </c>
      <c r="C123" s="4">
        <v>40422</v>
      </c>
      <c r="D123">
        <v>213</v>
      </c>
      <c r="E123">
        <v>3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6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45</v>
      </c>
      <c r="R123">
        <v>0</v>
      </c>
      <c r="S123">
        <v>0</v>
      </c>
      <c r="T123">
        <v>0</v>
      </c>
      <c r="U123">
        <v>0</v>
      </c>
      <c r="V123" s="6">
        <f>SUM(D124:U124)</f>
        <v>291</v>
      </c>
      <c r="W123" s="5">
        <v>125</v>
      </c>
      <c r="X123" s="6">
        <f t="shared" si="5"/>
        <v>416</v>
      </c>
    </row>
    <row r="124" spans="1:24" x14ac:dyDescent="0.25">
      <c r="A124">
        <f t="shared" si="6"/>
        <v>36</v>
      </c>
      <c r="B124">
        <v>2010</v>
      </c>
      <c r="C124" s="4">
        <v>40423</v>
      </c>
      <c r="D124">
        <v>246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17</v>
      </c>
      <c r="L124">
        <v>1</v>
      </c>
      <c r="M124">
        <v>0</v>
      </c>
      <c r="N124">
        <v>1</v>
      </c>
      <c r="O124">
        <v>0</v>
      </c>
      <c r="P124">
        <v>0</v>
      </c>
      <c r="Q124">
        <v>25</v>
      </c>
      <c r="R124">
        <v>0</v>
      </c>
      <c r="S124">
        <v>0</v>
      </c>
      <c r="T124">
        <v>0</v>
      </c>
      <c r="U124">
        <v>0</v>
      </c>
      <c r="V124" s="6">
        <v>584</v>
      </c>
      <c r="W124" s="5">
        <v>368</v>
      </c>
      <c r="X124" s="6">
        <f t="shared" si="5"/>
        <v>952</v>
      </c>
    </row>
    <row r="125" spans="1:24" x14ac:dyDescent="0.25">
      <c r="A125">
        <f t="shared" si="6"/>
        <v>36</v>
      </c>
      <c r="B125">
        <v>2010</v>
      </c>
      <c r="C125" s="4">
        <v>40424</v>
      </c>
      <c r="J125" s="10"/>
      <c r="K125" s="5"/>
      <c r="L125" s="5"/>
      <c r="M125" s="5"/>
      <c r="N125" s="5"/>
      <c r="O125" s="5"/>
      <c r="P125" s="7"/>
      <c r="Q125" s="5"/>
      <c r="R125" s="5"/>
      <c r="S125" s="5"/>
      <c r="T125" s="5"/>
      <c r="U125" s="5"/>
      <c r="V125" s="6">
        <f t="shared" ref="V125:V172" si="8">SUM(D126:U126)</f>
        <v>99.5</v>
      </c>
      <c r="W125" s="5">
        <v>42.5</v>
      </c>
      <c r="X125" s="6">
        <f t="shared" si="5"/>
        <v>142</v>
      </c>
    </row>
    <row r="126" spans="1:24" x14ac:dyDescent="0.25">
      <c r="A126">
        <f t="shared" si="6"/>
        <v>36</v>
      </c>
      <c r="B126">
        <v>2010</v>
      </c>
      <c r="C126" s="4">
        <v>40425</v>
      </c>
      <c r="D126">
        <v>68.5</v>
      </c>
      <c r="E126">
        <v>0.5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5.5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25</v>
      </c>
      <c r="R126">
        <v>0</v>
      </c>
      <c r="S126">
        <v>0</v>
      </c>
      <c r="T126">
        <v>0</v>
      </c>
      <c r="U126">
        <v>0</v>
      </c>
      <c r="V126" s="6">
        <f t="shared" si="8"/>
        <v>99.5</v>
      </c>
      <c r="W126" s="5">
        <v>42.5</v>
      </c>
      <c r="X126" s="6">
        <f t="shared" si="5"/>
        <v>142</v>
      </c>
    </row>
    <row r="127" spans="1:24" x14ac:dyDescent="0.25">
      <c r="A127">
        <f t="shared" si="6"/>
        <v>37</v>
      </c>
      <c r="B127">
        <v>2010</v>
      </c>
      <c r="C127" s="4">
        <v>40426</v>
      </c>
      <c r="D127">
        <v>68.5</v>
      </c>
      <c r="E127">
        <v>0.5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5.5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25</v>
      </c>
      <c r="R127">
        <v>0</v>
      </c>
      <c r="S127">
        <v>0</v>
      </c>
      <c r="T127">
        <v>0</v>
      </c>
      <c r="U127">
        <v>0</v>
      </c>
      <c r="V127" s="6">
        <f t="shared" si="8"/>
        <v>99.5</v>
      </c>
      <c r="W127" s="5">
        <v>42.5</v>
      </c>
      <c r="X127" s="6">
        <f t="shared" si="5"/>
        <v>142</v>
      </c>
    </row>
    <row r="128" spans="1:24" x14ac:dyDescent="0.25">
      <c r="A128">
        <f t="shared" si="6"/>
        <v>37</v>
      </c>
      <c r="B128">
        <v>2010</v>
      </c>
      <c r="C128" s="4">
        <v>40427</v>
      </c>
      <c r="D128">
        <v>68.5</v>
      </c>
      <c r="E128">
        <v>0.5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5.5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25</v>
      </c>
      <c r="R128">
        <v>0</v>
      </c>
      <c r="S128">
        <v>0</v>
      </c>
      <c r="T128">
        <v>0</v>
      </c>
      <c r="U128">
        <v>0</v>
      </c>
      <c r="V128" s="6">
        <f t="shared" si="8"/>
        <v>99.5</v>
      </c>
      <c r="W128" s="5">
        <v>42.5</v>
      </c>
      <c r="X128" s="6">
        <f t="shared" si="5"/>
        <v>142</v>
      </c>
    </row>
    <row r="129" spans="1:24" x14ac:dyDescent="0.25">
      <c r="A129">
        <f t="shared" si="6"/>
        <v>37</v>
      </c>
      <c r="B129">
        <v>2010</v>
      </c>
      <c r="C129" s="4">
        <v>40428</v>
      </c>
      <c r="D129">
        <v>68.5</v>
      </c>
      <c r="E129">
        <v>0.5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5.5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25</v>
      </c>
      <c r="R129">
        <v>0</v>
      </c>
      <c r="S129">
        <v>0</v>
      </c>
      <c r="T129">
        <v>0</v>
      </c>
      <c r="U129">
        <v>0</v>
      </c>
      <c r="V129" s="6">
        <f t="shared" si="8"/>
        <v>25</v>
      </c>
      <c r="W129" s="5">
        <v>6</v>
      </c>
      <c r="X129" s="6">
        <f t="shared" si="5"/>
        <v>31</v>
      </c>
    </row>
    <row r="130" spans="1:24" x14ac:dyDescent="0.25">
      <c r="A130">
        <f t="shared" si="6"/>
        <v>37</v>
      </c>
      <c r="B130">
        <v>2010</v>
      </c>
      <c r="C130" s="4">
        <v>40429</v>
      </c>
      <c r="D130">
        <v>12</v>
      </c>
      <c r="E130">
        <v>0</v>
      </c>
      <c r="F130">
        <v>0</v>
      </c>
      <c r="G130">
        <v>0</v>
      </c>
      <c r="H130">
        <v>0</v>
      </c>
      <c r="I130">
        <v>0</v>
      </c>
      <c r="J130" s="5">
        <v>0</v>
      </c>
      <c r="K130" s="5">
        <v>3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10</v>
      </c>
      <c r="R130" s="5">
        <v>0</v>
      </c>
      <c r="S130" s="5">
        <v>0</v>
      </c>
      <c r="T130" s="5">
        <v>0</v>
      </c>
      <c r="U130" s="5">
        <v>0</v>
      </c>
      <c r="V130" s="6">
        <f t="shared" si="8"/>
        <v>127</v>
      </c>
      <c r="W130" s="5">
        <v>42</v>
      </c>
      <c r="X130" s="6">
        <f t="shared" si="5"/>
        <v>169</v>
      </c>
    </row>
    <row r="131" spans="1:24" x14ac:dyDescent="0.25">
      <c r="A131">
        <f t="shared" si="6"/>
        <v>37</v>
      </c>
      <c r="B131">
        <v>2010</v>
      </c>
      <c r="C131" s="4">
        <v>40430</v>
      </c>
      <c r="D131">
        <v>49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6</v>
      </c>
      <c r="L131">
        <v>0</v>
      </c>
      <c r="M131">
        <v>0</v>
      </c>
      <c r="N131">
        <v>32</v>
      </c>
      <c r="O131">
        <v>0</v>
      </c>
      <c r="P131">
        <v>0</v>
      </c>
      <c r="Q131">
        <v>40</v>
      </c>
      <c r="R131">
        <v>0</v>
      </c>
      <c r="S131">
        <v>0</v>
      </c>
      <c r="T131">
        <v>0</v>
      </c>
      <c r="U131">
        <v>0</v>
      </c>
      <c r="V131" s="6">
        <f t="shared" si="8"/>
        <v>68</v>
      </c>
      <c r="W131" s="5">
        <v>13</v>
      </c>
      <c r="X131" s="6">
        <f t="shared" si="5"/>
        <v>81</v>
      </c>
    </row>
    <row r="132" spans="1:24" x14ac:dyDescent="0.25">
      <c r="A132">
        <f t="shared" si="6"/>
        <v>37</v>
      </c>
      <c r="B132">
        <v>2010</v>
      </c>
      <c r="C132" s="4">
        <v>40431</v>
      </c>
      <c r="D132">
        <v>47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8</v>
      </c>
      <c r="O132">
        <v>0</v>
      </c>
      <c r="P132">
        <v>0</v>
      </c>
      <c r="Q132">
        <v>13</v>
      </c>
      <c r="R132">
        <v>0</v>
      </c>
      <c r="S132">
        <v>0</v>
      </c>
      <c r="T132">
        <v>0</v>
      </c>
      <c r="U132">
        <v>0</v>
      </c>
      <c r="V132" s="6">
        <f t="shared" si="8"/>
        <v>121.99</v>
      </c>
      <c r="W132" s="5">
        <v>42.66</v>
      </c>
      <c r="X132" s="6">
        <f t="shared" ref="X132:X137" si="9">SUM(V132:W132)</f>
        <v>164.64999999999998</v>
      </c>
    </row>
    <row r="133" spans="1:24" x14ac:dyDescent="0.25">
      <c r="A133">
        <f t="shared" ref="A133:A138" si="10">WEEKNUM(C133)</f>
        <v>37</v>
      </c>
      <c r="B133">
        <v>2010</v>
      </c>
      <c r="C133" s="4">
        <v>40432</v>
      </c>
      <c r="D133">
        <v>73.33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4</v>
      </c>
      <c r="L133">
        <v>0</v>
      </c>
      <c r="M133">
        <v>0</v>
      </c>
      <c r="N133">
        <v>0.66</v>
      </c>
      <c r="O133">
        <v>0</v>
      </c>
      <c r="P133">
        <v>0</v>
      </c>
      <c r="Q133">
        <v>44</v>
      </c>
      <c r="R133">
        <v>0</v>
      </c>
      <c r="S133">
        <v>0</v>
      </c>
      <c r="T133">
        <v>0</v>
      </c>
      <c r="U133">
        <v>0</v>
      </c>
      <c r="V133" s="6">
        <f t="shared" si="8"/>
        <v>121.99</v>
      </c>
      <c r="W133" s="5">
        <v>42.66</v>
      </c>
      <c r="X133" s="6">
        <f t="shared" si="9"/>
        <v>164.64999999999998</v>
      </c>
    </row>
    <row r="134" spans="1:24" x14ac:dyDescent="0.25">
      <c r="A134">
        <f t="shared" si="10"/>
        <v>38</v>
      </c>
      <c r="B134">
        <v>2010</v>
      </c>
      <c r="C134" s="4">
        <v>40433</v>
      </c>
      <c r="D134">
        <v>73.33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4</v>
      </c>
      <c r="L134">
        <v>0</v>
      </c>
      <c r="M134">
        <v>0</v>
      </c>
      <c r="N134">
        <v>0.66</v>
      </c>
      <c r="O134">
        <v>0</v>
      </c>
      <c r="P134">
        <v>0</v>
      </c>
      <c r="Q134">
        <v>44</v>
      </c>
      <c r="R134">
        <v>0</v>
      </c>
      <c r="S134">
        <v>0</v>
      </c>
      <c r="T134">
        <v>0</v>
      </c>
      <c r="U134">
        <v>0</v>
      </c>
      <c r="V134" s="6">
        <f t="shared" si="8"/>
        <v>121.99</v>
      </c>
      <c r="W134" s="5">
        <v>42.66</v>
      </c>
      <c r="X134" s="6">
        <f t="shared" si="9"/>
        <v>164.64999999999998</v>
      </c>
    </row>
    <row r="135" spans="1:24" x14ac:dyDescent="0.25">
      <c r="A135">
        <f t="shared" si="10"/>
        <v>38</v>
      </c>
      <c r="B135">
        <v>2010</v>
      </c>
      <c r="C135" s="4">
        <v>40434</v>
      </c>
      <c r="D135">
        <v>73.33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4</v>
      </c>
      <c r="L135">
        <v>0</v>
      </c>
      <c r="M135">
        <v>0</v>
      </c>
      <c r="N135">
        <v>0.66</v>
      </c>
      <c r="O135">
        <v>0</v>
      </c>
      <c r="P135">
        <v>0</v>
      </c>
      <c r="Q135">
        <v>44</v>
      </c>
      <c r="R135">
        <v>0</v>
      </c>
      <c r="S135">
        <v>0</v>
      </c>
      <c r="T135">
        <v>0</v>
      </c>
      <c r="U135">
        <v>0</v>
      </c>
      <c r="V135" s="6">
        <f t="shared" si="8"/>
        <v>210</v>
      </c>
      <c r="W135" s="5">
        <v>40</v>
      </c>
      <c r="X135" s="6">
        <f t="shared" si="9"/>
        <v>250</v>
      </c>
    </row>
    <row r="136" spans="1:24" x14ac:dyDescent="0.25">
      <c r="A136">
        <f t="shared" si="10"/>
        <v>38</v>
      </c>
      <c r="B136">
        <v>2010</v>
      </c>
      <c r="C136" s="4">
        <v>40435</v>
      </c>
      <c r="D136">
        <v>110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10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90</v>
      </c>
      <c r="R136">
        <v>0</v>
      </c>
      <c r="S136">
        <v>0</v>
      </c>
      <c r="T136">
        <v>0</v>
      </c>
      <c r="U136">
        <v>0</v>
      </c>
      <c r="V136" s="6">
        <f t="shared" si="8"/>
        <v>293</v>
      </c>
      <c r="W136" s="5">
        <v>76</v>
      </c>
      <c r="X136" s="6">
        <f t="shared" si="9"/>
        <v>369</v>
      </c>
    </row>
    <row r="137" spans="1:24" x14ac:dyDescent="0.25">
      <c r="A137">
        <f t="shared" si="10"/>
        <v>38</v>
      </c>
      <c r="B137">
        <v>2010</v>
      </c>
      <c r="C137" s="4">
        <v>40436</v>
      </c>
      <c r="D137">
        <v>192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</v>
      </c>
      <c r="R137">
        <v>100</v>
      </c>
      <c r="S137">
        <v>0</v>
      </c>
      <c r="T137">
        <v>0</v>
      </c>
      <c r="U137">
        <v>0</v>
      </c>
      <c r="V137" s="6">
        <f t="shared" si="8"/>
        <v>54</v>
      </c>
      <c r="W137" s="5">
        <v>7</v>
      </c>
      <c r="X137" s="6">
        <f t="shared" si="9"/>
        <v>61</v>
      </c>
    </row>
    <row r="138" spans="1:24" x14ac:dyDescent="0.25">
      <c r="A138">
        <f t="shared" si="10"/>
        <v>38</v>
      </c>
      <c r="B138">
        <v>2010</v>
      </c>
      <c r="C138" s="4">
        <v>40437</v>
      </c>
      <c r="D138">
        <v>24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4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26</v>
      </c>
      <c r="R138">
        <v>0</v>
      </c>
      <c r="S138">
        <v>0</v>
      </c>
      <c r="T138">
        <v>0</v>
      </c>
      <c r="U138">
        <v>0</v>
      </c>
      <c r="V138" s="6">
        <f t="shared" si="8"/>
        <v>0</v>
      </c>
      <c r="W138" s="5">
        <v>0</v>
      </c>
      <c r="X138" s="6">
        <f>SUM(V138:W138)</f>
        <v>0</v>
      </c>
    </row>
    <row r="139" spans="1:24" x14ac:dyDescent="0.25">
      <c r="A139">
        <f>WEEKNUM(C139)</f>
        <v>19</v>
      </c>
      <c r="B139">
        <v>2011</v>
      </c>
      <c r="C139" s="4">
        <v>40668</v>
      </c>
      <c r="J139" s="3"/>
      <c r="K139" s="5"/>
      <c r="L139" s="5"/>
      <c r="M139" s="5"/>
      <c r="P139" s="3"/>
      <c r="S139" s="3"/>
      <c r="T139" s="5"/>
      <c r="U139" s="3"/>
      <c r="V139" s="6">
        <f t="shared" si="8"/>
        <v>0</v>
      </c>
      <c r="W139" s="5">
        <v>0</v>
      </c>
      <c r="X139" s="6">
        <f t="shared" ref="X139:X202" si="11">SUM(V139:W139)</f>
        <v>0</v>
      </c>
    </row>
    <row r="140" spans="1:24" x14ac:dyDescent="0.25">
      <c r="A140">
        <f t="shared" ref="A140:A203" si="12">WEEKNUM(C140)</f>
        <v>19</v>
      </c>
      <c r="B140">
        <v>2011</v>
      </c>
      <c r="C140" s="4">
        <v>40669</v>
      </c>
      <c r="J140" s="3"/>
      <c r="K140" s="5"/>
      <c r="L140" s="5"/>
      <c r="M140" s="5"/>
      <c r="N140" s="5"/>
      <c r="O140" s="5"/>
      <c r="P140" s="3"/>
      <c r="Q140" s="5"/>
      <c r="R140" s="5"/>
      <c r="S140" s="3"/>
      <c r="T140" s="5"/>
      <c r="U140" s="3"/>
      <c r="V140" s="6">
        <f t="shared" si="8"/>
        <v>0</v>
      </c>
      <c r="W140" s="5">
        <v>0</v>
      </c>
      <c r="X140" s="6">
        <f t="shared" si="11"/>
        <v>0</v>
      </c>
    </row>
    <row r="141" spans="1:24" x14ac:dyDescent="0.25">
      <c r="A141">
        <f t="shared" si="12"/>
        <v>19</v>
      </c>
      <c r="B141">
        <v>2011</v>
      </c>
      <c r="C141" s="4">
        <v>40670</v>
      </c>
      <c r="J141" s="3"/>
      <c r="K141" s="5"/>
      <c r="L141" s="5"/>
      <c r="M141" s="5"/>
      <c r="N141" s="5"/>
      <c r="O141" s="5"/>
      <c r="P141" s="3"/>
      <c r="Q141" s="5"/>
      <c r="R141" s="5"/>
      <c r="S141" s="3"/>
      <c r="T141" s="5"/>
      <c r="U141" s="3"/>
      <c r="V141" s="6">
        <f t="shared" si="8"/>
        <v>0</v>
      </c>
      <c r="W141" s="5">
        <v>0</v>
      </c>
      <c r="X141" s="6">
        <f t="shared" si="11"/>
        <v>0</v>
      </c>
    </row>
    <row r="142" spans="1:24" x14ac:dyDescent="0.25">
      <c r="A142">
        <f t="shared" si="12"/>
        <v>20</v>
      </c>
      <c r="B142">
        <v>2011</v>
      </c>
      <c r="C142" s="4">
        <v>40671</v>
      </c>
      <c r="J142" s="3"/>
      <c r="K142" s="5"/>
      <c r="L142" s="5"/>
      <c r="M142" s="5"/>
      <c r="N142" s="5"/>
      <c r="O142" s="5"/>
      <c r="P142" s="3"/>
      <c r="Q142" s="5"/>
      <c r="R142" s="5"/>
      <c r="S142" s="3"/>
      <c r="T142" s="5"/>
      <c r="U142" s="3"/>
      <c r="V142" s="6">
        <f t="shared" si="8"/>
        <v>0</v>
      </c>
      <c r="W142" s="5">
        <v>0</v>
      </c>
      <c r="X142" s="6">
        <f t="shared" si="11"/>
        <v>0</v>
      </c>
    </row>
    <row r="143" spans="1:24" x14ac:dyDescent="0.25">
      <c r="A143">
        <f t="shared" si="12"/>
        <v>20</v>
      </c>
      <c r="B143">
        <v>2011</v>
      </c>
      <c r="C143" s="4">
        <v>40672</v>
      </c>
      <c r="J143" s="3"/>
      <c r="K143" s="5"/>
      <c r="L143" s="5"/>
      <c r="M143" s="5"/>
      <c r="N143" s="5"/>
      <c r="O143" s="5"/>
      <c r="P143" s="3"/>
      <c r="Q143" s="5"/>
      <c r="R143" s="5"/>
      <c r="S143" s="3"/>
      <c r="T143" s="5"/>
      <c r="U143" s="3"/>
      <c r="V143" s="6">
        <f t="shared" si="8"/>
        <v>0</v>
      </c>
      <c r="W143" s="5">
        <v>0</v>
      </c>
      <c r="X143" s="6">
        <f t="shared" si="11"/>
        <v>0</v>
      </c>
    </row>
    <row r="144" spans="1:24" x14ac:dyDescent="0.25">
      <c r="A144">
        <f t="shared" si="12"/>
        <v>20</v>
      </c>
      <c r="B144">
        <v>2011</v>
      </c>
      <c r="C144" s="4">
        <v>40673</v>
      </c>
      <c r="J144" s="3"/>
      <c r="K144" s="5"/>
      <c r="L144" s="5"/>
      <c r="M144" s="5"/>
      <c r="N144" s="5"/>
      <c r="O144" s="5"/>
      <c r="P144" s="3"/>
      <c r="R144" s="5"/>
      <c r="S144" s="3"/>
      <c r="T144" s="5"/>
      <c r="U144" s="3"/>
      <c r="V144" s="6">
        <f t="shared" si="8"/>
        <v>0</v>
      </c>
      <c r="W144" s="5">
        <v>0</v>
      </c>
      <c r="X144" s="6">
        <f t="shared" si="11"/>
        <v>0</v>
      </c>
    </row>
    <row r="145" spans="1:24" x14ac:dyDescent="0.25">
      <c r="A145">
        <f t="shared" si="12"/>
        <v>20</v>
      </c>
      <c r="B145">
        <v>2011</v>
      </c>
      <c r="C145" s="4">
        <v>40674</v>
      </c>
      <c r="J145" s="3"/>
      <c r="K145" s="5"/>
      <c r="L145" s="5"/>
      <c r="M145" s="5"/>
      <c r="N145" s="5"/>
      <c r="O145" s="5"/>
      <c r="P145" s="3"/>
      <c r="Q145" s="5"/>
      <c r="R145" s="5"/>
      <c r="S145" s="3"/>
      <c r="T145" s="5"/>
      <c r="U145" s="3"/>
      <c r="V145" s="6">
        <f t="shared" si="8"/>
        <v>0</v>
      </c>
      <c r="W145" s="5">
        <v>0</v>
      </c>
      <c r="X145" s="6">
        <f t="shared" si="11"/>
        <v>0</v>
      </c>
    </row>
    <row r="146" spans="1:24" x14ac:dyDescent="0.25">
      <c r="A146">
        <f t="shared" si="12"/>
        <v>20</v>
      </c>
      <c r="B146">
        <v>2011</v>
      </c>
      <c r="C146" s="4">
        <v>40675</v>
      </c>
      <c r="J146" s="3"/>
      <c r="K146" s="5"/>
      <c r="L146" s="5"/>
      <c r="M146" s="5"/>
      <c r="N146" s="5"/>
      <c r="O146" s="5"/>
      <c r="P146" s="3"/>
      <c r="Q146" s="5"/>
      <c r="R146" s="5"/>
      <c r="S146" s="3"/>
      <c r="T146" s="5"/>
      <c r="U146" s="3"/>
      <c r="V146" s="6">
        <f t="shared" si="8"/>
        <v>0</v>
      </c>
      <c r="W146" s="5">
        <v>0</v>
      </c>
      <c r="X146" s="6">
        <f t="shared" si="11"/>
        <v>0</v>
      </c>
    </row>
    <row r="147" spans="1:24" x14ac:dyDescent="0.25">
      <c r="A147">
        <f t="shared" si="12"/>
        <v>20</v>
      </c>
      <c r="B147">
        <v>2011</v>
      </c>
      <c r="C147" s="4">
        <v>40676</v>
      </c>
      <c r="J147" s="3"/>
      <c r="K147" s="5"/>
      <c r="L147" s="5"/>
      <c r="M147" s="5"/>
      <c r="N147" s="5"/>
      <c r="O147" s="5"/>
      <c r="P147" s="3"/>
      <c r="Q147" s="5"/>
      <c r="R147" s="5"/>
      <c r="S147" s="3"/>
      <c r="T147" s="5"/>
      <c r="U147" s="3"/>
      <c r="V147" s="6">
        <f t="shared" si="8"/>
        <v>0</v>
      </c>
      <c r="W147" s="5">
        <v>0</v>
      </c>
      <c r="X147" s="6">
        <f t="shared" si="11"/>
        <v>0</v>
      </c>
    </row>
    <row r="148" spans="1:24" x14ac:dyDescent="0.25">
      <c r="A148">
        <f t="shared" si="12"/>
        <v>20</v>
      </c>
      <c r="B148">
        <v>2011</v>
      </c>
      <c r="C148" s="4">
        <v>40677</v>
      </c>
      <c r="J148" s="3"/>
      <c r="K148" s="5"/>
      <c r="L148" s="5"/>
      <c r="M148" s="5"/>
      <c r="N148" s="5"/>
      <c r="O148" s="5"/>
      <c r="P148" s="3"/>
      <c r="Q148" s="5"/>
      <c r="R148" s="5"/>
      <c r="S148" s="3"/>
      <c r="T148" s="5"/>
      <c r="U148" s="3"/>
      <c r="V148" s="6">
        <f t="shared" si="8"/>
        <v>0</v>
      </c>
      <c r="W148" s="5">
        <v>0</v>
      </c>
      <c r="X148" s="6">
        <f t="shared" si="11"/>
        <v>0</v>
      </c>
    </row>
    <row r="149" spans="1:24" x14ac:dyDescent="0.25">
      <c r="A149">
        <f t="shared" si="12"/>
        <v>21</v>
      </c>
      <c r="B149">
        <v>2011</v>
      </c>
      <c r="C149" s="4">
        <v>40678</v>
      </c>
      <c r="J149" s="3"/>
      <c r="K149" s="5"/>
      <c r="L149" s="5"/>
      <c r="M149" s="5"/>
      <c r="N149" s="5"/>
      <c r="O149" s="5"/>
      <c r="P149" s="3"/>
      <c r="Q149" s="5"/>
      <c r="R149" s="5"/>
      <c r="S149" s="3"/>
      <c r="T149" s="5"/>
      <c r="U149" s="3"/>
      <c r="V149" s="6">
        <f t="shared" si="8"/>
        <v>0</v>
      </c>
      <c r="W149" s="5">
        <v>0</v>
      </c>
      <c r="X149" s="6">
        <f t="shared" si="11"/>
        <v>0</v>
      </c>
    </row>
    <row r="150" spans="1:24" x14ac:dyDescent="0.25">
      <c r="A150">
        <f t="shared" si="12"/>
        <v>21</v>
      </c>
      <c r="B150">
        <v>2011</v>
      </c>
      <c r="C150" s="4">
        <v>40679</v>
      </c>
      <c r="J150" s="3"/>
      <c r="K150" s="5"/>
      <c r="L150" s="5"/>
      <c r="M150" s="5"/>
      <c r="N150" s="5"/>
      <c r="O150" s="5"/>
      <c r="P150" s="3"/>
      <c r="Q150" s="5"/>
      <c r="R150" s="5"/>
      <c r="S150" s="3"/>
      <c r="T150" s="5"/>
      <c r="U150" s="3"/>
      <c r="V150" s="6">
        <f t="shared" si="8"/>
        <v>0</v>
      </c>
      <c r="W150" s="5">
        <v>0</v>
      </c>
      <c r="X150" s="6">
        <f t="shared" si="11"/>
        <v>0</v>
      </c>
    </row>
    <row r="151" spans="1:24" x14ac:dyDescent="0.25">
      <c r="A151">
        <f t="shared" si="12"/>
        <v>21</v>
      </c>
      <c r="B151">
        <v>2011</v>
      </c>
      <c r="C151" s="4">
        <v>40680</v>
      </c>
      <c r="J151" s="3"/>
      <c r="K151" s="5"/>
      <c r="L151" s="5"/>
      <c r="M151" s="5"/>
      <c r="N151" s="5"/>
      <c r="O151" s="5"/>
      <c r="P151" s="3"/>
      <c r="Q151" s="5"/>
      <c r="R151" s="5"/>
      <c r="S151" s="3"/>
      <c r="T151" s="5"/>
      <c r="U151" s="3"/>
      <c r="V151" s="6">
        <f t="shared" si="8"/>
        <v>0</v>
      </c>
      <c r="W151" s="5">
        <v>0</v>
      </c>
      <c r="X151" s="6">
        <f t="shared" si="11"/>
        <v>0</v>
      </c>
    </row>
    <row r="152" spans="1:24" x14ac:dyDescent="0.25">
      <c r="A152">
        <f t="shared" si="12"/>
        <v>21</v>
      </c>
      <c r="B152">
        <v>2011</v>
      </c>
      <c r="C152" s="4">
        <v>40681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 s="3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3">
        <v>0</v>
      </c>
      <c r="Q152" s="5">
        <v>0</v>
      </c>
      <c r="R152" s="5">
        <v>0</v>
      </c>
      <c r="S152" s="3">
        <v>0</v>
      </c>
      <c r="T152" s="5">
        <v>0</v>
      </c>
      <c r="U152" s="3">
        <v>0</v>
      </c>
      <c r="V152" s="6">
        <f t="shared" si="8"/>
        <v>0.25</v>
      </c>
      <c r="W152" s="5">
        <v>0</v>
      </c>
      <c r="X152" s="6">
        <f t="shared" si="11"/>
        <v>0.25</v>
      </c>
    </row>
    <row r="153" spans="1:24" x14ac:dyDescent="0.25">
      <c r="A153">
        <f t="shared" si="12"/>
        <v>21</v>
      </c>
      <c r="B153">
        <v>2011</v>
      </c>
      <c r="C153" s="4">
        <v>40682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 s="3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3">
        <v>0</v>
      </c>
      <c r="Q153" s="5">
        <v>0.25</v>
      </c>
      <c r="R153" s="5">
        <v>0</v>
      </c>
      <c r="S153" s="3">
        <v>0</v>
      </c>
      <c r="T153" s="5">
        <v>0</v>
      </c>
      <c r="U153" s="3">
        <v>0</v>
      </c>
      <c r="V153" s="6">
        <f t="shared" si="8"/>
        <v>0.25</v>
      </c>
      <c r="W153" s="5">
        <v>0</v>
      </c>
      <c r="X153" s="6">
        <f t="shared" si="11"/>
        <v>0.25</v>
      </c>
    </row>
    <row r="154" spans="1:24" x14ac:dyDescent="0.25">
      <c r="A154">
        <f t="shared" si="12"/>
        <v>21</v>
      </c>
      <c r="B154">
        <v>2011</v>
      </c>
      <c r="C154" s="4">
        <v>40683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 s="3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3">
        <v>0</v>
      </c>
      <c r="Q154" s="5">
        <v>0.25</v>
      </c>
      <c r="R154" s="5">
        <v>0</v>
      </c>
      <c r="S154" s="3">
        <v>0</v>
      </c>
      <c r="T154" s="5">
        <v>0</v>
      </c>
      <c r="U154" s="3">
        <v>0</v>
      </c>
      <c r="V154" s="6">
        <f t="shared" si="8"/>
        <v>0.25</v>
      </c>
      <c r="W154" s="5">
        <v>0</v>
      </c>
      <c r="X154" s="6">
        <f t="shared" si="11"/>
        <v>0.25</v>
      </c>
    </row>
    <row r="155" spans="1:24" x14ac:dyDescent="0.25">
      <c r="A155">
        <f t="shared" si="12"/>
        <v>21</v>
      </c>
      <c r="B155">
        <v>2011</v>
      </c>
      <c r="C155" s="4">
        <v>40684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 s="3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3">
        <v>0</v>
      </c>
      <c r="Q155" s="5">
        <v>0.25</v>
      </c>
      <c r="R155" s="5">
        <v>0</v>
      </c>
      <c r="S155" s="3">
        <v>0</v>
      </c>
      <c r="T155" s="5">
        <v>0</v>
      </c>
      <c r="U155" s="3">
        <v>0</v>
      </c>
      <c r="V155" s="6">
        <f t="shared" si="8"/>
        <v>0.25</v>
      </c>
      <c r="W155" s="5">
        <v>0</v>
      </c>
      <c r="X155" s="6">
        <f t="shared" si="11"/>
        <v>0.25</v>
      </c>
    </row>
    <row r="156" spans="1:24" x14ac:dyDescent="0.25">
      <c r="A156">
        <f t="shared" si="12"/>
        <v>22</v>
      </c>
      <c r="B156">
        <v>2011</v>
      </c>
      <c r="C156" s="4">
        <v>40685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 s="3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3">
        <v>0</v>
      </c>
      <c r="Q156" s="5">
        <v>0.25</v>
      </c>
      <c r="R156" s="5">
        <v>0</v>
      </c>
      <c r="S156" s="3">
        <v>0</v>
      </c>
      <c r="T156" s="5">
        <v>0</v>
      </c>
      <c r="U156" s="3">
        <v>0</v>
      </c>
      <c r="V156" s="6">
        <f t="shared" si="8"/>
        <v>0</v>
      </c>
      <c r="W156" s="5">
        <v>0</v>
      </c>
      <c r="X156" s="6">
        <f t="shared" si="11"/>
        <v>0</v>
      </c>
    </row>
    <row r="157" spans="1:24" x14ac:dyDescent="0.25">
      <c r="A157">
        <f t="shared" si="12"/>
        <v>22</v>
      </c>
      <c r="B157">
        <v>2011</v>
      </c>
      <c r="C157" s="4">
        <v>40686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 s="6">
        <f t="shared" si="8"/>
        <v>0</v>
      </c>
      <c r="W157" s="5">
        <v>0</v>
      </c>
      <c r="X157" s="6">
        <f t="shared" si="11"/>
        <v>0</v>
      </c>
    </row>
    <row r="158" spans="1:24" x14ac:dyDescent="0.25">
      <c r="A158">
        <f t="shared" si="12"/>
        <v>22</v>
      </c>
      <c r="B158">
        <v>2011</v>
      </c>
      <c r="C158" s="4">
        <v>40687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 s="6">
        <f t="shared" si="8"/>
        <v>0</v>
      </c>
      <c r="W158" s="5">
        <v>0</v>
      </c>
      <c r="X158" s="6">
        <f t="shared" si="11"/>
        <v>0</v>
      </c>
    </row>
    <row r="159" spans="1:24" x14ac:dyDescent="0.25">
      <c r="A159">
        <f t="shared" si="12"/>
        <v>22</v>
      </c>
      <c r="B159">
        <v>2011</v>
      </c>
      <c r="C159" s="4">
        <v>40688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 s="6">
        <f t="shared" si="8"/>
        <v>0</v>
      </c>
      <c r="W159" s="5">
        <v>0</v>
      </c>
      <c r="X159" s="6">
        <f t="shared" si="11"/>
        <v>0</v>
      </c>
    </row>
    <row r="160" spans="1:24" x14ac:dyDescent="0.25">
      <c r="A160">
        <f t="shared" si="12"/>
        <v>22</v>
      </c>
      <c r="B160">
        <v>2011</v>
      </c>
      <c r="C160" s="4">
        <v>40689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 s="6">
        <f t="shared" si="8"/>
        <v>0.25</v>
      </c>
      <c r="W160" s="5">
        <v>0.25</v>
      </c>
      <c r="X160" s="6">
        <f t="shared" si="11"/>
        <v>0.5</v>
      </c>
    </row>
    <row r="161" spans="1:24" x14ac:dyDescent="0.25">
      <c r="A161">
        <f t="shared" si="12"/>
        <v>22</v>
      </c>
      <c r="B161">
        <v>2011</v>
      </c>
      <c r="C161" s="4">
        <v>40690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 s="3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3">
        <v>0</v>
      </c>
      <c r="Q161" s="5">
        <v>0.25</v>
      </c>
      <c r="R161" s="5">
        <v>0</v>
      </c>
      <c r="S161" s="3">
        <v>0</v>
      </c>
      <c r="T161" s="5">
        <v>0</v>
      </c>
      <c r="U161" s="3">
        <v>0</v>
      </c>
      <c r="V161" s="6">
        <f t="shared" si="8"/>
        <v>0.25</v>
      </c>
      <c r="W161" s="5">
        <v>0.25</v>
      </c>
      <c r="X161" s="6">
        <f t="shared" si="11"/>
        <v>0.5</v>
      </c>
    </row>
    <row r="162" spans="1:24" x14ac:dyDescent="0.25">
      <c r="A162">
        <f t="shared" si="12"/>
        <v>22</v>
      </c>
      <c r="B162">
        <v>2011</v>
      </c>
      <c r="C162" s="4">
        <v>40691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 s="3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3">
        <v>0</v>
      </c>
      <c r="Q162" s="5">
        <v>0.25</v>
      </c>
      <c r="R162" s="5">
        <v>0</v>
      </c>
      <c r="S162" s="3">
        <v>0</v>
      </c>
      <c r="T162" s="5">
        <v>0</v>
      </c>
      <c r="U162" s="3">
        <v>0</v>
      </c>
      <c r="V162" s="6">
        <f t="shared" si="8"/>
        <v>0.25</v>
      </c>
      <c r="W162" s="5">
        <v>0.25</v>
      </c>
      <c r="X162" s="6">
        <f t="shared" si="11"/>
        <v>0.5</v>
      </c>
    </row>
    <row r="163" spans="1:24" x14ac:dyDescent="0.25">
      <c r="A163">
        <f t="shared" si="12"/>
        <v>23</v>
      </c>
      <c r="B163">
        <v>2011</v>
      </c>
      <c r="C163" s="4">
        <v>40692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 s="3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3">
        <v>0</v>
      </c>
      <c r="Q163" s="5">
        <v>0.25</v>
      </c>
      <c r="R163" s="5">
        <v>0</v>
      </c>
      <c r="S163" s="3">
        <v>0</v>
      </c>
      <c r="T163" s="5">
        <v>0</v>
      </c>
      <c r="U163" s="3">
        <v>0</v>
      </c>
      <c r="V163" s="6">
        <f t="shared" si="8"/>
        <v>0.25</v>
      </c>
      <c r="W163" s="5">
        <v>0.25</v>
      </c>
      <c r="X163" s="6">
        <f t="shared" si="11"/>
        <v>0.5</v>
      </c>
    </row>
    <row r="164" spans="1:24" x14ac:dyDescent="0.25">
      <c r="A164">
        <f t="shared" si="12"/>
        <v>23</v>
      </c>
      <c r="B164">
        <v>2011</v>
      </c>
      <c r="C164" s="4">
        <v>40693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 s="3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3">
        <v>0</v>
      </c>
      <c r="Q164" s="5">
        <v>0.25</v>
      </c>
      <c r="R164" s="5">
        <v>0</v>
      </c>
      <c r="S164" s="3">
        <v>0</v>
      </c>
      <c r="T164" s="5">
        <v>0</v>
      </c>
      <c r="U164" s="3">
        <v>0</v>
      </c>
      <c r="V164" s="6">
        <f t="shared" si="8"/>
        <v>1</v>
      </c>
      <c r="W164" s="5">
        <v>0.25</v>
      </c>
      <c r="X164" s="6">
        <f t="shared" si="11"/>
        <v>1.25</v>
      </c>
    </row>
    <row r="165" spans="1:24" x14ac:dyDescent="0.25">
      <c r="A165">
        <f t="shared" si="12"/>
        <v>23</v>
      </c>
      <c r="B165">
        <v>2011</v>
      </c>
      <c r="C165" s="4">
        <v>40694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 s="7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7">
        <v>0</v>
      </c>
      <c r="Q165" s="5">
        <v>1</v>
      </c>
      <c r="R165" s="5">
        <v>0</v>
      </c>
      <c r="S165" s="7">
        <v>0</v>
      </c>
      <c r="T165" s="5">
        <v>0</v>
      </c>
      <c r="U165" s="7">
        <v>0</v>
      </c>
      <c r="V165" s="6">
        <f t="shared" si="8"/>
        <v>9</v>
      </c>
      <c r="W165" s="5">
        <v>2</v>
      </c>
      <c r="X165" s="6">
        <f t="shared" si="11"/>
        <v>11</v>
      </c>
    </row>
    <row r="166" spans="1:24" x14ac:dyDescent="0.25">
      <c r="A166">
        <f t="shared" si="12"/>
        <v>23</v>
      </c>
      <c r="B166">
        <v>2011</v>
      </c>
      <c r="C166" s="4">
        <v>40695</v>
      </c>
      <c r="D166">
        <v>4</v>
      </c>
      <c r="E166">
        <v>0</v>
      </c>
      <c r="F166">
        <v>0</v>
      </c>
      <c r="G166">
        <v>0</v>
      </c>
      <c r="H166">
        <v>0</v>
      </c>
      <c r="I166">
        <v>0</v>
      </c>
      <c r="J166" s="7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7">
        <v>0</v>
      </c>
      <c r="Q166" s="5">
        <v>5</v>
      </c>
      <c r="R166" s="5">
        <v>0</v>
      </c>
      <c r="S166" s="7">
        <v>0</v>
      </c>
      <c r="T166" s="5">
        <v>0</v>
      </c>
      <c r="U166" s="7">
        <v>0</v>
      </c>
      <c r="V166" s="6">
        <f t="shared" si="8"/>
        <v>12</v>
      </c>
      <c r="W166" s="5">
        <v>6</v>
      </c>
      <c r="X166" s="6">
        <f t="shared" si="11"/>
        <v>18</v>
      </c>
    </row>
    <row r="167" spans="1:24" x14ac:dyDescent="0.25">
      <c r="A167">
        <f t="shared" si="12"/>
        <v>23</v>
      </c>
      <c r="B167">
        <v>2011</v>
      </c>
      <c r="C167" s="4">
        <v>40696</v>
      </c>
      <c r="D167">
        <v>11</v>
      </c>
      <c r="E167">
        <v>1</v>
      </c>
      <c r="F167">
        <v>0</v>
      </c>
      <c r="G167">
        <v>0</v>
      </c>
      <c r="H167">
        <v>0</v>
      </c>
      <c r="I167">
        <v>0</v>
      </c>
      <c r="J167" s="7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7">
        <v>0</v>
      </c>
      <c r="Q167" s="5">
        <v>0</v>
      </c>
      <c r="R167" s="5">
        <v>0</v>
      </c>
      <c r="S167" s="7">
        <v>0</v>
      </c>
      <c r="T167" s="5">
        <v>0</v>
      </c>
      <c r="U167" s="7">
        <v>0</v>
      </c>
      <c r="V167" s="6">
        <f t="shared" si="8"/>
        <v>25.67</v>
      </c>
      <c r="W167" s="5">
        <v>15.67</v>
      </c>
      <c r="X167" s="6">
        <f t="shared" si="11"/>
        <v>41.34</v>
      </c>
    </row>
    <row r="168" spans="1:24" x14ac:dyDescent="0.25">
      <c r="A168">
        <f t="shared" si="12"/>
        <v>23</v>
      </c>
      <c r="B168">
        <v>2011</v>
      </c>
      <c r="C168" s="4">
        <v>40697</v>
      </c>
      <c r="D168">
        <v>17.670000000000002</v>
      </c>
      <c r="E168">
        <v>0.33</v>
      </c>
      <c r="F168">
        <v>0</v>
      </c>
      <c r="G168">
        <v>0</v>
      </c>
      <c r="H168">
        <v>1.33</v>
      </c>
      <c r="I168">
        <v>0</v>
      </c>
      <c r="J168" s="3">
        <v>0</v>
      </c>
      <c r="K168" s="5">
        <v>0</v>
      </c>
      <c r="L168" s="5">
        <v>0</v>
      </c>
      <c r="M168" s="5">
        <v>0</v>
      </c>
      <c r="N168" s="5">
        <v>1.67</v>
      </c>
      <c r="O168" s="5">
        <v>0</v>
      </c>
      <c r="P168" s="3">
        <v>0</v>
      </c>
      <c r="Q168" s="5">
        <v>4.67</v>
      </c>
      <c r="R168" s="5">
        <v>0</v>
      </c>
      <c r="S168" s="3">
        <v>0</v>
      </c>
      <c r="T168" s="5">
        <v>0</v>
      </c>
      <c r="U168" s="3">
        <v>0</v>
      </c>
      <c r="V168" s="6">
        <f t="shared" si="8"/>
        <v>25.67</v>
      </c>
      <c r="W168" s="5">
        <v>15.67</v>
      </c>
      <c r="X168" s="6">
        <f t="shared" si="11"/>
        <v>41.34</v>
      </c>
    </row>
    <row r="169" spans="1:24" x14ac:dyDescent="0.25">
      <c r="A169">
        <f t="shared" si="12"/>
        <v>23</v>
      </c>
      <c r="B169">
        <v>2011</v>
      </c>
      <c r="C169" s="4">
        <v>40698</v>
      </c>
      <c r="D169">
        <v>17.670000000000002</v>
      </c>
      <c r="E169">
        <v>0.33</v>
      </c>
      <c r="F169">
        <v>0</v>
      </c>
      <c r="G169">
        <v>0</v>
      </c>
      <c r="H169">
        <v>1.33</v>
      </c>
      <c r="I169">
        <v>0</v>
      </c>
      <c r="J169" s="3">
        <v>0</v>
      </c>
      <c r="K169" s="5">
        <v>0</v>
      </c>
      <c r="L169" s="5">
        <v>0</v>
      </c>
      <c r="M169" s="5">
        <v>0</v>
      </c>
      <c r="N169" s="5">
        <v>1.67</v>
      </c>
      <c r="O169" s="5">
        <v>0</v>
      </c>
      <c r="P169" s="3">
        <v>0</v>
      </c>
      <c r="Q169" s="5">
        <v>4.67</v>
      </c>
      <c r="R169" s="5">
        <v>0</v>
      </c>
      <c r="S169" s="3">
        <v>0</v>
      </c>
      <c r="T169" s="5">
        <v>0</v>
      </c>
      <c r="U169" s="3">
        <v>0</v>
      </c>
      <c r="V169" s="6">
        <f t="shared" si="8"/>
        <v>25.67</v>
      </c>
      <c r="W169" s="5">
        <v>15.67</v>
      </c>
      <c r="X169" s="6">
        <f t="shared" si="11"/>
        <v>41.34</v>
      </c>
    </row>
    <row r="170" spans="1:24" x14ac:dyDescent="0.25">
      <c r="A170">
        <f t="shared" si="12"/>
        <v>24</v>
      </c>
      <c r="B170">
        <v>2011</v>
      </c>
      <c r="C170" s="4">
        <v>40699</v>
      </c>
      <c r="D170">
        <v>17.670000000000002</v>
      </c>
      <c r="E170">
        <v>0.33</v>
      </c>
      <c r="F170">
        <v>0</v>
      </c>
      <c r="G170">
        <v>0</v>
      </c>
      <c r="H170">
        <v>1.33</v>
      </c>
      <c r="I170">
        <v>0</v>
      </c>
      <c r="J170" s="3">
        <v>0</v>
      </c>
      <c r="K170" s="5">
        <v>0</v>
      </c>
      <c r="L170" s="5">
        <v>0</v>
      </c>
      <c r="M170" s="5">
        <v>0</v>
      </c>
      <c r="N170" s="5">
        <v>1.67</v>
      </c>
      <c r="O170" s="5">
        <v>0</v>
      </c>
      <c r="P170" s="3">
        <v>0</v>
      </c>
      <c r="Q170" s="5">
        <v>4.67</v>
      </c>
      <c r="R170" s="5">
        <v>0</v>
      </c>
      <c r="S170" s="3">
        <v>0</v>
      </c>
      <c r="T170" s="5">
        <v>0</v>
      </c>
      <c r="U170" s="3">
        <v>0</v>
      </c>
      <c r="V170" s="6">
        <f t="shared" si="8"/>
        <v>51</v>
      </c>
      <c r="W170" s="5">
        <v>48</v>
      </c>
      <c r="X170" s="6">
        <f t="shared" si="11"/>
        <v>99</v>
      </c>
    </row>
    <row r="171" spans="1:24" x14ac:dyDescent="0.25">
      <c r="A171">
        <f t="shared" si="12"/>
        <v>24</v>
      </c>
      <c r="B171">
        <v>2011</v>
      </c>
      <c r="C171" s="4">
        <v>40700</v>
      </c>
      <c r="D171">
        <v>30</v>
      </c>
      <c r="E171">
        <v>1</v>
      </c>
      <c r="F171">
        <v>0</v>
      </c>
      <c r="G171">
        <v>0</v>
      </c>
      <c r="H171">
        <v>0</v>
      </c>
      <c r="I171">
        <v>0</v>
      </c>
      <c r="J171" s="7">
        <v>0</v>
      </c>
      <c r="K171" s="5">
        <v>0</v>
      </c>
      <c r="L171" s="5">
        <v>0</v>
      </c>
      <c r="M171" s="5">
        <v>0</v>
      </c>
      <c r="N171" s="5">
        <v>6</v>
      </c>
      <c r="O171" s="5">
        <v>0</v>
      </c>
      <c r="P171" s="7">
        <v>0</v>
      </c>
      <c r="Q171" s="5">
        <v>14</v>
      </c>
      <c r="R171" s="5">
        <v>0</v>
      </c>
      <c r="S171" s="7">
        <v>0</v>
      </c>
      <c r="T171" s="5">
        <v>0</v>
      </c>
      <c r="U171" s="7">
        <v>0</v>
      </c>
      <c r="V171" s="6">
        <f t="shared" si="8"/>
        <v>23</v>
      </c>
      <c r="W171" s="5">
        <v>11</v>
      </c>
      <c r="X171" s="6">
        <f t="shared" si="11"/>
        <v>34</v>
      </c>
    </row>
    <row r="172" spans="1:24" x14ac:dyDescent="0.25">
      <c r="A172">
        <f t="shared" si="12"/>
        <v>24</v>
      </c>
      <c r="B172">
        <v>2011</v>
      </c>
      <c r="C172" s="4">
        <v>40701</v>
      </c>
      <c r="D172">
        <v>18</v>
      </c>
      <c r="E172">
        <v>0</v>
      </c>
      <c r="F172">
        <v>0</v>
      </c>
      <c r="G172">
        <v>0</v>
      </c>
      <c r="H172">
        <v>1</v>
      </c>
      <c r="I172">
        <v>0</v>
      </c>
      <c r="J172" s="7">
        <v>0</v>
      </c>
      <c r="K172" s="5">
        <v>0</v>
      </c>
      <c r="L172" s="5">
        <v>0</v>
      </c>
      <c r="M172" s="5">
        <v>0</v>
      </c>
      <c r="N172" s="5">
        <v>1</v>
      </c>
      <c r="O172" s="5">
        <v>0</v>
      </c>
      <c r="P172" s="7">
        <v>0</v>
      </c>
      <c r="Q172" s="5">
        <v>3</v>
      </c>
      <c r="R172" s="5">
        <v>0</v>
      </c>
      <c r="S172" s="7">
        <v>0</v>
      </c>
      <c r="T172" s="5">
        <v>0</v>
      </c>
      <c r="U172" s="7">
        <v>0</v>
      </c>
      <c r="V172" s="6">
        <f t="shared" si="8"/>
        <v>1</v>
      </c>
      <c r="W172" s="5">
        <v>3</v>
      </c>
      <c r="X172" s="6">
        <f t="shared" si="11"/>
        <v>4</v>
      </c>
    </row>
    <row r="173" spans="1:24" x14ac:dyDescent="0.25">
      <c r="A173">
        <f t="shared" si="12"/>
        <v>24</v>
      </c>
      <c r="B173">
        <v>2011</v>
      </c>
      <c r="C173" s="4">
        <v>40702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 s="3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3">
        <v>0</v>
      </c>
      <c r="Q173" s="5">
        <v>1</v>
      </c>
      <c r="R173" s="5">
        <v>0</v>
      </c>
      <c r="S173" s="3">
        <v>0</v>
      </c>
      <c r="T173" s="5">
        <v>0</v>
      </c>
      <c r="U173" s="3">
        <v>0</v>
      </c>
      <c r="V173" s="6">
        <v>10</v>
      </c>
      <c r="W173" s="5">
        <v>1</v>
      </c>
      <c r="X173" s="6">
        <f t="shared" si="11"/>
        <v>11</v>
      </c>
    </row>
    <row r="174" spans="1:24" x14ac:dyDescent="0.25">
      <c r="A174">
        <f t="shared" si="12"/>
        <v>24</v>
      </c>
      <c r="B174">
        <v>2011</v>
      </c>
      <c r="C174" s="4">
        <v>40703</v>
      </c>
      <c r="D174">
        <v>9</v>
      </c>
      <c r="E174">
        <v>0</v>
      </c>
      <c r="F174">
        <v>0</v>
      </c>
      <c r="G174">
        <v>0</v>
      </c>
      <c r="H174">
        <v>0</v>
      </c>
      <c r="I174">
        <v>0</v>
      </c>
      <c r="J174" s="7">
        <v>0</v>
      </c>
      <c r="K174" s="5">
        <v>0</v>
      </c>
      <c r="L174" s="5">
        <v>0</v>
      </c>
      <c r="M174" s="5">
        <v>0</v>
      </c>
      <c r="N174" s="5">
        <v>1</v>
      </c>
      <c r="O174" s="5">
        <v>0</v>
      </c>
      <c r="P174" s="7">
        <v>0</v>
      </c>
      <c r="Q174" s="5">
        <v>0</v>
      </c>
      <c r="R174" s="5">
        <v>0</v>
      </c>
      <c r="S174" s="7">
        <v>0</v>
      </c>
      <c r="T174" s="5">
        <v>0</v>
      </c>
      <c r="U174" s="7">
        <v>0</v>
      </c>
      <c r="V174" s="6">
        <f t="shared" ref="V174:V205" si="13">SUM(D175:U175)</f>
        <v>10.66</v>
      </c>
      <c r="W174" s="5">
        <v>22.33</v>
      </c>
      <c r="X174" s="6">
        <f t="shared" si="11"/>
        <v>32.989999999999995</v>
      </c>
    </row>
    <row r="175" spans="1:24" x14ac:dyDescent="0.25">
      <c r="A175">
        <f t="shared" si="12"/>
        <v>24</v>
      </c>
      <c r="B175">
        <v>2011</v>
      </c>
      <c r="C175" s="4">
        <v>40704</v>
      </c>
      <c r="D175">
        <v>8.33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1.33</v>
      </c>
      <c r="O175">
        <v>0</v>
      </c>
      <c r="P175">
        <v>0</v>
      </c>
      <c r="Q175">
        <v>1</v>
      </c>
      <c r="R175">
        <v>0</v>
      </c>
      <c r="S175">
        <v>0</v>
      </c>
      <c r="T175">
        <v>0</v>
      </c>
      <c r="U175">
        <v>0</v>
      </c>
      <c r="V175" s="6">
        <f t="shared" si="13"/>
        <v>10.66</v>
      </c>
      <c r="W175" s="5">
        <v>22.33</v>
      </c>
      <c r="X175" s="6">
        <f t="shared" si="11"/>
        <v>32.989999999999995</v>
      </c>
    </row>
    <row r="176" spans="1:24" x14ac:dyDescent="0.25">
      <c r="A176">
        <f t="shared" si="12"/>
        <v>24</v>
      </c>
      <c r="B176">
        <v>2011</v>
      </c>
      <c r="C176" s="4">
        <v>40705</v>
      </c>
      <c r="D176">
        <v>8.33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1.33</v>
      </c>
      <c r="O176">
        <v>0</v>
      </c>
      <c r="P176">
        <v>0</v>
      </c>
      <c r="Q176">
        <v>1</v>
      </c>
      <c r="R176">
        <v>0</v>
      </c>
      <c r="S176">
        <v>0</v>
      </c>
      <c r="T176">
        <v>0</v>
      </c>
      <c r="U176">
        <v>0</v>
      </c>
      <c r="V176" s="6">
        <f t="shared" si="13"/>
        <v>10.66</v>
      </c>
      <c r="W176" s="5">
        <v>22.33</v>
      </c>
      <c r="X176" s="6">
        <f t="shared" si="11"/>
        <v>32.989999999999995</v>
      </c>
    </row>
    <row r="177" spans="1:24" x14ac:dyDescent="0.25">
      <c r="A177">
        <f t="shared" si="12"/>
        <v>25</v>
      </c>
      <c r="B177">
        <v>2011</v>
      </c>
      <c r="C177" s="4">
        <v>40706</v>
      </c>
      <c r="D177">
        <v>8.33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1.33</v>
      </c>
      <c r="O177">
        <v>0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0</v>
      </c>
      <c r="V177" s="6">
        <f t="shared" si="13"/>
        <v>35</v>
      </c>
      <c r="W177" s="5">
        <v>26</v>
      </c>
      <c r="X177" s="6">
        <f t="shared" si="11"/>
        <v>61</v>
      </c>
    </row>
    <row r="178" spans="1:24" x14ac:dyDescent="0.25">
      <c r="A178">
        <f t="shared" si="12"/>
        <v>25</v>
      </c>
      <c r="B178">
        <v>2011</v>
      </c>
      <c r="C178" s="4">
        <v>40707</v>
      </c>
      <c r="D178">
        <v>28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4</v>
      </c>
      <c r="O178">
        <v>0</v>
      </c>
      <c r="P178">
        <v>0</v>
      </c>
      <c r="Q178">
        <v>3</v>
      </c>
      <c r="R178">
        <v>0</v>
      </c>
      <c r="S178">
        <v>0</v>
      </c>
      <c r="T178">
        <v>0</v>
      </c>
      <c r="U178">
        <v>0</v>
      </c>
      <c r="V178" s="6">
        <f t="shared" si="13"/>
        <v>38</v>
      </c>
      <c r="W178" s="5">
        <v>14</v>
      </c>
      <c r="X178" s="6">
        <f t="shared" si="11"/>
        <v>52</v>
      </c>
    </row>
    <row r="179" spans="1:24" x14ac:dyDescent="0.25">
      <c r="A179">
        <f t="shared" si="12"/>
        <v>25</v>
      </c>
      <c r="B179">
        <v>2011</v>
      </c>
      <c r="C179" s="4">
        <v>40708</v>
      </c>
      <c r="D179">
        <v>37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 s="6">
        <f t="shared" si="13"/>
        <v>3</v>
      </c>
      <c r="W179" s="5">
        <v>6</v>
      </c>
      <c r="X179" s="6">
        <f t="shared" si="11"/>
        <v>9</v>
      </c>
    </row>
    <row r="180" spans="1:24" x14ac:dyDescent="0.25">
      <c r="A180">
        <f t="shared" si="12"/>
        <v>25</v>
      </c>
      <c r="B180">
        <v>2011</v>
      </c>
      <c r="C180" s="4">
        <v>40709</v>
      </c>
      <c r="D180">
        <v>2</v>
      </c>
      <c r="E180">
        <v>0</v>
      </c>
      <c r="F180">
        <v>0</v>
      </c>
      <c r="G180">
        <v>0</v>
      </c>
      <c r="H180">
        <v>0</v>
      </c>
      <c r="I180">
        <v>0</v>
      </c>
      <c r="J180" s="3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3">
        <v>0</v>
      </c>
      <c r="Q180" s="5">
        <v>0</v>
      </c>
      <c r="R180" s="5">
        <v>0</v>
      </c>
      <c r="S180" s="3">
        <v>0</v>
      </c>
      <c r="T180" s="5">
        <v>0</v>
      </c>
      <c r="U180" s="3">
        <v>1</v>
      </c>
      <c r="V180" s="6">
        <f t="shared" si="13"/>
        <v>23</v>
      </c>
      <c r="W180" s="5">
        <v>12</v>
      </c>
      <c r="X180" s="6">
        <f t="shared" si="11"/>
        <v>35</v>
      </c>
    </row>
    <row r="181" spans="1:24" x14ac:dyDescent="0.25">
      <c r="A181">
        <f t="shared" si="12"/>
        <v>25</v>
      </c>
      <c r="B181">
        <v>2011</v>
      </c>
      <c r="C181" s="4">
        <v>40710</v>
      </c>
      <c r="D181">
        <v>16</v>
      </c>
      <c r="E181">
        <v>1</v>
      </c>
      <c r="F181">
        <v>0</v>
      </c>
      <c r="G181">
        <v>0</v>
      </c>
      <c r="H181">
        <v>0</v>
      </c>
      <c r="I181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4</v>
      </c>
      <c r="P181" s="5">
        <v>0</v>
      </c>
      <c r="Q181" s="5">
        <v>2</v>
      </c>
      <c r="R181" s="5">
        <v>0</v>
      </c>
      <c r="S181" s="5">
        <v>0</v>
      </c>
      <c r="T181" s="5">
        <v>0</v>
      </c>
      <c r="U181" s="5">
        <v>0</v>
      </c>
      <c r="V181" s="6">
        <f t="shared" si="13"/>
        <v>29.67</v>
      </c>
      <c r="W181" s="5">
        <v>20.329999999999998</v>
      </c>
      <c r="X181" s="6">
        <f t="shared" si="11"/>
        <v>50</v>
      </c>
    </row>
    <row r="182" spans="1:24" x14ac:dyDescent="0.25">
      <c r="A182">
        <f t="shared" si="12"/>
        <v>25</v>
      </c>
      <c r="B182">
        <v>2011</v>
      </c>
      <c r="C182" s="4">
        <v>40711</v>
      </c>
      <c r="D182">
        <v>24.67</v>
      </c>
      <c r="E182">
        <v>0</v>
      </c>
      <c r="F182">
        <v>0</v>
      </c>
      <c r="G182">
        <v>0</v>
      </c>
      <c r="H182">
        <v>0</v>
      </c>
      <c r="I182">
        <v>0</v>
      </c>
      <c r="J182" s="5">
        <v>0</v>
      </c>
      <c r="K182" s="5">
        <v>0</v>
      </c>
      <c r="L182" s="5">
        <v>0.67</v>
      </c>
      <c r="M182" s="5">
        <v>0</v>
      </c>
      <c r="N182" s="5">
        <v>3</v>
      </c>
      <c r="O182" s="5">
        <v>0</v>
      </c>
      <c r="P182" s="5">
        <v>0</v>
      </c>
      <c r="Q182" s="5">
        <v>0.67</v>
      </c>
      <c r="R182" s="5">
        <v>0</v>
      </c>
      <c r="S182" s="5">
        <v>0</v>
      </c>
      <c r="T182" s="5">
        <v>0.33</v>
      </c>
      <c r="U182" s="5">
        <v>0.33</v>
      </c>
      <c r="V182" s="6">
        <f t="shared" si="13"/>
        <v>29.67</v>
      </c>
      <c r="W182" s="5">
        <v>20.329999999999998</v>
      </c>
      <c r="X182" s="6">
        <f t="shared" si="11"/>
        <v>50</v>
      </c>
    </row>
    <row r="183" spans="1:24" x14ac:dyDescent="0.25">
      <c r="A183">
        <f t="shared" si="12"/>
        <v>25</v>
      </c>
      <c r="B183">
        <v>2011</v>
      </c>
      <c r="C183" s="4">
        <v>40712</v>
      </c>
      <c r="D183">
        <v>24.67</v>
      </c>
      <c r="E183">
        <v>0</v>
      </c>
      <c r="F183">
        <v>0</v>
      </c>
      <c r="G183">
        <v>0</v>
      </c>
      <c r="H183">
        <v>0</v>
      </c>
      <c r="I183">
        <v>0</v>
      </c>
      <c r="J183" s="5">
        <v>0</v>
      </c>
      <c r="K183" s="5">
        <v>0</v>
      </c>
      <c r="L183" s="5">
        <v>0.67</v>
      </c>
      <c r="M183" s="5">
        <v>0</v>
      </c>
      <c r="N183" s="5">
        <v>3</v>
      </c>
      <c r="O183" s="5">
        <v>0</v>
      </c>
      <c r="P183" s="5">
        <v>0</v>
      </c>
      <c r="Q183" s="5">
        <v>0.67</v>
      </c>
      <c r="R183" s="5">
        <v>0</v>
      </c>
      <c r="S183" s="5">
        <v>0</v>
      </c>
      <c r="T183" s="5">
        <v>0.33</v>
      </c>
      <c r="U183" s="5">
        <v>0.33</v>
      </c>
      <c r="V183" s="6">
        <f t="shared" si="13"/>
        <v>29.67</v>
      </c>
      <c r="W183" s="5">
        <v>20.329999999999998</v>
      </c>
      <c r="X183" s="6">
        <f t="shared" si="11"/>
        <v>50</v>
      </c>
    </row>
    <row r="184" spans="1:24" x14ac:dyDescent="0.25">
      <c r="A184">
        <f t="shared" si="12"/>
        <v>26</v>
      </c>
      <c r="B184">
        <v>2011</v>
      </c>
      <c r="C184" s="4">
        <v>40713</v>
      </c>
      <c r="D184">
        <v>24.67</v>
      </c>
      <c r="E184">
        <v>0</v>
      </c>
      <c r="F184">
        <v>0</v>
      </c>
      <c r="G184">
        <v>0</v>
      </c>
      <c r="H184">
        <v>0</v>
      </c>
      <c r="I184">
        <v>0</v>
      </c>
      <c r="J184" s="5">
        <v>0</v>
      </c>
      <c r="K184" s="5">
        <v>0</v>
      </c>
      <c r="L184" s="5">
        <v>0.67</v>
      </c>
      <c r="M184" s="5">
        <v>0</v>
      </c>
      <c r="N184" s="5">
        <v>3</v>
      </c>
      <c r="O184" s="5">
        <v>0</v>
      </c>
      <c r="P184" s="5">
        <v>0</v>
      </c>
      <c r="Q184" s="5">
        <v>0.67</v>
      </c>
      <c r="R184" s="5">
        <v>0</v>
      </c>
      <c r="S184" s="5">
        <v>0</v>
      </c>
      <c r="T184" s="5">
        <v>0.33</v>
      </c>
      <c r="U184" s="5">
        <v>0.33</v>
      </c>
      <c r="V184" s="6">
        <f t="shared" si="13"/>
        <v>57</v>
      </c>
      <c r="W184" s="5">
        <v>79</v>
      </c>
      <c r="X184" s="6">
        <f t="shared" si="11"/>
        <v>136</v>
      </c>
    </row>
    <row r="185" spans="1:24" x14ac:dyDescent="0.25">
      <c r="A185">
        <f t="shared" si="12"/>
        <v>26</v>
      </c>
      <c r="B185">
        <v>2011</v>
      </c>
      <c r="C185" s="4">
        <v>40714</v>
      </c>
      <c r="D185">
        <v>51</v>
      </c>
      <c r="E185">
        <v>2</v>
      </c>
      <c r="F185">
        <v>0</v>
      </c>
      <c r="G185">
        <v>0</v>
      </c>
      <c r="H185">
        <v>0</v>
      </c>
      <c r="I18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3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1</v>
      </c>
      <c r="V185" s="6">
        <f t="shared" si="13"/>
        <v>18</v>
      </c>
      <c r="W185" s="5">
        <v>0</v>
      </c>
      <c r="X185" s="6">
        <f t="shared" si="11"/>
        <v>18</v>
      </c>
    </row>
    <row r="186" spans="1:24" x14ac:dyDescent="0.25">
      <c r="A186">
        <f t="shared" si="12"/>
        <v>26</v>
      </c>
      <c r="B186">
        <v>2011</v>
      </c>
      <c r="C186" s="4">
        <v>40715</v>
      </c>
      <c r="D186">
        <v>18</v>
      </c>
      <c r="E186">
        <v>0</v>
      </c>
      <c r="F186">
        <v>0</v>
      </c>
      <c r="G186">
        <v>0</v>
      </c>
      <c r="H186">
        <v>0</v>
      </c>
      <c r="I186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6">
        <f t="shared" si="13"/>
        <v>5</v>
      </c>
      <c r="W186" s="5">
        <v>2</v>
      </c>
      <c r="X186" s="6">
        <f t="shared" si="11"/>
        <v>7</v>
      </c>
    </row>
    <row r="187" spans="1:24" x14ac:dyDescent="0.25">
      <c r="A187">
        <f t="shared" si="12"/>
        <v>26</v>
      </c>
      <c r="B187">
        <v>2011</v>
      </c>
      <c r="C187" s="4">
        <v>40716</v>
      </c>
      <c r="D187">
        <v>5</v>
      </c>
      <c r="E187">
        <v>0</v>
      </c>
      <c r="F187">
        <v>0</v>
      </c>
      <c r="G187">
        <v>0</v>
      </c>
      <c r="H187">
        <v>0</v>
      </c>
      <c r="I187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6">
        <f t="shared" si="13"/>
        <v>20</v>
      </c>
      <c r="W187" s="5">
        <v>13</v>
      </c>
      <c r="X187" s="6">
        <f t="shared" si="11"/>
        <v>33</v>
      </c>
    </row>
    <row r="188" spans="1:24" x14ac:dyDescent="0.25">
      <c r="A188">
        <f t="shared" si="12"/>
        <v>26</v>
      </c>
      <c r="B188">
        <v>2011</v>
      </c>
      <c r="C188" s="4">
        <v>40717</v>
      </c>
      <c r="D188">
        <v>14</v>
      </c>
      <c r="E188">
        <v>0</v>
      </c>
      <c r="F188">
        <v>0</v>
      </c>
      <c r="G188">
        <v>0</v>
      </c>
      <c r="H188">
        <v>0</v>
      </c>
      <c r="I188">
        <v>0</v>
      </c>
      <c r="J188" s="5">
        <v>0</v>
      </c>
      <c r="K188" s="5">
        <v>0</v>
      </c>
      <c r="L188" s="5">
        <v>0</v>
      </c>
      <c r="M188" s="5">
        <v>0</v>
      </c>
      <c r="N188" s="5">
        <v>3</v>
      </c>
      <c r="O188" s="5">
        <v>0</v>
      </c>
      <c r="P188" s="5">
        <v>0</v>
      </c>
      <c r="Q188" s="5">
        <v>2</v>
      </c>
      <c r="R188" s="5">
        <v>0</v>
      </c>
      <c r="S188" s="5">
        <v>0</v>
      </c>
      <c r="T188" s="5">
        <v>1</v>
      </c>
      <c r="U188" s="5">
        <v>0</v>
      </c>
      <c r="V188" s="6">
        <f t="shared" si="13"/>
        <v>47</v>
      </c>
      <c r="W188" s="5">
        <v>101.67</v>
      </c>
      <c r="X188" s="6">
        <f t="shared" si="11"/>
        <v>148.67000000000002</v>
      </c>
    </row>
    <row r="189" spans="1:24" x14ac:dyDescent="0.25">
      <c r="A189">
        <f t="shared" si="12"/>
        <v>26</v>
      </c>
      <c r="B189">
        <v>2011</v>
      </c>
      <c r="C189" s="4">
        <v>40718</v>
      </c>
      <c r="D189">
        <v>39</v>
      </c>
      <c r="E189">
        <v>1.33</v>
      </c>
      <c r="F189">
        <v>0</v>
      </c>
      <c r="G189">
        <v>0</v>
      </c>
      <c r="H189">
        <v>0</v>
      </c>
      <c r="I189">
        <v>0</v>
      </c>
      <c r="J189" s="5">
        <v>0</v>
      </c>
      <c r="K189" s="5">
        <v>0</v>
      </c>
      <c r="L189" s="5">
        <v>0.67</v>
      </c>
      <c r="M189" s="5">
        <v>0</v>
      </c>
      <c r="N189" s="5">
        <v>1</v>
      </c>
      <c r="O189" s="5">
        <v>2</v>
      </c>
      <c r="P189" s="5">
        <v>0</v>
      </c>
      <c r="Q189" s="5">
        <v>2</v>
      </c>
      <c r="R189" s="5">
        <v>0</v>
      </c>
      <c r="S189" s="5">
        <v>0</v>
      </c>
      <c r="T189" s="5">
        <v>1</v>
      </c>
      <c r="U189" s="5">
        <v>0</v>
      </c>
      <c r="V189" s="6">
        <f t="shared" si="13"/>
        <v>47</v>
      </c>
      <c r="W189" s="5">
        <v>101.67</v>
      </c>
      <c r="X189" s="6">
        <f t="shared" si="11"/>
        <v>148.67000000000002</v>
      </c>
    </row>
    <row r="190" spans="1:24" x14ac:dyDescent="0.25">
      <c r="A190">
        <f t="shared" si="12"/>
        <v>26</v>
      </c>
      <c r="B190">
        <v>2011</v>
      </c>
      <c r="C190" s="4">
        <v>40719</v>
      </c>
      <c r="D190">
        <v>39</v>
      </c>
      <c r="E190">
        <v>1.33</v>
      </c>
      <c r="F190">
        <v>0</v>
      </c>
      <c r="G190">
        <v>0</v>
      </c>
      <c r="H190">
        <v>0</v>
      </c>
      <c r="I190">
        <v>0</v>
      </c>
      <c r="J190" s="5">
        <v>0</v>
      </c>
      <c r="K190" s="5">
        <v>0</v>
      </c>
      <c r="L190" s="5">
        <v>0.67</v>
      </c>
      <c r="M190" s="5">
        <v>0</v>
      </c>
      <c r="N190" s="5">
        <v>1</v>
      </c>
      <c r="O190" s="5">
        <v>2</v>
      </c>
      <c r="P190" s="5">
        <v>0</v>
      </c>
      <c r="Q190" s="5">
        <v>2</v>
      </c>
      <c r="R190" s="5">
        <v>0</v>
      </c>
      <c r="S190" s="5">
        <v>0</v>
      </c>
      <c r="T190" s="5">
        <v>1</v>
      </c>
      <c r="U190" s="5">
        <v>0</v>
      </c>
      <c r="V190" s="6">
        <f t="shared" si="13"/>
        <v>47</v>
      </c>
      <c r="W190" s="5">
        <v>101.67</v>
      </c>
      <c r="X190" s="6">
        <f t="shared" si="11"/>
        <v>148.67000000000002</v>
      </c>
    </row>
    <row r="191" spans="1:24" x14ac:dyDescent="0.25">
      <c r="A191">
        <f t="shared" si="12"/>
        <v>27</v>
      </c>
      <c r="B191">
        <v>2011</v>
      </c>
      <c r="C191" s="4">
        <v>40720</v>
      </c>
      <c r="D191">
        <v>39</v>
      </c>
      <c r="E191">
        <v>1.33</v>
      </c>
      <c r="F191">
        <v>0</v>
      </c>
      <c r="G191">
        <v>0</v>
      </c>
      <c r="H191">
        <v>0</v>
      </c>
      <c r="I191">
        <v>0</v>
      </c>
      <c r="J191" s="5">
        <v>0</v>
      </c>
      <c r="K191" s="5">
        <v>0</v>
      </c>
      <c r="L191" s="5">
        <v>0.67</v>
      </c>
      <c r="M191" s="5">
        <v>0</v>
      </c>
      <c r="N191" s="5">
        <v>1</v>
      </c>
      <c r="O191" s="5">
        <v>2</v>
      </c>
      <c r="P191" s="5">
        <v>0</v>
      </c>
      <c r="Q191" s="5">
        <v>2</v>
      </c>
      <c r="R191" s="5">
        <v>0</v>
      </c>
      <c r="S191" s="5">
        <v>0</v>
      </c>
      <c r="T191" s="5">
        <v>1</v>
      </c>
      <c r="U191" s="5">
        <v>0</v>
      </c>
      <c r="V191" s="6">
        <f t="shared" si="13"/>
        <v>23</v>
      </c>
      <c r="W191" s="5">
        <v>21</v>
      </c>
      <c r="X191" s="6">
        <f t="shared" si="11"/>
        <v>44</v>
      </c>
    </row>
    <row r="192" spans="1:24" x14ac:dyDescent="0.25">
      <c r="A192">
        <f t="shared" si="12"/>
        <v>27</v>
      </c>
      <c r="B192">
        <v>2011</v>
      </c>
      <c r="C192" s="4">
        <v>40721</v>
      </c>
      <c r="D192">
        <v>13</v>
      </c>
      <c r="E192">
        <v>0</v>
      </c>
      <c r="F192">
        <v>0</v>
      </c>
      <c r="G192">
        <v>0</v>
      </c>
      <c r="H192">
        <v>0</v>
      </c>
      <c r="I192">
        <v>0</v>
      </c>
      <c r="J192" s="5">
        <v>0</v>
      </c>
      <c r="K192" s="5">
        <v>0</v>
      </c>
      <c r="L192" s="5">
        <v>0</v>
      </c>
      <c r="M192" s="5">
        <v>0</v>
      </c>
      <c r="N192" s="5">
        <v>3</v>
      </c>
      <c r="O192" s="5">
        <v>4</v>
      </c>
      <c r="P192" s="5">
        <v>0</v>
      </c>
      <c r="Q192" s="5">
        <v>3</v>
      </c>
      <c r="R192" s="5">
        <v>0</v>
      </c>
      <c r="S192" s="5">
        <v>0</v>
      </c>
      <c r="T192" s="5">
        <v>0</v>
      </c>
      <c r="U192" s="5">
        <v>0</v>
      </c>
      <c r="V192" s="6">
        <f t="shared" si="13"/>
        <v>40</v>
      </c>
      <c r="W192" s="5">
        <v>57</v>
      </c>
      <c r="X192" s="6">
        <f t="shared" si="11"/>
        <v>97</v>
      </c>
    </row>
    <row r="193" spans="1:24" x14ac:dyDescent="0.25">
      <c r="A193">
        <f t="shared" si="12"/>
        <v>27</v>
      </c>
      <c r="B193">
        <v>2011</v>
      </c>
      <c r="C193" s="4">
        <v>40722</v>
      </c>
      <c r="D193">
        <v>32</v>
      </c>
      <c r="E193">
        <v>1</v>
      </c>
      <c r="F193">
        <v>0</v>
      </c>
      <c r="G193">
        <v>0</v>
      </c>
      <c r="H193">
        <v>0</v>
      </c>
      <c r="I193">
        <v>0</v>
      </c>
      <c r="J193" s="5">
        <v>0</v>
      </c>
      <c r="K193" s="5">
        <v>0</v>
      </c>
      <c r="L193" s="5">
        <v>0</v>
      </c>
      <c r="M193" s="5">
        <v>0</v>
      </c>
      <c r="N193" s="5">
        <v>5</v>
      </c>
      <c r="O193" s="5">
        <v>0</v>
      </c>
      <c r="P193" s="5">
        <v>0</v>
      </c>
      <c r="Q193" s="5">
        <v>2</v>
      </c>
      <c r="R193" s="5">
        <v>0</v>
      </c>
      <c r="S193" s="5">
        <v>0</v>
      </c>
      <c r="T193" s="5">
        <v>0</v>
      </c>
      <c r="U193" s="5">
        <v>0</v>
      </c>
      <c r="V193" s="6">
        <f t="shared" si="13"/>
        <v>54</v>
      </c>
      <c r="W193" s="5">
        <v>56</v>
      </c>
      <c r="X193" s="6">
        <f t="shared" si="11"/>
        <v>110</v>
      </c>
    </row>
    <row r="194" spans="1:24" x14ac:dyDescent="0.25">
      <c r="A194">
        <f t="shared" si="12"/>
        <v>27</v>
      </c>
      <c r="B194">
        <v>2011</v>
      </c>
      <c r="C194" s="4">
        <v>40723</v>
      </c>
      <c r="D194">
        <v>26</v>
      </c>
      <c r="E194">
        <v>0</v>
      </c>
      <c r="F194">
        <v>0</v>
      </c>
      <c r="G194">
        <v>0</v>
      </c>
      <c r="H194">
        <v>0</v>
      </c>
      <c r="I194">
        <v>0</v>
      </c>
      <c r="J194" s="5">
        <v>0</v>
      </c>
      <c r="K194" s="5">
        <v>0</v>
      </c>
      <c r="L194" s="5">
        <v>0</v>
      </c>
      <c r="M194" s="5">
        <v>0</v>
      </c>
      <c r="N194" s="5">
        <v>28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6">
        <f t="shared" si="13"/>
        <v>236</v>
      </c>
      <c r="W194" s="5">
        <v>94</v>
      </c>
      <c r="X194" s="6">
        <f t="shared" si="11"/>
        <v>330</v>
      </c>
    </row>
    <row r="195" spans="1:24" x14ac:dyDescent="0.25">
      <c r="A195">
        <f t="shared" si="12"/>
        <v>27</v>
      </c>
      <c r="B195">
        <v>2011</v>
      </c>
      <c r="C195" s="4">
        <v>40724</v>
      </c>
      <c r="D195">
        <v>230</v>
      </c>
      <c r="E195">
        <v>0</v>
      </c>
      <c r="F195">
        <v>0</v>
      </c>
      <c r="G195">
        <v>0</v>
      </c>
      <c r="H195">
        <v>0</v>
      </c>
      <c r="I195">
        <v>0</v>
      </c>
      <c r="J195" s="5">
        <v>0</v>
      </c>
      <c r="K195" s="5">
        <v>2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4</v>
      </c>
      <c r="U195" s="5">
        <v>0</v>
      </c>
      <c r="V195" s="6">
        <f t="shared" si="13"/>
        <v>320.5</v>
      </c>
      <c r="W195" s="5">
        <v>128</v>
      </c>
      <c r="X195" s="6">
        <f t="shared" si="11"/>
        <v>448.5</v>
      </c>
    </row>
    <row r="196" spans="1:24" x14ac:dyDescent="0.25">
      <c r="A196">
        <f t="shared" si="12"/>
        <v>27</v>
      </c>
      <c r="B196">
        <v>2011</v>
      </c>
      <c r="C196" s="4">
        <v>40725</v>
      </c>
      <c r="D196">
        <v>304.25</v>
      </c>
      <c r="E196">
        <v>5.25</v>
      </c>
      <c r="F196">
        <v>0</v>
      </c>
      <c r="G196">
        <v>0</v>
      </c>
      <c r="H196">
        <v>0</v>
      </c>
      <c r="I196">
        <v>0</v>
      </c>
      <c r="J196" s="5">
        <v>0</v>
      </c>
      <c r="K196" s="5">
        <v>0</v>
      </c>
      <c r="L196" s="5">
        <v>0</v>
      </c>
      <c r="M196" s="5">
        <v>0</v>
      </c>
      <c r="N196" s="5">
        <v>8.5</v>
      </c>
      <c r="O196" s="5">
        <v>2</v>
      </c>
      <c r="P196" s="5">
        <v>0</v>
      </c>
      <c r="Q196" s="5">
        <v>0.5</v>
      </c>
      <c r="R196" s="5">
        <v>0</v>
      </c>
      <c r="S196" s="5">
        <v>0</v>
      </c>
      <c r="T196" s="5">
        <v>0</v>
      </c>
      <c r="U196" s="5">
        <v>0</v>
      </c>
      <c r="V196" s="6">
        <f t="shared" si="13"/>
        <v>320.5</v>
      </c>
      <c r="W196" s="5">
        <v>128</v>
      </c>
      <c r="X196" s="6">
        <f t="shared" si="11"/>
        <v>448.5</v>
      </c>
    </row>
    <row r="197" spans="1:24" x14ac:dyDescent="0.25">
      <c r="A197">
        <f t="shared" si="12"/>
        <v>27</v>
      </c>
      <c r="B197">
        <v>2011</v>
      </c>
      <c r="C197" s="4">
        <v>40726</v>
      </c>
      <c r="D197">
        <v>304.25</v>
      </c>
      <c r="E197">
        <v>5.25</v>
      </c>
      <c r="F197">
        <v>0</v>
      </c>
      <c r="G197">
        <v>0</v>
      </c>
      <c r="H197">
        <v>0</v>
      </c>
      <c r="I197">
        <v>0</v>
      </c>
      <c r="J197" s="5">
        <v>0</v>
      </c>
      <c r="K197" s="5">
        <v>0</v>
      </c>
      <c r="L197" s="5">
        <v>0</v>
      </c>
      <c r="M197" s="5">
        <v>0</v>
      </c>
      <c r="N197" s="5">
        <v>8.5</v>
      </c>
      <c r="O197" s="5">
        <v>2</v>
      </c>
      <c r="P197" s="5">
        <v>0</v>
      </c>
      <c r="Q197" s="5">
        <v>0.5</v>
      </c>
      <c r="R197" s="5">
        <v>0</v>
      </c>
      <c r="S197" s="5">
        <v>0</v>
      </c>
      <c r="T197" s="5">
        <v>0</v>
      </c>
      <c r="U197" s="5">
        <v>0</v>
      </c>
      <c r="V197" s="6">
        <f t="shared" si="13"/>
        <v>320.5</v>
      </c>
      <c r="W197" s="5">
        <v>128</v>
      </c>
      <c r="X197" s="6">
        <f t="shared" si="11"/>
        <v>448.5</v>
      </c>
    </row>
    <row r="198" spans="1:24" x14ac:dyDescent="0.25">
      <c r="A198">
        <f t="shared" si="12"/>
        <v>28</v>
      </c>
      <c r="B198">
        <v>2011</v>
      </c>
      <c r="C198" s="4">
        <v>40727</v>
      </c>
      <c r="D198">
        <v>304.25</v>
      </c>
      <c r="E198">
        <v>5.25</v>
      </c>
      <c r="F198">
        <v>0</v>
      </c>
      <c r="G198">
        <v>0</v>
      </c>
      <c r="H198">
        <v>0</v>
      </c>
      <c r="I198">
        <v>0</v>
      </c>
      <c r="J198" s="5">
        <v>0</v>
      </c>
      <c r="K198" s="5">
        <v>0</v>
      </c>
      <c r="L198" s="5">
        <v>0</v>
      </c>
      <c r="M198" s="5">
        <v>0</v>
      </c>
      <c r="N198" s="5">
        <v>8.5</v>
      </c>
      <c r="O198" s="5">
        <v>2</v>
      </c>
      <c r="P198" s="5">
        <v>0</v>
      </c>
      <c r="Q198" s="5">
        <v>0.5</v>
      </c>
      <c r="R198" s="5">
        <v>0</v>
      </c>
      <c r="S198" s="5">
        <v>0</v>
      </c>
      <c r="T198" s="5">
        <v>0</v>
      </c>
      <c r="U198" s="5">
        <v>0</v>
      </c>
      <c r="V198" s="6">
        <f t="shared" si="13"/>
        <v>320.5</v>
      </c>
      <c r="W198" s="5">
        <v>128</v>
      </c>
      <c r="X198" s="6">
        <f t="shared" si="11"/>
        <v>448.5</v>
      </c>
    </row>
    <row r="199" spans="1:24" x14ac:dyDescent="0.25">
      <c r="A199">
        <f t="shared" si="12"/>
        <v>28</v>
      </c>
      <c r="B199">
        <v>2011</v>
      </c>
      <c r="C199" s="4">
        <v>40728</v>
      </c>
      <c r="D199">
        <v>304.25</v>
      </c>
      <c r="E199">
        <v>5.25</v>
      </c>
      <c r="F199">
        <v>0</v>
      </c>
      <c r="G199">
        <v>0</v>
      </c>
      <c r="H199">
        <v>0</v>
      </c>
      <c r="I199">
        <v>0</v>
      </c>
      <c r="J199" s="5">
        <v>0</v>
      </c>
      <c r="K199" s="5">
        <v>0</v>
      </c>
      <c r="L199" s="5">
        <v>0</v>
      </c>
      <c r="M199" s="5">
        <v>0</v>
      </c>
      <c r="N199" s="5">
        <v>8.5</v>
      </c>
      <c r="O199" s="5">
        <v>2</v>
      </c>
      <c r="P199" s="5">
        <v>0</v>
      </c>
      <c r="Q199" s="5">
        <v>0.5</v>
      </c>
      <c r="R199" s="5">
        <v>0</v>
      </c>
      <c r="S199" s="5">
        <v>0</v>
      </c>
      <c r="T199" s="5">
        <v>0</v>
      </c>
      <c r="U199" s="5">
        <v>0</v>
      </c>
      <c r="V199" s="6">
        <f t="shared" si="13"/>
        <v>449</v>
      </c>
      <c r="W199" s="5">
        <v>271</v>
      </c>
      <c r="X199" s="6">
        <f t="shared" si="11"/>
        <v>720</v>
      </c>
    </row>
    <row r="200" spans="1:24" x14ac:dyDescent="0.25">
      <c r="A200">
        <f t="shared" si="12"/>
        <v>28</v>
      </c>
      <c r="B200">
        <v>2011</v>
      </c>
      <c r="C200" s="4">
        <v>40729</v>
      </c>
      <c r="D200">
        <v>422</v>
      </c>
      <c r="E200">
        <v>7</v>
      </c>
      <c r="F200">
        <v>0</v>
      </c>
      <c r="G200">
        <v>0</v>
      </c>
      <c r="H200">
        <v>3</v>
      </c>
      <c r="I200">
        <v>0</v>
      </c>
      <c r="J200" s="5">
        <v>0</v>
      </c>
      <c r="K200" s="5">
        <v>2</v>
      </c>
      <c r="L200" s="5">
        <v>0</v>
      </c>
      <c r="M200" s="5">
        <v>0</v>
      </c>
      <c r="N200" s="5">
        <v>9</v>
      </c>
      <c r="O200" s="5">
        <v>0</v>
      </c>
      <c r="P200" s="5">
        <v>0</v>
      </c>
      <c r="Q200" s="5">
        <v>3</v>
      </c>
      <c r="R200" s="5">
        <v>0</v>
      </c>
      <c r="S200" s="5">
        <v>0</v>
      </c>
      <c r="T200" s="5">
        <v>3</v>
      </c>
      <c r="U200" s="5">
        <v>0</v>
      </c>
      <c r="V200" s="6">
        <f t="shared" si="13"/>
        <v>527</v>
      </c>
      <c r="W200" s="5">
        <v>112</v>
      </c>
      <c r="X200" s="6">
        <f t="shared" si="11"/>
        <v>639</v>
      </c>
    </row>
    <row r="201" spans="1:24" x14ac:dyDescent="0.25">
      <c r="A201">
        <f t="shared" si="12"/>
        <v>28</v>
      </c>
      <c r="B201">
        <v>2011</v>
      </c>
      <c r="C201" s="4">
        <v>40730</v>
      </c>
      <c r="D201">
        <v>478</v>
      </c>
      <c r="E201">
        <v>0</v>
      </c>
      <c r="F201">
        <v>1</v>
      </c>
      <c r="G201">
        <v>0</v>
      </c>
      <c r="H201">
        <v>0</v>
      </c>
      <c r="I201">
        <v>0</v>
      </c>
      <c r="J201" s="5">
        <v>0</v>
      </c>
      <c r="K201" s="5">
        <v>1</v>
      </c>
      <c r="L201" s="5">
        <v>0</v>
      </c>
      <c r="M201" s="5">
        <v>0</v>
      </c>
      <c r="N201" s="5">
        <v>18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29</v>
      </c>
      <c r="U201" s="5">
        <v>0</v>
      </c>
      <c r="V201" s="6">
        <f t="shared" si="13"/>
        <v>430</v>
      </c>
      <c r="W201" s="5">
        <v>112</v>
      </c>
      <c r="X201" s="6">
        <f t="shared" si="11"/>
        <v>542</v>
      </c>
    </row>
    <row r="202" spans="1:24" x14ac:dyDescent="0.25">
      <c r="A202">
        <f t="shared" si="12"/>
        <v>28</v>
      </c>
      <c r="B202">
        <v>2011</v>
      </c>
      <c r="C202" s="4">
        <v>40731</v>
      </c>
      <c r="D202">
        <v>430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 s="6">
        <f t="shared" si="13"/>
        <v>317.33</v>
      </c>
      <c r="W202" s="5">
        <v>48</v>
      </c>
      <c r="X202" s="6">
        <f t="shared" si="11"/>
        <v>365.33</v>
      </c>
    </row>
    <row r="203" spans="1:24" x14ac:dyDescent="0.25">
      <c r="A203">
        <f t="shared" si="12"/>
        <v>28</v>
      </c>
      <c r="B203">
        <v>2011</v>
      </c>
      <c r="C203" s="4">
        <v>40732</v>
      </c>
      <c r="D203">
        <v>312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0.33</v>
      </c>
      <c r="L203">
        <v>0</v>
      </c>
      <c r="M203">
        <v>0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4</v>
      </c>
      <c r="U203">
        <v>0</v>
      </c>
      <c r="V203" s="6">
        <f t="shared" si="13"/>
        <v>317.33</v>
      </c>
      <c r="W203" s="5">
        <v>48</v>
      </c>
      <c r="X203" s="6">
        <f t="shared" ref="X203:X266" si="14">SUM(V203:W203)</f>
        <v>365.33</v>
      </c>
    </row>
    <row r="204" spans="1:24" x14ac:dyDescent="0.25">
      <c r="A204">
        <f t="shared" ref="A204:A267" si="15">WEEKNUM(C204)</f>
        <v>28</v>
      </c>
      <c r="B204">
        <v>2011</v>
      </c>
      <c r="C204" s="4">
        <v>40733</v>
      </c>
      <c r="D204">
        <v>312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0.33</v>
      </c>
      <c r="L204">
        <v>0</v>
      </c>
      <c r="M204">
        <v>0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4</v>
      </c>
      <c r="U204">
        <v>0</v>
      </c>
      <c r="V204" s="6">
        <f t="shared" si="13"/>
        <v>317.33</v>
      </c>
      <c r="W204" s="5">
        <v>48</v>
      </c>
      <c r="X204" s="6">
        <f t="shared" si="14"/>
        <v>365.33</v>
      </c>
    </row>
    <row r="205" spans="1:24" x14ac:dyDescent="0.25">
      <c r="A205">
        <f t="shared" si="15"/>
        <v>29</v>
      </c>
      <c r="B205">
        <v>2011</v>
      </c>
      <c r="C205" s="4">
        <v>40734</v>
      </c>
      <c r="D205">
        <v>312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0.33</v>
      </c>
      <c r="L205">
        <v>0</v>
      </c>
      <c r="M205">
        <v>0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4</v>
      </c>
      <c r="U205">
        <v>0</v>
      </c>
      <c r="V205" s="6">
        <f t="shared" si="13"/>
        <v>377</v>
      </c>
      <c r="W205" s="5">
        <v>237</v>
      </c>
      <c r="X205" s="6">
        <f t="shared" si="14"/>
        <v>614</v>
      </c>
    </row>
    <row r="206" spans="1:24" x14ac:dyDescent="0.25">
      <c r="A206">
        <f t="shared" si="15"/>
        <v>29</v>
      </c>
      <c r="B206">
        <v>2011</v>
      </c>
      <c r="C206" s="4">
        <v>40735</v>
      </c>
      <c r="D206">
        <v>338</v>
      </c>
      <c r="E206">
        <v>1</v>
      </c>
      <c r="F206">
        <v>0</v>
      </c>
      <c r="G206">
        <v>0</v>
      </c>
      <c r="H206">
        <v>0</v>
      </c>
      <c r="I206">
        <v>4</v>
      </c>
      <c r="J206">
        <v>0</v>
      </c>
      <c r="K206">
        <v>5</v>
      </c>
      <c r="L206">
        <v>0</v>
      </c>
      <c r="M206">
        <v>0</v>
      </c>
      <c r="N206">
        <v>1</v>
      </c>
      <c r="O206">
        <v>27</v>
      </c>
      <c r="P206">
        <v>0</v>
      </c>
      <c r="Q206">
        <v>0</v>
      </c>
      <c r="R206">
        <v>0</v>
      </c>
      <c r="S206">
        <v>0</v>
      </c>
      <c r="T206">
        <v>1</v>
      </c>
      <c r="U206">
        <v>0</v>
      </c>
      <c r="V206" s="6">
        <f t="shared" ref="V206:V237" si="16">SUM(D207:U207)</f>
        <v>209</v>
      </c>
      <c r="W206" s="5">
        <v>55</v>
      </c>
      <c r="X206" s="6">
        <f t="shared" si="14"/>
        <v>264</v>
      </c>
    </row>
    <row r="207" spans="1:24" x14ac:dyDescent="0.25">
      <c r="A207">
        <f t="shared" si="15"/>
        <v>29</v>
      </c>
      <c r="B207">
        <v>2011</v>
      </c>
      <c r="C207" s="4">
        <v>40736</v>
      </c>
      <c r="D207">
        <v>191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3</v>
      </c>
      <c r="L207">
        <v>0</v>
      </c>
      <c r="M207">
        <v>0</v>
      </c>
      <c r="N207">
        <v>4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11</v>
      </c>
      <c r="U207">
        <v>0</v>
      </c>
      <c r="V207" s="6">
        <f t="shared" si="16"/>
        <v>287</v>
      </c>
      <c r="W207" s="5">
        <v>167</v>
      </c>
      <c r="X207" s="6">
        <f t="shared" si="14"/>
        <v>454</v>
      </c>
    </row>
    <row r="208" spans="1:24" x14ac:dyDescent="0.25">
      <c r="A208">
        <f t="shared" si="15"/>
        <v>29</v>
      </c>
      <c r="B208">
        <v>2011</v>
      </c>
      <c r="C208" s="4">
        <v>40737</v>
      </c>
      <c r="D208">
        <v>252</v>
      </c>
      <c r="E208">
        <v>3</v>
      </c>
      <c r="F208">
        <v>0</v>
      </c>
      <c r="G208">
        <v>1</v>
      </c>
      <c r="H208">
        <v>0</v>
      </c>
      <c r="I208">
        <v>1</v>
      </c>
      <c r="J208">
        <v>0</v>
      </c>
      <c r="K208">
        <v>2</v>
      </c>
      <c r="L208">
        <v>2</v>
      </c>
      <c r="M208">
        <v>0</v>
      </c>
      <c r="N208">
        <v>2</v>
      </c>
      <c r="O208">
        <v>0</v>
      </c>
      <c r="P208">
        <v>0</v>
      </c>
      <c r="Q208">
        <v>7</v>
      </c>
      <c r="R208">
        <v>0</v>
      </c>
      <c r="S208">
        <v>0</v>
      </c>
      <c r="T208">
        <v>17</v>
      </c>
      <c r="U208">
        <v>0</v>
      </c>
      <c r="V208" s="6">
        <f t="shared" si="16"/>
        <v>69</v>
      </c>
      <c r="W208" s="5">
        <v>36</v>
      </c>
      <c r="X208" s="6">
        <f t="shared" si="14"/>
        <v>105</v>
      </c>
    </row>
    <row r="209" spans="1:24" x14ac:dyDescent="0.25">
      <c r="A209">
        <f t="shared" si="15"/>
        <v>29</v>
      </c>
      <c r="B209">
        <v>2011</v>
      </c>
      <c r="C209" s="4">
        <v>40738</v>
      </c>
      <c r="D209">
        <v>55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6</v>
      </c>
      <c r="O209">
        <v>0</v>
      </c>
      <c r="P209">
        <v>0</v>
      </c>
      <c r="Q209">
        <v>3</v>
      </c>
      <c r="R209">
        <v>0</v>
      </c>
      <c r="S209">
        <v>0</v>
      </c>
      <c r="T209">
        <v>5</v>
      </c>
      <c r="U209">
        <v>0</v>
      </c>
      <c r="V209" s="6">
        <f t="shared" si="16"/>
        <v>171.32000000000002</v>
      </c>
      <c r="W209" s="5">
        <v>53.33</v>
      </c>
      <c r="X209" s="6">
        <f t="shared" si="14"/>
        <v>224.65000000000003</v>
      </c>
    </row>
    <row r="210" spans="1:24" x14ac:dyDescent="0.25">
      <c r="A210">
        <f t="shared" si="15"/>
        <v>29</v>
      </c>
      <c r="B210">
        <v>2011</v>
      </c>
      <c r="C210" s="4">
        <v>40739</v>
      </c>
      <c r="D210">
        <v>159.33000000000001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0.66</v>
      </c>
      <c r="L210">
        <v>0</v>
      </c>
      <c r="M210">
        <v>0</v>
      </c>
      <c r="N210">
        <v>6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5.33</v>
      </c>
      <c r="U210">
        <v>0</v>
      </c>
      <c r="V210" s="6">
        <f t="shared" si="16"/>
        <v>171.32000000000002</v>
      </c>
      <c r="W210" s="5">
        <v>53.33</v>
      </c>
      <c r="X210" s="6">
        <f t="shared" si="14"/>
        <v>224.65000000000003</v>
      </c>
    </row>
    <row r="211" spans="1:24" x14ac:dyDescent="0.25">
      <c r="A211">
        <f t="shared" si="15"/>
        <v>29</v>
      </c>
      <c r="B211">
        <v>2011</v>
      </c>
      <c r="C211" s="4">
        <v>40740</v>
      </c>
      <c r="D211">
        <v>159.33000000000001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0.66</v>
      </c>
      <c r="L211">
        <v>0</v>
      </c>
      <c r="M211">
        <v>0</v>
      </c>
      <c r="N211">
        <v>6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5.33</v>
      </c>
      <c r="U211">
        <v>0</v>
      </c>
      <c r="V211" s="6">
        <f t="shared" si="16"/>
        <v>171.32000000000002</v>
      </c>
      <c r="W211" s="5">
        <v>53.33</v>
      </c>
      <c r="X211" s="6">
        <f t="shared" si="14"/>
        <v>224.65000000000003</v>
      </c>
    </row>
    <row r="212" spans="1:24" x14ac:dyDescent="0.25">
      <c r="A212">
        <f t="shared" si="15"/>
        <v>30</v>
      </c>
      <c r="B212">
        <v>2011</v>
      </c>
      <c r="C212" s="4">
        <v>40741</v>
      </c>
      <c r="D212">
        <v>159.33000000000001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0.66</v>
      </c>
      <c r="L212">
        <v>0</v>
      </c>
      <c r="M212">
        <v>0</v>
      </c>
      <c r="N212">
        <v>6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5.33</v>
      </c>
      <c r="U212">
        <v>0</v>
      </c>
      <c r="V212" s="6">
        <f t="shared" si="16"/>
        <v>149</v>
      </c>
      <c r="W212" s="5">
        <v>43</v>
      </c>
      <c r="X212" s="6">
        <f t="shared" si="14"/>
        <v>192</v>
      </c>
    </row>
    <row r="213" spans="1:24" x14ac:dyDescent="0.25">
      <c r="A213">
        <f t="shared" si="15"/>
        <v>30</v>
      </c>
      <c r="B213">
        <v>2011</v>
      </c>
      <c r="C213" s="4">
        <v>40742</v>
      </c>
      <c r="D213">
        <v>139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8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</v>
      </c>
      <c r="U213">
        <v>0</v>
      </c>
      <c r="V213" s="6">
        <f t="shared" si="16"/>
        <v>296</v>
      </c>
      <c r="W213" s="5">
        <v>0</v>
      </c>
      <c r="X213" s="6">
        <f t="shared" si="14"/>
        <v>296</v>
      </c>
    </row>
    <row r="214" spans="1:24" x14ac:dyDescent="0.25">
      <c r="A214">
        <f t="shared" si="15"/>
        <v>30</v>
      </c>
      <c r="B214">
        <v>2011</v>
      </c>
      <c r="C214" s="4">
        <v>40743</v>
      </c>
      <c r="D214">
        <v>265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1</v>
      </c>
      <c r="L214">
        <v>0</v>
      </c>
      <c r="M214">
        <v>0</v>
      </c>
      <c r="N214">
        <v>8</v>
      </c>
      <c r="O214">
        <v>0</v>
      </c>
      <c r="P214">
        <v>0</v>
      </c>
      <c r="Q214">
        <v>1</v>
      </c>
      <c r="R214">
        <v>0</v>
      </c>
      <c r="S214">
        <v>0</v>
      </c>
      <c r="T214">
        <v>21</v>
      </c>
      <c r="U214">
        <v>0</v>
      </c>
      <c r="V214" s="6">
        <f t="shared" si="16"/>
        <v>369</v>
      </c>
      <c r="W214" s="5">
        <v>276</v>
      </c>
      <c r="X214" s="6">
        <f t="shared" si="14"/>
        <v>645</v>
      </c>
    </row>
    <row r="215" spans="1:24" x14ac:dyDescent="0.25">
      <c r="A215">
        <f t="shared" si="15"/>
        <v>30</v>
      </c>
      <c r="B215">
        <v>2011</v>
      </c>
      <c r="C215" s="4">
        <v>40744</v>
      </c>
      <c r="D215">
        <v>321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13</v>
      </c>
      <c r="L215">
        <v>0</v>
      </c>
      <c r="M215">
        <v>0</v>
      </c>
      <c r="N215">
        <v>24</v>
      </c>
      <c r="O215">
        <v>2</v>
      </c>
      <c r="P215">
        <v>0</v>
      </c>
      <c r="Q215">
        <v>0</v>
      </c>
      <c r="R215">
        <v>0</v>
      </c>
      <c r="S215">
        <v>0</v>
      </c>
      <c r="T215">
        <v>6</v>
      </c>
      <c r="U215">
        <v>2</v>
      </c>
      <c r="V215" s="6">
        <f t="shared" si="16"/>
        <v>449</v>
      </c>
      <c r="W215" s="5">
        <v>39</v>
      </c>
      <c r="X215" s="6">
        <f t="shared" si="14"/>
        <v>488</v>
      </c>
    </row>
    <row r="216" spans="1:24" x14ac:dyDescent="0.25">
      <c r="A216">
        <f t="shared" si="15"/>
        <v>30</v>
      </c>
      <c r="B216">
        <v>2011</v>
      </c>
      <c r="C216" s="4">
        <v>40745</v>
      </c>
      <c r="D216">
        <v>412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4</v>
      </c>
      <c r="L216">
        <v>0</v>
      </c>
      <c r="M216">
        <v>0</v>
      </c>
      <c r="N216">
        <v>13</v>
      </c>
      <c r="O216">
        <v>0</v>
      </c>
      <c r="P216">
        <v>0</v>
      </c>
      <c r="Q216">
        <v>3</v>
      </c>
      <c r="R216">
        <v>0</v>
      </c>
      <c r="S216">
        <v>0</v>
      </c>
      <c r="T216">
        <v>17</v>
      </c>
      <c r="U216">
        <v>0</v>
      </c>
      <c r="V216" s="6">
        <f t="shared" si="16"/>
        <v>208.65000000000003</v>
      </c>
      <c r="W216" s="5">
        <v>60.33</v>
      </c>
      <c r="X216" s="6">
        <f t="shared" si="14"/>
        <v>268.98</v>
      </c>
    </row>
    <row r="217" spans="1:24" x14ac:dyDescent="0.25">
      <c r="A217">
        <f t="shared" si="15"/>
        <v>30</v>
      </c>
      <c r="B217">
        <v>2011</v>
      </c>
      <c r="C217" s="4">
        <v>40746</v>
      </c>
      <c r="D217">
        <v>198.33</v>
      </c>
      <c r="E217">
        <v>2</v>
      </c>
      <c r="F217">
        <v>0</v>
      </c>
      <c r="G217">
        <v>0</v>
      </c>
      <c r="H217">
        <v>0.33</v>
      </c>
      <c r="I217">
        <v>0</v>
      </c>
      <c r="J217">
        <v>0</v>
      </c>
      <c r="K217">
        <v>2.66</v>
      </c>
      <c r="L217">
        <v>0</v>
      </c>
      <c r="M217">
        <v>0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4.33</v>
      </c>
      <c r="U217">
        <v>0</v>
      </c>
      <c r="V217" s="6">
        <f t="shared" si="16"/>
        <v>208.65000000000003</v>
      </c>
      <c r="W217" s="5">
        <v>60.33</v>
      </c>
      <c r="X217" s="6">
        <f t="shared" si="14"/>
        <v>268.98</v>
      </c>
    </row>
    <row r="218" spans="1:24" x14ac:dyDescent="0.25">
      <c r="A218">
        <f t="shared" si="15"/>
        <v>30</v>
      </c>
      <c r="B218">
        <v>2011</v>
      </c>
      <c r="C218" s="4">
        <v>40747</v>
      </c>
      <c r="D218">
        <v>198.33</v>
      </c>
      <c r="E218">
        <v>2</v>
      </c>
      <c r="F218">
        <v>0</v>
      </c>
      <c r="G218">
        <v>0</v>
      </c>
      <c r="H218">
        <v>0.33</v>
      </c>
      <c r="I218">
        <v>0</v>
      </c>
      <c r="J218">
        <v>0</v>
      </c>
      <c r="K218">
        <v>2.66</v>
      </c>
      <c r="L218">
        <v>0</v>
      </c>
      <c r="M218">
        <v>0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4.33</v>
      </c>
      <c r="U218">
        <v>0</v>
      </c>
      <c r="V218" s="6">
        <f t="shared" si="16"/>
        <v>208.65000000000003</v>
      </c>
      <c r="W218" s="5">
        <v>60.33</v>
      </c>
      <c r="X218" s="6">
        <f t="shared" si="14"/>
        <v>268.98</v>
      </c>
    </row>
    <row r="219" spans="1:24" x14ac:dyDescent="0.25">
      <c r="A219">
        <f t="shared" si="15"/>
        <v>31</v>
      </c>
      <c r="B219">
        <v>2011</v>
      </c>
      <c r="C219" s="4">
        <v>40748</v>
      </c>
      <c r="D219">
        <v>198.33</v>
      </c>
      <c r="E219">
        <v>2</v>
      </c>
      <c r="F219">
        <v>0</v>
      </c>
      <c r="G219">
        <v>0</v>
      </c>
      <c r="H219">
        <v>0.33</v>
      </c>
      <c r="I219">
        <v>0</v>
      </c>
      <c r="J219">
        <v>0</v>
      </c>
      <c r="K219">
        <v>2.66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4.33</v>
      </c>
      <c r="U219">
        <v>0</v>
      </c>
      <c r="V219" s="6">
        <f t="shared" si="16"/>
        <v>969</v>
      </c>
      <c r="W219" s="5">
        <v>173</v>
      </c>
      <c r="X219" s="6">
        <f t="shared" si="14"/>
        <v>1142</v>
      </c>
    </row>
    <row r="220" spans="1:24" x14ac:dyDescent="0.25">
      <c r="A220">
        <f t="shared" si="15"/>
        <v>31</v>
      </c>
      <c r="B220">
        <v>2011</v>
      </c>
      <c r="C220" s="4">
        <v>40749</v>
      </c>
      <c r="D220">
        <v>931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12</v>
      </c>
      <c r="L220">
        <v>0</v>
      </c>
      <c r="M220">
        <v>0</v>
      </c>
      <c r="N220">
        <v>7</v>
      </c>
      <c r="O220">
        <v>0</v>
      </c>
      <c r="P220">
        <v>0</v>
      </c>
      <c r="Q220">
        <v>4</v>
      </c>
      <c r="R220">
        <v>0</v>
      </c>
      <c r="S220">
        <v>0</v>
      </c>
      <c r="T220">
        <v>15</v>
      </c>
      <c r="U220">
        <v>0</v>
      </c>
      <c r="V220" s="6">
        <f t="shared" si="16"/>
        <v>819</v>
      </c>
      <c r="W220" s="5">
        <v>183</v>
      </c>
      <c r="X220" s="6">
        <f t="shared" si="14"/>
        <v>1002</v>
      </c>
    </row>
    <row r="221" spans="1:24" x14ac:dyDescent="0.25">
      <c r="A221">
        <f t="shared" si="15"/>
        <v>31</v>
      </c>
      <c r="B221">
        <v>2011</v>
      </c>
      <c r="C221" s="4">
        <v>40750</v>
      </c>
      <c r="D221">
        <v>776</v>
      </c>
      <c r="E221">
        <v>0</v>
      </c>
      <c r="F221">
        <v>0</v>
      </c>
      <c r="G221">
        <v>1</v>
      </c>
      <c r="H221">
        <v>0</v>
      </c>
      <c r="I221">
        <v>0</v>
      </c>
      <c r="J221">
        <v>0</v>
      </c>
      <c r="K221">
        <v>3</v>
      </c>
      <c r="L221">
        <v>0</v>
      </c>
      <c r="M221">
        <v>0</v>
      </c>
      <c r="N221">
        <v>18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21</v>
      </c>
      <c r="U221">
        <v>0</v>
      </c>
      <c r="V221" s="6">
        <f t="shared" si="16"/>
        <v>428</v>
      </c>
      <c r="W221" s="5">
        <v>44</v>
      </c>
      <c r="X221" s="6">
        <f t="shared" si="14"/>
        <v>472</v>
      </c>
    </row>
    <row r="222" spans="1:24" x14ac:dyDescent="0.25">
      <c r="A222">
        <f t="shared" si="15"/>
        <v>31</v>
      </c>
      <c r="B222">
        <v>2011</v>
      </c>
      <c r="C222" s="4">
        <v>40751</v>
      </c>
      <c r="D222">
        <v>421</v>
      </c>
      <c r="E222">
        <v>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3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3</v>
      </c>
      <c r="U222">
        <v>0</v>
      </c>
      <c r="V222" s="6">
        <f t="shared" si="16"/>
        <v>723</v>
      </c>
      <c r="W222" s="5">
        <v>225</v>
      </c>
      <c r="X222" s="6">
        <f t="shared" si="14"/>
        <v>948</v>
      </c>
    </row>
    <row r="223" spans="1:24" x14ac:dyDescent="0.25">
      <c r="A223">
        <f t="shared" si="15"/>
        <v>31</v>
      </c>
      <c r="B223">
        <v>2011</v>
      </c>
      <c r="C223" s="4">
        <v>40752</v>
      </c>
      <c r="D223">
        <v>687</v>
      </c>
      <c r="E223">
        <v>6</v>
      </c>
      <c r="F223">
        <v>0</v>
      </c>
      <c r="G223">
        <v>0</v>
      </c>
      <c r="H223">
        <v>0</v>
      </c>
      <c r="I223">
        <v>0</v>
      </c>
      <c r="J223" s="3">
        <v>0</v>
      </c>
      <c r="K223" s="3">
        <v>15</v>
      </c>
      <c r="L223" s="3">
        <v>0</v>
      </c>
      <c r="M223" s="3">
        <v>0</v>
      </c>
      <c r="N223" s="3">
        <v>15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6">
        <f t="shared" si="16"/>
        <v>25.65</v>
      </c>
      <c r="W223" s="5">
        <v>40.33</v>
      </c>
      <c r="X223" s="6">
        <f t="shared" si="14"/>
        <v>65.97999999999999</v>
      </c>
    </row>
    <row r="224" spans="1:24" x14ac:dyDescent="0.25">
      <c r="A224">
        <f t="shared" si="15"/>
        <v>31</v>
      </c>
      <c r="B224">
        <v>2011</v>
      </c>
      <c r="C224" s="4">
        <v>40753</v>
      </c>
      <c r="D224">
        <v>17</v>
      </c>
      <c r="E224">
        <v>3.66</v>
      </c>
      <c r="F224">
        <v>0</v>
      </c>
      <c r="G224">
        <v>0</v>
      </c>
      <c r="H224">
        <v>0</v>
      </c>
      <c r="I224">
        <v>0</v>
      </c>
      <c r="J224" s="5">
        <v>0</v>
      </c>
      <c r="K224" s="5">
        <v>1.33</v>
      </c>
      <c r="L224" s="5">
        <v>0</v>
      </c>
      <c r="M224" s="5">
        <v>0</v>
      </c>
      <c r="N224" s="5">
        <v>2.33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1.33</v>
      </c>
      <c r="V224" s="6">
        <f t="shared" si="16"/>
        <v>25.65</v>
      </c>
      <c r="W224" s="5">
        <v>40.33</v>
      </c>
      <c r="X224" s="6">
        <f t="shared" si="14"/>
        <v>65.97999999999999</v>
      </c>
    </row>
    <row r="225" spans="1:24" x14ac:dyDescent="0.25">
      <c r="A225">
        <f t="shared" si="15"/>
        <v>31</v>
      </c>
      <c r="B225">
        <v>2011</v>
      </c>
      <c r="C225" s="4">
        <v>40754</v>
      </c>
      <c r="D225">
        <v>17</v>
      </c>
      <c r="E225">
        <v>3.66</v>
      </c>
      <c r="F225">
        <v>0</v>
      </c>
      <c r="G225">
        <v>0</v>
      </c>
      <c r="H225">
        <v>0</v>
      </c>
      <c r="I225">
        <v>0</v>
      </c>
      <c r="J225" s="5">
        <v>0</v>
      </c>
      <c r="K225" s="5">
        <v>1.33</v>
      </c>
      <c r="L225" s="5">
        <v>0</v>
      </c>
      <c r="M225" s="5">
        <v>0</v>
      </c>
      <c r="N225" s="5">
        <v>2.33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1.33</v>
      </c>
      <c r="V225" s="6">
        <f t="shared" si="16"/>
        <v>25.65</v>
      </c>
      <c r="W225" s="5">
        <v>40.33</v>
      </c>
      <c r="X225" s="6">
        <f t="shared" si="14"/>
        <v>65.97999999999999</v>
      </c>
    </row>
    <row r="226" spans="1:24" x14ac:dyDescent="0.25">
      <c r="A226">
        <f t="shared" si="15"/>
        <v>32</v>
      </c>
      <c r="B226">
        <v>2011</v>
      </c>
      <c r="C226" s="4">
        <v>40755</v>
      </c>
      <c r="D226">
        <v>17</v>
      </c>
      <c r="E226">
        <v>3.66</v>
      </c>
      <c r="F226">
        <v>0</v>
      </c>
      <c r="G226">
        <v>0</v>
      </c>
      <c r="H226">
        <v>0</v>
      </c>
      <c r="I226">
        <v>0</v>
      </c>
      <c r="J226" s="5">
        <v>0</v>
      </c>
      <c r="K226" s="5">
        <v>1.33</v>
      </c>
      <c r="L226" s="5">
        <v>0</v>
      </c>
      <c r="M226" s="5">
        <v>0</v>
      </c>
      <c r="N226" s="5">
        <v>2.33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1.33</v>
      </c>
      <c r="V226" s="6">
        <f t="shared" si="16"/>
        <v>42</v>
      </c>
      <c r="W226" s="5">
        <v>3</v>
      </c>
      <c r="X226" s="6">
        <f t="shared" si="14"/>
        <v>45</v>
      </c>
    </row>
    <row r="227" spans="1:24" x14ac:dyDescent="0.25">
      <c r="A227">
        <f t="shared" si="15"/>
        <v>32</v>
      </c>
      <c r="B227">
        <v>2011</v>
      </c>
      <c r="C227" s="4">
        <v>40756</v>
      </c>
      <c r="D227">
        <v>40</v>
      </c>
      <c r="E227">
        <v>0</v>
      </c>
      <c r="F227">
        <v>0</v>
      </c>
      <c r="G227">
        <v>0</v>
      </c>
      <c r="H227">
        <v>0</v>
      </c>
      <c r="I227">
        <v>0</v>
      </c>
      <c r="J227" s="5">
        <v>0</v>
      </c>
      <c r="K227" s="5">
        <v>2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6">
        <f t="shared" si="16"/>
        <v>48</v>
      </c>
      <c r="W227" s="5">
        <v>14</v>
      </c>
      <c r="X227" s="6">
        <f t="shared" si="14"/>
        <v>62</v>
      </c>
    </row>
    <row r="228" spans="1:24" x14ac:dyDescent="0.25">
      <c r="A228">
        <f t="shared" si="15"/>
        <v>32</v>
      </c>
      <c r="B228">
        <v>2011</v>
      </c>
      <c r="C228" s="4">
        <v>40757</v>
      </c>
      <c r="D228">
        <v>46</v>
      </c>
      <c r="E228">
        <v>0</v>
      </c>
      <c r="F228">
        <v>0</v>
      </c>
      <c r="G228">
        <v>0</v>
      </c>
      <c r="H228">
        <v>0</v>
      </c>
      <c r="I228">
        <v>0</v>
      </c>
      <c r="J228" s="5">
        <v>0</v>
      </c>
      <c r="K228" s="5">
        <v>1</v>
      </c>
      <c r="L228" s="5">
        <v>0</v>
      </c>
      <c r="M228" s="5">
        <v>0</v>
      </c>
      <c r="N228" s="5">
        <v>1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6">
        <f t="shared" si="16"/>
        <v>105</v>
      </c>
      <c r="W228" s="5">
        <v>11</v>
      </c>
      <c r="X228" s="6">
        <f t="shared" si="14"/>
        <v>116</v>
      </c>
    </row>
    <row r="229" spans="1:24" x14ac:dyDescent="0.25">
      <c r="A229">
        <f t="shared" si="15"/>
        <v>32</v>
      </c>
      <c r="B229">
        <v>2011</v>
      </c>
      <c r="C229" s="4">
        <v>40758</v>
      </c>
      <c r="D229">
        <v>96</v>
      </c>
      <c r="E229">
        <v>0</v>
      </c>
      <c r="F229">
        <v>0</v>
      </c>
      <c r="G229">
        <v>0</v>
      </c>
      <c r="H229">
        <v>0</v>
      </c>
      <c r="I229">
        <v>0</v>
      </c>
      <c r="J229" s="3">
        <v>0</v>
      </c>
      <c r="K229" s="5">
        <v>3</v>
      </c>
      <c r="L229" s="5">
        <v>0</v>
      </c>
      <c r="M229" s="5">
        <v>0</v>
      </c>
      <c r="N229" s="5">
        <v>6</v>
      </c>
      <c r="O229" s="5">
        <v>0</v>
      </c>
      <c r="P229" s="3">
        <v>0</v>
      </c>
      <c r="Q229" s="5">
        <v>0</v>
      </c>
      <c r="R229" s="5">
        <v>0</v>
      </c>
      <c r="S229" s="3">
        <v>0</v>
      </c>
      <c r="T229" s="5">
        <v>0</v>
      </c>
      <c r="U229" s="3">
        <v>0</v>
      </c>
      <c r="V229" s="6">
        <f t="shared" si="16"/>
        <v>71</v>
      </c>
      <c r="W229" s="5">
        <v>18</v>
      </c>
      <c r="X229" s="6">
        <f t="shared" si="14"/>
        <v>89</v>
      </c>
    </row>
    <row r="230" spans="1:24" x14ac:dyDescent="0.25">
      <c r="A230">
        <f t="shared" si="15"/>
        <v>32</v>
      </c>
      <c r="B230">
        <v>2011</v>
      </c>
      <c r="C230" s="4">
        <v>40759</v>
      </c>
      <c r="D230">
        <v>62</v>
      </c>
      <c r="E230">
        <v>0</v>
      </c>
      <c r="F230">
        <v>0</v>
      </c>
      <c r="G230">
        <v>0</v>
      </c>
      <c r="H230">
        <v>0</v>
      </c>
      <c r="I230">
        <v>0</v>
      </c>
      <c r="J230" s="3">
        <v>0</v>
      </c>
      <c r="K230" s="5">
        <v>9</v>
      </c>
      <c r="L230" s="5">
        <v>0</v>
      </c>
      <c r="M230" s="5">
        <v>0</v>
      </c>
      <c r="N230" s="5">
        <v>0</v>
      </c>
      <c r="O230" s="5">
        <v>0</v>
      </c>
      <c r="P230" s="3">
        <v>0</v>
      </c>
      <c r="Q230" s="5">
        <v>0</v>
      </c>
      <c r="R230" s="5">
        <v>0</v>
      </c>
      <c r="S230" s="3">
        <v>0</v>
      </c>
      <c r="T230" s="5">
        <v>0</v>
      </c>
      <c r="U230" s="3">
        <v>0</v>
      </c>
      <c r="V230" s="6">
        <f t="shared" si="16"/>
        <v>66.66</v>
      </c>
      <c r="W230" s="5">
        <v>19.670000000000002</v>
      </c>
      <c r="X230" s="6">
        <f t="shared" si="14"/>
        <v>86.33</v>
      </c>
    </row>
    <row r="231" spans="1:24" x14ac:dyDescent="0.25">
      <c r="A231">
        <f t="shared" si="15"/>
        <v>32</v>
      </c>
      <c r="B231">
        <v>2011</v>
      </c>
      <c r="C231" s="4">
        <v>40760</v>
      </c>
      <c r="D231">
        <v>62.33</v>
      </c>
      <c r="E231">
        <v>0</v>
      </c>
      <c r="F231">
        <v>0</v>
      </c>
      <c r="G231">
        <v>0</v>
      </c>
      <c r="H231">
        <v>0</v>
      </c>
      <c r="I231">
        <v>0</v>
      </c>
      <c r="J231" s="3">
        <v>0</v>
      </c>
      <c r="K231" s="5">
        <v>4.33</v>
      </c>
      <c r="L231" s="5">
        <v>0</v>
      </c>
      <c r="M231" s="5">
        <v>0</v>
      </c>
      <c r="N231" s="5">
        <v>0</v>
      </c>
      <c r="O231" s="5">
        <v>0</v>
      </c>
      <c r="P231" s="3">
        <v>0</v>
      </c>
      <c r="Q231" s="5">
        <v>0</v>
      </c>
      <c r="R231" s="5">
        <v>0</v>
      </c>
      <c r="S231" s="3">
        <v>0</v>
      </c>
      <c r="T231" s="5">
        <v>0</v>
      </c>
      <c r="U231" s="3">
        <v>0</v>
      </c>
      <c r="V231" s="6">
        <f t="shared" si="16"/>
        <v>66.66</v>
      </c>
      <c r="W231" s="5">
        <v>19.670000000000002</v>
      </c>
      <c r="X231" s="6">
        <f t="shared" si="14"/>
        <v>86.33</v>
      </c>
    </row>
    <row r="232" spans="1:24" x14ac:dyDescent="0.25">
      <c r="A232">
        <f t="shared" si="15"/>
        <v>32</v>
      </c>
      <c r="B232">
        <v>2011</v>
      </c>
      <c r="C232" s="4">
        <v>40761</v>
      </c>
      <c r="D232">
        <v>62.33</v>
      </c>
      <c r="E232">
        <v>0</v>
      </c>
      <c r="F232">
        <v>0</v>
      </c>
      <c r="G232">
        <v>0</v>
      </c>
      <c r="H232">
        <v>0</v>
      </c>
      <c r="I232">
        <v>0</v>
      </c>
      <c r="J232" s="3">
        <v>0</v>
      </c>
      <c r="K232" s="5">
        <v>4.33</v>
      </c>
      <c r="L232" s="5">
        <v>0</v>
      </c>
      <c r="M232" s="5">
        <v>0</v>
      </c>
      <c r="N232" s="5">
        <v>0</v>
      </c>
      <c r="O232" s="5">
        <v>0</v>
      </c>
      <c r="P232" s="3">
        <v>0</v>
      </c>
      <c r="Q232" s="5">
        <v>0</v>
      </c>
      <c r="R232" s="5">
        <v>0</v>
      </c>
      <c r="S232" s="3">
        <v>0</v>
      </c>
      <c r="T232" s="5">
        <v>0</v>
      </c>
      <c r="U232" s="3">
        <v>0</v>
      </c>
      <c r="V232" s="6">
        <f t="shared" si="16"/>
        <v>66.66</v>
      </c>
      <c r="W232" s="5">
        <v>19.670000000000002</v>
      </c>
      <c r="X232" s="6">
        <f t="shared" si="14"/>
        <v>86.33</v>
      </c>
    </row>
    <row r="233" spans="1:24" x14ac:dyDescent="0.25">
      <c r="A233">
        <f t="shared" si="15"/>
        <v>33</v>
      </c>
      <c r="B233">
        <v>2011</v>
      </c>
      <c r="C233" s="4">
        <v>40762</v>
      </c>
      <c r="D233">
        <v>62.33</v>
      </c>
      <c r="E233">
        <v>0</v>
      </c>
      <c r="F233">
        <v>0</v>
      </c>
      <c r="G233">
        <v>0</v>
      </c>
      <c r="H233">
        <v>0</v>
      </c>
      <c r="I233">
        <v>0</v>
      </c>
      <c r="J233" s="3">
        <v>0</v>
      </c>
      <c r="K233" s="5">
        <v>4.33</v>
      </c>
      <c r="L233" s="5">
        <v>0</v>
      </c>
      <c r="M233" s="5">
        <v>0</v>
      </c>
      <c r="N233" s="5">
        <v>0</v>
      </c>
      <c r="O233" s="5">
        <v>0</v>
      </c>
      <c r="P233" s="3">
        <v>0</v>
      </c>
      <c r="Q233" s="5">
        <v>0</v>
      </c>
      <c r="R233" s="5">
        <v>0</v>
      </c>
      <c r="S233" s="3">
        <v>0</v>
      </c>
      <c r="T233" s="5">
        <v>0</v>
      </c>
      <c r="U233" s="3">
        <v>0</v>
      </c>
      <c r="V233" s="6">
        <f t="shared" si="16"/>
        <v>730</v>
      </c>
      <c r="W233" s="5">
        <v>358</v>
      </c>
      <c r="X233" s="6">
        <f t="shared" si="14"/>
        <v>1088</v>
      </c>
    </row>
    <row r="234" spans="1:24" x14ac:dyDescent="0.25">
      <c r="A234">
        <f t="shared" si="15"/>
        <v>33</v>
      </c>
      <c r="B234">
        <v>2011</v>
      </c>
      <c r="C234" s="4">
        <v>40763</v>
      </c>
      <c r="D234">
        <v>713</v>
      </c>
      <c r="E234">
        <v>1</v>
      </c>
      <c r="F234">
        <v>0</v>
      </c>
      <c r="G234">
        <v>0</v>
      </c>
      <c r="H234">
        <v>0</v>
      </c>
      <c r="I234">
        <v>0</v>
      </c>
      <c r="J234" s="7">
        <v>0</v>
      </c>
      <c r="K234" s="5">
        <v>10</v>
      </c>
      <c r="L234" s="5">
        <v>0</v>
      </c>
      <c r="M234" s="5">
        <v>0</v>
      </c>
      <c r="N234" s="5">
        <v>1</v>
      </c>
      <c r="O234" s="5">
        <v>0</v>
      </c>
      <c r="P234" s="7">
        <v>0</v>
      </c>
      <c r="Q234" s="5">
        <v>5</v>
      </c>
      <c r="R234" s="5">
        <v>0</v>
      </c>
      <c r="S234" s="7">
        <v>0</v>
      </c>
      <c r="T234" s="5">
        <v>0</v>
      </c>
      <c r="U234" s="7">
        <v>0</v>
      </c>
      <c r="V234" s="6">
        <f t="shared" si="16"/>
        <v>551</v>
      </c>
      <c r="W234" s="5">
        <v>448</v>
      </c>
      <c r="X234" s="6">
        <f t="shared" si="14"/>
        <v>999</v>
      </c>
    </row>
    <row r="235" spans="1:24" x14ac:dyDescent="0.25">
      <c r="A235">
        <f t="shared" si="15"/>
        <v>33</v>
      </c>
      <c r="B235">
        <v>2011</v>
      </c>
      <c r="C235" s="4">
        <v>40764</v>
      </c>
      <c r="D235">
        <v>522</v>
      </c>
      <c r="E235">
        <v>0</v>
      </c>
      <c r="F235">
        <v>0</v>
      </c>
      <c r="G235">
        <v>0</v>
      </c>
      <c r="H235">
        <v>0</v>
      </c>
      <c r="I235">
        <v>0</v>
      </c>
      <c r="J235" s="7">
        <v>0</v>
      </c>
      <c r="K235" s="5">
        <v>15</v>
      </c>
      <c r="L235" s="5">
        <v>1</v>
      </c>
      <c r="M235" s="5">
        <v>0</v>
      </c>
      <c r="N235" s="5">
        <v>0</v>
      </c>
      <c r="O235" s="5">
        <v>8</v>
      </c>
      <c r="P235" s="7">
        <v>0</v>
      </c>
      <c r="Q235" s="5">
        <v>5</v>
      </c>
      <c r="R235" s="5">
        <v>0</v>
      </c>
      <c r="S235" s="7">
        <v>0</v>
      </c>
      <c r="T235" s="5">
        <v>0</v>
      </c>
      <c r="U235" s="7">
        <v>0</v>
      </c>
      <c r="V235" s="6">
        <f t="shared" si="16"/>
        <v>661</v>
      </c>
      <c r="W235" s="5">
        <v>153</v>
      </c>
      <c r="X235" s="6">
        <f t="shared" si="14"/>
        <v>814</v>
      </c>
    </row>
    <row r="236" spans="1:24" x14ac:dyDescent="0.25">
      <c r="A236">
        <f t="shared" si="15"/>
        <v>33</v>
      </c>
      <c r="B236">
        <v>2011</v>
      </c>
      <c r="C236" s="4">
        <v>40765</v>
      </c>
      <c r="D236">
        <v>631</v>
      </c>
      <c r="E236">
        <v>5</v>
      </c>
      <c r="F236">
        <v>0</v>
      </c>
      <c r="G236">
        <v>0</v>
      </c>
      <c r="H236">
        <v>0</v>
      </c>
      <c r="I236">
        <v>0</v>
      </c>
      <c r="J236" s="7">
        <v>0</v>
      </c>
      <c r="K236" s="5">
        <v>18</v>
      </c>
      <c r="L236" s="5">
        <v>0</v>
      </c>
      <c r="M236" s="5">
        <v>0</v>
      </c>
      <c r="N236" s="5">
        <v>6</v>
      </c>
      <c r="O236" s="5">
        <v>0</v>
      </c>
      <c r="P236" s="7">
        <v>0</v>
      </c>
      <c r="Q236" s="5">
        <v>1</v>
      </c>
      <c r="R236" s="5">
        <v>0</v>
      </c>
      <c r="S236" s="7">
        <v>0</v>
      </c>
      <c r="T236" s="5">
        <v>0</v>
      </c>
      <c r="U236" s="7">
        <v>0</v>
      </c>
      <c r="V236" s="6">
        <f t="shared" si="16"/>
        <v>322</v>
      </c>
      <c r="W236" s="5">
        <v>72</v>
      </c>
      <c r="X236" s="6">
        <f t="shared" si="14"/>
        <v>394</v>
      </c>
    </row>
    <row r="237" spans="1:24" x14ac:dyDescent="0.25">
      <c r="A237">
        <f t="shared" si="15"/>
        <v>33</v>
      </c>
      <c r="B237">
        <v>2011</v>
      </c>
      <c r="C237" s="4">
        <v>40766</v>
      </c>
      <c r="D237">
        <v>316</v>
      </c>
      <c r="E237">
        <v>4</v>
      </c>
      <c r="F237">
        <v>0</v>
      </c>
      <c r="G237">
        <v>0</v>
      </c>
      <c r="H237">
        <v>0</v>
      </c>
      <c r="I237">
        <v>0</v>
      </c>
      <c r="J237" s="7">
        <v>0</v>
      </c>
      <c r="K237" s="5">
        <v>2</v>
      </c>
      <c r="L237" s="5">
        <v>0</v>
      </c>
      <c r="M237" s="5">
        <v>0</v>
      </c>
      <c r="N237" s="5">
        <v>0</v>
      </c>
      <c r="O237" s="5">
        <v>0</v>
      </c>
      <c r="P237" s="7">
        <v>0</v>
      </c>
      <c r="Q237" s="5">
        <v>0</v>
      </c>
      <c r="R237" s="5">
        <v>0</v>
      </c>
      <c r="S237" s="7">
        <v>0</v>
      </c>
      <c r="T237" s="5">
        <v>0</v>
      </c>
      <c r="U237" s="7">
        <v>0</v>
      </c>
      <c r="V237" s="6">
        <f t="shared" si="16"/>
        <v>213.98000000000002</v>
      </c>
      <c r="W237" s="5">
        <v>14.33</v>
      </c>
      <c r="X237" s="6">
        <f t="shared" si="14"/>
        <v>228.31000000000003</v>
      </c>
    </row>
    <row r="238" spans="1:24" x14ac:dyDescent="0.25">
      <c r="A238">
        <f t="shared" si="15"/>
        <v>33</v>
      </c>
      <c r="B238">
        <v>2011</v>
      </c>
      <c r="C238" s="4">
        <v>40767</v>
      </c>
      <c r="D238">
        <v>208</v>
      </c>
      <c r="E238">
        <v>0.33</v>
      </c>
      <c r="F238">
        <v>0</v>
      </c>
      <c r="G238">
        <v>0</v>
      </c>
      <c r="H238">
        <v>0</v>
      </c>
      <c r="I238">
        <v>0</v>
      </c>
      <c r="J238" s="3">
        <v>0</v>
      </c>
      <c r="K238" s="5">
        <v>3</v>
      </c>
      <c r="L238" s="5">
        <v>0</v>
      </c>
      <c r="M238" s="5">
        <v>0</v>
      </c>
      <c r="N238" s="5">
        <v>0.66</v>
      </c>
      <c r="O238" s="5">
        <v>0.66</v>
      </c>
      <c r="P238" s="3">
        <v>0</v>
      </c>
      <c r="Q238" s="5">
        <v>1.33</v>
      </c>
      <c r="R238" s="5">
        <v>0</v>
      </c>
      <c r="S238" s="3">
        <v>0</v>
      </c>
      <c r="T238" s="5">
        <v>0</v>
      </c>
      <c r="U238" s="3">
        <v>0</v>
      </c>
      <c r="V238" s="6">
        <f t="shared" ref="V238:V269" si="17">SUM(D239:U239)</f>
        <v>213.98000000000002</v>
      </c>
      <c r="W238" s="5">
        <v>14.33</v>
      </c>
      <c r="X238" s="6">
        <f t="shared" si="14"/>
        <v>228.31000000000003</v>
      </c>
    </row>
    <row r="239" spans="1:24" x14ac:dyDescent="0.25">
      <c r="A239">
        <f t="shared" si="15"/>
        <v>33</v>
      </c>
      <c r="B239">
        <v>2011</v>
      </c>
      <c r="C239" s="4">
        <v>40768</v>
      </c>
      <c r="D239">
        <v>208</v>
      </c>
      <c r="E239">
        <v>0.33</v>
      </c>
      <c r="F239">
        <v>0</v>
      </c>
      <c r="G239">
        <v>0</v>
      </c>
      <c r="H239">
        <v>0</v>
      </c>
      <c r="I239">
        <v>0</v>
      </c>
      <c r="J239" s="3">
        <v>0</v>
      </c>
      <c r="K239" s="5">
        <v>3</v>
      </c>
      <c r="L239" s="5">
        <v>0</v>
      </c>
      <c r="M239" s="5">
        <v>0</v>
      </c>
      <c r="N239" s="5">
        <v>0.66</v>
      </c>
      <c r="O239" s="5">
        <v>0.66</v>
      </c>
      <c r="P239" s="3">
        <v>0</v>
      </c>
      <c r="Q239" s="5">
        <v>1.33</v>
      </c>
      <c r="R239" s="5">
        <v>0</v>
      </c>
      <c r="S239" s="3">
        <v>0</v>
      </c>
      <c r="T239" s="5">
        <v>0</v>
      </c>
      <c r="U239" s="3">
        <v>0</v>
      </c>
      <c r="V239" s="6">
        <f t="shared" si="17"/>
        <v>213.98000000000002</v>
      </c>
      <c r="W239" s="5">
        <v>14.33</v>
      </c>
      <c r="X239" s="6">
        <f t="shared" si="14"/>
        <v>228.31000000000003</v>
      </c>
    </row>
    <row r="240" spans="1:24" x14ac:dyDescent="0.25">
      <c r="A240">
        <f t="shared" si="15"/>
        <v>34</v>
      </c>
      <c r="B240">
        <v>2011</v>
      </c>
      <c r="C240" s="4">
        <v>40769</v>
      </c>
      <c r="D240">
        <v>208</v>
      </c>
      <c r="E240">
        <v>0.33</v>
      </c>
      <c r="F240">
        <v>0</v>
      </c>
      <c r="G240">
        <v>0</v>
      </c>
      <c r="H240">
        <v>0</v>
      </c>
      <c r="I240">
        <v>0</v>
      </c>
      <c r="J240" s="3">
        <v>0</v>
      </c>
      <c r="K240" s="5">
        <v>3</v>
      </c>
      <c r="L240" s="5">
        <v>0</v>
      </c>
      <c r="M240" s="5">
        <v>0</v>
      </c>
      <c r="N240" s="5">
        <v>0.66</v>
      </c>
      <c r="O240" s="5">
        <v>0.66</v>
      </c>
      <c r="P240" s="3">
        <v>0</v>
      </c>
      <c r="Q240" s="5">
        <v>1.33</v>
      </c>
      <c r="R240" s="5">
        <v>0</v>
      </c>
      <c r="S240" s="3">
        <v>0</v>
      </c>
      <c r="T240" s="5">
        <v>0</v>
      </c>
      <c r="U240" s="3">
        <v>0</v>
      </c>
      <c r="V240" s="6">
        <f t="shared" si="17"/>
        <v>386</v>
      </c>
      <c r="W240" s="5">
        <v>13</v>
      </c>
      <c r="X240" s="6">
        <f t="shared" si="14"/>
        <v>399</v>
      </c>
    </row>
    <row r="241" spans="1:24" x14ac:dyDescent="0.25">
      <c r="A241">
        <f t="shared" si="15"/>
        <v>34</v>
      </c>
      <c r="B241">
        <v>2011</v>
      </c>
      <c r="C241" s="4">
        <v>40770</v>
      </c>
      <c r="D241">
        <v>383</v>
      </c>
      <c r="E241">
        <v>0</v>
      </c>
      <c r="F241">
        <v>0</v>
      </c>
      <c r="G241">
        <v>0</v>
      </c>
      <c r="H241">
        <v>0</v>
      </c>
      <c r="I241">
        <v>0</v>
      </c>
      <c r="J241" s="7">
        <v>0</v>
      </c>
      <c r="K241" s="5">
        <v>0</v>
      </c>
      <c r="L241" s="5">
        <v>1</v>
      </c>
      <c r="M241" s="5">
        <v>0</v>
      </c>
      <c r="N241" s="5">
        <v>1</v>
      </c>
      <c r="O241" s="5">
        <v>1</v>
      </c>
      <c r="P241" s="7">
        <v>0</v>
      </c>
      <c r="Q241" s="5">
        <v>0</v>
      </c>
      <c r="R241" s="5">
        <v>0</v>
      </c>
      <c r="S241" s="7">
        <v>0</v>
      </c>
      <c r="T241" s="5">
        <v>0</v>
      </c>
      <c r="U241" s="7">
        <v>0</v>
      </c>
      <c r="V241" s="6">
        <f t="shared" si="17"/>
        <v>278</v>
      </c>
      <c r="W241" s="5">
        <v>16</v>
      </c>
      <c r="X241" s="6">
        <f t="shared" si="14"/>
        <v>294</v>
      </c>
    </row>
    <row r="242" spans="1:24" x14ac:dyDescent="0.25">
      <c r="A242">
        <f t="shared" si="15"/>
        <v>34</v>
      </c>
      <c r="B242">
        <v>2011</v>
      </c>
      <c r="C242" s="4">
        <v>40771</v>
      </c>
      <c r="D242">
        <v>269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6</v>
      </c>
      <c r="L242">
        <v>0</v>
      </c>
      <c r="M242">
        <v>0</v>
      </c>
      <c r="N242">
        <v>2</v>
      </c>
      <c r="O242">
        <v>0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 s="6">
        <f t="shared" si="17"/>
        <v>345</v>
      </c>
      <c r="W242" s="5">
        <v>65</v>
      </c>
      <c r="X242" s="6">
        <f t="shared" si="14"/>
        <v>410</v>
      </c>
    </row>
    <row r="243" spans="1:24" x14ac:dyDescent="0.25">
      <c r="A243">
        <f t="shared" si="15"/>
        <v>34</v>
      </c>
      <c r="B243">
        <v>2011</v>
      </c>
      <c r="C243" s="4">
        <v>40772</v>
      </c>
      <c r="D243">
        <v>311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14</v>
      </c>
      <c r="L243">
        <v>1</v>
      </c>
      <c r="M243">
        <v>0</v>
      </c>
      <c r="N243">
        <v>17</v>
      </c>
      <c r="O243">
        <v>2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 s="6">
        <f t="shared" si="17"/>
        <v>285</v>
      </c>
      <c r="W243" s="5">
        <v>21</v>
      </c>
      <c r="X243" s="6">
        <f t="shared" si="14"/>
        <v>306</v>
      </c>
    </row>
    <row r="244" spans="1:24" x14ac:dyDescent="0.25">
      <c r="A244">
        <f t="shared" si="15"/>
        <v>34</v>
      </c>
      <c r="B244">
        <v>2011</v>
      </c>
      <c r="C244" s="4">
        <v>40773</v>
      </c>
      <c r="D244">
        <v>231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18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36</v>
      </c>
      <c r="R244">
        <v>0</v>
      </c>
      <c r="S244">
        <v>0</v>
      </c>
      <c r="T244">
        <v>0</v>
      </c>
      <c r="U244">
        <v>0</v>
      </c>
      <c r="V244" s="6">
        <f t="shared" si="17"/>
        <v>74</v>
      </c>
      <c r="W244" s="5">
        <v>18.670000000000002</v>
      </c>
      <c r="X244" s="6">
        <f t="shared" si="14"/>
        <v>92.67</v>
      </c>
    </row>
    <row r="245" spans="1:24" x14ac:dyDescent="0.25">
      <c r="A245">
        <f t="shared" si="15"/>
        <v>34</v>
      </c>
      <c r="B245">
        <v>2011</v>
      </c>
      <c r="C245" s="4">
        <v>40774</v>
      </c>
      <c r="D245">
        <v>56</v>
      </c>
      <c r="E245">
        <v>0</v>
      </c>
      <c r="F245">
        <v>0</v>
      </c>
      <c r="G245">
        <v>0</v>
      </c>
      <c r="H245">
        <v>0</v>
      </c>
      <c r="I245">
        <v>0</v>
      </c>
      <c r="J245" s="3">
        <v>0</v>
      </c>
      <c r="K245" s="5">
        <v>7.67</v>
      </c>
      <c r="L245" s="5">
        <v>0</v>
      </c>
      <c r="M245" s="5">
        <v>0</v>
      </c>
      <c r="N245" s="5">
        <v>0</v>
      </c>
      <c r="O245" s="5">
        <v>5.33</v>
      </c>
      <c r="P245" s="3">
        <v>0</v>
      </c>
      <c r="Q245" s="5">
        <v>5</v>
      </c>
      <c r="R245" s="5">
        <v>0</v>
      </c>
      <c r="S245" s="3">
        <v>0</v>
      </c>
      <c r="T245" s="5">
        <v>0</v>
      </c>
      <c r="U245" s="3">
        <v>0</v>
      </c>
      <c r="V245" s="6">
        <f t="shared" si="17"/>
        <v>74</v>
      </c>
      <c r="W245" s="5">
        <v>18.670000000000002</v>
      </c>
      <c r="X245" s="6">
        <f t="shared" si="14"/>
        <v>92.67</v>
      </c>
    </row>
    <row r="246" spans="1:24" x14ac:dyDescent="0.25">
      <c r="A246">
        <f t="shared" si="15"/>
        <v>34</v>
      </c>
      <c r="B246">
        <v>2011</v>
      </c>
      <c r="C246" s="4">
        <v>40775</v>
      </c>
      <c r="D246">
        <v>56</v>
      </c>
      <c r="E246">
        <v>0</v>
      </c>
      <c r="F246">
        <v>0</v>
      </c>
      <c r="G246">
        <v>0</v>
      </c>
      <c r="H246">
        <v>0</v>
      </c>
      <c r="I246">
        <v>0</v>
      </c>
      <c r="J246" s="3">
        <v>0</v>
      </c>
      <c r="K246" s="5">
        <v>7.67</v>
      </c>
      <c r="L246" s="5">
        <v>0</v>
      </c>
      <c r="M246" s="5">
        <v>0</v>
      </c>
      <c r="N246" s="5">
        <v>0</v>
      </c>
      <c r="O246" s="5">
        <v>5.33</v>
      </c>
      <c r="P246" s="3">
        <v>0</v>
      </c>
      <c r="Q246" s="5">
        <v>5</v>
      </c>
      <c r="R246" s="5">
        <v>0</v>
      </c>
      <c r="S246" s="3">
        <v>0</v>
      </c>
      <c r="T246" s="5">
        <v>0</v>
      </c>
      <c r="U246" s="3">
        <v>0</v>
      </c>
      <c r="V246" s="6">
        <f t="shared" si="17"/>
        <v>74</v>
      </c>
      <c r="W246" s="5">
        <v>18.670000000000002</v>
      </c>
      <c r="X246" s="6">
        <f t="shared" si="14"/>
        <v>92.67</v>
      </c>
    </row>
    <row r="247" spans="1:24" x14ac:dyDescent="0.25">
      <c r="A247">
        <f t="shared" si="15"/>
        <v>35</v>
      </c>
      <c r="B247">
        <v>2011</v>
      </c>
      <c r="C247" s="4">
        <v>40776</v>
      </c>
      <c r="D247">
        <v>56</v>
      </c>
      <c r="E247">
        <v>0</v>
      </c>
      <c r="F247">
        <v>0</v>
      </c>
      <c r="G247">
        <v>0</v>
      </c>
      <c r="H247">
        <v>0</v>
      </c>
      <c r="I247">
        <v>0</v>
      </c>
      <c r="J247" s="3">
        <v>0</v>
      </c>
      <c r="K247" s="5">
        <v>7.67</v>
      </c>
      <c r="L247" s="5">
        <v>0</v>
      </c>
      <c r="M247" s="5">
        <v>0</v>
      </c>
      <c r="N247" s="5">
        <v>0</v>
      </c>
      <c r="O247" s="5">
        <v>5.33</v>
      </c>
      <c r="P247" s="3">
        <v>0</v>
      </c>
      <c r="Q247" s="5">
        <v>5</v>
      </c>
      <c r="R247" s="5">
        <v>0</v>
      </c>
      <c r="S247" s="3">
        <v>0</v>
      </c>
      <c r="T247" s="5">
        <v>0</v>
      </c>
      <c r="U247" s="3">
        <v>0</v>
      </c>
      <c r="V247" s="6">
        <f t="shared" si="17"/>
        <v>120</v>
      </c>
      <c r="W247" s="5">
        <v>10</v>
      </c>
      <c r="X247" s="6">
        <f t="shared" si="14"/>
        <v>130</v>
      </c>
    </row>
    <row r="248" spans="1:24" x14ac:dyDescent="0.25">
      <c r="A248">
        <f t="shared" si="15"/>
        <v>35</v>
      </c>
      <c r="B248">
        <v>2011</v>
      </c>
      <c r="C248" s="4">
        <v>40777</v>
      </c>
      <c r="D248">
        <v>106</v>
      </c>
      <c r="E248">
        <v>0</v>
      </c>
      <c r="F248">
        <v>0</v>
      </c>
      <c r="G248">
        <v>0</v>
      </c>
      <c r="H248">
        <v>0</v>
      </c>
      <c r="I248">
        <v>0</v>
      </c>
      <c r="J248" s="3">
        <v>0</v>
      </c>
      <c r="K248" s="5">
        <v>5</v>
      </c>
      <c r="L248" s="5">
        <v>0</v>
      </c>
      <c r="M248" s="5">
        <v>0</v>
      </c>
      <c r="N248" s="5">
        <v>2</v>
      </c>
      <c r="O248" s="5">
        <v>0</v>
      </c>
      <c r="P248" s="3">
        <v>0</v>
      </c>
      <c r="Q248" s="5">
        <v>7</v>
      </c>
      <c r="R248" s="5">
        <v>0</v>
      </c>
      <c r="S248" s="3">
        <v>0</v>
      </c>
      <c r="T248" s="5">
        <v>0</v>
      </c>
      <c r="U248" s="3">
        <v>0</v>
      </c>
      <c r="V248" s="6">
        <f t="shared" si="17"/>
        <v>199</v>
      </c>
      <c r="W248" s="5">
        <v>20</v>
      </c>
      <c r="X248" s="6">
        <f t="shared" si="14"/>
        <v>219</v>
      </c>
    </row>
    <row r="249" spans="1:24" x14ac:dyDescent="0.25">
      <c r="A249">
        <f t="shared" si="15"/>
        <v>35</v>
      </c>
      <c r="B249">
        <v>2011</v>
      </c>
      <c r="C249" s="4">
        <v>40778</v>
      </c>
      <c r="D249">
        <v>144</v>
      </c>
      <c r="E249">
        <v>0</v>
      </c>
      <c r="F249">
        <v>0</v>
      </c>
      <c r="G249">
        <v>0</v>
      </c>
      <c r="H249">
        <v>0</v>
      </c>
      <c r="I249">
        <v>0</v>
      </c>
      <c r="J249" s="3">
        <v>0</v>
      </c>
      <c r="K249" s="5">
        <v>27</v>
      </c>
      <c r="L249" s="5">
        <v>0</v>
      </c>
      <c r="M249" s="5">
        <v>0</v>
      </c>
      <c r="N249" s="5">
        <v>0</v>
      </c>
      <c r="O249" s="5">
        <v>4</v>
      </c>
      <c r="P249" s="3">
        <v>0</v>
      </c>
      <c r="Q249" s="5">
        <v>24</v>
      </c>
      <c r="R249" s="5">
        <v>0</v>
      </c>
      <c r="S249" s="3">
        <v>0</v>
      </c>
      <c r="T249" s="5">
        <v>0</v>
      </c>
      <c r="U249" s="3">
        <v>0</v>
      </c>
      <c r="V249" s="6">
        <f t="shared" si="17"/>
        <v>143</v>
      </c>
      <c r="W249" s="5">
        <v>35</v>
      </c>
      <c r="X249" s="6">
        <f t="shared" si="14"/>
        <v>178</v>
      </c>
    </row>
    <row r="250" spans="1:24" x14ac:dyDescent="0.25">
      <c r="A250">
        <f t="shared" si="15"/>
        <v>35</v>
      </c>
      <c r="B250">
        <v>2011</v>
      </c>
      <c r="C250" s="4">
        <v>40779</v>
      </c>
      <c r="D250">
        <v>96</v>
      </c>
      <c r="E250">
        <v>0</v>
      </c>
      <c r="F250">
        <v>0</v>
      </c>
      <c r="G250">
        <v>0</v>
      </c>
      <c r="H250">
        <v>0</v>
      </c>
      <c r="I250">
        <v>0</v>
      </c>
      <c r="J250" s="7">
        <v>0</v>
      </c>
      <c r="K250" s="5">
        <v>9</v>
      </c>
      <c r="L250" s="5">
        <v>0</v>
      </c>
      <c r="M250" s="5">
        <v>0</v>
      </c>
      <c r="N250" s="5">
        <v>0</v>
      </c>
      <c r="O250" s="5">
        <v>2</v>
      </c>
      <c r="P250" s="7">
        <v>0</v>
      </c>
      <c r="Q250" s="5">
        <v>36</v>
      </c>
      <c r="R250" s="5">
        <v>0</v>
      </c>
      <c r="S250" s="7">
        <v>0</v>
      </c>
      <c r="T250" s="5">
        <v>0</v>
      </c>
      <c r="U250" s="7">
        <v>0</v>
      </c>
      <c r="V250" s="6">
        <f t="shared" si="17"/>
        <v>344</v>
      </c>
      <c r="W250" s="5">
        <v>69</v>
      </c>
      <c r="X250" s="6">
        <f t="shared" si="14"/>
        <v>413</v>
      </c>
    </row>
    <row r="251" spans="1:24" x14ac:dyDescent="0.25">
      <c r="A251">
        <f t="shared" si="15"/>
        <v>35</v>
      </c>
      <c r="B251">
        <v>2011</v>
      </c>
      <c r="C251" s="4">
        <v>40780</v>
      </c>
      <c r="D251">
        <v>296</v>
      </c>
      <c r="E251">
        <v>0</v>
      </c>
      <c r="F251">
        <v>0</v>
      </c>
      <c r="G251">
        <v>0</v>
      </c>
      <c r="H251">
        <v>0</v>
      </c>
      <c r="I251">
        <v>0</v>
      </c>
      <c r="J251" s="7">
        <v>0</v>
      </c>
      <c r="K251" s="5">
        <v>13</v>
      </c>
      <c r="L251" s="5">
        <v>0</v>
      </c>
      <c r="M251" s="5">
        <v>0</v>
      </c>
      <c r="N251" s="5">
        <v>8</v>
      </c>
      <c r="O251" s="5">
        <v>4</v>
      </c>
      <c r="P251" s="7">
        <v>0</v>
      </c>
      <c r="Q251" s="5">
        <v>23</v>
      </c>
      <c r="R251" s="5">
        <v>0</v>
      </c>
      <c r="S251" s="7">
        <v>0</v>
      </c>
      <c r="T251" s="5">
        <v>0</v>
      </c>
      <c r="U251" s="7">
        <v>0</v>
      </c>
      <c r="V251" s="6">
        <f t="shared" si="17"/>
        <v>73.969999999999985</v>
      </c>
      <c r="W251" s="5">
        <v>23.66</v>
      </c>
      <c r="X251" s="6">
        <f t="shared" si="14"/>
        <v>97.629999999999981</v>
      </c>
    </row>
    <row r="252" spans="1:24" x14ac:dyDescent="0.25">
      <c r="A252">
        <f t="shared" si="15"/>
        <v>35</v>
      </c>
      <c r="B252">
        <v>2011</v>
      </c>
      <c r="C252" s="4">
        <v>40781</v>
      </c>
      <c r="D252">
        <v>40</v>
      </c>
      <c r="E252">
        <v>0.33</v>
      </c>
      <c r="F252">
        <v>0</v>
      </c>
      <c r="G252">
        <v>0</v>
      </c>
      <c r="H252">
        <v>0</v>
      </c>
      <c r="I252">
        <v>0</v>
      </c>
      <c r="J252" s="7">
        <v>0</v>
      </c>
      <c r="K252" s="5">
        <v>6.66</v>
      </c>
      <c r="L252" s="5">
        <v>3</v>
      </c>
      <c r="M252" s="5">
        <v>0</v>
      </c>
      <c r="N252" s="5">
        <v>2.66</v>
      </c>
      <c r="O252" s="5">
        <v>4.33</v>
      </c>
      <c r="P252" s="7">
        <v>0</v>
      </c>
      <c r="Q252" s="5">
        <v>16.66</v>
      </c>
      <c r="R252" s="5">
        <v>0</v>
      </c>
      <c r="S252" s="7">
        <v>0.33</v>
      </c>
      <c r="T252" s="5">
        <v>0</v>
      </c>
      <c r="U252" s="7">
        <v>0</v>
      </c>
      <c r="V252" s="6">
        <f t="shared" si="17"/>
        <v>73.969999999999985</v>
      </c>
      <c r="W252" s="5">
        <v>23.66</v>
      </c>
      <c r="X252" s="6">
        <f t="shared" si="14"/>
        <v>97.629999999999981</v>
      </c>
    </row>
    <row r="253" spans="1:24" x14ac:dyDescent="0.25">
      <c r="A253">
        <f t="shared" si="15"/>
        <v>35</v>
      </c>
      <c r="B253">
        <v>2011</v>
      </c>
      <c r="C253" s="4">
        <v>40782</v>
      </c>
      <c r="D253">
        <v>40</v>
      </c>
      <c r="E253">
        <v>0.33</v>
      </c>
      <c r="F253">
        <v>0</v>
      </c>
      <c r="G253">
        <v>0</v>
      </c>
      <c r="H253">
        <v>0</v>
      </c>
      <c r="I253">
        <v>0</v>
      </c>
      <c r="J253" s="7">
        <v>0</v>
      </c>
      <c r="K253" s="5">
        <v>6.66</v>
      </c>
      <c r="L253" s="5">
        <v>3</v>
      </c>
      <c r="M253" s="5">
        <v>0</v>
      </c>
      <c r="N253" s="5">
        <v>2.66</v>
      </c>
      <c r="O253" s="5">
        <v>4.33</v>
      </c>
      <c r="P253" s="7">
        <v>0</v>
      </c>
      <c r="Q253" s="5">
        <v>16.66</v>
      </c>
      <c r="R253" s="5">
        <v>0</v>
      </c>
      <c r="S253" s="7">
        <v>0.33</v>
      </c>
      <c r="T253" s="5">
        <v>0</v>
      </c>
      <c r="U253" s="7">
        <v>0</v>
      </c>
      <c r="V253" s="6">
        <f t="shared" si="17"/>
        <v>73.969999999999985</v>
      </c>
      <c r="W253" s="5">
        <v>23.66</v>
      </c>
      <c r="X253" s="6">
        <f t="shared" si="14"/>
        <v>97.629999999999981</v>
      </c>
    </row>
    <row r="254" spans="1:24" x14ac:dyDescent="0.25">
      <c r="A254">
        <f t="shared" si="15"/>
        <v>36</v>
      </c>
      <c r="B254">
        <v>2011</v>
      </c>
      <c r="C254" s="4">
        <v>40783</v>
      </c>
      <c r="D254">
        <v>40</v>
      </c>
      <c r="E254">
        <v>0.33</v>
      </c>
      <c r="F254">
        <v>0</v>
      </c>
      <c r="G254">
        <v>0</v>
      </c>
      <c r="H254">
        <v>0</v>
      </c>
      <c r="I254">
        <v>0</v>
      </c>
      <c r="J254" s="7">
        <v>0</v>
      </c>
      <c r="K254" s="5">
        <v>6.66</v>
      </c>
      <c r="L254" s="5">
        <v>3</v>
      </c>
      <c r="M254" s="5">
        <v>0</v>
      </c>
      <c r="N254" s="5">
        <v>2.66</v>
      </c>
      <c r="O254" s="5">
        <v>4.33</v>
      </c>
      <c r="P254" s="7">
        <v>0</v>
      </c>
      <c r="Q254" s="5">
        <v>16.66</v>
      </c>
      <c r="R254" s="5">
        <v>0</v>
      </c>
      <c r="S254" s="7">
        <v>0.33</v>
      </c>
      <c r="T254" s="5">
        <v>0</v>
      </c>
      <c r="U254" s="7">
        <v>0</v>
      </c>
      <c r="V254" s="6">
        <f t="shared" si="17"/>
        <v>39</v>
      </c>
      <c r="W254" s="5">
        <v>22</v>
      </c>
      <c r="X254" s="6">
        <f t="shared" si="14"/>
        <v>61</v>
      </c>
    </row>
    <row r="255" spans="1:24" x14ac:dyDescent="0.25">
      <c r="A255">
        <f t="shared" si="15"/>
        <v>36</v>
      </c>
      <c r="B255">
        <v>2011</v>
      </c>
      <c r="C255" s="4">
        <v>40784</v>
      </c>
      <c r="D255">
        <v>18</v>
      </c>
      <c r="E255">
        <v>0</v>
      </c>
      <c r="F255">
        <v>0</v>
      </c>
      <c r="G255">
        <v>0</v>
      </c>
      <c r="H255">
        <v>0</v>
      </c>
      <c r="I255">
        <v>0</v>
      </c>
      <c r="J255" s="7">
        <v>0</v>
      </c>
      <c r="K255" s="5">
        <v>8</v>
      </c>
      <c r="L255" s="5">
        <v>0</v>
      </c>
      <c r="M255" s="5">
        <v>0</v>
      </c>
      <c r="N255" s="5">
        <v>2</v>
      </c>
      <c r="O255" s="5">
        <v>0</v>
      </c>
      <c r="P255" s="7">
        <v>0</v>
      </c>
      <c r="Q255" s="5">
        <v>11</v>
      </c>
      <c r="R255" s="5">
        <v>0</v>
      </c>
      <c r="S255" s="7">
        <v>0</v>
      </c>
      <c r="T255" s="5">
        <v>0</v>
      </c>
      <c r="U255" s="7">
        <v>0</v>
      </c>
      <c r="V255" s="6">
        <f t="shared" si="17"/>
        <v>18</v>
      </c>
      <c r="W255" s="5">
        <v>9</v>
      </c>
      <c r="X255" s="6">
        <f t="shared" si="14"/>
        <v>27</v>
      </c>
    </row>
    <row r="256" spans="1:24" x14ac:dyDescent="0.25">
      <c r="A256">
        <f t="shared" si="15"/>
        <v>36</v>
      </c>
      <c r="B256">
        <v>2011</v>
      </c>
      <c r="C256" s="4">
        <v>40785</v>
      </c>
      <c r="D256">
        <v>10</v>
      </c>
      <c r="E256">
        <v>0</v>
      </c>
      <c r="F256">
        <v>0</v>
      </c>
      <c r="G256">
        <v>0</v>
      </c>
      <c r="H256">
        <v>0</v>
      </c>
      <c r="I256">
        <v>1</v>
      </c>
      <c r="J256" s="7">
        <v>0</v>
      </c>
      <c r="K256" s="5">
        <v>1</v>
      </c>
      <c r="L256" s="5">
        <v>0</v>
      </c>
      <c r="M256" s="5">
        <v>0</v>
      </c>
      <c r="N256" s="5">
        <v>0</v>
      </c>
      <c r="O256" s="5">
        <v>0</v>
      </c>
      <c r="P256" s="7">
        <v>0</v>
      </c>
      <c r="Q256" s="5">
        <v>6</v>
      </c>
      <c r="R256" s="5">
        <v>0</v>
      </c>
      <c r="S256" s="7">
        <v>0</v>
      </c>
      <c r="T256" s="5">
        <v>0</v>
      </c>
      <c r="U256" s="7">
        <v>0</v>
      </c>
      <c r="V256" s="6">
        <f t="shared" si="17"/>
        <v>24</v>
      </c>
      <c r="W256" s="5">
        <v>8</v>
      </c>
      <c r="X256" s="6">
        <f t="shared" si="14"/>
        <v>32</v>
      </c>
    </row>
    <row r="257" spans="1:24" x14ac:dyDescent="0.25">
      <c r="A257">
        <f t="shared" si="15"/>
        <v>36</v>
      </c>
      <c r="B257">
        <v>2011</v>
      </c>
      <c r="C257" s="4">
        <v>40786</v>
      </c>
      <c r="D257">
        <v>14</v>
      </c>
      <c r="E257">
        <v>0</v>
      </c>
      <c r="F257">
        <v>0</v>
      </c>
      <c r="G257">
        <v>0</v>
      </c>
      <c r="H257">
        <v>0</v>
      </c>
      <c r="I257">
        <v>0</v>
      </c>
      <c r="J257" s="7">
        <v>0</v>
      </c>
      <c r="K257" s="5">
        <v>3</v>
      </c>
      <c r="L257" s="5">
        <v>0</v>
      </c>
      <c r="M257" s="5">
        <v>0</v>
      </c>
      <c r="N257" s="5">
        <v>0</v>
      </c>
      <c r="O257" s="5">
        <v>0</v>
      </c>
      <c r="P257" s="7">
        <v>0</v>
      </c>
      <c r="Q257" s="5">
        <v>7</v>
      </c>
      <c r="R257" s="5">
        <v>0</v>
      </c>
      <c r="S257" s="7">
        <v>0</v>
      </c>
      <c r="T257" s="5">
        <v>0</v>
      </c>
      <c r="U257" s="7">
        <v>0</v>
      </c>
      <c r="V257" s="6">
        <f t="shared" si="17"/>
        <v>47</v>
      </c>
      <c r="W257" s="5">
        <v>9</v>
      </c>
      <c r="X257" s="6">
        <f t="shared" si="14"/>
        <v>56</v>
      </c>
    </row>
    <row r="258" spans="1:24" x14ac:dyDescent="0.25">
      <c r="A258">
        <f t="shared" si="15"/>
        <v>36</v>
      </c>
      <c r="B258">
        <v>2011</v>
      </c>
      <c r="C258" s="4">
        <v>40787</v>
      </c>
      <c r="D258">
        <v>28</v>
      </c>
      <c r="E258">
        <v>0</v>
      </c>
      <c r="F258">
        <v>0</v>
      </c>
      <c r="G258">
        <v>0</v>
      </c>
      <c r="H258">
        <v>0</v>
      </c>
      <c r="I258">
        <v>0</v>
      </c>
      <c r="J258" s="7">
        <v>0</v>
      </c>
      <c r="K258" s="5">
        <v>0</v>
      </c>
      <c r="L258" s="5">
        <v>0</v>
      </c>
      <c r="M258" s="5">
        <v>0</v>
      </c>
      <c r="N258" s="5">
        <v>3</v>
      </c>
      <c r="O258" s="5">
        <v>0</v>
      </c>
      <c r="P258" s="7">
        <v>0</v>
      </c>
      <c r="Q258" s="5">
        <v>16</v>
      </c>
      <c r="R258" s="5">
        <v>0</v>
      </c>
      <c r="S258" s="7">
        <v>0</v>
      </c>
      <c r="T258" s="5">
        <v>0</v>
      </c>
      <c r="U258" s="7">
        <v>0</v>
      </c>
      <c r="V258" s="6">
        <f t="shared" si="17"/>
        <v>32.5</v>
      </c>
      <c r="W258" s="5">
        <v>16.75</v>
      </c>
      <c r="X258" s="6">
        <f t="shared" si="14"/>
        <v>49.25</v>
      </c>
    </row>
    <row r="259" spans="1:24" x14ac:dyDescent="0.25">
      <c r="A259">
        <f t="shared" si="15"/>
        <v>36</v>
      </c>
      <c r="B259">
        <v>2011</v>
      </c>
      <c r="C259" s="4">
        <v>40788</v>
      </c>
      <c r="D259">
        <v>11.5</v>
      </c>
      <c r="E259">
        <v>0</v>
      </c>
      <c r="F259">
        <v>0</v>
      </c>
      <c r="G259">
        <v>0</v>
      </c>
      <c r="H259">
        <v>0</v>
      </c>
      <c r="I259">
        <v>0</v>
      </c>
      <c r="J259" s="7">
        <v>0</v>
      </c>
      <c r="K259" s="5">
        <v>1.75</v>
      </c>
      <c r="L259" s="5">
        <v>0.75</v>
      </c>
      <c r="M259" s="5">
        <v>0</v>
      </c>
      <c r="N259" s="5">
        <v>1.5</v>
      </c>
      <c r="O259" s="5">
        <v>1.25</v>
      </c>
      <c r="P259" s="7">
        <v>0</v>
      </c>
      <c r="Q259" s="5">
        <v>15.75</v>
      </c>
      <c r="R259" s="5">
        <v>0</v>
      </c>
      <c r="S259" s="7">
        <v>0</v>
      </c>
      <c r="T259" s="5">
        <v>0</v>
      </c>
      <c r="U259" s="7">
        <v>0</v>
      </c>
      <c r="V259" s="6">
        <f t="shared" si="17"/>
        <v>32.5</v>
      </c>
      <c r="W259" s="5">
        <v>16.75</v>
      </c>
      <c r="X259" s="6">
        <f t="shared" si="14"/>
        <v>49.25</v>
      </c>
    </row>
    <row r="260" spans="1:24" x14ac:dyDescent="0.25">
      <c r="A260">
        <f t="shared" si="15"/>
        <v>36</v>
      </c>
      <c r="B260">
        <v>2011</v>
      </c>
      <c r="C260" s="4">
        <v>40789</v>
      </c>
      <c r="D260">
        <v>11.5</v>
      </c>
      <c r="E260">
        <v>0</v>
      </c>
      <c r="F260">
        <v>0</v>
      </c>
      <c r="G260">
        <v>0</v>
      </c>
      <c r="H260">
        <v>0</v>
      </c>
      <c r="I260">
        <v>0</v>
      </c>
      <c r="J260" s="7">
        <v>0</v>
      </c>
      <c r="K260" s="5">
        <v>1.75</v>
      </c>
      <c r="L260" s="5">
        <v>0.75</v>
      </c>
      <c r="M260" s="5">
        <v>0</v>
      </c>
      <c r="N260" s="5">
        <v>1.5</v>
      </c>
      <c r="O260" s="5">
        <v>1.25</v>
      </c>
      <c r="P260" s="7">
        <v>0</v>
      </c>
      <c r="Q260" s="5">
        <v>15.75</v>
      </c>
      <c r="R260" s="5">
        <v>0</v>
      </c>
      <c r="S260" s="7">
        <v>0</v>
      </c>
      <c r="T260" s="5">
        <v>0</v>
      </c>
      <c r="U260" s="7">
        <v>0</v>
      </c>
      <c r="V260" s="6">
        <f t="shared" si="17"/>
        <v>32.5</v>
      </c>
      <c r="W260" s="5">
        <v>16.75</v>
      </c>
      <c r="X260" s="6">
        <f t="shared" si="14"/>
        <v>49.25</v>
      </c>
    </row>
    <row r="261" spans="1:24" x14ac:dyDescent="0.25">
      <c r="A261">
        <f t="shared" si="15"/>
        <v>37</v>
      </c>
      <c r="B261">
        <v>2011</v>
      </c>
      <c r="C261" s="4">
        <v>40790</v>
      </c>
      <c r="D261">
        <v>11.5</v>
      </c>
      <c r="E261">
        <v>0</v>
      </c>
      <c r="F261">
        <v>0</v>
      </c>
      <c r="G261">
        <v>0</v>
      </c>
      <c r="H261">
        <v>0</v>
      </c>
      <c r="I261">
        <v>0</v>
      </c>
      <c r="J261" s="7">
        <v>0</v>
      </c>
      <c r="K261" s="5">
        <v>1.75</v>
      </c>
      <c r="L261" s="5">
        <v>0.75</v>
      </c>
      <c r="M261" s="5">
        <v>0</v>
      </c>
      <c r="N261" s="5">
        <v>1.5</v>
      </c>
      <c r="O261" s="5">
        <v>1.25</v>
      </c>
      <c r="P261" s="7">
        <v>0</v>
      </c>
      <c r="Q261" s="5">
        <v>15.75</v>
      </c>
      <c r="R261" s="5">
        <v>0</v>
      </c>
      <c r="S261" s="7">
        <v>0</v>
      </c>
      <c r="T261" s="5">
        <v>0</v>
      </c>
      <c r="U261" s="7">
        <v>0</v>
      </c>
      <c r="V261" s="6">
        <f t="shared" si="17"/>
        <v>32.5</v>
      </c>
      <c r="W261" s="5">
        <v>16.75</v>
      </c>
      <c r="X261" s="6">
        <f t="shared" si="14"/>
        <v>49.25</v>
      </c>
    </row>
    <row r="262" spans="1:24" x14ac:dyDescent="0.25">
      <c r="A262">
        <f t="shared" si="15"/>
        <v>37</v>
      </c>
      <c r="B262">
        <v>2011</v>
      </c>
      <c r="C262" s="4">
        <v>40791</v>
      </c>
      <c r="D262">
        <v>11.5</v>
      </c>
      <c r="E262">
        <v>0</v>
      </c>
      <c r="F262">
        <v>0</v>
      </c>
      <c r="G262">
        <v>0</v>
      </c>
      <c r="H262">
        <v>0</v>
      </c>
      <c r="I262">
        <v>0</v>
      </c>
      <c r="J262" s="7">
        <v>0</v>
      </c>
      <c r="K262" s="5">
        <v>1.75</v>
      </c>
      <c r="L262" s="5">
        <v>0.75</v>
      </c>
      <c r="M262" s="5">
        <v>0</v>
      </c>
      <c r="N262" s="5">
        <v>1.5</v>
      </c>
      <c r="O262" s="5">
        <v>1.25</v>
      </c>
      <c r="P262" s="7">
        <v>0</v>
      </c>
      <c r="Q262" s="5">
        <v>15.75</v>
      </c>
      <c r="R262" s="5">
        <v>0</v>
      </c>
      <c r="S262" s="7">
        <v>0</v>
      </c>
      <c r="T262" s="5">
        <v>0</v>
      </c>
      <c r="U262" s="7">
        <v>0</v>
      </c>
      <c r="V262" s="6">
        <f t="shared" si="17"/>
        <v>39</v>
      </c>
      <c r="W262" s="5">
        <v>56</v>
      </c>
      <c r="X262" s="6">
        <f t="shared" si="14"/>
        <v>95</v>
      </c>
    </row>
    <row r="263" spans="1:24" x14ac:dyDescent="0.25">
      <c r="A263">
        <f t="shared" si="15"/>
        <v>37</v>
      </c>
      <c r="B263">
        <v>2011</v>
      </c>
      <c r="C263" s="4">
        <v>40792</v>
      </c>
      <c r="D263">
        <v>17</v>
      </c>
      <c r="E263">
        <v>0</v>
      </c>
      <c r="F263">
        <v>0</v>
      </c>
      <c r="G263">
        <v>0</v>
      </c>
      <c r="H263">
        <v>0</v>
      </c>
      <c r="I263">
        <v>2</v>
      </c>
      <c r="J263" s="7">
        <v>0</v>
      </c>
      <c r="K263" s="5">
        <v>5</v>
      </c>
      <c r="L263" s="5">
        <v>2</v>
      </c>
      <c r="M263" s="5">
        <v>0</v>
      </c>
      <c r="N263" s="5">
        <v>4</v>
      </c>
      <c r="O263" s="5">
        <v>0</v>
      </c>
      <c r="P263" s="7">
        <v>0</v>
      </c>
      <c r="Q263" s="5">
        <v>9</v>
      </c>
      <c r="R263" s="5">
        <v>0</v>
      </c>
      <c r="S263" s="7">
        <v>0</v>
      </c>
      <c r="T263" s="5">
        <v>0</v>
      </c>
      <c r="U263" s="7">
        <v>0</v>
      </c>
      <c r="V263" s="6">
        <f t="shared" si="17"/>
        <v>13</v>
      </c>
      <c r="W263" s="5">
        <v>13</v>
      </c>
      <c r="X263" s="6">
        <f t="shared" si="14"/>
        <v>26</v>
      </c>
    </row>
    <row r="264" spans="1:24" x14ac:dyDescent="0.25">
      <c r="A264">
        <f t="shared" si="15"/>
        <v>37</v>
      </c>
      <c r="B264">
        <v>2011</v>
      </c>
      <c r="C264" s="4">
        <v>40793</v>
      </c>
      <c r="D264">
        <v>8</v>
      </c>
      <c r="E264">
        <v>0</v>
      </c>
      <c r="F264">
        <v>0</v>
      </c>
      <c r="G264">
        <v>0</v>
      </c>
      <c r="H264">
        <v>0</v>
      </c>
      <c r="I264">
        <v>0</v>
      </c>
      <c r="J264" s="7">
        <v>0</v>
      </c>
      <c r="K264" s="5">
        <v>1</v>
      </c>
      <c r="L264" s="5">
        <v>0</v>
      </c>
      <c r="M264" s="5">
        <v>0</v>
      </c>
      <c r="N264" s="5">
        <v>2</v>
      </c>
      <c r="O264" s="5">
        <v>0</v>
      </c>
      <c r="P264" s="7">
        <v>0</v>
      </c>
      <c r="Q264" s="5">
        <v>2</v>
      </c>
      <c r="R264" s="5">
        <v>0</v>
      </c>
      <c r="S264" s="7">
        <v>0</v>
      </c>
      <c r="T264" s="5">
        <v>0</v>
      </c>
      <c r="U264" s="7">
        <v>0</v>
      </c>
      <c r="V264" s="6">
        <f t="shared" si="17"/>
        <v>9</v>
      </c>
      <c r="W264" s="5">
        <v>12</v>
      </c>
      <c r="X264" s="6">
        <f t="shared" si="14"/>
        <v>21</v>
      </c>
    </row>
    <row r="265" spans="1:24" x14ac:dyDescent="0.25">
      <c r="A265">
        <f t="shared" si="15"/>
        <v>37</v>
      </c>
      <c r="B265">
        <v>2011</v>
      </c>
      <c r="C265" s="4">
        <v>40794</v>
      </c>
      <c r="D265">
        <v>2</v>
      </c>
      <c r="E265">
        <v>0</v>
      </c>
      <c r="F265">
        <v>0</v>
      </c>
      <c r="G265">
        <v>0</v>
      </c>
      <c r="H265">
        <v>0</v>
      </c>
      <c r="I265">
        <v>0</v>
      </c>
      <c r="J265" s="7">
        <v>0</v>
      </c>
      <c r="K265" s="5">
        <v>0</v>
      </c>
      <c r="L265" s="5">
        <v>0</v>
      </c>
      <c r="M265" s="5">
        <v>0</v>
      </c>
      <c r="N265" s="5">
        <v>1</v>
      </c>
      <c r="O265" s="5">
        <v>0</v>
      </c>
      <c r="P265" s="7">
        <v>0</v>
      </c>
      <c r="Q265" s="5">
        <v>6</v>
      </c>
      <c r="R265" s="5">
        <v>0</v>
      </c>
      <c r="S265" s="7">
        <v>0</v>
      </c>
      <c r="T265" s="5">
        <v>0</v>
      </c>
      <c r="U265" s="7">
        <v>0</v>
      </c>
      <c r="V265" s="6">
        <f t="shared" si="17"/>
        <v>18.670000000000002</v>
      </c>
      <c r="W265" s="5">
        <v>26.67</v>
      </c>
      <c r="X265" s="6">
        <f t="shared" si="14"/>
        <v>45.34</v>
      </c>
    </row>
    <row r="266" spans="1:24" x14ac:dyDescent="0.25">
      <c r="A266">
        <f t="shared" si="15"/>
        <v>37</v>
      </c>
      <c r="B266">
        <v>2011</v>
      </c>
      <c r="C266" s="4">
        <v>40795</v>
      </c>
      <c r="D266">
        <v>6.33</v>
      </c>
      <c r="E266">
        <v>0</v>
      </c>
      <c r="F266">
        <v>0</v>
      </c>
      <c r="G266">
        <v>0</v>
      </c>
      <c r="H266">
        <v>0</v>
      </c>
      <c r="I266">
        <v>0</v>
      </c>
      <c r="J266" s="7">
        <v>0</v>
      </c>
      <c r="K266" s="5">
        <v>0.33</v>
      </c>
      <c r="L266" s="5">
        <v>0.67</v>
      </c>
      <c r="M266" s="5">
        <v>0</v>
      </c>
      <c r="N266" s="5">
        <v>1</v>
      </c>
      <c r="O266" s="5">
        <v>2.67</v>
      </c>
      <c r="P266" s="7">
        <v>0</v>
      </c>
      <c r="Q266" s="5">
        <v>7.67</v>
      </c>
      <c r="R266" s="5">
        <v>0</v>
      </c>
      <c r="S266" s="7">
        <v>0</v>
      </c>
      <c r="T266" s="5">
        <v>0</v>
      </c>
      <c r="U266" s="7">
        <v>0</v>
      </c>
      <c r="V266" s="6">
        <f t="shared" si="17"/>
        <v>18.670000000000002</v>
      </c>
      <c r="W266" s="5">
        <v>28.67</v>
      </c>
      <c r="X266" s="6">
        <f t="shared" si="14"/>
        <v>47.34</v>
      </c>
    </row>
    <row r="267" spans="1:24" x14ac:dyDescent="0.25">
      <c r="A267">
        <f t="shared" si="15"/>
        <v>37</v>
      </c>
      <c r="B267">
        <v>2011</v>
      </c>
      <c r="C267" s="4">
        <v>40796</v>
      </c>
      <c r="D267">
        <v>6.33</v>
      </c>
      <c r="E267">
        <v>0</v>
      </c>
      <c r="F267">
        <v>0</v>
      </c>
      <c r="G267">
        <v>0</v>
      </c>
      <c r="H267">
        <v>0</v>
      </c>
      <c r="I267">
        <v>0</v>
      </c>
      <c r="J267" s="7">
        <v>0</v>
      </c>
      <c r="K267" s="5">
        <v>0.33</v>
      </c>
      <c r="L267" s="5">
        <v>0.67</v>
      </c>
      <c r="M267" s="5">
        <v>0</v>
      </c>
      <c r="N267" s="5">
        <v>1</v>
      </c>
      <c r="O267" s="5">
        <v>2.67</v>
      </c>
      <c r="P267" s="7">
        <v>0</v>
      </c>
      <c r="Q267" s="5">
        <v>7.67</v>
      </c>
      <c r="R267" s="5">
        <v>0</v>
      </c>
      <c r="S267" s="7">
        <v>0</v>
      </c>
      <c r="T267" s="5">
        <v>0</v>
      </c>
      <c r="U267" s="7">
        <v>0</v>
      </c>
      <c r="V267" s="6">
        <f t="shared" si="17"/>
        <v>18.670000000000002</v>
      </c>
      <c r="W267" s="5">
        <v>28.67</v>
      </c>
      <c r="X267" s="6">
        <f t="shared" ref="X267:X271" si="18">SUM(V267:W267)</f>
        <v>47.34</v>
      </c>
    </row>
    <row r="268" spans="1:24" x14ac:dyDescent="0.25">
      <c r="A268">
        <f t="shared" ref="A268:A272" si="19">WEEKNUM(C268)</f>
        <v>38</v>
      </c>
      <c r="B268">
        <v>2011</v>
      </c>
      <c r="C268" s="4">
        <v>40797</v>
      </c>
      <c r="D268">
        <v>6.33</v>
      </c>
      <c r="E268">
        <v>0</v>
      </c>
      <c r="F268">
        <v>0</v>
      </c>
      <c r="G268">
        <v>0</v>
      </c>
      <c r="H268">
        <v>0</v>
      </c>
      <c r="I268">
        <v>0</v>
      </c>
      <c r="J268" s="7">
        <v>0</v>
      </c>
      <c r="K268" s="5">
        <v>0.33</v>
      </c>
      <c r="L268" s="5">
        <v>0.67</v>
      </c>
      <c r="M268" s="5">
        <v>0</v>
      </c>
      <c r="N268" s="5">
        <v>1</v>
      </c>
      <c r="O268" s="5">
        <v>2.67</v>
      </c>
      <c r="P268" s="7">
        <v>0</v>
      </c>
      <c r="Q268" s="5">
        <v>7.67</v>
      </c>
      <c r="R268" s="5">
        <v>0</v>
      </c>
      <c r="S268" s="7">
        <v>0</v>
      </c>
      <c r="T268" s="5">
        <v>0</v>
      </c>
      <c r="U268" s="7">
        <v>0</v>
      </c>
      <c r="V268" s="6">
        <f t="shared" si="17"/>
        <v>7</v>
      </c>
      <c r="W268" s="5">
        <v>14</v>
      </c>
      <c r="X268" s="6">
        <f t="shared" si="18"/>
        <v>21</v>
      </c>
    </row>
    <row r="269" spans="1:24" x14ac:dyDescent="0.25">
      <c r="A269">
        <f t="shared" si="19"/>
        <v>38</v>
      </c>
      <c r="B269">
        <v>2011</v>
      </c>
      <c r="C269" s="4">
        <v>40798</v>
      </c>
      <c r="D269">
        <v>3</v>
      </c>
      <c r="E269">
        <v>0</v>
      </c>
      <c r="F269">
        <v>0</v>
      </c>
      <c r="G269">
        <v>0</v>
      </c>
      <c r="H269">
        <v>0</v>
      </c>
      <c r="I269">
        <v>0</v>
      </c>
      <c r="J269" s="7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7">
        <v>0</v>
      </c>
      <c r="Q269" s="5">
        <v>4</v>
      </c>
      <c r="R269" s="5">
        <v>0</v>
      </c>
      <c r="S269" s="7">
        <v>0</v>
      </c>
      <c r="T269" s="5">
        <v>0</v>
      </c>
      <c r="U269" s="7">
        <v>0</v>
      </c>
      <c r="V269" s="6">
        <f t="shared" si="17"/>
        <v>4</v>
      </c>
      <c r="W269" s="5">
        <v>1</v>
      </c>
      <c r="X269" s="6">
        <f t="shared" si="18"/>
        <v>5</v>
      </c>
    </row>
    <row r="270" spans="1:24" x14ac:dyDescent="0.25">
      <c r="A270">
        <f t="shared" si="19"/>
        <v>38</v>
      </c>
      <c r="B270">
        <v>2011</v>
      </c>
      <c r="C270" s="4">
        <v>40799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 s="7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7">
        <v>0</v>
      </c>
      <c r="Q270" s="5">
        <v>4</v>
      </c>
      <c r="R270" s="5">
        <v>0</v>
      </c>
      <c r="S270" s="7">
        <v>0</v>
      </c>
      <c r="T270" s="5">
        <v>0</v>
      </c>
      <c r="U270" s="7">
        <v>0</v>
      </c>
      <c r="V270" s="6">
        <f t="shared" ref="V270:V306" si="20">SUM(D271:U271)</f>
        <v>0</v>
      </c>
      <c r="W270" s="5">
        <v>0</v>
      </c>
      <c r="X270" s="6">
        <f t="shared" si="18"/>
        <v>0</v>
      </c>
    </row>
    <row r="271" spans="1:24" x14ac:dyDescent="0.25">
      <c r="A271">
        <f t="shared" si="19"/>
        <v>38</v>
      </c>
      <c r="B271">
        <v>2011</v>
      </c>
      <c r="C271" s="4">
        <v>40800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 s="7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7">
        <v>0</v>
      </c>
      <c r="Q271" s="5">
        <v>0</v>
      </c>
      <c r="R271" s="5">
        <v>0</v>
      </c>
      <c r="S271" s="7">
        <v>0</v>
      </c>
      <c r="T271" s="5">
        <v>0</v>
      </c>
      <c r="U271" s="7">
        <v>0</v>
      </c>
      <c r="V271" s="6">
        <f t="shared" si="20"/>
        <v>3</v>
      </c>
      <c r="W271" s="5">
        <v>2</v>
      </c>
      <c r="X271" s="6">
        <f t="shared" si="18"/>
        <v>5</v>
      </c>
    </row>
    <row r="272" spans="1:24" x14ac:dyDescent="0.25">
      <c r="A272">
        <f t="shared" si="19"/>
        <v>38</v>
      </c>
      <c r="B272">
        <v>2011</v>
      </c>
      <c r="C272" s="4">
        <v>40801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</v>
      </c>
      <c r="O272">
        <v>0</v>
      </c>
      <c r="P272">
        <v>0</v>
      </c>
      <c r="Q272">
        <v>2</v>
      </c>
      <c r="R272">
        <v>0</v>
      </c>
      <c r="S272">
        <v>0</v>
      </c>
      <c r="T272">
        <v>0</v>
      </c>
      <c r="U272">
        <v>0</v>
      </c>
      <c r="V272" s="6">
        <f t="shared" si="20"/>
        <v>0</v>
      </c>
      <c r="W272" s="5"/>
      <c r="X272" s="6">
        <f>SUM(V272:W272)</f>
        <v>0</v>
      </c>
    </row>
    <row r="273" spans="1:24" x14ac:dyDescent="0.25">
      <c r="A273">
        <f>WEEKNUM(C273)</f>
        <v>18</v>
      </c>
      <c r="B273">
        <v>2012</v>
      </c>
      <c r="C273" s="4">
        <v>41034</v>
      </c>
      <c r="J273" s="3"/>
      <c r="K273" s="5"/>
      <c r="L273" s="5"/>
      <c r="M273" s="5"/>
      <c r="P273" s="3"/>
      <c r="S273" s="3"/>
      <c r="T273" s="5"/>
      <c r="U273" s="3"/>
      <c r="V273" s="6">
        <f t="shared" si="20"/>
        <v>0</v>
      </c>
      <c r="W273" s="5"/>
      <c r="X273" s="6">
        <f t="shared" ref="X273:X336" si="21">SUM(V273:W273)</f>
        <v>0</v>
      </c>
    </row>
    <row r="274" spans="1:24" x14ac:dyDescent="0.25">
      <c r="A274">
        <f t="shared" ref="A274:A337" si="22">WEEKNUM(C274)</f>
        <v>19</v>
      </c>
      <c r="B274">
        <v>2012</v>
      </c>
      <c r="C274" s="4">
        <v>41035</v>
      </c>
      <c r="J274" s="3"/>
      <c r="K274" s="5"/>
      <c r="L274" s="5"/>
      <c r="M274" s="5"/>
      <c r="N274" s="5"/>
      <c r="O274" s="5"/>
      <c r="P274" s="3"/>
      <c r="Q274" s="5"/>
      <c r="R274" s="5"/>
      <c r="S274" s="3"/>
      <c r="T274" s="5"/>
      <c r="U274" s="3"/>
      <c r="V274" s="6">
        <f t="shared" si="20"/>
        <v>0</v>
      </c>
      <c r="W274" s="5"/>
      <c r="X274" s="6">
        <f t="shared" si="21"/>
        <v>0</v>
      </c>
    </row>
    <row r="275" spans="1:24" x14ac:dyDescent="0.25">
      <c r="A275">
        <f t="shared" si="22"/>
        <v>19</v>
      </c>
      <c r="B275">
        <v>2012</v>
      </c>
      <c r="C275" s="4">
        <v>41036</v>
      </c>
      <c r="J275" s="3"/>
      <c r="K275" s="5"/>
      <c r="L275" s="5"/>
      <c r="M275" s="5"/>
      <c r="N275" s="5"/>
      <c r="O275" s="5"/>
      <c r="P275" s="3"/>
      <c r="Q275" s="5"/>
      <c r="R275" s="5"/>
      <c r="S275" s="3"/>
      <c r="T275" s="5"/>
      <c r="U275" s="3"/>
      <c r="V275" s="6">
        <f t="shared" si="20"/>
        <v>0</v>
      </c>
      <c r="W275" s="5"/>
      <c r="X275" s="6">
        <f t="shared" si="21"/>
        <v>0</v>
      </c>
    </row>
    <row r="276" spans="1:24" x14ac:dyDescent="0.25">
      <c r="A276">
        <f t="shared" si="22"/>
        <v>19</v>
      </c>
      <c r="B276">
        <v>2012</v>
      </c>
      <c r="C276" s="4">
        <v>41037</v>
      </c>
      <c r="J276" s="3"/>
      <c r="K276" s="5"/>
      <c r="L276" s="5"/>
      <c r="M276" s="5"/>
      <c r="N276" s="5"/>
      <c r="O276" s="5"/>
      <c r="P276" s="3"/>
      <c r="Q276" s="5"/>
      <c r="R276" s="5"/>
      <c r="S276" s="3"/>
      <c r="T276" s="5"/>
      <c r="U276" s="3"/>
      <c r="V276" s="6">
        <f t="shared" si="20"/>
        <v>0</v>
      </c>
      <c r="W276" s="5"/>
      <c r="X276" s="6">
        <f t="shared" si="21"/>
        <v>0</v>
      </c>
    </row>
    <row r="277" spans="1:24" x14ac:dyDescent="0.25">
      <c r="A277">
        <f t="shared" si="22"/>
        <v>19</v>
      </c>
      <c r="B277">
        <v>2012</v>
      </c>
      <c r="C277" s="4">
        <v>41038</v>
      </c>
      <c r="J277" s="3"/>
      <c r="K277" s="5"/>
      <c r="L277" s="5"/>
      <c r="M277" s="5"/>
      <c r="N277" s="5"/>
      <c r="O277" s="5"/>
      <c r="P277" s="3"/>
      <c r="Q277" s="5"/>
      <c r="R277" s="5"/>
      <c r="S277" s="3"/>
      <c r="T277" s="5"/>
      <c r="U277" s="3"/>
      <c r="V277" s="6">
        <f t="shared" si="20"/>
        <v>0</v>
      </c>
      <c r="W277" s="5"/>
      <c r="X277" s="6">
        <f t="shared" si="21"/>
        <v>0</v>
      </c>
    </row>
    <row r="278" spans="1:24" x14ac:dyDescent="0.25">
      <c r="A278">
        <f t="shared" si="22"/>
        <v>19</v>
      </c>
      <c r="B278">
        <v>2012</v>
      </c>
      <c r="C278" s="4">
        <v>41039</v>
      </c>
      <c r="J278" s="3"/>
      <c r="K278" s="5"/>
      <c r="L278" s="5"/>
      <c r="M278" s="5"/>
      <c r="N278" s="5"/>
      <c r="O278" s="5"/>
      <c r="P278" s="3"/>
      <c r="R278" s="5"/>
      <c r="S278" s="3"/>
      <c r="T278" s="5"/>
      <c r="U278" s="3"/>
      <c r="V278" s="6">
        <f t="shared" si="20"/>
        <v>0</v>
      </c>
      <c r="W278" s="5"/>
      <c r="X278" s="6">
        <f t="shared" si="21"/>
        <v>0</v>
      </c>
    </row>
    <row r="279" spans="1:24" x14ac:dyDescent="0.25">
      <c r="A279">
        <f t="shared" si="22"/>
        <v>19</v>
      </c>
      <c r="B279">
        <v>2012</v>
      </c>
      <c r="C279" s="4">
        <v>41040</v>
      </c>
      <c r="J279" s="3"/>
      <c r="K279" s="5"/>
      <c r="L279" s="5"/>
      <c r="M279" s="5"/>
      <c r="N279" s="5"/>
      <c r="O279" s="5"/>
      <c r="P279" s="3"/>
      <c r="Q279" s="5"/>
      <c r="R279" s="5"/>
      <c r="S279" s="3"/>
      <c r="T279" s="5"/>
      <c r="U279" s="3"/>
      <c r="V279" s="6">
        <f t="shared" si="20"/>
        <v>0</v>
      </c>
      <c r="W279" s="5"/>
      <c r="X279" s="6">
        <f t="shared" si="21"/>
        <v>0</v>
      </c>
    </row>
    <row r="280" spans="1:24" x14ac:dyDescent="0.25">
      <c r="A280">
        <f t="shared" si="22"/>
        <v>19</v>
      </c>
      <c r="B280">
        <v>2012</v>
      </c>
      <c r="C280" s="4">
        <v>41041</v>
      </c>
      <c r="J280" s="3"/>
      <c r="K280" s="5"/>
      <c r="L280" s="5"/>
      <c r="M280" s="5"/>
      <c r="N280" s="5"/>
      <c r="O280" s="5"/>
      <c r="P280" s="3"/>
      <c r="Q280" s="5"/>
      <c r="R280" s="5"/>
      <c r="S280" s="3"/>
      <c r="T280" s="5"/>
      <c r="U280" s="3"/>
      <c r="V280" s="6">
        <f t="shared" si="20"/>
        <v>0</v>
      </c>
      <c r="W280" s="5"/>
      <c r="X280" s="6">
        <f t="shared" si="21"/>
        <v>0</v>
      </c>
    </row>
    <row r="281" spans="1:24" x14ac:dyDescent="0.25">
      <c r="A281">
        <f t="shared" si="22"/>
        <v>20</v>
      </c>
      <c r="B281">
        <v>2012</v>
      </c>
      <c r="C281" s="4">
        <v>41042</v>
      </c>
      <c r="J281" s="3"/>
      <c r="K281" s="5"/>
      <c r="L281" s="5"/>
      <c r="M281" s="5"/>
      <c r="N281" s="5"/>
      <c r="O281" s="5"/>
      <c r="P281" s="3"/>
      <c r="Q281" s="5"/>
      <c r="R281" s="5"/>
      <c r="S281" s="3"/>
      <c r="T281" s="5"/>
      <c r="U281" s="3"/>
      <c r="V281" s="6">
        <f t="shared" si="20"/>
        <v>0</v>
      </c>
      <c r="W281" s="5"/>
      <c r="X281" s="6">
        <f t="shared" si="21"/>
        <v>0</v>
      </c>
    </row>
    <row r="282" spans="1:24" x14ac:dyDescent="0.25">
      <c r="A282">
        <f t="shared" si="22"/>
        <v>20</v>
      </c>
      <c r="B282">
        <v>2012</v>
      </c>
      <c r="C282" s="4">
        <v>41043</v>
      </c>
      <c r="J282" s="3"/>
      <c r="K282" s="5"/>
      <c r="L282" s="5"/>
      <c r="M282" s="5"/>
      <c r="N282" s="5"/>
      <c r="O282" s="5"/>
      <c r="P282" s="3"/>
      <c r="Q282" s="5"/>
      <c r="R282" s="5"/>
      <c r="S282" s="3"/>
      <c r="T282" s="5"/>
      <c r="U282" s="3"/>
      <c r="V282" s="6">
        <f t="shared" si="20"/>
        <v>0</v>
      </c>
      <c r="W282" s="5"/>
      <c r="X282" s="6">
        <f t="shared" si="21"/>
        <v>0</v>
      </c>
    </row>
    <row r="283" spans="1:24" x14ac:dyDescent="0.25">
      <c r="A283">
        <f t="shared" si="22"/>
        <v>20</v>
      </c>
      <c r="B283">
        <v>2012</v>
      </c>
      <c r="C283" s="4">
        <v>41044</v>
      </c>
      <c r="J283" s="3"/>
      <c r="K283" s="5"/>
      <c r="L283" s="5"/>
      <c r="M283" s="5"/>
      <c r="N283" s="5"/>
      <c r="O283" s="5"/>
      <c r="P283" s="3"/>
      <c r="Q283" s="5"/>
      <c r="R283" s="5"/>
      <c r="S283" s="3"/>
      <c r="T283" s="5"/>
      <c r="U283" s="3"/>
      <c r="V283" s="6">
        <f t="shared" si="20"/>
        <v>0</v>
      </c>
      <c r="W283" s="5"/>
      <c r="X283" s="6">
        <f t="shared" si="21"/>
        <v>0</v>
      </c>
    </row>
    <row r="284" spans="1:24" x14ac:dyDescent="0.25">
      <c r="A284">
        <f t="shared" si="22"/>
        <v>20</v>
      </c>
      <c r="B284">
        <v>2012</v>
      </c>
      <c r="C284" s="4">
        <v>41045</v>
      </c>
      <c r="J284" s="3"/>
      <c r="K284" s="5"/>
      <c r="L284" s="5"/>
      <c r="M284" s="5"/>
      <c r="N284" s="5"/>
      <c r="O284" s="5"/>
      <c r="P284" s="3"/>
      <c r="Q284" s="5"/>
      <c r="R284" s="5"/>
      <c r="S284" s="3"/>
      <c r="T284" s="5"/>
      <c r="U284" s="3"/>
      <c r="V284" s="6">
        <f t="shared" si="20"/>
        <v>0</v>
      </c>
      <c r="W284" s="14" t="s">
        <v>25</v>
      </c>
      <c r="X284" s="6">
        <f t="shared" si="21"/>
        <v>0</v>
      </c>
    </row>
    <row r="285" spans="1:24" x14ac:dyDescent="0.25">
      <c r="A285">
        <f t="shared" si="22"/>
        <v>20</v>
      </c>
      <c r="B285">
        <v>2012</v>
      </c>
      <c r="C285" s="4">
        <v>41046</v>
      </c>
      <c r="D285" s="13" t="s">
        <v>25</v>
      </c>
      <c r="E285" s="13" t="s">
        <v>25</v>
      </c>
      <c r="F285" s="13" t="s">
        <v>25</v>
      </c>
      <c r="G285" s="13" t="s">
        <v>25</v>
      </c>
      <c r="H285" s="13" t="s">
        <v>25</v>
      </c>
      <c r="I285" s="13" t="s">
        <v>25</v>
      </c>
      <c r="J285" s="13" t="s">
        <v>25</v>
      </c>
      <c r="K285" s="13" t="s">
        <v>25</v>
      </c>
      <c r="L285" s="13" t="s">
        <v>25</v>
      </c>
      <c r="M285" s="13" t="s">
        <v>25</v>
      </c>
      <c r="N285" s="13" t="s">
        <v>25</v>
      </c>
      <c r="O285" s="13" t="s">
        <v>25</v>
      </c>
      <c r="P285" s="13" t="s">
        <v>25</v>
      </c>
      <c r="Q285" s="13" t="s">
        <v>25</v>
      </c>
      <c r="R285" s="13" t="s">
        <v>25</v>
      </c>
      <c r="S285" s="13" t="s">
        <v>25</v>
      </c>
      <c r="T285" s="13" t="s">
        <v>25</v>
      </c>
      <c r="U285" s="13" t="s">
        <v>25</v>
      </c>
      <c r="V285" s="6">
        <f t="shared" si="20"/>
        <v>0</v>
      </c>
      <c r="W285" s="14" t="s">
        <v>25</v>
      </c>
      <c r="X285" s="6">
        <f t="shared" si="21"/>
        <v>0</v>
      </c>
    </row>
    <row r="286" spans="1:24" x14ac:dyDescent="0.25">
      <c r="A286">
        <f t="shared" si="22"/>
        <v>20</v>
      </c>
      <c r="B286">
        <v>2012</v>
      </c>
      <c r="C286" s="4">
        <v>41047</v>
      </c>
      <c r="D286" s="13" t="s">
        <v>25</v>
      </c>
      <c r="E286" s="13" t="s">
        <v>25</v>
      </c>
      <c r="F286" s="13" t="s">
        <v>25</v>
      </c>
      <c r="G286" s="13" t="s">
        <v>25</v>
      </c>
      <c r="H286" s="13" t="s">
        <v>25</v>
      </c>
      <c r="I286" s="13" t="s">
        <v>25</v>
      </c>
      <c r="J286" s="13" t="s">
        <v>25</v>
      </c>
      <c r="K286" s="13" t="s">
        <v>25</v>
      </c>
      <c r="L286" s="13" t="s">
        <v>25</v>
      </c>
      <c r="M286" s="13" t="s">
        <v>25</v>
      </c>
      <c r="N286" s="13" t="s">
        <v>25</v>
      </c>
      <c r="O286" s="13" t="s">
        <v>25</v>
      </c>
      <c r="P286" s="13" t="s">
        <v>25</v>
      </c>
      <c r="Q286" s="13" t="s">
        <v>25</v>
      </c>
      <c r="R286" s="13" t="s">
        <v>25</v>
      </c>
      <c r="S286" s="13" t="s">
        <v>25</v>
      </c>
      <c r="T286" s="13" t="s">
        <v>25</v>
      </c>
      <c r="U286" s="13" t="s">
        <v>25</v>
      </c>
      <c r="V286" s="6">
        <f t="shared" si="20"/>
        <v>0</v>
      </c>
      <c r="W286" s="14" t="s">
        <v>25</v>
      </c>
      <c r="X286" s="6">
        <f t="shared" si="21"/>
        <v>0</v>
      </c>
    </row>
    <row r="287" spans="1:24" x14ac:dyDescent="0.25">
      <c r="A287">
        <f t="shared" si="22"/>
        <v>20</v>
      </c>
      <c r="B287">
        <v>2012</v>
      </c>
      <c r="C287" s="4">
        <v>41048</v>
      </c>
      <c r="D287" s="13" t="s">
        <v>25</v>
      </c>
      <c r="E287" s="13" t="s">
        <v>25</v>
      </c>
      <c r="F287" s="13" t="s">
        <v>25</v>
      </c>
      <c r="G287" s="13" t="s">
        <v>25</v>
      </c>
      <c r="H287" s="13" t="s">
        <v>25</v>
      </c>
      <c r="I287" s="13" t="s">
        <v>25</v>
      </c>
      <c r="J287" s="13" t="s">
        <v>25</v>
      </c>
      <c r="K287" s="13" t="s">
        <v>25</v>
      </c>
      <c r="L287" s="13" t="s">
        <v>25</v>
      </c>
      <c r="M287" s="13" t="s">
        <v>25</v>
      </c>
      <c r="N287" s="13" t="s">
        <v>25</v>
      </c>
      <c r="O287" s="13" t="s">
        <v>25</v>
      </c>
      <c r="P287" s="13" t="s">
        <v>25</v>
      </c>
      <c r="Q287" s="13" t="s">
        <v>25</v>
      </c>
      <c r="R287" s="13" t="s">
        <v>25</v>
      </c>
      <c r="S287" s="13" t="s">
        <v>25</v>
      </c>
      <c r="T287" s="13" t="s">
        <v>25</v>
      </c>
      <c r="U287" s="13" t="s">
        <v>25</v>
      </c>
      <c r="V287" s="6">
        <f t="shared" si="20"/>
        <v>0</v>
      </c>
      <c r="W287" s="14" t="s">
        <v>25</v>
      </c>
      <c r="X287" s="6">
        <f t="shared" si="21"/>
        <v>0</v>
      </c>
    </row>
    <row r="288" spans="1:24" x14ac:dyDescent="0.25">
      <c r="A288">
        <f t="shared" si="22"/>
        <v>21</v>
      </c>
      <c r="B288">
        <v>2012</v>
      </c>
      <c r="C288" s="4">
        <v>41049</v>
      </c>
      <c r="D288" s="13" t="s">
        <v>25</v>
      </c>
      <c r="E288" s="13" t="s">
        <v>25</v>
      </c>
      <c r="F288" s="13" t="s">
        <v>25</v>
      </c>
      <c r="G288" s="13" t="s">
        <v>25</v>
      </c>
      <c r="H288" s="13" t="s">
        <v>25</v>
      </c>
      <c r="I288" s="13" t="s">
        <v>25</v>
      </c>
      <c r="J288" s="13" t="s">
        <v>25</v>
      </c>
      <c r="K288" s="13" t="s">
        <v>25</v>
      </c>
      <c r="L288" s="13" t="s">
        <v>25</v>
      </c>
      <c r="M288" s="13" t="s">
        <v>25</v>
      </c>
      <c r="N288" s="13" t="s">
        <v>25</v>
      </c>
      <c r="O288" s="13" t="s">
        <v>25</v>
      </c>
      <c r="P288" s="13" t="s">
        <v>25</v>
      </c>
      <c r="Q288" s="13" t="s">
        <v>25</v>
      </c>
      <c r="R288" s="13" t="s">
        <v>25</v>
      </c>
      <c r="S288" s="13" t="s">
        <v>25</v>
      </c>
      <c r="T288" s="13" t="s">
        <v>25</v>
      </c>
      <c r="U288" s="13" t="s">
        <v>25</v>
      </c>
      <c r="V288" s="6">
        <f t="shared" si="20"/>
        <v>0</v>
      </c>
      <c r="W288" s="14" t="s">
        <v>25</v>
      </c>
      <c r="X288" s="6">
        <f t="shared" si="21"/>
        <v>0</v>
      </c>
    </row>
    <row r="289" spans="1:24" x14ac:dyDescent="0.25">
      <c r="A289">
        <f t="shared" si="22"/>
        <v>21</v>
      </c>
      <c r="B289">
        <v>2012</v>
      </c>
      <c r="C289" s="4">
        <v>41050</v>
      </c>
      <c r="D289" s="13" t="s">
        <v>25</v>
      </c>
      <c r="E289" s="13" t="s">
        <v>25</v>
      </c>
      <c r="F289" s="13" t="s">
        <v>25</v>
      </c>
      <c r="G289" s="13" t="s">
        <v>25</v>
      </c>
      <c r="H289" s="13" t="s">
        <v>25</v>
      </c>
      <c r="I289" s="13" t="s">
        <v>25</v>
      </c>
      <c r="J289" s="13" t="s">
        <v>25</v>
      </c>
      <c r="K289" s="13" t="s">
        <v>25</v>
      </c>
      <c r="L289" s="13" t="s">
        <v>25</v>
      </c>
      <c r="M289" s="13" t="s">
        <v>25</v>
      </c>
      <c r="N289" s="13" t="s">
        <v>25</v>
      </c>
      <c r="O289" s="13" t="s">
        <v>25</v>
      </c>
      <c r="P289" s="13" t="s">
        <v>25</v>
      </c>
      <c r="Q289" s="13" t="s">
        <v>25</v>
      </c>
      <c r="R289" s="13" t="s">
        <v>25</v>
      </c>
      <c r="S289" s="13" t="s">
        <v>25</v>
      </c>
      <c r="T289" s="13" t="s">
        <v>25</v>
      </c>
      <c r="U289" s="13" t="s">
        <v>25</v>
      </c>
      <c r="V289" s="6">
        <f t="shared" si="20"/>
        <v>0</v>
      </c>
      <c r="W289" s="14" t="s">
        <v>25</v>
      </c>
      <c r="X289" s="6">
        <f t="shared" si="21"/>
        <v>0</v>
      </c>
    </row>
    <row r="290" spans="1:24" x14ac:dyDescent="0.25">
      <c r="A290">
        <f t="shared" si="22"/>
        <v>21</v>
      </c>
      <c r="B290">
        <v>2012</v>
      </c>
      <c r="C290" s="4">
        <v>41051</v>
      </c>
      <c r="D290" s="13" t="s">
        <v>25</v>
      </c>
      <c r="E290" s="13" t="s">
        <v>25</v>
      </c>
      <c r="F290" s="13" t="s">
        <v>25</v>
      </c>
      <c r="G290" s="13" t="s">
        <v>25</v>
      </c>
      <c r="H290" s="13" t="s">
        <v>25</v>
      </c>
      <c r="I290" s="13" t="s">
        <v>25</v>
      </c>
      <c r="J290" s="13" t="s">
        <v>25</v>
      </c>
      <c r="K290" s="13" t="s">
        <v>25</v>
      </c>
      <c r="L290" s="13" t="s">
        <v>25</v>
      </c>
      <c r="M290" s="13" t="s">
        <v>25</v>
      </c>
      <c r="N290" s="13" t="s">
        <v>25</v>
      </c>
      <c r="O290" s="13" t="s">
        <v>25</v>
      </c>
      <c r="P290" s="13" t="s">
        <v>25</v>
      </c>
      <c r="Q290" s="13" t="s">
        <v>25</v>
      </c>
      <c r="R290" s="13" t="s">
        <v>25</v>
      </c>
      <c r="S290" s="13" t="s">
        <v>25</v>
      </c>
      <c r="T290" s="13" t="s">
        <v>25</v>
      </c>
      <c r="U290" s="13" t="s">
        <v>25</v>
      </c>
      <c r="V290" s="6">
        <f t="shared" si="20"/>
        <v>0</v>
      </c>
      <c r="W290" s="5">
        <v>0</v>
      </c>
      <c r="X290" s="6">
        <f t="shared" si="21"/>
        <v>0</v>
      </c>
    </row>
    <row r="291" spans="1:24" x14ac:dyDescent="0.25">
      <c r="A291">
        <f t="shared" si="22"/>
        <v>21</v>
      </c>
      <c r="B291">
        <v>2012</v>
      </c>
      <c r="C291" s="4">
        <v>41052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 s="6">
        <f t="shared" si="20"/>
        <v>0</v>
      </c>
      <c r="W291" s="5">
        <v>0</v>
      </c>
      <c r="X291" s="6">
        <f t="shared" si="21"/>
        <v>0</v>
      </c>
    </row>
    <row r="292" spans="1:24" x14ac:dyDescent="0.25">
      <c r="A292">
        <f t="shared" si="22"/>
        <v>21</v>
      </c>
      <c r="B292">
        <v>2012</v>
      </c>
      <c r="C292" s="4">
        <v>41053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 s="6">
        <f t="shared" si="20"/>
        <v>0</v>
      </c>
      <c r="W292" s="5">
        <v>0</v>
      </c>
      <c r="X292" s="6">
        <f t="shared" si="21"/>
        <v>0</v>
      </c>
    </row>
    <row r="293" spans="1:24" x14ac:dyDescent="0.25">
      <c r="A293">
        <f t="shared" si="22"/>
        <v>21</v>
      </c>
      <c r="B293">
        <v>2012</v>
      </c>
      <c r="C293" s="4">
        <v>41054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 s="6">
        <f t="shared" si="20"/>
        <v>0</v>
      </c>
      <c r="W293" s="5" t="s">
        <v>25</v>
      </c>
      <c r="X293" s="6">
        <f t="shared" si="21"/>
        <v>0</v>
      </c>
    </row>
    <row r="294" spans="1:24" x14ac:dyDescent="0.25">
      <c r="A294">
        <f t="shared" si="22"/>
        <v>21</v>
      </c>
      <c r="B294">
        <v>2012</v>
      </c>
      <c r="C294" s="4">
        <v>41055</v>
      </c>
      <c r="D294" t="s">
        <v>25</v>
      </c>
      <c r="E294" t="s">
        <v>25</v>
      </c>
      <c r="F294" t="s">
        <v>25</v>
      </c>
      <c r="G294" t="s">
        <v>25</v>
      </c>
      <c r="H294" t="s">
        <v>25</v>
      </c>
      <c r="I294" t="s">
        <v>25</v>
      </c>
      <c r="J294" t="s">
        <v>25</v>
      </c>
      <c r="K294" t="s">
        <v>25</v>
      </c>
      <c r="L294" t="s">
        <v>25</v>
      </c>
      <c r="M294" t="s">
        <v>25</v>
      </c>
      <c r="N294" t="s">
        <v>25</v>
      </c>
      <c r="O294" t="s">
        <v>25</v>
      </c>
      <c r="P294" t="s">
        <v>25</v>
      </c>
      <c r="Q294" t="s">
        <v>25</v>
      </c>
      <c r="R294" t="s">
        <v>25</v>
      </c>
      <c r="S294" t="s">
        <v>25</v>
      </c>
      <c r="T294" t="s">
        <v>25</v>
      </c>
      <c r="U294" t="s">
        <v>25</v>
      </c>
      <c r="V294" s="6">
        <f t="shared" si="20"/>
        <v>0</v>
      </c>
      <c r="W294" s="5" t="s">
        <v>25</v>
      </c>
      <c r="X294" s="6">
        <f t="shared" si="21"/>
        <v>0</v>
      </c>
    </row>
    <row r="295" spans="1:24" x14ac:dyDescent="0.25">
      <c r="A295">
        <f t="shared" si="22"/>
        <v>22</v>
      </c>
      <c r="B295">
        <v>2012</v>
      </c>
      <c r="C295" s="4">
        <v>41056</v>
      </c>
      <c r="D295" t="s">
        <v>25</v>
      </c>
      <c r="E295" t="s">
        <v>25</v>
      </c>
      <c r="F295" t="s">
        <v>25</v>
      </c>
      <c r="G295" t="s">
        <v>25</v>
      </c>
      <c r="H295" t="s">
        <v>25</v>
      </c>
      <c r="I295" t="s">
        <v>25</v>
      </c>
      <c r="J295" t="s">
        <v>25</v>
      </c>
      <c r="K295" t="s">
        <v>25</v>
      </c>
      <c r="L295" t="s">
        <v>25</v>
      </c>
      <c r="M295" t="s">
        <v>25</v>
      </c>
      <c r="N295" t="s">
        <v>25</v>
      </c>
      <c r="O295" t="s">
        <v>25</v>
      </c>
      <c r="P295" t="s">
        <v>25</v>
      </c>
      <c r="Q295" t="s">
        <v>25</v>
      </c>
      <c r="R295" t="s">
        <v>25</v>
      </c>
      <c r="S295" t="s">
        <v>25</v>
      </c>
      <c r="T295" t="s">
        <v>25</v>
      </c>
      <c r="U295" t="s">
        <v>25</v>
      </c>
      <c r="V295" s="6">
        <f t="shared" si="20"/>
        <v>0</v>
      </c>
      <c r="W295" s="5" t="s">
        <v>25</v>
      </c>
      <c r="X295" s="6">
        <f t="shared" si="21"/>
        <v>0</v>
      </c>
    </row>
    <row r="296" spans="1:24" x14ac:dyDescent="0.25">
      <c r="A296">
        <f t="shared" si="22"/>
        <v>22</v>
      </c>
      <c r="B296">
        <v>2012</v>
      </c>
      <c r="C296" s="4">
        <v>41057</v>
      </c>
      <c r="D296" t="s">
        <v>25</v>
      </c>
      <c r="E296" t="s">
        <v>25</v>
      </c>
      <c r="F296" t="s">
        <v>25</v>
      </c>
      <c r="G296" t="s">
        <v>25</v>
      </c>
      <c r="H296" t="s">
        <v>25</v>
      </c>
      <c r="I296" t="s">
        <v>25</v>
      </c>
      <c r="J296" t="s">
        <v>25</v>
      </c>
      <c r="K296" t="s">
        <v>25</v>
      </c>
      <c r="L296" t="s">
        <v>25</v>
      </c>
      <c r="M296" t="s">
        <v>25</v>
      </c>
      <c r="N296" t="s">
        <v>25</v>
      </c>
      <c r="O296" t="s">
        <v>25</v>
      </c>
      <c r="P296" t="s">
        <v>25</v>
      </c>
      <c r="Q296" t="s">
        <v>25</v>
      </c>
      <c r="R296" t="s">
        <v>25</v>
      </c>
      <c r="S296" t="s">
        <v>25</v>
      </c>
      <c r="T296" t="s">
        <v>25</v>
      </c>
      <c r="U296" t="s">
        <v>25</v>
      </c>
      <c r="V296" s="6">
        <f t="shared" si="20"/>
        <v>0</v>
      </c>
      <c r="W296" s="5" t="s">
        <v>25</v>
      </c>
      <c r="X296" s="6">
        <f t="shared" si="21"/>
        <v>0</v>
      </c>
    </row>
    <row r="297" spans="1:24" x14ac:dyDescent="0.25">
      <c r="A297">
        <f t="shared" si="22"/>
        <v>22</v>
      </c>
      <c r="B297">
        <v>2012</v>
      </c>
      <c r="C297" s="4">
        <v>41058</v>
      </c>
      <c r="D297" t="s">
        <v>25</v>
      </c>
      <c r="E297" t="s">
        <v>25</v>
      </c>
      <c r="F297" t="s">
        <v>25</v>
      </c>
      <c r="G297" t="s">
        <v>25</v>
      </c>
      <c r="H297" t="s">
        <v>25</v>
      </c>
      <c r="I297" t="s">
        <v>25</v>
      </c>
      <c r="J297" t="s">
        <v>25</v>
      </c>
      <c r="K297" t="s">
        <v>25</v>
      </c>
      <c r="L297" t="s">
        <v>25</v>
      </c>
      <c r="M297" t="s">
        <v>25</v>
      </c>
      <c r="N297" t="s">
        <v>25</v>
      </c>
      <c r="O297" t="s">
        <v>25</v>
      </c>
      <c r="P297" t="s">
        <v>25</v>
      </c>
      <c r="Q297" t="s">
        <v>25</v>
      </c>
      <c r="R297" t="s">
        <v>25</v>
      </c>
      <c r="S297" t="s">
        <v>25</v>
      </c>
      <c r="T297" t="s">
        <v>25</v>
      </c>
      <c r="U297" t="s">
        <v>25</v>
      </c>
      <c r="V297" s="6">
        <f t="shared" si="20"/>
        <v>1</v>
      </c>
      <c r="W297" s="5">
        <v>0</v>
      </c>
      <c r="X297" s="6">
        <f t="shared" si="21"/>
        <v>1</v>
      </c>
    </row>
    <row r="298" spans="1:24" x14ac:dyDescent="0.25">
      <c r="A298">
        <f t="shared" si="22"/>
        <v>22</v>
      </c>
      <c r="B298">
        <v>2012</v>
      </c>
      <c r="C298" s="4">
        <v>41059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0</v>
      </c>
      <c r="V298" s="6">
        <f t="shared" si="20"/>
        <v>1</v>
      </c>
      <c r="W298" s="5">
        <v>0</v>
      </c>
      <c r="X298" s="6">
        <f t="shared" si="21"/>
        <v>1</v>
      </c>
    </row>
    <row r="299" spans="1:24" x14ac:dyDescent="0.25">
      <c r="A299">
        <f t="shared" si="22"/>
        <v>22</v>
      </c>
      <c r="B299">
        <v>2012</v>
      </c>
      <c r="C299" s="4">
        <v>41060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0</v>
      </c>
      <c r="V299" s="6">
        <f t="shared" si="20"/>
        <v>0</v>
      </c>
      <c r="W299" s="5" t="s">
        <v>25</v>
      </c>
      <c r="X299" s="6">
        <f t="shared" si="21"/>
        <v>0</v>
      </c>
    </row>
    <row r="300" spans="1:24" x14ac:dyDescent="0.25">
      <c r="A300">
        <f t="shared" si="22"/>
        <v>22</v>
      </c>
      <c r="B300">
        <v>2012</v>
      </c>
      <c r="C300" s="4">
        <v>41061</v>
      </c>
      <c r="D300" t="s">
        <v>25</v>
      </c>
      <c r="E300" t="s">
        <v>25</v>
      </c>
      <c r="F300" t="s">
        <v>25</v>
      </c>
      <c r="G300" t="s">
        <v>25</v>
      </c>
      <c r="H300" t="s">
        <v>25</v>
      </c>
      <c r="I300" t="s">
        <v>25</v>
      </c>
      <c r="J300" t="s">
        <v>25</v>
      </c>
      <c r="K300" t="s">
        <v>25</v>
      </c>
      <c r="L300" t="s">
        <v>25</v>
      </c>
      <c r="M300" t="s">
        <v>25</v>
      </c>
      <c r="N300" t="s">
        <v>25</v>
      </c>
      <c r="O300" t="s">
        <v>25</v>
      </c>
      <c r="P300" t="s">
        <v>25</v>
      </c>
      <c r="Q300" t="s">
        <v>25</v>
      </c>
      <c r="R300" t="s">
        <v>25</v>
      </c>
      <c r="S300" t="s">
        <v>25</v>
      </c>
      <c r="T300" t="s">
        <v>25</v>
      </c>
      <c r="U300" t="s">
        <v>25</v>
      </c>
      <c r="V300" s="6">
        <f t="shared" si="20"/>
        <v>2.33</v>
      </c>
      <c r="W300" s="5">
        <v>0.66</v>
      </c>
      <c r="X300" s="6">
        <f t="shared" si="21"/>
        <v>2.99</v>
      </c>
    </row>
    <row r="301" spans="1:24" x14ac:dyDescent="0.25">
      <c r="A301">
        <f t="shared" si="22"/>
        <v>22</v>
      </c>
      <c r="B301">
        <v>2012</v>
      </c>
      <c r="C301" s="4">
        <v>41062</v>
      </c>
      <c r="D301">
        <v>0.33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2</v>
      </c>
      <c r="R301">
        <v>0</v>
      </c>
      <c r="S301">
        <v>0</v>
      </c>
      <c r="T301">
        <v>0</v>
      </c>
      <c r="U301">
        <v>0</v>
      </c>
      <c r="V301" s="6">
        <f t="shared" si="20"/>
        <v>2.33</v>
      </c>
      <c r="W301" s="5">
        <v>0.66</v>
      </c>
      <c r="X301" s="6">
        <f t="shared" si="21"/>
        <v>2.99</v>
      </c>
    </row>
    <row r="302" spans="1:24" x14ac:dyDescent="0.25">
      <c r="A302">
        <f t="shared" si="22"/>
        <v>23</v>
      </c>
      <c r="B302">
        <v>2012</v>
      </c>
      <c r="C302" s="4">
        <v>41063</v>
      </c>
      <c r="D302">
        <v>0.33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2</v>
      </c>
      <c r="R302">
        <v>0</v>
      </c>
      <c r="S302">
        <v>0</v>
      </c>
      <c r="T302">
        <v>0</v>
      </c>
      <c r="U302">
        <v>0</v>
      </c>
      <c r="V302" s="6">
        <f t="shared" si="20"/>
        <v>2.33</v>
      </c>
      <c r="W302" s="5">
        <v>0.66</v>
      </c>
      <c r="X302" s="6">
        <f t="shared" si="21"/>
        <v>2.99</v>
      </c>
    </row>
    <row r="303" spans="1:24" x14ac:dyDescent="0.25">
      <c r="A303">
        <f t="shared" si="22"/>
        <v>23</v>
      </c>
      <c r="B303">
        <v>2012</v>
      </c>
      <c r="C303" s="4">
        <v>41064</v>
      </c>
      <c r="D303">
        <v>0.33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2</v>
      </c>
      <c r="R303">
        <v>0</v>
      </c>
      <c r="S303">
        <v>0</v>
      </c>
      <c r="T303">
        <v>0</v>
      </c>
      <c r="U303">
        <v>0</v>
      </c>
      <c r="V303" s="6">
        <f t="shared" si="20"/>
        <v>13</v>
      </c>
      <c r="W303" s="5">
        <v>2</v>
      </c>
      <c r="X303" s="6">
        <f t="shared" si="21"/>
        <v>15</v>
      </c>
    </row>
    <row r="304" spans="1:24" x14ac:dyDescent="0.25">
      <c r="A304">
        <f t="shared" si="22"/>
        <v>23</v>
      </c>
      <c r="B304">
        <v>2012</v>
      </c>
      <c r="C304" s="4">
        <v>41065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13</v>
      </c>
      <c r="R304">
        <v>0</v>
      </c>
      <c r="S304">
        <v>0</v>
      </c>
      <c r="T304">
        <v>0</v>
      </c>
      <c r="U304">
        <v>0</v>
      </c>
      <c r="V304" s="6">
        <f t="shared" si="20"/>
        <v>16</v>
      </c>
      <c r="W304" s="5">
        <v>0</v>
      </c>
      <c r="X304" s="6">
        <f t="shared" si="21"/>
        <v>16</v>
      </c>
    </row>
    <row r="305" spans="1:24" x14ac:dyDescent="0.25">
      <c r="A305">
        <f t="shared" si="22"/>
        <v>23</v>
      </c>
      <c r="B305">
        <v>2012</v>
      </c>
      <c r="C305" s="4">
        <v>41066</v>
      </c>
      <c r="D305">
        <v>2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13</v>
      </c>
      <c r="R305">
        <v>0</v>
      </c>
      <c r="S305">
        <v>0</v>
      </c>
      <c r="T305">
        <v>0</v>
      </c>
      <c r="U305">
        <v>0</v>
      </c>
      <c r="V305" s="6">
        <f t="shared" si="20"/>
        <v>18</v>
      </c>
      <c r="W305" s="5">
        <v>6</v>
      </c>
      <c r="X305" s="6">
        <f t="shared" si="21"/>
        <v>24</v>
      </c>
    </row>
    <row r="306" spans="1:24" x14ac:dyDescent="0.25">
      <c r="A306">
        <f t="shared" si="22"/>
        <v>23</v>
      </c>
      <c r="B306">
        <v>2012</v>
      </c>
      <c r="C306" s="4">
        <v>41067</v>
      </c>
      <c r="D306">
        <v>12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</v>
      </c>
      <c r="O306">
        <v>0</v>
      </c>
      <c r="P306">
        <v>0</v>
      </c>
      <c r="Q306">
        <v>5</v>
      </c>
      <c r="R306">
        <v>0</v>
      </c>
      <c r="S306">
        <v>0</v>
      </c>
      <c r="T306">
        <v>0</v>
      </c>
      <c r="U306">
        <v>0</v>
      </c>
      <c r="V306" s="6">
        <f t="shared" si="20"/>
        <v>6</v>
      </c>
      <c r="W306" s="5">
        <v>2</v>
      </c>
      <c r="X306" s="6">
        <f t="shared" si="21"/>
        <v>8</v>
      </c>
    </row>
    <row r="307" spans="1:24" x14ac:dyDescent="0.25">
      <c r="A307">
        <f t="shared" si="22"/>
        <v>23</v>
      </c>
      <c r="B307">
        <v>2012</v>
      </c>
      <c r="C307" s="4">
        <v>41068</v>
      </c>
      <c r="D307">
        <v>3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2</v>
      </c>
      <c r="M307">
        <v>0</v>
      </c>
      <c r="N307">
        <v>0</v>
      </c>
      <c r="O307">
        <v>0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0</v>
      </c>
      <c r="V307" s="6">
        <v>10</v>
      </c>
      <c r="W307" s="5">
        <v>14.33</v>
      </c>
      <c r="X307" s="6">
        <f t="shared" si="21"/>
        <v>24.33</v>
      </c>
    </row>
    <row r="308" spans="1:24" x14ac:dyDescent="0.25">
      <c r="A308">
        <f t="shared" si="22"/>
        <v>23</v>
      </c>
      <c r="B308">
        <v>2012</v>
      </c>
      <c r="C308" s="4">
        <v>41069</v>
      </c>
      <c r="D308">
        <v>2.33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1</v>
      </c>
      <c r="L308">
        <v>0.66</v>
      </c>
      <c r="M308">
        <v>0</v>
      </c>
      <c r="N308">
        <v>0.33</v>
      </c>
      <c r="O308">
        <v>0</v>
      </c>
      <c r="P308">
        <v>0</v>
      </c>
      <c r="Q308">
        <v>5</v>
      </c>
      <c r="R308">
        <v>0</v>
      </c>
      <c r="S308">
        <v>0</v>
      </c>
      <c r="T308">
        <v>1.33</v>
      </c>
      <c r="U308">
        <v>0</v>
      </c>
      <c r="V308" s="6">
        <f t="shared" ref="V308:V371" si="23">SUM(D309:U309)</f>
        <v>10.65</v>
      </c>
      <c r="W308" s="5">
        <v>14.33</v>
      </c>
      <c r="X308" s="6">
        <f t="shared" si="21"/>
        <v>24.98</v>
      </c>
    </row>
    <row r="309" spans="1:24" x14ac:dyDescent="0.25">
      <c r="A309">
        <f t="shared" si="22"/>
        <v>24</v>
      </c>
      <c r="B309">
        <v>2012</v>
      </c>
      <c r="C309" s="4">
        <v>41070</v>
      </c>
      <c r="D309">
        <v>2.33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1</v>
      </c>
      <c r="L309">
        <v>0.66</v>
      </c>
      <c r="M309">
        <v>0</v>
      </c>
      <c r="N309">
        <v>0.33</v>
      </c>
      <c r="O309">
        <v>0</v>
      </c>
      <c r="P309">
        <v>0</v>
      </c>
      <c r="Q309">
        <v>5</v>
      </c>
      <c r="R309">
        <v>0</v>
      </c>
      <c r="S309">
        <v>0</v>
      </c>
      <c r="T309">
        <v>1.33</v>
      </c>
      <c r="U309">
        <v>0</v>
      </c>
      <c r="V309" s="6">
        <f t="shared" si="23"/>
        <v>10.65</v>
      </c>
      <c r="W309" s="5">
        <v>14.33</v>
      </c>
      <c r="X309" s="6">
        <f t="shared" si="21"/>
        <v>24.98</v>
      </c>
    </row>
    <row r="310" spans="1:24" x14ac:dyDescent="0.25">
      <c r="A310">
        <f t="shared" si="22"/>
        <v>24</v>
      </c>
      <c r="B310">
        <v>2012</v>
      </c>
      <c r="C310" s="4">
        <v>41071</v>
      </c>
      <c r="D310">
        <v>2.33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1</v>
      </c>
      <c r="L310">
        <v>0.66</v>
      </c>
      <c r="M310">
        <v>0</v>
      </c>
      <c r="N310">
        <v>0.33</v>
      </c>
      <c r="O310">
        <v>0</v>
      </c>
      <c r="P310">
        <v>0</v>
      </c>
      <c r="Q310">
        <v>5</v>
      </c>
      <c r="R310">
        <v>0</v>
      </c>
      <c r="S310">
        <v>0</v>
      </c>
      <c r="T310">
        <v>1.33</v>
      </c>
      <c r="U310">
        <v>0</v>
      </c>
      <c r="V310" s="6">
        <f t="shared" si="23"/>
        <v>2</v>
      </c>
      <c r="W310" s="5">
        <v>0</v>
      </c>
      <c r="X310" s="6">
        <f t="shared" si="21"/>
        <v>2</v>
      </c>
    </row>
    <row r="311" spans="1:24" x14ac:dyDescent="0.25">
      <c r="A311">
        <f t="shared" si="22"/>
        <v>24</v>
      </c>
      <c r="B311">
        <v>2012</v>
      </c>
      <c r="C311" s="4">
        <v>41072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2</v>
      </c>
      <c r="R311">
        <v>0</v>
      </c>
      <c r="S311">
        <v>0</v>
      </c>
      <c r="T311">
        <v>0</v>
      </c>
      <c r="U311">
        <v>0</v>
      </c>
      <c r="V311" s="6">
        <f t="shared" si="23"/>
        <v>6</v>
      </c>
      <c r="W311" s="5">
        <v>11</v>
      </c>
      <c r="X311" s="6">
        <f t="shared" si="21"/>
        <v>17</v>
      </c>
    </row>
    <row r="312" spans="1:24" x14ac:dyDescent="0.25">
      <c r="A312">
        <f t="shared" si="22"/>
        <v>24</v>
      </c>
      <c r="B312">
        <v>2012</v>
      </c>
      <c r="C312" s="4">
        <v>41073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2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3</v>
      </c>
      <c r="R312">
        <v>0</v>
      </c>
      <c r="S312">
        <v>0</v>
      </c>
      <c r="T312">
        <v>0</v>
      </c>
      <c r="U312">
        <v>0</v>
      </c>
      <c r="V312" s="6">
        <f t="shared" si="23"/>
        <v>16</v>
      </c>
      <c r="W312" s="5">
        <v>12</v>
      </c>
      <c r="X312" s="6">
        <f t="shared" si="21"/>
        <v>28</v>
      </c>
    </row>
    <row r="313" spans="1:24" x14ac:dyDescent="0.25">
      <c r="A313">
        <f t="shared" si="22"/>
        <v>24</v>
      </c>
      <c r="B313">
        <v>2012</v>
      </c>
      <c r="C313" s="4">
        <v>41074</v>
      </c>
      <c r="D313">
        <v>5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1</v>
      </c>
      <c r="L313">
        <v>1</v>
      </c>
      <c r="M313">
        <v>0</v>
      </c>
      <c r="N313">
        <v>0</v>
      </c>
      <c r="O313">
        <v>1</v>
      </c>
      <c r="P313">
        <v>0</v>
      </c>
      <c r="Q313">
        <v>7</v>
      </c>
      <c r="R313">
        <v>0</v>
      </c>
      <c r="S313">
        <v>0</v>
      </c>
      <c r="T313">
        <v>0</v>
      </c>
      <c r="U313">
        <v>1</v>
      </c>
      <c r="V313" s="6">
        <f t="shared" si="23"/>
        <v>6</v>
      </c>
      <c r="W313" s="5">
        <v>10</v>
      </c>
      <c r="X313" s="6">
        <f t="shared" si="21"/>
        <v>16</v>
      </c>
    </row>
    <row r="314" spans="1:24" x14ac:dyDescent="0.25">
      <c r="A314">
        <f t="shared" si="22"/>
        <v>24</v>
      </c>
      <c r="B314">
        <v>2012</v>
      </c>
      <c r="C314" s="4">
        <v>41075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4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2</v>
      </c>
      <c r="R314">
        <v>0</v>
      </c>
      <c r="S314">
        <v>0</v>
      </c>
      <c r="T314">
        <v>0</v>
      </c>
      <c r="U314">
        <v>0</v>
      </c>
      <c r="V314" s="6">
        <f t="shared" si="23"/>
        <v>0</v>
      </c>
      <c r="W314" s="5" t="s">
        <v>25</v>
      </c>
      <c r="X314" s="6">
        <f t="shared" si="21"/>
        <v>0</v>
      </c>
    </row>
    <row r="315" spans="1:24" x14ac:dyDescent="0.25">
      <c r="A315">
        <f t="shared" si="22"/>
        <v>24</v>
      </c>
      <c r="B315">
        <v>2012</v>
      </c>
      <c r="C315" s="4">
        <v>41076</v>
      </c>
      <c r="D315" t="s">
        <v>25</v>
      </c>
      <c r="E315" t="s">
        <v>25</v>
      </c>
      <c r="F315" t="s">
        <v>25</v>
      </c>
      <c r="G315" t="s">
        <v>25</v>
      </c>
      <c r="H315" t="s">
        <v>25</v>
      </c>
      <c r="I315" t="s">
        <v>25</v>
      </c>
      <c r="J315" t="s">
        <v>25</v>
      </c>
      <c r="K315" t="s">
        <v>25</v>
      </c>
      <c r="L315" t="s">
        <v>25</v>
      </c>
      <c r="M315" t="s">
        <v>25</v>
      </c>
      <c r="N315" t="s">
        <v>25</v>
      </c>
      <c r="O315" t="s">
        <v>25</v>
      </c>
      <c r="P315" t="s">
        <v>25</v>
      </c>
      <c r="Q315" t="s">
        <v>25</v>
      </c>
      <c r="R315" t="s">
        <v>25</v>
      </c>
      <c r="S315" t="s">
        <v>25</v>
      </c>
      <c r="T315" t="s">
        <v>25</v>
      </c>
      <c r="U315" t="s">
        <v>25</v>
      </c>
      <c r="V315" s="6">
        <f t="shared" si="23"/>
        <v>0</v>
      </c>
      <c r="W315" s="5" t="s">
        <v>25</v>
      </c>
      <c r="X315" s="6">
        <f t="shared" si="21"/>
        <v>0</v>
      </c>
    </row>
    <row r="316" spans="1:24" x14ac:dyDescent="0.25">
      <c r="A316">
        <f t="shared" si="22"/>
        <v>25</v>
      </c>
      <c r="B316">
        <v>2012</v>
      </c>
      <c r="C316" s="4">
        <v>41077</v>
      </c>
      <c r="D316" t="s">
        <v>25</v>
      </c>
      <c r="E316" t="s">
        <v>25</v>
      </c>
      <c r="F316" t="s">
        <v>25</v>
      </c>
      <c r="G316" t="s">
        <v>25</v>
      </c>
      <c r="H316" t="s">
        <v>25</v>
      </c>
      <c r="I316" t="s">
        <v>25</v>
      </c>
      <c r="J316" t="s">
        <v>25</v>
      </c>
      <c r="K316" t="s">
        <v>25</v>
      </c>
      <c r="L316" t="s">
        <v>25</v>
      </c>
      <c r="M316" t="s">
        <v>25</v>
      </c>
      <c r="N316" t="s">
        <v>25</v>
      </c>
      <c r="O316" t="s">
        <v>25</v>
      </c>
      <c r="P316" t="s">
        <v>25</v>
      </c>
      <c r="Q316" t="s">
        <v>25</v>
      </c>
      <c r="R316" t="s">
        <v>25</v>
      </c>
      <c r="S316" t="s">
        <v>25</v>
      </c>
      <c r="T316" t="s">
        <v>25</v>
      </c>
      <c r="U316" t="s">
        <v>25</v>
      </c>
      <c r="V316" s="6">
        <f t="shared" si="23"/>
        <v>0</v>
      </c>
      <c r="W316" s="5" t="s">
        <v>25</v>
      </c>
      <c r="X316" s="6">
        <f t="shared" si="21"/>
        <v>0</v>
      </c>
    </row>
    <row r="317" spans="1:24" x14ac:dyDescent="0.25">
      <c r="A317">
        <f t="shared" si="22"/>
        <v>25</v>
      </c>
      <c r="B317">
        <v>2012</v>
      </c>
      <c r="C317" s="4">
        <v>41078</v>
      </c>
      <c r="D317" t="s">
        <v>25</v>
      </c>
      <c r="E317" t="s">
        <v>25</v>
      </c>
      <c r="F317" t="s">
        <v>25</v>
      </c>
      <c r="G317" t="s">
        <v>25</v>
      </c>
      <c r="H317" t="s">
        <v>25</v>
      </c>
      <c r="I317" t="s">
        <v>25</v>
      </c>
      <c r="J317" t="s">
        <v>25</v>
      </c>
      <c r="K317" t="s">
        <v>25</v>
      </c>
      <c r="L317" t="s">
        <v>25</v>
      </c>
      <c r="M317" t="s">
        <v>25</v>
      </c>
      <c r="N317" t="s">
        <v>25</v>
      </c>
      <c r="O317" t="s">
        <v>25</v>
      </c>
      <c r="P317" t="s">
        <v>25</v>
      </c>
      <c r="Q317" t="s">
        <v>25</v>
      </c>
      <c r="R317" t="s">
        <v>25</v>
      </c>
      <c r="S317" t="s">
        <v>25</v>
      </c>
      <c r="T317" t="s">
        <v>25</v>
      </c>
      <c r="U317" t="s">
        <v>25</v>
      </c>
      <c r="V317" s="6">
        <f t="shared" si="23"/>
        <v>0</v>
      </c>
      <c r="W317" s="5" t="s">
        <v>25</v>
      </c>
      <c r="X317" s="6">
        <f t="shared" si="21"/>
        <v>0</v>
      </c>
    </row>
    <row r="318" spans="1:24" x14ac:dyDescent="0.25">
      <c r="A318">
        <f t="shared" si="22"/>
        <v>25</v>
      </c>
      <c r="B318">
        <v>2012</v>
      </c>
      <c r="C318" s="4">
        <v>41079</v>
      </c>
      <c r="D318" t="s">
        <v>25</v>
      </c>
      <c r="E318" t="s">
        <v>25</v>
      </c>
      <c r="F318" t="s">
        <v>25</v>
      </c>
      <c r="G318" t="s">
        <v>25</v>
      </c>
      <c r="H318" t="s">
        <v>25</v>
      </c>
      <c r="I318" t="s">
        <v>25</v>
      </c>
      <c r="J318" t="s">
        <v>25</v>
      </c>
      <c r="K318" t="s">
        <v>25</v>
      </c>
      <c r="L318" t="s">
        <v>25</v>
      </c>
      <c r="M318" t="s">
        <v>25</v>
      </c>
      <c r="N318" t="s">
        <v>25</v>
      </c>
      <c r="O318" t="s">
        <v>25</v>
      </c>
      <c r="P318" t="s">
        <v>25</v>
      </c>
      <c r="Q318" t="s">
        <v>25</v>
      </c>
      <c r="R318" t="s">
        <v>25</v>
      </c>
      <c r="S318" t="s">
        <v>25</v>
      </c>
      <c r="T318" t="s">
        <v>25</v>
      </c>
      <c r="U318" t="s">
        <v>25</v>
      </c>
      <c r="V318" s="6">
        <f t="shared" si="23"/>
        <v>3</v>
      </c>
      <c r="W318" s="5">
        <v>0</v>
      </c>
      <c r="X318" s="6">
        <f t="shared" si="21"/>
        <v>3</v>
      </c>
    </row>
    <row r="319" spans="1:24" x14ac:dyDescent="0.25">
      <c r="A319">
        <f t="shared" si="22"/>
        <v>25</v>
      </c>
      <c r="B319">
        <v>2012</v>
      </c>
      <c r="C319" s="4">
        <v>41080</v>
      </c>
      <c r="D319">
        <v>3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 s="6">
        <f t="shared" si="23"/>
        <v>5</v>
      </c>
      <c r="W319" s="5">
        <v>0</v>
      </c>
      <c r="X319" s="6">
        <f t="shared" si="21"/>
        <v>5</v>
      </c>
    </row>
    <row r="320" spans="1:24" x14ac:dyDescent="0.25">
      <c r="A320">
        <f t="shared" si="22"/>
        <v>25</v>
      </c>
      <c r="B320">
        <v>2012</v>
      </c>
      <c r="C320" s="4">
        <v>41081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2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1</v>
      </c>
      <c r="R320">
        <v>0</v>
      </c>
      <c r="S320">
        <v>0</v>
      </c>
      <c r="T320">
        <v>0</v>
      </c>
      <c r="U320" s="5">
        <v>0</v>
      </c>
      <c r="V320" s="6">
        <f t="shared" si="23"/>
        <v>5</v>
      </c>
      <c r="W320" s="5">
        <v>6</v>
      </c>
      <c r="X320" s="6">
        <f t="shared" si="21"/>
        <v>11</v>
      </c>
    </row>
    <row r="321" spans="1:24" x14ac:dyDescent="0.25">
      <c r="A321">
        <f t="shared" si="22"/>
        <v>25</v>
      </c>
      <c r="B321">
        <v>2012</v>
      </c>
      <c r="C321" s="4">
        <v>41082</v>
      </c>
      <c r="D321">
        <v>3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1</v>
      </c>
      <c r="L321">
        <v>0</v>
      </c>
      <c r="M321">
        <v>0</v>
      </c>
      <c r="N321">
        <v>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 s="6">
        <f t="shared" si="23"/>
        <v>11.65</v>
      </c>
      <c r="W321" s="5">
        <v>6.66</v>
      </c>
      <c r="X321" s="6">
        <f t="shared" si="21"/>
        <v>18.310000000000002</v>
      </c>
    </row>
    <row r="322" spans="1:24" x14ac:dyDescent="0.25">
      <c r="A322">
        <f t="shared" si="22"/>
        <v>25</v>
      </c>
      <c r="B322">
        <v>2012</v>
      </c>
      <c r="C322" s="4">
        <v>41083</v>
      </c>
      <c r="D322">
        <v>5.66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1</v>
      </c>
      <c r="L322">
        <v>0</v>
      </c>
      <c r="M322">
        <v>0</v>
      </c>
      <c r="N322">
        <v>4</v>
      </c>
      <c r="O322">
        <v>0</v>
      </c>
      <c r="P322">
        <v>0</v>
      </c>
      <c r="Q322">
        <v>0.33</v>
      </c>
      <c r="R322">
        <v>0</v>
      </c>
      <c r="S322">
        <v>0</v>
      </c>
      <c r="T322">
        <v>0.66</v>
      </c>
      <c r="U322">
        <v>0</v>
      </c>
      <c r="V322" s="6">
        <f t="shared" si="23"/>
        <v>11.65</v>
      </c>
      <c r="W322" s="5">
        <v>6.66</v>
      </c>
      <c r="X322" s="6">
        <f t="shared" si="21"/>
        <v>18.310000000000002</v>
      </c>
    </row>
    <row r="323" spans="1:24" x14ac:dyDescent="0.25">
      <c r="A323">
        <f t="shared" si="22"/>
        <v>26</v>
      </c>
      <c r="B323">
        <v>2012</v>
      </c>
      <c r="C323" s="4">
        <v>41084</v>
      </c>
      <c r="D323">
        <v>5.66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1</v>
      </c>
      <c r="L323">
        <v>0</v>
      </c>
      <c r="M323">
        <v>0</v>
      </c>
      <c r="N323">
        <v>4</v>
      </c>
      <c r="O323">
        <v>0</v>
      </c>
      <c r="P323">
        <v>0</v>
      </c>
      <c r="Q323">
        <v>0.33</v>
      </c>
      <c r="R323">
        <v>0</v>
      </c>
      <c r="S323">
        <v>0</v>
      </c>
      <c r="T323">
        <v>0.66</v>
      </c>
      <c r="U323">
        <v>0</v>
      </c>
      <c r="V323" s="6">
        <f t="shared" si="23"/>
        <v>11.65</v>
      </c>
      <c r="W323" s="5">
        <v>6.66</v>
      </c>
      <c r="X323" s="6">
        <f t="shared" si="21"/>
        <v>18.310000000000002</v>
      </c>
    </row>
    <row r="324" spans="1:24" x14ac:dyDescent="0.25">
      <c r="A324">
        <f t="shared" si="22"/>
        <v>26</v>
      </c>
      <c r="B324">
        <v>2012</v>
      </c>
      <c r="C324" s="4">
        <v>41085</v>
      </c>
      <c r="D324">
        <v>5.66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1</v>
      </c>
      <c r="L324">
        <v>0</v>
      </c>
      <c r="M324">
        <v>0</v>
      </c>
      <c r="N324">
        <v>4</v>
      </c>
      <c r="O324">
        <v>0</v>
      </c>
      <c r="P324">
        <v>0</v>
      </c>
      <c r="Q324">
        <v>0.33</v>
      </c>
      <c r="R324">
        <v>0</v>
      </c>
      <c r="S324">
        <v>0</v>
      </c>
      <c r="T324">
        <v>0.66</v>
      </c>
      <c r="U324">
        <v>0</v>
      </c>
      <c r="V324" s="6">
        <f t="shared" si="23"/>
        <v>525</v>
      </c>
      <c r="W324" s="5">
        <v>42</v>
      </c>
      <c r="X324" s="6">
        <f t="shared" si="21"/>
        <v>567</v>
      </c>
    </row>
    <row r="325" spans="1:24" x14ac:dyDescent="0.25">
      <c r="A325">
        <f t="shared" si="22"/>
        <v>26</v>
      </c>
      <c r="B325">
        <v>2012</v>
      </c>
      <c r="C325" s="4">
        <v>41086</v>
      </c>
      <c r="D325">
        <v>517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7</v>
      </c>
      <c r="U325">
        <v>0</v>
      </c>
      <c r="V325" s="6">
        <f t="shared" si="23"/>
        <v>533</v>
      </c>
      <c r="W325" s="5">
        <v>46</v>
      </c>
      <c r="X325" s="6">
        <f t="shared" si="21"/>
        <v>579</v>
      </c>
    </row>
    <row r="326" spans="1:24" x14ac:dyDescent="0.25">
      <c r="A326">
        <f t="shared" si="22"/>
        <v>26</v>
      </c>
      <c r="B326">
        <v>2012</v>
      </c>
      <c r="C326" s="4">
        <v>41087</v>
      </c>
      <c r="D326">
        <v>513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2</v>
      </c>
      <c r="M326">
        <v>0</v>
      </c>
      <c r="N326">
        <v>7</v>
      </c>
      <c r="O326">
        <v>0</v>
      </c>
      <c r="P326">
        <v>0</v>
      </c>
      <c r="Q326">
        <v>3</v>
      </c>
      <c r="R326">
        <v>0</v>
      </c>
      <c r="S326">
        <v>0</v>
      </c>
      <c r="T326">
        <v>8</v>
      </c>
      <c r="U326">
        <v>0</v>
      </c>
      <c r="V326" s="6">
        <f t="shared" si="23"/>
        <v>127</v>
      </c>
      <c r="W326" s="5">
        <v>42</v>
      </c>
      <c r="X326" s="6">
        <f t="shared" si="21"/>
        <v>169</v>
      </c>
    </row>
    <row r="327" spans="1:24" x14ac:dyDescent="0.25">
      <c r="A327">
        <f t="shared" si="22"/>
        <v>26</v>
      </c>
      <c r="B327">
        <v>2012</v>
      </c>
      <c r="C327" s="4">
        <v>41088</v>
      </c>
      <c r="D327">
        <v>117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9</v>
      </c>
      <c r="U327">
        <v>0</v>
      </c>
      <c r="V327" s="6">
        <f t="shared" si="23"/>
        <v>137</v>
      </c>
      <c r="W327" s="5">
        <v>42</v>
      </c>
      <c r="X327" s="6">
        <f t="shared" si="21"/>
        <v>179</v>
      </c>
    </row>
    <row r="328" spans="1:24" x14ac:dyDescent="0.25">
      <c r="A328">
        <f t="shared" si="22"/>
        <v>26</v>
      </c>
      <c r="B328">
        <v>2012</v>
      </c>
      <c r="C328" s="4">
        <v>41089</v>
      </c>
      <c r="D328">
        <v>132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2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3</v>
      </c>
      <c r="U328">
        <v>0</v>
      </c>
      <c r="V328" s="6">
        <f t="shared" si="23"/>
        <v>56</v>
      </c>
      <c r="W328" s="5">
        <v>19</v>
      </c>
      <c r="X328" s="6">
        <f t="shared" si="21"/>
        <v>75</v>
      </c>
    </row>
    <row r="329" spans="1:24" x14ac:dyDescent="0.25">
      <c r="A329">
        <f t="shared" si="22"/>
        <v>26</v>
      </c>
      <c r="B329">
        <v>2012</v>
      </c>
      <c r="C329" s="4">
        <v>41090</v>
      </c>
      <c r="D329">
        <v>46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2</v>
      </c>
      <c r="L329">
        <v>0</v>
      </c>
      <c r="M329">
        <v>0</v>
      </c>
      <c r="N329">
        <v>5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3</v>
      </c>
      <c r="U329">
        <v>0</v>
      </c>
      <c r="V329" s="6">
        <f t="shared" si="23"/>
        <v>48.5</v>
      </c>
      <c r="W329" s="5">
        <v>17.5</v>
      </c>
      <c r="X329" s="6">
        <f t="shared" si="21"/>
        <v>66</v>
      </c>
    </row>
    <row r="330" spans="1:24" x14ac:dyDescent="0.25">
      <c r="A330">
        <f t="shared" si="22"/>
        <v>27</v>
      </c>
      <c r="B330">
        <v>2012</v>
      </c>
      <c r="C330" s="4">
        <v>41091</v>
      </c>
      <c r="D330">
        <v>45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0.5</v>
      </c>
      <c r="L330">
        <v>1</v>
      </c>
      <c r="M330">
        <v>0</v>
      </c>
      <c r="N330">
        <v>0.5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1.5</v>
      </c>
      <c r="U330">
        <v>0</v>
      </c>
      <c r="V330" s="6">
        <f t="shared" si="23"/>
        <v>48.5</v>
      </c>
      <c r="W330" s="5">
        <v>17.5</v>
      </c>
      <c r="X330" s="6">
        <f t="shared" si="21"/>
        <v>66</v>
      </c>
    </row>
    <row r="331" spans="1:24" x14ac:dyDescent="0.25">
      <c r="A331">
        <f t="shared" si="22"/>
        <v>27</v>
      </c>
      <c r="B331">
        <v>2012</v>
      </c>
      <c r="C331" s="4">
        <v>41092</v>
      </c>
      <c r="D331">
        <v>45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0.5</v>
      </c>
      <c r="L331">
        <v>1</v>
      </c>
      <c r="M331">
        <v>0</v>
      </c>
      <c r="N331">
        <v>0.5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1.5</v>
      </c>
      <c r="U331">
        <v>0</v>
      </c>
      <c r="V331" s="6">
        <f t="shared" si="23"/>
        <v>23</v>
      </c>
      <c r="W331" s="5">
        <v>32</v>
      </c>
      <c r="X331" s="6">
        <f t="shared" si="21"/>
        <v>55</v>
      </c>
    </row>
    <row r="332" spans="1:24" x14ac:dyDescent="0.25">
      <c r="A332">
        <f t="shared" si="22"/>
        <v>27</v>
      </c>
      <c r="B332">
        <v>2012</v>
      </c>
      <c r="C332" s="4">
        <v>41093</v>
      </c>
      <c r="D332">
        <v>20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2</v>
      </c>
      <c r="O332">
        <v>1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 s="6">
        <f t="shared" si="23"/>
        <v>20.5</v>
      </c>
      <c r="W332" s="5">
        <v>14</v>
      </c>
      <c r="X332" s="6">
        <f t="shared" si="21"/>
        <v>34.5</v>
      </c>
    </row>
    <row r="333" spans="1:24" x14ac:dyDescent="0.25">
      <c r="A333">
        <f t="shared" si="22"/>
        <v>27</v>
      </c>
      <c r="B333">
        <v>2012</v>
      </c>
      <c r="C333" s="4">
        <v>41094</v>
      </c>
      <c r="D333">
        <v>18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2</v>
      </c>
      <c r="L333">
        <v>0.5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 s="6">
        <f t="shared" si="23"/>
        <v>20.5</v>
      </c>
      <c r="W333" s="5">
        <v>14</v>
      </c>
      <c r="X333" s="6">
        <f t="shared" si="21"/>
        <v>34.5</v>
      </c>
    </row>
    <row r="334" spans="1:24" x14ac:dyDescent="0.25">
      <c r="A334">
        <f t="shared" si="22"/>
        <v>27</v>
      </c>
      <c r="B334">
        <v>2012</v>
      </c>
      <c r="C334" s="4">
        <v>41095</v>
      </c>
      <c r="D334">
        <v>18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2</v>
      </c>
      <c r="L334">
        <v>0.5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 s="6">
        <f t="shared" si="23"/>
        <v>25</v>
      </c>
      <c r="W334" s="5">
        <v>16</v>
      </c>
      <c r="X334" s="6">
        <f t="shared" si="21"/>
        <v>41</v>
      </c>
    </row>
    <row r="335" spans="1:24" x14ac:dyDescent="0.25">
      <c r="A335">
        <f t="shared" si="22"/>
        <v>27</v>
      </c>
      <c r="B335">
        <v>2012</v>
      </c>
      <c r="C335" s="4">
        <v>41096</v>
      </c>
      <c r="D335">
        <v>18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2</v>
      </c>
      <c r="L335">
        <v>1</v>
      </c>
      <c r="M335">
        <v>0</v>
      </c>
      <c r="N335">
        <v>1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3</v>
      </c>
      <c r="U335">
        <v>0</v>
      </c>
      <c r="V335" s="6">
        <f t="shared" si="23"/>
        <v>8.66</v>
      </c>
      <c r="W335" s="5">
        <v>10.33</v>
      </c>
      <c r="X335" s="6">
        <f t="shared" si="21"/>
        <v>18.990000000000002</v>
      </c>
    </row>
    <row r="336" spans="1:24" x14ac:dyDescent="0.25">
      <c r="A336">
        <f t="shared" si="22"/>
        <v>27</v>
      </c>
      <c r="B336">
        <v>2012</v>
      </c>
      <c r="C336" s="4">
        <v>41097</v>
      </c>
      <c r="D336">
        <v>7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1.66</v>
      </c>
      <c r="U336">
        <v>0</v>
      </c>
      <c r="V336" s="6">
        <f t="shared" si="23"/>
        <v>8.66</v>
      </c>
      <c r="W336" s="5">
        <v>10.33</v>
      </c>
      <c r="X336" s="6">
        <f t="shared" si="21"/>
        <v>18.990000000000002</v>
      </c>
    </row>
    <row r="337" spans="1:24" x14ac:dyDescent="0.25">
      <c r="A337">
        <f t="shared" si="22"/>
        <v>28</v>
      </c>
      <c r="B337">
        <v>2012</v>
      </c>
      <c r="C337" s="4">
        <v>41098</v>
      </c>
      <c r="D337">
        <v>7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1.66</v>
      </c>
      <c r="U337">
        <v>0</v>
      </c>
      <c r="V337" s="6">
        <f t="shared" si="23"/>
        <v>8.66</v>
      </c>
      <c r="W337" s="5">
        <v>10.33</v>
      </c>
      <c r="X337" s="6">
        <f t="shared" ref="X337:X376" si="24">SUM(V337:W337)</f>
        <v>18.990000000000002</v>
      </c>
    </row>
    <row r="338" spans="1:24" x14ac:dyDescent="0.25">
      <c r="A338">
        <f t="shared" ref="A338:A377" si="25">WEEKNUM(C338)</f>
        <v>28</v>
      </c>
      <c r="B338">
        <v>2012</v>
      </c>
      <c r="C338" s="4">
        <v>41099</v>
      </c>
      <c r="D338">
        <v>7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1.66</v>
      </c>
      <c r="U338">
        <v>0</v>
      </c>
      <c r="V338" s="6">
        <f t="shared" si="23"/>
        <v>4</v>
      </c>
      <c r="W338" s="5">
        <v>21</v>
      </c>
      <c r="X338" s="6">
        <f t="shared" si="24"/>
        <v>25</v>
      </c>
    </row>
    <row r="339" spans="1:24" x14ac:dyDescent="0.25">
      <c r="A339">
        <f t="shared" si="25"/>
        <v>28</v>
      </c>
      <c r="B339">
        <v>2012</v>
      </c>
      <c r="C339" s="4">
        <v>41100</v>
      </c>
      <c r="D339">
        <v>3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 s="6">
        <f t="shared" si="23"/>
        <v>28</v>
      </c>
      <c r="W339" s="5">
        <v>75</v>
      </c>
      <c r="X339" s="6">
        <f t="shared" si="24"/>
        <v>103</v>
      </c>
    </row>
    <row r="340" spans="1:24" x14ac:dyDescent="0.25">
      <c r="A340">
        <f t="shared" si="25"/>
        <v>28</v>
      </c>
      <c r="B340">
        <v>2012</v>
      </c>
      <c r="C340" s="4">
        <v>41101</v>
      </c>
      <c r="D340">
        <v>20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2</v>
      </c>
      <c r="L340">
        <v>2</v>
      </c>
      <c r="M340">
        <v>0</v>
      </c>
      <c r="N340">
        <v>0</v>
      </c>
      <c r="O340">
        <v>0</v>
      </c>
      <c r="P340">
        <v>0</v>
      </c>
      <c r="Q340">
        <v>1</v>
      </c>
      <c r="R340">
        <v>0</v>
      </c>
      <c r="S340">
        <v>0</v>
      </c>
      <c r="T340">
        <v>2</v>
      </c>
      <c r="U340">
        <v>1</v>
      </c>
      <c r="V340" s="6">
        <f t="shared" si="23"/>
        <v>42</v>
      </c>
      <c r="W340" s="5">
        <v>153</v>
      </c>
      <c r="X340" s="6">
        <f t="shared" si="24"/>
        <v>195</v>
      </c>
    </row>
    <row r="341" spans="1:24" x14ac:dyDescent="0.25">
      <c r="A341">
        <f t="shared" si="25"/>
        <v>28</v>
      </c>
      <c r="B341">
        <v>2012</v>
      </c>
      <c r="C341" s="4">
        <v>41102</v>
      </c>
      <c r="D341">
        <v>35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3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4</v>
      </c>
      <c r="U341">
        <v>0</v>
      </c>
      <c r="V341" s="6">
        <f t="shared" si="23"/>
        <v>16</v>
      </c>
      <c r="W341" s="5">
        <v>45</v>
      </c>
      <c r="X341" s="6">
        <f t="shared" si="24"/>
        <v>61</v>
      </c>
    </row>
    <row r="342" spans="1:24" x14ac:dyDescent="0.25">
      <c r="A342">
        <f t="shared" si="25"/>
        <v>28</v>
      </c>
      <c r="B342">
        <v>2012</v>
      </c>
      <c r="C342" s="4">
        <v>41103</v>
      </c>
      <c r="D342">
        <v>12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1</v>
      </c>
      <c r="M342">
        <v>0</v>
      </c>
      <c r="N342">
        <v>2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 s="6">
        <f t="shared" si="23"/>
        <v>28.31</v>
      </c>
      <c r="W342" s="5">
        <v>48.66</v>
      </c>
      <c r="X342" s="6">
        <f t="shared" si="24"/>
        <v>76.97</v>
      </c>
    </row>
    <row r="343" spans="1:24" x14ac:dyDescent="0.25">
      <c r="A343">
        <f t="shared" si="25"/>
        <v>28</v>
      </c>
      <c r="B343">
        <v>2012</v>
      </c>
      <c r="C343" s="4">
        <v>41104</v>
      </c>
      <c r="D343">
        <v>20.66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1.33</v>
      </c>
      <c r="L343">
        <v>3</v>
      </c>
      <c r="M343">
        <v>0</v>
      </c>
      <c r="N343">
        <v>0.33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2.66</v>
      </c>
      <c r="U343">
        <v>0.33</v>
      </c>
      <c r="V343" s="6">
        <f t="shared" si="23"/>
        <v>28.31</v>
      </c>
      <c r="W343" s="5">
        <v>48.66</v>
      </c>
      <c r="X343" s="6">
        <f t="shared" si="24"/>
        <v>76.97</v>
      </c>
    </row>
    <row r="344" spans="1:24" x14ac:dyDescent="0.25">
      <c r="A344">
        <f t="shared" si="25"/>
        <v>29</v>
      </c>
      <c r="B344">
        <v>2012</v>
      </c>
      <c r="C344" s="4">
        <v>41105</v>
      </c>
      <c r="D344">
        <v>20.66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1.33</v>
      </c>
      <c r="L344">
        <v>3</v>
      </c>
      <c r="M344">
        <v>0</v>
      </c>
      <c r="N344">
        <v>0.33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2.66</v>
      </c>
      <c r="U344">
        <v>0.33</v>
      </c>
      <c r="V344" s="6">
        <f t="shared" si="23"/>
        <v>28.31</v>
      </c>
      <c r="W344" s="5">
        <v>48.66</v>
      </c>
      <c r="X344" s="6">
        <f t="shared" si="24"/>
        <v>76.97</v>
      </c>
    </row>
    <row r="345" spans="1:24" x14ac:dyDescent="0.25">
      <c r="A345">
        <f t="shared" si="25"/>
        <v>29</v>
      </c>
      <c r="B345">
        <v>2012</v>
      </c>
      <c r="C345" s="4">
        <v>41106</v>
      </c>
      <c r="D345">
        <v>20.66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1.33</v>
      </c>
      <c r="L345">
        <v>3</v>
      </c>
      <c r="M345">
        <v>0</v>
      </c>
      <c r="N345">
        <v>0.33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2.66</v>
      </c>
      <c r="U345">
        <v>0.33</v>
      </c>
      <c r="V345" s="6">
        <f t="shared" si="23"/>
        <v>28</v>
      </c>
      <c r="W345" s="5">
        <v>68</v>
      </c>
      <c r="X345" s="6">
        <f t="shared" si="24"/>
        <v>96</v>
      </c>
    </row>
    <row r="346" spans="1:24" x14ac:dyDescent="0.25">
      <c r="A346">
        <f t="shared" si="25"/>
        <v>29</v>
      </c>
      <c r="B346">
        <v>2012</v>
      </c>
      <c r="C346" s="4">
        <v>41107</v>
      </c>
      <c r="D346">
        <v>15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6</v>
      </c>
      <c r="L346">
        <v>1</v>
      </c>
      <c r="M346">
        <v>0</v>
      </c>
      <c r="N346">
        <v>3</v>
      </c>
      <c r="O346">
        <v>0</v>
      </c>
      <c r="P346">
        <v>0</v>
      </c>
      <c r="Q346">
        <v>1</v>
      </c>
      <c r="R346">
        <v>0</v>
      </c>
      <c r="S346">
        <v>0</v>
      </c>
      <c r="T346">
        <v>2</v>
      </c>
      <c r="U346">
        <v>0</v>
      </c>
      <c r="V346" s="6">
        <f t="shared" si="23"/>
        <v>20</v>
      </c>
      <c r="W346" s="5">
        <v>58</v>
      </c>
      <c r="X346" s="6">
        <f t="shared" si="24"/>
        <v>78</v>
      </c>
    </row>
    <row r="347" spans="1:24" x14ac:dyDescent="0.25">
      <c r="A347">
        <f t="shared" si="25"/>
        <v>29</v>
      </c>
      <c r="B347">
        <v>2012</v>
      </c>
      <c r="C347" s="4">
        <v>41108</v>
      </c>
      <c r="D347">
        <v>11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4</v>
      </c>
      <c r="L347">
        <v>0</v>
      </c>
      <c r="M347">
        <v>0</v>
      </c>
      <c r="N347">
        <v>4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</v>
      </c>
      <c r="U347">
        <v>0</v>
      </c>
      <c r="V347" s="6">
        <f t="shared" si="23"/>
        <v>22</v>
      </c>
      <c r="W347" s="5">
        <v>51</v>
      </c>
      <c r="X347" s="6">
        <f t="shared" si="24"/>
        <v>73</v>
      </c>
    </row>
    <row r="348" spans="1:24" x14ac:dyDescent="0.25">
      <c r="A348">
        <f t="shared" si="25"/>
        <v>29</v>
      </c>
      <c r="B348">
        <v>2012</v>
      </c>
      <c r="C348" s="4">
        <v>41109</v>
      </c>
      <c r="D348">
        <v>14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2</v>
      </c>
      <c r="L348">
        <v>0</v>
      </c>
      <c r="M348">
        <v>0</v>
      </c>
      <c r="N348">
        <v>4</v>
      </c>
      <c r="O348">
        <v>0</v>
      </c>
      <c r="P348">
        <v>0</v>
      </c>
      <c r="Q348">
        <v>1</v>
      </c>
      <c r="R348">
        <v>0</v>
      </c>
      <c r="S348">
        <v>0</v>
      </c>
      <c r="T348">
        <v>1</v>
      </c>
      <c r="U348">
        <v>0</v>
      </c>
      <c r="V348" s="6">
        <f t="shared" si="23"/>
        <v>43</v>
      </c>
      <c r="W348" s="5">
        <v>141</v>
      </c>
      <c r="X348" s="6">
        <f t="shared" si="24"/>
        <v>184</v>
      </c>
    </row>
    <row r="349" spans="1:24" x14ac:dyDescent="0.25">
      <c r="A349">
        <f t="shared" si="25"/>
        <v>29</v>
      </c>
      <c r="B349">
        <v>2012</v>
      </c>
      <c r="C349" s="4">
        <v>41110</v>
      </c>
      <c r="D349">
        <v>18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2</v>
      </c>
      <c r="L349">
        <v>16</v>
      </c>
      <c r="M349">
        <v>0</v>
      </c>
      <c r="N349">
        <v>4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3</v>
      </c>
      <c r="U349">
        <v>0</v>
      </c>
      <c r="V349" s="6">
        <f t="shared" si="23"/>
        <v>41.319999999999993</v>
      </c>
      <c r="W349" s="5">
        <v>89</v>
      </c>
      <c r="X349" s="6">
        <f t="shared" si="24"/>
        <v>130.32</v>
      </c>
    </row>
    <row r="350" spans="1:24" x14ac:dyDescent="0.25">
      <c r="A350">
        <f t="shared" si="25"/>
        <v>29</v>
      </c>
      <c r="B350">
        <v>2012</v>
      </c>
      <c r="C350" s="4">
        <v>41111</v>
      </c>
      <c r="D350">
        <v>13.33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7.33</v>
      </c>
      <c r="L350">
        <v>13</v>
      </c>
      <c r="M350">
        <v>0</v>
      </c>
      <c r="N350">
        <v>5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2.66</v>
      </c>
      <c r="U350">
        <v>0</v>
      </c>
      <c r="V350" s="6">
        <f t="shared" si="23"/>
        <v>41.319999999999993</v>
      </c>
      <c r="W350" s="5">
        <v>89</v>
      </c>
      <c r="X350" s="6">
        <f t="shared" si="24"/>
        <v>130.32</v>
      </c>
    </row>
    <row r="351" spans="1:24" x14ac:dyDescent="0.25">
      <c r="A351">
        <f t="shared" si="25"/>
        <v>30</v>
      </c>
      <c r="B351">
        <v>2012</v>
      </c>
      <c r="C351" s="4">
        <v>41112</v>
      </c>
      <c r="D351">
        <v>13.33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7.33</v>
      </c>
      <c r="L351">
        <v>13</v>
      </c>
      <c r="M351">
        <v>0</v>
      </c>
      <c r="N351">
        <v>5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2.66</v>
      </c>
      <c r="U351">
        <v>0</v>
      </c>
      <c r="V351" s="6">
        <f t="shared" si="23"/>
        <v>41.319999999999993</v>
      </c>
      <c r="W351" s="5">
        <v>89</v>
      </c>
      <c r="X351" s="6">
        <f t="shared" si="24"/>
        <v>130.32</v>
      </c>
    </row>
    <row r="352" spans="1:24" x14ac:dyDescent="0.25">
      <c r="A352">
        <f t="shared" si="25"/>
        <v>30</v>
      </c>
      <c r="B352">
        <v>2012</v>
      </c>
      <c r="C352" s="4">
        <v>41113</v>
      </c>
      <c r="D352">
        <v>13.33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7.33</v>
      </c>
      <c r="L352">
        <v>13</v>
      </c>
      <c r="M352">
        <v>0</v>
      </c>
      <c r="N352">
        <v>5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2.66</v>
      </c>
      <c r="U352">
        <v>0</v>
      </c>
      <c r="V352" s="6">
        <f t="shared" si="23"/>
        <v>24</v>
      </c>
      <c r="W352" s="5">
        <v>75</v>
      </c>
      <c r="X352" s="6">
        <f t="shared" si="24"/>
        <v>99</v>
      </c>
    </row>
    <row r="353" spans="1:24" x14ac:dyDescent="0.25">
      <c r="A353">
        <f t="shared" si="25"/>
        <v>30</v>
      </c>
      <c r="B353">
        <v>2012</v>
      </c>
      <c r="C353" s="4">
        <v>41114</v>
      </c>
      <c r="D353">
        <v>9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1</v>
      </c>
      <c r="L353">
        <v>7</v>
      </c>
      <c r="M353">
        <v>0</v>
      </c>
      <c r="N353">
        <v>7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 s="6">
        <f t="shared" si="23"/>
        <v>14</v>
      </c>
      <c r="W353" s="5">
        <v>5</v>
      </c>
      <c r="X353" s="6">
        <f t="shared" si="24"/>
        <v>19</v>
      </c>
    </row>
    <row r="354" spans="1:24" x14ac:dyDescent="0.25">
      <c r="A354">
        <f t="shared" si="25"/>
        <v>30</v>
      </c>
      <c r="B354">
        <v>2012</v>
      </c>
      <c r="C354" s="4">
        <v>41115</v>
      </c>
      <c r="D354">
        <v>5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2</v>
      </c>
      <c r="M354">
        <v>0</v>
      </c>
      <c r="N354">
        <v>7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 s="6">
        <f t="shared" si="23"/>
        <v>1</v>
      </c>
      <c r="W354" s="5">
        <v>21</v>
      </c>
      <c r="X354" s="6">
        <f t="shared" si="24"/>
        <v>22</v>
      </c>
    </row>
    <row r="355" spans="1:24" x14ac:dyDescent="0.25">
      <c r="A355">
        <f t="shared" si="25"/>
        <v>30</v>
      </c>
      <c r="B355">
        <v>2012</v>
      </c>
      <c r="C355" s="4">
        <v>41116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 s="6">
        <f t="shared" si="23"/>
        <v>12</v>
      </c>
      <c r="W355" s="5">
        <v>26</v>
      </c>
      <c r="X355" s="6">
        <f t="shared" si="24"/>
        <v>38</v>
      </c>
    </row>
    <row r="356" spans="1:24" x14ac:dyDescent="0.25">
      <c r="A356">
        <f t="shared" si="25"/>
        <v>30</v>
      </c>
      <c r="B356">
        <v>2012</v>
      </c>
      <c r="C356" s="4">
        <v>41117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7</v>
      </c>
      <c r="L356">
        <v>0</v>
      </c>
      <c r="M356">
        <v>0</v>
      </c>
      <c r="N356">
        <v>4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 s="6">
        <f t="shared" si="23"/>
        <v>9.99</v>
      </c>
      <c r="W356" s="5">
        <v>46.33</v>
      </c>
      <c r="X356" s="6">
        <f t="shared" si="24"/>
        <v>56.32</v>
      </c>
    </row>
    <row r="357" spans="1:24" x14ac:dyDescent="0.25">
      <c r="A357">
        <f t="shared" si="25"/>
        <v>30</v>
      </c>
      <c r="B357">
        <v>2012</v>
      </c>
      <c r="C357" s="4">
        <v>41118</v>
      </c>
      <c r="D357">
        <v>2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4</v>
      </c>
      <c r="L357">
        <v>1.66</v>
      </c>
      <c r="M357">
        <v>0</v>
      </c>
      <c r="N357">
        <v>0</v>
      </c>
      <c r="O357">
        <v>0</v>
      </c>
      <c r="P357">
        <v>2.33</v>
      </c>
      <c r="Q357">
        <v>0</v>
      </c>
      <c r="R357">
        <v>0</v>
      </c>
      <c r="S357">
        <v>0</v>
      </c>
      <c r="T357">
        <v>0</v>
      </c>
      <c r="U357">
        <v>0</v>
      </c>
      <c r="V357" s="6">
        <f t="shared" si="23"/>
        <v>9.99</v>
      </c>
      <c r="W357" s="5">
        <v>46.33</v>
      </c>
      <c r="X357" s="6">
        <f t="shared" si="24"/>
        <v>56.32</v>
      </c>
    </row>
    <row r="358" spans="1:24" x14ac:dyDescent="0.25">
      <c r="A358">
        <f t="shared" si="25"/>
        <v>31</v>
      </c>
      <c r="B358">
        <v>2012</v>
      </c>
      <c r="C358" s="4">
        <v>41119</v>
      </c>
      <c r="D358">
        <v>2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4</v>
      </c>
      <c r="L358">
        <v>1.66</v>
      </c>
      <c r="M358">
        <v>0</v>
      </c>
      <c r="N358">
        <v>0</v>
      </c>
      <c r="O358">
        <v>0</v>
      </c>
      <c r="P358">
        <v>2.33</v>
      </c>
      <c r="Q358">
        <v>0</v>
      </c>
      <c r="R358">
        <v>0</v>
      </c>
      <c r="S358">
        <v>0</v>
      </c>
      <c r="T358">
        <v>0</v>
      </c>
      <c r="U358">
        <v>0</v>
      </c>
      <c r="V358" s="6">
        <f t="shared" si="23"/>
        <v>9.99</v>
      </c>
      <c r="W358" s="5">
        <v>46.33</v>
      </c>
      <c r="X358" s="6">
        <f t="shared" si="24"/>
        <v>56.32</v>
      </c>
    </row>
    <row r="359" spans="1:24" x14ac:dyDescent="0.25">
      <c r="A359">
        <f t="shared" si="25"/>
        <v>31</v>
      </c>
      <c r="B359">
        <v>2012</v>
      </c>
      <c r="C359" s="4">
        <v>41120</v>
      </c>
      <c r="D359">
        <v>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4</v>
      </c>
      <c r="L359">
        <v>1.66</v>
      </c>
      <c r="M359">
        <v>0</v>
      </c>
      <c r="N359">
        <v>0</v>
      </c>
      <c r="O359">
        <v>0</v>
      </c>
      <c r="P359">
        <v>2.33</v>
      </c>
      <c r="Q359">
        <v>0</v>
      </c>
      <c r="R359">
        <v>0</v>
      </c>
      <c r="S359">
        <v>0</v>
      </c>
      <c r="T359">
        <v>0</v>
      </c>
      <c r="U359">
        <v>0</v>
      </c>
      <c r="V359" s="6">
        <f t="shared" si="23"/>
        <v>6</v>
      </c>
      <c r="W359" s="5">
        <v>19</v>
      </c>
      <c r="X359" s="6">
        <f t="shared" si="24"/>
        <v>25</v>
      </c>
    </row>
    <row r="360" spans="1:24" x14ac:dyDescent="0.25">
      <c r="A360">
        <f t="shared" si="25"/>
        <v>31</v>
      </c>
      <c r="B360">
        <v>2012</v>
      </c>
      <c r="C360" s="4">
        <v>41121</v>
      </c>
      <c r="D360">
        <v>3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3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 s="6">
        <f t="shared" si="23"/>
        <v>23</v>
      </c>
      <c r="W360" s="5">
        <v>20</v>
      </c>
      <c r="X360" s="6">
        <f t="shared" si="24"/>
        <v>43</v>
      </c>
    </row>
    <row r="361" spans="1:24" x14ac:dyDescent="0.25">
      <c r="A361">
        <f t="shared" si="25"/>
        <v>31</v>
      </c>
      <c r="B361">
        <v>2012</v>
      </c>
      <c r="C361" s="4">
        <v>41122</v>
      </c>
      <c r="D361">
        <v>4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9</v>
      </c>
      <c r="L361">
        <v>3</v>
      </c>
      <c r="M361">
        <v>0</v>
      </c>
      <c r="N361">
        <v>6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0</v>
      </c>
      <c r="V361" s="6">
        <f t="shared" si="23"/>
        <v>13</v>
      </c>
      <c r="W361" s="5">
        <v>13</v>
      </c>
      <c r="X361" s="6">
        <f t="shared" si="24"/>
        <v>26</v>
      </c>
    </row>
    <row r="362" spans="1:24" x14ac:dyDescent="0.25">
      <c r="A362">
        <f t="shared" si="25"/>
        <v>31</v>
      </c>
      <c r="B362">
        <v>2012</v>
      </c>
      <c r="C362" s="4">
        <v>41123</v>
      </c>
      <c r="D362">
        <v>3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9</v>
      </c>
      <c r="L362">
        <v>0</v>
      </c>
      <c r="M362">
        <v>0</v>
      </c>
      <c r="N362">
        <v>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 s="6">
        <f t="shared" si="23"/>
        <v>10</v>
      </c>
      <c r="W362" s="5">
        <v>6</v>
      </c>
      <c r="X362" s="6">
        <f t="shared" si="24"/>
        <v>16</v>
      </c>
    </row>
    <row r="363" spans="1:24" x14ac:dyDescent="0.25">
      <c r="A363">
        <f t="shared" si="25"/>
        <v>31</v>
      </c>
      <c r="B363">
        <v>2012</v>
      </c>
      <c r="C363" s="4">
        <v>41124</v>
      </c>
      <c r="D363">
        <v>4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3</v>
      </c>
      <c r="L363">
        <v>0</v>
      </c>
      <c r="M363">
        <v>0</v>
      </c>
      <c r="N363">
        <v>3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 s="6">
        <f t="shared" si="23"/>
        <v>27.319999999999997</v>
      </c>
      <c r="W363" s="5">
        <v>14.66</v>
      </c>
      <c r="X363" s="6">
        <f t="shared" si="24"/>
        <v>41.98</v>
      </c>
    </row>
    <row r="364" spans="1:24" x14ac:dyDescent="0.25">
      <c r="A364">
        <f t="shared" si="25"/>
        <v>31</v>
      </c>
      <c r="B364">
        <v>2012</v>
      </c>
      <c r="C364" s="4">
        <v>41125</v>
      </c>
      <c r="D364">
        <v>1.33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23</v>
      </c>
      <c r="L364">
        <v>0.33</v>
      </c>
      <c r="M364">
        <v>0</v>
      </c>
      <c r="N364">
        <v>2.66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 s="6">
        <f t="shared" si="23"/>
        <v>27.319999999999997</v>
      </c>
      <c r="W364" s="5">
        <v>14.66</v>
      </c>
      <c r="X364" s="6">
        <f t="shared" si="24"/>
        <v>41.98</v>
      </c>
    </row>
    <row r="365" spans="1:24" x14ac:dyDescent="0.25">
      <c r="A365">
        <f t="shared" si="25"/>
        <v>32</v>
      </c>
      <c r="B365">
        <v>2012</v>
      </c>
      <c r="C365" s="4">
        <v>41126</v>
      </c>
      <c r="D365">
        <v>1.33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23</v>
      </c>
      <c r="L365">
        <v>0.33</v>
      </c>
      <c r="M365">
        <v>0</v>
      </c>
      <c r="N365">
        <v>2.66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 s="6">
        <f t="shared" si="23"/>
        <v>27.319999999999997</v>
      </c>
      <c r="W365" s="5">
        <v>14.66</v>
      </c>
      <c r="X365" s="6">
        <f t="shared" si="24"/>
        <v>41.98</v>
      </c>
    </row>
    <row r="366" spans="1:24" x14ac:dyDescent="0.25">
      <c r="A366">
        <f t="shared" si="25"/>
        <v>32</v>
      </c>
      <c r="B366">
        <v>2012</v>
      </c>
      <c r="C366" s="4">
        <v>41127</v>
      </c>
      <c r="D366">
        <v>1.33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23</v>
      </c>
      <c r="L366">
        <v>0.33</v>
      </c>
      <c r="M366">
        <v>0</v>
      </c>
      <c r="N366">
        <v>2.66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 s="6">
        <f t="shared" si="23"/>
        <v>66</v>
      </c>
      <c r="W366" s="5">
        <v>42</v>
      </c>
      <c r="X366" s="6">
        <f t="shared" si="24"/>
        <v>108</v>
      </c>
    </row>
    <row r="367" spans="1:24" x14ac:dyDescent="0.25">
      <c r="A367">
        <f t="shared" si="25"/>
        <v>32</v>
      </c>
      <c r="B367">
        <v>2012</v>
      </c>
      <c r="C367" s="4">
        <v>41128</v>
      </c>
      <c r="D367">
        <v>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56</v>
      </c>
      <c r="L367">
        <v>2</v>
      </c>
      <c r="M367">
        <v>0</v>
      </c>
      <c r="N367">
        <v>3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 s="6">
        <f t="shared" si="23"/>
        <v>17</v>
      </c>
      <c r="W367" s="5">
        <v>4</v>
      </c>
      <c r="X367" s="6">
        <f t="shared" si="24"/>
        <v>21</v>
      </c>
    </row>
    <row r="368" spans="1:24" x14ac:dyDescent="0.25">
      <c r="A368">
        <f t="shared" si="25"/>
        <v>32</v>
      </c>
      <c r="B368">
        <v>2012</v>
      </c>
      <c r="C368" s="4">
        <v>41129</v>
      </c>
      <c r="D368">
        <v>6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9</v>
      </c>
      <c r="L368">
        <v>0</v>
      </c>
      <c r="M368">
        <v>0</v>
      </c>
      <c r="N368">
        <v>2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 s="6">
        <f t="shared" si="23"/>
        <v>8</v>
      </c>
      <c r="W368" s="5">
        <v>1</v>
      </c>
      <c r="X368" s="6">
        <f t="shared" si="24"/>
        <v>9</v>
      </c>
    </row>
    <row r="369" spans="1:24" x14ac:dyDescent="0.25">
      <c r="A369">
        <f t="shared" si="25"/>
        <v>32</v>
      </c>
      <c r="B369">
        <v>2012</v>
      </c>
      <c r="C369" s="4">
        <v>41130</v>
      </c>
      <c r="D369">
        <v>4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4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 s="6">
        <f t="shared" si="23"/>
        <v>14</v>
      </c>
      <c r="W369" s="5">
        <v>4</v>
      </c>
      <c r="X369" s="6">
        <f t="shared" si="24"/>
        <v>18</v>
      </c>
    </row>
    <row r="370" spans="1:24" x14ac:dyDescent="0.25">
      <c r="A370">
        <f t="shared" si="25"/>
        <v>32</v>
      </c>
      <c r="B370">
        <v>2012</v>
      </c>
      <c r="C370" s="4">
        <v>41131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12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 s="6">
        <f t="shared" si="23"/>
        <v>12</v>
      </c>
      <c r="W370" s="5">
        <v>4.33</v>
      </c>
      <c r="X370" s="6">
        <f t="shared" si="24"/>
        <v>16.329999999999998</v>
      </c>
    </row>
    <row r="371" spans="1:24" x14ac:dyDescent="0.25">
      <c r="A371">
        <f t="shared" si="25"/>
        <v>32</v>
      </c>
      <c r="B371">
        <v>2012</v>
      </c>
      <c r="C371" s="4">
        <v>41132</v>
      </c>
      <c r="D371">
        <v>2</v>
      </c>
      <c r="E371">
        <v>0</v>
      </c>
      <c r="F371">
        <v>0</v>
      </c>
      <c r="G371">
        <v>0</v>
      </c>
      <c r="H371">
        <v>0</v>
      </c>
      <c r="I371">
        <v>0</v>
      </c>
      <c r="J371" s="7">
        <v>0</v>
      </c>
      <c r="K371" s="5">
        <v>6.33</v>
      </c>
      <c r="L371" s="5">
        <v>1</v>
      </c>
      <c r="M371" s="5">
        <v>0</v>
      </c>
      <c r="N371" s="5">
        <v>1</v>
      </c>
      <c r="O371" s="5">
        <v>0</v>
      </c>
      <c r="P371" s="7">
        <v>0</v>
      </c>
      <c r="Q371" s="5">
        <v>1.67</v>
      </c>
      <c r="R371" s="5">
        <v>0</v>
      </c>
      <c r="S371" s="7">
        <v>0</v>
      </c>
      <c r="T371" s="5">
        <v>0</v>
      </c>
      <c r="U371" s="7">
        <v>0</v>
      </c>
      <c r="V371" s="6">
        <f t="shared" si="23"/>
        <v>12</v>
      </c>
      <c r="W371" s="5">
        <v>4.33</v>
      </c>
      <c r="X371" s="6">
        <f t="shared" si="24"/>
        <v>16.329999999999998</v>
      </c>
    </row>
    <row r="372" spans="1:24" x14ac:dyDescent="0.25">
      <c r="A372">
        <f t="shared" si="25"/>
        <v>33</v>
      </c>
      <c r="B372">
        <v>2012</v>
      </c>
      <c r="C372" s="4">
        <v>41133</v>
      </c>
      <c r="D372">
        <v>2</v>
      </c>
      <c r="E372">
        <v>0</v>
      </c>
      <c r="F372">
        <v>0</v>
      </c>
      <c r="G372">
        <v>0</v>
      </c>
      <c r="H372">
        <v>0</v>
      </c>
      <c r="I372">
        <v>0</v>
      </c>
      <c r="J372" s="7">
        <v>0</v>
      </c>
      <c r="K372" s="5">
        <v>6.33</v>
      </c>
      <c r="L372" s="5">
        <v>1</v>
      </c>
      <c r="M372" s="5">
        <v>0</v>
      </c>
      <c r="N372" s="5">
        <v>1</v>
      </c>
      <c r="O372" s="5">
        <v>0</v>
      </c>
      <c r="P372" s="7">
        <v>0</v>
      </c>
      <c r="Q372" s="5">
        <v>1.67</v>
      </c>
      <c r="R372" s="5">
        <v>0</v>
      </c>
      <c r="S372" s="7">
        <v>0</v>
      </c>
      <c r="T372" s="5">
        <v>0</v>
      </c>
      <c r="U372" s="7">
        <v>0</v>
      </c>
      <c r="V372" s="6">
        <f t="shared" ref="V372:V435" si="26">SUM(D373:U373)</f>
        <v>12</v>
      </c>
      <c r="W372" s="5">
        <v>4.33</v>
      </c>
      <c r="X372" s="6">
        <f t="shared" si="24"/>
        <v>16.329999999999998</v>
      </c>
    </row>
    <row r="373" spans="1:24" x14ac:dyDescent="0.25">
      <c r="A373">
        <f t="shared" si="25"/>
        <v>33</v>
      </c>
      <c r="B373">
        <v>2012</v>
      </c>
      <c r="C373" s="4">
        <v>41134</v>
      </c>
      <c r="D373">
        <v>2</v>
      </c>
      <c r="E373">
        <v>0</v>
      </c>
      <c r="F373">
        <v>0</v>
      </c>
      <c r="G373">
        <v>0</v>
      </c>
      <c r="H373">
        <v>0</v>
      </c>
      <c r="I373">
        <v>0</v>
      </c>
      <c r="J373" s="7">
        <v>0</v>
      </c>
      <c r="K373" s="5">
        <v>6.33</v>
      </c>
      <c r="L373" s="5">
        <v>1</v>
      </c>
      <c r="M373" s="5">
        <v>0</v>
      </c>
      <c r="N373" s="5">
        <v>1</v>
      </c>
      <c r="O373" s="5">
        <v>0</v>
      </c>
      <c r="P373" s="7">
        <v>0</v>
      </c>
      <c r="Q373" s="5">
        <v>1.67</v>
      </c>
      <c r="R373" s="5">
        <v>0</v>
      </c>
      <c r="S373" s="7">
        <v>0</v>
      </c>
      <c r="T373" s="5">
        <v>0</v>
      </c>
      <c r="U373" s="7">
        <v>0</v>
      </c>
      <c r="V373" s="6">
        <f t="shared" si="26"/>
        <v>12</v>
      </c>
      <c r="W373" s="5">
        <v>5</v>
      </c>
      <c r="X373" s="6">
        <f t="shared" si="24"/>
        <v>17</v>
      </c>
    </row>
    <row r="374" spans="1:24" x14ac:dyDescent="0.25">
      <c r="A374">
        <f t="shared" si="25"/>
        <v>33</v>
      </c>
      <c r="B374">
        <v>2012</v>
      </c>
      <c r="C374" s="4">
        <v>41135</v>
      </c>
      <c r="D374">
        <v>2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3</v>
      </c>
      <c r="L374">
        <v>2</v>
      </c>
      <c r="M374">
        <v>0</v>
      </c>
      <c r="N374">
        <v>5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 s="3">
        <v>0</v>
      </c>
      <c r="V374" s="6">
        <f t="shared" si="26"/>
        <v>12</v>
      </c>
      <c r="W374" s="5">
        <v>6</v>
      </c>
      <c r="X374" s="6">
        <f t="shared" si="24"/>
        <v>18</v>
      </c>
    </row>
    <row r="375" spans="1:24" x14ac:dyDescent="0.25">
      <c r="A375">
        <f t="shared" si="25"/>
        <v>33</v>
      </c>
      <c r="B375">
        <v>2012</v>
      </c>
      <c r="C375" s="4">
        <v>41136</v>
      </c>
      <c r="D375">
        <v>4</v>
      </c>
      <c r="E375">
        <v>3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2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0</v>
      </c>
      <c r="S375">
        <v>0</v>
      </c>
      <c r="T375">
        <v>0</v>
      </c>
      <c r="U375">
        <v>2</v>
      </c>
      <c r="V375" s="6">
        <f t="shared" si="26"/>
        <v>13</v>
      </c>
      <c r="W375" s="5">
        <v>4</v>
      </c>
      <c r="X375" s="6">
        <f t="shared" si="24"/>
        <v>17</v>
      </c>
    </row>
    <row r="376" spans="1:24" x14ac:dyDescent="0.25">
      <c r="A376">
        <f t="shared" si="25"/>
        <v>33</v>
      </c>
      <c r="B376">
        <v>2012</v>
      </c>
      <c r="C376" s="4">
        <v>41137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11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2</v>
      </c>
      <c r="R376">
        <v>0</v>
      </c>
      <c r="S376">
        <v>0</v>
      </c>
      <c r="T376">
        <v>0</v>
      </c>
      <c r="U376">
        <v>0</v>
      </c>
      <c r="V376" s="6">
        <f t="shared" si="26"/>
        <v>28</v>
      </c>
      <c r="W376" s="5">
        <v>3</v>
      </c>
      <c r="X376" s="6">
        <f t="shared" si="24"/>
        <v>31</v>
      </c>
    </row>
    <row r="377" spans="1:24" x14ac:dyDescent="0.25">
      <c r="A377">
        <f t="shared" si="25"/>
        <v>33</v>
      </c>
      <c r="B377">
        <v>2012</v>
      </c>
      <c r="C377" s="4">
        <v>41138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26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 s="6">
        <f t="shared" si="26"/>
        <v>0</v>
      </c>
      <c r="W377" s="5"/>
      <c r="X377" s="6">
        <f>SUM(V377:W377)</f>
        <v>0</v>
      </c>
    </row>
    <row r="378" spans="1:24" x14ac:dyDescent="0.25">
      <c r="A378">
        <f>WEEKNUM(C378)</f>
        <v>19</v>
      </c>
      <c r="B378">
        <v>2013</v>
      </c>
      <c r="C378" s="4">
        <v>41399</v>
      </c>
      <c r="J378" s="3"/>
      <c r="K378" s="5"/>
      <c r="L378" s="5"/>
      <c r="M378" s="5"/>
      <c r="P378" s="3"/>
      <c r="S378" s="3"/>
      <c r="T378" s="5"/>
      <c r="U378" s="3"/>
      <c r="V378" s="6">
        <f t="shared" si="26"/>
        <v>0</v>
      </c>
      <c r="W378" s="5"/>
      <c r="X378" s="6">
        <f t="shared" ref="X378:X441" si="27">SUM(V378:W378)</f>
        <v>0</v>
      </c>
    </row>
    <row r="379" spans="1:24" x14ac:dyDescent="0.25">
      <c r="A379">
        <f t="shared" ref="A379:A442" si="28">WEEKNUM(C379)</f>
        <v>19</v>
      </c>
      <c r="B379">
        <v>2013</v>
      </c>
      <c r="C379" s="4">
        <v>41400</v>
      </c>
      <c r="J379" s="3"/>
      <c r="K379" s="5"/>
      <c r="L379" s="5"/>
      <c r="M379" s="5"/>
      <c r="N379" s="5"/>
      <c r="O379" s="5"/>
      <c r="P379" s="3"/>
      <c r="Q379" s="5"/>
      <c r="R379" s="5"/>
      <c r="S379" s="3"/>
      <c r="T379" s="5"/>
      <c r="U379" s="3"/>
      <c r="V379" s="6">
        <f t="shared" si="26"/>
        <v>0</v>
      </c>
      <c r="W379" s="5"/>
      <c r="X379" s="6">
        <f t="shared" si="27"/>
        <v>0</v>
      </c>
    </row>
    <row r="380" spans="1:24" x14ac:dyDescent="0.25">
      <c r="A380">
        <f t="shared" si="28"/>
        <v>19</v>
      </c>
      <c r="B380">
        <v>2013</v>
      </c>
      <c r="C380" s="4">
        <v>41401</v>
      </c>
      <c r="J380" s="3"/>
      <c r="K380" s="5"/>
      <c r="L380" s="5"/>
      <c r="M380" s="5"/>
      <c r="N380" s="5"/>
      <c r="O380" s="5"/>
      <c r="P380" s="3"/>
      <c r="Q380" s="5"/>
      <c r="R380" s="5"/>
      <c r="S380" s="3"/>
      <c r="T380" s="5"/>
      <c r="U380" s="3"/>
      <c r="V380" s="6">
        <f t="shared" si="26"/>
        <v>0</v>
      </c>
      <c r="W380" s="5"/>
      <c r="X380" s="6">
        <f t="shared" si="27"/>
        <v>0</v>
      </c>
    </row>
    <row r="381" spans="1:24" x14ac:dyDescent="0.25">
      <c r="A381">
        <f t="shared" si="28"/>
        <v>19</v>
      </c>
      <c r="B381">
        <v>2013</v>
      </c>
      <c r="C381" s="4">
        <v>41402</v>
      </c>
      <c r="J381" s="3"/>
      <c r="K381" s="5"/>
      <c r="L381" s="5"/>
      <c r="M381" s="5"/>
      <c r="N381" s="5"/>
      <c r="O381" s="5"/>
      <c r="P381" s="3"/>
      <c r="Q381" s="5"/>
      <c r="R381" s="5"/>
      <c r="S381" s="3"/>
      <c r="T381" s="5"/>
      <c r="U381" s="3"/>
      <c r="V381" s="6">
        <f t="shared" si="26"/>
        <v>0</v>
      </c>
      <c r="W381" s="5"/>
      <c r="X381" s="6">
        <f t="shared" si="27"/>
        <v>0</v>
      </c>
    </row>
    <row r="382" spans="1:24" x14ac:dyDescent="0.25">
      <c r="A382">
        <f t="shared" si="28"/>
        <v>19</v>
      </c>
      <c r="B382">
        <v>2013</v>
      </c>
      <c r="C382" s="4">
        <v>41403</v>
      </c>
      <c r="J382" s="3"/>
      <c r="K382" s="5"/>
      <c r="L382" s="5"/>
      <c r="M382" s="5"/>
      <c r="N382" s="5"/>
      <c r="O382" s="5"/>
      <c r="P382" s="3"/>
      <c r="Q382" s="5"/>
      <c r="R382" s="5"/>
      <c r="S382" s="3"/>
      <c r="T382" s="5"/>
      <c r="U382" s="3"/>
      <c r="V382" s="6">
        <f t="shared" si="26"/>
        <v>0</v>
      </c>
      <c r="W382" s="5"/>
      <c r="X382" s="6">
        <f t="shared" si="27"/>
        <v>0</v>
      </c>
    </row>
    <row r="383" spans="1:24" x14ac:dyDescent="0.25">
      <c r="A383">
        <f t="shared" si="28"/>
        <v>19</v>
      </c>
      <c r="B383">
        <v>2013</v>
      </c>
      <c r="C383" s="4">
        <v>41404</v>
      </c>
      <c r="J383" s="3"/>
      <c r="K383" s="5"/>
      <c r="L383" s="5"/>
      <c r="M383" s="5"/>
      <c r="N383" s="5"/>
      <c r="O383" s="5"/>
      <c r="P383" s="3"/>
      <c r="R383" s="5"/>
      <c r="S383" s="3"/>
      <c r="T383" s="5"/>
      <c r="U383" s="3"/>
      <c r="V383" s="6">
        <f t="shared" si="26"/>
        <v>0</v>
      </c>
      <c r="W383" s="5"/>
      <c r="X383" s="6">
        <f t="shared" si="27"/>
        <v>0</v>
      </c>
    </row>
    <row r="384" spans="1:24" x14ac:dyDescent="0.25">
      <c r="A384">
        <f t="shared" si="28"/>
        <v>19</v>
      </c>
      <c r="B384">
        <v>2013</v>
      </c>
      <c r="C384" s="4">
        <v>41405</v>
      </c>
      <c r="J384" s="3"/>
      <c r="K384" s="5"/>
      <c r="L384" s="5"/>
      <c r="M384" s="5"/>
      <c r="N384" s="5"/>
      <c r="O384" s="5"/>
      <c r="P384" s="3"/>
      <c r="Q384" s="5"/>
      <c r="R384" s="5"/>
      <c r="S384" s="3"/>
      <c r="T384" s="5"/>
      <c r="U384" s="3"/>
      <c r="V384" s="6">
        <f t="shared" si="26"/>
        <v>0</v>
      </c>
      <c r="W384" s="5"/>
      <c r="X384" s="6">
        <f t="shared" si="27"/>
        <v>0</v>
      </c>
    </row>
    <row r="385" spans="1:24" x14ac:dyDescent="0.25">
      <c r="A385">
        <f t="shared" si="28"/>
        <v>20</v>
      </c>
      <c r="B385">
        <v>2013</v>
      </c>
      <c r="C385" s="4">
        <v>41406</v>
      </c>
      <c r="J385" s="3"/>
      <c r="K385" s="5"/>
      <c r="L385" s="5"/>
      <c r="M385" s="5"/>
      <c r="N385" s="5"/>
      <c r="O385" s="5"/>
      <c r="P385" s="3"/>
      <c r="Q385" s="5"/>
      <c r="R385" s="5"/>
      <c r="S385" s="3"/>
      <c r="T385" s="5"/>
      <c r="U385" s="3"/>
      <c r="V385" s="6">
        <f t="shared" si="26"/>
        <v>0</v>
      </c>
      <c r="W385" s="5"/>
      <c r="X385" s="6">
        <f t="shared" si="27"/>
        <v>0</v>
      </c>
    </row>
    <row r="386" spans="1:24" x14ac:dyDescent="0.25">
      <c r="A386">
        <f t="shared" si="28"/>
        <v>20</v>
      </c>
      <c r="B386">
        <v>2013</v>
      </c>
      <c r="C386" s="4">
        <v>41407</v>
      </c>
      <c r="J386" s="3"/>
      <c r="K386" s="5"/>
      <c r="L386" s="5"/>
      <c r="M386" s="5"/>
      <c r="N386" s="5"/>
      <c r="O386" s="5"/>
      <c r="P386" s="3"/>
      <c r="Q386" s="5"/>
      <c r="R386" s="5"/>
      <c r="S386" s="3"/>
      <c r="T386" s="5"/>
      <c r="U386" s="3"/>
      <c r="V386" s="6">
        <f t="shared" si="26"/>
        <v>0</v>
      </c>
      <c r="W386" s="5"/>
      <c r="X386" s="6">
        <f t="shared" si="27"/>
        <v>0</v>
      </c>
    </row>
    <row r="387" spans="1:24" x14ac:dyDescent="0.25">
      <c r="A387">
        <f t="shared" si="28"/>
        <v>20</v>
      </c>
      <c r="B387">
        <v>2013</v>
      </c>
      <c r="C387" s="4">
        <v>41408</v>
      </c>
      <c r="J387" s="3"/>
      <c r="K387" s="5"/>
      <c r="L387" s="5"/>
      <c r="M387" s="5"/>
      <c r="N387" s="5"/>
      <c r="O387" s="5"/>
      <c r="P387" s="3"/>
      <c r="Q387" s="5"/>
      <c r="R387" s="5"/>
      <c r="S387" s="3"/>
      <c r="T387" s="5"/>
      <c r="U387" s="3"/>
      <c r="V387" s="6">
        <f t="shared" si="26"/>
        <v>0</v>
      </c>
      <c r="W387" s="5"/>
      <c r="X387" s="6">
        <f t="shared" si="27"/>
        <v>0</v>
      </c>
    </row>
    <row r="388" spans="1:24" x14ac:dyDescent="0.25">
      <c r="A388">
        <f t="shared" si="28"/>
        <v>20</v>
      </c>
      <c r="B388">
        <v>2013</v>
      </c>
      <c r="C388" s="4">
        <v>41409</v>
      </c>
      <c r="J388" s="3"/>
      <c r="K388" s="5"/>
      <c r="L388" s="5"/>
      <c r="M388" s="5"/>
      <c r="N388" s="5"/>
      <c r="O388" s="5"/>
      <c r="P388" s="3"/>
      <c r="Q388" s="5"/>
      <c r="R388" s="5"/>
      <c r="S388" s="3"/>
      <c r="T388" s="5"/>
      <c r="U388" s="3"/>
      <c r="V388" s="6">
        <f t="shared" si="26"/>
        <v>0</v>
      </c>
      <c r="W388" s="5"/>
      <c r="X388" s="6">
        <f t="shared" si="27"/>
        <v>0</v>
      </c>
    </row>
    <row r="389" spans="1:24" x14ac:dyDescent="0.25">
      <c r="A389">
        <f t="shared" si="28"/>
        <v>20</v>
      </c>
      <c r="B389">
        <v>2013</v>
      </c>
      <c r="C389" s="4">
        <v>41410</v>
      </c>
      <c r="J389" s="3"/>
      <c r="K389" s="5"/>
      <c r="L389" s="5"/>
      <c r="M389" s="5"/>
      <c r="N389" s="5"/>
      <c r="O389" s="5"/>
      <c r="P389" s="3"/>
      <c r="Q389" s="5"/>
      <c r="R389" s="5"/>
      <c r="S389" s="3"/>
      <c r="T389" s="5"/>
      <c r="U389" s="3"/>
      <c r="V389" s="6">
        <f t="shared" si="26"/>
        <v>0.5</v>
      </c>
      <c r="W389" s="14">
        <v>0</v>
      </c>
      <c r="X389" s="6">
        <f t="shared" si="27"/>
        <v>0.5</v>
      </c>
    </row>
    <row r="390" spans="1:24" x14ac:dyDescent="0.25">
      <c r="A390">
        <f t="shared" si="28"/>
        <v>20</v>
      </c>
      <c r="B390">
        <v>2013</v>
      </c>
      <c r="C390" s="4">
        <v>41411</v>
      </c>
      <c r="D390" s="13">
        <v>0</v>
      </c>
      <c r="E390" s="13">
        <v>0</v>
      </c>
      <c r="F390" s="13">
        <v>0</v>
      </c>
      <c r="G390" s="13">
        <v>0</v>
      </c>
      <c r="H390" s="13">
        <v>0</v>
      </c>
      <c r="I390" s="13">
        <v>0</v>
      </c>
      <c r="J390" s="13">
        <v>0</v>
      </c>
      <c r="K390" s="13">
        <v>0</v>
      </c>
      <c r="L390" s="13">
        <v>0</v>
      </c>
      <c r="M390" s="13">
        <v>0</v>
      </c>
      <c r="N390" s="13">
        <v>0</v>
      </c>
      <c r="O390" s="13">
        <v>0</v>
      </c>
      <c r="P390" s="13">
        <v>0</v>
      </c>
      <c r="Q390" s="13">
        <v>0.5</v>
      </c>
      <c r="R390" s="13">
        <v>0</v>
      </c>
      <c r="S390" s="13">
        <v>0</v>
      </c>
      <c r="T390" s="13">
        <v>0</v>
      </c>
      <c r="U390" s="13">
        <v>0</v>
      </c>
      <c r="V390" s="6">
        <f t="shared" si="26"/>
        <v>0.5</v>
      </c>
      <c r="W390" s="14">
        <v>0</v>
      </c>
      <c r="X390" s="6">
        <f t="shared" si="27"/>
        <v>0.5</v>
      </c>
    </row>
    <row r="391" spans="1:24" x14ac:dyDescent="0.25">
      <c r="A391">
        <f t="shared" si="28"/>
        <v>20</v>
      </c>
      <c r="B391">
        <v>2013</v>
      </c>
      <c r="C391" s="4">
        <v>41412</v>
      </c>
      <c r="D391" s="13">
        <v>0</v>
      </c>
      <c r="E391" s="13">
        <v>0</v>
      </c>
      <c r="F391" s="13">
        <v>0</v>
      </c>
      <c r="G391" s="13">
        <v>0</v>
      </c>
      <c r="H391" s="13">
        <v>0</v>
      </c>
      <c r="I391" s="13">
        <v>0</v>
      </c>
      <c r="J391" s="13">
        <v>0</v>
      </c>
      <c r="K391" s="13">
        <v>0</v>
      </c>
      <c r="L391" s="13">
        <v>0</v>
      </c>
      <c r="M391" s="13">
        <v>0</v>
      </c>
      <c r="N391" s="13">
        <v>0</v>
      </c>
      <c r="O391" s="13">
        <v>0</v>
      </c>
      <c r="P391" s="13">
        <v>0</v>
      </c>
      <c r="Q391" s="13">
        <v>0.5</v>
      </c>
      <c r="R391" s="13">
        <v>0</v>
      </c>
      <c r="S391" s="13">
        <v>0</v>
      </c>
      <c r="T391" s="13">
        <v>0</v>
      </c>
      <c r="U391" s="13">
        <v>0</v>
      </c>
      <c r="V391" s="6">
        <f t="shared" si="26"/>
        <v>0.5</v>
      </c>
      <c r="W391" s="14">
        <v>0</v>
      </c>
      <c r="X391" s="6">
        <f t="shared" si="27"/>
        <v>0.5</v>
      </c>
    </row>
    <row r="392" spans="1:24" x14ac:dyDescent="0.25">
      <c r="A392">
        <f t="shared" si="28"/>
        <v>21</v>
      </c>
      <c r="B392">
        <v>2013</v>
      </c>
      <c r="C392" s="4">
        <v>41413</v>
      </c>
      <c r="D392" s="13">
        <v>0</v>
      </c>
      <c r="E392" s="13">
        <v>0</v>
      </c>
      <c r="F392" s="13">
        <v>0</v>
      </c>
      <c r="G392" s="13">
        <v>0</v>
      </c>
      <c r="H392" s="13">
        <v>0</v>
      </c>
      <c r="I392" s="13">
        <v>0</v>
      </c>
      <c r="J392" s="13">
        <v>0</v>
      </c>
      <c r="K392" s="13">
        <v>0</v>
      </c>
      <c r="L392" s="13">
        <v>0</v>
      </c>
      <c r="M392" s="13">
        <v>0</v>
      </c>
      <c r="N392" s="13">
        <v>0</v>
      </c>
      <c r="O392" s="13">
        <v>0</v>
      </c>
      <c r="P392" s="13">
        <v>0</v>
      </c>
      <c r="Q392" s="13">
        <v>0.5</v>
      </c>
      <c r="R392" s="13">
        <v>0</v>
      </c>
      <c r="S392" s="13">
        <v>0</v>
      </c>
      <c r="T392" s="13">
        <v>0</v>
      </c>
      <c r="U392" s="13">
        <v>0</v>
      </c>
      <c r="V392" s="6">
        <f t="shared" si="26"/>
        <v>0.5</v>
      </c>
      <c r="W392" s="14">
        <v>0</v>
      </c>
      <c r="X392" s="6">
        <f t="shared" si="27"/>
        <v>0.5</v>
      </c>
    </row>
    <row r="393" spans="1:24" x14ac:dyDescent="0.25">
      <c r="A393">
        <f t="shared" si="28"/>
        <v>21</v>
      </c>
      <c r="B393">
        <v>2013</v>
      </c>
      <c r="C393" s="4">
        <v>41414</v>
      </c>
      <c r="D393" s="13">
        <v>0</v>
      </c>
      <c r="E393" s="13">
        <v>0</v>
      </c>
      <c r="F393" s="13">
        <v>0</v>
      </c>
      <c r="G393" s="13">
        <v>0</v>
      </c>
      <c r="H393" s="13">
        <v>0</v>
      </c>
      <c r="I393" s="13">
        <v>0</v>
      </c>
      <c r="J393" s="13">
        <v>0</v>
      </c>
      <c r="K393" s="13">
        <v>0</v>
      </c>
      <c r="L393" s="13">
        <v>0</v>
      </c>
      <c r="M393" s="13">
        <v>0</v>
      </c>
      <c r="N393" s="13">
        <v>0</v>
      </c>
      <c r="O393" s="13">
        <v>0</v>
      </c>
      <c r="P393" s="13">
        <v>0</v>
      </c>
      <c r="Q393" s="13">
        <v>0.5</v>
      </c>
      <c r="R393" s="13">
        <v>0</v>
      </c>
      <c r="S393" s="13">
        <v>0</v>
      </c>
      <c r="T393" s="13">
        <v>0</v>
      </c>
      <c r="U393" s="13">
        <v>0</v>
      </c>
      <c r="V393" s="6">
        <f t="shared" si="26"/>
        <v>0</v>
      </c>
      <c r="W393" s="14" t="s">
        <v>25</v>
      </c>
      <c r="X393" s="6">
        <f t="shared" si="27"/>
        <v>0</v>
      </c>
    </row>
    <row r="394" spans="1:24" x14ac:dyDescent="0.25">
      <c r="A394">
        <f t="shared" si="28"/>
        <v>21</v>
      </c>
      <c r="B394">
        <v>2013</v>
      </c>
      <c r="C394" s="4">
        <v>41415</v>
      </c>
      <c r="D394" s="13" t="s">
        <v>25</v>
      </c>
      <c r="E394" s="13" t="s">
        <v>25</v>
      </c>
      <c r="F394" s="13" t="s">
        <v>25</v>
      </c>
      <c r="G394" s="13" t="s">
        <v>25</v>
      </c>
      <c r="H394" s="13" t="s">
        <v>25</v>
      </c>
      <c r="I394" s="13" t="s">
        <v>25</v>
      </c>
      <c r="J394" s="13" t="s">
        <v>25</v>
      </c>
      <c r="K394" s="13" t="s">
        <v>25</v>
      </c>
      <c r="L394" s="13" t="s">
        <v>25</v>
      </c>
      <c r="M394" s="13" t="s">
        <v>25</v>
      </c>
      <c r="N394" s="13" t="s">
        <v>25</v>
      </c>
      <c r="O394" s="13" t="s">
        <v>25</v>
      </c>
      <c r="P394" s="13" t="s">
        <v>25</v>
      </c>
      <c r="Q394" s="13" t="s">
        <v>25</v>
      </c>
      <c r="R394" s="13" t="s">
        <v>25</v>
      </c>
      <c r="S394" s="13" t="s">
        <v>25</v>
      </c>
      <c r="T394" s="13" t="s">
        <v>25</v>
      </c>
      <c r="U394" s="13" t="s">
        <v>25</v>
      </c>
      <c r="V394" s="6">
        <f t="shared" si="26"/>
        <v>0</v>
      </c>
      <c r="W394" s="14" t="s">
        <v>25</v>
      </c>
      <c r="X394" s="6">
        <f t="shared" si="27"/>
        <v>0</v>
      </c>
    </row>
    <row r="395" spans="1:24" x14ac:dyDescent="0.25">
      <c r="A395">
        <f t="shared" si="28"/>
        <v>21</v>
      </c>
      <c r="B395">
        <v>2013</v>
      </c>
      <c r="C395" s="4">
        <v>41416</v>
      </c>
      <c r="D395" s="13" t="s">
        <v>25</v>
      </c>
      <c r="E395" s="13" t="s">
        <v>25</v>
      </c>
      <c r="F395" s="13" t="s">
        <v>25</v>
      </c>
      <c r="G395" s="13" t="s">
        <v>25</v>
      </c>
      <c r="H395" s="13" t="s">
        <v>25</v>
      </c>
      <c r="I395" s="13" t="s">
        <v>25</v>
      </c>
      <c r="J395" s="13" t="s">
        <v>25</v>
      </c>
      <c r="K395" s="13" t="s">
        <v>25</v>
      </c>
      <c r="L395" s="13" t="s">
        <v>25</v>
      </c>
      <c r="M395" s="13" t="s">
        <v>25</v>
      </c>
      <c r="N395" s="13" t="s">
        <v>25</v>
      </c>
      <c r="O395" s="13" t="s">
        <v>25</v>
      </c>
      <c r="P395" s="13" t="s">
        <v>25</v>
      </c>
      <c r="Q395" s="13" t="s">
        <v>25</v>
      </c>
      <c r="R395" s="13" t="s">
        <v>25</v>
      </c>
      <c r="S395" s="13" t="s">
        <v>25</v>
      </c>
      <c r="T395" s="13" t="s">
        <v>25</v>
      </c>
      <c r="U395" s="13" t="s">
        <v>25</v>
      </c>
      <c r="V395" s="6">
        <f t="shared" si="26"/>
        <v>1</v>
      </c>
      <c r="W395" s="14">
        <v>0</v>
      </c>
      <c r="X395" s="6">
        <f t="shared" si="27"/>
        <v>1</v>
      </c>
    </row>
    <row r="396" spans="1:24" x14ac:dyDescent="0.25">
      <c r="A396">
        <f t="shared" si="28"/>
        <v>21</v>
      </c>
      <c r="B396">
        <v>2013</v>
      </c>
      <c r="C396" s="4">
        <v>41417</v>
      </c>
      <c r="D396" s="13">
        <v>0</v>
      </c>
      <c r="E396" s="13">
        <v>0</v>
      </c>
      <c r="F396" s="13">
        <v>0</v>
      </c>
      <c r="G396" s="13">
        <v>0</v>
      </c>
      <c r="H396" s="13">
        <v>0</v>
      </c>
      <c r="I396" s="13">
        <v>0</v>
      </c>
      <c r="J396" s="13">
        <v>0</v>
      </c>
      <c r="K396" s="13">
        <v>0</v>
      </c>
      <c r="L396" s="13">
        <v>0</v>
      </c>
      <c r="M396" s="13">
        <v>0</v>
      </c>
      <c r="N396" s="13">
        <v>0</v>
      </c>
      <c r="O396" s="13">
        <v>0</v>
      </c>
      <c r="P396" s="13">
        <v>0</v>
      </c>
      <c r="Q396" s="13">
        <v>1</v>
      </c>
      <c r="R396" s="13">
        <v>0</v>
      </c>
      <c r="S396" s="13">
        <v>0</v>
      </c>
      <c r="T396" s="13">
        <v>0</v>
      </c>
      <c r="U396" s="13">
        <v>0</v>
      </c>
      <c r="V396" s="6">
        <f t="shared" si="26"/>
        <v>1</v>
      </c>
      <c r="W396" s="14">
        <v>0</v>
      </c>
      <c r="X396" s="6">
        <f t="shared" si="27"/>
        <v>1</v>
      </c>
    </row>
    <row r="397" spans="1:24" x14ac:dyDescent="0.25">
      <c r="A397">
        <f t="shared" si="28"/>
        <v>21</v>
      </c>
      <c r="B397">
        <v>2013</v>
      </c>
      <c r="C397" s="4">
        <v>41418</v>
      </c>
      <c r="D397" s="13">
        <v>0</v>
      </c>
      <c r="E397" s="13">
        <v>0</v>
      </c>
      <c r="F397" s="13">
        <v>0</v>
      </c>
      <c r="G397" s="13">
        <v>0</v>
      </c>
      <c r="H397" s="13">
        <v>0</v>
      </c>
      <c r="I397" s="13">
        <v>0</v>
      </c>
      <c r="J397" s="13">
        <v>0</v>
      </c>
      <c r="K397" s="13">
        <v>0</v>
      </c>
      <c r="L397" s="13">
        <v>0</v>
      </c>
      <c r="M397" s="13">
        <v>0</v>
      </c>
      <c r="N397" s="13">
        <v>0</v>
      </c>
      <c r="O397" s="13">
        <v>0</v>
      </c>
      <c r="P397" s="13">
        <v>0</v>
      </c>
      <c r="Q397" s="13">
        <v>1</v>
      </c>
      <c r="R397" s="13">
        <v>0</v>
      </c>
      <c r="S397" s="13">
        <v>0</v>
      </c>
      <c r="T397" s="13">
        <v>0</v>
      </c>
      <c r="U397" s="13">
        <v>0</v>
      </c>
      <c r="V397" s="6">
        <f t="shared" si="26"/>
        <v>0</v>
      </c>
      <c r="W397" s="14">
        <v>0</v>
      </c>
      <c r="X397" s="6">
        <f t="shared" si="27"/>
        <v>0</v>
      </c>
    </row>
    <row r="398" spans="1:24" x14ac:dyDescent="0.25">
      <c r="A398">
        <f t="shared" si="28"/>
        <v>21</v>
      </c>
      <c r="B398">
        <v>2013</v>
      </c>
      <c r="C398" s="4">
        <v>41419</v>
      </c>
      <c r="D398" s="13">
        <v>0</v>
      </c>
      <c r="E398" s="13">
        <v>0</v>
      </c>
      <c r="F398" s="13">
        <v>0</v>
      </c>
      <c r="G398" s="13">
        <v>0</v>
      </c>
      <c r="H398" s="13">
        <v>0</v>
      </c>
      <c r="I398" s="13">
        <v>0</v>
      </c>
      <c r="J398" s="13">
        <v>0</v>
      </c>
      <c r="K398" s="13">
        <v>0</v>
      </c>
      <c r="L398" s="13">
        <v>0</v>
      </c>
      <c r="M398" s="13">
        <v>0</v>
      </c>
      <c r="N398" s="13">
        <v>0</v>
      </c>
      <c r="O398" s="13">
        <v>0</v>
      </c>
      <c r="P398" s="13">
        <v>0</v>
      </c>
      <c r="Q398" s="13">
        <v>0</v>
      </c>
      <c r="R398" s="13">
        <v>0</v>
      </c>
      <c r="S398" s="13">
        <v>0</v>
      </c>
      <c r="T398" s="13">
        <v>0</v>
      </c>
      <c r="U398" s="13">
        <v>0</v>
      </c>
      <c r="V398" s="6">
        <f t="shared" si="26"/>
        <v>0</v>
      </c>
      <c r="W398" s="14">
        <v>0</v>
      </c>
      <c r="X398" s="6">
        <f t="shared" si="27"/>
        <v>0</v>
      </c>
    </row>
    <row r="399" spans="1:24" x14ac:dyDescent="0.25">
      <c r="A399">
        <f t="shared" si="28"/>
        <v>22</v>
      </c>
      <c r="B399">
        <v>2013</v>
      </c>
      <c r="C399" s="4">
        <v>41420</v>
      </c>
      <c r="D399" s="13">
        <v>0</v>
      </c>
      <c r="E399" s="13">
        <v>0</v>
      </c>
      <c r="F399" s="13">
        <v>0</v>
      </c>
      <c r="G399" s="13">
        <v>0</v>
      </c>
      <c r="H399" s="13">
        <v>0</v>
      </c>
      <c r="I399" s="13">
        <v>0</v>
      </c>
      <c r="J399" s="13">
        <v>0</v>
      </c>
      <c r="K399" s="13">
        <v>0</v>
      </c>
      <c r="L399" s="13">
        <v>0</v>
      </c>
      <c r="M399" s="13">
        <v>0</v>
      </c>
      <c r="N399" s="13">
        <v>0</v>
      </c>
      <c r="O399" s="13">
        <v>0</v>
      </c>
      <c r="P399" s="13">
        <v>0</v>
      </c>
      <c r="Q399" s="13">
        <v>0</v>
      </c>
      <c r="R399" s="13">
        <v>0</v>
      </c>
      <c r="S399" s="13">
        <v>0</v>
      </c>
      <c r="T399" s="13">
        <v>0</v>
      </c>
      <c r="U399" s="13">
        <v>0</v>
      </c>
      <c r="V399" s="6">
        <f t="shared" si="26"/>
        <v>0</v>
      </c>
      <c r="W399" s="14">
        <v>0</v>
      </c>
      <c r="X399" s="6">
        <f t="shared" si="27"/>
        <v>0</v>
      </c>
    </row>
    <row r="400" spans="1:24" x14ac:dyDescent="0.25">
      <c r="A400">
        <f t="shared" si="28"/>
        <v>22</v>
      </c>
      <c r="B400">
        <v>2013</v>
      </c>
      <c r="C400" s="4">
        <v>41421</v>
      </c>
      <c r="D400" s="13">
        <v>0</v>
      </c>
      <c r="E400" s="13">
        <v>0</v>
      </c>
      <c r="F400" s="13">
        <v>0</v>
      </c>
      <c r="G400" s="13">
        <v>0</v>
      </c>
      <c r="H400" s="13">
        <v>0</v>
      </c>
      <c r="I400" s="13">
        <v>0</v>
      </c>
      <c r="J400" s="13">
        <v>0</v>
      </c>
      <c r="K400" s="13">
        <v>0</v>
      </c>
      <c r="L400" s="13">
        <v>0</v>
      </c>
      <c r="M400" s="13">
        <v>0</v>
      </c>
      <c r="N400" s="13">
        <v>0</v>
      </c>
      <c r="O400" s="13">
        <v>0</v>
      </c>
      <c r="P400" s="13">
        <v>0</v>
      </c>
      <c r="Q400" s="13">
        <v>0</v>
      </c>
      <c r="R400" s="13">
        <v>0</v>
      </c>
      <c r="S400" s="13">
        <v>0</v>
      </c>
      <c r="T400" s="13">
        <v>0</v>
      </c>
      <c r="U400" s="13">
        <v>0</v>
      </c>
      <c r="V400" s="6">
        <f t="shared" si="26"/>
        <v>0</v>
      </c>
      <c r="W400" s="14">
        <v>0</v>
      </c>
      <c r="X400" s="6">
        <f t="shared" si="27"/>
        <v>0</v>
      </c>
    </row>
    <row r="401" spans="1:24" x14ac:dyDescent="0.25">
      <c r="A401">
        <f t="shared" si="28"/>
        <v>22</v>
      </c>
      <c r="B401">
        <v>2013</v>
      </c>
      <c r="C401" s="4">
        <v>41422</v>
      </c>
      <c r="D401" s="13">
        <v>0</v>
      </c>
      <c r="E401" s="13">
        <v>0</v>
      </c>
      <c r="F401" s="13">
        <v>0</v>
      </c>
      <c r="G401" s="13">
        <v>0</v>
      </c>
      <c r="H401" s="13">
        <v>0</v>
      </c>
      <c r="I401" s="13">
        <v>0</v>
      </c>
      <c r="J401" s="13">
        <v>0</v>
      </c>
      <c r="K401" s="13">
        <v>0</v>
      </c>
      <c r="L401" s="13">
        <v>0</v>
      </c>
      <c r="M401" s="13">
        <v>0</v>
      </c>
      <c r="N401" s="13">
        <v>0</v>
      </c>
      <c r="O401" s="13">
        <v>0</v>
      </c>
      <c r="P401" s="13">
        <v>0</v>
      </c>
      <c r="Q401" s="13">
        <v>0</v>
      </c>
      <c r="R401" s="13">
        <v>0</v>
      </c>
      <c r="S401" s="13">
        <v>0</v>
      </c>
      <c r="T401" s="13">
        <v>0</v>
      </c>
      <c r="U401" s="13">
        <v>0</v>
      </c>
      <c r="V401" s="6">
        <f t="shared" si="26"/>
        <v>3</v>
      </c>
      <c r="W401" s="14">
        <v>0</v>
      </c>
      <c r="X401" s="6">
        <f t="shared" si="27"/>
        <v>3</v>
      </c>
    </row>
    <row r="402" spans="1:24" x14ac:dyDescent="0.25">
      <c r="A402">
        <f t="shared" si="28"/>
        <v>22</v>
      </c>
      <c r="B402">
        <v>2013</v>
      </c>
      <c r="C402" s="4">
        <v>41423</v>
      </c>
      <c r="D402" s="13">
        <v>0</v>
      </c>
      <c r="E402" s="13">
        <v>0</v>
      </c>
      <c r="F402" s="13">
        <v>0</v>
      </c>
      <c r="G402" s="13">
        <v>0</v>
      </c>
      <c r="H402" s="13">
        <v>0</v>
      </c>
      <c r="I402" s="13">
        <v>0</v>
      </c>
      <c r="J402" s="13">
        <v>0</v>
      </c>
      <c r="K402" s="13">
        <v>0</v>
      </c>
      <c r="L402" s="13">
        <v>0</v>
      </c>
      <c r="M402" s="13">
        <v>0</v>
      </c>
      <c r="N402" s="13">
        <v>1</v>
      </c>
      <c r="O402" s="13">
        <v>0</v>
      </c>
      <c r="P402" s="13">
        <v>0</v>
      </c>
      <c r="Q402" s="13">
        <v>2</v>
      </c>
      <c r="R402" s="13">
        <v>0</v>
      </c>
      <c r="S402" s="13">
        <v>0</v>
      </c>
      <c r="T402" s="13">
        <v>0</v>
      </c>
      <c r="U402" s="13">
        <v>0</v>
      </c>
      <c r="V402" s="6">
        <f t="shared" si="26"/>
        <v>3</v>
      </c>
      <c r="W402" s="14">
        <v>0</v>
      </c>
      <c r="X402" s="6">
        <f t="shared" si="27"/>
        <v>3</v>
      </c>
    </row>
    <row r="403" spans="1:24" x14ac:dyDescent="0.25">
      <c r="A403">
        <f t="shared" si="28"/>
        <v>22</v>
      </c>
      <c r="B403">
        <v>2013</v>
      </c>
      <c r="C403" s="4">
        <v>41424</v>
      </c>
      <c r="D403" s="13">
        <v>0</v>
      </c>
      <c r="E403" s="13">
        <v>0</v>
      </c>
      <c r="F403" s="13">
        <v>0</v>
      </c>
      <c r="G403" s="13">
        <v>0</v>
      </c>
      <c r="H403" s="13">
        <v>0</v>
      </c>
      <c r="I403" s="13">
        <v>0</v>
      </c>
      <c r="J403" s="13">
        <v>0</v>
      </c>
      <c r="K403" s="13">
        <v>0</v>
      </c>
      <c r="L403" s="13">
        <v>0</v>
      </c>
      <c r="M403" s="13">
        <v>0</v>
      </c>
      <c r="N403" s="13">
        <v>0</v>
      </c>
      <c r="O403" s="13">
        <v>0</v>
      </c>
      <c r="P403" s="13">
        <v>0</v>
      </c>
      <c r="Q403" s="13">
        <v>3</v>
      </c>
      <c r="R403" s="13">
        <v>0</v>
      </c>
      <c r="S403" s="13">
        <v>0</v>
      </c>
      <c r="T403" s="13">
        <v>0</v>
      </c>
      <c r="U403" s="13">
        <v>0</v>
      </c>
      <c r="V403" s="6">
        <f t="shared" si="26"/>
        <v>0</v>
      </c>
      <c r="W403" s="14">
        <v>0</v>
      </c>
      <c r="X403" s="6">
        <f t="shared" si="27"/>
        <v>0</v>
      </c>
    </row>
    <row r="404" spans="1:24" x14ac:dyDescent="0.25">
      <c r="A404">
        <f t="shared" si="28"/>
        <v>22</v>
      </c>
      <c r="B404">
        <v>2013</v>
      </c>
      <c r="C404" s="4">
        <v>41425</v>
      </c>
      <c r="D404" s="13">
        <v>0</v>
      </c>
      <c r="E404" s="13">
        <v>0</v>
      </c>
      <c r="F404" s="13">
        <v>0</v>
      </c>
      <c r="G404" s="13">
        <v>0</v>
      </c>
      <c r="H404" s="13">
        <v>0</v>
      </c>
      <c r="I404" s="13">
        <v>0</v>
      </c>
      <c r="J404" s="13">
        <v>0</v>
      </c>
      <c r="K404" s="13">
        <v>0</v>
      </c>
      <c r="L404" s="13">
        <v>0</v>
      </c>
      <c r="M404" s="13">
        <v>0</v>
      </c>
      <c r="N404" s="13">
        <v>0</v>
      </c>
      <c r="O404" s="13">
        <v>0</v>
      </c>
      <c r="P404" s="13">
        <v>0</v>
      </c>
      <c r="Q404" s="13">
        <v>0</v>
      </c>
      <c r="R404" s="13">
        <v>0</v>
      </c>
      <c r="S404" s="13">
        <v>0</v>
      </c>
      <c r="T404" s="13">
        <v>0</v>
      </c>
      <c r="U404" s="13">
        <v>0</v>
      </c>
      <c r="V404" s="6">
        <f t="shared" si="26"/>
        <v>2</v>
      </c>
      <c r="W404" s="14">
        <v>0</v>
      </c>
      <c r="X404" s="6">
        <f t="shared" si="27"/>
        <v>2</v>
      </c>
    </row>
    <row r="405" spans="1:24" x14ac:dyDescent="0.25">
      <c r="A405">
        <f t="shared" si="28"/>
        <v>22</v>
      </c>
      <c r="B405">
        <v>2013</v>
      </c>
      <c r="C405" s="4">
        <v>41426</v>
      </c>
      <c r="D405" s="13">
        <v>0</v>
      </c>
      <c r="E405" s="13">
        <v>0</v>
      </c>
      <c r="F405" s="13">
        <v>0</v>
      </c>
      <c r="G405" s="13">
        <v>0</v>
      </c>
      <c r="H405" s="13">
        <v>0</v>
      </c>
      <c r="I405" s="13">
        <v>0</v>
      </c>
      <c r="J405" s="13">
        <v>0</v>
      </c>
      <c r="K405" s="13">
        <v>0</v>
      </c>
      <c r="L405" s="13">
        <v>0</v>
      </c>
      <c r="M405" s="13">
        <v>0</v>
      </c>
      <c r="N405" s="13">
        <v>1.67</v>
      </c>
      <c r="O405" s="13">
        <v>0</v>
      </c>
      <c r="P405" s="13">
        <v>0</v>
      </c>
      <c r="Q405" s="13">
        <v>0.33</v>
      </c>
      <c r="R405" s="13">
        <v>0</v>
      </c>
      <c r="S405" s="13">
        <v>0</v>
      </c>
      <c r="T405" s="13">
        <v>0</v>
      </c>
      <c r="U405" s="13">
        <v>0</v>
      </c>
      <c r="V405" s="6">
        <f t="shared" si="26"/>
        <v>2</v>
      </c>
      <c r="W405" s="14">
        <v>0</v>
      </c>
      <c r="X405" s="6">
        <f t="shared" si="27"/>
        <v>2</v>
      </c>
    </row>
    <row r="406" spans="1:24" x14ac:dyDescent="0.25">
      <c r="A406">
        <f t="shared" si="28"/>
        <v>23</v>
      </c>
      <c r="B406">
        <v>2013</v>
      </c>
      <c r="C406" s="4">
        <v>41427</v>
      </c>
      <c r="D406" s="13">
        <v>0</v>
      </c>
      <c r="E406" s="13">
        <v>0</v>
      </c>
      <c r="F406" s="13">
        <v>0</v>
      </c>
      <c r="G406" s="13">
        <v>0</v>
      </c>
      <c r="H406" s="13">
        <v>0</v>
      </c>
      <c r="I406" s="13">
        <v>0</v>
      </c>
      <c r="J406" s="13">
        <v>0</v>
      </c>
      <c r="K406" s="13">
        <v>0</v>
      </c>
      <c r="L406" s="13">
        <v>0</v>
      </c>
      <c r="M406" s="13">
        <v>0</v>
      </c>
      <c r="N406" s="13">
        <v>1.67</v>
      </c>
      <c r="O406" s="13">
        <v>0</v>
      </c>
      <c r="P406" s="13">
        <v>0</v>
      </c>
      <c r="Q406" s="13">
        <v>0.33</v>
      </c>
      <c r="R406" s="13">
        <v>0</v>
      </c>
      <c r="S406" s="13">
        <v>0</v>
      </c>
      <c r="T406" s="13">
        <v>0</v>
      </c>
      <c r="U406" s="13">
        <v>0</v>
      </c>
      <c r="V406" s="6">
        <f t="shared" si="26"/>
        <v>2</v>
      </c>
      <c r="W406" s="14">
        <v>0</v>
      </c>
      <c r="X406" s="6">
        <f t="shared" si="27"/>
        <v>2</v>
      </c>
    </row>
    <row r="407" spans="1:24" x14ac:dyDescent="0.25">
      <c r="A407">
        <f t="shared" si="28"/>
        <v>23</v>
      </c>
      <c r="B407">
        <v>2013</v>
      </c>
      <c r="C407" s="4">
        <v>41428</v>
      </c>
      <c r="D407" s="13">
        <v>0</v>
      </c>
      <c r="E407" s="13">
        <v>0</v>
      </c>
      <c r="F407" s="13">
        <v>0</v>
      </c>
      <c r="G407" s="13">
        <v>0</v>
      </c>
      <c r="H407" s="13">
        <v>0</v>
      </c>
      <c r="I407" s="13">
        <v>0</v>
      </c>
      <c r="J407" s="13">
        <v>0</v>
      </c>
      <c r="K407" s="13">
        <v>0</v>
      </c>
      <c r="L407" s="13">
        <v>0</v>
      </c>
      <c r="M407" s="13">
        <v>0</v>
      </c>
      <c r="N407" s="13">
        <v>1.67</v>
      </c>
      <c r="O407" s="13">
        <v>0</v>
      </c>
      <c r="P407" s="13">
        <v>0</v>
      </c>
      <c r="Q407" s="13">
        <v>0.33</v>
      </c>
      <c r="R407" s="13">
        <v>0</v>
      </c>
      <c r="S407" s="13">
        <v>0</v>
      </c>
      <c r="T407" s="13">
        <v>0</v>
      </c>
      <c r="U407" s="13">
        <v>0</v>
      </c>
      <c r="V407" s="6">
        <f t="shared" si="26"/>
        <v>3</v>
      </c>
      <c r="W407" s="14">
        <v>0</v>
      </c>
      <c r="X407" s="6">
        <f t="shared" si="27"/>
        <v>3</v>
      </c>
    </row>
    <row r="408" spans="1:24" x14ac:dyDescent="0.25">
      <c r="A408">
        <f t="shared" si="28"/>
        <v>23</v>
      </c>
      <c r="B408">
        <v>2013</v>
      </c>
      <c r="C408" s="4">
        <v>41429</v>
      </c>
      <c r="D408" s="13">
        <v>0</v>
      </c>
      <c r="E408" s="13">
        <v>0</v>
      </c>
      <c r="F408" s="13">
        <v>0</v>
      </c>
      <c r="G408" s="13">
        <v>0</v>
      </c>
      <c r="H408" s="13">
        <v>0</v>
      </c>
      <c r="I408" s="13">
        <v>0</v>
      </c>
      <c r="J408" s="13">
        <v>0</v>
      </c>
      <c r="K408" s="13">
        <v>0</v>
      </c>
      <c r="L408" s="13">
        <v>0</v>
      </c>
      <c r="M408" s="13">
        <v>0</v>
      </c>
      <c r="N408" s="13">
        <v>3</v>
      </c>
      <c r="O408" s="13">
        <v>0</v>
      </c>
      <c r="P408" s="13">
        <v>0</v>
      </c>
      <c r="Q408" s="13">
        <v>0</v>
      </c>
      <c r="R408" s="13">
        <v>0</v>
      </c>
      <c r="S408" s="13">
        <v>0</v>
      </c>
      <c r="T408" s="13">
        <v>0</v>
      </c>
      <c r="U408" s="13">
        <v>0</v>
      </c>
      <c r="V408" s="6">
        <f t="shared" si="26"/>
        <v>0</v>
      </c>
      <c r="W408" s="14">
        <v>0</v>
      </c>
      <c r="X408" s="6">
        <f t="shared" si="27"/>
        <v>0</v>
      </c>
    </row>
    <row r="409" spans="1:24" x14ac:dyDescent="0.25">
      <c r="A409">
        <f t="shared" si="28"/>
        <v>23</v>
      </c>
      <c r="B409">
        <v>2013</v>
      </c>
      <c r="C409" s="4">
        <v>41430</v>
      </c>
      <c r="D409" s="13">
        <v>0</v>
      </c>
      <c r="E409" s="13">
        <v>0</v>
      </c>
      <c r="F409" s="13">
        <v>0</v>
      </c>
      <c r="G409" s="13">
        <v>0</v>
      </c>
      <c r="H409" s="13">
        <v>0</v>
      </c>
      <c r="I409" s="13">
        <v>0</v>
      </c>
      <c r="J409" s="13">
        <v>0</v>
      </c>
      <c r="K409" s="13">
        <v>0</v>
      </c>
      <c r="L409" s="13">
        <v>0</v>
      </c>
      <c r="M409" s="13">
        <v>0</v>
      </c>
      <c r="N409" s="13">
        <v>0</v>
      </c>
      <c r="O409" s="13">
        <v>0</v>
      </c>
      <c r="P409" s="13">
        <v>0</v>
      </c>
      <c r="Q409" s="13">
        <v>0</v>
      </c>
      <c r="R409" s="13">
        <v>0</v>
      </c>
      <c r="S409" s="13">
        <v>0</v>
      </c>
      <c r="T409" s="13">
        <v>0</v>
      </c>
      <c r="U409" s="13">
        <v>0</v>
      </c>
      <c r="V409" s="6">
        <f t="shared" si="26"/>
        <v>3</v>
      </c>
      <c r="W409" s="14">
        <v>0</v>
      </c>
      <c r="X409" s="6">
        <f t="shared" si="27"/>
        <v>3</v>
      </c>
    </row>
    <row r="410" spans="1:24" x14ac:dyDescent="0.25">
      <c r="A410">
        <f t="shared" si="28"/>
        <v>23</v>
      </c>
      <c r="B410">
        <v>2013</v>
      </c>
      <c r="C410" s="4">
        <v>41431</v>
      </c>
      <c r="D410" s="13">
        <v>0</v>
      </c>
      <c r="E410" s="13">
        <v>0</v>
      </c>
      <c r="F410" s="13">
        <v>0</v>
      </c>
      <c r="G410" s="13">
        <v>0</v>
      </c>
      <c r="H410" s="13">
        <v>0</v>
      </c>
      <c r="I410" s="13">
        <v>0</v>
      </c>
      <c r="J410" s="13">
        <v>0</v>
      </c>
      <c r="K410" s="13">
        <v>0</v>
      </c>
      <c r="L410" s="13">
        <v>0</v>
      </c>
      <c r="M410" s="13">
        <v>0</v>
      </c>
      <c r="N410" s="13">
        <v>3</v>
      </c>
      <c r="O410" s="13">
        <v>0</v>
      </c>
      <c r="P410" s="13">
        <v>0</v>
      </c>
      <c r="Q410" s="13">
        <v>0</v>
      </c>
      <c r="R410" s="13">
        <v>0</v>
      </c>
      <c r="S410" s="13">
        <v>0</v>
      </c>
      <c r="T410" s="13">
        <v>0</v>
      </c>
      <c r="U410" s="13">
        <v>0</v>
      </c>
      <c r="V410" s="6">
        <f t="shared" si="26"/>
        <v>0</v>
      </c>
      <c r="W410" s="14">
        <v>0</v>
      </c>
      <c r="X410" s="6">
        <f t="shared" si="27"/>
        <v>0</v>
      </c>
    </row>
    <row r="411" spans="1:24" x14ac:dyDescent="0.25">
      <c r="A411">
        <f t="shared" si="28"/>
        <v>23</v>
      </c>
      <c r="B411">
        <v>2013</v>
      </c>
      <c r="C411" s="4">
        <v>41432</v>
      </c>
      <c r="D411" s="13">
        <v>0</v>
      </c>
      <c r="E411" s="13">
        <v>0</v>
      </c>
      <c r="F411" s="13">
        <v>0</v>
      </c>
      <c r="G411" s="13">
        <v>0</v>
      </c>
      <c r="H411" s="13">
        <v>0</v>
      </c>
      <c r="I411" s="13">
        <v>0</v>
      </c>
      <c r="J411" s="13">
        <v>0</v>
      </c>
      <c r="K411" s="13">
        <v>0</v>
      </c>
      <c r="L411" s="13">
        <v>0</v>
      </c>
      <c r="M411" s="13">
        <v>0</v>
      </c>
      <c r="N411" s="13">
        <v>0</v>
      </c>
      <c r="O411" s="13">
        <v>0</v>
      </c>
      <c r="P411" s="13">
        <v>0</v>
      </c>
      <c r="Q411" s="13">
        <v>0</v>
      </c>
      <c r="R411" s="13">
        <v>0</v>
      </c>
      <c r="S411" s="13">
        <v>0</v>
      </c>
      <c r="T411" s="13">
        <v>0</v>
      </c>
      <c r="U411" s="13">
        <v>0</v>
      </c>
      <c r="V411" s="6">
        <f t="shared" si="26"/>
        <v>8.65</v>
      </c>
      <c r="W411" s="14">
        <v>6</v>
      </c>
      <c r="X411" s="6">
        <f t="shared" si="27"/>
        <v>14.65</v>
      </c>
    </row>
    <row r="412" spans="1:24" x14ac:dyDescent="0.25">
      <c r="A412">
        <f t="shared" si="28"/>
        <v>23</v>
      </c>
      <c r="B412">
        <v>2013</v>
      </c>
      <c r="C412" s="4">
        <v>41433</v>
      </c>
      <c r="D412" s="13">
        <v>3.66</v>
      </c>
      <c r="E412" s="13">
        <v>0</v>
      </c>
      <c r="F412" s="13">
        <v>0</v>
      </c>
      <c r="G412" s="13">
        <v>0</v>
      </c>
      <c r="H412" s="13">
        <v>0</v>
      </c>
      <c r="I412" s="13">
        <v>0</v>
      </c>
      <c r="J412" s="13">
        <v>0</v>
      </c>
      <c r="K412" s="13">
        <v>0</v>
      </c>
      <c r="L412" s="13">
        <v>0.66</v>
      </c>
      <c r="M412" s="13">
        <v>0</v>
      </c>
      <c r="N412" s="13">
        <v>4</v>
      </c>
      <c r="O412" s="13">
        <v>0</v>
      </c>
      <c r="P412" s="13">
        <v>0</v>
      </c>
      <c r="Q412" s="13">
        <v>0.33</v>
      </c>
      <c r="R412" s="13">
        <v>0</v>
      </c>
      <c r="S412" s="13">
        <v>0</v>
      </c>
      <c r="T412" s="13">
        <v>0</v>
      </c>
      <c r="U412" s="13">
        <v>0</v>
      </c>
      <c r="V412" s="6">
        <f t="shared" si="26"/>
        <v>8.65</v>
      </c>
      <c r="W412" s="14">
        <v>6</v>
      </c>
      <c r="X412" s="6">
        <f t="shared" si="27"/>
        <v>14.65</v>
      </c>
    </row>
    <row r="413" spans="1:24" x14ac:dyDescent="0.25">
      <c r="A413">
        <f t="shared" si="28"/>
        <v>24</v>
      </c>
      <c r="B413">
        <v>2013</v>
      </c>
      <c r="C413" s="4">
        <v>41434</v>
      </c>
      <c r="D413" s="13">
        <v>3.66</v>
      </c>
      <c r="E413" s="13">
        <v>0</v>
      </c>
      <c r="F413" s="13">
        <v>0</v>
      </c>
      <c r="G413" s="13">
        <v>0</v>
      </c>
      <c r="H413" s="13">
        <v>0</v>
      </c>
      <c r="I413" s="13">
        <v>0</v>
      </c>
      <c r="J413" s="13">
        <v>0</v>
      </c>
      <c r="K413" s="13">
        <v>0</v>
      </c>
      <c r="L413" s="13">
        <v>0.66</v>
      </c>
      <c r="M413" s="13">
        <v>0</v>
      </c>
      <c r="N413" s="13">
        <v>4</v>
      </c>
      <c r="O413" s="13">
        <v>0</v>
      </c>
      <c r="P413" s="13">
        <v>0</v>
      </c>
      <c r="Q413" s="13">
        <v>0.33</v>
      </c>
      <c r="R413" s="13">
        <v>0</v>
      </c>
      <c r="S413" s="13">
        <v>0</v>
      </c>
      <c r="T413" s="13">
        <v>0</v>
      </c>
      <c r="U413" s="13">
        <v>0</v>
      </c>
      <c r="V413" s="6">
        <f t="shared" si="26"/>
        <v>8.65</v>
      </c>
      <c r="W413" s="14">
        <v>6</v>
      </c>
      <c r="X413" s="6">
        <f t="shared" si="27"/>
        <v>14.65</v>
      </c>
    </row>
    <row r="414" spans="1:24" x14ac:dyDescent="0.25">
      <c r="A414">
        <f t="shared" si="28"/>
        <v>24</v>
      </c>
      <c r="B414">
        <v>2013</v>
      </c>
      <c r="C414" s="4">
        <v>41435</v>
      </c>
      <c r="D414" s="13">
        <v>3.66</v>
      </c>
      <c r="E414" s="13">
        <v>0</v>
      </c>
      <c r="F414" s="13">
        <v>0</v>
      </c>
      <c r="G414" s="13">
        <v>0</v>
      </c>
      <c r="H414" s="13">
        <v>0</v>
      </c>
      <c r="I414" s="13">
        <v>0</v>
      </c>
      <c r="J414" s="13">
        <v>0</v>
      </c>
      <c r="K414" s="13">
        <v>0</v>
      </c>
      <c r="L414" s="13">
        <v>0.66</v>
      </c>
      <c r="M414" s="13">
        <v>0</v>
      </c>
      <c r="N414" s="13">
        <v>4</v>
      </c>
      <c r="O414" s="13">
        <v>0</v>
      </c>
      <c r="P414" s="13">
        <v>0</v>
      </c>
      <c r="Q414" s="13">
        <v>0.33</v>
      </c>
      <c r="R414" s="13">
        <v>0</v>
      </c>
      <c r="S414" s="13">
        <v>0</v>
      </c>
      <c r="T414" s="13">
        <v>0</v>
      </c>
      <c r="U414" s="13">
        <v>0</v>
      </c>
      <c r="V414" s="6">
        <f t="shared" si="26"/>
        <v>81</v>
      </c>
      <c r="W414" s="5">
        <v>14</v>
      </c>
      <c r="X414" s="6">
        <f t="shared" si="27"/>
        <v>95</v>
      </c>
    </row>
    <row r="415" spans="1:24" x14ac:dyDescent="0.25">
      <c r="A415">
        <f t="shared" si="28"/>
        <v>24</v>
      </c>
      <c r="B415">
        <v>2013</v>
      </c>
      <c r="C415" s="4">
        <v>41436</v>
      </c>
      <c r="D415">
        <v>76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4</v>
      </c>
      <c r="O415">
        <v>0</v>
      </c>
      <c r="P415">
        <v>0</v>
      </c>
      <c r="Q415">
        <v>1</v>
      </c>
      <c r="R415">
        <v>0</v>
      </c>
      <c r="S415">
        <v>0</v>
      </c>
      <c r="T415">
        <v>0</v>
      </c>
      <c r="U415">
        <v>0</v>
      </c>
      <c r="V415" s="6">
        <f t="shared" si="26"/>
        <v>139</v>
      </c>
      <c r="W415" s="5">
        <v>17</v>
      </c>
      <c r="X415" s="6">
        <f t="shared" si="27"/>
        <v>156</v>
      </c>
    </row>
    <row r="416" spans="1:24" x14ac:dyDescent="0.25">
      <c r="A416">
        <f t="shared" si="28"/>
        <v>24</v>
      </c>
      <c r="B416">
        <v>2013</v>
      </c>
      <c r="C416" s="4">
        <v>41437</v>
      </c>
      <c r="D416">
        <v>130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8</v>
      </c>
      <c r="O416">
        <v>0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0</v>
      </c>
      <c r="V416" s="6">
        <f t="shared" si="26"/>
        <v>69</v>
      </c>
      <c r="W416" s="5">
        <v>45</v>
      </c>
      <c r="X416" s="6">
        <f t="shared" si="27"/>
        <v>114</v>
      </c>
    </row>
    <row r="417" spans="1:24" x14ac:dyDescent="0.25">
      <c r="A417">
        <f t="shared" si="28"/>
        <v>24</v>
      </c>
      <c r="B417">
        <v>2013</v>
      </c>
      <c r="C417" s="4">
        <v>41438</v>
      </c>
      <c r="D417">
        <v>66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3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 s="6">
        <f t="shared" si="26"/>
        <v>408</v>
      </c>
      <c r="W417" s="5">
        <v>74</v>
      </c>
      <c r="X417" s="6">
        <f t="shared" si="27"/>
        <v>482</v>
      </c>
    </row>
    <row r="418" spans="1:24" x14ac:dyDescent="0.25">
      <c r="A418">
        <f t="shared" si="28"/>
        <v>24</v>
      </c>
      <c r="B418">
        <v>2013</v>
      </c>
      <c r="C418" s="4">
        <v>41439</v>
      </c>
      <c r="D418">
        <v>384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21</v>
      </c>
      <c r="O418">
        <v>0</v>
      </c>
      <c r="P418">
        <v>0</v>
      </c>
      <c r="Q418">
        <v>3</v>
      </c>
      <c r="R418">
        <v>0</v>
      </c>
      <c r="S418">
        <v>0</v>
      </c>
      <c r="T418">
        <v>0</v>
      </c>
      <c r="U418">
        <v>0</v>
      </c>
      <c r="V418" s="6">
        <f t="shared" si="26"/>
        <v>313.32</v>
      </c>
      <c r="W418" s="5">
        <v>266.66000000000003</v>
      </c>
      <c r="X418" s="6">
        <f t="shared" si="27"/>
        <v>579.98</v>
      </c>
    </row>
    <row r="419" spans="1:24" x14ac:dyDescent="0.25">
      <c r="A419">
        <f t="shared" si="28"/>
        <v>24</v>
      </c>
      <c r="B419">
        <v>2013</v>
      </c>
      <c r="C419" s="4">
        <v>41440</v>
      </c>
      <c r="D419">
        <v>289.33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1.33</v>
      </c>
      <c r="M419">
        <v>0</v>
      </c>
      <c r="N419">
        <v>20</v>
      </c>
      <c r="O419">
        <v>0</v>
      </c>
      <c r="P419">
        <v>0</v>
      </c>
      <c r="Q419">
        <v>2.66</v>
      </c>
      <c r="R419">
        <v>0</v>
      </c>
      <c r="S419">
        <v>0</v>
      </c>
      <c r="T419">
        <v>0</v>
      </c>
      <c r="U419">
        <v>0</v>
      </c>
      <c r="V419" s="6">
        <f t="shared" si="26"/>
        <v>313.32</v>
      </c>
      <c r="W419" s="5">
        <v>266.66000000000003</v>
      </c>
      <c r="X419" s="6">
        <f t="shared" si="27"/>
        <v>579.98</v>
      </c>
    </row>
    <row r="420" spans="1:24" x14ac:dyDescent="0.25">
      <c r="A420">
        <f t="shared" si="28"/>
        <v>25</v>
      </c>
      <c r="B420">
        <v>2013</v>
      </c>
      <c r="C420" s="4">
        <v>41441</v>
      </c>
      <c r="D420">
        <v>289.33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1.33</v>
      </c>
      <c r="M420">
        <v>0</v>
      </c>
      <c r="N420">
        <v>20</v>
      </c>
      <c r="O420">
        <v>0</v>
      </c>
      <c r="P420">
        <v>0</v>
      </c>
      <c r="Q420">
        <v>2.66</v>
      </c>
      <c r="R420">
        <v>0</v>
      </c>
      <c r="S420">
        <v>0</v>
      </c>
      <c r="T420">
        <v>0</v>
      </c>
      <c r="U420">
        <v>0</v>
      </c>
      <c r="V420" s="6">
        <f t="shared" si="26"/>
        <v>313.32</v>
      </c>
      <c r="W420" s="5">
        <v>266.66000000000003</v>
      </c>
      <c r="X420" s="6">
        <f t="shared" si="27"/>
        <v>579.98</v>
      </c>
    </row>
    <row r="421" spans="1:24" x14ac:dyDescent="0.25">
      <c r="A421">
        <f t="shared" si="28"/>
        <v>25</v>
      </c>
      <c r="B421">
        <v>2013</v>
      </c>
      <c r="C421" s="4">
        <v>41442</v>
      </c>
      <c r="D421">
        <v>289.33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1.33</v>
      </c>
      <c r="M421">
        <v>0</v>
      </c>
      <c r="N421">
        <v>20</v>
      </c>
      <c r="O421">
        <v>0</v>
      </c>
      <c r="P421">
        <v>0</v>
      </c>
      <c r="Q421">
        <v>2.66</v>
      </c>
      <c r="R421">
        <v>0</v>
      </c>
      <c r="S421">
        <v>0</v>
      </c>
      <c r="T421">
        <v>0</v>
      </c>
      <c r="U421">
        <v>0</v>
      </c>
      <c r="V421" s="6">
        <f t="shared" si="26"/>
        <v>238</v>
      </c>
      <c r="W421" s="5">
        <v>86</v>
      </c>
      <c r="X421" s="6">
        <f t="shared" si="27"/>
        <v>324</v>
      </c>
    </row>
    <row r="422" spans="1:24" x14ac:dyDescent="0.25">
      <c r="A422">
        <f t="shared" si="28"/>
        <v>25</v>
      </c>
      <c r="B422">
        <v>2013</v>
      </c>
      <c r="C422" s="4">
        <v>41443</v>
      </c>
      <c r="D422">
        <v>227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10</v>
      </c>
      <c r="O422">
        <v>0</v>
      </c>
      <c r="P422">
        <v>0</v>
      </c>
      <c r="Q422">
        <v>1</v>
      </c>
      <c r="R422">
        <v>0</v>
      </c>
      <c r="S422">
        <v>0</v>
      </c>
      <c r="T422">
        <v>0</v>
      </c>
      <c r="U422">
        <v>0</v>
      </c>
      <c r="V422" s="6">
        <f t="shared" si="26"/>
        <v>516</v>
      </c>
      <c r="W422" s="5">
        <v>1010</v>
      </c>
      <c r="X422" s="6">
        <f t="shared" si="27"/>
        <v>1526</v>
      </c>
    </row>
    <row r="423" spans="1:24" x14ac:dyDescent="0.25">
      <c r="A423">
        <f t="shared" si="28"/>
        <v>25</v>
      </c>
      <c r="B423">
        <v>2013</v>
      </c>
      <c r="C423" s="4">
        <v>41444</v>
      </c>
      <c r="D423">
        <v>470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44</v>
      </c>
      <c r="O423">
        <v>0</v>
      </c>
      <c r="P423">
        <v>0</v>
      </c>
      <c r="Q423">
        <v>2</v>
      </c>
      <c r="R423">
        <v>0</v>
      </c>
      <c r="S423">
        <v>0</v>
      </c>
      <c r="T423">
        <v>0</v>
      </c>
      <c r="U423">
        <v>0</v>
      </c>
      <c r="V423" s="6">
        <f t="shared" si="26"/>
        <v>473</v>
      </c>
      <c r="W423" s="5">
        <v>433</v>
      </c>
      <c r="X423" s="6">
        <f t="shared" si="27"/>
        <v>906</v>
      </c>
    </row>
    <row r="424" spans="1:24" x14ac:dyDescent="0.25">
      <c r="A424">
        <f t="shared" si="28"/>
        <v>25</v>
      </c>
      <c r="B424">
        <v>2013</v>
      </c>
      <c r="C424" s="4">
        <v>41445</v>
      </c>
      <c r="D424">
        <v>421</v>
      </c>
      <c r="E424">
        <v>1</v>
      </c>
      <c r="F424">
        <v>0</v>
      </c>
      <c r="G424">
        <v>0</v>
      </c>
      <c r="H424">
        <v>1</v>
      </c>
      <c r="I424">
        <v>1</v>
      </c>
      <c r="J424">
        <v>0</v>
      </c>
      <c r="K424">
        <v>3</v>
      </c>
      <c r="L424">
        <v>1</v>
      </c>
      <c r="M424">
        <v>0</v>
      </c>
      <c r="N424">
        <v>34</v>
      </c>
      <c r="O424">
        <v>0</v>
      </c>
      <c r="P424">
        <v>0</v>
      </c>
      <c r="Q424">
        <v>10</v>
      </c>
      <c r="R424">
        <v>0</v>
      </c>
      <c r="S424">
        <v>0</v>
      </c>
      <c r="T424">
        <v>0</v>
      </c>
      <c r="U424">
        <v>1</v>
      </c>
      <c r="V424" s="6">
        <f t="shared" si="26"/>
        <v>42</v>
      </c>
      <c r="W424" s="5">
        <v>16</v>
      </c>
      <c r="X424" s="6">
        <f t="shared" si="27"/>
        <v>58</v>
      </c>
    </row>
    <row r="425" spans="1:24" x14ac:dyDescent="0.25">
      <c r="A425">
        <f t="shared" si="28"/>
        <v>25</v>
      </c>
      <c r="B425">
        <v>2013</v>
      </c>
      <c r="C425" s="4">
        <v>41446</v>
      </c>
      <c r="D425">
        <v>37</v>
      </c>
      <c r="E425">
        <v>1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3</v>
      </c>
      <c r="O425">
        <v>0</v>
      </c>
      <c r="P425">
        <v>0</v>
      </c>
      <c r="Q425">
        <v>1</v>
      </c>
      <c r="R425">
        <v>0</v>
      </c>
      <c r="S425">
        <v>0</v>
      </c>
      <c r="T425">
        <v>0</v>
      </c>
      <c r="U425">
        <v>0</v>
      </c>
      <c r="V425" s="6">
        <f t="shared" si="26"/>
        <v>90.969999999999985</v>
      </c>
      <c r="W425" s="5">
        <v>22.33</v>
      </c>
      <c r="X425" s="6">
        <f t="shared" si="27"/>
        <v>113.29999999999998</v>
      </c>
    </row>
    <row r="426" spans="1:24" x14ac:dyDescent="0.25">
      <c r="A426">
        <f t="shared" si="28"/>
        <v>25</v>
      </c>
      <c r="B426">
        <v>2013</v>
      </c>
      <c r="C426" s="4">
        <v>41447</v>
      </c>
      <c r="D426">
        <v>84.33</v>
      </c>
      <c r="E426">
        <v>0</v>
      </c>
      <c r="F426">
        <v>0</v>
      </c>
      <c r="G426">
        <v>0</v>
      </c>
      <c r="H426">
        <v>0</v>
      </c>
      <c r="I426">
        <v>0.66</v>
      </c>
      <c r="J426">
        <v>0</v>
      </c>
      <c r="K426">
        <v>0.66</v>
      </c>
      <c r="L426">
        <v>0.33</v>
      </c>
      <c r="M426">
        <v>0</v>
      </c>
      <c r="N426">
        <v>3.66</v>
      </c>
      <c r="O426">
        <v>0</v>
      </c>
      <c r="P426">
        <v>0</v>
      </c>
      <c r="Q426">
        <v>1.33</v>
      </c>
      <c r="R426">
        <v>0</v>
      </c>
      <c r="S426">
        <v>0</v>
      </c>
      <c r="T426">
        <v>0</v>
      </c>
      <c r="U426">
        <v>0</v>
      </c>
      <c r="V426" s="6">
        <f t="shared" si="26"/>
        <v>90.969999999999985</v>
      </c>
      <c r="W426" s="5">
        <v>22.33</v>
      </c>
      <c r="X426" s="6">
        <f t="shared" si="27"/>
        <v>113.29999999999998</v>
      </c>
    </row>
    <row r="427" spans="1:24" x14ac:dyDescent="0.25">
      <c r="A427">
        <f t="shared" si="28"/>
        <v>26</v>
      </c>
      <c r="B427">
        <v>2013</v>
      </c>
      <c r="C427" s="4">
        <v>41448</v>
      </c>
      <c r="D427">
        <v>84.33</v>
      </c>
      <c r="E427">
        <v>0</v>
      </c>
      <c r="F427">
        <v>0</v>
      </c>
      <c r="G427">
        <v>0</v>
      </c>
      <c r="H427">
        <v>0</v>
      </c>
      <c r="I427">
        <v>0.66</v>
      </c>
      <c r="J427">
        <v>0</v>
      </c>
      <c r="K427">
        <v>0.66</v>
      </c>
      <c r="L427">
        <v>0.33</v>
      </c>
      <c r="M427">
        <v>0</v>
      </c>
      <c r="N427">
        <v>3.66</v>
      </c>
      <c r="O427">
        <v>0</v>
      </c>
      <c r="P427">
        <v>0</v>
      </c>
      <c r="Q427">
        <v>1.33</v>
      </c>
      <c r="R427">
        <v>0</v>
      </c>
      <c r="S427">
        <v>0</v>
      </c>
      <c r="T427">
        <v>0</v>
      </c>
      <c r="U427">
        <v>0</v>
      </c>
      <c r="V427" s="6">
        <f t="shared" si="26"/>
        <v>90.969999999999985</v>
      </c>
      <c r="W427" s="5">
        <v>22.33</v>
      </c>
      <c r="X427" s="6">
        <f t="shared" si="27"/>
        <v>113.29999999999998</v>
      </c>
    </row>
    <row r="428" spans="1:24" x14ac:dyDescent="0.25">
      <c r="A428">
        <f t="shared" si="28"/>
        <v>26</v>
      </c>
      <c r="B428">
        <v>2013</v>
      </c>
      <c r="C428" s="4">
        <v>41449</v>
      </c>
      <c r="D428">
        <v>84.33</v>
      </c>
      <c r="E428">
        <v>0</v>
      </c>
      <c r="F428">
        <v>0</v>
      </c>
      <c r="G428">
        <v>0</v>
      </c>
      <c r="H428">
        <v>0</v>
      </c>
      <c r="I428">
        <v>0.66</v>
      </c>
      <c r="J428">
        <v>0</v>
      </c>
      <c r="K428">
        <v>0.66</v>
      </c>
      <c r="L428">
        <v>0.33</v>
      </c>
      <c r="M428">
        <v>0</v>
      </c>
      <c r="N428">
        <v>3.66</v>
      </c>
      <c r="O428">
        <v>0</v>
      </c>
      <c r="P428">
        <v>0</v>
      </c>
      <c r="Q428">
        <v>1.33</v>
      </c>
      <c r="R428">
        <v>0</v>
      </c>
      <c r="S428">
        <v>0</v>
      </c>
      <c r="T428">
        <v>0</v>
      </c>
      <c r="U428">
        <v>0</v>
      </c>
      <c r="V428" s="6">
        <f t="shared" si="26"/>
        <v>80</v>
      </c>
      <c r="W428" s="5">
        <v>11</v>
      </c>
      <c r="X428" s="6">
        <f t="shared" si="27"/>
        <v>91</v>
      </c>
    </row>
    <row r="429" spans="1:24" x14ac:dyDescent="0.25">
      <c r="A429">
        <f t="shared" si="28"/>
        <v>26</v>
      </c>
      <c r="B429">
        <v>2013</v>
      </c>
      <c r="C429" s="4">
        <v>41450</v>
      </c>
      <c r="D429">
        <v>73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2</v>
      </c>
      <c r="L429">
        <v>1</v>
      </c>
      <c r="M429">
        <v>0</v>
      </c>
      <c r="N429">
        <v>2</v>
      </c>
      <c r="O429">
        <v>0</v>
      </c>
      <c r="P429">
        <v>0</v>
      </c>
      <c r="Q429">
        <v>2</v>
      </c>
      <c r="R429">
        <v>0</v>
      </c>
      <c r="S429">
        <v>0</v>
      </c>
      <c r="T429">
        <v>0</v>
      </c>
      <c r="U429">
        <v>0</v>
      </c>
      <c r="V429" s="6">
        <f t="shared" si="26"/>
        <v>129</v>
      </c>
      <c r="W429" s="5">
        <v>3</v>
      </c>
      <c r="X429" s="6">
        <f t="shared" si="27"/>
        <v>132</v>
      </c>
    </row>
    <row r="430" spans="1:24" x14ac:dyDescent="0.25">
      <c r="A430">
        <f t="shared" si="28"/>
        <v>26</v>
      </c>
      <c r="B430">
        <v>2013</v>
      </c>
      <c r="C430" s="4">
        <v>41451</v>
      </c>
      <c r="D430">
        <v>123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1</v>
      </c>
      <c r="M430">
        <v>0</v>
      </c>
      <c r="N430">
        <v>0</v>
      </c>
      <c r="O430">
        <v>0</v>
      </c>
      <c r="P430">
        <v>0</v>
      </c>
      <c r="Q430">
        <v>5</v>
      </c>
      <c r="R430">
        <v>0</v>
      </c>
      <c r="S430">
        <v>0</v>
      </c>
      <c r="T430">
        <v>0</v>
      </c>
      <c r="U430">
        <v>0</v>
      </c>
      <c r="V430" s="6">
        <f t="shared" si="26"/>
        <v>198</v>
      </c>
      <c r="W430" s="5">
        <v>46</v>
      </c>
      <c r="X430" s="6">
        <f t="shared" si="27"/>
        <v>244</v>
      </c>
    </row>
    <row r="431" spans="1:24" x14ac:dyDescent="0.25">
      <c r="A431">
        <f t="shared" si="28"/>
        <v>26</v>
      </c>
      <c r="B431">
        <v>2013</v>
      </c>
      <c r="C431" s="4">
        <v>41452</v>
      </c>
      <c r="D431">
        <v>191</v>
      </c>
      <c r="E431">
        <v>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5</v>
      </c>
      <c r="O431">
        <v>0</v>
      </c>
      <c r="P431">
        <v>0</v>
      </c>
      <c r="Q431">
        <v>1</v>
      </c>
      <c r="R431">
        <v>0</v>
      </c>
      <c r="S431">
        <v>0</v>
      </c>
      <c r="T431">
        <v>0</v>
      </c>
      <c r="U431">
        <v>0</v>
      </c>
      <c r="V431" s="6">
        <f t="shared" si="26"/>
        <v>88</v>
      </c>
      <c r="W431" s="5">
        <v>44</v>
      </c>
      <c r="X431" s="6">
        <f t="shared" si="27"/>
        <v>132</v>
      </c>
    </row>
    <row r="432" spans="1:24" x14ac:dyDescent="0.25">
      <c r="A432">
        <f t="shared" si="28"/>
        <v>26</v>
      </c>
      <c r="B432">
        <v>2013</v>
      </c>
      <c r="C432" s="4">
        <v>41453</v>
      </c>
      <c r="D432">
        <v>80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6</v>
      </c>
      <c r="O432">
        <v>0</v>
      </c>
      <c r="P432">
        <v>0</v>
      </c>
      <c r="Q432">
        <v>2</v>
      </c>
      <c r="R432">
        <v>0</v>
      </c>
      <c r="S432">
        <v>0</v>
      </c>
      <c r="T432">
        <v>0</v>
      </c>
      <c r="U432">
        <v>0</v>
      </c>
      <c r="V432" s="6">
        <f t="shared" si="26"/>
        <v>70.989999999999995</v>
      </c>
      <c r="W432" s="5">
        <v>48</v>
      </c>
      <c r="X432" s="6">
        <f t="shared" si="27"/>
        <v>118.99</v>
      </c>
    </row>
    <row r="433" spans="1:24" x14ac:dyDescent="0.25">
      <c r="A433">
        <f t="shared" si="28"/>
        <v>26</v>
      </c>
      <c r="B433">
        <v>2013</v>
      </c>
      <c r="C433" s="4">
        <v>41454</v>
      </c>
      <c r="D433">
        <v>55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2.33</v>
      </c>
      <c r="L433">
        <v>1</v>
      </c>
      <c r="M433">
        <v>0</v>
      </c>
      <c r="N433">
        <v>9.33</v>
      </c>
      <c r="O433">
        <v>0</v>
      </c>
      <c r="P433">
        <v>0</v>
      </c>
      <c r="Q433">
        <v>3.33</v>
      </c>
      <c r="R433">
        <v>0</v>
      </c>
      <c r="S433">
        <v>0</v>
      </c>
      <c r="T433">
        <v>0</v>
      </c>
      <c r="U433">
        <v>0</v>
      </c>
      <c r="V433" s="6">
        <f t="shared" si="26"/>
        <v>70.989999999999995</v>
      </c>
      <c r="W433" s="5">
        <v>48</v>
      </c>
      <c r="X433" s="6">
        <f t="shared" si="27"/>
        <v>118.99</v>
      </c>
    </row>
    <row r="434" spans="1:24" x14ac:dyDescent="0.25">
      <c r="A434">
        <f t="shared" si="28"/>
        <v>27</v>
      </c>
      <c r="B434">
        <v>2013</v>
      </c>
      <c r="C434" s="4">
        <v>41455</v>
      </c>
      <c r="D434">
        <v>55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2.33</v>
      </c>
      <c r="L434">
        <v>1</v>
      </c>
      <c r="M434">
        <v>0</v>
      </c>
      <c r="N434">
        <v>9.33</v>
      </c>
      <c r="O434">
        <v>0</v>
      </c>
      <c r="P434">
        <v>0</v>
      </c>
      <c r="Q434">
        <v>3.33</v>
      </c>
      <c r="R434">
        <v>0</v>
      </c>
      <c r="S434">
        <v>0</v>
      </c>
      <c r="T434">
        <v>0</v>
      </c>
      <c r="U434">
        <v>0</v>
      </c>
      <c r="V434" s="6">
        <f t="shared" si="26"/>
        <v>70.989999999999995</v>
      </c>
      <c r="W434" s="5">
        <v>48</v>
      </c>
      <c r="X434" s="6">
        <f t="shared" si="27"/>
        <v>118.99</v>
      </c>
    </row>
    <row r="435" spans="1:24" x14ac:dyDescent="0.25">
      <c r="A435">
        <f t="shared" si="28"/>
        <v>27</v>
      </c>
      <c r="B435">
        <v>2013</v>
      </c>
      <c r="C435" s="4">
        <v>41456</v>
      </c>
      <c r="D435">
        <v>55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2.33</v>
      </c>
      <c r="L435">
        <v>1</v>
      </c>
      <c r="M435">
        <v>0</v>
      </c>
      <c r="N435">
        <v>9.33</v>
      </c>
      <c r="O435">
        <v>0</v>
      </c>
      <c r="P435">
        <v>0</v>
      </c>
      <c r="Q435">
        <v>3.33</v>
      </c>
      <c r="R435">
        <v>0</v>
      </c>
      <c r="S435">
        <v>0</v>
      </c>
      <c r="T435">
        <v>0</v>
      </c>
      <c r="U435">
        <v>0</v>
      </c>
      <c r="V435" s="6">
        <f t="shared" si="26"/>
        <v>107</v>
      </c>
      <c r="W435" s="5">
        <v>72</v>
      </c>
      <c r="X435" s="6">
        <f t="shared" si="27"/>
        <v>179</v>
      </c>
    </row>
    <row r="436" spans="1:24" x14ac:dyDescent="0.25">
      <c r="A436">
        <f t="shared" si="28"/>
        <v>27</v>
      </c>
      <c r="B436">
        <v>2013</v>
      </c>
      <c r="C436" s="4">
        <v>41457</v>
      </c>
      <c r="D436">
        <v>91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2</v>
      </c>
      <c r="L436">
        <v>0</v>
      </c>
      <c r="M436">
        <v>0</v>
      </c>
      <c r="N436">
        <v>13</v>
      </c>
      <c r="O436">
        <v>0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 s="6">
        <f t="shared" ref="V436:V499" si="29">SUM(D437:U437)</f>
        <v>26</v>
      </c>
      <c r="W436" s="5">
        <v>2</v>
      </c>
      <c r="X436" s="6">
        <f t="shared" si="27"/>
        <v>28</v>
      </c>
    </row>
    <row r="437" spans="1:24" x14ac:dyDescent="0.25">
      <c r="A437">
        <f t="shared" si="28"/>
        <v>27</v>
      </c>
      <c r="B437">
        <v>2013</v>
      </c>
      <c r="C437" s="4">
        <v>41458</v>
      </c>
      <c r="D437">
        <v>19</v>
      </c>
      <c r="E437">
        <v>3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3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1</v>
      </c>
      <c r="R437">
        <v>0</v>
      </c>
      <c r="S437">
        <v>0</v>
      </c>
      <c r="T437">
        <v>0</v>
      </c>
      <c r="U437">
        <v>0</v>
      </c>
      <c r="V437" s="6">
        <f t="shared" si="29"/>
        <v>155.5</v>
      </c>
      <c r="W437" s="5">
        <v>244</v>
      </c>
      <c r="X437" s="6">
        <f t="shared" si="27"/>
        <v>399.5</v>
      </c>
    </row>
    <row r="438" spans="1:24" x14ac:dyDescent="0.25">
      <c r="A438">
        <f t="shared" si="28"/>
        <v>27</v>
      </c>
      <c r="B438">
        <v>2013</v>
      </c>
      <c r="C438" s="4">
        <v>41459</v>
      </c>
      <c r="D438">
        <v>145.5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 s="6">
        <f t="shared" si="29"/>
        <v>155.5</v>
      </c>
      <c r="W438" s="5">
        <v>244</v>
      </c>
      <c r="X438" s="6">
        <f t="shared" si="27"/>
        <v>399.5</v>
      </c>
    </row>
    <row r="439" spans="1:24" x14ac:dyDescent="0.25">
      <c r="A439">
        <f t="shared" si="28"/>
        <v>27</v>
      </c>
      <c r="B439">
        <v>2013</v>
      </c>
      <c r="C439" s="4">
        <v>41460</v>
      </c>
      <c r="D439">
        <v>145.5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 s="6">
        <f t="shared" si="29"/>
        <v>62.010000000000005</v>
      </c>
      <c r="W439" s="5">
        <v>135</v>
      </c>
      <c r="X439" s="6">
        <f t="shared" si="27"/>
        <v>197.01</v>
      </c>
    </row>
    <row r="440" spans="1:24" x14ac:dyDescent="0.25">
      <c r="A440">
        <f t="shared" si="28"/>
        <v>27</v>
      </c>
      <c r="B440">
        <v>2013</v>
      </c>
      <c r="C440" s="4">
        <v>41461</v>
      </c>
      <c r="D440">
        <v>45</v>
      </c>
      <c r="E440">
        <v>0</v>
      </c>
      <c r="F440">
        <v>0</v>
      </c>
      <c r="G440">
        <v>0</v>
      </c>
      <c r="H440">
        <v>0</v>
      </c>
      <c r="I440">
        <v>0.67</v>
      </c>
      <c r="J440">
        <v>0</v>
      </c>
      <c r="K440">
        <v>3.67</v>
      </c>
      <c r="L440">
        <v>3.67</v>
      </c>
      <c r="M440">
        <v>0</v>
      </c>
      <c r="N440">
        <v>8.33</v>
      </c>
      <c r="O440">
        <v>0</v>
      </c>
      <c r="P440">
        <v>0</v>
      </c>
      <c r="Q440">
        <v>0.67</v>
      </c>
      <c r="R440">
        <v>0</v>
      </c>
      <c r="S440">
        <v>0</v>
      </c>
      <c r="T440">
        <v>0</v>
      </c>
      <c r="U440">
        <v>0</v>
      </c>
      <c r="V440" s="6">
        <f t="shared" si="29"/>
        <v>62.010000000000005</v>
      </c>
      <c r="W440" s="5">
        <v>135</v>
      </c>
      <c r="X440" s="6">
        <f t="shared" si="27"/>
        <v>197.01</v>
      </c>
    </row>
    <row r="441" spans="1:24" x14ac:dyDescent="0.25">
      <c r="A441">
        <f t="shared" si="28"/>
        <v>28</v>
      </c>
      <c r="B441">
        <v>2013</v>
      </c>
      <c r="C441" s="4">
        <v>41462</v>
      </c>
      <c r="D441">
        <v>45</v>
      </c>
      <c r="E441">
        <v>0</v>
      </c>
      <c r="F441">
        <v>0</v>
      </c>
      <c r="G441">
        <v>0</v>
      </c>
      <c r="H441">
        <v>0</v>
      </c>
      <c r="I441">
        <v>0.67</v>
      </c>
      <c r="J441">
        <v>0</v>
      </c>
      <c r="K441">
        <v>3.67</v>
      </c>
      <c r="L441">
        <v>3.67</v>
      </c>
      <c r="M441">
        <v>0</v>
      </c>
      <c r="N441">
        <v>8.33</v>
      </c>
      <c r="O441">
        <v>0</v>
      </c>
      <c r="P441">
        <v>0</v>
      </c>
      <c r="Q441">
        <v>0.67</v>
      </c>
      <c r="R441">
        <v>0</v>
      </c>
      <c r="S441">
        <v>0</v>
      </c>
      <c r="T441">
        <v>0</v>
      </c>
      <c r="U441">
        <v>0</v>
      </c>
      <c r="V441" s="6">
        <f t="shared" si="29"/>
        <v>62.010000000000005</v>
      </c>
      <c r="W441" s="5">
        <v>135</v>
      </c>
      <c r="X441" s="6">
        <f t="shared" si="27"/>
        <v>197.01</v>
      </c>
    </row>
    <row r="442" spans="1:24" x14ac:dyDescent="0.25">
      <c r="A442">
        <f t="shared" si="28"/>
        <v>28</v>
      </c>
      <c r="B442">
        <v>2013</v>
      </c>
      <c r="C442" s="4">
        <v>41463</v>
      </c>
      <c r="D442">
        <v>45</v>
      </c>
      <c r="E442">
        <v>0</v>
      </c>
      <c r="F442">
        <v>0</v>
      </c>
      <c r="G442">
        <v>0</v>
      </c>
      <c r="H442">
        <v>0</v>
      </c>
      <c r="I442">
        <v>0.67</v>
      </c>
      <c r="J442">
        <v>0</v>
      </c>
      <c r="K442">
        <v>3.67</v>
      </c>
      <c r="L442">
        <v>3.67</v>
      </c>
      <c r="M442">
        <v>0</v>
      </c>
      <c r="N442">
        <v>8.33</v>
      </c>
      <c r="O442">
        <v>0</v>
      </c>
      <c r="P442">
        <v>0</v>
      </c>
      <c r="Q442">
        <v>0.67</v>
      </c>
      <c r="R442">
        <v>0</v>
      </c>
      <c r="S442">
        <v>0</v>
      </c>
      <c r="T442">
        <v>0</v>
      </c>
      <c r="U442">
        <v>0</v>
      </c>
      <c r="V442" s="6">
        <f t="shared" si="29"/>
        <v>69</v>
      </c>
      <c r="W442" s="5">
        <v>57</v>
      </c>
      <c r="X442" s="6">
        <f t="shared" ref="X442:X505" si="30">SUM(V442:W442)</f>
        <v>126</v>
      </c>
    </row>
    <row r="443" spans="1:24" x14ac:dyDescent="0.25">
      <c r="A443">
        <f t="shared" ref="A443:A506" si="31">WEEKNUM(C443)</f>
        <v>28</v>
      </c>
      <c r="B443">
        <v>2013</v>
      </c>
      <c r="C443" s="4">
        <v>41464</v>
      </c>
      <c r="D443">
        <v>54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3</v>
      </c>
      <c r="L443">
        <v>1</v>
      </c>
      <c r="M443">
        <v>0</v>
      </c>
      <c r="N443">
        <v>11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 s="6">
        <f t="shared" si="29"/>
        <v>39</v>
      </c>
      <c r="W443" s="5">
        <v>52</v>
      </c>
      <c r="X443" s="6">
        <f t="shared" si="30"/>
        <v>91</v>
      </c>
    </row>
    <row r="444" spans="1:24" x14ac:dyDescent="0.25">
      <c r="A444">
        <f t="shared" si="31"/>
        <v>28</v>
      </c>
      <c r="B444">
        <v>2013</v>
      </c>
      <c r="C444" s="4">
        <v>41465</v>
      </c>
      <c r="D444">
        <v>24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8</v>
      </c>
      <c r="L444">
        <v>0</v>
      </c>
      <c r="M444">
        <v>0</v>
      </c>
      <c r="N444">
        <v>6</v>
      </c>
      <c r="O444">
        <v>0</v>
      </c>
      <c r="P444">
        <v>0</v>
      </c>
      <c r="Q444">
        <v>1</v>
      </c>
      <c r="R444">
        <v>0</v>
      </c>
      <c r="S444">
        <v>0</v>
      </c>
      <c r="T444">
        <v>0</v>
      </c>
      <c r="U444">
        <v>0</v>
      </c>
      <c r="V444" s="6">
        <f t="shared" si="29"/>
        <v>81</v>
      </c>
      <c r="W444" s="5">
        <v>216</v>
      </c>
      <c r="X444" s="6">
        <f t="shared" si="30"/>
        <v>297</v>
      </c>
    </row>
    <row r="445" spans="1:24" x14ac:dyDescent="0.25">
      <c r="A445">
        <f t="shared" si="31"/>
        <v>28</v>
      </c>
      <c r="B445">
        <v>2013</v>
      </c>
      <c r="C445" s="4">
        <v>41466</v>
      </c>
      <c r="D445">
        <v>51</v>
      </c>
      <c r="E445">
        <v>0</v>
      </c>
      <c r="F445">
        <v>0</v>
      </c>
      <c r="G445">
        <v>0</v>
      </c>
      <c r="H445">
        <v>1</v>
      </c>
      <c r="I445">
        <v>0</v>
      </c>
      <c r="J445">
        <v>0</v>
      </c>
      <c r="K445">
        <v>7</v>
      </c>
      <c r="L445">
        <v>2</v>
      </c>
      <c r="M445">
        <v>0</v>
      </c>
      <c r="N445">
        <v>16</v>
      </c>
      <c r="O445">
        <v>3</v>
      </c>
      <c r="P445">
        <v>0</v>
      </c>
      <c r="Q445">
        <v>1</v>
      </c>
      <c r="R445">
        <v>0</v>
      </c>
      <c r="S445">
        <v>0</v>
      </c>
      <c r="T445">
        <v>0</v>
      </c>
      <c r="U445">
        <v>0</v>
      </c>
      <c r="V445" s="6">
        <f t="shared" si="29"/>
        <v>119</v>
      </c>
      <c r="W445" s="5">
        <v>177</v>
      </c>
      <c r="X445" s="6">
        <f t="shared" si="30"/>
        <v>296</v>
      </c>
    </row>
    <row r="446" spans="1:24" x14ac:dyDescent="0.25">
      <c r="A446">
        <f t="shared" si="31"/>
        <v>28</v>
      </c>
      <c r="B446">
        <v>2013</v>
      </c>
      <c r="C446" s="4">
        <v>41467</v>
      </c>
      <c r="D446">
        <v>82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16</v>
      </c>
      <c r="L446">
        <v>0</v>
      </c>
      <c r="M446">
        <v>0</v>
      </c>
      <c r="N446">
        <v>19</v>
      </c>
      <c r="O446">
        <v>0</v>
      </c>
      <c r="P446">
        <v>0</v>
      </c>
      <c r="Q446">
        <v>2</v>
      </c>
      <c r="R446">
        <v>0</v>
      </c>
      <c r="S446">
        <v>0</v>
      </c>
      <c r="T446">
        <v>0</v>
      </c>
      <c r="U446">
        <v>0</v>
      </c>
      <c r="V446" s="6">
        <f t="shared" si="29"/>
        <v>92.97999999999999</v>
      </c>
      <c r="W446" s="5">
        <v>105.33</v>
      </c>
      <c r="X446" s="6">
        <f t="shared" si="30"/>
        <v>198.31</v>
      </c>
    </row>
    <row r="447" spans="1:24" x14ac:dyDescent="0.25">
      <c r="A447">
        <f t="shared" si="31"/>
        <v>28</v>
      </c>
      <c r="B447">
        <v>2013</v>
      </c>
      <c r="C447" s="4">
        <v>41468</v>
      </c>
      <c r="D447">
        <v>42.33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26.33</v>
      </c>
      <c r="L447">
        <v>3.66</v>
      </c>
      <c r="M447">
        <v>0</v>
      </c>
      <c r="N447">
        <v>18.329999999999998</v>
      </c>
      <c r="O447">
        <v>0</v>
      </c>
      <c r="P447">
        <v>0</v>
      </c>
      <c r="Q447">
        <v>2.33</v>
      </c>
      <c r="R447">
        <v>0</v>
      </c>
      <c r="S447">
        <v>0</v>
      </c>
      <c r="T447">
        <v>0</v>
      </c>
      <c r="U447">
        <v>0</v>
      </c>
      <c r="V447" s="6">
        <f t="shared" si="29"/>
        <v>92.97999999999999</v>
      </c>
      <c r="W447" s="5">
        <v>105.33</v>
      </c>
      <c r="X447" s="6">
        <f t="shared" si="30"/>
        <v>198.31</v>
      </c>
    </row>
    <row r="448" spans="1:24" x14ac:dyDescent="0.25">
      <c r="A448">
        <f t="shared" si="31"/>
        <v>29</v>
      </c>
      <c r="B448">
        <v>2013</v>
      </c>
      <c r="C448" s="4">
        <v>41469</v>
      </c>
      <c r="D448">
        <v>42.33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26.33</v>
      </c>
      <c r="L448">
        <v>3.66</v>
      </c>
      <c r="M448">
        <v>0</v>
      </c>
      <c r="N448">
        <v>18.329999999999998</v>
      </c>
      <c r="O448">
        <v>0</v>
      </c>
      <c r="P448">
        <v>0</v>
      </c>
      <c r="Q448">
        <v>2.33</v>
      </c>
      <c r="R448">
        <v>0</v>
      </c>
      <c r="S448">
        <v>0</v>
      </c>
      <c r="T448">
        <v>0</v>
      </c>
      <c r="U448">
        <v>0</v>
      </c>
      <c r="V448" s="6">
        <f t="shared" si="29"/>
        <v>92.97999999999999</v>
      </c>
      <c r="W448" s="5">
        <v>105.33</v>
      </c>
      <c r="X448" s="6">
        <f t="shared" si="30"/>
        <v>198.31</v>
      </c>
    </row>
    <row r="449" spans="1:24" x14ac:dyDescent="0.25">
      <c r="A449">
        <f t="shared" si="31"/>
        <v>29</v>
      </c>
      <c r="B449">
        <v>2013</v>
      </c>
      <c r="C449" s="4">
        <v>41470</v>
      </c>
      <c r="D449">
        <v>42.33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26.33</v>
      </c>
      <c r="L449">
        <v>3.66</v>
      </c>
      <c r="M449">
        <v>0</v>
      </c>
      <c r="N449">
        <v>18.329999999999998</v>
      </c>
      <c r="O449">
        <v>0</v>
      </c>
      <c r="P449">
        <v>0</v>
      </c>
      <c r="Q449">
        <v>2.33</v>
      </c>
      <c r="R449">
        <v>0</v>
      </c>
      <c r="S449">
        <v>0</v>
      </c>
      <c r="T449">
        <v>0</v>
      </c>
      <c r="U449">
        <v>0</v>
      </c>
      <c r="V449" s="6">
        <f t="shared" si="29"/>
        <v>20</v>
      </c>
      <c r="W449" s="5">
        <v>17</v>
      </c>
      <c r="X449" s="6">
        <f t="shared" si="30"/>
        <v>37</v>
      </c>
    </row>
    <row r="450" spans="1:24" x14ac:dyDescent="0.25">
      <c r="A450">
        <f t="shared" si="31"/>
        <v>29</v>
      </c>
      <c r="B450">
        <v>2013</v>
      </c>
      <c r="C450" s="4">
        <v>41471</v>
      </c>
      <c r="D450">
        <v>11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6</v>
      </c>
      <c r="L450">
        <v>0</v>
      </c>
      <c r="M450">
        <v>0</v>
      </c>
      <c r="N450">
        <v>3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 s="6">
        <f t="shared" si="29"/>
        <v>72</v>
      </c>
      <c r="W450" s="5">
        <v>79</v>
      </c>
      <c r="X450" s="6">
        <f t="shared" si="30"/>
        <v>151</v>
      </c>
    </row>
    <row r="451" spans="1:24" x14ac:dyDescent="0.25">
      <c r="A451">
        <f t="shared" si="31"/>
        <v>29</v>
      </c>
      <c r="B451">
        <v>2013</v>
      </c>
      <c r="C451" s="4">
        <v>41472</v>
      </c>
      <c r="D451">
        <v>33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24</v>
      </c>
      <c r="L451">
        <v>7</v>
      </c>
      <c r="M451">
        <v>0</v>
      </c>
      <c r="N451">
        <v>7</v>
      </c>
      <c r="O451">
        <v>0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 s="6">
        <f t="shared" si="29"/>
        <v>54</v>
      </c>
      <c r="W451" s="5">
        <v>76</v>
      </c>
      <c r="X451" s="6">
        <f t="shared" si="30"/>
        <v>130</v>
      </c>
    </row>
    <row r="452" spans="1:24" x14ac:dyDescent="0.25">
      <c r="A452">
        <f t="shared" si="31"/>
        <v>29</v>
      </c>
      <c r="B452">
        <v>2013</v>
      </c>
      <c r="C452" s="4">
        <v>41473</v>
      </c>
      <c r="D452">
        <v>21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27</v>
      </c>
      <c r="L452">
        <v>1</v>
      </c>
      <c r="M452">
        <v>0</v>
      </c>
      <c r="N452">
        <v>4</v>
      </c>
      <c r="O452">
        <v>0</v>
      </c>
      <c r="P452">
        <v>0</v>
      </c>
      <c r="Q452">
        <v>1</v>
      </c>
      <c r="R452">
        <v>0</v>
      </c>
      <c r="S452">
        <v>0</v>
      </c>
      <c r="T452">
        <v>0</v>
      </c>
      <c r="U452">
        <v>0</v>
      </c>
      <c r="V452" s="6">
        <f t="shared" si="29"/>
        <v>247</v>
      </c>
      <c r="W452" s="5">
        <v>166</v>
      </c>
      <c r="X452" s="6">
        <f t="shared" si="30"/>
        <v>413</v>
      </c>
    </row>
    <row r="453" spans="1:24" x14ac:dyDescent="0.25">
      <c r="A453">
        <f t="shared" si="31"/>
        <v>29</v>
      </c>
      <c r="B453">
        <v>2013</v>
      </c>
      <c r="C453" s="4">
        <v>41474</v>
      </c>
      <c r="D453">
        <v>99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134</v>
      </c>
      <c r="L453">
        <v>0</v>
      </c>
      <c r="M453">
        <v>0</v>
      </c>
      <c r="N453">
        <v>8</v>
      </c>
      <c r="O453">
        <v>0</v>
      </c>
      <c r="P453">
        <v>0</v>
      </c>
      <c r="Q453">
        <v>6</v>
      </c>
      <c r="R453">
        <v>0</v>
      </c>
      <c r="S453">
        <v>0</v>
      </c>
      <c r="T453">
        <v>0</v>
      </c>
      <c r="U453">
        <v>0</v>
      </c>
      <c r="V453" s="6">
        <f t="shared" si="29"/>
        <v>45.26</v>
      </c>
      <c r="W453" s="5">
        <v>50.3</v>
      </c>
      <c r="X453" s="6">
        <f t="shared" si="30"/>
        <v>95.56</v>
      </c>
    </row>
    <row r="454" spans="1:24" x14ac:dyDescent="0.25">
      <c r="A454">
        <f t="shared" si="31"/>
        <v>29</v>
      </c>
      <c r="B454">
        <v>2013</v>
      </c>
      <c r="C454" s="4">
        <v>41475</v>
      </c>
      <c r="D454">
        <v>15.3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24.3</v>
      </c>
      <c r="L454">
        <v>1.33</v>
      </c>
      <c r="M454">
        <v>0</v>
      </c>
      <c r="N454">
        <v>3.33</v>
      </c>
      <c r="O454">
        <v>0</v>
      </c>
      <c r="P454">
        <v>0</v>
      </c>
      <c r="Q454">
        <v>0.67</v>
      </c>
      <c r="R454">
        <v>0</v>
      </c>
      <c r="S454">
        <v>0</v>
      </c>
      <c r="T454">
        <v>0.33</v>
      </c>
      <c r="U454">
        <v>0</v>
      </c>
      <c r="V454" s="6">
        <f t="shared" si="29"/>
        <v>45.26</v>
      </c>
      <c r="W454" s="5">
        <v>50.3</v>
      </c>
      <c r="X454" s="6">
        <f t="shared" si="30"/>
        <v>95.56</v>
      </c>
    </row>
    <row r="455" spans="1:24" x14ac:dyDescent="0.25">
      <c r="A455">
        <f t="shared" si="31"/>
        <v>30</v>
      </c>
      <c r="B455">
        <v>2013</v>
      </c>
      <c r="C455" s="4">
        <v>41476</v>
      </c>
      <c r="D455">
        <v>15.3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24.3</v>
      </c>
      <c r="L455">
        <v>1.33</v>
      </c>
      <c r="M455">
        <v>0</v>
      </c>
      <c r="N455">
        <v>3.33</v>
      </c>
      <c r="O455">
        <v>0</v>
      </c>
      <c r="P455">
        <v>0</v>
      </c>
      <c r="Q455">
        <v>0.67</v>
      </c>
      <c r="R455">
        <v>0</v>
      </c>
      <c r="S455">
        <v>0</v>
      </c>
      <c r="T455">
        <v>0.33</v>
      </c>
      <c r="U455">
        <v>0</v>
      </c>
      <c r="V455" s="6">
        <f t="shared" si="29"/>
        <v>45.26</v>
      </c>
      <c r="W455" s="5">
        <v>50.3</v>
      </c>
      <c r="X455" s="6">
        <f t="shared" si="30"/>
        <v>95.56</v>
      </c>
    </row>
    <row r="456" spans="1:24" x14ac:dyDescent="0.25">
      <c r="A456">
        <f t="shared" si="31"/>
        <v>30</v>
      </c>
      <c r="B456">
        <v>2013</v>
      </c>
      <c r="C456" s="4">
        <v>41477</v>
      </c>
      <c r="D456">
        <v>15.3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24.3</v>
      </c>
      <c r="L456">
        <v>1.33</v>
      </c>
      <c r="M456">
        <v>0</v>
      </c>
      <c r="N456">
        <v>3.33</v>
      </c>
      <c r="O456">
        <v>0</v>
      </c>
      <c r="P456">
        <v>0</v>
      </c>
      <c r="Q456">
        <v>0.67</v>
      </c>
      <c r="R456">
        <v>0</v>
      </c>
      <c r="S456">
        <v>0</v>
      </c>
      <c r="T456">
        <v>0.33</v>
      </c>
      <c r="U456">
        <v>0</v>
      </c>
      <c r="V456" s="6">
        <f t="shared" si="29"/>
        <v>23</v>
      </c>
      <c r="W456" s="5">
        <v>22</v>
      </c>
      <c r="X456" s="6">
        <f t="shared" si="30"/>
        <v>45</v>
      </c>
    </row>
    <row r="457" spans="1:24" x14ac:dyDescent="0.25">
      <c r="A457">
        <f t="shared" si="31"/>
        <v>30</v>
      </c>
      <c r="B457">
        <v>2013</v>
      </c>
      <c r="C457" s="4">
        <v>41478</v>
      </c>
      <c r="D457">
        <v>6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16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1</v>
      </c>
      <c r="R457">
        <v>0</v>
      </c>
      <c r="S457">
        <v>0</v>
      </c>
      <c r="T457">
        <v>0</v>
      </c>
      <c r="U457">
        <v>0</v>
      </c>
      <c r="V457" s="6">
        <f t="shared" si="29"/>
        <v>18</v>
      </c>
      <c r="W457" s="5">
        <v>17</v>
      </c>
      <c r="X457" s="6">
        <f t="shared" si="30"/>
        <v>35</v>
      </c>
    </row>
    <row r="458" spans="1:24" x14ac:dyDescent="0.25">
      <c r="A458">
        <f t="shared" si="31"/>
        <v>30</v>
      </c>
      <c r="B458">
        <v>2013</v>
      </c>
      <c r="C458" s="4">
        <v>41479</v>
      </c>
      <c r="D458">
        <v>6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8</v>
      </c>
      <c r="L458">
        <v>1</v>
      </c>
      <c r="M458">
        <v>0</v>
      </c>
      <c r="N458">
        <v>3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 s="6">
        <f t="shared" si="29"/>
        <v>23</v>
      </c>
      <c r="W458" s="5">
        <v>13</v>
      </c>
      <c r="X458" s="6">
        <f t="shared" si="30"/>
        <v>36</v>
      </c>
    </row>
    <row r="459" spans="1:24" x14ac:dyDescent="0.25">
      <c r="A459">
        <f t="shared" si="31"/>
        <v>30</v>
      </c>
      <c r="B459">
        <v>2013</v>
      </c>
      <c r="C459" s="4">
        <v>41480</v>
      </c>
      <c r="D459">
        <v>8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10</v>
      </c>
      <c r="L459">
        <v>1</v>
      </c>
      <c r="M459">
        <v>0</v>
      </c>
      <c r="N459">
        <v>3</v>
      </c>
      <c r="O459">
        <v>0</v>
      </c>
      <c r="P459">
        <v>0</v>
      </c>
      <c r="Q459">
        <v>1</v>
      </c>
      <c r="R459">
        <v>0</v>
      </c>
      <c r="S459">
        <v>0</v>
      </c>
      <c r="T459">
        <v>0</v>
      </c>
      <c r="U459">
        <v>0</v>
      </c>
      <c r="V459" s="6">
        <f t="shared" si="29"/>
        <v>14</v>
      </c>
      <c r="W459" s="5">
        <v>19</v>
      </c>
      <c r="X459" s="6">
        <f t="shared" si="30"/>
        <v>33</v>
      </c>
    </row>
    <row r="460" spans="1:24" x14ac:dyDescent="0.25">
      <c r="A460">
        <f t="shared" si="31"/>
        <v>30</v>
      </c>
      <c r="B460">
        <v>2013</v>
      </c>
      <c r="C460" s="4">
        <v>41481</v>
      </c>
      <c r="D460">
        <v>5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8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1</v>
      </c>
      <c r="R460">
        <v>0</v>
      </c>
      <c r="S460">
        <v>0</v>
      </c>
      <c r="T460">
        <v>0</v>
      </c>
      <c r="U460">
        <v>0</v>
      </c>
      <c r="V460" s="6">
        <f t="shared" si="29"/>
        <v>8.33</v>
      </c>
      <c r="W460" s="5">
        <v>17</v>
      </c>
      <c r="X460" s="6">
        <f t="shared" si="30"/>
        <v>25.33</v>
      </c>
    </row>
    <row r="461" spans="1:24" x14ac:dyDescent="0.25">
      <c r="A461">
        <f t="shared" si="31"/>
        <v>30</v>
      </c>
      <c r="B461">
        <v>2013</v>
      </c>
      <c r="C461" s="4">
        <v>41482</v>
      </c>
      <c r="D461">
        <v>0.67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5.33</v>
      </c>
      <c r="L461">
        <v>0</v>
      </c>
      <c r="M461">
        <v>0</v>
      </c>
      <c r="N461">
        <v>2</v>
      </c>
      <c r="O461">
        <v>0</v>
      </c>
      <c r="P461">
        <v>0</v>
      </c>
      <c r="Q461">
        <v>0.33</v>
      </c>
      <c r="R461">
        <v>0</v>
      </c>
      <c r="S461">
        <v>0</v>
      </c>
      <c r="T461">
        <v>0</v>
      </c>
      <c r="U461">
        <v>0</v>
      </c>
      <c r="V461" s="6">
        <f t="shared" si="29"/>
        <v>8.33</v>
      </c>
      <c r="W461" s="5">
        <v>17</v>
      </c>
      <c r="X461" s="6">
        <f t="shared" si="30"/>
        <v>25.33</v>
      </c>
    </row>
    <row r="462" spans="1:24" x14ac:dyDescent="0.25">
      <c r="A462">
        <f t="shared" si="31"/>
        <v>31</v>
      </c>
      <c r="B462">
        <v>2013</v>
      </c>
      <c r="C462" s="4">
        <v>41483</v>
      </c>
      <c r="D462">
        <v>0.67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5.33</v>
      </c>
      <c r="L462">
        <v>0</v>
      </c>
      <c r="M462">
        <v>0</v>
      </c>
      <c r="N462">
        <v>2</v>
      </c>
      <c r="O462">
        <v>0</v>
      </c>
      <c r="P462">
        <v>0</v>
      </c>
      <c r="Q462">
        <v>0.33</v>
      </c>
      <c r="R462">
        <v>0</v>
      </c>
      <c r="S462">
        <v>0</v>
      </c>
      <c r="T462">
        <v>0</v>
      </c>
      <c r="U462">
        <v>0</v>
      </c>
      <c r="V462" s="6">
        <f t="shared" si="29"/>
        <v>8.33</v>
      </c>
      <c r="W462" s="5">
        <v>17</v>
      </c>
      <c r="X462" s="6">
        <f t="shared" si="30"/>
        <v>25.33</v>
      </c>
    </row>
    <row r="463" spans="1:24" x14ac:dyDescent="0.25">
      <c r="A463">
        <f t="shared" si="31"/>
        <v>31</v>
      </c>
      <c r="B463">
        <v>2013</v>
      </c>
      <c r="C463" s="4">
        <v>41484</v>
      </c>
      <c r="D463">
        <v>0.67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5.33</v>
      </c>
      <c r="L463">
        <v>0</v>
      </c>
      <c r="M463">
        <v>0</v>
      </c>
      <c r="N463">
        <v>2</v>
      </c>
      <c r="O463">
        <v>0</v>
      </c>
      <c r="P463">
        <v>0</v>
      </c>
      <c r="Q463">
        <v>0.33</v>
      </c>
      <c r="R463">
        <v>0</v>
      </c>
      <c r="S463">
        <v>0</v>
      </c>
      <c r="T463">
        <v>0</v>
      </c>
      <c r="U463">
        <v>0</v>
      </c>
      <c r="V463" s="6">
        <f t="shared" si="29"/>
        <v>12</v>
      </c>
      <c r="W463" s="5">
        <v>17</v>
      </c>
      <c r="X463" s="6">
        <f t="shared" si="30"/>
        <v>29</v>
      </c>
    </row>
    <row r="464" spans="1:24" x14ac:dyDescent="0.25">
      <c r="A464">
        <f t="shared" si="31"/>
        <v>31</v>
      </c>
      <c r="B464">
        <v>2013</v>
      </c>
      <c r="C464" s="4">
        <v>41485</v>
      </c>
      <c r="D464">
        <v>8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2</v>
      </c>
      <c r="L464">
        <v>0</v>
      </c>
      <c r="M464">
        <v>0</v>
      </c>
      <c r="N464">
        <v>1</v>
      </c>
      <c r="O464">
        <v>0</v>
      </c>
      <c r="P464">
        <v>0</v>
      </c>
      <c r="Q464">
        <v>1</v>
      </c>
      <c r="R464">
        <v>0</v>
      </c>
      <c r="S464">
        <v>0</v>
      </c>
      <c r="T464">
        <v>0</v>
      </c>
      <c r="U464">
        <v>0</v>
      </c>
      <c r="V464" s="6">
        <f t="shared" si="29"/>
        <v>11</v>
      </c>
      <c r="W464" s="5">
        <v>20</v>
      </c>
      <c r="X464" s="6">
        <f t="shared" si="30"/>
        <v>31</v>
      </c>
    </row>
    <row r="465" spans="1:24" x14ac:dyDescent="0.25">
      <c r="A465">
        <f t="shared" si="31"/>
        <v>31</v>
      </c>
      <c r="B465">
        <v>2013</v>
      </c>
      <c r="C465" s="4">
        <v>41486</v>
      </c>
      <c r="D465">
        <v>7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2</v>
      </c>
      <c r="L465">
        <v>0</v>
      </c>
      <c r="M465">
        <v>0</v>
      </c>
      <c r="N465">
        <v>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 s="6">
        <f t="shared" si="29"/>
        <v>0</v>
      </c>
      <c r="W465" s="5" t="s">
        <v>25</v>
      </c>
      <c r="X465" s="6">
        <f t="shared" si="30"/>
        <v>0</v>
      </c>
    </row>
    <row r="466" spans="1:24" x14ac:dyDescent="0.25">
      <c r="A466">
        <f t="shared" si="31"/>
        <v>31</v>
      </c>
      <c r="B466">
        <v>2013</v>
      </c>
      <c r="C466" s="4">
        <v>41487</v>
      </c>
      <c r="D466" t="s">
        <v>25</v>
      </c>
      <c r="E466" t="s">
        <v>25</v>
      </c>
      <c r="F466" t="s">
        <v>25</v>
      </c>
      <c r="G466" t="s">
        <v>25</v>
      </c>
      <c r="H466" t="s">
        <v>25</v>
      </c>
      <c r="I466" t="s">
        <v>25</v>
      </c>
      <c r="J466" t="s">
        <v>25</v>
      </c>
      <c r="K466" t="s">
        <v>25</v>
      </c>
      <c r="L466" t="s">
        <v>25</v>
      </c>
      <c r="M466" t="s">
        <v>25</v>
      </c>
      <c r="N466" t="s">
        <v>25</v>
      </c>
      <c r="O466" t="s">
        <v>25</v>
      </c>
      <c r="P466" t="s">
        <v>25</v>
      </c>
      <c r="Q466" t="s">
        <v>25</v>
      </c>
      <c r="R466" t="s">
        <v>25</v>
      </c>
      <c r="S466" t="s">
        <v>25</v>
      </c>
      <c r="T466" t="s">
        <v>25</v>
      </c>
      <c r="U466" t="s">
        <v>25</v>
      </c>
      <c r="V466" s="6">
        <f t="shared" si="29"/>
        <v>9</v>
      </c>
      <c r="W466" s="5">
        <v>30</v>
      </c>
      <c r="X466" s="6">
        <f t="shared" si="30"/>
        <v>39</v>
      </c>
    </row>
    <row r="467" spans="1:24" x14ac:dyDescent="0.25">
      <c r="A467">
        <f t="shared" si="31"/>
        <v>31</v>
      </c>
      <c r="B467">
        <v>2013</v>
      </c>
      <c r="C467" s="4">
        <v>41488</v>
      </c>
      <c r="D467">
        <v>6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1</v>
      </c>
      <c r="L467">
        <v>0</v>
      </c>
      <c r="M467">
        <v>0</v>
      </c>
      <c r="N467">
        <v>1</v>
      </c>
      <c r="O467">
        <v>0</v>
      </c>
      <c r="P467">
        <v>0</v>
      </c>
      <c r="Q467">
        <v>1</v>
      </c>
      <c r="R467">
        <v>0</v>
      </c>
      <c r="S467">
        <v>0</v>
      </c>
      <c r="T467">
        <v>0</v>
      </c>
      <c r="U467">
        <v>0</v>
      </c>
      <c r="V467" s="6">
        <f t="shared" si="29"/>
        <v>10.65</v>
      </c>
      <c r="W467" s="5">
        <v>18.66</v>
      </c>
      <c r="X467" s="6">
        <f t="shared" si="30"/>
        <v>29.310000000000002</v>
      </c>
    </row>
    <row r="468" spans="1:24" x14ac:dyDescent="0.25">
      <c r="A468">
        <f t="shared" si="31"/>
        <v>31</v>
      </c>
      <c r="B468">
        <v>2013</v>
      </c>
      <c r="C468" s="4">
        <v>41489</v>
      </c>
      <c r="D468">
        <v>8.33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1.33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0.33</v>
      </c>
      <c r="R468">
        <v>0</v>
      </c>
      <c r="S468">
        <v>0</v>
      </c>
      <c r="T468">
        <v>0.66</v>
      </c>
      <c r="U468">
        <v>0</v>
      </c>
      <c r="V468" s="6">
        <f t="shared" si="29"/>
        <v>10.65</v>
      </c>
      <c r="W468" s="5">
        <v>18.66</v>
      </c>
      <c r="X468" s="6">
        <f t="shared" si="30"/>
        <v>29.310000000000002</v>
      </c>
    </row>
    <row r="469" spans="1:24" x14ac:dyDescent="0.25">
      <c r="A469">
        <f t="shared" si="31"/>
        <v>32</v>
      </c>
      <c r="B469">
        <v>2013</v>
      </c>
      <c r="C469" s="4">
        <v>41490</v>
      </c>
      <c r="D469">
        <v>8.33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1.33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0.33</v>
      </c>
      <c r="R469">
        <v>0</v>
      </c>
      <c r="S469">
        <v>0</v>
      </c>
      <c r="T469">
        <v>0.66</v>
      </c>
      <c r="U469">
        <v>0</v>
      </c>
      <c r="V469" s="6">
        <f t="shared" si="29"/>
        <v>10.65</v>
      </c>
      <c r="W469" s="5">
        <v>18.66</v>
      </c>
      <c r="X469" s="6">
        <f t="shared" si="30"/>
        <v>29.310000000000002</v>
      </c>
    </row>
    <row r="470" spans="1:24" x14ac:dyDescent="0.25">
      <c r="A470">
        <f t="shared" si="31"/>
        <v>32</v>
      </c>
      <c r="B470">
        <v>2013</v>
      </c>
      <c r="C470" s="4">
        <v>41491</v>
      </c>
      <c r="D470">
        <v>8.33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1.33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0.33</v>
      </c>
      <c r="R470">
        <v>0</v>
      </c>
      <c r="S470">
        <v>0</v>
      </c>
      <c r="T470">
        <v>0.66</v>
      </c>
      <c r="U470">
        <v>0</v>
      </c>
      <c r="V470" s="6">
        <f t="shared" si="29"/>
        <v>23</v>
      </c>
      <c r="W470" s="5">
        <v>31</v>
      </c>
      <c r="X470" s="6">
        <f t="shared" si="30"/>
        <v>54</v>
      </c>
    </row>
    <row r="471" spans="1:24" x14ac:dyDescent="0.25">
      <c r="A471">
        <f t="shared" si="31"/>
        <v>32</v>
      </c>
      <c r="B471">
        <v>2013</v>
      </c>
      <c r="C471" s="4">
        <v>41492</v>
      </c>
      <c r="D471">
        <v>7</v>
      </c>
      <c r="E471">
        <v>1</v>
      </c>
      <c r="F471">
        <v>0</v>
      </c>
      <c r="G471">
        <v>0</v>
      </c>
      <c r="H471">
        <v>0</v>
      </c>
      <c r="I471">
        <v>1</v>
      </c>
      <c r="J471">
        <v>0</v>
      </c>
      <c r="K471">
        <v>12</v>
      </c>
      <c r="L471">
        <v>1</v>
      </c>
      <c r="M471">
        <v>0</v>
      </c>
      <c r="N471">
        <v>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 s="6">
        <f t="shared" si="29"/>
        <v>4</v>
      </c>
      <c r="W471" s="5">
        <v>7</v>
      </c>
      <c r="X471" s="6">
        <f t="shared" si="30"/>
        <v>11</v>
      </c>
    </row>
    <row r="472" spans="1:24" x14ac:dyDescent="0.25">
      <c r="A472">
        <f t="shared" si="31"/>
        <v>32</v>
      </c>
      <c r="B472">
        <v>2013</v>
      </c>
      <c r="C472" s="4">
        <v>41493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3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 s="6">
        <f t="shared" si="29"/>
        <v>9</v>
      </c>
      <c r="W472" s="5">
        <v>4</v>
      </c>
      <c r="X472" s="6">
        <f t="shared" si="30"/>
        <v>13</v>
      </c>
    </row>
    <row r="473" spans="1:24" x14ac:dyDescent="0.25">
      <c r="A473">
        <f t="shared" si="31"/>
        <v>32</v>
      </c>
      <c r="B473">
        <v>2013</v>
      </c>
      <c r="C473" s="4">
        <v>41494</v>
      </c>
      <c r="D473">
        <v>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6</v>
      </c>
      <c r="L473">
        <v>0</v>
      </c>
      <c r="M473">
        <v>0</v>
      </c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 s="6">
        <f t="shared" si="29"/>
        <v>3</v>
      </c>
      <c r="W473" s="5">
        <v>8</v>
      </c>
      <c r="X473" s="6">
        <f t="shared" si="30"/>
        <v>11</v>
      </c>
    </row>
    <row r="474" spans="1:24" x14ac:dyDescent="0.25">
      <c r="A474">
        <f t="shared" si="31"/>
        <v>32</v>
      </c>
      <c r="B474">
        <v>2013</v>
      </c>
      <c r="C474" s="4">
        <v>41495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0</v>
      </c>
      <c r="V474" s="6">
        <f t="shared" si="29"/>
        <v>6.32</v>
      </c>
      <c r="W474" s="5">
        <v>5.66</v>
      </c>
      <c r="X474" s="6">
        <f t="shared" si="30"/>
        <v>11.98</v>
      </c>
    </row>
    <row r="475" spans="1:24" x14ac:dyDescent="0.25">
      <c r="A475">
        <f t="shared" si="31"/>
        <v>32</v>
      </c>
      <c r="B475">
        <v>2013</v>
      </c>
      <c r="C475" s="4">
        <v>41496</v>
      </c>
      <c r="D475">
        <v>3.66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2.66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 s="6">
        <f t="shared" si="29"/>
        <v>6.32</v>
      </c>
      <c r="W475" s="5">
        <v>5.66</v>
      </c>
      <c r="X475" s="6">
        <f t="shared" si="30"/>
        <v>11.98</v>
      </c>
    </row>
    <row r="476" spans="1:24" x14ac:dyDescent="0.25">
      <c r="A476">
        <f t="shared" si="31"/>
        <v>33</v>
      </c>
      <c r="B476">
        <v>2013</v>
      </c>
      <c r="C476" s="4">
        <v>41497</v>
      </c>
      <c r="D476">
        <v>3.66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2.66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 s="6">
        <f t="shared" si="29"/>
        <v>6.32</v>
      </c>
      <c r="W476" s="5">
        <v>5.66</v>
      </c>
      <c r="X476" s="6">
        <f t="shared" si="30"/>
        <v>11.98</v>
      </c>
    </row>
    <row r="477" spans="1:24" x14ac:dyDescent="0.25">
      <c r="A477">
        <f t="shared" si="31"/>
        <v>33</v>
      </c>
      <c r="B477">
        <v>2013</v>
      </c>
      <c r="C477" s="4">
        <v>41498</v>
      </c>
      <c r="D477">
        <v>3.66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2.66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 s="6">
        <f t="shared" si="29"/>
        <v>4</v>
      </c>
      <c r="W477" s="5">
        <v>7</v>
      </c>
      <c r="X477" s="6">
        <f t="shared" si="30"/>
        <v>11</v>
      </c>
    </row>
    <row r="478" spans="1:24" x14ac:dyDescent="0.25">
      <c r="A478">
        <f t="shared" si="31"/>
        <v>33</v>
      </c>
      <c r="B478">
        <v>2013</v>
      </c>
      <c r="C478" s="4">
        <v>41499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3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 s="6">
        <f t="shared" si="29"/>
        <v>3</v>
      </c>
      <c r="W478" s="5">
        <v>2</v>
      </c>
      <c r="X478" s="6">
        <f t="shared" si="30"/>
        <v>5</v>
      </c>
    </row>
    <row r="479" spans="1:24" x14ac:dyDescent="0.25">
      <c r="A479">
        <f t="shared" si="31"/>
        <v>33</v>
      </c>
      <c r="B479">
        <v>2013</v>
      </c>
      <c r="C479" s="4">
        <v>41500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2</v>
      </c>
      <c r="L479">
        <v>0</v>
      </c>
      <c r="M479">
        <v>0</v>
      </c>
      <c r="N479">
        <v>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 s="6">
        <f t="shared" si="29"/>
        <v>11</v>
      </c>
      <c r="W479" s="5">
        <v>12</v>
      </c>
      <c r="X479" s="6">
        <f t="shared" si="30"/>
        <v>23</v>
      </c>
    </row>
    <row r="480" spans="1:24" x14ac:dyDescent="0.25">
      <c r="A480">
        <f t="shared" si="31"/>
        <v>33</v>
      </c>
      <c r="B480">
        <v>2013</v>
      </c>
      <c r="C480" s="4">
        <v>41501</v>
      </c>
      <c r="D480">
        <v>4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7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 s="6">
        <f t="shared" si="29"/>
        <v>32</v>
      </c>
      <c r="W480" s="5">
        <v>70</v>
      </c>
      <c r="X480" s="6">
        <f t="shared" si="30"/>
        <v>102</v>
      </c>
    </row>
    <row r="481" spans="1:24" x14ac:dyDescent="0.25">
      <c r="A481">
        <f t="shared" si="31"/>
        <v>33</v>
      </c>
      <c r="B481">
        <v>2013</v>
      </c>
      <c r="C481" s="4">
        <v>41502</v>
      </c>
      <c r="D481">
        <v>31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 s="6">
        <f t="shared" si="29"/>
        <v>20.319999999999993</v>
      </c>
      <c r="W481" s="5">
        <v>49.33</v>
      </c>
      <c r="X481" s="6">
        <f t="shared" si="30"/>
        <v>69.649999999999991</v>
      </c>
    </row>
    <row r="482" spans="1:24" x14ac:dyDescent="0.25">
      <c r="A482">
        <f t="shared" si="31"/>
        <v>33</v>
      </c>
      <c r="B482">
        <v>2013</v>
      </c>
      <c r="C482" s="4">
        <v>41503</v>
      </c>
      <c r="D482">
        <v>17.329999999999998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0.33</v>
      </c>
      <c r="L482">
        <v>1.33</v>
      </c>
      <c r="M482">
        <v>0</v>
      </c>
      <c r="N482">
        <v>1</v>
      </c>
      <c r="O482">
        <v>0</v>
      </c>
      <c r="P482">
        <v>0</v>
      </c>
      <c r="Q482">
        <v>0.33</v>
      </c>
      <c r="R482">
        <v>0</v>
      </c>
      <c r="S482">
        <v>0</v>
      </c>
      <c r="T482">
        <v>0</v>
      </c>
      <c r="U482">
        <v>0</v>
      </c>
      <c r="V482" s="6">
        <f t="shared" si="29"/>
        <v>20.319999999999993</v>
      </c>
      <c r="W482" s="5">
        <v>49.33</v>
      </c>
      <c r="X482" s="6">
        <f t="shared" si="30"/>
        <v>69.649999999999991</v>
      </c>
    </row>
    <row r="483" spans="1:24" x14ac:dyDescent="0.25">
      <c r="A483">
        <f t="shared" si="31"/>
        <v>34</v>
      </c>
      <c r="B483">
        <v>2013</v>
      </c>
      <c r="C483" s="4">
        <v>41504</v>
      </c>
      <c r="D483">
        <v>17.329999999999998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0.33</v>
      </c>
      <c r="L483">
        <v>1.33</v>
      </c>
      <c r="M483">
        <v>0</v>
      </c>
      <c r="N483">
        <v>1</v>
      </c>
      <c r="O483">
        <v>0</v>
      </c>
      <c r="P483">
        <v>0</v>
      </c>
      <c r="Q483">
        <v>0.33</v>
      </c>
      <c r="R483">
        <v>0</v>
      </c>
      <c r="S483">
        <v>0</v>
      </c>
      <c r="T483">
        <v>0</v>
      </c>
      <c r="U483">
        <v>0</v>
      </c>
      <c r="V483" s="6">
        <f t="shared" si="29"/>
        <v>20.319999999999993</v>
      </c>
      <c r="W483" s="5">
        <v>49.33</v>
      </c>
      <c r="X483" s="6">
        <f t="shared" si="30"/>
        <v>69.649999999999991</v>
      </c>
    </row>
    <row r="484" spans="1:24" x14ac:dyDescent="0.25">
      <c r="A484">
        <f t="shared" si="31"/>
        <v>34</v>
      </c>
      <c r="B484">
        <v>2013</v>
      </c>
      <c r="C484" s="4">
        <v>41505</v>
      </c>
      <c r="D484">
        <v>17.329999999999998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0.33</v>
      </c>
      <c r="L484">
        <v>1.33</v>
      </c>
      <c r="M484">
        <v>0</v>
      </c>
      <c r="N484">
        <v>1</v>
      </c>
      <c r="O484">
        <v>0</v>
      </c>
      <c r="P484">
        <v>0</v>
      </c>
      <c r="Q484">
        <v>0.33</v>
      </c>
      <c r="R484">
        <v>0</v>
      </c>
      <c r="S484">
        <v>0</v>
      </c>
      <c r="T484">
        <v>0</v>
      </c>
      <c r="U484">
        <v>0</v>
      </c>
      <c r="V484" s="6">
        <f t="shared" si="29"/>
        <v>14</v>
      </c>
      <c r="W484" s="5">
        <v>29</v>
      </c>
      <c r="X484" s="6">
        <f t="shared" si="30"/>
        <v>43</v>
      </c>
    </row>
    <row r="485" spans="1:24" x14ac:dyDescent="0.25">
      <c r="A485">
        <f t="shared" si="31"/>
        <v>34</v>
      </c>
      <c r="B485">
        <v>2013</v>
      </c>
      <c r="C485" s="4">
        <v>41506</v>
      </c>
      <c r="D485">
        <v>8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4</v>
      </c>
      <c r="L485">
        <v>2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 s="6">
        <f t="shared" si="29"/>
        <v>21</v>
      </c>
      <c r="W485" s="5">
        <v>41</v>
      </c>
      <c r="X485" s="6">
        <f t="shared" si="30"/>
        <v>62</v>
      </c>
    </row>
    <row r="486" spans="1:24" x14ac:dyDescent="0.25">
      <c r="A486">
        <f t="shared" si="31"/>
        <v>34</v>
      </c>
      <c r="B486">
        <v>2013</v>
      </c>
      <c r="C486" s="4">
        <v>41507</v>
      </c>
      <c r="D486">
        <v>14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3</v>
      </c>
      <c r="L486">
        <v>2</v>
      </c>
      <c r="M486">
        <v>0</v>
      </c>
      <c r="N486">
        <v>1</v>
      </c>
      <c r="O486">
        <v>0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0</v>
      </c>
      <c r="V486" s="6">
        <f t="shared" si="29"/>
        <v>9</v>
      </c>
      <c r="W486" s="5">
        <v>30</v>
      </c>
      <c r="X486" s="6">
        <f t="shared" si="30"/>
        <v>39</v>
      </c>
    </row>
    <row r="487" spans="1:24" x14ac:dyDescent="0.25">
      <c r="A487">
        <f t="shared" si="31"/>
        <v>34</v>
      </c>
      <c r="B487">
        <v>2013</v>
      </c>
      <c r="C487" s="4">
        <v>41508</v>
      </c>
      <c r="D487">
        <v>3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2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4</v>
      </c>
      <c r="R487">
        <v>0</v>
      </c>
      <c r="S487">
        <v>0</v>
      </c>
      <c r="T487">
        <v>0</v>
      </c>
      <c r="U487">
        <v>0</v>
      </c>
      <c r="V487" s="6">
        <f t="shared" si="29"/>
        <v>5</v>
      </c>
      <c r="W487" s="5">
        <v>9</v>
      </c>
      <c r="X487" s="6">
        <f t="shared" si="30"/>
        <v>14</v>
      </c>
    </row>
    <row r="488" spans="1:24" x14ac:dyDescent="0.25">
      <c r="A488">
        <f t="shared" si="31"/>
        <v>34</v>
      </c>
      <c r="B488">
        <v>2013</v>
      </c>
      <c r="C488" s="4">
        <v>41509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2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0</v>
      </c>
      <c r="V488" s="6">
        <f t="shared" si="29"/>
        <v>9.33</v>
      </c>
      <c r="W488" s="5">
        <v>22</v>
      </c>
      <c r="X488" s="6">
        <f t="shared" si="30"/>
        <v>31.33</v>
      </c>
    </row>
    <row r="489" spans="1:24" x14ac:dyDescent="0.25">
      <c r="A489">
        <f t="shared" si="31"/>
        <v>34</v>
      </c>
      <c r="B489">
        <v>2013</v>
      </c>
      <c r="C489" s="4">
        <v>41510</v>
      </c>
      <c r="D489">
        <v>3.33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4.33</v>
      </c>
      <c r="L489">
        <v>0</v>
      </c>
      <c r="M489">
        <v>0</v>
      </c>
      <c r="N489">
        <v>0.67</v>
      </c>
      <c r="O489">
        <v>0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 s="6">
        <f t="shared" si="29"/>
        <v>9.33</v>
      </c>
      <c r="W489" s="5">
        <v>22</v>
      </c>
      <c r="X489" s="6">
        <f t="shared" si="30"/>
        <v>31.33</v>
      </c>
    </row>
    <row r="490" spans="1:24" x14ac:dyDescent="0.25">
      <c r="A490">
        <f t="shared" si="31"/>
        <v>35</v>
      </c>
      <c r="B490">
        <v>2013</v>
      </c>
      <c r="C490" s="4">
        <v>41511</v>
      </c>
      <c r="D490">
        <v>3.33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4.33</v>
      </c>
      <c r="L490">
        <v>0</v>
      </c>
      <c r="M490">
        <v>0</v>
      </c>
      <c r="N490">
        <v>0.67</v>
      </c>
      <c r="O490">
        <v>0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0</v>
      </c>
      <c r="V490" s="6">
        <f t="shared" si="29"/>
        <v>9.33</v>
      </c>
      <c r="W490" s="5">
        <v>22</v>
      </c>
      <c r="X490" s="6">
        <f t="shared" si="30"/>
        <v>31.33</v>
      </c>
    </row>
    <row r="491" spans="1:24" x14ac:dyDescent="0.25">
      <c r="A491">
        <f t="shared" si="31"/>
        <v>35</v>
      </c>
      <c r="B491">
        <v>2013</v>
      </c>
      <c r="C491" s="4">
        <v>41512</v>
      </c>
      <c r="D491">
        <v>3.33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4.33</v>
      </c>
      <c r="L491">
        <v>0</v>
      </c>
      <c r="M491">
        <v>0</v>
      </c>
      <c r="N491">
        <v>0.67</v>
      </c>
      <c r="O491">
        <v>0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 s="6">
        <f t="shared" si="29"/>
        <v>19</v>
      </c>
      <c r="W491" s="5">
        <v>19</v>
      </c>
      <c r="X491" s="6">
        <f t="shared" si="30"/>
        <v>38</v>
      </c>
    </row>
    <row r="492" spans="1:24" x14ac:dyDescent="0.25">
      <c r="A492">
        <f t="shared" si="31"/>
        <v>35</v>
      </c>
      <c r="B492">
        <v>2013</v>
      </c>
      <c r="C492" s="4">
        <v>41513</v>
      </c>
      <c r="D492">
        <v>3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14</v>
      </c>
      <c r="L492">
        <v>0</v>
      </c>
      <c r="M492">
        <v>0</v>
      </c>
      <c r="N492">
        <v>1</v>
      </c>
      <c r="O492">
        <v>0</v>
      </c>
      <c r="P492">
        <v>0</v>
      </c>
      <c r="Q492">
        <v>1</v>
      </c>
      <c r="R492">
        <v>0</v>
      </c>
      <c r="S492">
        <v>0</v>
      </c>
      <c r="T492">
        <v>0</v>
      </c>
      <c r="U492">
        <v>0</v>
      </c>
      <c r="V492" s="6">
        <f t="shared" si="29"/>
        <v>8</v>
      </c>
      <c r="W492" s="5">
        <v>32</v>
      </c>
      <c r="X492" s="6">
        <f t="shared" si="30"/>
        <v>40</v>
      </c>
    </row>
    <row r="493" spans="1:24" x14ac:dyDescent="0.25">
      <c r="A493">
        <f t="shared" si="31"/>
        <v>35</v>
      </c>
      <c r="B493">
        <v>2013</v>
      </c>
      <c r="C493" s="4">
        <v>41514</v>
      </c>
      <c r="D493">
        <v>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4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 s="6">
        <f t="shared" si="29"/>
        <v>5</v>
      </c>
      <c r="W493" s="5">
        <v>4</v>
      </c>
      <c r="X493" s="6">
        <f t="shared" si="30"/>
        <v>9</v>
      </c>
    </row>
    <row r="494" spans="1:24" x14ac:dyDescent="0.25">
      <c r="A494">
        <f t="shared" si="31"/>
        <v>35</v>
      </c>
      <c r="B494">
        <v>2013</v>
      </c>
      <c r="C494" s="4">
        <v>41515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3</v>
      </c>
      <c r="L494">
        <v>0</v>
      </c>
      <c r="M494">
        <v>0</v>
      </c>
      <c r="N494">
        <v>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 s="6">
        <f t="shared" si="29"/>
        <v>11</v>
      </c>
      <c r="W494" s="5">
        <v>8</v>
      </c>
      <c r="X494" s="6">
        <f t="shared" si="30"/>
        <v>19</v>
      </c>
    </row>
    <row r="495" spans="1:24" x14ac:dyDescent="0.25">
      <c r="A495">
        <f t="shared" si="31"/>
        <v>35</v>
      </c>
      <c r="B495">
        <v>2013</v>
      </c>
      <c r="C495" s="4">
        <v>41516</v>
      </c>
      <c r="D495">
        <v>3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6</v>
      </c>
      <c r="L495">
        <v>1</v>
      </c>
      <c r="M495">
        <v>0</v>
      </c>
      <c r="N495">
        <v>0</v>
      </c>
      <c r="O495">
        <v>0</v>
      </c>
      <c r="P495">
        <v>0</v>
      </c>
      <c r="Q495">
        <v>1</v>
      </c>
      <c r="R495">
        <v>0</v>
      </c>
      <c r="S495">
        <v>0</v>
      </c>
      <c r="T495">
        <v>0</v>
      </c>
      <c r="U495">
        <v>0</v>
      </c>
      <c r="V495" s="6">
        <f t="shared" si="29"/>
        <v>4.25</v>
      </c>
      <c r="W495" s="5">
        <v>8.5</v>
      </c>
      <c r="X495" s="6">
        <f t="shared" si="30"/>
        <v>12.75</v>
      </c>
    </row>
    <row r="496" spans="1:24" x14ac:dyDescent="0.25">
      <c r="A496">
        <f t="shared" si="31"/>
        <v>35</v>
      </c>
      <c r="B496">
        <v>2013</v>
      </c>
      <c r="C496" s="4">
        <v>41517</v>
      </c>
      <c r="D496">
        <v>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2.5</v>
      </c>
      <c r="L496">
        <v>0.25</v>
      </c>
      <c r="M496">
        <v>0</v>
      </c>
      <c r="N496">
        <v>0.5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 s="6">
        <f t="shared" si="29"/>
        <v>4.25</v>
      </c>
      <c r="W496" s="5">
        <v>8.5</v>
      </c>
      <c r="X496" s="6">
        <f t="shared" si="30"/>
        <v>12.75</v>
      </c>
    </row>
    <row r="497" spans="1:24" x14ac:dyDescent="0.25">
      <c r="A497">
        <f t="shared" si="31"/>
        <v>36</v>
      </c>
      <c r="B497">
        <v>2013</v>
      </c>
      <c r="C497" s="4">
        <v>41518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2.5</v>
      </c>
      <c r="L497">
        <v>0.25</v>
      </c>
      <c r="M497">
        <v>0</v>
      </c>
      <c r="N497">
        <v>0.5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 s="6">
        <f t="shared" si="29"/>
        <v>4.25</v>
      </c>
      <c r="W497" s="5">
        <v>8.5</v>
      </c>
      <c r="X497" s="6">
        <f t="shared" si="30"/>
        <v>12.75</v>
      </c>
    </row>
    <row r="498" spans="1:24" x14ac:dyDescent="0.25">
      <c r="A498">
        <f t="shared" si="31"/>
        <v>36</v>
      </c>
      <c r="B498">
        <v>2013</v>
      </c>
      <c r="C498" s="4">
        <v>41519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2.5</v>
      </c>
      <c r="L498">
        <v>0.25</v>
      </c>
      <c r="M498">
        <v>0</v>
      </c>
      <c r="N498">
        <v>0.5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 s="6">
        <f t="shared" si="29"/>
        <v>4.25</v>
      </c>
      <c r="W498" s="5">
        <v>8.5</v>
      </c>
      <c r="X498" s="6">
        <f t="shared" si="30"/>
        <v>12.75</v>
      </c>
    </row>
    <row r="499" spans="1:24" x14ac:dyDescent="0.25">
      <c r="A499">
        <f t="shared" si="31"/>
        <v>36</v>
      </c>
      <c r="B499">
        <v>2013</v>
      </c>
      <c r="C499" s="4">
        <v>41520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2.5</v>
      </c>
      <c r="L499">
        <v>0.25</v>
      </c>
      <c r="M499">
        <v>0</v>
      </c>
      <c r="N499">
        <v>0.5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 s="6">
        <f t="shared" si="29"/>
        <v>7</v>
      </c>
      <c r="W499" s="5">
        <v>14</v>
      </c>
      <c r="X499" s="6">
        <f t="shared" si="30"/>
        <v>21</v>
      </c>
    </row>
    <row r="500" spans="1:24" x14ac:dyDescent="0.25">
      <c r="A500">
        <f t="shared" si="31"/>
        <v>36</v>
      </c>
      <c r="B500">
        <v>2013</v>
      </c>
      <c r="C500" s="4">
        <v>41521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6</v>
      </c>
      <c r="R500">
        <v>0</v>
      </c>
      <c r="S500">
        <v>0</v>
      </c>
      <c r="T500">
        <v>0</v>
      </c>
      <c r="U500">
        <v>0</v>
      </c>
      <c r="V500" s="6">
        <f t="shared" ref="V500:V508" si="32">SUM(D501:U501)</f>
        <v>5</v>
      </c>
      <c r="W500" s="5">
        <v>10</v>
      </c>
      <c r="X500" s="6">
        <f t="shared" si="30"/>
        <v>15</v>
      </c>
    </row>
    <row r="501" spans="1:24" x14ac:dyDescent="0.25">
      <c r="A501">
        <f t="shared" si="31"/>
        <v>36</v>
      </c>
      <c r="B501">
        <v>2013</v>
      </c>
      <c r="C501" s="4">
        <v>41522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4</v>
      </c>
      <c r="L501">
        <v>0</v>
      </c>
      <c r="M501">
        <v>0</v>
      </c>
      <c r="N501">
        <v>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 s="6">
        <f t="shared" si="32"/>
        <v>6</v>
      </c>
      <c r="W501" s="5">
        <v>17</v>
      </c>
      <c r="X501" s="6">
        <f t="shared" si="30"/>
        <v>23</v>
      </c>
    </row>
    <row r="502" spans="1:24" x14ac:dyDescent="0.25">
      <c r="A502">
        <f t="shared" si="31"/>
        <v>36</v>
      </c>
      <c r="B502">
        <v>2013</v>
      </c>
      <c r="C502" s="4">
        <v>41523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5</v>
      </c>
      <c r="L502">
        <v>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 s="6">
        <f t="shared" si="32"/>
        <v>6.4</v>
      </c>
      <c r="W502" s="5">
        <v>7</v>
      </c>
      <c r="X502" s="6">
        <f t="shared" si="30"/>
        <v>13.4</v>
      </c>
    </row>
    <row r="503" spans="1:24" x14ac:dyDescent="0.25">
      <c r="A503">
        <f t="shared" si="31"/>
        <v>36</v>
      </c>
      <c r="B503">
        <v>2013</v>
      </c>
      <c r="C503" s="4">
        <v>41524</v>
      </c>
      <c r="D503">
        <v>2.7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0.3</v>
      </c>
      <c r="L503">
        <v>1.7</v>
      </c>
      <c r="M503">
        <v>0</v>
      </c>
      <c r="N503">
        <v>1</v>
      </c>
      <c r="O503">
        <v>0</v>
      </c>
      <c r="P503">
        <v>0</v>
      </c>
      <c r="Q503">
        <v>0.7</v>
      </c>
      <c r="R503">
        <v>0</v>
      </c>
      <c r="S503">
        <v>0</v>
      </c>
      <c r="T503">
        <v>0</v>
      </c>
      <c r="U503">
        <v>0</v>
      </c>
      <c r="V503" s="6">
        <f t="shared" si="32"/>
        <v>6.4</v>
      </c>
      <c r="W503" s="5">
        <v>7</v>
      </c>
      <c r="X503" s="6">
        <f t="shared" si="30"/>
        <v>13.4</v>
      </c>
    </row>
    <row r="504" spans="1:24" x14ac:dyDescent="0.25">
      <c r="A504">
        <f t="shared" si="31"/>
        <v>37</v>
      </c>
      <c r="B504">
        <v>2013</v>
      </c>
      <c r="C504" s="4">
        <v>41525</v>
      </c>
      <c r="D504">
        <v>2.7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0.3</v>
      </c>
      <c r="L504">
        <v>1.7</v>
      </c>
      <c r="M504">
        <v>0</v>
      </c>
      <c r="N504">
        <v>1</v>
      </c>
      <c r="O504">
        <v>0</v>
      </c>
      <c r="P504">
        <v>0</v>
      </c>
      <c r="Q504">
        <v>0.7</v>
      </c>
      <c r="R504">
        <v>0</v>
      </c>
      <c r="S504">
        <v>0</v>
      </c>
      <c r="T504">
        <v>0</v>
      </c>
      <c r="U504">
        <v>0</v>
      </c>
      <c r="V504" s="6">
        <f t="shared" si="32"/>
        <v>6.4</v>
      </c>
      <c r="W504" s="5">
        <v>7</v>
      </c>
      <c r="X504" s="6">
        <f t="shared" si="30"/>
        <v>13.4</v>
      </c>
    </row>
    <row r="505" spans="1:24" x14ac:dyDescent="0.25">
      <c r="A505">
        <f t="shared" si="31"/>
        <v>37</v>
      </c>
      <c r="B505">
        <v>2013</v>
      </c>
      <c r="C505" s="4">
        <v>41526</v>
      </c>
      <c r="D505">
        <v>2.7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0.3</v>
      </c>
      <c r="L505">
        <v>1.7</v>
      </c>
      <c r="M505">
        <v>0</v>
      </c>
      <c r="N505">
        <v>1</v>
      </c>
      <c r="O505">
        <v>0</v>
      </c>
      <c r="P505">
        <v>0</v>
      </c>
      <c r="Q505">
        <v>0.7</v>
      </c>
      <c r="R505">
        <v>0</v>
      </c>
      <c r="S505">
        <v>0</v>
      </c>
      <c r="T505">
        <v>0</v>
      </c>
      <c r="U505">
        <v>0</v>
      </c>
      <c r="V505" s="6">
        <f t="shared" si="32"/>
        <v>0</v>
      </c>
      <c r="W505" s="5">
        <v>4</v>
      </c>
      <c r="X505" s="6">
        <f t="shared" si="30"/>
        <v>4</v>
      </c>
    </row>
    <row r="506" spans="1:24" x14ac:dyDescent="0.25">
      <c r="A506">
        <f t="shared" si="31"/>
        <v>37</v>
      </c>
      <c r="B506">
        <v>2013</v>
      </c>
      <c r="C506" s="4">
        <v>41527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 s="6">
        <f t="shared" si="32"/>
        <v>0</v>
      </c>
      <c r="W506" s="5">
        <v>9</v>
      </c>
      <c r="X506" s="6">
        <f t="shared" ref="X506:X508" si="33">SUM(V506:W506)</f>
        <v>9</v>
      </c>
    </row>
    <row r="507" spans="1:24" x14ac:dyDescent="0.25">
      <c r="A507">
        <f t="shared" ref="A507:A509" si="34">WEEKNUM(C507)</f>
        <v>37</v>
      </c>
      <c r="B507">
        <v>2013</v>
      </c>
      <c r="C507" s="4">
        <v>41528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 s="6">
        <f t="shared" si="32"/>
        <v>5</v>
      </c>
      <c r="W507" s="5">
        <v>5</v>
      </c>
      <c r="X507" s="6">
        <f t="shared" si="33"/>
        <v>10</v>
      </c>
    </row>
    <row r="508" spans="1:24" x14ac:dyDescent="0.25">
      <c r="A508">
        <f t="shared" si="34"/>
        <v>37</v>
      </c>
      <c r="B508">
        <v>2013</v>
      </c>
      <c r="C508" s="4">
        <v>41529</v>
      </c>
      <c r="D508">
        <v>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1</v>
      </c>
      <c r="L508">
        <v>1</v>
      </c>
      <c r="M508">
        <v>0</v>
      </c>
      <c r="N508">
        <v>0</v>
      </c>
      <c r="O508">
        <v>0</v>
      </c>
      <c r="P508">
        <v>0</v>
      </c>
      <c r="Q508">
        <v>1</v>
      </c>
      <c r="R508">
        <v>0</v>
      </c>
      <c r="S508">
        <v>0</v>
      </c>
      <c r="T508">
        <v>0</v>
      </c>
      <c r="U508">
        <v>0</v>
      </c>
      <c r="V508" s="6">
        <f t="shared" si="32"/>
        <v>3</v>
      </c>
      <c r="W508" s="5">
        <v>0</v>
      </c>
      <c r="X508" s="6">
        <f t="shared" si="33"/>
        <v>3</v>
      </c>
    </row>
    <row r="509" spans="1:24" x14ac:dyDescent="0.25">
      <c r="A509">
        <f t="shared" si="34"/>
        <v>37</v>
      </c>
      <c r="B509">
        <v>2013</v>
      </c>
      <c r="C509" s="4">
        <v>41530</v>
      </c>
      <c r="D509">
        <v>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 s="6" t="e">
        <f t="shared" ref="V509:V540" si="35">IF(SUM(D510:U510)=0,NA(),SUM(D510:U510))</f>
        <v>#N/A</v>
      </c>
      <c r="W509" s="5"/>
      <c r="X509" s="6" t="e">
        <f>SUM(V509:W509)</f>
        <v>#N/A</v>
      </c>
    </row>
    <row r="510" spans="1:24" x14ac:dyDescent="0.25">
      <c r="A510">
        <f>WEEKNUM(C510)</f>
        <v>19</v>
      </c>
      <c r="B510">
        <v>2014</v>
      </c>
      <c r="C510" s="4">
        <v>41764</v>
      </c>
      <c r="J510" s="3"/>
      <c r="K510" s="5"/>
      <c r="L510" s="5"/>
      <c r="M510" s="5"/>
      <c r="P510" s="3"/>
      <c r="S510" s="3"/>
      <c r="T510" s="5"/>
      <c r="U510" s="3"/>
      <c r="V510" s="6" t="e">
        <f t="shared" si="35"/>
        <v>#N/A</v>
      </c>
      <c r="W510" s="5"/>
      <c r="X510" s="6" t="e">
        <f t="shared" ref="X510:X573" si="36">SUM(V510:W510)</f>
        <v>#N/A</v>
      </c>
    </row>
    <row r="511" spans="1:24" x14ac:dyDescent="0.25">
      <c r="A511">
        <f t="shared" ref="A511:A574" si="37">WEEKNUM(C511)</f>
        <v>19</v>
      </c>
      <c r="B511">
        <v>2014</v>
      </c>
      <c r="C511" s="4">
        <v>41765</v>
      </c>
      <c r="J511" s="3"/>
      <c r="K511" s="5"/>
      <c r="L511" s="5"/>
      <c r="M511" s="5"/>
      <c r="N511" s="5"/>
      <c r="O511" s="5"/>
      <c r="P511" s="3"/>
      <c r="Q511" s="5"/>
      <c r="R511" s="5"/>
      <c r="S511" s="3"/>
      <c r="T511" s="5"/>
      <c r="U511" s="3"/>
      <c r="V511" s="6" t="e">
        <f t="shared" si="35"/>
        <v>#N/A</v>
      </c>
      <c r="W511" s="5"/>
      <c r="X511" s="6" t="e">
        <f t="shared" si="36"/>
        <v>#N/A</v>
      </c>
    </row>
    <row r="512" spans="1:24" x14ac:dyDescent="0.25">
      <c r="A512">
        <f t="shared" si="37"/>
        <v>19</v>
      </c>
      <c r="B512">
        <v>2014</v>
      </c>
      <c r="C512" s="4">
        <v>41766</v>
      </c>
      <c r="J512" s="3"/>
      <c r="K512" s="5"/>
      <c r="L512" s="5"/>
      <c r="M512" s="5"/>
      <c r="N512" s="5"/>
      <c r="O512" s="5"/>
      <c r="P512" s="3"/>
      <c r="Q512" s="5"/>
      <c r="R512" s="5"/>
      <c r="S512" s="3"/>
      <c r="T512" s="5"/>
      <c r="U512" s="3"/>
      <c r="V512" s="6" t="e">
        <f t="shared" si="35"/>
        <v>#N/A</v>
      </c>
      <c r="W512" s="5"/>
      <c r="X512" s="6" t="e">
        <f t="shared" si="36"/>
        <v>#N/A</v>
      </c>
    </row>
    <row r="513" spans="1:24" x14ac:dyDescent="0.25">
      <c r="A513">
        <f t="shared" si="37"/>
        <v>19</v>
      </c>
      <c r="B513">
        <v>2014</v>
      </c>
      <c r="C513" s="4">
        <v>41767</v>
      </c>
      <c r="J513" s="3"/>
      <c r="K513" s="5"/>
      <c r="L513" s="5"/>
      <c r="M513" s="5"/>
      <c r="N513" s="5"/>
      <c r="O513" s="5"/>
      <c r="P513" s="3"/>
      <c r="Q513" s="5"/>
      <c r="R513" s="5"/>
      <c r="S513" s="3"/>
      <c r="T513" s="5"/>
      <c r="U513" s="3"/>
      <c r="V513" s="6" t="e">
        <f t="shared" si="35"/>
        <v>#N/A</v>
      </c>
      <c r="W513" s="5"/>
      <c r="X513" s="6" t="e">
        <f t="shared" si="36"/>
        <v>#N/A</v>
      </c>
    </row>
    <row r="514" spans="1:24" x14ac:dyDescent="0.25">
      <c r="A514">
        <f t="shared" si="37"/>
        <v>19</v>
      </c>
      <c r="B514">
        <v>2014</v>
      </c>
      <c r="C514" s="4">
        <v>41768</v>
      </c>
      <c r="J514" s="3"/>
      <c r="K514" s="5"/>
      <c r="L514" s="5"/>
      <c r="M514" s="5"/>
      <c r="N514" s="5"/>
      <c r="O514" s="5"/>
      <c r="P514" s="3"/>
      <c r="Q514" s="5"/>
      <c r="R514" s="5"/>
      <c r="S514" s="3"/>
      <c r="T514" s="5"/>
      <c r="U514" s="3"/>
      <c r="V514" s="6" t="e">
        <f t="shared" si="35"/>
        <v>#N/A</v>
      </c>
      <c r="W514" s="5"/>
      <c r="X514" s="6" t="e">
        <f t="shared" si="36"/>
        <v>#N/A</v>
      </c>
    </row>
    <row r="515" spans="1:24" x14ac:dyDescent="0.25">
      <c r="A515">
        <f t="shared" si="37"/>
        <v>19</v>
      </c>
      <c r="B515">
        <v>2014</v>
      </c>
      <c r="C515" s="4">
        <v>41769</v>
      </c>
      <c r="J515" s="3"/>
      <c r="K515" s="5"/>
      <c r="L515" s="5"/>
      <c r="M515" s="5"/>
      <c r="N515" s="5"/>
      <c r="O515" s="5"/>
      <c r="P515" s="3"/>
      <c r="R515" s="5"/>
      <c r="S515" s="3"/>
      <c r="T515" s="5"/>
      <c r="U515" s="3"/>
      <c r="V515" s="6" t="e">
        <f t="shared" si="35"/>
        <v>#N/A</v>
      </c>
      <c r="W515" s="5"/>
      <c r="X515" s="6" t="e">
        <f t="shared" si="36"/>
        <v>#N/A</v>
      </c>
    </row>
    <row r="516" spans="1:24" x14ac:dyDescent="0.25">
      <c r="A516">
        <f t="shared" si="37"/>
        <v>20</v>
      </c>
      <c r="B516">
        <v>2014</v>
      </c>
      <c r="C516" s="4">
        <v>41770</v>
      </c>
      <c r="J516" s="3"/>
      <c r="K516" s="5"/>
      <c r="L516" s="5"/>
      <c r="M516" s="5"/>
      <c r="N516" s="5"/>
      <c r="O516" s="5"/>
      <c r="P516" s="3"/>
      <c r="Q516" s="5"/>
      <c r="R516" s="5"/>
      <c r="S516" s="3"/>
      <c r="T516" s="5"/>
      <c r="U516" s="3"/>
      <c r="V516" s="6" t="e">
        <f t="shared" si="35"/>
        <v>#N/A</v>
      </c>
      <c r="W516" s="5"/>
      <c r="X516" s="6" t="e">
        <f t="shared" si="36"/>
        <v>#N/A</v>
      </c>
    </row>
    <row r="517" spans="1:24" x14ac:dyDescent="0.25">
      <c r="A517">
        <f t="shared" si="37"/>
        <v>20</v>
      </c>
      <c r="B517">
        <v>2014</v>
      </c>
      <c r="C517" s="4">
        <v>41771</v>
      </c>
      <c r="J517" s="3"/>
      <c r="K517" s="5"/>
      <c r="L517" s="5"/>
      <c r="M517" s="5"/>
      <c r="N517" s="5"/>
      <c r="O517" s="5"/>
      <c r="P517" s="3"/>
      <c r="Q517" s="5"/>
      <c r="R517" s="5"/>
      <c r="S517" s="3"/>
      <c r="T517" s="5"/>
      <c r="U517" s="3"/>
      <c r="V517" s="6" t="e">
        <f t="shared" si="35"/>
        <v>#N/A</v>
      </c>
      <c r="W517" s="5"/>
      <c r="X517" s="6" t="e">
        <f t="shared" si="36"/>
        <v>#N/A</v>
      </c>
    </row>
    <row r="518" spans="1:24" x14ac:dyDescent="0.25">
      <c r="A518">
        <f t="shared" si="37"/>
        <v>20</v>
      </c>
      <c r="B518">
        <v>2014</v>
      </c>
      <c r="C518" s="4">
        <v>41772</v>
      </c>
      <c r="J518" s="3"/>
      <c r="K518" s="5"/>
      <c r="L518" s="5"/>
      <c r="M518" s="5"/>
      <c r="N518" s="5"/>
      <c r="O518" s="5"/>
      <c r="P518" s="3"/>
      <c r="Q518" s="5"/>
      <c r="R518" s="5"/>
      <c r="S518" s="3"/>
      <c r="T518" s="5"/>
      <c r="U518" s="3"/>
      <c r="V518" s="6" t="e">
        <f t="shared" si="35"/>
        <v>#N/A</v>
      </c>
      <c r="W518" s="5"/>
      <c r="X518" s="6" t="e">
        <f t="shared" si="36"/>
        <v>#N/A</v>
      </c>
    </row>
    <row r="519" spans="1:24" x14ac:dyDescent="0.25">
      <c r="A519">
        <f t="shared" si="37"/>
        <v>20</v>
      </c>
      <c r="B519">
        <v>2014</v>
      </c>
      <c r="C519" s="4">
        <v>41773</v>
      </c>
      <c r="J519" s="3"/>
      <c r="K519" s="5"/>
      <c r="L519" s="5"/>
      <c r="M519" s="5"/>
      <c r="N519" s="5"/>
      <c r="O519" s="5"/>
      <c r="P519" s="3"/>
      <c r="Q519" s="5"/>
      <c r="R519" s="5"/>
      <c r="S519" s="3"/>
      <c r="T519" s="5"/>
      <c r="U519" s="3"/>
      <c r="V519" s="6" t="e">
        <f t="shared" si="35"/>
        <v>#N/A</v>
      </c>
      <c r="W519" s="5"/>
      <c r="X519" s="6" t="e">
        <f t="shared" si="36"/>
        <v>#N/A</v>
      </c>
    </row>
    <row r="520" spans="1:24" x14ac:dyDescent="0.25">
      <c r="A520">
        <f t="shared" si="37"/>
        <v>20</v>
      </c>
      <c r="B520">
        <v>2014</v>
      </c>
      <c r="C520" s="4">
        <v>41774</v>
      </c>
      <c r="J520" s="3"/>
      <c r="K520" s="5"/>
      <c r="L520" s="5"/>
      <c r="M520" s="5"/>
      <c r="N520" s="5"/>
      <c r="O520" s="5"/>
      <c r="P520" s="3"/>
      <c r="Q520" s="5"/>
      <c r="R520" s="5"/>
      <c r="S520" s="3"/>
      <c r="T520" s="5"/>
      <c r="U520" s="3"/>
      <c r="V520" s="6" t="e">
        <f t="shared" si="35"/>
        <v>#N/A</v>
      </c>
      <c r="W520" s="5"/>
      <c r="X520" s="6" t="e">
        <f t="shared" si="36"/>
        <v>#N/A</v>
      </c>
    </row>
    <row r="521" spans="1:24" x14ac:dyDescent="0.25">
      <c r="A521">
        <f t="shared" si="37"/>
        <v>20</v>
      </c>
      <c r="B521">
        <v>2014</v>
      </c>
      <c r="C521" s="4">
        <v>41775</v>
      </c>
      <c r="J521" s="3"/>
      <c r="K521" s="5"/>
      <c r="L521" s="5"/>
      <c r="M521" s="5"/>
      <c r="N521" s="5"/>
      <c r="O521" s="5"/>
      <c r="P521" s="3"/>
      <c r="Q521" s="5"/>
      <c r="R521" s="5"/>
      <c r="S521" s="3"/>
      <c r="T521" s="5"/>
      <c r="U521" s="3"/>
      <c r="V521" s="6" t="e">
        <f t="shared" si="35"/>
        <v>#N/A</v>
      </c>
      <c r="W521" s="14"/>
      <c r="X521" s="6" t="e">
        <f t="shared" si="36"/>
        <v>#N/A</v>
      </c>
    </row>
    <row r="522" spans="1:24" x14ac:dyDescent="0.25">
      <c r="A522">
        <f t="shared" si="37"/>
        <v>20</v>
      </c>
      <c r="B522">
        <v>2014</v>
      </c>
      <c r="C522" s="4">
        <v>41776</v>
      </c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6" t="e">
        <f t="shared" si="35"/>
        <v>#N/A</v>
      </c>
      <c r="W522" s="14"/>
      <c r="X522" s="6" t="e">
        <f t="shared" si="36"/>
        <v>#N/A</v>
      </c>
    </row>
    <row r="523" spans="1:24" x14ac:dyDescent="0.25">
      <c r="A523">
        <f t="shared" si="37"/>
        <v>21</v>
      </c>
      <c r="B523">
        <v>2014</v>
      </c>
      <c r="C523" s="4">
        <v>41777</v>
      </c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6" t="e">
        <f t="shared" si="35"/>
        <v>#N/A</v>
      </c>
      <c r="W523" s="14"/>
      <c r="X523" s="6" t="e">
        <f t="shared" si="36"/>
        <v>#N/A</v>
      </c>
    </row>
    <row r="524" spans="1:24" x14ac:dyDescent="0.25">
      <c r="A524">
        <f t="shared" si="37"/>
        <v>21</v>
      </c>
      <c r="B524">
        <v>2014</v>
      </c>
      <c r="C524" s="4">
        <v>41778</v>
      </c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6" t="e">
        <f t="shared" si="35"/>
        <v>#N/A</v>
      </c>
      <c r="W524" s="14"/>
      <c r="X524" s="6" t="e">
        <f t="shared" si="36"/>
        <v>#N/A</v>
      </c>
    </row>
    <row r="525" spans="1:24" x14ac:dyDescent="0.25">
      <c r="A525">
        <f t="shared" si="37"/>
        <v>21</v>
      </c>
      <c r="B525">
        <v>2014</v>
      </c>
      <c r="C525" s="4">
        <v>41779</v>
      </c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6" t="e">
        <f t="shared" si="35"/>
        <v>#N/A</v>
      </c>
      <c r="W525" s="14"/>
      <c r="X525" s="6" t="e">
        <f t="shared" si="36"/>
        <v>#N/A</v>
      </c>
    </row>
    <row r="526" spans="1:24" x14ac:dyDescent="0.25">
      <c r="A526">
        <f t="shared" si="37"/>
        <v>21</v>
      </c>
      <c r="B526">
        <v>2014</v>
      </c>
      <c r="C526" s="4">
        <v>41780</v>
      </c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6" t="e">
        <f t="shared" si="35"/>
        <v>#N/A</v>
      </c>
      <c r="W526" s="14"/>
      <c r="X526" s="6" t="e">
        <f t="shared" si="36"/>
        <v>#N/A</v>
      </c>
    </row>
    <row r="527" spans="1:24" x14ac:dyDescent="0.25">
      <c r="A527">
        <f t="shared" si="37"/>
        <v>21</v>
      </c>
      <c r="B527">
        <v>2014</v>
      </c>
      <c r="C527" s="4">
        <v>41781</v>
      </c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6" t="e">
        <f t="shared" si="35"/>
        <v>#N/A</v>
      </c>
      <c r="W527" s="14"/>
      <c r="X527" s="6" t="e">
        <f t="shared" si="36"/>
        <v>#N/A</v>
      </c>
    </row>
    <row r="528" spans="1:24" x14ac:dyDescent="0.25">
      <c r="A528">
        <f t="shared" si="37"/>
        <v>21</v>
      </c>
      <c r="B528">
        <v>2014</v>
      </c>
      <c r="C528" s="4">
        <v>41782</v>
      </c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6" t="e">
        <f t="shared" si="35"/>
        <v>#N/A</v>
      </c>
      <c r="W528" s="14"/>
      <c r="X528" s="6" t="e">
        <f t="shared" si="36"/>
        <v>#N/A</v>
      </c>
    </row>
    <row r="529" spans="1:24" x14ac:dyDescent="0.25">
      <c r="A529">
        <f t="shared" si="37"/>
        <v>21</v>
      </c>
      <c r="B529">
        <v>2014</v>
      </c>
      <c r="C529" s="4">
        <v>41783</v>
      </c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6" t="e">
        <f t="shared" si="35"/>
        <v>#N/A</v>
      </c>
      <c r="W529" s="14"/>
      <c r="X529" s="6" t="e">
        <f t="shared" si="36"/>
        <v>#N/A</v>
      </c>
    </row>
    <row r="530" spans="1:24" x14ac:dyDescent="0.25">
      <c r="A530">
        <f t="shared" si="37"/>
        <v>22</v>
      </c>
      <c r="B530">
        <v>2014</v>
      </c>
      <c r="C530" s="4">
        <v>41784</v>
      </c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6" t="e">
        <f t="shared" si="35"/>
        <v>#N/A</v>
      </c>
      <c r="W530" s="14"/>
      <c r="X530" s="6" t="e">
        <f t="shared" si="36"/>
        <v>#N/A</v>
      </c>
    </row>
    <row r="531" spans="1:24" x14ac:dyDescent="0.25">
      <c r="A531">
        <f t="shared" si="37"/>
        <v>22</v>
      </c>
      <c r="B531">
        <v>2014</v>
      </c>
      <c r="C531" s="4">
        <v>41785</v>
      </c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6" t="e">
        <f t="shared" si="35"/>
        <v>#N/A</v>
      </c>
      <c r="W531" s="14"/>
      <c r="X531" s="6" t="e">
        <f t="shared" si="36"/>
        <v>#N/A</v>
      </c>
    </row>
    <row r="532" spans="1:24" x14ac:dyDescent="0.25">
      <c r="A532">
        <f t="shared" si="37"/>
        <v>22</v>
      </c>
      <c r="B532">
        <v>2014</v>
      </c>
      <c r="C532" s="4">
        <v>41786</v>
      </c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6">
        <f t="shared" si="35"/>
        <v>43</v>
      </c>
      <c r="W532" s="14">
        <v>42</v>
      </c>
      <c r="X532" s="6">
        <f t="shared" si="36"/>
        <v>85</v>
      </c>
    </row>
    <row r="533" spans="1:24" x14ac:dyDescent="0.25">
      <c r="A533">
        <f t="shared" si="37"/>
        <v>22</v>
      </c>
      <c r="B533">
        <v>2014</v>
      </c>
      <c r="C533" s="4">
        <v>41787</v>
      </c>
      <c r="D533" s="13">
        <v>42</v>
      </c>
      <c r="E533" s="13">
        <v>0</v>
      </c>
      <c r="F533" s="13">
        <v>0</v>
      </c>
      <c r="G533" s="13">
        <v>0</v>
      </c>
      <c r="H533" s="13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3">
        <v>0</v>
      </c>
      <c r="O533" s="13">
        <v>0</v>
      </c>
      <c r="P533" s="13">
        <v>0</v>
      </c>
      <c r="Q533" s="13">
        <v>1</v>
      </c>
      <c r="R533" s="13">
        <v>0</v>
      </c>
      <c r="S533" s="13">
        <v>0</v>
      </c>
      <c r="T533" s="13">
        <v>0</v>
      </c>
      <c r="U533" s="13">
        <v>0</v>
      </c>
      <c r="V533" s="6">
        <f t="shared" si="35"/>
        <v>71</v>
      </c>
      <c r="W533" s="14">
        <v>44</v>
      </c>
      <c r="X533" s="6">
        <f t="shared" si="36"/>
        <v>115</v>
      </c>
    </row>
    <row r="534" spans="1:24" x14ac:dyDescent="0.25">
      <c r="A534">
        <f t="shared" si="37"/>
        <v>22</v>
      </c>
      <c r="B534">
        <v>2014</v>
      </c>
      <c r="C534" s="4">
        <v>41788</v>
      </c>
      <c r="D534" s="13">
        <v>71</v>
      </c>
      <c r="E534" s="13">
        <v>0</v>
      </c>
      <c r="F534" s="13">
        <v>0</v>
      </c>
      <c r="G534" s="13">
        <v>0</v>
      </c>
      <c r="H534" s="13">
        <v>0</v>
      </c>
      <c r="I534" s="13">
        <v>0</v>
      </c>
      <c r="J534" s="13">
        <v>0</v>
      </c>
      <c r="K534" s="13">
        <v>0</v>
      </c>
      <c r="L534" s="13">
        <v>0</v>
      </c>
      <c r="M534" s="13">
        <v>0</v>
      </c>
      <c r="N534" s="13">
        <v>0</v>
      </c>
      <c r="O534" s="13">
        <v>0</v>
      </c>
      <c r="P534" s="13">
        <v>0</v>
      </c>
      <c r="Q534" s="13">
        <v>0</v>
      </c>
      <c r="R534" s="13">
        <v>0</v>
      </c>
      <c r="S534" s="13">
        <v>0</v>
      </c>
      <c r="T534" s="13">
        <v>0</v>
      </c>
      <c r="U534" s="13">
        <v>0</v>
      </c>
      <c r="V534" s="6">
        <f t="shared" si="35"/>
        <v>55</v>
      </c>
      <c r="W534" s="14">
        <v>286</v>
      </c>
      <c r="X534" s="6">
        <f t="shared" si="36"/>
        <v>341</v>
      </c>
    </row>
    <row r="535" spans="1:24" x14ac:dyDescent="0.25">
      <c r="A535">
        <f t="shared" si="37"/>
        <v>22</v>
      </c>
      <c r="B535">
        <v>2014</v>
      </c>
      <c r="C535" s="4">
        <v>41789</v>
      </c>
      <c r="D535" s="13">
        <v>51</v>
      </c>
      <c r="E535" s="13">
        <v>0</v>
      </c>
      <c r="F535" s="13">
        <v>0</v>
      </c>
      <c r="G535" s="13">
        <v>0</v>
      </c>
      <c r="H535" s="13">
        <v>0</v>
      </c>
      <c r="I535" s="13">
        <v>0</v>
      </c>
      <c r="J535" s="13">
        <v>0</v>
      </c>
      <c r="K535" s="13">
        <v>1</v>
      </c>
      <c r="L535" s="13">
        <v>1</v>
      </c>
      <c r="M535" s="13">
        <v>0</v>
      </c>
      <c r="N535" s="13">
        <v>1</v>
      </c>
      <c r="O535" s="13">
        <v>0</v>
      </c>
      <c r="P535" s="13">
        <v>0</v>
      </c>
      <c r="Q535" s="13">
        <v>1</v>
      </c>
      <c r="R535" s="13">
        <v>0</v>
      </c>
      <c r="S535" s="13">
        <v>0</v>
      </c>
      <c r="T535" s="13">
        <v>0</v>
      </c>
      <c r="U535" s="13">
        <v>0</v>
      </c>
      <c r="V535" s="6">
        <f t="shared" si="35"/>
        <v>24.659999999999997</v>
      </c>
      <c r="W535" s="14">
        <v>28.22</v>
      </c>
      <c r="X535" s="6">
        <f t="shared" si="36"/>
        <v>52.879999999999995</v>
      </c>
    </row>
    <row r="536" spans="1:24" x14ac:dyDescent="0.25">
      <c r="A536">
        <f t="shared" si="37"/>
        <v>22</v>
      </c>
      <c r="B536">
        <v>2014</v>
      </c>
      <c r="C536" s="4">
        <v>41790</v>
      </c>
      <c r="D536" s="13">
        <v>19.670000000000002</v>
      </c>
      <c r="E536" s="13">
        <v>0.33</v>
      </c>
      <c r="F536" s="13">
        <v>0</v>
      </c>
      <c r="G536" s="13">
        <v>0</v>
      </c>
      <c r="H536" s="13">
        <v>0</v>
      </c>
      <c r="I536" s="13">
        <v>1.33</v>
      </c>
      <c r="J536" s="13">
        <v>0</v>
      </c>
      <c r="K536" s="13">
        <v>0</v>
      </c>
      <c r="L536" s="13">
        <v>0.33</v>
      </c>
      <c r="M536" s="13">
        <v>0</v>
      </c>
      <c r="N536" s="13">
        <v>0.33</v>
      </c>
      <c r="O536" s="13">
        <v>0</v>
      </c>
      <c r="P536" s="13">
        <v>0</v>
      </c>
      <c r="Q536" s="13">
        <v>2.67</v>
      </c>
      <c r="R536" s="13">
        <v>0</v>
      </c>
      <c r="S536" s="13">
        <v>0</v>
      </c>
      <c r="T536" s="13">
        <v>0</v>
      </c>
      <c r="U536" s="13">
        <v>0</v>
      </c>
      <c r="V536" s="6">
        <f t="shared" si="35"/>
        <v>24.659999999999997</v>
      </c>
      <c r="W536" s="14">
        <v>28.22</v>
      </c>
      <c r="X536" s="6">
        <f t="shared" si="36"/>
        <v>52.879999999999995</v>
      </c>
    </row>
    <row r="537" spans="1:24" x14ac:dyDescent="0.25">
      <c r="A537">
        <f t="shared" si="37"/>
        <v>23</v>
      </c>
      <c r="B537">
        <v>2014</v>
      </c>
      <c r="C537" s="4">
        <v>41791</v>
      </c>
      <c r="D537" s="13">
        <v>19.670000000000002</v>
      </c>
      <c r="E537" s="13">
        <v>0.33</v>
      </c>
      <c r="F537" s="13">
        <v>0</v>
      </c>
      <c r="G537" s="13">
        <v>0</v>
      </c>
      <c r="H537" s="13">
        <v>0</v>
      </c>
      <c r="I537" s="13">
        <v>1.33</v>
      </c>
      <c r="J537" s="13">
        <v>0</v>
      </c>
      <c r="K537" s="13">
        <v>0</v>
      </c>
      <c r="L537" s="13">
        <v>0.33</v>
      </c>
      <c r="M537" s="13">
        <v>0</v>
      </c>
      <c r="N537" s="13">
        <v>0.33</v>
      </c>
      <c r="O537" s="13">
        <v>0</v>
      </c>
      <c r="P537" s="13">
        <v>0</v>
      </c>
      <c r="Q537" s="13">
        <v>2.67</v>
      </c>
      <c r="R537" s="13">
        <v>0</v>
      </c>
      <c r="S537" s="13">
        <v>0</v>
      </c>
      <c r="T537" s="13">
        <v>0</v>
      </c>
      <c r="U537" s="13">
        <v>0</v>
      </c>
      <c r="V537" s="6">
        <f t="shared" si="35"/>
        <v>24.659999999999997</v>
      </c>
      <c r="W537" s="14">
        <v>28.22</v>
      </c>
      <c r="X537" s="6">
        <f t="shared" si="36"/>
        <v>52.879999999999995</v>
      </c>
    </row>
    <row r="538" spans="1:24" x14ac:dyDescent="0.25">
      <c r="A538">
        <f t="shared" si="37"/>
        <v>23</v>
      </c>
      <c r="B538">
        <v>2014</v>
      </c>
      <c r="C538" s="4">
        <v>41792</v>
      </c>
      <c r="D538" s="13">
        <v>19.670000000000002</v>
      </c>
      <c r="E538" s="13">
        <v>0.33</v>
      </c>
      <c r="F538" s="13">
        <v>0</v>
      </c>
      <c r="G538" s="13">
        <v>0</v>
      </c>
      <c r="H538" s="13">
        <v>0</v>
      </c>
      <c r="I538" s="13">
        <v>1.33</v>
      </c>
      <c r="J538" s="13">
        <v>0</v>
      </c>
      <c r="K538" s="13">
        <v>0</v>
      </c>
      <c r="L538" s="13">
        <v>0.33</v>
      </c>
      <c r="M538" s="13">
        <v>0</v>
      </c>
      <c r="N538" s="13">
        <v>0.33</v>
      </c>
      <c r="O538" s="13">
        <v>0</v>
      </c>
      <c r="P538" s="13">
        <v>0</v>
      </c>
      <c r="Q538" s="13">
        <v>2.67</v>
      </c>
      <c r="R538" s="13">
        <v>0</v>
      </c>
      <c r="S538" s="13">
        <v>0</v>
      </c>
      <c r="T538" s="13">
        <v>0</v>
      </c>
      <c r="U538" s="13">
        <v>0</v>
      </c>
      <c r="V538" s="6">
        <f t="shared" si="35"/>
        <v>8</v>
      </c>
      <c r="W538" s="14">
        <v>4</v>
      </c>
      <c r="X538" s="6">
        <f t="shared" si="36"/>
        <v>12</v>
      </c>
    </row>
    <row r="539" spans="1:24" x14ac:dyDescent="0.25">
      <c r="A539">
        <f t="shared" si="37"/>
        <v>23</v>
      </c>
      <c r="B539">
        <v>2014</v>
      </c>
      <c r="C539" s="4">
        <v>41793</v>
      </c>
      <c r="D539" s="13">
        <v>6</v>
      </c>
      <c r="E539" s="13">
        <v>0</v>
      </c>
      <c r="F539" s="13">
        <v>0</v>
      </c>
      <c r="G539" s="13">
        <v>0</v>
      </c>
      <c r="H539" s="13">
        <v>0</v>
      </c>
      <c r="I539" s="13">
        <v>0</v>
      </c>
      <c r="J539" s="13">
        <v>0</v>
      </c>
      <c r="K539" s="13">
        <v>0</v>
      </c>
      <c r="L539" s="13">
        <v>0</v>
      </c>
      <c r="M539" s="13">
        <v>0</v>
      </c>
      <c r="N539" s="13">
        <v>0</v>
      </c>
      <c r="O539" s="13">
        <v>0</v>
      </c>
      <c r="P539" s="13">
        <v>0</v>
      </c>
      <c r="Q539" s="13">
        <v>2</v>
      </c>
      <c r="R539" s="13">
        <v>0</v>
      </c>
      <c r="S539" s="13">
        <v>0</v>
      </c>
      <c r="T539" s="13">
        <v>0</v>
      </c>
      <c r="U539" s="13">
        <v>0</v>
      </c>
      <c r="V539" s="6">
        <f t="shared" si="35"/>
        <v>60</v>
      </c>
      <c r="W539" s="14">
        <v>34</v>
      </c>
      <c r="X539" s="6">
        <f t="shared" si="36"/>
        <v>94</v>
      </c>
    </row>
    <row r="540" spans="1:24" x14ac:dyDescent="0.25">
      <c r="A540">
        <f t="shared" si="37"/>
        <v>23</v>
      </c>
      <c r="B540">
        <v>2014</v>
      </c>
      <c r="C540" s="4">
        <v>41794</v>
      </c>
      <c r="D540" s="13">
        <v>60</v>
      </c>
      <c r="E540" s="13">
        <v>0</v>
      </c>
      <c r="F540" s="13">
        <v>0</v>
      </c>
      <c r="G540" s="13">
        <v>0</v>
      </c>
      <c r="H540" s="13">
        <v>0</v>
      </c>
      <c r="I540" s="13">
        <v>0</v>
      </c>
      <c r="J540" s="13">
        <v>0</v>
      </c>
      <c r="K540" s="13">
        <v>0</v>
      </c>
      <c r="L540" s="13">
        <v>0</v>
      </c>
      <c r="M540" s="13">
        <v>0</v>
      </c>
      <c r="N540" s="13">
        <v>0</v>
      </c>
      <c r="O540" s="13">
        <v>0</v>
      </c>
      <c r="P540" s="13">
        <v>0</v>
      </c>
      <c r="Q540" s="13">
        <v>0</v>
      </c>
      <c r="R540" s="13">
        <v>0</v>
      </c>
      <c r="S540" s="13">
        <v>0</v>
      </c>
      <c r="T540" s="13">
        <v>0</v>
      </c>
      <c r="U540" s="13">
        <v>0</v>
      </c>
      <c r="V540" s="6">
        <f t="shared" si="35"/>
        <v>103</v>
      </c>
      <c r="W540" s="14">
        <v>163</v>
      </c>
      <c r="X540" s="6">
        <f t="shared" si="36"/>
        <v>266</v>
      </c>
    </row>
    <row r="541" spans="1:24" x14ac:dyDescent="0.25">
      <c r="A541">
        <f t="shared" si="37"/>
        <v>23</v>
      </c>
      <c r="B541">
        <v>2014</v>
      </c>
      <c r="C541" s="4">
        <v>41795</v>
      </c>
      <c r="D541" s="13">
        <v>85</v>
      </c>
      <c r="E541" s="13">
        <v>0</v>
      </c>
      <c r="F541" s="13">
        <v>0</v>
      </c>
      <c r="G541" s="13">
        <v>0</v>
      </c>
      <c r="H541" s="13">
        <v>0</v>
      </c>
      <c r="I541" s="13">
        <v>10</v>
      </c>
      <c r="J541" s="13">
        <v>1</v>
      </c>
      <c r="K541" s="13">
        <v>1</v>
      </c>
      <c r="L541" s="13">
        <v>0</v>
      </c>
      <c r="M541" s="13">
        <v>0</v>
      </c>
      <c r="N541" s="13">
        <v>0</v>
      </c>
      <c r="O541" s="13">
        <v>1</v>
      </c>
      <c r="P541" s="13">
        <v>0</v>
      </c>
      <c r="Q541" s="13">
        <v>5</v>
      </c>
      <c r="R541" s="13">
        <v>0</v>
      </c>
      <c r="S541" s="13">
        <v>0</v>
      </c>
      <c r="T541" s="13">
        <v>0</v>
      </c>
      <c r="U541" s="13">
        <v>0</v>
      </c>
      <c r="V541" s="6">
        <f t="shared" ref="V541:V572" si="38">IF(SUM(D542:U542)=0,NA(),SUM(D542:U542))</f>
        <v>25</v>
      </c>
      <c r="W541" s="14">
        <v>32</v>
      </c>
      <c r="X541" s="6">
        <f t="shared" si="36"/>
        <v>57</v>
      </c>
    </row>
    <row r="542" spans="1:24" x14ac:dyDescent="0.25">
      <c r="A542">
        <f t="shared" si="37"/>
        <v>23</v>
      </c>
      <c r="B542">
        <v>2014</v>
      </c>
      <c r="C542" s="4">
        <v>41796</v>
      </c>
      <c r="D542" s="13">
        <v>18</v>
      </c>
      <c r="E542" s="13">
        <v>6</v>
      </c>
      <c r="F542" s="13">
        <v>0</v>
      </c>
      <c r="G542" s="13">
        <v>0</v>
      </c>
      <c r="H542" s="13">
        <v>0</v>
      </c>
      <c r="I542" s="13">
        <v>0</v>
      </c>
      <c r="J542" s="13">
        <v>0</v>
      </c>
      <c r="K542" s="13">
        <v>0</v>
      </c>
      <c r="L542" s="13">
        <v>0</v>
      </c>
      <c r="M542" s="13">
        <v>0</v>
      </c>
      <c r="N542" s="13">
        <v>0</v>
      </c>
      <c r="O542" s="13">
        <v>0</v>
      </c>
      <c r="P542" s="13">
        <v>0</v>
      </c>
      <c r="Q542" s="13">
        <v>1</v>
      </c>
      <c r="R542" s="13">
        <v>0</v>
      </c>
      <c r="S542" s="13">
        <v>0</v>
      </c>
      <c r="T542" s="13">
        <v>0</v>
      </c>
      <c r="U542" s="13">
        <v>0</v>
      </c>
      <c r="V542" s="6">
        <f t="shared" si="38"/>
        <v>115</v>
      </c>
      <c r="W542" s="14">
        <v>107</v>
      </c>
      <c r="X542" s="6">
        <f t="shared" si="36"/>
        <v>222</v>
      </c>
    </row>
    <row r="543" spans="1:24" x14ac:dyDescent="0.25">
      <c r="A543">
        <f t="shared" si="37"/>
        <v>23</v>
      </c>
      <c r="B543">
        <v>2014</v>
      </c>
      <c r="C543" s="4">
        <v>41797</v>
      </c>
      <c r="D543" s="13">
        <v>103</v>
      </c>
      <c r="E543" s="13">
        <v>0</v>
      </c>
      <c r="F543" s="13">
        <v>0</v>
      </c>
      <c r="G543" s="13">
        <v>0</v>
      </c>
      <c r="H543" s="13">
        <v>0</v>
      </c>
      <c r="I543" s="13">
        <v>1</v>
      </c>
      <c r="J543" s="13">
        <v>0</v>
      </c>
      <c r="K543" s="13">
        <v>0</v>
      </c>
      <c r="L543" s="13">
        <v>0</v>
      </c>
      <c r="M543" s="13">
        <v>0</v>
      </c>
      <c r="N543" s="13">
        <v>0</v>
      </c>
      <c r="O543" s="13">
        <v>2</v>
      </c>
      <c r="P543" s="13">
        <v>0</v>
      </c>
      <c r="Q543" s="13">
        <v>9</v>
      </c>
      <c r="R543" s="13">
        <v>0</v>
      </c>
      <c r="S543" s="13">
        <v>0</v>
      </c>
      <c r="T543" s="13">
        <v>0</v>
      </c>
      <c r="U543" s="13">
        <v>0</v>
      </c>
      <c r="V543" s="6">
        <f t="shared" si="38"/>
        <v>115</v>
      </c>
      <c r="W543" s="14">
        <v>108</v>
      </c>
      <c r="X543" s="6">
        <f t="shared" ref="X543:X544" si="39">SUM(V543:W543)</f>
        <v>223</v>
      </c>
    </row>
    <row r="544" spans="1:24" x14ac:dyDescent="0.25">
      <c r="A544">
        <f t="shared" si="37"/>
        <v>24</v>
      </c>
      <c r="B544">
        <v>2014</v>
      </c>
      <c r="C544" s="4">
        <v>41798</v>
      </c>
      <c r="D544" s="13">
        <v>103</v>
      </c>
      <c r="E544" s="13">
        <v>0</v>
      </c>
      <c r="F544" s="13">
        <v>0</v>
      </c>
      <c r="G544" s="13">
        <v>0</v>
      </c>
      <c r="H544" s="13">
        <v>0</v>
      </c>
      <c r="I544" s="13">
        <v>1</v>
      </c>
      <c r="J544" s="13">
        <v>0</v>
      </c>
      <c r="K544" s="13">
        <v>0</v>
      </c>
      <c r="L544" s="13">
        <v>0</v>
      </c>
      <c r="M544" s="13">
        <v>0</v>
      </c>
      <c r="N544" s="13">
        <v>0</v>
      </c>
      <c r="O544" s="13">
        <v>2</v>
      </c>
      <c r="P544" s="13">
        <v>0</v>
      </c>
      <c r="Q544" s="13">
        <v>9</v>
      </c>
      <c r="R544" s="13">
        <v>0</v>
      </c>
      <c r="S544" s="13">
        <v>0</v>
      </c>
      <c r="T544" s="13">
        <v>0</v>
      </c>
      <c r="U544" s="13">
        <v>0</v>
      </c>
      <c r="V544" s="6">
        <f t="shared" si="38"/>
        <v>115</v>
      </c>
      <c r="W544" s="14">
        <v>109</v>
      </c>
      <c r="X544" s="6">
        <f t="shared" si="39"/>
        <v>224</v>
      </c>
    </row>
    <row r="545" spans="1:24" x14ac:dyDescent="0.25">
      <c r="A545">
        <f t="shared" si="37"/>
        <v>24</v>
      </c>
      <c r="B545">
        <v>2014</v>
      </c>
      <c r="C545" s="4">
        <v>41799</v>
      </c>
      <c r="D545" s="13">
        <v>103</v>
      </c>
      <c r="E545" s="13">
        <v>0</v>
      </c>
      <c r="F545" s="13">
        <v>0</v>
      </c>
      <c r="G545" s="13">
        <v>0</v>
      </c>
      <c r="H545" s="13">
        <v>0</v>
      </c>
      <c r="I545" s="13">
        <v>1</v>
      </c>
      <c r="J545" s="13">
        <v>0</v>
      </c>
      <c r="K545" s="13">
        <v>0</v>
      </c>
      <c r="L545" s="13">
        <v>0</v>
      </c>
      <c r="M545" s="13">
        <v>0</v>
      </c>
      <c r="N545" s="13">
        <v>0</v>
      </c>
      <c r="O545" s="13">
        <v>2</v>
      </c>
      <c r="P545" s="13">
        <v>0</v>
      </c>
      <c r="Q545" s="13">
        <v>9</v>
      </c>
      <c r="R545" s="13">
        <v>0</v>
      </c>
      <c r="S545" s="13">
        <v>0</v>
      </c>
      <c r="T545" s="13">
        <v>0</v>
      </c>
      <c r="U545" s="13">
        <v>0</v>
      </c>
      <c r="V545" s="6">
        <f t="shared" si="38"/>
        <v>83</v>
      </c>
      <c r="W545" s="14">
        <v>99</v>
      </c>
      <c r="X545" s="6">
        <f t="shared" si="36"/>
        <v>182</v>
      </c>
    </row>
    <row r="546" spans="1:24" x14ac:dyDescent="0.25">
      <c r="A546">
        <f t="shared" si="37"/>
        <v>24</v>
      </c>
      <c r="B546">
        <v>2014</v>
      </c>
      <c r="C546" s="4">
        <v>41800</v>
      </c>
      <c r="D546" s="13">
        <v>78</v>
      </c>
      <c r="E546" s="13">
        <v>0</v>
      </c>
      <c r="F546" s="13">
        <v>0</v>
      </c>
      <c r="G546" s="13">
        <v>0</v>
      </c>
      <c r="H546" s="13">
        <v>2</v>
      </c>
      <c r="I546" s="13">
        <v>0</v>
      </c>
      <c r="J546" s="13">
        <v>0</v>
      </c>
      <c r="K546" s="13">
        <v>0</v>
      </c>
      <c r="L546" s="13">
        <v>0</v>
      </c>
      <c r="M546" s="13">
        <v>0</v>
      </c>
      <c r="N546" s="13">
        <v>1</v>
      </c>
      <c r="O546" s="13">
        <v>0</v>
      </c>
      <c r="P546" s="13">
        <v>0</v>
      </c>
      <c r="Q546" s="13">
        <v>2</v>
      </c>
      <c r="R546" s="13">
        <v>0</v>
      </c>
      <c r="S546" s="13">
        <v>0</v>
      </c>
      <c r="T546" s="13">
        <v>0</v>
      </c>
      <c r="U546" s="13">
        <v>0</v>
      </c>
      <c r="V546" s="6">
        <f t="shared" si="38"/>
        <v>79</v>
      </c>
      <c r="W546" s="14">
        <v>88</v>
      </c>
      <c r="X546" s="6">
        <f t="shared" si="36"/>
        <v>167</v>
      </c>
    </row>
    <row r="547" spans="1:24" x14ac:dyDescent="0.25">
      <c r="A547">
        <f t="shared" si="37"/>
        <v>24</v>
      </c>
      <c r="B547">
        <v>2014</v>
      </c>
      <c r="C547" s="4">
        <v>41801</v>
      </c>
      <c r="D547" s="13">
        <v>71</v>
      </c>
      <c r="E547" s="13">
        <v>0</v>
      </c>
      <c r="F547" s="13">
        <v>0</v>
      </c>
      <c r="G547" s="13">
        <v>0</v>
      </c>
      <c r="H547" s="13">
        <v>2</v>
      </c>
      <c r="I547" s="13">
        <v>0</v>
      </c>
      <c r="J547" s="13">
        <v>0</v>
      </c>
      <c r="K547" s="13">
        <v>0</v>
      </c>
      <c r="L547" s="13">
        <v>4</v>
      </c>
      <c r="M547" s="13">
        <v>0</v>
      </c>
      <c r="N547" s="13">
        <v>0</v>
      </c>
      <c r="O547" s="13">
        <v>0</v>
      </c>
      <c r="P547" s="13">
        <v>0</v>
      </c>
      <c r="Q547" s="13">
        <v>2</v>
      </c>
      <c r="R547" s="13">
        <v>0</v>
      </c>
      <c r="S547" s="13">
        <v>0</v>
      </c>
      <c r="T547" s="13">
        <v>0</v>
      </c>
      <c r="U547" s="13">
        <v>0</v>
      </c>
      <c r="V547" s="6">
        <f t="shared" si="38"/>
        <v>5</v>
      </c>
      <c r="W547" s="14">
        <v>4</v>
      </c>
      <c r="X547" s="6">
        <f t="shared" si="36"/>
        <v>9</v>
      </c>
    </row>
    <row r="548" spans="1:24" x14ac:dyDescent="0.25">
      <c r="A548">
        <f t="shared" si="37"/>
        <v>24</v>
      </c>
      <c r="B548">
        <v>2014</v>
      </c>
      <c r="C548" s="4">
        <v>41802</v>
      </c>
      <c r="D548" s="13">
        <v>2</v>
      </c>
      <c r="E548" s="13">
        <v>0</v>
      </c>
      <c r="F548" s="13">
        <v>0</v>
      </c>
      <c r="G548" s="13">
        <v>0</v>
      </c>
      <c r="H548" s="13">
        <v>0</v>
      </c>
      <c r="I548" s="13">
        <v>0</v>
      </c>
      <c r="J548" s="13">
        <v>0</v>
      </c>
      <c r="K548" s="13">
        <v>0</v>
      </c>
      <c r="L548" s="13">
        <v>0</v>
      </c>
      <c r="M548" s="13">
        <v>0</v>
      </c>
      <c r="N548" s="13">
        <v>0</v>
      </c>
      <c r="O548" s="13">
        <v>0</v>
      </c>
      <c r="P548" s="13">
        <v>0</v>
      </c>
      <c r="Q548" s="13">
        <v>3</v>
      </c>
      <c r="R548" s="13">
        <v>0</v>
      </c>
      <c r="S548" s="13">
        <v>0</v>
      </c>
      <c r="T548" s="13">
        <v>0</v>
      </c>
      <c r="U548" s="13">
        <v>0</v>
      </c>
      <c r="V548" s="6">
        <f t="shared" si="38"/>
        <v>14</v>
      </c>
      <c r="W548" s="14">
        <v>8</v>
      </c>
      <c r="X548" s="6">
        <f t="shared" si="36"/>
        <v>22</v>
      </c>
    </row>
    <row r="549" spans="1:24" x14ac:dyDescent="0.25">
      <c r="A549">
        <f t="shared" si="37"/>
        <v>24</v>
      </c>
      <c r="B549">
        <v>2014</v>
      </c>
      <c r="C549" s="4">
        <v>41803</v>
      </c>
      <c r="D549" s="13">
        <v>12</v>
      </c>
      <c r="E549" s="13">
        <v>0</v>
      </c>
      <c r="F549" s="13">
        <v>0</v>
      </c>
      <c r="G549" s="13">
        <v>0</v>
      </c>
      <c r="H549" s="13">
        <v>0</v>
      </c>
      <c r="I549" s="13">
        <v>0</v>
      </c>
      <c r="J549" s="13">
        <v>0</v>
      </c>
      <c r="K549" s="13">
        <v>0</v>
      </c>
      <c r="L549" s="13">
        <v>1</v>
      </c>
      <c r="M549" s="13">
        <v>0</v>
      </c>
      <c r="N549" s="13">
        <v>0</v>
      </c>
      <c r="O549" s="13">
        <v>0</v>
      </c>
      <c r="P549" s="13">
        <v>0</v>
      </c>
      <c r="Q549" s="13">
        <v>1</v>
      </c>
      <c r="R549" s="13">
        <v>0</v>
      </c>
      <c r="S549" s="13">
        <v>0</v>
      </c>
      <c r="T549" s="13">
        <v>0</v>
      </c>
      <c r="U549" s="13">
        <v>0</v>
      </c>
      <c r="V549" s="6">
        <f t="shared" si="38"/>
        <v>30.67</v>
      </c>
      <c r="W549" s="14">
        <v>16.329999999999998</v>
      </c>
      <c r="X549" s="6">
        <f t="shared" si="36"/>
        <v>47</v>
      </c>
    </row>
    <row r="550" spans="1:24" x14ac:dyDescent="0.25">
      <c r="A550">
        <f t="shared" si="37"/>
        <v>24</v>
      </c>
      <c r="B550">
        <v>2014</v>
      </c>
      <c r="C550" s="4">
        <v>41804</v>
      </c>
      <c r="D550" s="13">
        <v>21.67</v>
      </c>
      <c r="E550" s="13">
        <v>0</v>
      </c>
      <c r="F550" s="13">
        <v>0</v>
      </c>
      <c r="G550" s="13">
        <v>0</v>
      </c>
      <c r="H550" s="13">
        <v>0.67</v>
      </c>
      <c r="I550" s="13">
        <v>0</v>
      </c>
      <c r="J550" s="13">
        <v>0</v>
      </c>
      <c r="K550" s="13">
        <v>0</v>
      </c>
      <c r="L550" s="13">
        <v>0</v>
      </c>
      <c r="M550" s="13">
        <v>0</v>
      </c>
      <c r="N550" s="13">
        <v>0</v>
      </c>
      <c r="O550" s="13">
        <v>0</v>
      </c>
      <c r="P550" s="13">
        <v>0</v>
      </c>
      <c r="Q550" s="13">
        <v>8.33</v>
      </c>
      <c r="R550" s="13">
        <v>0</v>
      </c>
      <c r="S550" s="13">
        <v>0</v>
      </c>
      <c r="T550" s="13">
        <v>0</v>
      </c>
      <c r="U550" s="13">
        <v>0</v>
      </c>
      <c r="V550" s="6">
        <f t="shared" si="38"/>
        <v>30.67</v>
      </c>
      <c r="W550" s="14">
        <v>17.329999999999998</v>
      </c>
      <c r="X550" s="6">
        <f t="shared" ref="X550:X551" si="40">SUM(V550:W550)</f>
        <v>48</v>
      </c>
    </row>
    <row r="551" spans="1:24" x14ac:dyDescent="0.25">
      <c r="A551">
        <f t="shared" si="37"/>
        <v>25</v>
      </c>
      <c r="B551">
        <v>2014</v>
      </c>
      <c r="C551" s="4">
        <v>41805</v>
      </c>
      <c r="D551" s="13">
        <v>21.67</v>
      </c>
      <c r="E551" s="13">
        <v>0</v>
      </c>
      <c r="F551" s="13">
        <v>0</v>
      </c>
      <c r="G551" s="13">
        <v>0</v>
      </c>
      <c r="H551" s="13">
        <v>0.67</v>
      </c>
      <c r="I551" s="13">
        <v>0</v>
      </c>
      <c r="J551" s="13">
        <v>0</v>
      </c>
      <c r="K551" s="13">
        <v>0</v>
      </c>
      <c r="L551" s="13">
        <v>0</v>
      </c>
      <c r="M551" s="13">
        <v>0</v>
      </c>
      <c r="N551" s="13">
        <v>0</v>
      </c>
      <c r="O551" s="13">
        <v>0</v>
      </c>
      <c r="P551" s="13">
        <v>0</v>
      </c>
      <c r="Q551" s="13">
        <v>8.33</v>
      </c>
      <c r="R551" s="13">
        <v>0</v>
      </c>
      <c r="S551" s="13">
        <v>0</v>
      </c>
      <c r="T551" s="13">
        <v>0</v>
      </c>
      <c r="U551" s="13">
        <v>0</v>
      </c>
      <c r="V551" s="6">
        <f t="shared" si="38"/>
        <v>30.67</v>
      </c>
      <c r="W551" s="14">
        <v>18.329999999999998</v>
      </c>
      <c r="X551" s="6">
        <f t="shared" si="40"/>
        <v>49</v>
      </c>
    </row>
    <row r="552" spans="1:24" x14ac:dyDescent="0.25">
      <c r="A552">
        <f t="shared" si="37"/>
        <v>25</v>
      </c>
      <c r="B552">
        <v>2014</v>
      </c>
      <c r="C552" s="4">
        <v>41806</v>
      </c>
      <c r="D552" s="13">
        <v>21.67</v>
      </c>
      <c r="E552" s="13">
        <v>0</v>
      </c>
      <c r="F552" s="13">
        <v>0</v>
      </c>
      <c r="G552" s="13">
        <v>0</v>
      </c>
      <c r="H552" s="13">
        <v>0.67</v>
      </c>
      <c r="I552" s="13">
        <v>0</v>
      </c>
      <c r="J552" s="13">
        <v>0</v>
      </c>
      <c r="K552" s="13">
        <v>0</v>
      </c>
      <c r="L552" s="13">
        <v>0</v>
      </c>
      <c r="M552" s="13">
        <v>0</v>
      </c>
      <c r="N552" s="13">
        <v>0</v>
      </c>
      <c r="O552" s="13">
        <v>0</v>
      </c>
      <c r="P552" s="13">
        <v>0</v>
      </c>
      <c r="Q552" s="13">
        <v>8.33</v>
      </c>
      <c r="R552" s="13">
        <v>0</v>
      </c>
      <c r="S552" s="13">
        <v>0</v>
      </c>
      <c r="T552" s="13">
        <v>0</v>
      </c>
      <c r="U552" s="13">
        <v>0</v>
      </c>
      <c r="V552" s="6">
        <f t="shared" si="38"/>
        <v>84</v>
      </c>
      <c r="W552" s="14">
        <v>27</v>
      </c>
      <c r="X552" s="6">
        <f t="shared" si="36"/>
        <v>111</v>
      </c>
    </row>
    <row r="553" spans="1:24" x14ac:dyDescent="0.25">
      <c r="A553">
        <f t="shared" si="37"/>
        <v>25</v>
      </c>
      <c r="B553">
        <v>2014</v>
      </c>
      <c r="C553" s="4">
        <v>41807</v>
      </c>
      <c r="D553" s="13">
        <v>71</v>
      </c>
      <c r="E553" s="13">
        <v>0</v>
      </c>
      <c r="F553" s="13">
        <v>0</v>
      </c>
      <c r="G553" s="13">
        <v>0</v>
      </c>
      <c r="H553" s="13">
        <v>1</v>
      </c>
      <c r="I553" s="13">
        <v>0</v>
      </c>
      <c r="J553" s="13">
        <v>0</v>
      </c>
      <c r="K553" s="13">
        <v>1</v>
      </c>
      <c r="L553" s="13">
        <v>4</v>
      </c>
      <c r="M553" s="13">
        <v>0</v>
      </c>
      <c r="N553" s="13">
        <v>0</v>
      </c>
      <c r="O553" s="13">
        <v>0</v>
      </c>
      <c r="P553" s="13">
        <v>0</v>
      </c>
      <c r="Q553" s="13">
        <v>7</v>
      </c>
      <c r="R553" s="13">
        <v>0</v>
      </c>
      <c r="S553" s="13">
        <v>0</v>
      </c>
      <c r="T553" s="13">
        <v>0</v>
      </c>
      <c r="U553" s="13">
        <v>0</v>
      </c>
      <c r="V553" s="6">
        <f t="shared" si="38"/>
        <v>180</v>
      </c>
      <c r="W553" s="14">
        <v>61</v>
      </c>
      <c r="X553" s="6">
        <f t="shared" si="36"/>
        <v>241</v>
      </c>
    </row>
    <row r="554" spans="1:24" x14ac:dyDescent="0.25">
      <c r="A554">
        <f t="shared" si="37"/>
        <v>25</v>
      </c>
      <c r="B554">
        <v>2014</v>
      </c>
      <c r="C554" s="4">
        <v>41808</v>
      </c>
      <c r="D554" s="13">
        <v>170</v>
      </c>
      <c r="E554" s="13">
        <v>0</v>
      </c>
      <c r="F554" s="13">
        <v>0</v>
      </c>
      <c r="G554" s="13">
        <v>0</v>
      </c>
      <c r="H554" s="13">
        <v>0</v>
      </c>
      <c r="I554" s="13">
        <v>0</v>
      </c>
      <c r="J554" s="13">
        <v>0</v>
      </c>
      <c r="K554" s="13">
        <v>3</v>
      </c>
      <c r="L554" s="13">
        <v>0</v>
      </c>
      <c r="M554" s="13">
        <v>0</v>
      </c>
      <c r="N554" s="13">
        <v>1</v>
      </c>
      <c r="O554" s="13">
        <v>0</v>
      </c>
      <c r="P554" s="13">
        <v>0</v>
      </c>
      <c r="Q554" s="13">
        <v>6</v>
      </c>
      <c r="R554" s="13">
        <v>0</v>
      </c>
      <c r="S554" s="13">
        <v>0</v>
      </c>
      <c r="T554" s="13">
        <v>0</v>
      </c>
      <c r="U554" s="13">
        <v>0</v>
      </c>
      <c r="V554" s="6">
        <f t="shared" si="38"/>
        <v>245</v>
      </c>
      <c r="W554" s="14">
        <v>77</v>
      </c>
      <c r="X554" s="6">
        <f t="shared" si="36"/>
        <v>322</v>
      </c>
    </row>
    <row r="555" spans="1:24" x14ac:dyDescent="0.25">
      <c r="A555">
        <f t="shared" si="37"/>
        <v>25</v>
      </c>
      <c r="B555">
        <v>2014</v>
      </c>
      <c r="C555" s="4">
        <v>41809</v>
      </c>
      <c r="D555" s="13">
        <v>240</v>
      </c>
      <c r="E555" s="13">
        <v>1</v>
      </c>
      <c r="F555" s="13">
        <v>0</v>
      </c>
      <c r="G555" s="13">
        <v>0</v>
      </c>
      <c r="H555" s="13">
        <v>0</v>
      </c>
      <c r="I555" s="13">
        <v>0</v>
      </c>
      <c r="J555" s="13">
        <v>0</v>
      </c>
      <c r="K555" s="13">
        <v>0</v>
      </c>
      <c r="L555" s="13">
        <v>2</v>
      </c>
      <c r="M555" s="13">
        <v>0</v>
      </c>
      <c r="N555" s="13">
        <v>1</v>
      </c>
      <c r="O555" s="13">
        <v>0</v>
      </c>
      <c r="P555" s="13">
        <v>0</v>
      </c>
      <c r="Q555" s="13">
        <v>1</v>
      </c>
      <c r="R555" s="13">
        <v>0</v>
      </c>
      <c r="S555" s="13">
        <v>0</v>
      </c>
      <c r="T555" s="13">
        <v>0</v>
      </c>
      <c r="U555" s="13">
        <v>0</v>
      </c>
      <c r="V555" s="6">
        <f t="shared" si="38"/>
        <v>101</v>
      </c>
      <c r="W555" s="14">
        <v>68</v>
      </c>
      <c r="X555" s="6">
        <f t="shared" si="36"/>
        <v>169</v>
      </c>
    </row>
    <row r="556" spans="1:24" x14ac:dyDescent="0.25">
      <c r="A556">
        <f t="shared" si="37"/>
        <v>25</v>
      </c>
      <c r="B556">
        <v>2014</v>
      </c>
      <c r="C556" s="4">
        <v>41810</v>
      </c>
      <c r="D556" s="13">
        <v>73</v>
      </c>
      <c r="E556" s="13">
        <v>0</v>
      </c>
      <c r="F556" s="13">
        <v>0</v>
      </c>
      <c r="G556" s="13">
        <v>0</v>
      </c>
      <c r="H556" s="13">
        <v>7</v>
      </c>
      <c r="I556" s="13">
        <v>4</v>
      </c>
      <c r="J556" s="13">
        <v>0</v>
      </c>
      <c r="K556" s="13">
        <v>0</v>
      </c>
      <c r="L556" s="13">
        <v>5</v>
      </c>
      <c r="M556" s="13">
        <v>0</v>
      </c>
      <c r="N556" s="13">
        <v>1</v>
      </c>
      <c r="O556" s="13">
        <v>0</v>
      </c>
      <c r="P556" s="13">
        <v>0</v>
      </c>
      <c r="Q556" s="13">
        <v>11</v>
      </c>
      <c r="R556" s="13">
        <v>0</v>
      </c>
      <c r="S556" s="13">
        <v>0</v>
      </c>
      <c r="T556" s="13">
        <v>0</v>
      </c>
      <c r="U556" s="13">
        <v>0</v>
      </c>
      <c r="V556" s="6">
        <f t="shared" si="38"/>
        <v>35.599999999999994</v>
      </c>
      <c r="W556" s="14">
        <v>9.6</v>
      </c>
      <c r="X556" s="6">
        <f t="shared" si="36"/>
        <v>45.199999999999996</v>
      </c>
    </row>
    <row r="557" spans="1:24" x14ac:dyDescent="0.25">
      <c r="A557">
        <f t="shared" si="37"/>
        <v>25</v>
      </c>
      <c r="B557">
        <v>2014</v>
      </c>
      <c r="C557" s="4">
        <v>41811</v>
      </c>
      <c r="D557" s="13">
        <v>35</v>
      </c>
      <c r="E557" s="13">
        <v>0</v>
      </c>
      <c r="F557" s="13">
        <v>0</v>
      </c>
      <c r="G557" s="13">
        <v>0</v>
      </c>
      <c r="H557" s="13">
        <v>0</v>
      </c>
      <c r="I557" s="13">
        <v>0</v>
      </c>
      <c r="J557" s="13">
        <v>0</v>
      </c>
      <c r="K557" s="13">
        <v>0</v>
      </c>
      <c r="L557" s="13">
        <v>0</v>
      </c>
      <c r="M557" s="13">
        <v>0</v>
      </c>
      <c r="N557" s="13">
        <v>0.3</v>
      </c>
      <c r="O557" s="13">
        <v>0</v>
      </c>
      <c r="P557" s="13">
        <v>0</v>
      </c>
      <c r="Q557" s="13">
        <v>0.3</v>
      </c>
      <c r="R557" s="13">
        <v>0</v>
      </c>
      <c r="S557" s="13">
        <v>0</v>
      </c>
      <c r="T557" s="13">
        <v>0</v>
      </c>
      <c r="U557" s="13">
        <v>0</v>
      </c>
      <c r="V557" s="6">
        <f t="shared" si="38"/>
        <v>35.599999999999994</v>
      </c>
      <c r="W557" s="14">
        <v>10.6</v>
      </c>
      <c r="X557" s="6">
        <f t="shared" ref="X557:X558" si="41">SUM(V557:W557)</f>
        <v>46.199999999999996</v>
      </c>
    </row>
    <row r="558" spans="1:24" x14ac:dyDescent="0.25">
      <c r="A558">
        <f t="shared" si="37"/>
        <v>26</v>
      </c>
      <c r="B558">
        <v>2014</v>
      </c>
      <c r="C558" s="4">
        <v>41812</v>
      </c>
      <c r="D558" s="13">
        <v>35</v>
      </c>
      <c r="E558" s="13">
        <v>0</v>
      </c>
      <c r="F558" s="13">
        <v>0</v>
      </c>
      <c r="G558" s="13">
        <v>0</v>
      </c>
      <c r="H558" s="13">
        <v>0</v>
      </c>
      <c r="I558" s="13">
        <v>0</v>
      </c>
      <c r="J558" s="13">
        <v>0</v>
      </c>
      <c r="K558" s="13">
        <v>0</v>
      </c>
      <c r="L558" s="13">
        <v>0</v>
      </c>
      <c r="M558" s="13">
        <v>0</v>
      </c>
      <c r="N558" s="13">
        <v>0.3</v>
      </c>
      <c r="O558" s="13">
        <v>0</v>
      </c>
      <c r="P558" s="13">
        <v>0</v>
      </c>
      <c r="Q558" s="13">
        <v>0.3</v>
      </c>
      <c r="R558" s="13">
        <v>0</v>
      </c>
      <c r="S558" s="13">
        <v>0</v>
      </c>
      <c r="T558" s="13">
        <v>0</v>
      </c>
      <c r="U558" s="13">
        <v>0</v>
      </c>
      <c r="V558" s="6">
        <f t="shared" si="38"/>
        <v>35.599999999999994</v>
      </c>
      <c r="W558" s="14">
        <v>11.6</v>
      </c>
      <c r="X558" s="6">
        <f t="shared" si="41"/>
        <v>47.199999999999996</v>
      </c>
    </row>
    <row r="559" spans="1:24" x14ac:dyDescent="0.25">
      <c r="A559">
        <f t="shared" si="37"/>
        <v>26</v>
      </c>
      <c r="B559">
        <v>2014</v>
      </c>
      <c r="C559" s="4">
        <v>41813</v>
      </c>
      <c r="D559" s="13">
        <v>35</v>
      </c>
      <c r="E559" s="13">
        <v>0</v>
      </c>
      <c r="F559" s="13">
        <v>0</v>
      </c>
      <c r="G559" s="13">
        <v>0</v>
      </c>
      <c r="H559" s="13">
        <v>0</v>
      </c>
      <c r="I559" s="13">
        <v>0</v>
      </c>
      <c r="J559" s="13">
        <v>0</v>
      </c>
      <c r="K559" s="13">
        <v>0</v>
      </c>
      <c r="L559" s="13">
        <v>0</v>
      </c>
      <c r="M559" s="13">
        <v>0</v>
      </c>
      <c r="N559" s="13">
        <v>0.3</v>
      </c>
      <c r="O559" s="13">
        <v>0</v>
      </c>
      <c r="P559" s="13">
        <v>0</v>
      </c>
      <c r="Q559" s="13">
        <v>0.3</v>
      </c>
      <c r="R559" s="13">
        <v>0</v>
      </c>
      <c r="S559" s="13">
        <v>0</v>
      </c>
      <c r="T559" s="13">
        <v>0</v>
      </c>
      <c r="U559" s="13">
        <v>0</v>
      </c>
      <c r="V559" s="6">
        <f t="shared" si="38"/>
        <v>83</v>
      </c>
      <c r="W559" s="14">
        <v>42</v>
      </c>
      <c r="X559" s="6">
        <f t="shared" si="36"/>
        <v>125</v>
      </c>
    </row>
    <row r="560" spans="1:24" x14ac:dyDescent="0.25">
      <c r="A560">
        <f t="shared" si="37"/>
        <v>26</v>
      </c>
      <c r="B560">
        <v>2014</v>
      </c>
      <c r="C560" s="4">
        <v>41814</v>
      </c>
      <c r="D560" s="13">
        <v>63</v>
      </c>
      <c r="E560" s="13">
        <v>3</v>
      </c>
      <c r="F560" s="13">
        <v>0</v>
      </c>
      <c r="G560" s="13">
        <v>0</v>
      </c>
      <c r="H560" s="13">
        <v>4</v>
      </c>
      <c r="I560" s="13">
        <v>0</v>
      </c>
      <c r="J560" s="13">
        <v>0</v>
      </c>
      <c r="K560" s="13">
        <v>0</v>
      </c>
      <c r="L560" s="13">
        <v>6</v>
      </c>
      <c r="M560" s="13">
        <v>0</v>
      </c>
      <c r="N560" s="13">
        <v>0</v>
      </c>
      <c r="O560" s="13">
        <v>0</v>
      </c>
      <c r="P560" s="13">
        <v>0</v>
      </c>
      <c r="Q560" s="13">
        <v>7</v>
      </c>
      <c r="R560" s="13">
        <v>0</v>
      </c>
      <c r="S560" s="13">
        <v>0</v>
      </c>
      <c r="T560" s="13">
        <v>0</v>
      </c>
      <c r="U560" s="13">
        <v>0</v>
      </c>
      <c r="V560" s="6">
        <f t="shared" si="38"/>
        <v>69</v>
      </c>
      <c r="W560" s="14">
        <v>23</v>
      </c>
      <c r="X560" s="6">
        <f t="shared" si="36"/>
        <v>92</v>
      </c>
    </row>
    <row r="561" spans="1:24" x14ac:dyDescent="0.25">
      <c r="A561">
        <f t="shared" si="37"/>
        <v>26</v>
      </c>
      <c r="B561">
        <v>2014</v>
      </c>
      <c r="C561" s="4">
        <v>41815</v>
      </c>
      <c r="D561" s="13">
        <v>66</v>
      </c>
      <c r="E561" s="13">
        <v>0</v>
      </c>
      <c r="F561" s="13">
        <v>0</v>
      </c>
      <c r="G561" s="13">
        <v>0</v>
      </c>
      <c r="H561" s="13">
        <v>0</v>
      </c>
      <c r="I561" s="13">
        <v>0</v>
      </c>
      <c r="J561" s="13">
        <v>0</v>
      </c>
      <c r="K561" s="13">
        <v>0</v>
      </c>
      <c r="L561" s="13">
        <v>0</v>
      </c>
      <c r="M561" s="13">
        <v>0</v>
      </c>
      <c r="N561" s="13">
        <v>1</v>
      </c>
      <c r="O561" s="13">
        <v>0</v>
      </c>
      <c r="P561" s="13">
        <v>0</v>
      </c>
      <c r="Q561" s="13">
        <v>2</v>
      </c>
      <c r="R561" s="13">
        <v>0</v>
      </c>
      <c r="S561" s="13">
        <v>0</v>
      </c>
      <c r="T561" s="13">
        <v>0</v>
      </c>
      <c r="U561" s="13">
        <v>0</v>
      </c>
      <c r="V561" s="6">
        <f t="shared" si="38"/>
        <v>155</v>
      </c>
      <c r="W561" s="14">
        <v>92</v>
      </c>
      <c r="X561" s="6">
        <f t="shared" si="36"/>
        <v>247</v>
      </c>
    </row>
    <row r="562" spans="1:24" x14ac:dyDescent="0.25">
      <c r="A562">
        <f t="shared" si="37"/>
        <v>26</v>
      </c>
      <c r="B562">
        <v>2014</v>
      </c>
      <c r="C562" s="4">
        <v>41816</v>
      </c>
      <c r="D562" s="13">
        <v>152</v>
      </c>
      <c r="E562" s="13">
        <v>0</v>
      </c>
      <c r="F562" s="13">
        <v>0</v>
      </c>
      <c r="G562" s="13">
        <v>0</v>
      </c>
      <c r="H562" s="13">
        <v>0</v>
      </c>
      <c r="I562" s="13">
        <v>0</v>
      </c>
      <c r="J562" s="13">
        <v>0</v>
      </c>
      <c r="K562" s="13">
        <v>1</v>
      </c>
      <c r="L562" s="13">
        <v>0</v>
      </c>
      <c r="M562" s="13">
        <v>0</v>
      </c>
      <c r="N562" s="13">
        <v>0</v>
      </c>
      <c r="O562" s="13">
        <v>0</v>
      </c>
      <c r="P562" s="13">
        <v>0</v>
      </c>
      <c r="Q562" s="13">
        <v>2</v>
      </c>
      <c r="R562" s="13">
        <v>0</v>
      </c>
      <c r="S562" s="13">
        <v>0</v>
      </c>
      <c r="T562" s="13">
        <v>0</v>
      </c>
      <c r="U562" s="13">
        <v>0</v>
      </c>
      <c r="V562" s="6">
        <f t="shared" si="38"/>
        <v>266</v>
      </c>
      <c r="W562" s="14">
        <v>264</v>
      </c>
      <c r="X562" s="6">
        <f t="shared" si="36"/>
        <v>530</v>
      </c>
    </row>
    <row r="563" spans="1:24" x14ac:dyDescent="0.25">
      <c r="A563">
        <f t="shared" si="37"/>
        <v>26</v>
      </c>
      <c r="B563">
        <v>2014</v>
      </c>
      <c r="C563" s="4">
        <v>41817</v>
      </c>
      <c r="D563" s="13">
        <v>210</v>
      </c>
      <c r="E563" s="13">
        <v>6</v>
      </c>
      <c r="F563" s="13">
        <v>0</v>
      </c>
      <c r="G563" s="13">
        <v>0</v>
      </c>
      <c r="H563" s="13">
        <v>2</v>
      </c>
      <c r="I563" s="13">
        <v>0</v>
      </c>
      <c r="J563" s="13">
        <v>0</v>
      </c>
      <c r="K563" s="13">
        <v>0</v>
      </c>
      <c r="L563" s="13">
        <v>14</v>
      </c>
      <c r="M563" s="13">
        <v>0</v>
      </c>
      <c r="N563" s="13">
        <v>8</v>
      </c>
      <c r="O563" s="13">
        <v>0</v>
      </c>
      <c r="P563" s="13">
        <v>0</v>
      </c>
      <c r="Q563" s="13">
        <v>26</v>
      </c>
      <c r="R563" s="13">
        <v>0</v>
      </c>
      <c r="S563" s="13">
        <v>0</v>
      </c>
      <c r="T563" s="13">
        <v>0</v>
      </c>
      <c r="U563" s="13">
        <v>0</v>
      </c>
      <c r="V563" s="6">
        <f t="shared" si="38"/>
        <v>56.64</v>
      </c>
      <c r="W563" s="14">
        <v>70</v>
      </c>
      <c r="X563" s="6">
        <f t="shared" si="36"/>
        <v>126.64</v>
      </c>
    </row>
    <row r="564" spans="1:24" x14ac:dyDescent="0.25">
      <c r="A564">
        <f t="shared" si="37"/>
        <v>26</v>
      </c>
      <c r="B564">
        <v>2014</v>
      </c>
      <c r="C564" s="4">
        <v>41818</v>
      </c>
      <c r="D564" s="13">
        <v>44</v>
      </c>
      <c r="E564" s="13">
        <v>5.3</v>
      </c>
      <c r="F564" s="13">
        <v>0</v>
      </c>
      <c r="G564" s="13">
        <v>0</v>
      </c>
      <c r="H564" s="13">
        <v>0</v>
      </c>
      <c r="I564" s="13">
        <v>2</v>
      </c>
      <c r="J564" s="13">
        <v>0</v>
      </c>
      <c r="K564" s="13">
        <v>0</v>
      </c>
      <c r="L564" s="13">
        <v>2.67</v>
      </c>
      <c r="M564" s="13">
        <v>0</v>
      </c>
      <c r="N564" s="13">
        <v>0</v>
      </c>
      <c r="O564" s="13">
        <v>0</v>
      </c>
      <c r="P564" s="13">
        <v>0</v>
      </c>
      <c r="Q564" s="13">
        <v>2.67</v>
      </c>
      <c r="R564" s="13">
        <v>0</v>
      </c>
      <c r="S564" s="13">
        <v>0</v>
      </c>
      <c r="T564" s="13">
        <v>0</v>
      </c>
      <c r="U564" s="13">
        <v>0</v>
      </c>
      <c r="V564" s="6">
        <f t="shared" si="38"/>
        <v>56.64</v>
      </c>
      <c r="W564" s="14">
        <v>70</v>
      </c>
      <c r="X564" s="6">
        <f t="shared" si="36"/>
        <v>126.64</v>
      </c>
    </row>
    <row r="565" spans="1:24" x14ac:dyDescent="0.25">
      <c r="A565">
        <f t="shared" si="37"/>
        <v>27</v>
      </c>
      <c r="B565">
        <v>2014</v>
      </c>
      <c r="C565" s="4">
        <v>41819</v>
      </c>
      <c r="D565" s="13">
        <v>44</v>
      </c>
      <c r="E565" s="13">
        <v>5.3</v>
      </c>
      <c r="F565" s="13">
        <v>0</v>
      </c>
      <c r="G565" s="13">
        <v>0</v>
      </c>
      <c r="H565" s="13">
        <v>0</v>
      </c>
      <c r="I565" s="13">
        <v>2</v>
      </c>
      <c r="J565" s="13">
        <v>0</v>
      </c>
      <c r="K565" s="13">
        <v>0</v>
      </c>
      <c r="L565" s="13">
        <v>2.67</v>
      </c>
      <c r="M565" s="13">
        <v>0</v>
      </c>
      <c r="N565" s="13">
        <v>0</v>
      </c>
      <c r="O565" s="13">
        <v>0</v>
      </c>
      <c r="P565" s="13">
        <v>0</v>
      </c>
      <c r="Q565" s="13">
        <v>2.67</v>
      </c>
      <c r="R565" s="13">
        <v>0</v>
      </c>
      <c r="S565" s="13">
        <v>0</v>
      </c>
      <c r="T565" s="13">
        <v>0</v>
      </c>
      <c r="U565" s="13">
        <v>0</v>
      </c>
      <c r="V565" s="6">
        <f t="shared" si="38"/>
        <v>56.64</v>
      </c>
      <c r="W565" s="14">
        <v>70</v>
      </c>
      <c r="X565" s="6">
        <f t="shared" si="36"/>
        <v>126.64</v>
      </c>
    </row>
    <row r="566" spans="1:24" x14ac:dyDescent="0.25">
      <c r="A566">
        <f t="shared" si="37"/>
        <v>27</v>
      </c>
      <c r="B566">
        <v>2014</v>
      </c>
      <c r="C566" s="4">
        <v>41820</v>
      </c>
      <c r="D566" s="13">
        <v>44</v>
      </c>
      <c r="E566" s="13">
        <v>5.3</v>
      </c>
      <c r="F566" s="13">
        <v>0</v>
      </c>
      <c r="G566" s="13">
        <v>0</v>
      </c>
      <c r="H566" s="13">
        <v>0</v>
      </c>
      <c r="I566" s="13">
        <v>2</v>
      </c>
      <c r="J566" s="13">
        <v>0</v>
      </c>
      <c r="K566" s="13">
        <v>0</v>
      </c>
      <c r="L566" s="13">
        <v>2.67</v>
      </c>
      <c r="M566" s="13">
        <v>0</v>
      </c>
      <c r="N566" s="13">
        <v>0</v>
      </c>
      <c r="O566" s="13">
        <v>0</v>
      </c>
      <c r="P566" s="13">
        <v>0</v>
      </c>
      <c r="Q566" s="13">
        <v>2.67</v>
      </c>
      <c r="R566" s="13">
        <v>0</v>
      </c>
      <c r="S566" s="13">
        <v>0</v>
      </c>
      <c r="T566" s="13">
        <v>0</v>
      </c>
      <c r="U566" s="13">
        <v>0</v>
      </c>
      <c r="V566" s="6">
        <f t="shared" si="38"/>
        <v>221</v>
      </c>
      <c r="W566" s="14">
        <v>184</v>
      </c>
      <c r="X566" s="6">
        <f t="shared" si="36"/>
        <v>405</v>
      </c>
    </row>
    <row r="567" spans="1:24" x14ac:dyDescent="0.25">
      <c r="A567">
        <f t="shared" si="37"/>
        <v>27</v>
      </c>
      <c r="B567">
        <v>2014</v>
      </c>
      <c r="C567" s="4">
        <v>41821</v>
      </c>
      <c r="D567" s="13">
        <v>218</v>
      </c>
      <c r="E567" s="13">
        <v>1</v>
      </c>
      <c r="F567" s="13">
        <v>0</v>
      </c>
      <c r="G567" s="13">
        <v>0</v>
      </c>
      <c r="H567" s="13">
        <v>0</v>
      </c>
      <c r="I567" s="13">
        <v>1</v>
      </c>
      <c r="J567" s="13">
        <v>0</v>
      </c>
      <c r="K567" s="13">
        <v>0</v>
      </c>
      <c r="L567" s="13">
        <v>0</v>
      </c>
      <c r="M567" s="13">
        <v>0</v>
      </c>
      <c r="N567" s="13">
        <v>1</v>
      </c>
      <c r="O567" s="13">
        <v>0</v>
      </c>
      <c r="P567" s="13">
        <v>0</v>
      </c>
      <c r="Q567" s="13">
        <v>0</v>
      </c>
      <c r="R567" s="13">
        <v>0</v>
      </c>
      <c r="S567" s="13">
        <v>0</v>
      </c>
      <c r="T567" s="13">
        <v>0</v>
      </c>
      <c r="U567" s="13">
        <v>0</v>
      </c>
      <c r="V567" s="6">
        <f t="shared" si="38"/>
        <v>55</v>
      </c>
      <c r="W567" s="14">
        <v>18</v>
      </c>
      <c r="X567" s="6">
        <f t="shared" si="36"/>
        <v>73</v>
      </c>
    </row>
    <row r="568" spans="1:24" x14ac:dyDescent="0.25">
      <c r="A568">
        <f t="shared" si="37"/>
        <v>27</v>
      </c>
      <c r="B568">
        <v>2014</v>
      </c>
      <c r="C568" s="4">
        <v>41822</v>
      </c>
      <c r="D568" s="13">
        <v>53</v>
      </c>
      <c r="E568" s="13">
        <v>0</v>
      </c>
      <c r="F568" s="13">
        <v>0</v>
      </c>
      <c r="G568" s="13">
        <v>0</v>
      </c>
      <c r="H568" s="13">
        <v>0</v>
      </c>
      <c r="I568" s="13">
        <v>0</v>
      </c>
      <c r="J568" s="13">
        <v>0</v>
      </c>
      <c r="K568" s="13">
        <v>0</v>
      </c>
      <c r="L568" s="13">
        <v>0</v>
      </c>
      <c r="M568" s="13">
        <v>0</v>
      </c>
      <c r="N568" s="13">
        <v>0</v>
      </c>
      <c r="O568" s="13">
        <v>0</v>
      </c>
      <c r="P568" s="13">
        <v>0</v>
      </c>
      <c r="Q568" s="13">
        <v>2</v>
      </c>
      <c r="R568" s="13">
        <v>0</v>
      </c>
      <c r="S568" s="13">
        <v>0</v>
      </c>
      <c r="T568" s="13">
        <v>0</v>
      </c>
      <c r="U568" s="13">
        <v>0</v>
      </c>
      <c r="V568" s="6">
        <f t="shared" si="38"/>
        <v>188</v>
      </c>
      <c r="W568" s="14">
        <v>128</v>
      </c>
      <c r="X568" s="6">
        <f t="shared" si="36"/>
        <v>316</v>
      </c>
    </row>
    <row r="569" spans="1:24" x14ac:dyDescent="0.25">
      <c r="A569">
        <f t="shared" si="37"/>
        <v>27</v>
      </c>
      <c r="B569">
        <v>2014</v>
      </c>
      <c r="C569" s="4">
        <v>41823</v>
      </c>
      <c r="D569" s="13">
        <v>182</v>
      </c>
      <c r="E569" s="13">
        <v>0</v>
      </c>
      <c r="F569" s="13">
        <v>0</v>
      </c>
      <c r="G569" s="13">
        <v>0</v>
      </c>
      <c r="H569" s="13">
        <v>0</v>
      </c>
      <c r="I569" s="13">
        <v>0</v>
      </c>
      <c r="J569" s="13">
        <v>0</v>
      </c>
      <c r="K569" s="13">
        <v>0</v>
      </c>
      <c r="L569" s="13">
        <v>0</v>
      </c>
      <c r="M569" s="13">
        <v>0</v>
      </c>
      <c r="N569" s="13">
        <v>0</v>
      </c>
      <c r="O569" s="13">
        <v>0</v>
      </c>
      <c r="P569" s="13">
        <v>0</v>
      </c>
      <c r="Q569" s="13">
        <v>6</v>
      </c>
      <c r="R569" s="13">
        <v>0</v>
      </c>
      <c r="S569" s="13">
        <v>0</v>
      </c>
      <c r="T569" s="13">
        <v>0</v>
      </c>
      <c r="U569" s="13">
        <v>0</v>
      </c>
      <c r="V569" s="6">
        <f t="shared" si="38"/>
        <v>194</v>
      </c>
      <c r="W569" s="14">
        <v>51</v>
      </c>
      <c r="X569" s="6">
        <f t="shared" si="36"/>
        <v>245</v>
      </c>
    </row>
    <row r="570" spans="1:24" x14ac:dyDescent="0.25">
      <c r="A570">
        <f t="shared" si="37"/>
        <v>27</v>
      </c>
      <c r="B570">
        <v>2014</v>
      </c>
      <c r="C570" s="4">
        <v>41824</v>
      </c>
      <c r="D570" s="13">
        <v>181</v>
      </c>
      <c r="E570" s="13">
        <v>0</v>
      </c>
      <c r="F570" s="13">
        <v>0</v>
      </c>
      <c r="G570" s="13">
        <v>0</v>
      </c>
      <c r="H570" s="13">
        <v>1</v>
      </c>
      <c r="I570" s="13">
        <v>0</v>
      </c>
      <c r="J570" s="13">
        <v>0</v>
      </c>
      <c r="K570" s="13">
        <v>0</v>
      </c>
      <c r="L570" s="13">
        <v>0</v>
      </c>
      <c r="M570" s="13">
        <v>0</v>
      </c>
      <c r="N570" s="13">
        <v>0</v>
      </c>
      <c r="O570" s="13">
        <v>0</v>
      </c>
      <c r="P570" s="13">
        <v>0</v>
      </c>
      <c r="Q570" s="13">
        <v>12</v>
      </c>
      <c r="R570" s="13">
        <v>0</v>
      </c>
      <c r="S570" s="13">
        <v>0</v>
      </c>
      <c r="T570" s="13">
        <v>0</v>
      </c>
      <c r="U570" s="13">
        <v>0</v>
      </c>
      <c r="V570" s="6">
        <f t="shared" si="38"/>
        <v>194</v>
      </c>
      <c r="W570" s="14">
        <v>51</v>
      </c>
      <c r="X570" s="6">
        <f t="shared" si="36"/>
        <v>245</v>
      </c>
    </row>
    <row r="571" spans="1:24" x14ac:dyDescent="0.25">
      <c r="A571">
        <f t="shared" si="37"/>
        <v>27</v>
      </c>
      <c r="B571">
        <v>2014</v>
      </c>
      <c r="C571" s="4">
        <v>41825</v>
      </c>
      <c r="D571" s="13">
        <v>181</v>
      </c>
      <c r="E571" s="13">
        <v>0</v>
      </c>
      <c r="F571" s="13">
        <v>0</v>
      </c>
      <c r="G571" s="13">
        <v>0</v>
      </c>
      <c r="H571" s="13">
        <v>1</v>
      </c>
      <c r="I571" s="13">
        <v>0</v>
      </c>
      <c r="J571" s="13">
        <v>0</v>
      </c>
      <c r="K571" s="13">
        <v>0</v>
      </c>
      <c r="L571" s="13">
        <v>0</v>
      </c>
      <c r="M571" s="13">
        <v>0</v>
      </c>
      <c r="N571" s="13">
        <v>0</v>
      </c>
      <c r="O571" s="13">
        <v>0</v>
      </c>
      <c r="P571" s="13">
        <v>0</v>
      </c>
      <c r="Q571" s="13">
        <v>12</v>
      </c>
      <c r="R571" s="13">
        <v>0</v>
      </c>
      <c r="S571" s="13">
        <v>0</v>
      </c>
      <c r="T571" s="13">
        <v>0</v>
      </c>
      <c r="U571" s="13">
        <v>0</v>
      </c>
      <c r="V571" s="6">
        <f t="shared" si="38"/>
        <v>194</v>
      </c>
      <c r="W571" s="14">
        <v>51</v>
      </c>
      <c r="X571" s="6">
        <f t="shared" si="36"/>
        <v>245</v>
      </c>
    </row>
    <row r="572" spans="1:24" x14ac:dyDescent="0.25">
      <c r="A572">
        <f t="shared" si="37"/>
        <v>28</v>
      </c>
      <c r="B572">
        <v>2014</v>
      </c>
      <c r="C572" s="4">
        <v>41826</v>
      </c>
      <c r="D572" s="13">
        <v>181</v>
      </c>
      <c r="E572" s="13">
        <v>0</v>
      </c>
      <c r="F572" s="13">
        <v>0</v>
      </c>
      <c r="G572" s="13">
        <v>0</v>
      </c>
      <c r="H572" s="13">
        <v>1</v>
      </c>
      <c r="I572" s="13">
        <v>0</v>
      </c>
      <c r="J572" s="13">
        <v>0</v>
      </c>
      <c r="K572" s="13">
        <v>0</v>
      </c>
      <c r="L572" s="13">
        <v>0</v>
      </c>
      <c r="M572" s="13">
        <v>0</v>
      </c>
      <c r="N572" s="13">
        <v>0</v>
      </c>
      <c r="O572" s="13">
        <v>0</v>
      </c>
      <c r="P572" s="13">
        <v>0</v>
      </c>
      <c r="Q572" s="13">
        <v>12</v>
      </c>
      <c r="R572" s="13">
        <v>0</v>
      </c>
      <c r="S572" s="13">
        <v>0</v>
      </c>
      <c r="T572" s="13">
        <v>0</v>
      </c>
      <c r="U572" s="13">
        <v>0</v>
      </c>
      <c r="V572" s="6">
        <f t="shared" si="38"/>
        <v>194</v>
      </c>
      <c r="W572" s="14">
        <v>51</v>
      </c>
      <c r="X572" s="6">
        <f t="shared" si="36"/>
        <v>245</v>
      </c>
    </row>
    <row r="573" spans="1:24" x14ac:dyDescent="0.25">
      <c r="A573">
        <f t="shared" si="37"/>
        <v>28</v>
      </c>
      <c r="B573">
        <v>2014</v>
      </c>
      <c r="C573" s="4">
        <v>41827</v>
      </c>
      <c r="D573" s="13">
        <v>181</v>
      </c>
      <c r="E573" s="13">
        <v>0</v>
      </c>
      <c r="F573" s="13">
        <v>0</v>
      </c>
      <c r="G573" s="13">
        <v>0</v>
      </c>
      <c r="H573" s="13">
        <v>1</v>
      </c>
      <c r="I573" s="13">
        <v>0</v>
      </c>
      <c r="J573" s="13">
        <v>0</v>
      </c>
      <c r="K573" s="13">
        <v>0</v>
      </c>
      <c r="L573" s="13">
        <v>0</v>
      </c>
      <c r="M573" s="13">
        <v>0</v>
      </c>
      <c r="N573" s="13">
        <v>0</v>
      </c>
      <c r="O573" s="13">
        <v>0</v>
      </c>
      <c r="P573" s="13">
        <v>0</v>
      </c>
      <c r="Q573" s="13">
        <v>12</v>
      </c>
      <c r="R573" s="13">
        <v>0</v>
      </c>
      <c r="S573" s="13">
        <v>0</v>
      </c>
      <c r="T573" s="13">
        <v>0</v>
      </c>
      <c r="U573" s="13">
        <v>0</v>
      </c>
      <c r="V573" s="6">
        <f t="shared" ref="V573:V581" si="42">IF(SUM(D574:U574)=0,NA(),SUM(D574:U574))</f>
        <v>419</v>
      </c>
      <c r="W573" s="14">
        <v>235</v>
      </c>
      <c r="X573" s="6">
        <f t="shared" si="36"/>
        <v>654</v>
      </c>
    </row>
    <row r="574" spans="1:24" x14ac:dyDescent="0.25">
      <c r="A574">
        <f t="shared" si="37"/>
        <v>28</v>
      </c>
      <c r="B574">
        <v>2014</v>
      </c>
      <c r="C574" s="4">
        <v>41828</v>
      </c>
      <c r="D574" s="13">
        <v>378</v>
      </c>
      <c r="E574" s="13">
        <v>4</v>
      </c>
      <c r="F574" s="13">
        <v>0</v>
      </c>
      <c r="G574" s="13">
        <v>0</v>
      </c>
      <c r="H574" s="13">
        <v>0</v>
      </c>
      <c r="I574" s="13">
        <v>0</v>
      </c>
      <c r="J574" s="13">
        <v>0</v>
      </c>
      <c r="K574" s="13">
        <v>12</v>
      </c>
      <c r="L574" s="13">
        <v>18</v>
      </c>
      <c r="M574" s="13">
        <v>0</v>
      </c>
      <c r="N574" s="13">
        <v>0</v>
      </c>
      <c r="O574" s="13">
        <v>0</v>
      </c>
      <c r="P574" s="13">
        <v>0</v>
      </c>
      <c r="Q574" s="13">
        <v>7</v>
      </c>
      <c r="R574" s="13">
        <v>0</v>
      </c>
      <c r="S574" s="13">
        <v>0</v>
      </c>
      <c r="T574" s="13">
        <v>0</v>
      </c>
      <c r="U574" s="13">
        <v>0</v>
      </c>
      <c r="V574" s="6">
        <f t="shared" si="42"/>
        <v>287</v>
      </c>
      <c r="W574" s="14">
        <v>150</v>
      </c>
      <c r="X574" s="6">
        <f t="shared" ref="X574:X581" si="43">SUM(V574:W574)</f>
        <v>437</v>
      </c>
    </row>
    <row r="575" spans="1:24" x14ac:dyDescent="0.25">
      <c r="A575">
        <f t="shared" ref="A575:A582" si="44">WEEKNUM(C575)</f>
        <v>28</v>
      </c>
      <c r="B575">
        <v>2014</v>
      </c>
      <c r="C575" s="4">
        <v>41829</v>
      </c>
      <c r="D575" s="13">
        <v>260</v>
      </c>
      <c r="E575" s="13">
        <v>3</v>
      </c>
      <c r="F575" s="13">
        <v>0</v>
      </c>
      <c r="G575" s="13">
        <v>0</v>
      </c>
      <c r="H575" s="13">
        <v>0</v>
      </c>
      <c r="I575" s="13">
        <v>1</v>
      </c>
      <c r="J575" s="13">
        <v>0</v>
      </c>
      <c r="K575" s="13">
        <v>6</v>
      </c>
      <c r="L575" s="13">
        <v>2</v>
      </c>
      <c r="M575" s="13">
        <v>0</v>
      </c>
      <c r="N575" s="13">
        <v>2</v>
      </c>
      <c r="O575" s="13">
        <v>0</v>
      </c>
      <c r="P575" s="13">
        <v>0</v>
      </c>
      <c r="Q575" s="13">
        <v>13</v>
      </c>
      <c r="R575" s="13">
        <v>0</v>
      </c>
      <c r="S575" s="13">
        <v>0</v>
      </c>
      <c r="T575" s="13">
        <v>0</v>
      </c>
      <c r="U575" s="13">
        <v>0</v>
      </c>
      <c r="V575" s="6">
        <f t="shared" si="42"/>
        <v>114</v>
      </c>
      <c r="W575" s="14">
        <v>24</v>
      </c>
      <c r="X575" s="6">
        <f t="shared" si="43"/>
        <v>138</v>
      </c>
    </row>
    <row r="576" spans="1:24" x14ac:dyDescent="0.25">
      <c r="A576">
        <f t="shared" si="44"/>
        <v>28</v>
      </c>
      <c r="B576">
        <v>2014</v>
      </c>
      <c r="C576" s="4">
        <v>41830</v>
      </c>
      <c r="D576" s="13">
        <v>97</v>
      </c>
      <c r="E576" s="13">
        <v>0</v>
      </c>
      <c r="F576" s="13">
        <v>0</v>
      </c>
      <c r="G576" s="13">
        <v>0</v>
      </c>
      <c r="H576" s="13">
        <v>0</v>
      </c>
      <c r="I576" s="13">
        <v>0</v>
      </c>
      <c r="J576" s="13">
        <v>0</v>
      </c>
      <c r="K576" s="13">
        <v>13</v>
      </c>
      <c r="L576" s="13">
        <v>1</v>
      </c>
      <c r="M576" s="13">
        <v>0</v>
      </c>
      <c r="N576" s="13">
        <v>2</v>
      </c>
      <c r="O576" s="13">
        <v>0</v>
      </c>
      <c r="P576" s="13">
        <v>0</v>
      </c>
      <c r="Q576" s="13">
        <v>1</v>
      </c>
      <c r="R576" s="13">
        <v>0</v>
      </c>
      <c r="S576" s="13">
        <v>0</v>
      </c>
      <c r="T576" s="13">
        <v>0</v>
      </c>
      <c r="U576" s="13">
        <v>0</v>
      </c>
      <c r="V576" s="6">
        <f t="shared" si="42"/>
        <v>43</v>
      </c>
      <c r="W576" s="14">
        <v>18</v>
      </c>
      <c r="X576" s="6">
        <f t="shared" si="43"/>
        <v>61</v>
      </c>
    </row>
    <row r="577" spans="1:24" x14ac:dyDescent="0.25">
      <c r="A577">
        <f t="shared" si="44"/>
        <v>28</v>
      </c>
      <c r="B577">
        <v>2014</v>
      </c>
      <c r="C577" s="4">
        <v>41831</v>
      </c>
      <c r="D577" s="13">
        <v>39</v>
      </c>
      <c r="E577" s="13">
        <v>0</v>
      </c>
      <c r="F577" s="13">
        <v>0</v>
      </c>
      <c r="G577" s="13">
        <v>0</v>
      </c>
      <c r="H577" s="13">
        <v>0</v>
      </c>
      <c r="I577" s="13">
        <v>0</v>
      </c>
      <c r="J577" s="13">
        <v>0</v>
      </c>
      <c r="K577" s="13">
        <v>1</v>
      </c>
      <c r="L577" s="13">
        <v>0</v>
      </c>
      <c r="M577" s="13">
        <v>0</v>
      </c>
      <c r="N577" s="13">
        <v>1</v>
      </c>
      <c r="O577" s="13">
        <v>0</v>
      </c>
      <c r="P577" s="13">
        <v>0</v>
      </c>
      <c r="Q577" s="13">
        <v>2</v>
      </c>
      <c r="R577" s="13">
        <v>0</v>
      </c>
      <c r="S577" s="13">
        <v>0</v>
      </c>
      <c r="T577" s="13">
        <v>0</v>
      </c>
      <c r="U577" s="13">
        <v>0</v>
      </c>
      <c r="V577" s="6">
        <f t="shared" si="42"/>
        <v>95.67</v>
      </c>
      <c r="W577" s="14">
        <v>22</v>
      </c>
      <c r="X577" s="6">
        <f t="shared" si="43"/>
        <v>117.67</v>
      </c>
    </row>
    <row r="578" spans="1:24" x14ac:dyDescent="0.25">
      <c r="A578">
        <f t="shared" si="44"/>
        <v>28</v>
      </c>
      <c r="B578">
        <v>2014</v>
      </c>
      <c r="C578" s="4">
        <v>41832</v>
      </c>
      <c r="D578" s="13">
        <v>81.33</v>
      </c>
      <c r="E578" s="13">
        <v>1.67</v>
      </c>
      <c r="F578" s="13">
        <v>0</v>
      </c>
      <c r="G578" s="13">
        <v>0</v>
      </c>
      <c r="H578" s="13">
        <v>0</v>
      </c>
      <c r="I578" s="13">
        <v>0.67</v>
      </c>
      <c r="J578" s="13">
        <v>0</v>
      </c>
      <c r="K578" s="13">
        <v>8</v>
      </c>
      <c r="L578" s="13">
        <v>1</v>
      </c>
      <c r="M578" s="13">
        <v>0</v>
      </c>
      <c r="N578" s="13">
        <v>2.67</v>
      </c>
      <c r="O578" s="13">
        <v>0.33</v>
      </c>
      <c r="P578" s="13">
        <v>0</v>
      </c>
      <c r="Q578" s="13">
        <v>0</v>
      </c>
      <c r="R578" s="13">
        <v>0</v>
      </c>
      <c r="S578" s="13">
        <v>0</v>
      </c>
      <c r="T578" s="13">
        <v>0</v>
      </c>
      <c r="U578" s="13">
        <v>0</v>
      </c>
      <c r="V578" s="6">
        <f t="shared" si="42"/>
        <v>95.67</v>
      </c>
      <c r="W578" s="14">
        <v>22</v>
      </c>
      <c r="X578" s="6">
        <f t="shared" si="43"/>
        <v>117.67</v>
      </c>
    </row>
    <row r="579" spans="1:24" x14ac:dyDescent="0.25">
      <c r="A579">
        <f t="shared" si="44"/>
        <v>29</v>
      </c>
      <c r="B579">
        <v>2014</v>
      </c>
      <c r="C579" s="4">
        <v>41833</v>
      </c>
      <c r="D579" s="13">
        <v>81.33</v>
      </c>
      <c r="E579" s="13">
        <v>1.67</v>
      </c>
      <c r="F579" s="13">
        <v>0</v>
      </c>
      <c r="G579" s="13">
        <v>0</v>
      </c>
      <c r="H579" s="13">
        <v>0</v>
      </c>
      <c r="I579" s="13">
        <v>0.67</v>
      </c>
      <c r="J579" s="13">
        <v>0</v>
      </c>
      <c r="K579" s="13">
        <v>8</v>
      </c>
      <c r="L579" s="13">
        <v>1</v>
      </c>
      <c r="M579" s="13">
        <v>0</v>
      </c>
      <c r="N579" s="13">
        <v>2.67</v>
      </c>
      <c r="O579" s="13">
        <v>0.33</v>
      </c>
      <c r="P579" s="13">
        <v>0</v>
      </c>
      <c r="Q579" s="13">
        <v>0</v>
      </c>
      <c r="R579" s="13">
        <v>0</v>
      </c>
      <c r="S579" s="13">
        <v>0</v>
      </c>
      <c r="T579" s="13">
        <v>0</v>
      </c>
      <c r="U579" s="13">
        <v>0</v>
      </c>
      <c r="V579" s="6">
        <f t="shared" si="42"/>
        <v>95.67</v>
      </c>
      <c r="W579" s="14">
        <v>22</v>
      </c>
      <c r="X579" s="6">
        <f t="shared" si="43"/>
        <v>117.67</v>
      </c>
    </row>
    <row r="580" spans="1:24" x14ac:dyDescent="0.25">
      <c r="A580">
        <f t="shared" si="44"/>
        <v>29</v>
      </c>
      <c r="B580">
        <v>2014</v>
      </c>
      <c r="C580" s="4">
        <v>41834</v>
      </c>
      <c r="D580" s="13">
        <v>81.33</v>
      </c>
      <c r="E580" s="13">
        <v>1.67</v>
      </c>
      <c r="F580" s="13">
        <v>0</v>
      </c>
      <c r="G580" s="13">
        <v>0</v>
      </c>
      <c r="H580" s="13">
        <v>0</v>
      </c>
      <c r="I580" s="13">
        <v>0.67</v>
      </c>
      <c r="J580" s="13">
        <v>0</v>
      </c>
      <c r="K580" s="13">
        <v>8</v>
      </c>
      <c r="L580" s="13">
        <v>1</v>
      </c>
      <c r="M580" s="13">
        <v>0</v>
      </c>
      <c r="N580" s="13">
        <v>2.67</v>
      </c>
      <c r="O580" s="13">
        <v>0.33</v>
      </c>
      <c r="P580" s="13">
        <v>0</v>
      </c>
      <c r="Q580" s="13">
        <v>0</v>
      </c>
      <c r="R580" s="13">
        <v>0</v>
      </c>
      <c r="S580" s="13">
        <v>0</v>
      </c>
      <c r="T580" s="13">
        <v>0</v>
      </c>
      <c r="U580" s="13">
        <v>0</v>
      </c>
      <c r="V580" s="6">
        <f t="shared" si="42"/>
        <v>124</v>
      </c>
      <c r="W580" s="14">
        <v>60</v>
      </c>
      <c r="X580" s="6">
        <f t="shared" si="43"/>
        <v>184</v>
      </c>
    </row>
    <row r="581" spans="1:24" x14ac:dyDescent="0.25">
      <c r="A581">
        <f t="shared" si="44"/>
        <v>29</v>
      </c>
      <c r="B581">
        <v>2014</v>
      </c>
      <c r="C581" s="4">
        <v>41835</v>
      </c>
      <c r="D581" s="13">
        <v>106</v>
      </c>
      <c r="E581" s="13">
        <v>1</v>
      </c>
      <c r="F581" s="13">
        <v>0</v>
      </c>
      <c r="G581" s="13">
        <v>0</v>
      </c>
      <c r="H581" s="13">
        <v>0</v>
      </c>
      <c r="I581" s="13">
        <v>0</v>
      </c>
      <c r="J581" s="13">
        <v>0</v>
      </c>
      <c r="K581" s="13">
        <v>13</v>
      </c>
      <c r="L581" s="13">
        <v>4</v>
      </c>
      <c r="M581" s="13">
        <v>0</v>
      </c>
      <c r="N581" s="13">
        <v>0</v>
      </c>
      <c r="O581" s="13">
        <v>0</v>
      </c>
      <c r="P581" s="13">
        <v>0</v>
      </c>
      <c r="Q581" s="13">
        <v>0</v>
      </c>
      <c r="R581" s="13">
        <v>0</v>
      </c>
      <c r="S581" s="13">
        <v>0</v>
      </c>
      <c r="T581" s="13">
        <v>0</v>
      </c>
      <c r="U581" s="13">
        <v>0</v>
      </c>
      <c r="V581" s="6">
        <f t="shared" si="42"/>
        <v>68</v>
      </c>
      <c r="W581" s="14">
        <v>27</v>
      </c>
      <c r="X581" s="6">
        <f t="shared" si="43"/>
        <v>95</v>
      </c>
    </row>
    <row r="582" spans="1:24" x14ac:dyDescent="0.25">
      <c r="A582">
        <f t="shared" si="44"/>
        <v>29</v>
      </c>
      <c r="B582">
        <v>2014</v>
      </c>
      <c r="C582" s="4">
        <v>41836</v>
      </c>
      <c r="D582" s="13">
        <v>62</v>
      </c>
      <c r="E582" s="13">
        <v>0</v>
      </c>
      <c r="F582" s="13">
        <v>0</v>
      </c>
      <c r="G582" s="13">
        <v>0</v>
      </c>
      <c r="H582" s="13">
        <v>0</v>
      </c>
      <c r="I582" s="13">
        <v>0</v>
      </c>
      <c r="J582" s="13">
        <v>0</v>
      </c>
      <c r="K582" s="13">
        <v>4</v>
      </c>
      <c r="L582" s="13">
        <v>2</v>
      </c>
      <c r="M582" s="13">
        <v>0</v>
      </c>
      <c r="N582" s="13">
        <v>0</v>
      </c>
      <c r="O582" s="13">
        <v>0</v>
      </c>
      <c r="P582" s="13">
        <v>0</v>
      </c>
      <c r="Q582" s="13">
        <v>0</v>
      </c>
      <c r="R582" s="13">
        <v>0</v>
      </c>
      <c r="S582" s="13">
        <v>0</v>
      </c>
      <c r="T582" s="13">
        <v>0</v>
      </c>
      <c r="U582" s="13">
        <v>0</v>
      </c>
    </row>
  </sheetData>
  <mergeCells count="1">
    <mergeCell ref="B1:D1"/>
  </mergeCells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3:D10"/>
  <sheetViews>
    <sheetView topLeftCell="A2" zoomScale="80" zoomScaleNormal="80" workbookViewId="0">
      <selection activeCell="A15" sqref="A15"/>
    </sheetView>
  </sheetViews>
  <sheetFormatPr defaultRowHeight="15" x14ac:dyDescent="0.25"/>
  <cols>
    <col min="1" max="1" width="14.140625" bestFit="1" customWidth="1"/>
    <col min="2" max="2" width="19.28515625" bestFit="1" customWidth="1"/>
    <col min="3" max="3" width="15.7109375" customWidth="1"/>
    <col min="4" max="4" width="18.140625" customWidth="1"/>
    <col min="5" max="6" width="12" bestFit="1" customWidth="1"/>
    <col min="7" max="7" width="15.140625" bestFit="1" customWidth="1"/>
    <col min="8" max="9" width="6" customWidth="1"/>
    <col min="10" max="10" width="5" customWidth="1"/>
    <col min="11" max="11" width="5.5703125" customWidth="1"/>
    <col min="12" max="12" width="17.7109375" bestFit="1" customWidth="1"/>
    <col min="13" max="16" width="12" bestFit="1" customWidth="1"/>
    <col min="17" max="17" width="23.7109375" bestFit="1" customWidth="1"/>
    <col min="18" max="18" width="20.140625" bestFit="1" customWidth="1"/>
    <col min="19" max="19" width="22.7109375" bestFit="1" customWidth="1"/>
  </cols>
  <sheetData>
    <row r="3" spans="1:4" x14ac:dyDescent="0.25">
      <c r="A3" s="17" t="s">
        <v>33</v>
      </c>
      <c r="B3" t="s">
        <v>39</v>
      </c>
      <c r="C3" t="s">
        <v>41</v>
      </c>
      <c r="D3" t="s">
        <v>40</v>
      </c>
    </row>
    <row r="4" spans="1:4" x14ac:dyDescent="0.25">
      <c r="A4" s="19">
        <v>23</v>
      </c>
      <c r="B4" s="20">
        <v>9.0180000000000007</v>
      </c>
      <c r="C4" s="20">
        <v>42.5</v>
      </c>
      <c r="D4" s="20">
        <v>13.339948804911026</v>
      </c>
    </row>
    <row r="5" spans="1:4" x14ac:dyDescent="0.25">
      <c r="A5" s="21">
        <v>2010</v>
      </c>
      <c r="B5" s="20">
        <v>22.547142857142859</v>
      </c>
      <c r="C5" s="20">
        <v>42.5</v>
      </c>
      <c r="D5" s="20">
        <v>19.178213954281311</v>
      </c>
    </row>
    <row r="6" spans="1:4" x14ac:dyDescent="0.25">
      <c r="A6" s="21">
        <v>2011</v>
      </c>
      <c r="B6" s="20">
        <v>10.834285714285715</v>
      </c>
      <c r="C6" s="20">
        <v>32.67</v>
      </c>
      <c r="D6" s="20">
        <v>15.094759418578422</v>
      </c>
    </row>
    <row r="7" spans="1:4" x14ac:dyDescent="0.25">
      <c r="A7" s="21">
        <v>2012</v>
      </c>
      <c r="B7" s="20">
        <v>0.42571428571428571</v>
      </c>
      <c r="C7" s="20">
        <v>1</v>
      </c>
      <c r="D7" s="20">
        <v>0.41596703166064908</v>
      </c>
    </row>
    <row r="8" spans="1:4" x14ac:dyDescent="0.25">
      <c r="A8" s="21">
        <v>2013</v>
      </c>
      <c r="B8" s="20">
        <v>1.5685714285714287</v>
      </c>
      <c r="C8" s="20">
        <v>4</v>
      </c>
      <c r="D8" s="20">
        <v>1.3567046911718181</v>
      </c>
    </row>
    <row r="9" spans="1:4" x14ac:dyDescent="0.25">
      <c r="A9" s="21">
        <v>2014</v>
      </c>
      <c r="B9" s="20">
        <v>9.7142857142857135</v>
      </c>
      <c r="C9" s="20">
        <v>23</v>
      </c>
      <c r="D9" s="20">
        <v>6.4733887497014964</v>
      </c>
    </row>
    <row r="10" spans="1:4" x14ac:dyDescent="0.25">
      <c r="A10" s="19" t="s">
        <v>34</v>
      </c>
      <c r="B10" s="20">
        <v>9.0180000000000007</v>
      </c>
      <c r="C10" s="20">
        <v>42.5</v>
      </c>
      <c r="D10" s="20">
        <v>13.339948804911026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X587"/>
  <sheetViews>
    <sheetView topLeftCell="A339" workbookViewId="0">
      <selection activeCell="C592" sqref="C592"/>
    </sheetView>
  </sheetViews>
  <sheetFormatPr defaultRowHeight="15" x14ac:dyDescent="0.25"/>
  <cols>
    <col min="1" max="1" width="12.42578125" customWidth="1"/>
    <col min="5" max="5" width="10" customWidth="1"/>
    <col min="6" max="6" width="10.5703125" customWidth="1"/>
    <col min="7" max="7" width="14.42578125" customWidth="1"/>
    <col min="8" max="8" width="12.42578125" customWidth="1"/>
    <col min="9" max="9" width="11.85546875" customWidth="1"/>
    <col min="10" max="10" width="14.28515625" customWidth="1"/>
    <col min="11" max="11" width="9.42578125" customWidth="1"/>
    <col min="12" max="12" width="9.7109375" customWidth="1"/>
    <col min="13" max="14" width="10.7109375" customWidth="1"/>
    <col min="15" max="15" width="11.5703125" customWidth="1"/>
    <col min="16" max="16" width="15.28515625" customWidth="1"/>
    <col min="17" max="17" width="10.5703125" customWidth="1"/>
    <col min="18" max="18" width="11.85546875" customWidth="1"/>
    <col min="19" max="19" width="15.28515625" customWidth="1"/>
    <col min="20" max="20" width="12.85546875" customWidth="1"/>
    <col min="21" max="21" width="12.7109375" customWidth="1"/>
    <col min="22" max="22" width="10.5703125" customWidth="1"/>
  </cols>
  <sheetData>
    <row r="1" spans="1:24" x14ac:dyDescent="0.25">
      <c r="A1" t="s">
        <v>38</v>
      </c>
      <c r="B1" t="s">
        <v>44</v>
      </c>
      <c r="C1" t="s">
        <v>0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s="3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s="3" t="s">
        <v>30</v>
      </c>
      <c r="Q1" t="s">
        <v>20</v>
      </c>
      <c r="R1" t="s">
        <v>21</v>
      </c>
      <c r="S1" s="3" t="s">
        <v>31</v>
      </c>
      <c r="T1" s="5" t="s">
        <v>52</v>
      </c>
      <c r="U1" s="3" t="s">
        <v>23</v>
      </c>
      <c r="V1" s="5" t="s">
        <v>37</v>
      </c>
      <c r="W1" s="5" t="s">
        <v>36</v>
      </c>
      <c r="X1" s="5" t="s">
        <v>53</v>
      </c>
    </row>
    <row r="2" spans="1:24" x14ac:dyDescent="0.25">
      <c r="A2">
        <f>WEEKNUM(C2)</f>
        <v>19</v>
      </c>
      <c r="B2">
        <v>2010</v>
      </c>
      <c r="C2" s="4">
        <v>40303</v>
      </c>
      <c r="J2" s="3"/>
      <c r="K2" s="5"/>
      <c r="L2" s="5"/>
      <c r="M2" s="5"/>
      <c r="N2" s="5"/>
      <c r="O2" s="5"/>
      <c r="P2" s="3"/>
      <c r="Q2" s="5"/>
      <c r="R2" s="5"/>
      <c r="S2" s="3"/>
      <c r="T2" s="5"/>
      <c r="U2" s="3"/>
      <c r="V2" s="15">
        <f t="shared" ref="V2:V33" si="0">SUM(D2:U2)</f>
        <v>0</v>
      </c>
      <c r="X2" s="15">
        <f>SUM(V2+W2)</f>
        <v>0</v>
      </c>
    </row>
    <row r="3" spans="1:24" x14ac:dyDescent="0.25">
      <c r="A3">
        <f t="shared" ref="A3:A66" si="1">WEEKNUM(C3)</f>
        <v>19</v>
      </c>
      <c r="B3">
        <v>2010</v>
      </c>
      <c r="C3" s="4">
        <v>40304</v>
      </c>
      <c r="J3" s="3"/>
      <c r="K3" s="5"/>
      <c r="L3" s="5"/>
      <c r="M3" s="5"/>
      <c r="P3" s="3"/>
      <c r="Q3" s="5"/>
      <c r="R3" s="5"/>
      <c r="S3" s="3"/>
      <c r="T3" s="5"/>
      <c r="U3" s="3"/>
      <c r="V3" s="15">
        <f t="shared" si="0"/>
        <v>0</v>
      </c>
      <c r="X3" s="15">
        <f t="shared" ref="X3:X66" si="2">SUM(V3+W3)</f>
        <v>0</v>
      </c>
    </row>
    <row r="4" spans="1:24" x14ac:dyDescent="0.25">
      <c r="A4">
        <f t="shared" si="1"/>
        <v>19</v>
      </c>
      <c r="B4">
        <v>2010</v>
      </c>
      <c r="C4" s="4">
        <v>40305</v>
      </c>
      <c r="J4" s="3"/>
      <c r="K4" s="5"/>
      <c r="L4" s="5"/>
      <c r="M4" s="5"/>
      <c r="P4" s="3"/>
      <c r="Q4" s="5"/>
      <c r="R4" s="5"/>
      <c r="S4" s="3"/>
      <c r="T4" s="5"/>
      <c r="U4" s="3"/>
      <c r="V4" s="15">
        <f t="shared" si="0"/>
        <v>0</v>
      </c>
      <c r="X4" s="15">
        <f t="shared" si="2"/>
        <v>0</v>
      </c>
    </row>
    <row r="5" spans="1:24" x14ac:dyDescent="0.25">
      <c r="A5">
        <f t="shared" si="1"/>
        <v>19</v>
      </c>
      <c r="B5">
        <v>2010</v>
      </c>
      <c r="C5" s="4">
        <v>40306</v>
      </c>
      <c r="J5" s="3"/>
      <c r="K5" s="5"/>
      <c r="L5" s="5"/>
      <c r="M5" s="5"/>
      <c r="P5" s="3"/>
      <c r="Q5" s="5"/>
      <c r="R5" s="5"/>
      <c r="S5" s="3"/>
      <c r="T5" s="5"/>
      <c r="U5" s="3"/>
      <c r="V5" s="15">
        <f t="shared" si="0"/>
        <v>0</v>
      </c>
      <c r="X5" s="15">
        <f t="shared" si="2"/>
        <v>0</v>
      </c>
    </row>
    <row r="6" spans="1:24" x14ac:dyDescent="0.25">
      <c r="A6">
        <f t="shared" si="1"/>
        <v>20</v>
      </c>
      <c r="B6">
        <v>2010</v>
      </c>
      <c r="C6" s="4">
        <v>40307</v>
      </c>
      <c r="J6" s="3"/>
      <c r="K6" s="5"/>
      <c r="L6" s="5"/>
      <c r="M6" s="5"/>
      <c r="N6" s="5"/>
      <c r="O6" s="5"/>
      <c r="P6" s="3"/>
      <c r="Q6" s="5"/>
      <c r="R6" s="5"/>
      <c r="S6" s="3"/>
      <c r="T6" s="5"/>
      <c r="U6" s="3"/>
      <c r="V6" s="15">
        <f t="shared" si="0"/>
        <v>0</v>
      </c>
      <c r="X6" s="15">
        <f t="shared" si="2"/>
        <v>0</v>
      </c>
    </row>
    <row r="7" spans="1:24" x14ac:dyDescent="0.25">
      <c r="A7">
        <f t="shared" si="1"/>
        <v>20</v>
      </c>
      <c r="B7">
        <v>2010</v>
      </c>
      <c r="C7" s="4">
        <v>40308</v>
      </c>
      <c r="J7" s="3"/>
      <c r="K7" s="5"/>
      <c r="L7" s="5"/>
      <c r="M7" s="5"/>
      <c r="N7" s="5"/>
      <c r="O7" s="5"/>
      <c r="P7" s="3"/>
      <c r="R7" s="5"/>
      <c r="S7" s="3"/>
      <c r="T7" s="5"/>
      <c r="U7" s="3"/>
      <c r="V7" s="15">
        <f t="shared" si="0"/>
        <v>0</v>
      </c>
      <c r="X7" s="15">
        <f t="shared" si="2"/>
        <v>0</v>
      </c>
    </row>
    <row r="8" spans="1:24" x14ac:dyDescent="0.25">
      <c r="A8">
        <f t="shared" si="1"/>
        <v>20</v>
      </c>
      <c r="B8">
        <v>2010</v>
      </c>
      <c r="C8" s="4">
        <v>40309</v>
      </c>
      <c r="J8" s="3"/>
      <c r="K8" s="5"/>
      <c r="L8" s="5"/>
      <c r="M8" s="5"/>
      <c r="N8" s="5"/>
      <c r="O8" s="5"/>
      <c r="P8" s="3"/>
      <c r="Q8" s="5"/>
      <c r="R8" s="5"/>
      <c r="S8" s="3"/>
      <c r="T8" s="5"/>
      <c r="U8" s="3"/>
      <c r="V8" s="15">
        <f t="shared" si="0"/>
        <v>0</v>
      </c>
      <c r="X8" s="15">
        <f t="shared" si="2"/>
        <v>0</v>
      </c>
    </row>
    <row r="9" spans="1:24" x14ac:dyDescent="0.25">
      <c r="A9">
        <f t="shared" si="1"/>
        <v>20</v>
      </c>
      <c r="B9">
        <v>2010</v>
      </c>
      <c r="C9" s="4">
        <v>40310</v>
      </c>
      <c r="J9" s="3"/>
      <c r="K9" s="5"/>
      <c r="L9" s="5"/>
      <c r="M9" s="5"/>
      <c r="N9" s="5"/>
      <c r="O9" s="5"/>
      <c r="P9" s="3"/>
      <c r="Q9" s="5"/>
      <c r="R9" s="5"/>
      <c r="S9" s="3"/>
      <c r="T9" s="5"/>
      <c r="U9" s="3"/>
      <c r="V9" s="15">
        <f t="shared" si="0"/>
        <v>0</v>
      </c>
      <c r="X9" s="15">
        <f t="shared" si="2"/>
        <v>0</v>
      </c>
    </row>
    <row r="10" spans="1:24" x14ac:dyDescent="0.25">
      <c r="A10">
        <f t="shared" si="1"/>
        <v>20</v>
      </c>
      <c r="B10">
        <v>2010</v>
      </c>
      <c r="C10" s="4">
        <v>40311</v>
      </c>
      <c r="J10" s="3"/>
      <c r="K10" s="5"/>
      <c r="L10" s="5"/>
      <c r="M10" s="5"/>
      <c r="N10" s="5"/>
      <c r="O10" s="5"/>
      <c r="P10" s="3"/>
      <c r="Q10" s="5"/>
      <c r="R10" s="5"/>
      <c r="S10" s="3"/>
      <c r="T10" s="5"/>
      <c r="U10" s="3"/>
      <c r="V10" s="15">
        <f t="shared" si="0"/>
        <v>0</v>
      </c>
      <c r="X10" s="15">
        <f t="shared" si="2"/>
        <v>0</v>
      </c>
    </row>
    <row r="11" spans="1:24" x14ac:dyDescent="0.25">
      <c r="A11">
        <f t="shared" si="1"/>
        <v>20</v>
      </c>
      <c r="B11">
        <v>2010</v>
      </c>
      <c r="C11" s="4">
        <v>40312</v>
      </c>
      <c r="J11" s="3"/>
      <c r="K11" s="5"/>
      <c r="L11" s="5"/>
      <c r="M11" s="5"/>
      <c r="N11" s="5"/>
      <c r="O11" s="5"/>
      <c r="P11" s="3"/>
      <c r="Q11" s="5"/>
      <c r="R11" s="5"/>
      <c r="S11" s="3"/>
      <c r="T11" s="5"/>
      <c r="U11" s="3"/>
      <c r="V11" s="15">
        <f t="shared" si="0"/>
        <v>0</v>
      </c>
      <c r="W11" s="5"/>
      <c r="X11" s="15">
        <f t="shared" si="2"/>
        <v>0</v>
      </c>
    </row>
    <row r="12" spans="1:24" x14ac:dyDescent="0.25">
      <c r="A12">
        <f t="shared" si="1"/>
        <v>20</v>
      </c>
      <c r="B12">
        <v>2010</v>
      </c>
      <c r="C12" s="4">
        <v>40313</v>
      </c>
      <c r="J12" s="3"/>
      <c r="K12" s="5"/>
      <c r="L12" s="5"/>
      <c r="M12" s="5"/>
      <c r="N12" s="5"/>
      <c r="O12" s="5"/>
      <c r="P12" s="3"/>
      <c r="Q12" s="5"/>
      <c r="R12" s="5"/>
      <c r="S12" s="3"/>
      <c r="T12" s="5"/>
      <c r="U12" s="3"/>
      <c r="V12" s="15">
        <f t="shared" si="0"/>
        <v>0</v>
      </c>
      <c r="X12" s="15">
        <f t="shared" si="2"/>
        <v>0</v>
      </c>
    </row>
    <row r="13" spans="1:24" x14ac:dyDescent="0.25">
      <c r="A13">
        <f t="shared" si="1"/>
        <v>21</v>
      </c>
      <c r="B13">
        <v>2010</v>
      </c>
      <c r="C13" s="4">
        <v>40314</v>
      </c>
      <c r="J13" s="3"/>
      <c r="K13" s="5"/>
      <c r="L13" s="5"/>
      <c r="M13" s="5"/>
      <c r="N13" s="5"/>
      <c r="O13" s="5"/>
      <c r="P13" s="3"/>
      <c r="Q13" s="5"/>
      <c r="R13" s="5"/>
      <c r="S13" s="3"/>
      <c r="T13" s="5"/>
      <c r="U13" s="3"/>
      <c r="V13" s="15">
        <f t="shared" si="0"/>
        <v>0</v>
      </c>
      <c r="X13" s="15">
        <f t="shared" si="2"/>
        <v>0</v>
      </c>
    </row>
    <row r="14" spans="1:24" x14ac:dyDescent="0.25">
      <c r="A14">
        <f t="shared" si="1"/>
        <v>21</v>
      </c>
      <c r="B14">
        <v>2010</v>
      </c>
      <c r="C14" s="4">
        <v>40315</v>
      </c>
      <c r="J14" s="3"/>
      <c r="K14" s="5"/>
      <c r="L14" s="5"/>
      <c r="M14" s="5"/>
      <c r="N14" s="5"/>
      <c r="O14" s="5"/>
      <c r="P14" s="3"/>
      <c r="Q14" s="5"/>
      <c r="R14" s="5"/>
      <c r="S14" s="3"/>
      <c r="T14" s="5"/>
      <c r="U14" s="3"/>
      <c r="V14" s="15">
        <f t="shared" si="0"/>
        <v>0</v>
      </c>
      <c r="X14" s="15">
        <f t="shared" si="2"/>
        <v>0</v>
      </c>
    </row>
    <row r="15" spans="1:24" x14ac:dyDescent="0.25">
      <c r="A15">
        <f t="shared" si="1"/>
        <v>21</v>
      </c>
      <c r="B15">
        <v>2010</v>
      </c>
      <c r="C15" s="4">
        <v>40316</v>
      </c>
      <c r="J15" s="3"/>
      <c r="K15" s="5"/>
      <c r="L15" s="5"/>
      <c r="M15" s="5"/>
      <c r="N15" s="5"/>
      <c r="O15" s="5"/>
      <c r="P15" s="3"/>
      <c r="Q15" s="5"/>
      <c r="R15" s="5"/>
      <c r="S15" s="3"/>
      <c r="T15" s="5"/>
      <c r="U15" s="3"/>
      <c r="V15" s="15">
        <f t="shared" si="0"/>
        <v>0</v>
      </c>
      <c r="X15" s="15">
        <f t="shared" si="2"/>
        <v>0</v>
      </c>
    </row>
    <row r="16" spans="1:24" x14ac:dyDescent="0.25">
      <c r="A16">
        <f t="shared" si="1"/>
        <v>21</v>
      </c>
      <c r="B16">
        <v>2010</v>
      </c>
      <c r="C16" s="4">
        <v>40317</v>
      </c>
      <c r="J16" s="3"/>
      <c r="K16" s="5"/>
      <c r="L16" s="5"/>
      <c r="M16" s="5"/>
      <c r="N16" s="5"/>
      <c r="O16" s="5"/>
      <c r="P16" s="3"/>
      <c r="Q16" s="5"/>
      <c r="R16" s="5"/>
      <c r="S16" s="3"/>
      <c r="T16" s="5"/>
      <c r="U16" s="3"/>
      <c r="V16" s="15">
        <f t="shared" si="0"/>
        <v>0</v>
      </c>
      <c r="X16" s="15">
        <f t="shared" si="2"/>
        <v>0</v>
      </c>
    </row>
    <row r="17" spans="1:24" x14ac:dyDescent="0.25">
      <c r="A17">
        <f t="shared" si="1"/>
        <v>21</v>
      </c>
      <c r="B17">
        <v>2010</v>
      </c>
      <c r="C17" s="4">
        <v>40318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 s="3">
        <v>0</v>
      </c>
      <c r="K17" s="5">
        <v>0</v>
      </c>
      <c r="L17" s="5">
        <v>0.2</v>
      </c>
      <c r="M17" s="5">
        <v>0</v>
      </c>
      <c r="N17" s="5">
        <v>0</v>
      </c>
      <c r="O17" s="5">
        <v>0</v>
      </c>
      <c r="P17" s="3">
        <v>0</v>
      </c>
      <c r="Q17" s="5">
        <v>11</v>
      </c>
      <c r="R17" s="5">
        <v>0</v>
      </c>
      <c r="S17" s="3">
        <v>0</v>
      </c>
      <c r="T17" s="5">
        <v>0</v>
      </c>
      <c r="U17" s="3">
        <v>0</v>
      </c>
      <c r="V17" s="15">
        <f t="shared" si="0"/>
        <v>11.2</v>
      </c>
      <c r="W17" s="5">
        <v>2.8</v>
      </c>
      <c r="X17" s="15">
        <f t="shared" si="2"/>
        <v>14</v>
      </c>
    </row>
    <row r="18" spans="1:24" x14ac:dyDescent="0.25">
      <c r="A18">
        <f t="shared" si="1"/>
        <v>21</v>
      </c>
      <c r="B18">
        <v>2010</v>
      </c>
      <c r="C18" s="4">
        <v>40319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 s="3">
        <v>0</v>
      </c>
      <c r="K18" s="5">
        <v>0</v>
      </c>
      <c r="L18" s="5">
        <v>0.2</v>
      </c>
      <c r="M18" s="5">
        <v>0</v>
      </c>
      <c r="N18" s="5">
        <v>0</v>
      </c>
      <c r="O18" s="5">
        <v>0</v>
      </c>
      <c r="P18" s="3">
        <v>0</v>
      </c>
      <c r="Q18" s="5">
        <v>11</v>
      </c>
      <c r="R18" s="5">
        <v>0</v>
      </c>
      <c r="S18" s="3">
        <v>0</v>
      </c>
      <c r="T18" s="5">
        <v>0</v>
      </c>
      <c r="U18" s="3">
        <v>0</v>
      </c>
      <c r="V18" s="15">
        <f t="shared" si="0"/>
        <v>11.2</v>
      </c>
      <c r="W18" s="5">
        <v>2.8</v>
      </c>
      <c r="X18" s="15">
        <f t="shared" si="2"/>
        <v>14</v>
      </c>
    </row>
    <row r="19" spans="1:24" x14ac:dyDescent="0.25">
      <c r="A19">
        <f t="shared" si="1"/>
        <v>21</v>
      </c>
      <c r="B19">
        <v>2010</v>
      </c>
      <c r="C19" s="4">
        <v>40320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 s="3">
        <v>0</v>
      </c>
      <c r="K19" s="5">
        <v>0</v>
      </c>
      <c r="L19" s="5">
        <v>0.2</v>
      </c>
      <c r="M19" s="5">
        <v>0</v>
      </c>
      <c r="N19" s="5">
        <v>0</v>
      </c>
      <c r="O19" s="5">
        <v>0</v>
      </c>
      <c r="P19" s="3">
        <v>0</v>
      </c>
      <c r="Q19" s="5">
        <v>11</v>
      </c>
      <c r="R19" s="5">
        <v>0</v>
      </c>
      <c r="S19" s="3">
        <v>0</v>
      </c>
      <c r="T19" s="5">
        <v>0</v>
      </c>
      <c r="U19" s="3">
        <v>0</v>
      </c>
      <c r="V19" s="15">
        <f t="shared" si="0"/>
        <v>11.2</v>
      </c>
      <c r="W19" s="5">
        <v>2.8</v>
      </c>
      <c r="X19" s="15">
        <f t="shared" si="2"/>
        <v>14</v>
      </c>
    </row>
    <row r="20" spans="1:24" x14ac:dyDescent="0.25">
      <c r="A20">
        <f t="shared" si="1"/>
        <v>22</v>
      </c>
      <c r="B20">
        <v>2010</v>
      </c>
      <c r="C20" s="4">
        <v>40321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 s="3">
        <v>0</v>
      </c>
      <c r="K20" s="5">
        <v>0</v>
      </c>
      <c r="L20" s="5">
        <v>0.2</v>
      </c>
      <c r="M20" s="5">
        <v>0</v>
      </c>
      <c r="N20" s="5">
        <v>0</v>
      </c>
      <c r="O20" s="5">
        <v>0</v>
      </c>
      <c r="P20" s="3">
        <v>0</v>
      </c>
      <c r="Q20" s="5">
        <v>11</v>
      </c>
      <c r="R20" s="5">
        <v>0</v>
      </c>
      <c r="S20" s="3">
        <v>0</v>
      </c>
      <c r="T20" s="5">
        <v>0</v>
      </c>
      <c r="U20" s="3">
        <v>0</v>
      </c>
      <c r="V20" s="15">
        <f t="shared" si="0"/>
        <v>11.2</v>
      </c>
      <c r="W20" s="5">
        <v>2.8</v>
      </c>
      <c r="X20" s="15">
        <f t="shared" si="2"/>
        <v>14</v>
      </c>
    </row>
    <row r="21" spans="1:24" x14ac:dyDescent="0.25">
      <c r="A21">
        <f t="shared" si="1"/>
        <v>22</v>
      </c>
      <c r="B21">
        <v>2010</v>
      </c>
      <c r="C21" s="4">
        <v>40322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 s="3">
        <v>0</v>
      </c>
      <c r="K21" s="5">
        <v>0</v>
      </c>
      <c r="L21" s="5">
        <v>0.2</v>
      </c>
      <c r="M21" s="5">
        <v>0</v>
      </c>
      <c r="N21" s="5">
        <v>0</v>
      </c>
      <c r="O21" s="5">
        <v>0</v>
      </c>
      <c r="P21" s="3">
        <v>0</v>
      </c>
      <c r="Q21" s="5">
        <v>11</v>
      </c>
      <c r="R21" s="5">
        <v>0</v>
      </c>
      <c r="S21" s="3">
        <v>0</v>
      </c>
      <c r="T21" s="5">
        <v>0</v>
      </c>
      <c r="U21" s="3">
        <v>0</v>
      </c>
      <c r="V21" s="15">
        <f t="shared" si="0"/>
        <v>11.2</v>
      </c>
      <c r="W21" s="5">
        <v>2.8</v>
      </c>
      <c r="X21" s="15">
        <f>SUM(V21+W21)</f>
        <v>14</v>
      </c>
    </row>
    <row r="22" spans="1:24" x14ac:dyDescent="0.25">
      <c r="A22">
        <f t="shared" si="1"/>
        <v>22</v>
      </c>
      <c r="B22">
        <v>2010</v>
      </c>
      <c r="C22" s="4">
        <v>40323</v>
      </c>
      <c r="D22">
        <v>4</v>
      </c>
      <c r="E22">
        <v>0</v>
      </c>
      <c r="F22">
        <v>0</v>
      </c>
      <c r="G22">
        <v>1</v>
      </c>
      <c r="H22">
        <v>0</v>
      </c>
      <c r="I22">
        <v>0</v>
      </c>
      <c r="J22" s="3">
        <v>0</v>
      </c>
      <c r="K22" s="5">
        <v>1</v>
      </c>
      <c r="L22" s="5">
        <v>0</v>
      </c>
      <c r="M22" s="5">
        <v>0</v>
      </c>
      <c r="N22" s="5">
        <v>1</v>
      </c>
      <c r="O22" s="5">
        <v>0</v>
      </c>
      <c r="P22" s="3">
        <v>0</v>
      </c>
      <c r="Q22" s="5">
        <v>27</v>
      </c>
      <c r="R22" s="5">
        <v>0</v>
      </c>
      <c r="S22" s="3">
        <v>0</v>
      </c>
      <c r="T22" s="5">
        <v>0</v>
      </c>
      <c r="U22" s="3">
        <v>0</v>
      </c>
      <c r="V22" s="15">
        <f t="shared" si="0"/>
        <v>34</v>
      </c>
      <c r="W22" s="5">
        <v>4</v>
      </c>
      <c r="X22" s="15">
        <f>SUM(V22+W22)</f>
        <v>38</v>
      </c>
    </row>
    <row r="23" spans="1:24" x14ac:dyDescent="0.25">
      <c r="A23">
        <f t="shared" si="1"/>
        <v>22</v>
      </c>
      <c r="B23">
        <v>2010</v>
      </c>
      <c r="C23" s="4">
        <v>40324</v>
      </c>
      <c r="D23">
        <v>6</v>
      </c>
      <c r="E23">
        <v>0</v>
      </c>
      <c r="F23">
        <v>0</v>
      </c>
      <c r="G23">
        <v>0</v>
      </c>
      <c r="H23">
        <v>0</v>
      </c>
      <c r="I23">
        <v>1</v>
      </c>
      <c r="J23" s="3">
        <v>0</v>
      </c>
      <c r="K23" s="5">
        <v>1</v>
      </c>
      <c r="L23" s="5">
        <v>0</v>
      </c>
      <c r="M23" s="5">
        <v>0</v>
      </c>
      <c r="N23" s="5">
        <v>2</v>
      </c>
      <c r="O23" s="5">
        <v>0</v>
      </c>
      <c r="P23" s="3">
        <v>0</v>
      </c>
      <c r="Q23" s="5">
        <v>17</v>
      </c>
      <c r="R23" s="5">
        <v>0</v>
      </c>
      <c r="S23" s="3">
        <v>0</v>
      </c>
      <c r="T23" s="5">
        <v>0</v>
      </c>
      <c r="U23" s="3">
        <v>0</v>
      </c>
      <c r="V23" s="15">
        <f t="shared" si="0"/>
        <v>27</v>
      </c>
      <c r="W23" s="5">
        <v>5</v>
      </c>
      <c r="X23" s="15">
        <f>SUM(V23+W23)</f>
        <v>32</v>
      </c>
    </row>
    <row r="24" spans="1:24" x14ac:dyDescent="0.25">
      <c r="A24">
        <f t="shared" si="1"/>
        <v>22</v>
      </c>
      <c r="B24">
        <v>2010</v>
      </c>
      <c r="C24" s="4">
        <v>40325</v>
      </c>
      <c r="D24">
        <v>7</v>
      </c>
      <c r="E24">
        <v>0</v>
      </c>
      <c r="F24">
        <v>0</v>
      </c>
      <c r="G24">
        <v>0</v>
      </c>
      <c r="H24">
        <v>0</v>
      </c>
      <c r="I24">
        <v>0</v>
      </c>
      <c r="J24" s="3">
        <v>0</v>
      </c>
      <c r="K24" s="5">
        <v>0</v>
      </c>
      <c r="L24" s="5">
        <v>0</v>
      </c>
      <c r="M24" s="5">
        <v>0</v>
      </c>
      <c r="N24" s="5">
        <v>5</v>
      </c>
      <c r="O24" s="5">
        <v>0</v>
      </c>
      <c r="P24" s="3">
        <v>0</v>
      </c>
      <c r="Q24" s="5">
        <v>10</v>
      </c>
      <c r="R24" s="5">
        <v>0</v>
      </c>
      <c r="S24" s="3">
        <v>0</v>
      </c>
      <c r="T24" s="5">
        <v>0</v>
      </c>
      <c r="U24" s="3">
        <v>0</v>
      </c>
      <c r="V24" s="15">
        <f t="shared" si="0"/>
        <v>22</v>
      </c>
      <c r="W24" s="5">
        <v>2</v>
      </c>
      <c r="X24" s="15">
        <f t="shared" si="2"/>
        <v>24</v>
      </c>
    </row>
    <row r="25" spans="1:24" x14ac:dyDescent="0.25">
      <c r="A25">
        <f t="shared" si="1"/>
        <v>22</v>
      </c>
      <c r="B25">
        <v>2010</v>
      </c>
      <c r="C25" s="4">
        <v>40326</v>
      </c>
      <c r="D25">
        <v>3</v>
      </c>
      <c r="E25">
        <v>0</v>
      </c>
      <c r="F25">
        <v>1</v>
      </c>
      <c r="G25">
        <v>0</v>
      </c>
      <c r="H25">
        <v>0</v>
      </c>
      <c r="I25">
        <v>0</v>
      </c>
      <c r="J25" s="3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3">
        <v>0</v>
      </c>
      <c r="Q25" s="5">
        <v>31</v>
      </c>
      <c r="R25" s="5">
        <v>0</v>
      </c>
      <c r="S25" s="3">
        <v>0</v>
      </c>
      <c r="T25" s="5">
        <v>0</v>
      </c>
      <c r="U25" s="3">
        <v>0</v>
      </c>
      <c r="V25" s="15">
        <f t="shared" si="0"/>
        <v>35</v>
      </c>
      <c r="W25" s="5">
        <v>31</v>
      </c>
      <c r="X25" s="15">
        <f t="shared" si="2"/>
        <v>66</v>
      </c>
    </row>
    <row r="26" spans="1:24" x14ac:dyDescent="0.25">
      <c r="A26">
        <f t="shared" si="1"/>
        <v>22</v>
      </c>
      <c r="B26">
        <v>2010</v>
      </c>
      <c r="C26" s="4">
        <v>40327</v>
      </c>
      <c r="D26">
        <v>8.5</v>
      </c>
      <c r="E26">
        <v>0</v>
      </c>
      <c r="F26">
        <v>0</v>
      </c>
      <c r="G26">
        <v>0</v>
      </c>
      <c r="H26">
        <v>0</v>
      </c>
      <c r="I26">
        <v>0</v>
      </c>
      <c r="J26" s="3">
        <v>0</v>
      </c>
      <c r="K26" s="5">
        <v>0</v>
      </c>
      <c r="L26" s="5">
        <v>0</v>
      </c>
      <c r="M26" s="5">
        <v>0</v>
      </c>
      <c r="N26" s="5">
        <v>7.5</v>
      </c>
      <c r="O26" s="5">
        <v>0</v>
      </c>
      <c r="P26" s="3">
        <v>0</v>
      </c>
      <c r="Q26" s="5">
        <v>26.5</v>
      </c>
      <c r="R26" s="5">
        <v>0</v>
      </c>
      <c r="S26" s="3">
        <v>0</v>
      </c>
      <c r="T26" s="5">
        <v>0</v>
      </c>
      <c r="U26" s="7">
        <v>0</v>
      </c>
      <c r="V26" s="15">
        <f t="shared" si="0"/>
        <v>42.5</v>
      </c>
      <c r="W26" s="5">
        <v>8</v>
      </c>
      <c r="X26" s="15">
        <f t="shared" si="2"/>
        <v>50.5</v>
      </c>
    </row>
    <row r="27" spans="1:24" x14ac:dyDescent="0.25">
      <c r="A27">
        <f t="shared" si="1"/>
        <v>23</v>
      </c>
      <c r="B27">
        <v>2010</v>
      </c>
      <c r="C27" s="4">
        <v>40328</v>
      </c>
      <c r="D27">
        <v>8.5</v>
      </c>
      <c r="E27">
        <v>0</v>
      </c>
      <c r="F27">
        <v>0</v>
      </c>
      <c r="G27">
        <v>0</v>
      </c>
      <c r="H27">
        <v>0</v>
      </c>
      <c r="I27">
        <v>0</v>
      </c>
      <c r="J27" s="3">
        <v>0</v>
      </c>
      <c r="K27" s="5">
        <v>0</v>
      </c>
      <c r="L27" s="5">
        <v>0</v>
      </c>
      <c r="M27" s="5">
        <v>0</v>
      </c>
      <c r="N27" s="5">
        <v>7.5</v>
      </c>
      <c r="O27" s="5">
        <v>0</v>
      </c>
      <c r="P27" s="3">
        <v>0</v>
      </c>
      <c r="Q27" s="5">
        <v>26.5</v>
      </c>
      <c r="R27" s="5">
        <v>0</v>
      </c>
      <c r="S27" s="3">
        <v>0</v>
      </c>
      <c r="T27" s="5">
        <v>0</v>
      </c>
      <c r="U27" s="7">
        <v>0</v>
      </c>
      <c r="V27" s="15">
        <f t="shared" si="0"/>
        <v>42.5</v>
      </c>
      <c r="W27" s="5">
        <v>8</v>
      </c>
      <c r="X27" s="15">
        <f t="shared" si="2"/>
        <v>50.5</v>
      </c>
    </row>
    <row r="28" spans="1:24" x14ac:dyDescent="0.25">
      <c r="A28">
        <f t="shared" si="1"/>
        <v>23</v>
      </c>
      <c r="B28">
        <v>2010</v>
      </c>
      <c r="C28" s="4">
        <v>40329</v>
      </c>
      <c r="D28">
        <v>8.5</v>
      </c>
      <c r="E28">
        <v>0</v>
      </c>
      <c r="F28">
        <v>0</v>
      </c>
      <c r="G28">
        <v>0</v>
      </c>
      <c r="H28">
        <v>0</v>
      </c>
      <c r="I28">
        <v>0</v>
      </c>
      <c r="J28" s="3">
        <v>0</v>
      </c>
      <c r="K28" s="5">
        <v>0</v>
      </c>
      <c r="L28" s="5">
        <v>0</v>
      </c>
      <c r="M28" s="5">
        <v>0</v>
      </c>
      <c r="N28" s="5">
        <v>7.5</v>
      </c>
      <c r="O28" s="5">
        <v>0</v>
      </c>
      <c r="P28" s="3">
        <v>0</v>
      </c>
      <c r="Q28" s="5">
        <v>26.5</v>
      </c>
      <c r="R28" s="5">
        <v>0</v>
      </c>
      <c r="S28" s="3">
        <v>0</v>
      </c>
      <c r="T28" s="5">
        <v>0</v>
      </c>
      <c r="U28" s="7">
        <v>0</v>
      </c>
      <c r="V28" s="15">
        <f t="shared" si="0"/>
        <v>42.5</v>
      </c>
      <c r="W28" s="5">
        <v>8</v>
      </c>
      <c r="X28" s="15">
        <f>SUM(V28+W28)</f>
        <v>50.5</v>
      </c>
    </row>
    <row r="29" spans="1:24" x14ac:dyDescent="0.25">
      <c r="A29">
        <f t="shared" si="1"/>
        <v>23</v>
      </c>
      <c r="B29">
        <v>2010</v>
      </c>
      <c r="C29" s="4">
        <v>40330</v>
      </c>
      <c r="D29">
        <v>8.5</v>
      </c>
      <c r="E29">
        <v>0</v>
      </c>
      <c r="F29">
        <v>0</v>
      </c>
      <c r="G29">
        <v>0</v>
      </c>
      <c r="H29">
        <v>0</v>
      </c>
      <c r="I29">
        <v>0</v>
      </c>
      <c r="J29" s="3">
        <v>0</v>
      </c>
      <c r="K29" s="5">
        <v>0</v>
      </c>
      <c r="L29" s="5">
        <v>0</v>
      </c>
      <c r="M29" s="5">
        <v>0</v>
      </c>
      <c r="N29" s="5">
        <v>7.5</v>
      </c>
      <c r="O29" s="5">
        <v>0</v>
      </c>
      <c r="P29" s="3">
        <v>0</v>
      </c>
      <c r="Q29" s="5">
        <v>26.5</v>
      </c>
      <c r="R29" s="5">
        <v>0</v>
      </c>
      <c r="S29" s="3">
        <v>0</v>
      </c>
      <c r="T29" s="5">
        <v>0</v>
      </c>
      <c r="U29" s="7">
        <v>0</v>
      </c>
      <c r="V29" s="15">
        <f t="shared" si="0"/>
        <v>42.5</v>
      </c>
      <c r="W29" s="5">
        <v>8</v>
      </c>
      <c r="X29" s="15">
        <f>SUM(V29+W29)</f>
        <v>50.5</v>
      </c>
    </row>
    <row r="30" spans="1:24" x14ac:dyDescent="0.25">
      <c r="A30">
        <f t="shared" si="1"/>
        <v>23</v>
      </c>
      <c r="B30">
        <v>2010</v>
      </c>
      <c r="C30" s="4">
        <v>40331</v>
      </c>
      <c r="D30" t="s">
        <v>25</v>
      </c>
      <c r="E30" t="s">
        <v>25</v>
      </c>
      <c r="F30" t="s">
        <v>25</v>
      </c>
      <c r="G30" t="s">
        <v>25</v>
      </c>
      <c r="H30" t="s">
        <v>25</v>
      </c>
      <c r="I30" t="s">
        <v>25</v>
      </c>
      <c r="J30" t="s">
        <v>25</v>
      </c>
      <c r="K30" t="s">
        <v>25</v>
      </c>
      <c r="L30" t="s">
        <v>25</v>
      </c>
      <c r="M30" t="s">
        <v>25</v>
      </c>
      <c r="N30" t="s">
        <v>25</v>
      </c>
      <c r="O30" t="s">
        <v>25</v>
      </c>
      <c r="P30" t="s">
        <v>25</v>
      </c>
      <c r="Q30" t="s">
        <v>25</v>
      </c>
      <c r="R30" t="s">
        <v>25</v>
      </c>
      <c r="S30" t="s">
        <v>25</v>
      </c>
      <c r="T30" t="s">
        <v>25</v>
      </c>
      <c r="U30" t="s">
        <v>25</v>
      </c>
      <c r="V30" s="15">
        <f t="shared" si="0"/>
        <v>0</v>
      </c>
      <c r="W30" t="s">
        <v>25</v>
      </c>
      <c r="X30" s="15">
        <v>0</v>
      </c>
    </row>
    <row r="31" spans="1:24" x14ac:dyDescent="0.25">
      <c r="A31">
        <f t="shared" si="1"/>
        <v>23</v>
      </c>
      <c r="B31">
        <v>2010</v>
      </c>
      <c r="C31" s="4">
        <v>40332</v>
      </c>
      <c r="D31">
        <v>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</v>
      </c>
      <c r="O31">
        <v>0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 s="15">
        <f t="shared" si="0"/>
        <v>5</v>
      </c>
      <c r="W31">
        <v>3</v>
      </c>
      <c r="X31" s="15">
        <f t="shared" si="2"/>
        <v>8</v>
      </c>
    </row>
    <row r="32" spans="1:24" x14ac:dyDescent="0.25">
      <c r="A32">
        <f t="shared" si="1"/>
        <v>23</v>
      </c>
      <c r="B32">
        <v>2010</v>
      </c>
      <c r="C32" s="4">
        <v>40333</v>
      </c>
      <c r="D32">
        <v>6</v>
      </c>
      <c r="E32">
        <v>1</v>
      </c>
      <c r="F32">
        <v>0</v>
      </c>
      <c r="G32">
        <v>0</v>
      </c>
      <c r="H32">
        <v>0</v>
      </c>
      <c r="I32">
        <v>0</v>
      </c>
      <c r="J32" s="3">
        <v>0</v>
      </c>
      <c r="K32" s="5">
        <v>0</v>
      </c>
      <c r="L32" s="5">
        <v>1</v>
      </c>
      <c r="M32" s="5">
        <v>0</v>
      </c>
      <c r="N32" s="5">
        <v>0</v>
      </c>
      <c r="O32" s="5">
        <v>0</v>
      </c>
      <c r="P32" s="3">
        <v>0</v>
      </c>
      <c r="Q32" s="5">
        <v>4</v>
      </c>
      <c r="R32" s="5">
        <v>0</v>
      </c>
      <c r="S32" s="3">
        <v>0</v>
      </c>
      <c r="T32" s="5">
        <v>0</v>
      </c>
      <c r="U32" s="3">
        <v>0</v>
      </c>
      <c r="V32" s="15">
        <f t="shared" si="0"/>
        <v>12</v>
      </c>
      <c r="W32" s="5">
        <v>4</v>
      </c>
      <c r="X32" s="15">
        <f t="shared" si="2"/>
        <v>16</v>
      </c>
    </row>
    <row r="33" spans="1:24" x14ac:dyDescent="0.25">
      <c r="A33">
        <f t="shared" si="1"/>
        <v>23</v>
      </c>
      <c r="B33">
        <v>2010</v>
      </c>
      <c r="C33" s="4">
        <v>40334</v>
      </c>
      <c r="D33">
        <v>8.33</v>
      </c>
      <c r="E33">
        <v>0.33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</v>
      </c>
      <c r="O33">
        <v>0</v>
      </c>
      <c r="P33">
        <v>0</v>
      </c>
      <c r="Q33">
        <v>3.67</v>
      </c>
      <c r="R33">
        <v>0</v>
      </c>
      <c r="S33">
        <v>0</v>
      </c>
      <c r="T33">
        <v>0</v>
      </c>
      <c r="U33">
        <v>0</v>
      </c>
      <c r="V33" s="15">
        <f t="shared" si="0"/>
        <v>13.33</v>
      </c>
      <c r="W33" s="5">
        <v>6</v>
      </c>
      <c r="X33" s="15">
        <f t="shared" si="2"/>
        <v>19.329999999999998</v>
      </c>
    </row>
    <row r="34" spans="1:24" x14ac:dyDescent="0.25">
      <c r="A34">
        <f t="shared" si="1"/>
        <v>24</v>
      </c>
      <c r="B34">
        <v>2010</v>
      </c>
      <c r="C34" s="4">
        <v>40335</v>
      </c>
      <c r="D34">
        <v>8.33</v>
      </c>
      <c r="E34">
        <v>0.33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</v>
      </c>
      <c r="O34">
        <v>0</v>
      </c>
      <c r="P34">
        <v>0</v>
      </c>
      <c r="Q34">
        <v>3.67</v>
      </c>
      <c r="R34">
        <v>0</v>
      </c>
      <c r="S34">
        <v>0</v>
      </c>
      <c r="T34">
        <v>0</v>
      </c>
      <c r="U34">
        <v>0</v>
      </c>
      <c r="V34" s="15">
        <f t="shared" ref="V34:V65" si="3">SUM(D34:U34)</f>
        <v>13.33</v>
      </c>
      <c r="W34" s="5">
        <v>6</v>
      </c>
      <c r="X34" s="15">
        <f t="shared" si="2"/>
        <v>19.329999999999998</v>
      </c>
    </row>
    <row r="35" spans="1:24" x14ac:dyDescent="0.25">
      <c r="A35">
        <f t="shared" si="1"/>
        <v>24</v>
      </c>
      <c r="B35">
        <v>2010</v>
      </c>
      <c r="C35" s="4">
        <v>40336</v>
      </c>
      <c r="D35">
        <v>8.33</v>
      </c>
      <c r="E35">
        <v>0.33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</v>
      </c>
      <c r="O35">
        <v>0</v>
      </c>
      <c r="P35">
        <v>0</v>
      </c>
      <c r="Q35">
        <v>3.67</v>
      </c>
      <c r="R35">
        <v>0</v>
      </c>
      <c r="S35">
        <v>0</v>
      </c>
      <c r="T35">
        <v>0</v>
      </c>
      <c r="U35">
        <v>0</v>
      </c>
      <c r="V35" s="15">
        <f t="shared" si="3"/>
        <v>13.33</v>
      </c>
      <c r="W35" s="5">
        <v>6</v>
      </c>
      <c r="X35" s="15">
        <f>SUM(V35+W35)</f>
        <v>19.329999999999998</v>
      </c>
    </row>
    <row r="36" spans="1:24" x14ac:dyDescent="0.25">
      <c r="A36">
        <f t="shared" si="1"/>
        <v>24</v>
      </c>
      <c r="B36">
        <v>2010</v>
      </c>
      <c r="C36" s="4">
        <v>40337</v>
      </c>
      <c r="D36">
        <v>19</v>
      </c>
      <c r="E36">
        <v>0</v>
      </c>
      <c r="F36">
        <v>0</v>
      </c>
      <c r="G36">
        <v>1</v>
      </c>
      <c r="H36">
        <v>0</v>
      </c>
      <c r="I36">
        <v>0</v>
      </c>
      <c r="J36" s="3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3">
        <v>0</v>
      </c>
      <c r="Q36" s="5">
        <v>114</v>
      </c>
      <c r="R36" s="5">
        <v>0</v>
      </c>
      <c r="S36" s="3">
        <v>0</v>
      </c>
      <c r="T36" s="5">
        <v>0</v>
      </c>
      <c r="U36" s="3">
        <v>0</v>
      </c>
      <c r="V36" s="15">
        <f t="shared" si="3"/>
        <v>134</v>
      </c>
      <c r="W36" s="5">
        <v>5</v>
      </c>
      <c r="X36" s="15">
        <f>SUM(V36+W36)</f>
        <v>139</v>
      </c>
    </row>
    <row r="37" spans="1:24" x14ac:dyDescent="0.25">
      <c r="A37">
        <f t="shared" si="1"/>
        <v>24</v>
      </c>
      <c r="B37">
        <v>2010</v>
      </c>
      <c r="C37" s="4">
        <v>40338</v>
      </c>
      <c r="D37">
        <v>9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  <c r="O37">
        <v>0</v>
      </c>
      <c r="P37">
        <v>0</v>
      </c>
      <c r="Q37">
        <v>14</v>
      </c>
      <c r="R37">
        <v>0</v>
      </c>
      <c r="S37">
        <v>0</v>
      </c>
      <c r="T37">
        <v>0</v>
      </c>
      <c r="U37">
        <v>0</v>
      </c>
      <c r="V37" s="15">
        <f t="shared" si="3"/>
        <v>24</v>
      </c>
      <c r="W37" s="5">
        <v>2</v>
      </c>
      <c r="X37" s="15">
        <f t="shared" si="2"/>
        <v>26</v>
      </c>
    </row>
    <row r="38" spans="1:24" x14ac:dyDescent="0.25">
      <c r="A38">
        <f t="shared" si="1"/>
        <v>24</v>
      </c>
      <c r="B38">
        <v>2010</v>
      </c>
      <c r="C38" s="4">
        <v>40339</v>
      </c>
      <c r="D38">
        <v>7</v>
      </c>
      <c r="E38">
        <v>0</v>
      </c>
      <c r="F38">
        <v>0</v>
      </c>
      <c r="G38">
        <v>0</v>
      </c>
      <c r="H38">
        <v>0</v>
      </c>
      <c r="I38">
        <v>0</v>
      </c>
      <c r="J38" s="3">
        <v>0</v>
      </c>
      <c r="K38" s="5">
        <v>0</v>
      </c>
      <c r="L38" s="5">
        <v>0</v>
      </c>
      <c r="M38" s="5">
        <v>0</v>
      </c>
      <c r="N38" s="5">
        <v>1</v>
      </c>
      <c r="O38" s="5">
        <v>0</v>
      </c>
      <c r="P38" s="3">
        <v>0</v>
      </c>
      <c r="Q38" s="5">
        <v>3</v>
      </c>
      <c r="R38" s="5">
        <v>0</v>
      </c>
      <c r="S38" s="3">
        <v>0</v>
      </c>
      <c r="T38" s="5">
        <v>0</v>
      </c>
      <c r="U38" s="3">
        <v>0</v>
      </c>
      <c r="V38" s="15">
        <f t="shared" si="3"/>
        <v>11</v>
      </c>
      <c r="W38" s="5">
        <v>7</v>
      </c>
      <c r="X38" s="15">
        <f t="shared" si="2"/>
        <v>18</v>
      </c>
    </row>
    <row r="39" spans="1:24" x14ac:dyDescent="0.25">
      <c r="A39">
        <f t="shared" si="1"/>
        <v>24</v>
      </c>
      <c r="B39">
        <v>2010</v>
      </c>
      <c r="C39" s="4">
        <v>40340</v>
      </c>
      <c r="D39">
        <v>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</v>
      </c>
      <c r="O39">
        <v>0</v>
      </c>
      <c r="P39">
        <v>0</v>
      </c>
      <c r="Q39">
        <v>2</v>
      </c>
      <c r="R39">
        <v>0</v>
      </c>
      <c r="S39">
        <v>0</v>
      </c>
      <c r="T39">
        <v>0</v>
      </c>
      <c r="U39">
        <v>0</v>
      </c>
      <c r="V39" s="15">
        <f t="shared" si="3"/>
        <v>7</v>
      </c>
      <c r="W39" s="5">
        <v>4</v>
      </c>
      <c r="X39" s="15">
        <f t="shared" si="2"/>
        <v>11</v>
      </c>
    </row>
    <row r="40" spans="1:24" x14ac:dyDescent="0.25">
      <c r="A40">
        <f t="shared" si="1"/>
        <v>24</v>
      </c>
      <c r="B40">
        <v>2010</v>
      </c>
      <c r="C40" s="4">
        <v>40341</v>
      </c>
      <c r="D40">
        <v>35.33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2</v>
      </c>
      <c r="O40">
        <v>0</v>
      </c>
      <c r="P40">
        <v>0</v>
      </c>
      <c r="Q40">
        <v>3</v>
      </c>
      <c r="R40">
        <v>0</v>
      </c>
      <c r="S40">
        <v>0</v>
      </c>
      <c r="T40">
        <v>0</v>
      </c>
      <c r="U40">
        <v>0</v>
      </c>
      <c r="V40" s="15">
        <f t="shared" si="3"/>
        <v>40.33</v>
      </c>
      <c r="W40" s="5">
        <v>3.66</v>
      </c>
      <c r="X40" s="15">
        <f t="shared" si="2"/>
        <v>43.989999999999995</v>
      </c>
    </row>
    <row r="41" spans="1:24" x14ac:dyDescent="0.25">
      <c r="A41">
        <f t="shared" si="1"/>
        <v>25</v>
      </c>
      <c r="B41">
        <v>2010</v>
      </c>
      <c r="C41" s="4">
        <v>40342</v>
      </c>
      <c r="D41">
        <v>35.33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</v>
      </c>
      <c r="O41">
        <v>0</v>
      </c>
      <c r="P41">
        <v>0</v>
      </c>
      <c r="Q41">
        <v>3</v>
      </c>
      <c r="R41">
        <v>0</v>
      </c>
      <c r="S41">
        <v>0</v>
      </c>
      <c r="T41">
        <v>0</v>
      </c>
      <c r="U41">
        <v>0</v>
      </c>
      <c r="V41" s="15">
        <f t="shared" si="3"/>
        <v>40.33</v>
      </c>
      <c r="W41" s="5">
        <v>3.66</v>
      </c>
      <c r="X41" s="15">
        <f t="shared" si="2"/>
        <v>43.989999999999995</v>
      </c>
    </row>
    <row r="42" spans="1:24" x14ac:dyDescent="0.25">
      <c r="A42">
        <f t="shared" si="1"/>
        <v>25</v>
      </c>
      <c r="B42">
        <v>2010</v>
      </c>
      <c r="C42" s="4">
        <v>40343</v>
      </c>
      <c r="D42">
        <v>35.33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2</v>
      </c>
      <c r="O42">
        <v>0</v>
      </c>
      <c r="P42">
        <v>0</v>
      </c>
      <c r="Q42">
        <v>3</v>
      </c>
      <c r="R42">
        <v>0</v>
      </c>
      <c r="S42">
        <v>0</v>
      </c>
      <c r="T42">
        <v>0</v>
      </c>
      <c r="U42">
        <v>0</v>
      </c>
      <c r="V42" s="15">
        <f t="shared" si="3"/>
        <v>40.33</v>
      </c>
      <c r="W42" s="5">
        <v>3.66</v>
      </c>
      <c r="X42" s="15">
        <f t="shared" si="2"/>
        <v>43.989999999999995</v>
      </c>
    </row>
    <row r="43" spans="1:24" x14ac:dyDescent="0.25">
      <c r="A43">
        <f t="shared" si="1"/>
        <v>25</v>
      </c>
      <c r="B43">
        <v>2010</v>
      </c>
      <c r="C43" s="4">
        <v>40344</v>
      </c>
      <c r="D43" s="15">
        <v>118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5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15">
        <v>0</v>
      </c>
      <c r="V43" s="15">
        <f t="shared" si="3"/>
        <v>123</v>
      </c>
      <c r="W43" s="15">
        <v>5</v>
      </c>
      <c r="X43" s="15">
        <f t="shared" si="2"/>
        <v>128</v>
      </c>
    </row>
    <row r="44" spans="1:24" x14ac:dyDescent="0.25">
      <c r="A44">
        <f t="shared" si="1"/>
        <v>25</v>
      </c>
      <c r="B44">
        <v>2010</v>
      </c>
      <c r="C44" s="4">
        <v>40345</v>
      </c>
      <c r="D44">
        <v>47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2</v>
      </c>
      <c r="M44">
        <v>0</v>
      </c>
      <c r="N44">
        <v>2</v>
      </c>
      <c r="O44">
        <v>0</v>
      </c>
      <c r="P44">
        <v>0</v>
      </c>
      <c r="Q44">
        <v>2</v>
      </c>
      <c r="R44">
        <v>0</v>
      </c>
      <c r="S44">
        <v>0</v>
      </c>
      <c r="T44">
        <v>0</v>
      </c>
      <c r="U44">
        <v>0</v>
      </c>
      <c r="V44" s="15">
        <f t="shared" si="3"/>
        <v>53</v>
      </c>
      <c r="W44" s="5">
        <v>2</v>
      </c>
      <c r="X44" s="15">
        <f t="shared" si="2"/>
        <v>55</v>
      </c>
    </row>
    <row r="45" spans="1:24" x14ac:dyDescent="0.25">
      <c r="A45">
        <f t="shared" si="1"/>
        <v>25</v>
      </c>
      <c r="B45">
        <v>2010</v>
      </c>
      <c r="C45" s="4">
        <v>40346</v>
      </c>
      <c r="D45">
        <v>268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0</v>
      </c>
      <c r="N45">
        <v>2</v>
      </c>
      <c r="O45">
        <v>0</v>
      </c>
      <c r="P45">
        <v>0</v>
      </c>
      <c r="Q45">
        <v>19</v>
      </c>
      <c r="R45">
        <v>0</v>
      </c>
      <c r="S45">
        <v>0</v>
      </c>
      <c r="T45">
        <v>0</v>
      </c>
      <c r="U45">
        <v>0</v>
      </c>
      <c r="V45" s="15">
        <f t="shared" si="3"/>
        <v>290</v>
      </c>
      <c r="W45" s="5">
        <v>67</v>
      </c>
      <c r="X45" s="15">
        <f t="shared" si="2"/>
        <v>357</v>
      </c>
    </row>
    <row r="46" spans="1:24" x14ac:dyDescent="0.25">
      <c r="A46">
        <f t="shared" si="1"/>
        <v>25</v>
      </c>
      <c r="B46">
        <v>2010</v>
      </c>
      <c r="C46" s="4">
        <v>40347</v>
      </c>
      <c r="D46">
        <v>26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7</v>
      </c>
      <c r="R46">
        <v>0</v>
      </c>
      <c r="S46">
        <v>0</v>
      </c>
      <c r="T46">
        <v>0</v>
      </c>
      <c r="U46">
        <v>0</v>
      </c>
      <c r="V46" s="15">
        <f t="shared" si="3"/>
        <v>34</v>
      </c>
      <c r="W46" s="5">
        <v>6</v>
      </c>
      <c r="X46" s="15">
        <f t="shared" si="2"/>
        <v>40</v>
      </c>
    </row>
    <row r="47" spans="1:24" x14ac:dyDescent="0.25">
      <c r="A47">
        <f t="shared" si="1"/>
        <v>25</v>
      </c>
      <c r="B47">
        <v>2010</v>
      </c>
      <c r="C47" s="4">
        <v>40348</v>
      </c>
      <c r="D47">
        <v>109</v>
      </c>
      <c r="E47">
        <v>0.6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6.33</v>
      </c>
      <c r="R47">
        <v>0</v>
      </c>
      <c r="S47">
        <v>0</v>
      </c>
      <c r="T47">
        <v>0.66</v>
      </c>
      <c r="U47">
        <v>0</v>
      </c>
      <c r="V47" s="15">
        <f t="shared" si="3"/>
        <v>117.58999999999999</v>
      </c>
      <c r="W47" s="5">
        <v>10.33</v>
      </c>
      <c r="X47" s="15">
        <f t="shared" si="2"/>
        <v>127.91999999999999</v>
      </c>
    </row>
    <row r="48" spans="1:24" x14ac:dyDescent="0.25">
      <c r="A48">
        <f t="shared" si="1"/>
        <v>26</v>
      </c>
      <c r="B48">
        <v>2010</v>
      </c>
      <c r="C48" s="4">
        <v>40349</v>
      </c>
      <c r="D48">
        <v>109</v>
      </c>
      <c r="E48">
        <v>0.6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6.33</v>
      </c>
      <c r="R48">
        <v>0</v>
      </c>
      <c r="S48">
        <v>0</v>
      </c>
      <c r="T48">
        <v>0.66</v>
      </c>
      <c r="U48">
        <v>0</v>
      </c>
      <c r="V48" s="15">
        <f t="shared" si="3"/>
        <v>117.58999999999999</v>
      </c>
      <c r="W48" s="5">
        <v>10.33</v>
      </c>
      <c r="X48" s="15">
        <f t="shared" si="2"/>
        <v>127.91999999999999</v>
      </c>
    </row>
    <row r="49" spans="1:24" x14ac:dyDescent="0.25">
      <c r="A49">
        <f t="shared" si="1"/>
        <v>26</v>
      </c>
      <c r="B49">
        <v>2010</v>
      </c>
      <c r="C49" s="4">
        <v>40350</v>
      </c>
      <c r="D49">
        <v>109</v>
      </c>
      <c r="E49">
        <v>0.6</v>
      </c>
      <c r="F49">
        <v>0</v>
      </c>
      <c r="G49">
        <v>0</v>
      </c>
      <c r="H49">
        <v>0</v>
      </c>
      <c r="I49">
        <v>0</v>
      </c>
      <c r="J49">
        <v>0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6.33</v>
      </c>
      <c r="R49">
        <v>0</v>
      </c>
      <c r="S49">
        <v>0</v>
      </c>
      <c r="T49">
        <v>0.66</v>
      </c>
      <c r="U49">
        <v>0</v>
      </c>
      <c r="V49" s="15">
        <f t="shared" si="3"/>
        <v>117.58999999999999</v>
      </c>
      <c r="W49" s="5">
        <v>10.33</v>
      </c>
      <c r="X49" s="15">
        <f t="shared" si="2"/>
        <v>127.91999999999999</v>
      </c>
    </row>
    <row r="50" spans="1:24" x14ac:dyDescent="0.25">
      <c r="A50">
        <f t="shared" si="1"/>
        <v>26</v>
      </c>
      <c r="B50">
        <v>2010</v>
      </c>
      <c r="C50" s="4">
        <v>40351</v>
      </c>
      <c r="D50">
        <v>76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2</v>
      </c>
      <c r="O50">
        <v>0</v>
      </c>
      <c r="P50">
        <v>0</v>
      </c>
      <c r="Q50">
        <v>2</v>
      </c>
      <c r="R50">
        <v>0</v>
      </c>
      <c r="S50">
        <v>0</v>
      </c>
      <c r="T50">
        <v>0</v>
      </c>
      <c r="U50">
        <v>0</v>
      </c>
      <c r="V50" s="15">
        <f t="shared" si="3"/>
        <v>80</v>
      </c>
      <c r="W50" s="5">
        <v>6</v>
      </c>
      <c r="X50" s="15">
        <f t="shared" si="2"/>
        <v>86</v>
      </c>
    </row>
    <row r="51" spans="1:24" x14ac:dyDescent="0.25">
      <c r="A51">
        <f t="shared" si="1"/>
        <v>26</v>
      </c>
      <c r="B51">
        <v>2010</v>
      </c>
      <c r="C51" s="4">
        <v>40352</v>
      </c>
      <c r="D51">
        <v>206</v>
      </c>
      <c r="E51">
        <v>2</v>
      </c>
      <c r="F51">
        <v>0</v>
      </c>
      <c r="G51">
        <v>0</v>
      </c>
      <c r="H51">
        <v>0</v>
      </c>
      <c r="I51">
        <v>0</v>
      </c>
      <c r="J51">
        <v>0</v>
      </c>
      <c r="K51">
        <v>1</v>
      </c>
      <c r="L51">
        <v>0</v>
      </c>
      <c r="M51">
        <v>0</v>
      </c>
      <c r="N51">
        <v>3</v>
      </c>
      <c r="O51">
        <v>0</v>
      </c>
      <c r="P51">
        <v>0</v>
      </c>
      <c r="Q51">
        <v>7</v>
      </c>
      <c r="R51">
        <v>0</v>
      </c>
      <c r="S51">
        <v>0</v>
      </c>
      <c r="T51">
        <v>3</v>
      </c>
      <c r="U51">
        <v>0</v>
      </c>
      <c r="V51" s="15">
        <f t="shared" si="3"/>
        <v>222</v>
      </c>
      <c r="W51" s="5">
        <v>6</v>
      </c>
      <c r="X51" s="15">
        <f t="shared" si="2"/>
        <v>228</v>
      </c>
    </row>
    <row r="52" spans="1:24" x14ac:dyDescent="0.25">
      <c r="A52">
        <f t="shared" si="1"/>
        <v>26</v>
      </c>
      <c r="B52">
        <v>2010</v>
      </c>
      <c r="C52" s="4">
        <v>40353</v>
      </c>
      <c r="D52">
        <v>78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2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 s="15">
        <f t="shared" si="3"/>
        <v>80</v>
      </c>
      <c r="W52" s="5">
        <v>3</v>
      </c>
      <c r="X52" s="15">
        <f t="shared" si="2"/>
        <v>83</v>
      </c>
    </row>
    <row r="53" spans="1:24" x14ac:dyDescent="0.25">
      <c r="A53">
        <f t="shared" si="1"/>
        <v>26</v>
      </c>
      <c r="B53">
        <v>2010</v>
      </c>
      <c r="C53" s="4">
        <v>40354</v>
      </c>
      <c r="D53">
        <v>56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  <c r="O53">
        <v>0</v>
      </c>
      <c r="P53">
        <v>0</v>
      </c>
      <c r="Q53">
        <v>3</v>
      </c>
      <c r="R53">
        <v>0</v>
      </c>
      <c r="S53">
        <v>0</v>
      </c>
      <c r="T53">
        <v>0</v>
      </c>
      <c r="U53">
        <v>0</v>
      </c>
      <c r="V53" s="15">
        <f t="shared" si="3"/>
        <v>61</v>
      </c>
      <c r="W53" s="5">
        <v>15</v>
      </c>
      <c r="X53" s="15">
        <f t="shared" si="2"/>
        <v>76</v>
      </c>
    </row>
    <row r="54" spans="1:24" x14ac:dyDescent="0.25">
      <c r="A54">
        <f t="shared" si="1"/>
        <v>26</v>
      </c>
      <c r="B54">
        <v>2010</v>
      </c>
      <c r="C54" s="4">
        <v>40355</v>
      </c>
      <c r="D54">
        <v>51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0.66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 s="15">
        <f t="shared" si="3"/>
        <v>52.66</v>
      </c>
      <c r="W54" s="5">
        <v>3</v>
      </c>
      <c r="X54" s="15">
        <f t="shared" si="2"/>
        <v>55.66</v>
      </c>
    </row>
    <row r="55" spans="1:24" x14ac:dyDescent="0.25">
      <c r="A55">
        <f t="shared" si="1"/>
        <v>27</v>
      </c>
      <c r="B55">
        <v>2010</v>
      </c>
      <c r="C55" s="4">
        <v>40356</v>
      </c>
      <c r="D55">
        <v>51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0.66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 s="15">
        <f t="shared" si="3"/>
        <v>52.66</v>
      </c>
      <c r="W55" s="5">
        <v>3</v>
      </c>
      <c r="X55" s="15">
        <f t="shared" si="2"/>
        <v>55.66</v>
      </c>
    </row>
    <row r="56" spans="1:24" x14ac:dyDescent="0.25">
      <c r="A56">
        <f t="shared" si="1"/>
        <v>27</v>
      </c>
      <c r="B56">
        <v>2010</v>
      </c>
      <c r="C56" s="4">
        <v>40357</v>
      </c>
      <c r="D56">
        <v>51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0.66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 s="15">
        <f t="shared" si="3"/>
        <v>52.66</v>
      </c>
      <c r="W56" s="5">
        <v>3</v>
      </c>
      <c r="X56" s="15">
        <f t="shared" si="2"/>
        <v>55.66</v>
      </c>
    </row>
    <row r="57" spans="1:24" x14ac:dyDescent="0.25">
      <c r="A57">
        <f t="shared" si="1"/>
        <v>27</v>
      </c>
      <c r="B57">
        <v>2010</v>
      </c>
      <c r="C57" s="4">
        <v>40358</v>
      </c>
      <c r="D57">
        <v>27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1</v>
      </c>
      <c r="L57">
        <v>0</v>
      </c>
      <c r="M57">
        <v>0</v>
      </c>
      <c r="N57">
        <v>2</v>
      </c>
      <c r="O57">
        <v>0</v>
      </c>
      <c r="P57">
        <v>0</v>
      </c>
      <c r="Q57">
        <v>2</v>
      </c>
      <c r="R57">
        <v>0</v>
      </c>
      <c r="S57">
        <v>0</v>
      </c>
      <c r="T57">
        <v>0</v>
      </c>
      <c r="U57">
        <v>0</v>
      </c>
      <c r="V57" s="15">
        <f t="shared" si="3"/>
        <v>32</v>
      </c>
      <c r="W57" s="5">
        <v>17</v>
      </c>
      <c r="X57" s="15">
        <f t="shared" si="2"/>
        <v>49</v>
      </c>
    </row>
    <row r="58" spans="1:24" x14ac:dyDescent="0.25">
      <c r="A58">
        <f t="shared" si="1"/>
        <v>27</v>
      </c>
      <c r="B58">
        <v>2010</v>
      </c>
      <c r="C58" s="4">
        <v>40359</v>
      </c>
      <c r="D58">
        <v>39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2</v>
      </c>
      <c r="R58">
        <v>0</v>
      </c>
      <c r="S58">
        <v>0</v>
      </c>
      <c r="T58">
        <v>2</v>
      </c>
      <c r="U58">
        <v>0</v>
      </c>
      <c r="V58" s="15">
        <f t="shared" si="3"/>
        <v>43</v>
      </c>
      <c r="W58" s="5">
        <v>10</v>
      </c>
      <c r="X58" s="15">
        <f t="shared" si="2"/>
        <v>53</v>
      </c>
    </row>
    <row r="59" spans="1:24" x14ac:dyDescent="0.25">
      <c r="A59">
        <f t="shared" si="1"/>
        <v>27</v>
      </c>
      <c r="B59">
        <v>2010</v>
      </c>
      <c r="C59" s="4">
        <v>40360</v>
      </c>
      <c r="D59">
        <v>68</v>
      </c>
      <c r="E59">
        <v>0</v>
      </c>
      <c r="F59">
        <v>0</v>
      </c>
      <c r="G59">
        <v>3</v>
      </c>
      <c r="H59">
        <v>0</v>
      </c>
      <c r="I59">
        <v>0</v>
      </c>
      <c r="J59">
        <v>0</v>
      </c>
      <c r="K59">
        <v>1</v>
      </c>
      <c r="L59">
        <v>1</v>
      </c>
      <c r="M59">
        <v>0</v>
      </c>
      <c r="N59">
        <v>1</v>
      </c>
      <c r="O59">
        <v>0</v>
      </c>
      <c r="P59">
        <v>0</v>
      </c>
      <c r="Q59">
        <v>8</v>
      </c>
      <c r="R59">
        <v>0</v>
      </c>
      <c r="S59">
        <v>0</v>
      </c>
      <c r="T59">
        <v>2</v>
      </c>
      <c r="U59">
        <v>0</v>
      </c>
      <c r="V59" s="15">
        <f t="shared" si="3"/>
        <v>84</v>
      </c>
      <c r="W59" s="5">
        <v>15</v>
      </c>
      <c r="X59" s="15">
        <f t="shared" si="2"/>
        <v>99</v>
      </c>
    </row>
    <row r="60" spans="1:24" x14ac:dyDescent="0.25">
      <c r="A60">
        <f t="shared" si="1"/>
        <v>27</v>
      </c>
      <c r="B60">
        <v>2010</v>
      </c>
      <c r="C60" s="4">
        <v>40361</v>
      </c>
      <c r="D60">
        <v>30</v>
      </c>
      <c r="E60">
        <v>3</v>
      </c>
      <c r="F60">
        <v>0</v>
      </c>
      <c r="G60">
        <v>0</v>
      </c>
      <c r="H60">
        <v>0</v>
      </c>
      <c r="I60">
        <v>0</v>
      </c>
      <c r="J60">
        <v>0</v>
      </c>
      <c r="K60">
        <v>2</v>
      </c>
      <c r="L60">
        <v>1</v>
      </c>
      <c r="M60">
        <v>0</v>
      </c>
      <c r="N60">
        <v>1</v>
      </c>
      <c r="O60">
        <v>0</v>
      </c>
      <c r="P60">
        <v>0</v>
      </c>
      <c r="Q60">
        <v>5</v>
      </c>
      <c r="R60">
        <v>0</v>
      </c>
      <c r="S60">
        <v>0</v>
      </c>
      <c r="T60">
        <v>0</v>
      </c>
      <c r="U60">
        <v>0</v>
      </c>
      <c r="V60" s="15">
        <f t="shared" si="3"/>
        <v>42</v>
      </c>
      <c r="W60" s="5">
        <v>10</v>
      </c>
      <c r="X60" s="15">
        <f t="shared" si="2"/>
        <v>52</v>
      </c>
    </row>
    <row r="61" spans="1:24" x14ac:dyDescent="0.25">
      <c r="A61">
        <f t="shared" si="1"/>
        <v>27</v>
      </c>
      <c r="B61">
        <v>2010</v>
      </c>
      <c r="C61" s="4">
        <v>40362</v>
      </c>
      <c r="D61">
        <v>74.75</v>
      </c>
      <c r="E61">
        <v>1.5</v>
      </c>
      <c r="F61">
        <v>0</v>
      </c>
      <c r="G61">
        <v>0.5</v>
      </c>
      <c r="H61">
        <v>0.25</v>
      </c>
      <c r="I61">
        <v>0</v>
      </c>
      <c r="J61">
        <v>0</v>
      </c>
      <c r="K61">
        <v>2.75</v>
      </c>
      <c r="L61">
        <v>0.75</v>
      </c>
      <c r="M61">
        <v>0</v>
      </c>
      <c r="N61">
        <v>1.75</v>
      </c>
      <c r="O61">
        <v>0</v>
      </c>
      <c r="P61">
        <v>0</v>
      </c>
      <c r="Q61">
        <v>3</v>
      </c>
      <c r="R61">
        <v>0</v>
      </c>
      <c r="S61">
        <v>0</v>
      </c>
      <c r="T61">
        <v>1.25</v>
      </c>
      <c r="U61">
        <v>0</v>
      </c>
      <c r="V61" s="15">
        <f t="shared" si="3"/>
        <v>86.5</v>
      </c>
      <c r="W61" s="5">
        <v>11.75</v>
      </c>
      <c r="X61" s="15">
        <f t="shared" si="2"/>
        <v>98.25</v>
      </c>
    </row>
    <row r="62" spans="1:24" x14ac:dyDescent="0.25">
      <c r="A62">
        <f t="shared" si="1"/>
        <v>28</v>
      </c>
      <c r="B62">
        <v>2010</v>
      </c>
      <c r="C62" s="4">
        <v>40363</v>
      </c>
      <c r="D62">
        <v>74.75</v>
      </c>
      <c r="E62">
        <v>1.5</v>
      </c>
      <c r="F62">
        <v>0</v>
      </c>
      <c r="G62">
        <v>0.5</v>
      </c>
      <c r="H62">
        <v>0.25</v>
      </c>
      <c r="I62">
        <v>0</v>
      </c>
      <c r="J62">
        <v>0</v>
      </c>
      <c r="K62">
        <v>2.75</v>
      </c>
      <c r="L62">
        <v>0.75</v>
      </c>
      <c r="M62">
        <v>0</v>
      </c>
      <c r="N62">
        <v>1.75</v>
      </c>
      <c r="O62">
        <v>0</v>
      </c>
      <c r="P62">
        <v>0</v>
      </c>
      <c r="Q62">
        <v>3</v>
      </c>
      <c r="R62">
        <v>0</v>
      </c>
      <c r="S62">
        <v>0</v>
      </c>
      <c r="T62">
        <v>1.25</v>
      </c>
      <c r="U62">
        <v>0</v>
      </c>
      <c r="V62" s="15">
        <f t="shared" si="3"/>
        <v>86.5</v>
      </c>
      <c r="W62" s="5">
        <v>11.75</v>
      </c>
      <c r="X62" s="15">
        <f t="shared" si="2"/>
        <v>98.25</v>
      </c>
    </row>
    <row r="63" spans="1:24" x14ac:dyDescent="0.25">
      <c r="A63">
        <f t="shared" si="1"/>
        <v>28</v>
      </c>
      <c r="B63">
        <v>2010</v>
      </c>
      <c r="C63" s="4">
        <v>40364</v>
      </c>
      <c r="D63">
        <v>74.75</v>
      </c>
      <c r="E63">
        <v>1.5</v>
      </c>
      <c r="F63">
        <v>0</v>
      </c>
      <c r="G63">
        <v>0.5</v>
      </c>
      <c r="H63">
        <v>0.25</v>
      </c>
      <c r="I63">
        <v>0</v>
      </c>
      <c r="J63">
        <v>0</v>
      </c>
      <c r="K63">
        <v>2.75</v>
      </c>
      <c r="L63">
        <v>0.75</v>
      </c>
      <c r="M63">
        <v>0</v>
      </c>
      <c r="N63">
        <v>1.75</v>
      </c>
      <c r="O63">
        <v>0</v>
      </c>
      <c r="P63">
        <v>0</v>
      </c>
      <c r="Q63">
        <v>3</v>
      </c>
      <c r="R63">
        <v>0</v>
      </c>
      <c r="S63">
        <v>0</v>
      </c>
      <c r="T63">
        <v>1.25</v>
      </c>
      <c r="U63">
        <v>0</v>
      </c>
      <c r="V63" s="15">
        <f t="shared" si="3"/>
        <v>86.5</v>
      </c>
      <c r="W63" s="5">
        <v>11.75</v>
      </c>
      <c r="X63" s="15">
        <f t="shared" si="2"/>
        <v>98.25</v>
      </c>
    </row>
    <row r="64" spans="1:24" x14ac:dyDescent="0.25">
      <c r="A64">
        <f t="shared" si="1"/>
        <v>28</v>
      </c>
      <c r="B64">
        <v>2010</v>
      </c>
      <c r="C64" s="4">
        <v>40365</v>
      </c>
      <c r="D64">
        <v>74.75</v>
      </c>
      <c r="E64">
        <v>1.5</v>
      </c>
      <c r="F64">
        <v>0</v>
      </c>
      <c r="G64">
        <v>0.5</v>
      </c>
      <c r="H64">
        <v>0.25</v>
      </c>
      <c r="I64">
        <v>0</v>
      </c>
      <c r="J64">
        <v>0</v>
      </c>
      <c r="K64">
        <v>2.75</v>
      </c>
      <c r="L64">
        <v>0.75</v>
      </c>
      <c r="M64">
        <v>0</v>
      </c>
      <c r="N64">
        <v>1.75</v>
      </c>
      <c r="O64">
        <v>0</v>
      </c>
      <c r="P64">
        <v>0</v>
      </c>
      <c r="Q64">
        <v>3</v>
      </c>
      <c r="R64">
        <v>0</v>
      </c>
      <c r="S64">
        <v>0</v>
      </c>
      <c r="T64">
        <v>1.25</v>
      </c>
      <c r="U64">
        <v>0</v>
      </c>
      <c r="V64" s="15">
        <f t="shared" si="3"/>
        <v>86.5</v>
      </c>
      <c r="W64" s="5">
        <v>11.75</v>
      </c>
      <c r="X64" s="15">
        <f t="shared" si="2"/>
        <v>98.25</v>
      </c>
    </row>
    <row r="65" spans="1:24" x14ac:dyDescent="0.25">
      <c r="A65">
        <f t="shared" si="1"/>
        <v>28</v>
      </c>
      <c r="B65">
        <v>2010</v>
      </c>
      <c r="C65" s="4">
        <v>40366</v>
      </c>
      <c r="D65">
        <v>66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3</v>
      </c>
      <c r="L65">
        <v>2</v>
      </c>
      <c r="M65">
        <v>0</v>
      </c>
      <c r="N65">
        <v>0</v>
      </c>
      <c r="O65">
        <v>0</v>
      </c>
      <c r="P65">
        <v>0</v>
      </c>
      <c r="Q65">
        <v>2</v>
      </c>
      <c r="R65">
        <v>0</v>
      </c>
      <c r="S65">
        <v>0</v>
      </c>
      <c r="T65">
        <v>0</v>
      </c>
      <c r="U65">
        <v>0</v>
      </c>
      <c r="V65" s="15">
        <f t="shared" si="3"/>
        <v>73</v>
      </c>
      <c r="W65" s="5">
        <v>9</v>
      </c>
      <c r="X65" s="15">
        <f t="shared" si="2"/>
        <v>82</v>
      </c>
    </row>
    <row r="66" spans="1:24" x14ac:dyDescent="0.25">
      <c r="A66">
        <f t="shared" si="1"/>
        <v>28</v>
      </c>
      <c r="B66">
        <v>2010</v>
      </c>
      <c r="C66" s="4">
        <v>40367</v>
      </c>
      <c r="D66">
        <v>51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</v>
      </c>
      <c r="L66">
        <v>0</v>
      </c>
      <c r="M66">
        <v>0</v>
      </c>
      <c r="N66">
        <v>3</v>
      </c>
      <c r="O66">
        <v>0</v>
      </c>
      <c r="P66">
        <v>0</v>
      </c>
      <c r="Q66">
        <v>3</v>
      </c>
      <c r="R66">
        <v>0</v>
      </c>
      <c r="S66">
        <v>0</v>
      </c>
      <c r="T66">
        <v>0</v>
      </c>
      <c r="U66">
        <v>0</v>
      </c>
      <c r="V66" s="15">
        <f t="shared" ref="V66:V97" si="4">SUM(D66:U66)</f>
        <v>58</v>
      </c>
      <c r="W66" s="5">
        <v>12</v>
      </c>
      <c r="X66" s="15">
        <f t="shared" si="2"/>
        <v>70</v>
      </c>
    </row>
    <row r="67" spans="1:24" x14ac:dyDescent="0.25">
      <c r="A67">
        <f t="shared" ref="A67:A130" si="5">WEEKNUM(C67)</f>
        <v>28</v>
      </c>
      <c r="B67">
        <v>2010</v>
      </c>
      <c r="C67" s="4">
        <v>40368</v>
      </c>
      <c r="D67">
        <v>38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1</v>
      </c>
      <c r="L67">
        <v>0</v>
      </c>
      <c r="M67">
        <v>0</v>
      </c>
      <c r="N67">
        <v>4</v>
      </c>
      <c r="O67">
        <v>2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 s="15">
        <f t="shared" si="4"/>
        <v>45</v>
      </c>
      <c r="W67" s="5">
        <v>12</v>
      </c>
      <c r="X67" s="15">
        <f t="shared" ref="X67:X130" si="6">SUM(V67+W67)</f>
        <v>57</v>
      </c>
    </row>
    <row r="68" spans="1:24" x14ac:dyDescent="0.25">
      <c r="A68">
        <f t="shared" si="5"/>
        <v>28</v>
      </c>
      <c r="B68">
        <v>2010</v>
      </c>
      <c r="C68" s="4">
        <v>40369</v>
      </c>
      <c r="D68">
        <v>35.67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1.33</v>
      </c>
      <c r="L68">
        <v>0</v>
      </c>
      <c r="M68">
        <v>0</v>
      </c>
      <c r="N68">
        <v>0</v>
      </c>
      <c r="O68">
        <v>0</v>
      </c>
      <c r="P68">
        <v>0</v>
      </c>
      <c r="Q68">
        <v>2</v>
      </c>
      <c r="R68">
        <v>0</v>
      </c>
      <c r="S68">
        <v>0</v>
      </c>
      <c r="T68">
        <v>0.67</v>
      </c>
      <c r="U68">
        <v>0</v>
      </c>
      <c r="V68" s="15">
        <f t="shared" si="4"/>
        <v>39.67</v>
      </c>
      <c r="W68" s="5">
        <v>18.329999999999998</v>
      </c>
      <c r="X68" s="15">
        <f t="shared" si="6"/>
        <v>58</v>
      </c>
    </row>
    <row r="69" spans="1:24" x14ac:dyDescent="0.25">
      <c r="A69">
        <f t="shared" si="5"/>
        <v>29</v>
      </c>
      <c r="B69">
        <v>2010</v>
      </c>
      <c r="C69" s="4">
        <v>40370</v>
      </c>
      <c r="D69">
        <v>35.67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1.33</v>
      </c>
      <c r="L69">
        <v>0</v>
      </c>
      <c r="M69">
        <v>0</v>
      </c>
      <c r="N69">
        <v>0</v>
      </c>
      <c r="O69">
        <v>0</v>
      </c>
      <c r="P69">
        <v>0</v>
      </c>
      <c r="Q69">
        <v>2</v>
      </c>
      <c r="R69">
        <v>0</v>
      </c>
      <c r="S69">
        <v>0</v>
      </c>
      <c r="T69">
        <v>0.67</v>
      </c>
      <c r="U69">
        <v>0</v>
      </c>
      <c r="V69" s="15">
        <f t="shared" si="4"/>
        <v>39.67</v>
      </c>
      <c r="W69" s="5">
        <v>18.329999999999998</v>
      </c>
      <c r="X69" s="15">
        <f t="shared" si="6"/>
        <v>58</v>
      </c>
    </row>
    <row r="70" spans="1:24" x14ac:dyDescent="0.25">
      <c r="A70">
        <f t="shared" si="5"/>
        <v>29</v>
      </c>
      <c r="B70">
        <v>2010</v>
      </c>
      <c r="C70" s="4">
        <v>40371</v>
      </c>
      <c r="D70">
        <v>35.67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1.33</v>
      </c>
      <c r="L70">
        <v>0</v>
      </c>
      <c r="M70">
        <v>0</v>
      </c>
      <c r="N70">
        <v>0</v>
      </c>
      <c r="O70">
        <v>0</v>
      </c>
      <c r="P70">
        <v>0</v>
      </c>
      <c r="Q70">
        <v>2</v>
      </c>
      <c r="R70">
        <v>0</v>
      </c>
      <c r="S70">
        <v>0</v>
      </c>
      <c r="T70">
        <v>0.67</v>
      </c>
      <c r="U70">
        <v>0</v>
      </c>
      <c r="V70" s="15">
        <f t="shared" si="4"/>
        <v>39.67</v>
      </c>
      <c r="W70" s="5">
        <v>18.329999999999998</v>
      </c>
      <c r="X70" s="15">
        <f t="shared" si="6"/>
        <v>58</v>
      </c>
    </row>
    <row r="71" spans="1:24" x14ac:dyDescent="0.25">
      <c r="A71">
        <f t="shared" si="5"/>
        <v>29</v>
      </c>
      <c r="B71">
        <v>2010</v>
      </c>
      <c r="C71" s="4">
        <v>40372</v>
      </c>
      <c r="D71">
        <v>26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7</v>
      </c>
      <c r="L71">
        <v>1</v>
      </c>
      <c r="M71">
        <v>0</v>
      </c>
      <c r="N71">
        <v>0</v>
      </c>
      <c r="O71">
        <v>6</v>
      </c>
      <c r="P71">
        <v>0</v>
      </c>
      <c r="Q71">
        <v>15</v>
      </c>
      <c r="R71">
        <v>0</v>
      </c>
      <c r="S71">
        <v>0</v>
      </c>
      <c r="T71">
        <v>1</v>
      </c>
      <c r="U71">
        <v>0</v>
      </c>
      <c r="V71" s="15">
        <f t="shared" si="4"/>
        <v>56</v>
      </c>
      <c r="W71" s="5">
        <v>71</v>
      </c>
      <c r="X71" s="15">
        <f t="shared" si="6"/>
        <v>127</v>
      </c>
    </row>
    <row r="72" spans="1:24" x14ac:dyDescent="0.25">
      <c r="A72">
        <f t="shared" si="5"/>
        <v>29</v>
      </c>
      <c r="B72">
        <v>2010</v>
      </c>
      <c r="C72" s="4">
        <v>40373</v>
      </c>
      <c r="D72">
        <v>17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7</v>
      </c>
      <c r="L72">
        <v>0</v>
      </c>
      <c r="M72">
        <v>0</v>
      </c>
      <c r="N72">
        <v>0</v>
      </c>
      <c r="O72">
        <v>1</v>
      </c>
      <c r="P72">
        <v>0</v>
      </c>
      <c r="Q72">
        <v>1</v>
      </c>
      <c r="R72">
        <v>0</v>
      </c>
      <c r="S72">
        <v>0</v>
      </c>
      <c r="T72">
        <v>0</v>
      </c>
      <c r="U72">
        <v>0</v>
      </c>
      <c r="V72" s="15">
        <f t="shared" si="4"/>
        <v>26</v>
      </c>
      <c r="W72" s="5">
        <v>9</v>
      </c>
      <c r="X72" s="15">
        <f t="shared" si="6"/>
        <v>35</v>
      </c>
    </row>
    <row r="73" spans="1:24" x14ac:dyDescent="0.25">
      <c r="A73">
        <f t="shared" si="5"/>
        <v>29</v>
      </c>
      <c r="B73">
        <v>2010</v>
      </c>
      <c r="C73" s="4">
        <v>40374</v>
      </c>
      <c r="D73">
        <v>26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 s="5">
        <v>1</v>
      </c>
      <c r="L73" s="5">
        <v>1</v>
      </c>
      <c r="M73" s="5">
        <v>0</v>
      </c>
      <c r="N73" s="5">
        <v>0</v>
      </c>
      <c r="O73" s="5">
        <v>3</v>
      </c>
      <c r="P73" s="5">
        <v>0</v>
      </c>
      <c r="Q73" s="5">
        <v>4</v>
      </c>
      <c r="R73" s="5">
        <v>0</v>
      </c>
      <c r="S73" s="5">
        <v>0</v>
      </c>
      <c r="T73" s="5">
        <v>0</v>
      </c>
      <c r="U73" s="5">
        <v>0</v>
      </c>
      <c r="V73" s="15">
        <f t="shared" si="4"/>
        <v>35</v>
      </c>
      <c r="W73" s="5">
        <v>10</v>
      </c>
      <c r="X73" s="15">
        <f t="shared" si="6"/>
        <v>45</v>
      </c>
    </row>
    <row r="74" spans="1:24" x14ac:dyDescent="0.25">
      <c r="A74">
        <f t="shared" si="5"/>
        <v>29</v>
      </c>
      <c r="B74">
        <v>2010</v>
      </c>
      <c r="C74" s="4">
        <v>40375</v>
      </c>
      <c r="D74">
        <v>73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5</v>
      </c>
      <c r="L74">
        <v>0</v>
      </c>
      <c r="M74">
        <v>0</v>
      </c>
      <c r="N74">
        <v>3</v>
      </c>
      <c r="O74">
        <v>1</v>
      </c>
      <c r="P74">
        <v>0</v>
      </c>
      <c r="Q74">
        <v>1</v>
      </c>
      <c r="R74">
        <v>0</v>
      </c>
      <c r="S74">
        <v>0</v>
      </c>
      <c r="T74">
        <v>2</v>
      </c>
      <c r="U74">
        <v>0</v>
      </c>
      <c r="V74" s="15">
        <f t="shared" si="4"/>
        <v>85</v>
      </c>
      <c r="W74" s="5">
        <v>37</v>
      </c>
      <c r="X74" s="15">
        <f t="shared" si="6"/>
        <v>122</v>
      </c>
    </row>
    <row r="75" spans="1:24" x14ac:dyDescent="0.25">
      <c r="A75">
        <f t="shared" si="5"/>
        <v>29</v>
      </c>
      <c r="B75">
        <v>2010</v>
      </c>
      <c r="C75" s="4">
        <v>40376</v>
      </c>
      <c r="D75">
        <v>31.33</v>
      </c>
      <c r="E75">
        <v>0</v>
      </c>
      <c r="F75">
        <v>0</v>
      </c>
      <c r="G75">
        <v>0.33</v>
      </c>
      <c r="H75">
        <v>0</v>
      </c>
      <c r="I75">
        <v>0.33</v>
      </c>
      <c r="J75">
        <v>0</v>
      </c>
      <c r="K75">
        <v>0</v>
      </c>
      <c r="L75">
        <v>0</v>
      </c>
      <c r="M75">
        <v>0</v>
      </c>
      <c r="N75">
        <v>0</v>
      </c>
      <c r="O75">
        <v>1.66</v>
      </c>
      <c r="P75">
        <v>0</v>
      </c>
      <c r="Q75">
        <v>0.33</v>
      </c>
      <c r="R75">
        <v>0</v>
      </c>
      <c r="S75">
        <v>0</v>
      </c>
      <c r="T75">
        <v>0.33</v>
      </c>
      <c r="U75">
        <v>0</v>
      </c>
      <c r="V75" s="15">
        <f t="shared" si="4"/>
        <v>34.309999999999988</v>
      </c>
      <c r="W75" s="5">
        <v>7.33</v>
      </c>
      <c r="X75" s="15">
        <f t="shared" si="6"/>
        <v>41.639999999999986</v>
      </c>
    </row>
    <row r="76" spans="1:24" x14ac:dyDescent="0.25">
      <c r="A76">
        <f t="shared" si="5"/>
        <v>30</v>
      </c>
      <c r="B76">
        <v>2010</v>
      </c>
      <c r="C76" s="4">
        <v>40377</v>
      </c>
      <c r="D76">
        <v>31.33</v>
      </c>
      <c r="E76">
        <v>0</v>
      </c>
      <c r="F76">
        <v>0</v>
      </c>
      <c r="G76">
        <v>0.33</v>
      </c>
      <c r="H76">
        <v>0</v>
      </c>
      <c r="I76">
        <v>0.33</v>
      </c>
      <c r="J76">
        <v>0</v>
      </c>
      <c r="K76">
        <v>0</v>
      </c>
      <c r="L76">
        <v>0</v>
      </c>
      <c r="M76">
        <v>0</v>
      </c>
      <c r="N76">
        <v>0</v>
      </c>
      <c r="O76">
        <v>1.66</v>
      </c>
      <c r="P76">
        <v>0</v>
      </c>
      <c r="Q76">
        <v>0.33</v>
      </c>
      <c r="R76">
        <v>0</v>
      </c>
      <c r="S76">
        <v>0</v>
      </c>
      <c r="T76">
        <v>0.33</v>
      </c>
      <c r="U76">
        <v>0</v>
      </c>
      <c r="V76" s="15">
        <f t="shared" si="4"/>
        <v>34.309999999999988</v>
      </c>
      <c r="W76" s="5">
        <v>7.33</v>
      </c>
      <c r="X76" s="15">
        <f t="shared" si="6"/>
        <v>41.639999999999986</v>
      </c>
    </row>
    <row r="77" spans="1:24" x14ac:dyDescent="0.25">
      <c r="A77">
        <f t="shared" si="5"/>
        <v>30</v>
      </c>
      <c r="B77">
        <v>2010</v>
      </c>
      <c r="C77" s="4">
        <v>40378</v>
      </c>
      <c r="D77">
        <v>31.33</v>
      </c>
      <c r="E77">
        <v>0</v>
      </c>
      <c r="F77">
        <v>0</v>
      </c>
      <c r="G77">
        <v>0.33</v>
      </c>
      <c r="H77">
        <v>0</v>
      </c>
      <c r="I77">
        <v>0.33</v>
      </c>
      <c r="J77">
        <v>0</v>
      </c>
      <c r="K77">
        <v>0</v>
      </c>
      <c r="L77">
        <v>0</v>
      </c>
      <c r="M77">
        <v>0</v>
      </c>
      <c r="N77">
        <v>0</v>
      </c>
      <c r="O77">
        <v>1.66</v>
      </c>
      <c r="P77">
        <v>0</v>
      </c>
      <c r="Q77">
        <v>0.33</v>
      </c>
      <c r="R77">
        <v>0</v>
      </c>
      <c r="S77">
        <v>0</v>
      </c>
      <c r="T77">
        <v>0.33</v>
      </c>
      <c r="U77">
        <v>0</v>
      </c>
      <c r="V77" s="15">
        <f t="shared" si="4"/>
        <v>34.309999999999988</v>
      </c>
      <c r="W77" s="5">
        <v>7.33</v>
      </c>
      <c r="X77" s="15">
        <f>SUM(V77+W77)</f>
        <v>41.639999999999986</v>
      </c>
    </row>
    <row r="78" spans="1:24" x14ac:dyDescent="0.25">
      <c r="A78">
        <f t="shared" si="5"/>
        <v>30</v>
      </c>
      <c r="B78">
        <v>2010</v>
      </c>
      <c r="C78" s="4">
        <v>40379</v>
      </c>
      <c r="D78">
        <v>57</v>
      </c>
      <c r="E78">
        <v>0</v>
      </c>
      <c r="F78">
        <v>0</v>
      </c>
      <c r="G78">
        <v>0</v>
      </c>
      <c r="H78">
        <v>0</v>
      </c>
      <c r="I78">
        <v>2</v>
      </c>
      <c r="J78">
        <v>0</v>
      </c>
      <c r="K78">
        <v>1</v>
      </c>
      <c r="L78">
        <v>0</v>
      </c>
      <c r="M78">
        <v>0</v>
      </c>
      <c r="N78">
        <v>1</v>
      </c>
      <c r="O78">
        <v>0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 s="15">
        <f t="shared" si="4"/>
        <v>62</v>
      </c>
      <c r="W78" s="5">
        <v>12</v>
      </c>
      <c r="X78" s="15">
        <f>SUM(V78+W78)</f>
        <v>74</v>
      </c>
    </row>
    <row r="79" spans="1:24" x14ac:dyDescent="0.25">
      <c r="A79">
        <f t="shared" si="5"/>
        <v>30</v>
      </c>
      <c r="B79">
        <v>2010</v>
      </c>
      <c r="C79" s="4">
        <v>40380</v>
      </c>
      <c r="D79">
        <v>26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2</v>
      </c>
      <c r="L79">
        <v>1</v>
      </c>
      <c r="M79">
        <v>0</v>
      </c>
      <c r="N79">
        <v>1</v>
      </c>
      <c r="O79">
        <v>0</v>
      </c>
      <c r="P79">
        <v>0</v>
      </c>
      <c r="Q79">
        <v>1</v>
      </c>
      <c r="R79">
        <v>0</v>
      </c>
      <c r="S79">
        <v>0</v>
      </c>
      <c r="T79">
        <v>0</v>
      </c>
      <c r="U79">
        <v>0</v>
      </c>
      <c r="V79" s="15">
        <f t="shared" si="4"/>
        <v>31</v>
      </c>
      <c r="W79" s="5">
        <v>6</v>
      </c>
      <c r="X79" s="15">
        <f t="shared" si="6"/>
        <v>37</v>
      </c>
    </row>
    <row r="80" spans="1:24" x14ac:dyDescent="0.25">
      <c r="A80">
        <f t="shared" si="5"/>
        <v>30</v>
      </c>
      <c r="B80">
        <v>2010</v>
      </c>
      <c r="C80" s="4">
        <v>40381</v>
      </c>
      <c r="D80">
        <v>29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4</v>
      </c>
      <c r="L80">
        <v>0</v>
      </c>
      <c r="M80">
        <v>0</v>
      </c>
      <c r="N80">
        <v>1</v>
      </c>
      <c r="O80">
        <v>4</v>
      </c>
      <c r="P80">
        <v>0</v>
      </c>
      <c r="Q80">
        <v>1</v>
      </c>
      <c r="R80">
        <v>0</v>
      </c>
      <c r="S80">
        <v>0</v>
      </c>
      <c r="T80">
        <v>0</v>
      </c>
      <c r="U80" s="3">
        <v>0</v>
      </c>
      <c r="V80" s="15">
        <f t="shared" si="4"/>
        <v>39</v>
      </c>
      <c r="W80" s="5">
        <v>28</v>
      </c>
      <c r="X80" s="15">
        <f t="shared" si="6"/>
        <v>67</v>
      </c>
    </row>
    <row r="81" spans="1:24" x14ac:dyDescent="0.25">
      <c r="A81">
        <f t="shared" si="5"/>
        <v>30</v>
      </c>
      <c r="B81">
        <v>2010</v>
      </c>
      <c r="C81" s="4">
        <v>40382</v>
      </c>
      <c r="D81">
        <v>11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 s="15">
        <f t="shared" si="4"/>
        <v>11</v>
      </c>
      <c r="W81" s="5">
        <v>4</v>
      </c>
      <c r="X81" s="15">
        <f t="shared" si="6"/>
        <v>15</v>
      </c>
    </row>
    <row r="82" spans="1:24" x14ac:dyDescent="0.25">
      <c r="A82">
        <f t="shared" si="5"/>
        <v>30</v>
      </c>
      <c r="B82">
        <v>2010</v>
      </c>
      <c r="C82" s="4">
        <v>40383</v>
      </c>
      <c r="D82">
        <v>62</v>
      </c>
      <c r="E82">
        <v>1.66</v>
      </c>
      <c r="F82">
        <v>0</v>
      </c>
      <c r="G82">
        <v>1.33</v>
      </c>
      <c r="H82">
        <v>0</v>
      </c>
      <c r="I82">
        <v>0</v>
      </c>
      <c r="J82">
        <v>0</v>
      </c>
      <c r="K82">
        <v>7.66</v>
      </c>
      <c r="L82">
        <v>0</v>
      </c>
      <c r="M82">
        <v>0</v>
      </c>
      <c r="N82">
        <v>3</v>
      </c>
      <c r="O82">
        <v>0</v>
      </c>
      <c r="P82">
        <v>0</v>
      </c>
      <c r="Q82">
        <v>2.33</v>
      </c>
      <c r="R82">
        <v>0</v>
      </c>
      <c r="S82">
        <v>0</v>
      </c>
      <c r="T82">
        <v>0</v>
      </c>
      <c r="U82">
        <v>0</v>
      </c>
      <c r="V82" s="15">
        <f t="shared" si="4"/>
        <v>77.97999999999999</v>
      </c>
      <c r="W82" s="5">
        <v>16</v>
      </c>
      <c r="X82" s="15">
        <f t="shared" si="6"/>
        <v>93.97999999999999</v>
      </c>
    </row>
    <row r="83" spans="1:24" x14ac:dyDescent="0.25">
      <c r="A83">
        <f t="shared" si="5"/>
        <v>31</v>
      </c>
      <c r="B83">
        <v>2010</v>
      </c>
      <c r="C83" s="4">
        <v>40384</v>
      </c>
      <c r="D83">
        <v>62</v>
      </c>
      <c r="E83">
        <v>1.66</v>
      </c>
      <c r="F83">
        <v>0</v>
      </c>
      <c r="G83">
        <v>1.33</v>
      </c>
      <c r="H83">
        <v>0</v>
      </c>
      <c r="I83">
        <v>0</v>
      </c>
      <c r="J83">
        <v>0</v>
      </c>
      <c r="K83">
        <v>7.66</v>
      </c>
      <c r="L83">
        <v>0</v>
      </c>
      <c r="M83">
        <v>0</v>
      </c>
      <c r="N83">
        <v>3</v>
      </c>
      <c r="O83">
        <v>0</v>
      </c>
      <c r="P83">
        <v>0</v>
      </c>
      <c r="Q83">
        <v>2.33</v>
      </c>
      <c r="R83">
        <v>0</v>
      </c>
      <c r="S83">
        <v>0</v>
      </c>
      <c r="T83">
        <v>0</v>
      </c>
      <c r="U83">
        <v>0</v>
      </c>
      <c r="V83" s="15">
        <f t="shared" si="4"/>
        <v>77.97999999999999</v>
      </c>
      <c r="W83" s="5">
        <v>16</v>
      </c>
      <c r="X83" s="15">
        <f t="shared" si="6"/>
        <v>93.97999999999999</v>
      </c>
    </row>
    <row r="84" spans="1:24" x14ac:dyDescent="0.25">
      <c r="A84">
        <f t="shared" si="5"/>
        <v>31</v>
      </c>
      <c r="B84">
        <v>2010</v>
      </c>
      <c r="C84" s="4">
        <v>40385</v>
      </c>
      <c r="D84">
        <v>62</v>
      </c>
      <c r="E84">
        <v>1.66</v>
      </c>
      <c r="F84">
        <v>0</v>
      </c>
      <c r="G84">
        <v>1.33</v>
      </c>
      <c r="H84">
        <v>0</v>
      </c>
      <c r="I84">
        <v>0</v>
      </c>
      <c r="J84">
        <v>0</v>
      </c>
      <c r="K84">
        <v>7.66</v>
      </c>
      <c r="L84">
        <v>0</v>
      </c>
      <c r="M84">
        <v>0</v>
      </c>
      <c r="N84">
        <v>3</v>
      </c>
      <c r="O84">
        <v>0</v>
      </c>
      <c r="P84">
        <v>0</v>
      </c>
      <c r="Q84">
        <v>2.33</v>
      </c>
      <c r="R84">
        <v>0</v>
      </c>
      <c r="S84">
        <v>0</v>
      </c>
      <c r="T84">
        <v>0</v>
      </c>
      <c r="U84">
        <v>0</v>
      </c>
      <c r="V84" s="15">
        <f t="shared" si="4"/>
        <v>77.97999999999999</v>
      </c>
      <c r="W84" s="5">
        <v>16</v>
      </c>
      <c r="X84" s="15">
        <f>SUM(V84+W84)</f>
        <v>93.97999999999999</v>
      </c>
    </row>
    <row r="85" spans="1:24" x14ac:dyDescent="0.25">
      <c r="A85">
        <f t="shared" si="5"/>
        <v>31</v>
      </c>
      <c r="B85">
        <v>2010</v>
      </c>
      <c r="C85" s="4">
        <v>40386</v>
      </c>
      <c r="D85">
        <v>96</v>
      </c>
      <c r="E85">
        <v>2</v>
      </c>
      <c r="F85">
        <v>0</v>
      </c>
      <c r="G85">
        <v>0</v>
      </c>
      <c r="H85">
        <v>0</v>
      </c>
      <c r="I85">
        <v>0</v>
      </c>
      <c r="J85">
        <v>0</v>
      </c>
      <c r="K85">
        <v>6</v>
      </c>
      <c r="L85">
        <v>0</v>
      </c>
      <c r="M85">
        <v>0</v>
      </c>
      <c r="N85">
        <v>0</v>
      </c>
      <c r="O85">
        <v>0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 s="15">
        <f t="shared" si="4"/>
        <v>105</v>
      </c>
      <c r="W85" s="5">
        <v>40</v>
      </c>
      <c r="X85" s="15">
        <f>SUM(V85+W85)</f>
        <v>145</v>
      </c>
    </row>
    <row r="86" spans="1:24" x14ac:dyDescent="0.25">
      <c r="A86">
        <f t="shared" si="5"/>
        <v>31</v>
      </c>
      <c r="B86">
        <v>2010</v>
      </c>
      <c r="C86" s="4">
        <v>40387</v>
      </c>
      <c r="D86">
        <v>57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2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 s="15">
        <f t="shared" si="4"/>
        <v>60</v>
      </c>
      <c r="W86" s="5">
        <v>11</v>
      </c>
      <c r="X86" s="15">
        <f t="shared" si="6"/>
        <v>71</v>
      </c>
    </row>
    <row r="87" spans="1:24" x14ac:dyDescent="0.25">
      <c r="A87">
        <f t="shared" si="5"/>
        <v>31</v>
      </c>
      <c r="B87">
        <v>2010</v>
      </c>
      <c r="C87" s="4">
        <v>40388</v>
      </c>
      <c r="D87">
        <v>119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1</v>
      </c>
      <c r="L87">
        <v>0</v>
      </c>
      <c r="M87">
        <v>0</v>
      </c>
      <c r="N87">
        <v>0</v>
      </c>
      <c r="O87">
        <v>2</v>
      </c>
      <c r="P87">
        <v>0</v>
      </c>
      <c r="Q87">
        <v>1</v>
      </c>
      <c r="R87">
        <v>0</v>
      </c>
      <c r="S87">
        <v>0</v>
      </c>
      <c r="T87">
        <v>0</v>
      </c>
      <c r="U87">
        <v>0</v>
      </c>
      <c r="V87" s="15">
        <f t="shared" si="4"/>
        <v>123</v>
      </c>
      <c r="W87" s="5">
        <v>9</v>
      </c>
      <c r="X87" s="15">
        <f t="shared" si="6"/>
        <v>132</v>
      </c>
    </row>
    <row r="88" spans="1:24" x14ac:dyDescent="0.25">
      <c r="A88">
        <f t="shared" si="5"/>
        <v>31</v>
      </c>
      <c r="B88">
        <v>2010</v>
      </c>
      <c r="C88" s="4">
        <v>40389</v>
      </c>
      <c r="D88">
        <v>140</v>
      </c>
      <c r="E88">
        <v>1</v>
      </c>
      <c r="F88">
        <v>0</v>
      </c>
      <c r="G88">
        <v>0</v>
      </c>
      <c r="H88">
        <v>0</v>
      </c>
      <c r="I88">
        <v>0</v>
      </c>
      <c r="J88">
        <v>0</v>
      </c>
      <c r="K88">
        <v>22</v>
      </c>
      <c r="L88">
        <v>0</v>
      </c>
      <c r="M88">
        <v>0</v>
      </c>
      <c r="N88">
        <v>0</v>
      </c>
      <c r="O88">
        <v>0</v>
      </c>
      <c r="P88">
        <v>0</v>
      </c>
      <c r="Q88">
        <v>1</v>
      </c>
      <c r="R88">
        <v>0</v>
      </c>
      <c r="S88">
        <v>0</v>
      </c>
      <c r="T88">
        <v>0</v>
      </c>
      <c r="U88">
        <v>0</v>
      </c>
      <c r="V88" s="15">
        <f t="shared" si="4"/>
        <v>164</v>
      </c>
      <c r="W88" s="5">
        <v>57</v>
      </c>
      <c r="X88" s="15">
        <f t="shared" si="6"/>
        <v>221</v>
      </c>
    </row>
    <row r="89" spans="1:24" x14ac:dyDescent="0.25">
      <c r="A89">
        <f t="shared" si="5"/>
        <v>31</v>
      </c>
      <c r="B89">
        <v>2010</v>
      </c>
      <c r="C89" s="4">
        <v>40390</v>
      </c>
      <c r="D89">
        <v>26.3</v>
      </c>
      <c r="E89">
        <v>0.33</v>
      </c>
      <c r="F89">
        <v>0</v>
      </c>
      <c r="G89">
        <v>0</v>
      </c>
      <c r="H89">
        <v>0</v>
      </c>
      <c r="I89">
        <v>0</v>
      </c>
      <c r="J89">
        <v>0</v>
      </c>
      <c r="K89">
        <v>4.66</v>
      </c>
      <c r="L89">
        <v>0</v>
      </c>
      <c r="M89">
        <v>0</v>
      </c>
      <c r="N89">
        <v>0</v>
      </c>
      <c r="O89">
        <v>0</v>
      </c>
      <c r="P89">
        <v>0</v>
      </c>
      <c r="Q89">
        <v>0.33</v>
      </c>
      <c r="R89">
        <v>0</v>
      </c>
      <c r="S89">
        <v>0</v>
      </c>
      <c r="T89">
        <v>0</v>
      </c>
      <c r="U89">
        <v>0</v>
      </c>
      <c r="V89" s="15">
        <f t="shared" si="4"/>
        <v>31.619999999999997</v>
      </c>
      <c r="W89" s="5">
        <v>8.33</v>
      </c>
      <c r="X89" s="15">
        <f t="shared" si="6"/>
        <v>39.949999999999996</v>
      </c>
    </row>
    <row r="90" spans="1:24" x14ac:dyDescent="0.25">
      <c r="A90">
        <f t="shared" si="5"/>
        <v>32</v>
      </c>
      <c r="B90">
        <v>2010</v>
      </c>
      <c r="C90" s="4">
        <v>40391</v>
      </c>
      <c r="D90">
        <v>26.3</v>
      </c>
      <c r="E90">
        <v>0.33</v>
      </c>
      <c r="F90">
        <v>0</v>
      </c>
      <c r="G90">
        <v>0</v>
      </c>
      <c r="H90">
        <v>0</v>
      </c>
      <c r="I90">
        <v>0</v>
      </c>
      <c r="J90">
        <v>0</v>
      </c>
      <c r="K90">
        <v>4.66</v>
      </c>
      <c r="L90">
        <v>0</v>
      </c>
      <c r="M90">
        <v>0</v>
      </c>
      <c r="N90">
        <v>0</v>
      </c>
      <c r="O90">
        <v>0</v>
      </c>
      <c r="P90">
        <v>0</v>
      </c>
      <c r="Q90">
        <v>0.33</v>
      </c>
      <c r="R90">
        <v>0</v>
      </c>
      <c r="S90">
        <v>0</v>
      </c>
      <c r="T90">
        <v>0</v>
      </c>
      <c r="U90">
        <v>0</v>
      </c>
      <c r="V90" s="15">
        <f t="shared" si="4"/>
        <v>31.619999999999997</v>
      </c>
      <c r="W90" s="5">
        <v>8.33</v>
      </c>
      <c r="X90" s="15">
        <f t="shared" si="6"/>
        <v>39.949999999999996</v>
      </c>
    </row>
    <row r="91" spans="1:24" x14ac:dyDescent="0.25">
      <c r="A91">
        <f t="shared" si="5"/>
        <v>32</v>
      </c>
      <c r="B91">
        <v>2010</v>
      </c>
      <c r="C91" s="4">
        <v>40392</v>
      </c>
      <c r="D91">
        <v>26.3</v>
      </c>
      <c r="E91">
        <v>0.33</v>
      </c>
      <c r="F91">
        <v>0</v>
      </c>
      <c r="G91">
        <v>0</v>
      </c>
      <c r="H91">
        <v>0</v>
      </c>
      <c r="I91">
        <v>0</v>
      </c>
      <c r="J91">
        <v>0</v>
      </c>
      <c r="K91">
        <v>4.66</v>
      </c>
      <c r="L91">
        <v>0</v>
      </c>
      <c r="M91">
        <v>0</v>
      </c>
      <c r="N91">
        <v>0</v>
      </c>
      <c r="O91">
        <v>0</v>
      </c>
      <c r="P91">
        <v>0</v>
      </c>
      <c r="Q91">
        <v>0.33</v>
      </c>
      <c r="R91">
        <v>0</v>
      </c>
      <c r="S91">
        <v>0</v>
      </c>
      <c r="T91">
        <v>0</v>
      </c>
      <c r="U91">
        <v>0</v>
      </c>
      <c r="V91" s="15">
        <f t="shared" si="4"/>
        <v>31.619999999999997</v>
      </c>
      <c r="W91" s="5">
        <v>8.33</v>
      </c>
      <c r="X91" s="15">
        <f t="shared" si="6"/>
        <v>39.949999999999996</v>
      </c>
    </row>
    <row r="92" spans="1:24" x14ac:dyDescent="0.25">
      <c r="A92">
        <f t="shared" si="5"/>
        <v>32</v>
      </c>
      <c r="B92">
        <v>2010</v>
      </c>
      <c r="C92" s="4">
        <v>40393</v>
      </c>
      <c r="D92">
        <v>39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11</v>
      </c>
      <c r="L92">
        <v>0</v>
      </c>
      <c r="M92">
        <v>0</v>
      </c>
      <c r="N92">
        <v>1</v>
      </c>
      <c r="O92">
        <v>0</v>
      </c>
      <c r="P92">
        <v>0</v>
      </c>
      <c r="Q92">
        <v>1</v>
      </c>
      <c r="R92">
        <v>0</v>
      </c>
      <c r="S92">
        <v>0</v>
      </c>
      <c r="T92">
        <v>0</v>
      </c>
      <c r="U92">
        <v>0</v>
      </c>
      <c r="V92" s="15">
        <f t="shared" si="4"/>
        <v>52</v>
      </c>
      <c r="W92" s="5">
        <v>3</v>
      </c>
      <c r="X92" s="15">
        <f t="shared" si="6"/>
        <v>55</v>
      </c>
    </row>
    <row r="93" spans="1:24" x14ac:dyDescent="0.25">
      <c r="A93">
        <f t="shared" si="5"/>
        <v>32</v>
      </c>
      <c r="B93">
        <v>2010</v>
      </c>
      <c r="C93" s="4">
        <v>40394</v>
      </c>
      <c r="D93">
        <v>54</v>
      </c>
      <c r="E93">
        <v>2</v>
      </c>
      <c r="F93">
        <v>0</v>
      </c>
      <c r="G93">
        <v>1</v>
      </c>
      <c r="H93">
        <v>0</v>
      </c>
      <c r="I93">
        <v>0</v>
      </c>
      <c r="J93" s="3">
        <v>0</v>
      </c>
      <c r="K93" s="5">
        <v>18</v>
      </c>
      <c r="L93" s="5">
        <v>0</v>
      </c>
      <c r="M93" s="5">
        <v>0</v>
      </c>
      <c r="N93" s="5">
        <v>0</v>
      </c>
      <c r="O93" s="5">
        <v>0</v>
      </c>
      <c r="P93" s="3">
        <v>0</v>
      </c>
      <c r="Q93" s="5">
        <v>2</v>
      </c>
      <c r="R93" s="5">
        <v>0</v>
      </c>
      <c r="S93" s="3">
        <v>0</v>
      </c>
      <c r="T93" s="5">
        <v>0</v>
      </c>
      <c r="U93" s="3">
        <v>0</v>
      </c>
      <c r="V93" s="15">
        <f t="shared" si="4"/>
        <v>77</v>
      </c>
      <c r="W93" s="5">
        <v>19</v>
      </c>
      <c r="X93" s="15">
        <f t="shared" si="6"/>
        <v>96</v>
      </c>
    </row>
    <row r="94" spans="1:24" x14ac:dyDescent="0.25">
      <c r="A94">
        <f t="shared" si="5"/>
        <v>32</v>
      </c>
      <c r="B94">
        <v>2010</v>
      </c>
      <c r="C94" s="4">
        <v>40395</v>
      </c>
      <c r="D94">
        <v>50</v>
      </c>
      <c r="E94">
        <v>2</v>
      </c>
      <c r="F94">
        <v>0</v>
      </c>
      <c r="G94">
        <v>0</v>
      </c>
      <c r="H94">
        <v>0</v>
      </c>
      <c r="I94">
        <v>0</v>
      </c>
      <c r="J94" s="3">
        <v>0</v>
      </c>
      <c r="K94" s="5">
        <v>11</v>
      </c>
      <c r="L94" s="5">
        <v>0</v>
      </c>
      <c r="M94" s="5">
        <v>0</v>
      </c>
      <c r="N94" s="5">
        <v>0</v>
      </c>
      <c r="O94" s="5">
        <v>0</v>
      </c>
      <c r="P94" s="3">
        <v>0</v>
      </c>
      <c r="Q94" s="5">
        <v>4</v>
      </c>
      <c r="R94" s="5">
        <v>0</v>
      </c>
      <c r="S94" s="3">
        <v>0</v>
      </c>
      <c r="T94" s="5">
        <v>0</v>
      </c>
      <c r="U94" s="3">
        <v>0</v>
      </c>
      <c r="V94" s="15">
        <f t="shared" si="4"/>
        <v>67</v>
      </c>
      <c r="W94" s="5">
        <v>29</v>
      </c>
      <c r="X94" s="15">
        <f t="shared" si="6"/>
        <v>96</v>
      </c>
    </row>
    <row r="95" spans="1:24" x14ac:dyDescent="0.25">
      <c r="A95">
        <f t="shared" si="5"/>
        <v>32</v>
      </c>
      <c r="B95">
        <v>2010</v>
      </c>
      <c r="C95" s="4">
        <v>40396</v>
      </c>
      <c r="D95">
        <v>33</v>
      </c>
      <c r="E95">
        <v>1</v>
      </c>
      <c r="F95">
        <v>0</v>
      </c>
      <c r="G95">
        <v>0</v>
      </c>
      <c r="H95">
        <v>0</v>
      </c>
      <c r="I95">
        <v>0</v>
      </c>
      <c r="J95">
        <v>0</v>
      </c>
      <c r="K95">
        <v>9</v>
      </c>
      <c r="L95">
        <v>0</v>
      </c>
      <c r="M95">
        <v>0</v>
      </c>
      <c r="N95">
        <v>0</v>
      </c>
      <c r="O95">
        <v>0</v>
      </c>
      <c r="P95">
        <v>0</v>
      </c>
      <c r="Q95">
        <v>4</v>
      </c>
      <c r="R95">
        <v>0</v>
      </c>
      <c r="S95">
        <v>0</v>
      </c>
      <c r="T95">
        <v>0</v>
      </c>
      <c r="U95">
        <v>0</v>
      </c>
      <c r="V95" s="15">
        <f t="shared" si="4"/>
        <v>47</v>
      </c>
      <c r="W95" s="5">
        <v>18</v>
      </c>
      <c r="X95" s="15">
        <f t="shared" si="6"/>
        <v>65</v>
      </c>
    </row>
    <row r="96" spans="1:24" x14ac:dyDescent="0.25">
      <c r="A96">
        <f t="shared" si="5"/>
        <v>32</v>
      </c>
      <c r="B96">
        <v>2010</v>
      </c>
      <c r="C96" s="4">
        <v>40397</v>
      </c>
      <c r="D96">
        <v>64.3</v>
      </c>
      <c r="E96">
        <v>4.66</v>
      </c>
      <c r="F96">
        <v>0</v>
      </c>
      <c r="G96">
        <v>5.66</v>
      </c>
      <c r="H96">
        <v>0</v>
      </c>
      <c r="I96">
        <v>0</v>
      </c>
      <c r="J96">
        <v>0</v>
      </c>
      <c r="K96">
        <v>53</v>
      </c>
      <c r="L96">
        <v>0</v>
      </c>
      <c r="M96">
        <v>0</v>
      </c>
      <c r="N96">
        <v>0</v>
      </c>
      <c r="O96">
        <v>0</v>
      </c>
      <c r="P96">
        <v>0</v>
      </c>
      <c r="Q96">
        <v>2.66</v>
      </c>
      <c r="R96">
        <v>0</v>
      </c>
      <c r="S96">
        <v>0</v>
      </c>
      <c r="T96">
        <v>0</v>
      </c>
      <c r="U96">
        <v>0</v>
      </c>
      <c r="V96" s="15">
        <f t="shared" si="4"/>
        <v>130.28</v>
      </c>
      <c r="W96" s="5">
        <v>31</v>
      </c>
      <c r="X96" s="15">
        <f t="shared" si="6"/>
        <v>161.28</v>
      </c>
    </row>
    <row r="97" spans="1:24" x14ac:dyDescent="0.25">
      <c r="A97">
        <f t="shared" si="5"/>
        <v>33</v>
      </c>
      <c r="B97">
        <v>2010</v>
      </c>
      <c r="C97" s="4">
        <v>40398</v>
      </c>
      <c r="D97">
        <v>64.3</v>
      </c>
      <c r="E97">
        <v>4.66</v>
      </c>
      <c r="F97">
        <v>0</v>
      </c>
      <c r="G97">
        <v>5.66</v>
      </c>
      <c r="H97">
        <v>0</v>
      </c>
      <c r="I97">
        <v>0</v>
      </c>
      <c r="J97">
        <v>0</v>
      </c>
      <c r="K97">
        <v>53</v>
      </c>
      <c r="L97">
        <v>0</v>
      </c>
      <c r="M97">
        <v>0</v>
      </c>
      <c r="N97">
        <v>0</v>
      </c>
      <c r="O97">
        <v>0</v>
      </c>
      <c r="P97">
        <v>0</v>
      </c>
      <c r="Q97">
        <v>2.66</v>
      </c>
      <c r="R97">
        <v>0</v>
      </c>
      <c r="S97">
        <v>0</v>
      </c>
      <c r="T97">
        <v>0</v>
      </c>
      <c r="U97">
        <v>0</v>
      </c>
      <c r="V97" s="15">
        <f t="shared" si="4"/>
        <v>130.28</v>
      </c>
      <c r="W97" s="5">
        <v>31</v>
      </c>
      <c r="X97" s="15">
        <f t="shared" si="6"/>
        <v>161.28</v>
      </c>
    </row>
    <row r="98" spans="1:24" x14ac:dyDescent="0.25">
      <c r="A98">
        <f t="shared" si="5"/>
        <v>33</v>
      </c>
      <c r="B98">
        <v>2010</v>
      </c>
      <c r="C98" s="4">
        <v>40399</v>
      </c>
      <c r="D98">
        <v>64.3</v>
      </c>
      <c r="E98">
        <v>4.66</v>
      </c>
      <c r="F98">
        <v>0</v>
      </c>
      <c r="G98">
        <v>5.66</v>
      </c>
      <c r="H98">
        <v>0</v>
      </c>
      <c r="I98">
        <v>0</v>
      </c>
      <c r="J98">
        <v>0</v>
      </c>
      <c r="K98">
        <v>53</v>
      </c>
      <c r="L98">
        <v>0</v>
      </c>
      <c r="M98">
        <v>0</v>
      </c>
      <c r="N98">
        <v>0</v>
      </c>
      <c r="O98">
        <v>0</v>
      </c>
      <c r="P98">
        <v>0</v>
      </c>
      <c r="Q98">
        <v>2.66</v>
      </c>
      <c r="R98">
        <v>0</v>
      </c>
      <c r="S98">
        <v>0</v>
      </c>
      <c r="T98">
        <v>0</v>
      </c>
      <c r="U98">
        <v>0</v>
      </c>
      <c r="V98" s="15">
        <f t="shared" ref="V98:V101" si="7">SUM(D98:U98)</f>
        <v>130.28</v>
      </c>
      <c r="W98" s="5">
        <v>31</v>
      </c>
      <c r="X98" s="15">
        <f t="shared" si="6"/>
        <v>161.28</v>
      </c>
    </row>
    <row r="99" spans="1:24" x14ac:dyDescent="0.25">
      <c r="A99">
        <f t="shared" si="5"/>
        <v>33</v>
      </c>
      <c r="B99">
        <v>2010</v>
      </c>
      <c r="C99" s="4">
        <v>40400</v>
      </c>
      <c r="D99">
        <v>120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7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 s="15">
        <f t="shared" si="7"/>
        <v>127</v>
      </c>
      <c r="W99" s="5">
        <v>73</v>
      </c>
      <c r="X99" s="15">
        <f t="shared" si="6"/>
        <v>200</v>
      </c>
    </row>
    <row r="100" spans="1:24" x14ac:dyDescent="0.25">
      <c r="A100">
        <f t="shared" si="5"/>
        <v>33</v>
      </c>
      <c r="B100">
        <v>2010</v>
      </c>
      <c r="C100" s="4">
        <v>40401</v>
      </c>
      <c r="D100">
        <v>95</v>
      </c>
      <c r="E100">
        <v>0</v>
      </c>
      <c r="F100">
        <v>0</v>
      </c>
      <c r="G100">
        <v>1</v>
      </c>
      <c r="H100">
        <v>0</v>
      </c>
      <c r="I100">
        <v>0</v>
      </c>
      <c r="J100">
        <v>0</v>
      </c>
      <c r="K100">
        <v>7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 s="15">
        <f t="shared" si="7"/>
        <v>103</v>
      </c>
      <c r="W100" s="5">
        <v>16</v>
      </c>
      <c r="X100" s="15">
        <f t="shared" si="6"/>
        <v>119</v>
      </c>
    </row>
    <row r="101" spans="1:24" x14ac:dyDescent="0.25">
      <c r="A101">
        <f t="shared" si="5"/>
        <v>33</v>
      </c>
      <c r="B101">
        <v>2010</v>
      </c>
      <c r="C101" s="4">
        <v>40402</v>
      </c>
      <c r="D101">
        <v>14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2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2</v>
      </c>
      <c r="R101">
        <v>0</v>
      </c>
      <c r="S101">
        <v>0</v>
      </c>
      <c r="T101">
        <v>0</v>
      </c>
      <c r="U101">
        <v>0</v>
      </c>
      <c r="V101" s="15">
        <f t="shared" si="7"/>
        <v>18</v>
      </c>
      <c r="W101" s="5">
        <v>5</v>
      </c>
      <c r="X101" s="15">
        <f t="shared" si="6"/>
        <v>23</v>
      </c>
    </row>
    <row r="102" spans="1:24" x14ac:dyDescent="0.25">
      <c r="A102">
        <f t="shared" si="5"/>
        <v>33</v>
      </c>
      <c r="B102">
        <v>2010</v>
      </c>
      <c r="C102" s="4">
        <v>40403</v>
      </c>
      <c r="D102" s="9"/>
      <c r="K102" s="9"/>
      <c r="Q102" s="9"/>
      <c r="T102" s="9"/>
      <c r="V102" s="9"/>
    </row>
    <row r="103" spans="1:24" x14ac:dyDescent="0.25">
      <c r="A103">
        <f t="shared" si="5"/>
        <v>33</v>
      </c>
      <c r="B103">
        <v>2010</v>
      </c>
      <c r="C103" s="4">
        <v>40404</v>
      </c>
      <c r="D103">
        <v>10</v>
      </c>
      <c r="E103">
        <v>0.25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7.5</v>
      </c>
      <c r="L103">
        <v>0</v>
      </c>
      <c r="M103">
        <v>0</v>
      </c>
      <c r="N103">
        <v>0</v>
      </c>
      <c r="O103">
        <v>0.75</v>
      </c>
      <c r="P103">
        <v>0</v>
      </c>
      <c r="Q103">
        <v>8.5</v>
      </c>
      <c r="R103">
        <v>0</v>
      </c>
      <c r="S103">
        <v>0</v>
      </c>
      <c r="T103">
        <v>0</v>
      </c>
      <c r="U103">
        <v>0</v>
      </c>
      <c r="V103" s="15">
        <f t="shared" ref="V103:V116" si="8">SUM(D103:U103)</f>
        <v>27</v>
      </c>
      <c r="W103" s="5">
        <v>1.5</v>
      </c>
      <c r="X103" s="15">
        <f t="shared" si="6"/>
        <v>28.5</v>
      </c>
    </row>
    <row r="104" spans="1:24" x14ac:dyDescent="0.25">
      <c r="A104">
        <f t="shared" si="5"/>
        <v>34</v>
      </c>
      <c r="B104">
        <v>2010</v>
      </c>
      <c r="C104" s="4">
        <v>40405</v>
      </c>
      <c r="D104">
        <v>10</v>
      </c>
      <c r="E104">
        <v>0.25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7.5</v>
      </c>
      <c r="L104">
        <v>0</v>
      </c>
      <c r="M104">
        <v>0</v>
      </c>
      <c r="N104">
        <v>0</v>
      </c>
      <c r="O104">
        <v>0.75</v>
      </c>
      <c r="P104">
        <v>0</v>
      </c>
      <c r="Q104">
        <v>8.5</v>
      </c>
      <c r="R104">
        <v>0</v>
      </c>
      <c r="S104">
        <v>0</v>
      </c>
      <c r="T104">
        <v>0</v>
      </c>
      <c r="U104">
        <v>0</v>
      </c>
      <c r="V104" s="15">
        <f t="shared" si="8"/>
        <v>27</v>
      </c>
      <c r="W104" s="5">
        <v>1.5</v>
      </c>
      <c r="X104" s="15">
        <f t="shared" si="6"/>
        <v>28.5</v>
      </c>
    </row>
    <row r="105" spans="1:24" x14ac:dyDescent="0.25">
      <c r="A105">
        <f t="shared" si="5"/>
        <v>34</v>
      </c>
      <c r="B105">
        <v>2010</v>
      </c>
      <c r="C105" s="4">
        <v>40406</v>
      </c>
      <c r="D105">
        <v>10</v>
      </c>
      <c r="E105">
        <v>0.25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7.5</v>
      </c>
      <c r="L105">
        <v>0</v>
      </c>
      <c r="M105">
        <v>0</v>
      </c>
      <c r="N105">
        <v>0</v>
      </c>
      <c r="O105">
        <v>0.75</v>
      </c>
      <c r="P105">
        <v>0</v>
      </c>
      <c r="Q105">
        <v>8.5</v>
      </c>
      <c r="R105">
        <v>0</v>
      </c>
      <c r="S105">
        <v>0</v>
      </c>
      <c r="T105">
        <v>0</v>
      </c>
      <c r="U105">
        <v>0</v>
      </c>
      <c r="V105" s="15">
        <f t="shared" si="8"/>
        <v>27</v>
      </c>
      <c r="W105" s="5">
        <v>1.5</v>
      </c>
      <c r="X105" s="15">
        <f t="shared" si="6"/>
        <v>28.5</v>
      </c>
    </row>
    <row r="106" spans="1:24" x14ac:dyDescent="0.25">
      <c r="A106">
        <f t="shared" si="5"/>
        <v>34</v>
      </c>
      <c r="B106">
        <v>2010</v>
      </c>
      <c r="C106" s="4">
        <v>40407</v>
      </c>
      <c r="D106">
        <v>10</v>
      </c>
      <c r="E106">
        <v>0.25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7.5</v>
      </c>
      <c r="L106">
        <v>0</v>
      </c>
      <c r="M106">
        <v>0</v>
      </c>
      <c r="N106">
        <v>0</v>
      </c>
      <c r="O106">
        <v>0.75</v>
      </c>
      <c r="P106">
        <v>0</v>
      </c>
      <c r="Q106">
        <v>8.5</v>
      </c>
      <c r="R106">
        <v>0</v>
      </c>
      <c r="S106">
        <v>0</v>
      </c>
      <c r="T106">
        <v>0</v>
      </c>
      <c r="U106">
        <v>0</v>
      </c>
      <c r="V106" s="15">
        <f t="shared" si="8"/>
        <v>27</v>
      </c>
      <c r="W106" s="5">
        <v>1.5</v>
      </c>
      <c r="X106" s="15">
        <f>SUM(V106+W106)</f>
        <v>28.5</v>
      </c>
    </row>
    <row r="107" spans="1:24" x14ac:dyDescent="0.25">
      <c r="A107">
        <f t="shared" si="5"/>
        <v>34</v>
      </c>
      <c r="B107">
        <v>2010</v>
      </c>
      <c r="C107" s="4">
        <v>40408</v>
      </c>
      <c r="D107">
        <v>14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27</v>
      </c>
      <c r="L107">
        <v>0</v>
      </c>
      <c r="M107">
        <v>0</v>
      </c>
      <c r="N107">
        <v>1</v>
      </c>
      <c r="O107">
        <v>0</v>
      </c>
      <c r="P107">
        <v>0</v>
      </c>
      <c r="Q107">
        <v>44</v>
      </c>
      <c r="R107">
        <v>0</v>
      </c>
      <c r="S107">
        <v>0</v>
      </c>
      <c r="T107">
        <v>0</v>
      </c>
      <c r="U107">
        <v>0</v>
      </c>
      <c r="V107" s="15">
        <f t="shared" si="8"/>
        <v>86</v>
      </c>
      <c r="W107" s="5">
        <v>6</v>
      </c>
      <c r="X107" s="15">
        <f t="shared" si="6"/>
        <v>92</v>
      </c>
    </row>
    <row r="108" spans="1:24" x14ac:dyDescent="0.25">
      <c r="A108">
        <f t="shared" si="5"/>
        <v>34</v>
      </c>
      <c r="B108">
        <v>2010</v>
      </c>
      <c r="C108" s="4">
        <v>40409</v>
      </c>
      <c r="D108">
        <v>11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4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28</v>
      </c>
      <c r="R108">
        <v>0</v>
      </c>
      <c r="S108">
        <v>0</v>
      </c>
      <c r="T108">
        <v>0</v>
      </c>
      <c r="U108">
        <v>0</v>
      </c>
      <c r="V108" s="15">
        <f t="shared" si="8"/>
        <v>43</v>
      </c>
      <c r="W108" s="5">
        <v>1</v>
      </c>
      <c r="X108" s="15">
        <f t="shared" si="6"/>
        <v>44</v>
      </c>
    </row>
    <row r="109" spans="1:24" x14ac:dyDescent="0.25">
      <c r="A109">
        <f t="shared" si="5"/>
        <v>34</v>
      </c>
      <c r="B109">
        <v>2010</v>
      </c>
      <c r="C109" s="4">
        <v>40410</v>
      </c>
      <c r="D109">
        <v>59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7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9</v>
      </c>
      <c r="R109">
        <v>0</v>
      </c>
      <c r="S109">
        <v>0</v>
      </c>
      <c r="T109">
        <v>0</v>
      </c>
      <c r="U109">
        <v>0</v>
      </c>
      <c r="V109" s="15">
        <f t="shared" si="8"/>
        <v>75</v>
      </c>
      <c r="W109" s="5">
        <v>3</v>
      </c>
      <c r="X109" s="15">
        <f t="shared" si="6"/>
        <v>78</v>
      </c>
    </row>
    <row r="110" spans="1:24" x14ac:dyDescent="0.25">
      <c r="A110">
        <f t="shared" si="5"/>
        <v>34</v>
      </c>
      <c r="B110">
        <v>2010</v>
      </c>
      <c r="C110" s="4">
        <v>40411</v>
      </c>
      <c r="D110">
        <v>47</v>
      </c>
      <c r="E110">
        <v>1.33</v>
      </c>
      <c r="F110">
        <v>0</v>
      </c>
      <c r="G110">
        <v>0</v>
      </c>
      <c r="H110">
        <v>0</v>
      </c>
      <c r="I110">
        <v>0</v>
      </c>
      <c r="J110" s="3">
        <v>0</v>
      </c>
      <c r="K110" s="5">
        <v>9.67</v>
      </c>
      <c r="L110" s="5">
        <v>0</v>
      </c>
      <c r="M110" s="5">
        <v>0</v>
      </c>
      <c r="N110" s="5">
        <v>2.67</v>
      </c>
      <c r="O110" s="5">
        <v>0</v>
      </c>
      <c r="P110" s="3">
        <v>0</v>
      </c>
      <c r="Q110" s="5">
        <v>8</v>
      </c>
      <c r="R110" s="5">
        <v>0</v>
      </c>
      <c r="S110" s="3">
        <v>0</v>
      </c>
      <c r="T110" s="5">
        <v>0</v>
      </c>
      <c r="U110" s="3">
        <v>0</v>
      </c>
      <c r="V110" s="15">
        <f t="shared" si="8"/>
        <v>68.67</v>
      </c>
      <c r="W110" s="5">
        <v>7.67</v>
      </c>
      <c r="X110" s="15">
        <f t="shared" si="6"/>
        <v>76.34</v>
      </c>
    </row>
    <row r="111" spans="1:24" x14ac:dyDescent="0.25">
      <c r="A111">
        <f t="shared" si="5"/>
        <v>35</v>
      </c>
      <c r="B111">
        <v>2010</v>
      </c>
      <c r="C111" s="4">
        <v>40412</v>
      </c>
      <c r="D111">
        <v>47</v>
      </c>
      <c r="E111">
        <v>1.33</v>
      </c>
      <c r="F111">
        <v>0</v>
      </c>
      <c r="G111">
        <v>0</v>
      </c>
      <c r="H111">
        <v>0</v>
      </c>
      <c r="I111">
        <v>0</v>
      </c>
      <c r="J111" s="3">
        <v>0</v>
      </c>
      <c r="K111" s="5">
        <v>9.67</v>
      </c>
      <c r="L111" s="5">
        <v>0</v>
      </c>
      <c r="M111" s="5">
        <v>0</v>
      </c>
      <c r="N111" s="5">
        <v>2.67</v>
      </c>
      <c r="O111" s="5">
        <v>0</v>
      </c>
      <c r="P111" s="3">
        <v>0</v>
      </c>
      <c r="Q111" s="5">
        <v>8</v>
      </c>
      <c r="R111" s="5">
        <v>0</v>
      </c>
      <c r="S111" s="3">
        <v>0</v>
      </c>
      <c r="T111" s="5">
        <v>0</v>
      </c>
      <c r="U111" s="3">
        <v>0</v>
      </c>
      <c r="V111" s="15">
        <f t="shared" si="8"/>
        <v>68.67</v>
      </c>
      <c r="W111" s="5">
        <v>7.67</v>
      </c>
      <c r="X111" s="15">
        <f t="shared" si="6"/>
        <v>76.34</v>
      </c>
    </row>
    <row r="112" spans="1:24" x14ac:dyDescent="0.25">
      <c r="A112">
        <f t="shared" si="5"/>
        <v>35</v>
      </c>
      <c r="B112">
        <v>2010</v>
      </c>
      <c r="C112" s="4">
        <v>40413</v>
      </c>
      <c r="D112">
        <v>47</v>
      </c>
      <c r="E112">
        <v>1.33</v>
      </c>
      <c r="F112">
        <v>0</v>
      </c>
      <c r="G112">
        <v>0</v>
      </c>
      <c r="H112">
        <v>0</v>
      </c>
      <c r="I112">
        <v>0</v>
      </c>
      <c r="J112" s="3">
        <v>0</v>
      </c>
      <c r="K112" s="5">
        <v>9.67</v>
      </c>
      <c r="L112" s="5">
        <v>0</v>
      </c>
      <c r="M112" s="5">
        <v>0</v>
      </c>
      <c r="N112" s="5">
        <v>2.67</v>
      </c>
      <c r="O112" s="5">
        <v>0</v>
      </c>
      <c r="P112" s="3">
        <v>0</v>
      </c>
      <c r="Q112" s="5">
        <v>8</v>
      </c>
      <c r="R112" s="5">
        <v>0</v>
      </c>
      <c r="S112" s="3">
        <v>0</v>
      </c>
      <c r="T112" s="5">
        <v>0</v>
      </c>
      <c r="U112" s="3">
        <v>0</v>
      </c>
      <c r="V112" s="15">
        <f t="shared" si="8"/>
        <v>68.67</v>
      </c>
      <c r="W112" s="5">
        <v>7.67</v>
      </c>
      <c r="X112" s="15">
        <f>SUM(V112+W112)</f>
        <v>76.34</v>
      </c>
    </row>
    <row r="113" spans="1:24" x14ac:dyDescent="0.25">
      <c r="A113">
        <f t="shared" si="5"/>
        <v>35</v>
      </c>
      <c r="B113">
        <v>2010</v>
      </c>
      <c r="C113" s="4">
        <v>40414</v>
      </c>
      <c r="D113">
        <v>80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3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6</v>
      </c>
      <c r="R113">
        <v>0</v>
      </c>
      <c r="S113">
        <v>0</v>
      </c>
      <c r="T113">
        <v>0</v>
      </c>
      <c r="U113">
        <v>0</v>
      </c>
      <c r="V113" s="15">
        <f t="shared" si="8"/>
        <v>89</v>
      </c>
      <c r="W113" s="5">
        <v>20</v>
      </c>
      <c r="X113" s="15">
        <f>SUM(V113+W113)</f>
        <v>109</v>
      </c>
    </row>
    <row r="114" spans="1:24" x14ac:dyDescent="0.25">
      <c r="A114">
        <f t="shared" si="5"/>
        <v>35</v>
      </c>
      <c r="B114">
        <v>2010</v>
      </c>
      <c r="C114" s="4">
        <v>40415</v>
      </c>
      <c r="D114">
        <v>58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6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19</v>
      </c>
      <c r="R114">
        <v>0</v>
      </c>
      <c r="S114">
        <v>0</v>
      </c>
      <c r="T114">
        <v>0</v>
      </c>
      <c r="U114">
        <v>0</v>
      </c>
      <c r="V114" s="15">
        <f t="shared" si="8"/>
        <v>83</v>
      </c>
      <c r="W114" s="5">
        <v>39</v>
      </c>
      <c r="X114" s="15">
        <f t="shared" si="6"/>
        <v>122</v>
      </c>
    </row>
    <row r="115" spans="1:24" x14ac:dyDescent="0.25">
      <c r="A115">
        <f t="shared" si="5"/>
        <v>35</v>
      </c>
      <c r="B115">
        <v>2010</v>
      </c>
      <c r="C115" s="4">
        <v>40416</v>
      </c>
      <c r="D115">
        <v>8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2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11</v>
      </c>
      <c r="R115">
        <v>0</v>
      </c>
      <c r="S115">
        <v>0</v>
      </c>
      <c r="T115">
        <v>0</v>
      </c>
      <c r="U115">
        <v>0</v>
      </c>
      <c r="V115" s="15">
        <f t="shared" si="8"/>
        <v>21</v>
      </c>
      <c r="W115" s="5">
        <v>12</v>
      </c>
      <c r="X115" s="15">
        <f t="shared" si="6"/>
        <v>33</v>
      </c>
    </row>
    <row r="116" spans="1:24" x14ac:dyDescent="0.25">
      <c r="A116">
        <f t="shared" si="5"/>
        <v>35</v>
      </c>
      <c r="B116">
        <v>2010</v>
      </c>
      <c r="C116" s="4">
        <v>40417</v>
      </c>
      <c r="D116">
        <v>19</v>
      </c>
      <c r="E116">
        <v>2</v>
      </c>
      <c r="F116">
        <v>0</v>
      </c>
      <c r="G116">
        <v>1</v>
      </c>
      <c r="H116">
        <v>0</v>
      </c>
      <c r="I116">
        <v>0</v>
      </c>
      <c r="J116" s="3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3">
        <v>0</v>
      </c>
      <c r="Q116" s="5">
        <v>7</v>
      </c>
      <c r="R116" s="5">
        <v>0</v>
      </c>
      <c r="S116" s="3">
        <v>0</v>
      </c>
      <c r="T116" s="5">
        <v>0</v>
      </c>
      <c r="U116" s="3">
        <v>0</v>
      </c>
      <c r="V116" s="15">
        <f t="shared" si="8"/>
        <v>29</v>
      </c>
      <c r="W116" s="5">
        <v>8</v>
      </c>
      <c r="X116" s="15">
        <f>SUM(V116+W116)</f>
        <v>37</v>
      </c>
    </row>
    <row r="117" spans="1:24" x14ac:dyDescent="0.25">
      <c r="A117">
        <f t="shared" si="5"/>
        <v>35</v>
      </c>
      <c r="B117">
        <v>2010</v>
      </c>
      <c r="C117" s="4">
        <v>40418</v>
      </c>
      <c r="D117" t="s">
        <v>25</v>
      </c>
      <c r="E117" t="s">
        <v>25</v>
      </c>
      <c r="F117" t="s">
        <v>25</v>
      </c>
      <c r="G117" t="s">
        <v>25</v>
      </c>
      <c r="H117" t="s">
        <v>25</v>
      </c>
      <c r="I117" t="s">
        <v>25</v>
      </c>
      <c r="J117" t="s">
        <v>25</v>
      </c>
      <c r="K117" t="s">
        <v>25</v>
      </c>
      <c r="L117" t="s">
        <v>25</v>
      </c>
      <c r="M117" t="s">
        <v>25</v>
      </c>
      <c r="N117" t="s">
        <v>25</v>
      </c>
      <c r="O117" t="s">
        <v>25</v>
      </c>
      <c r="P117" t="s">
        <v>25</v>
      </c>
      <c r="Q117" t="s">
        <v>25</v>
      </c>
      <c r="R117" t="s">
        <v>25</v>
      </c>
      <c r="S117" t="s">
        <v>25</v>
      </c>
      <c r="T117" t="s">
        <v>25</v>
      </c>
      <c r="U117" t="s">
        <v>25</v>
      </c>
      <c r="V117" s="15">
        <v>114.6</v>
      </c>
      <c r="W117" s="5">
        <v>104</v>
      </c>
      <c r="X117" s="15">
        <f t="shared" si="6"/>
        <v>218.6</v>
      </c>
    </row>
    <row r="118" spans="1:24" x14ac:dyDescent="0.25">
      <c r="A118">
        <f t="shared" si="5"/>
        <v>36</v>
      </c>
      <c r="B118">
        <v>2010</v>
      </c>
      <c r="C118" s="4">
        <v>40419</v>
      </c>
      <c r="D118" t="s">
        <v>25</v>
      </c>
      <c r="E118" t="s">
        <v>25</v>
      </c>
      <c r="F118" t="s">
        <v>25</v>
      </c>
      <c r="G118" t="s">
        <v>25</v>
      </c>
      <c r="H118" t="s">
        <v>25</v>
      </c>
      <c r="I118" t="s">
        <v>25</v>
      </c>
      <c r="J118" t="s">
        <v>25</v>
      </c>
      <c r="K118" t="s">
        <v>25</v>
      </c>
      <c r="L118" t="s">
        <v>25</v>
      </c>
      <c r="M118" t="s">
        <v>25</v>
      </c>
      <c r="N118" t="s">
        <v>25</v>
      </c>
      <c r="O118" t="s">
        <v>25</v>
      </c>
      <c r="P118" t="s">
        <v>25</v>
      </c>
      <c r="Q118" t="s">
        <v>25</v>
      </c>
      <c r="R118" t="s">
        <v>25</v>
      </c>
      <c r="S118" t="s">
        <v>25</v>
      </c>
      <c r="T118" t="s">
        <v>25</v>
      </c>
      <c r="U118" t="s">
        <v>25</v>
      </c>
      <c r="V118" s="15">
        <v>114.6</v>
      </c>
      <c r="W118" s="5">
        <v>104</v>
      </c>
      <c r="X118" s="15">
        <f t="shared" si="6"/>
        <v>218.6</v>
      </c>
    </row>
    <row r="119" spans="1:24" x14ac:dyDescent="0.25">
      <c r="A119">
        <f t="shared" si="5"/>
        <v>36</v>
      </c>
      <c r="B119">
        <v>2010</v>
      </c>
      <c r="C119" s="4">
        <v>40420</v>
      </c>
      <c r="D119" t="s">
        <v>25</v>
      </c>
      <c r="E119" t="s">
        <v>25</v>
      </c>
      <c r="F119" t="s">
        <v>25</v>
      </c>
      <c r="G119" t="s">
        <v>25</v>
      </c>
      <c r="H119" t="s">
        <v>25</v>
      </c>
      <c r="I119" t="s">
        <v>25</v>
      </c>
      <c r="J119" t="s">
        <v>25</v>
      </c>
      <c r="K119" t="s">
        <v>25</v>
      </c>
      <c r="L119" t="s">
        <v>25</v>
      </c>
      <c r="M119" t="s">
        <v>25</v>
      </c>
      <c r="N119" t="s">
        <v>25</v>
      </c>
      <c r="O119" t="s">
        <v>25</v>
      </c>
      <c r="P119" t="s">
        <v>25</v>
      </c>
      <c r="Q119" t="s">
        <v>25</v>
      </c>
      <c r="R119" t="s">
        <v>25</v>
      </c>
      <c r="S119" t="s">
        <v>25</v>
      </c>
      <c r="T119" t="s">
        <v>25</v>
      </c>
      <c r="U119" t="s">
        <v>25</v>
      </c>
      <c r="V119" s="15">
        <v>114.6</v>
      </c>
      <c r="W119" s="5">
        <v>104</v>
      </c>
      <c r="X119" s="15">
        <f>SUM(V119+W119)</f>
        <v>218.6</v>
      </c>
    </row>
    <row r="120" spans="1:24" x14ac:dyDescent="0.25">
      <c r="A120">
        <f t="shared" si="5"/>
        <v>36</v>
      </c>
      <c r="B120">
        <v>2010</v>
      </c>
      <c r="C120" s="4">
        <v>40421</v>
      </c>
      <c r="D120">
        <v>36</v>
      </c>
      <c r="E120">
        <v>0</v>
      </c>
      <c r="F120">
        <v>0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4</v>
      </c>
      <c r="R120">
        <v>0</v>
      </c>
      <c r="S120">
        <v>0</v>
      </c>
      <c r="T120">
        <v>0</v>
      </c>
      <c r="U120">
        <v>0</v>
      </c>
      <c r="V120" s="15">
        <f>SUM(D120:U120)</f>
        <v>41</v>
      </c>
      <c r="W120" s="5">
        <v>14</v>
      </c>
      <c r="X120" s="15">
        <f>SUM(V120+W120)</f>
        <v>55</v>
      </c>
    </row>
    <row r="121" spans="1:24" x14ac:dyDescent="0.25">
      <c r="A121">
        <f t="shared" si="5"/>
        <v>36</v>
      </c>
      <c r="B121">
        <v>2010</v>
      </c>
      <c r="C121" s="4">
        <v>40422</v>
      </c>
      <c r="D121">
        <v>68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34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21</v>
      </c>
      <c r="R121">
        <v>0</v>
      </c>
      <c r="S121">
        <v>0</v>
      </c>
      <c r="T121">
        <v>0</v>
      </c>
      <c r="U121">
        <v>0</v>
      </c>
      <c r="V121" s="15">
        <f>SUM(D121:U121)</f>
        <v>123</v>
      </c>
      <c r="W121" s="5">
        <v>37</v>
      </c>
      <c r="X121" s="15">
        <f t="shared" ref="X121" si="9">SUM(V121+W121)</f>
        <v>160</v>
      </c>
    </row>
    <row r="122" spans="1:24" x14ac:dyDescent="0.25">
      <c r="A122">
        <f t="shared" si="5"/>
        <v>36</v>
      </c>
      <c r="B122">
        <v>2010</v>
      </c>
      <c r="C122" s="4">
        <v>40423</v>
      </c>
      <c r="D122">
        <v>30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6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14</v>
      </c>
      <c r="R122">
        <v>0</v>
      </c>
      <c r="S122">
        <v>0</v>
      </c>
      <c r="T122">
        <v>0</v>
      </c>
      <c r="U122">
        <v>0</v>
      </c>
      <c r="V122" s="15">
        <f>SUM(D122:U122)</f>
        <v>50</v>
      </c>
      <c r="W122" s="5">
        <v>17</v>
      </c>
      <c r="X122" s="15">
        <f t="shared" si="6"/>
        <v>67</v>
      </c>
    </row>
    <row r="123" spans="1:24" x14ac:dyDescent="0.25">
      <c r="A123">
        <f t="shared" si="5"/>
        <v>36</v>
      </c>
      <c r="B123">
        <v>2010</v>
      </c>
      <c r="C123" s="4">
        <v>40424</v>
      </c>
      <c r="J123" s="3"/>
      <c r="K123" s="5"/>
      <c r="L123" s="5"/>
      <c r="M123" s="5"/>
      <c r="N123" s="5"/>
      <c r="O123" s="5"/>
      <c r="P123" s="3"/>
      <c r="Q123" s="5"/>
      <c r="R123" s="5"/>
      <c r="S123" s="3"/>
      <c r="T123" s="5"/>
      <c r="U123" s="3"/>
      <c r="V123" s="15">
        <v>20</v>
      </c>
      <c r="W123" s="5">
        <v>11</v>
      </c>
      <c r="X123" s="15">
        <f t="shared" si="6"/>
        <v>31</v>
      </c>
    </row>
    <row r="124" spans="1:24" x14ac:dyDescent="0.25">
      <c r="A124">
        <f t="shared" si="5"/>
        <v>36</v>
      </c>
      <c r="B124">
        <v>2010</v>
      </c>
      <c r="C124" s="4">
        <v>40425</v>
      </c>
      <c r="D124">
        <v>6.75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2</v>
      </c>
      <c r="R124">
        <v>0</v>
      </c>
      <c r="S124">
        <v>0</v>
      </c>
      <c r="T124">
        <v>0</v>
      </c>
      <c r="U124">
        <v>0</v>
      </c>
      <c r="V124" s="15">
        <f t="shared" ref="V124:V136" si="10">SUM(D124:U124)</f>
        <v>8.75</v>
      </c>
      <c r="W124" s="5">
        <v>2.5</v>
      </c>
      <c r="X124" s="15">
        <f t="shared" si="6"/>
        <v>11.25</v>
      </c>
    </row>
    <row r="125" spans="1:24" x14ac:dyDescent="0.25">
      <c r="A125">
        <f t="shared" si="5"/>
        <v>37</v>
      </c>
      <c r="B125">
        <v>2010</v>
      </c>
      <c r="C125" s="4">
        <v>40426</v>
      </c>
      <c r="D125">
        <v>6.75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2</v>
      </c>
      <c r="R125">
        <v>0</v>
      </c>
      <c r="S125">
        <v>0</v>
      </c>
      <c r="T125">
        <v>0</v>
      </c>
      <c r="U125">
        <v>0</v>
      </c>
      <c r="V125" s="15">
        <f t="shared" si="10"/>
        <v>8.75</v>
      </c>
      <c r="W125" s="5">
        <v>2.5</v>
      </c>
      <c r="X125" s="15">
        <f t="shared" si="6"/>
        <v>11.25</v>
      </c>
    </row>
    <row r="126" spans="1:24" x14ac:dyDescent="0.25">
      <c r="A126">
        <f t="shared" si="5"/>
        <v>37</v>
      </c>
      <c r="B126">
        <v>2010</v>
      </c>
      <c r="C126" s="4">
        <v>40427</v>
      </c>
      <c r="D126">
        <v>6.75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2</v>
      </c>
      <c r="R126">
        <v>0</v>
      </c>
      <c r="S126">
        <v>0</v>
      </c>
      <c r="T126">
        <v>0</v>
      </c>
      <c r="U126">
        <v>0</v>
      </c>
      <c r="V126" s="15">
        <f t="shared" si="10"/>
        <v>8.75</v>
      </c>
      <c r="W126" s="5">
        <v>2.5</v>
      </c>
      <c r="X126" s="15">
        <f t="shared" si="6"/>
        <v>11.25</v>
      </c>
    </row>
    <row r="127" spans="1:24" x14ac:dyDescent="0.25">
      <c r="A127">
        <f t="shared" si="5"/>
        <v>37</v>
      </c>
      <c r="B127">
        <v>2010</v>
      </c>
      <c r="C127" s="4">
        <v>40428</v>
      </c>
      <c r="D127">
        <v>6.75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2</v>
      </c>
      <c r="R127">
        <v>0</v>
      </c>
      <c r="S127">
        <v>0</v>
      </c>
      <c r="T127">
        <v>0</v>
      </c>
      <c r="U127">
        <v>0</v>
      </c>
      <c r="V127" s="15">
        <f t="shared" si="10"/>
        <v>8.75</v>
      </c>
      <c r="W127" s="5">
        <v>2.5</v>
      </c>
      <c r="X127" s="15">
        <f t="shared" si="6"/>
        <v>11.25</v>
      </c>
    </row>
    <row r="128" spans="1:24" x14ac:dyDescent="0.25">
      <c r="A128">
        <f t="shared" si="5"/>
        <v>37</v>
      </c>
      <c r="B128">
        <v>2010</v>
      </c>
      <c r="C128" s="4">
        <v>40429</v>
      </c>
      <c r="D128">
        <v>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3</v>
      </c>
      <c r="R128">
        <v>0</v>
      </c>
      <c r="S128">
        <v>0</v>
      </c>
      <c r="T128">
        <v>0</v>
      </c>
      <c r="U128">
        <v>0</v>
      </c>
      <c r="V128" s="15">
        <f t="shared" si="10"/>
        <v>5</v>
      </c>
      <c r="W128" s="5">
        <v>2</v>
      </c>
      <c r="X128" s="15">
        <f t="shared" si="6"/>
        <v>7</v>
      </c>
    </row>
    <row r="129" spans="1:24" x14ac:dyDescent="0.25">
      <c r="A129">
        <f t="shared" si="5"/>
        <v>37</v>
      </c>
      <c r="B129">
        <v>2010</v>
      </c>
      <c r="C129" s="4">
        <v>40430</v>
      </c>
      <c r="D129">
        <v>12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2</v>
      </c>
      <c r="R129">
        <v>0</v>
      </c>
      <c r="S129">
        <v>0</v>
      </c>
      <c r="T129">
        <v>0</v>
      </c>
      <c r="U129">
        <v>0</v>
      </c>
      <c r="V129" s="15">
        <f t="shared" si="10"/>
        <v>15</v>
      </c>
      <c r="W129" s="5">
        <v>3</v>
      </c>
      <c r="X129" s="15">
        <f t="shared" si="6"/>
        <v>18</v>
      </c>
    </row>
    <row r="130" spans="1:24" x14ac:dyDescent="0.25">
      <c r="A130">
        <f t="shared" si="5"/>
        <v>37</v>
      </c>
      <c r="B130">
        <v>2010</v>
      </c>
      <c r="C130" s="4">
        <v>40431</v>
      </c>
      <c r="D130">
        <v>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2</v>
      </c>
      <c r="R130">
        <v>0</v>
      </c>
      <c r="S130">
        <v>0</v>
      </c>
      <c r="T130">
        <v>0</v>
      </c>
      <c r="U130">
        <v>0</v>
      </c>
      <c r="V130" s="15">
        <f t="shared" si="10"/>
        <v>4</v>
      </c>
      <c r="W130" s="5">
        <v>0</v>
      </c>
      <c r="X130" s="15">
        <f t="shared" si="6"/>
        <v>4</v>
      </c>
    </row>
    <row r="131" spans="1:24" x14ac:dyDescent="0.25">
      <c r="A131">
        <f t="shared" ref="A131:A194" si="11">WEEKNUM(C131)</f>
        <v>37</v>
      </c>
      <c r="B131">
        <v>2010</v>
      </c>
      <c r="C131" s="4">
        <v>40432</v>
      </c>
      <c r="D131">
        <v>42.66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</v>
      </c>
      <c r="L131">
        <v>0</v>
      </c>
      <c r="M131">
        <v>0</v>
      </c>
      <c r="N131">
        <v>2.66</v>
      </c>
      <c r="O131">
        <v>0</v>
      </c>
      <c r="P131">
        <v>0</v>
      </c>
      <c r="Q131">
        <v>9.33</v>
      </c>
      <c r="R131">
        <v>0</v>
      </c>
      <c r="S131">
        <v>0</v>
      </c>
      <c r="T131">
        <v>0</v>
      </c>
      <c r="U131">
        <v>0</v>
      </c>
      <c r="V131" s="15">
        <f t="shared" si="10"/>
        <v>55.649999999999991</v>
      </c>
      <c r="W131" s="5">
        <v>9.33</v>
      </c>
      <c r="X131" s="15">
        <f t="shared" ref="X131:X136" si="12">SUM(V131+W131)</f>
        <v>64.97999999999999</v>
      </c>
    </row>
    <row r="132" spans="1:24" x14ac:dyDescent="0.25">
      <c r="A132">
        <f t="shared" si="11"/>
        <v>38</v>
      </c>
      <c r="B132">
        <v>2010</v>
      </c>
      <c r="C132" s="4">
        <v>40433</v>
      </c>
      <c r="D132">
        <v>42.66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</v>
      </c>
      <c r="L132">
        <v>0</v>
      </c>
      <c r="M132">
        <v>0</v>
      </c>
      <c r="N132">
        <v>2.66</v>
      </c>
      <c r="O132">
        <v>0</v>
      </c>
      <c r="P132">
        <v>0</v>
      </c>
      <c r="Q132">
        <v>9.33</v>
      </c>
      <c r="R132">
        <v>0</v>
      </c>
      <c r="S132">
        <v>0</v>
      </c>
      <c r="T132">
        <v>0</v>
      </c>
      <c r="U132">
        <v>0</v>
      </c>
      <c r="V132" s="15">
        <f t="shared" si="10"/>
        <v>55.649999999999991</v>
      </c>
      <c r="W132" s="5">
        <v>9.33</v>
      </c>
      <c r="X132" s="15">
        <f t="shared" si="12"/>
        <v>64.97999999999999</v>
      </c>
    </row>
    <row r="133" spans="1:24" x14ac:dyDescent="0.25">
      <c r="A133">
        <f t="shared" si="11"/>
        <v>38</v>
      </c>
      <c r="B133">
        <v>2010</v>
      </c>
      <c r="C133" s="4">
        <v>40434</v>
      </c>
      <c r="D133">
        <v>42.66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1</v>
      </c>
      <c r="L133">
        <v>0</v>
      </c>
      <c r="M133">
        <v>0</v>
      </c>
      <c r="N133">
        <v>2.66</v>
      </c>
      <c r="O133">
        <v>0</v>
      </c>
      <c r="P133">
        <v>0</v>
      </c>
      <c r="Q133">
        <v>9.33</v>
      </c>
      <c r="R133">
        <v>0</v>
      </c>
      <c r="S133">
        <v>0</v>
      </c>
      <c r="T133">
        <v>0</v>
      </c>
      <c r="U133">
        <v>0</v>
      </c>
      <c r="V133" s="15">
        <f t="shared" si="10"/>
        <v>55.649999999999991</v>
      </c>
      <c r="W133" s="5">
        <v>9.33</v>
      </c>
      <c r="X133" s="15">
        <f t="shared" si="12"/>
        <v>64.97999999999999</v>
      </c>
    </row>
    <row r="134" spans="1:24" x14ac:dyDescent="0.25">
      <c r="A134">
        <f t="shared" si="11"/>
        <v>38</v>
      </c>
      <c r="B134">
        <v>2010</v>
      </c>
      <c r="C134" s="4">
        <v>40435</v>
      </c>
      <c r="D134">
        <v>8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14</v>
      </c>
      <c r="R134">
        <v>0</v>
      </c>
      <c r="S134">
        <v>0</v>
      </c>
      <c r="T134">
        <v>0</v>
      </c>
      <c r="U134">
        <v>0</v>
      </c>
      <c r="V134" s="15">
        <f t="shared" si="10"/>
        <v>23</v>
      </c>
      <c r="W134" s="5">
        <v>6</v>
      </c>
      <c r="X134" s="15">
        <f t="shared" si="12"/>
        <v>29</v>
      </c>
    </row>
    <row r="135" spans="1:24" x14ac:dyDescent="0.25">
      <c r="A135">
        <f t="shared" si="11"/>
        <v>38</v>
      </c>
      <c r="B135">
        <v>2010</v>
      </c>
      <c r="C135" s="4">
        <v>40436</v>
      </c>
      <c r="D135">
        <v>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8</v>
      </c>
      <c r="R135">
        <v>0</v>
      </c>
      <c r="S135">
        <v>0</v>
      </c>
      <c r="T135">
        <v>0</v>
      </c>
      <c r="U135">
        <v>0</v>
      </c>
      <c r="V135" s="15">
        <f t="shared" si="10"/>
        <v>12</v>
      </c>
      <c r="W135" s="5">
        <v>3</v>
      </c>
      <c r="X135" s="15">
        <f t="shared" si="12"/>
        <v>15</v>
      </c>
    </row>
    <row r="136" spans="1:24" x14ac:dyDescent="0.25">
      <c r="A136">
        <f t="shared" si="11"/>
        <v>38</v>
      </c>
      <c r="B136">
        <v>2010</v>
      </c>
      <c r="C136" s="4">
        <v>40437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4</v>
      </c>
      <c r="R136">
        <v>0</v>
      </c>
      <c r="S136">
        <v>0</v>
      </c>
      <c r="T136">
        <v>0</v>
      </c>
      <c r="U136">
        <v>0</v>
      </c>
      <c r="V136" s="15">
        <f t="shared" si="10"/>
        <v>4</v>
      </c>
      <c r="W136" s="5">
        <v>1</v>
      </c>
      <c r="X136" s="15">
        <f t="shared" si="12"/>
        <v>5</v>
      </c>
    </row>
    <row r="137" spans="1:24" x14ac:dyDescent="0.25">
      <c r="A137">
        <f t="shared" si="11"/>
        <v>19</v>
      </c>
      <c r="B137">
        <v>2011</v>
      </c>
      <c r="C137" s="4">
        <v>40668</v>
      </c>
      <c r="J137" s="3"/>
      <c r="K137" s="5"/>
      <c r="L137" s="5"/>
      <c r="M137" s="5"/>
      <c r="N137" s="5"/>
      <c r="O137" s="5"/>
      <c r="P137" s="3"/>
      <c r="Q137" s="5"/>
      <c r="R137" s="5"/>
      <c r="S137" s="3"/>
      <c r="T137" s="5"/>
      <c r="U137" s="3"/>
      <c r="V137" s="15">
        <f t="shared" ref="V137:V200" si="13">SUM(D137:U137)</f>
        <v>0</v>
      </c>
      <c r="W137" s="5">
        <v>0</v>
      </c>
      <c r="X137" s="15">
        <f>SUM(V137+W137)</f>
        <v>0</v>
      </c>
    </row>
    <row r="138" spans="1:24" x14ac:dyDescent="0.25">
      <c r="A138">
        <f t="shared" si="11"/>
        <v>19</v>
      </c>
      <c r="B138">
        <v>2011</v>
      </c>
      <c r="C138" s="4">
        <v>40669</v>
      </c>
      <c r="J138" s="3"/>
      <c r="K138" s="5"/>
      <c r="L138" s="5"/>
      <c r="M138" s="5"/>
      <c r="P138" s="3"/>
      <c r="Q138" s="5"/>
      <c r="R138" s="5"/>
      <c r="S138" s="3"/>
      <c r="T138" s="5"/>
      <c r="U138" s="3"/>
      <c r="V138" s="15">
        <f t="shared" si="13"/>
        <v>0</v>
      </c>
      <c r="W138" s="5">
        <v>0</v>
      </c>
      <c r="X138" s="15">
        <f t="shared" ref="X138:X201" si="14">SUM(V138+W138)</f>
        <v>0</v>
      </c>
    </row>
    <row r="139" spans="1:24" x14ac:dyDescent="0.25">
      <c r="A139">
        <f t="shared" si="11"/>
        <v>19</v>
      </c>
      <c r="B139">
        <v>2011</v>
      </c>
      <c r="C139" s="4">
        <v>40670</v>
      </c>
      <c r="J139" s="3"/>
      <c r="K139" s="5"/>
      <c r="L139" s="5"/>
      <c r="M139" s="5"/>
      <c r="P139" s="3"/>
      <c r="Q139" s="5"/>
      <c r="R139" s="5"/>
      <c r="S139" s="3"/>
      <c r="T139" s="5"/>
      <c r="U139" s="3"/>
      <c r="V139" s="15">
        <f t="shared" si="13"/>
        <v>0</v>
      </c>
      <c r="W139" s="5">
        <v>0</v>
      </c>
      <c r="X139" s="15">
        <f t="shared" si="14"/>
        <v>0</v>
      </c>
    </row>
    <row r="140" spans="1:24" x14ac:dyDescent="0.25">
      <c r="A140">
        <f t="shared" si="11"/>
        <v>20</v>
      </c>
      <c r="B140">
        <v>2011</v>
      </c>
      <c r="C140" s="4">
        <v>40671</v>
      </c>
      <c r="J140" s="3"/>
      <c r="K140" s="5"/>
      <c r="L140" s="5"/>
      <c r="M140" s="5"/>
      <c r="P140" s="3"/>
      <c r="Q140" s="5"/>
      <c r="R140" s="5"/>
      <c r="S140" s="3"/>
      <c r="T140" s="5"/>
      <c r="U140" s="3"/>
      <c r="V140" s="15">
        <f t="shared" si="13"/>
        <v>0</v>
      </c>
      <c r="W140" s="5">
        <v>0</v>
      </c>
      <c r="X140" s="15">
        <f t="shared" si="14"/>
        <v>0</v>
      </c>
    </row>
    <row r="141" spans="1:24" x14ac:dyDescent="0.25">
      <c r="A141">
        <f t="shared" si="11"/>
        <v>20</v>
      </c>
      <c r="B141">
        <v>2011</v>
      </c>
      <c r="C141" s="4">
        <v>40672</v>
      </c>
      <c r="J141" s="3"/>
      <c r="K141" s="5"/>
      <c r="L141" s="5"/>
      <c r="M141" s="5"/>
      <c r="N141" s="5"/>
      <c r="O141" s="5"/>
      <c r="P141" s="3"/>
      <c r="Q141" s="5"/>
      <c r="R141" s="5"/>
      <c r="S141" s="3"/>
      <c r="T141" s="5"/>
      <c r="U141" s="3"/>
      <c r="V141" s="15">
        <f t="shared" si="13"/>
        <v>0</v>
      </c>
      <c r="W141" s="5">
        <v>0</v>
      </c>
      <c r="X141" s="15">
        <f t="shared" si="14"/>
        <v>0</v>
      </c>
    </row>
    <row r="142" spans="1:24" x14ac:dyDescent="0.25">
      <c r="A142">
        <f t="shared" si="11"/>
        <v>20</v>
      </c>
      <c r="B142">
        <v>2011</v>
      </c>
      <c r="C142" s="4">
        <v>40673</v>
      </c>
      <c r="J142" s="3"/>
      <c r="K142" s="5"/>
      <c r="L142" s="5"/>
      <c r="M142" s="5"/>
      <c r="N142" s="5"/>
      <c r="O142" s="5"/>
      <c r="P142" s="3"/>
      <c r="R142" s="5"/>
      <c r="S142" s="3"/>
      <c r="T142" s="5"/>
      <c r="U142" s="3"/>
      <c r="V142" s="15">
        <f t="shared" si="13"/>
        <v>0</v>
      </c>
      <c r="W142" s="5">
        <v>0</v>
      </c>
      <c r="X142" s="15">
        <f t="shared" si="14"/>
        <v>0</v>
      </c>
    </row>
    <row r="143" spans="1:24" x14ac:dyDescent="0.25">
      <c r="A143">
        <f t="shared" si="11"/>
        <v>20</v>
      </c>
      <c r="B143">
        <v>2011</v>
      </c>
      <c r="C143" s="4">
        <v>40674</v>
      </c>
      <c r="J143" s="3"/>
      <c r="K143" s="5"/>
      <c r="L143" s="5"/>
      <c r="M143" s="5"/>
      <c r="N143" s="5"/>
      <c r="O143" s="5"/>
      <c r="P143" s="3"/>
      <c r="Q143" s="5"/>
      <c r="R143" s="5"/>
      <c r="S143" s="3"/>
      <c r="T143" s="5"/>
      <c r="U143" s="3"/>
      <c r="V143" s="15">
        <f t="shared" si="13"/>
        <v>0</v>
      </c>
      <c r="W143" s="5">
        <v>0</v>
      </c>
      <c r="X143" s="15">
        <f t="shared" si="14"/>
        <v>0</v>
      </c>
    </row>
    <row r="144" spans="1:24" x14ac:dyDescent="0.25">
      <c r="A144">
        <f t="shared" si="11"/>
        <v>20</v>
      </c>
      <c r="B144">
        <v>2011</v>
      </c>
      <c r="C144" s="4">
        <v>40675</v>
      </c>
      <c r="J144" s="3"/>
      <c r="K144" s="5"/>
      <c r="L144" s="5"/>
      <c r="M144" s="5"/>
      <c r="N144" s="5"/>
      <c r="O144" s="5"/>
      <c r="P144" s="3"/>
      <c r="Q144" s="5"/>
      <c r="R144" s="5"/>
      <c r="S144" s="3"/>
      <c r="T144" s="5"/>
      <c r="U144" s="3"/>
      <c r="V144" s="15">
        <f t="shared" si="13"/>
        <v>0</v>
      </c>
      <c r="W144" s="5">
        <v>0</v>
      </c>
      <c r="X144" s="15">
        <f t="shared" si="14"/>
        <v>0</v>
      </c>
    </row>
    <row r="145" spans="1:24" x14ac:dyDescent="0.25">
      <c r="A145">
        <f t="shared" si="11"/>
        <v>20</v>
      </c>
      <c r="B145">
        <v>2011</v>
      </c>
      <c r="C145" s="4">
        <v>40676</v>
      </c>
      <c r="J145" s="3"/>
      <c r="K145" s="5"/>
      <c r="L145" s="5"/>
      <c r="M145" s="5"/>
      <c r="N145" s="5"/>
      <c r="O145" s="5"/>
      <c r="P145" s="3"/>
      <c r="Q145" s="5"/>
      <c r="R145" s="5"/>
      <c r="S145" s="3"/>
      <c r="T145" s="5"/>
      <c r="U145" s="3"/>
      <c r="V145" s="15">
        <f t="shared" si="13"/>
        <v>0</v>
      </c>
      <c r="W145" s="5">
        <v>0</v>
      </c>
      <c r="X145" s="15">
        <f t="shared" si="14"/>
        <v>0</v>
      </c>
    </row>
    <row r="146" spans="1:24" x14ac:dyDescent="0.25">
      <c r="A146">
        <f t="shared" si="11"/>
        <v>20</v>
      </c>
      <c r="B146">
        <v>2011</v>
      </c>
      <c r="C146" s="4">
        <v>40677</v>
      </c>
      <c r="J146" s="3"/>
      <c r="K146" s="5"/>
      <c r="L146" s="5"/>
      <c r="M146" s="5"/>
      <c r="N146" s="5"/>
      <c r="O146" s="5"/>
      <c r="P146" s="3"/>
      <c r="Q146" s="5"/>
      <c r="R146" s="5"/>
      <c r="S146" s="3"/>
      <c r="T146" s="5"/>
      <c r="U146" s="3"/>
      <c r="V146" s="15">
        <f t="shared" si="13"/>
        <v>0</v>
      </c>
      <c r="W146" s="5">
        <v>0</v>
      </c>
      <c r="X146" s="15">
        <f t="shared" si="14"/>
        <v>0</v>
      </c>
    </row>
    <row r="147" spans="1:24" x14ac:dyDescent="0.25">
      <c r="A147">
        <f t="shared" si="11"/>
        <v>21</v>
      </c>
      <c r="B147">
        <v>2011</v>
      </c>
      <c r="C147" s="4">
        <v>40678</v>
      </c>
      <c r="J147" s="3"/>
      <c r="K147" s="5"/>
      <c r="L147" s="5"/>
      <c r="M147" s="5"/>
      <c r="N147" s="5"/>
      <c r="O147" s="5"/>
      <c r="P147" s="3"/>
      <c r="Q147" s="5"/>
      <c r="R147" s="5"/>
      <c r="S147" s="3"/>
      <c r="T147" s="5"/>
      <c r="U147" s="3"/>
      <c r="V147" s="15">
        <f t="shared" si="13"/>
        <v>0</v>
      </c>
      <c r="W147" s="5">
        <v>0</v>
      </c>
      <c r="X147" s="15">
        <f t="shared" si="14"/>
        <v>0</v>
      </c>
    </row>
    <row r="148" spans="1:24" x14ac:dyDescent="0.25">
      <c r="A148">
        <f t="shared" si="11"/>
        <v>21</v>
      </c>
      <c r="B148">
        <v>2011</v>
      </c>
      <c r="C148" s="4">
        <v>40679</v>
      </c>
      <c r="J148" s="3"/>
      <c r="K148" s="5"/>
      <c r="L148" s="5"/>
      <c r="M148" s="5"/>
      <c r="N148" s="5"/>
      <c r="O148" s="5"/>
      <c r="P148" s="3"/>
      <c r="Q148" s="5"/>
      <c r="R148" s="5"/>
      <c r="S148" s="3"/>
      <c r="T148" s="5"/>
      <c r="U148" s="3"/>
      <c r="V148" s="15">
        <f t="shared" si="13"/>
        <v>0</v>
      </c>
      <c r="W148" s="5">
        <v>0</v>
      </c>
      <c r="X148" s="15">
        <f t="shared" si="14"/>
        <v>0</v>
      </c>
    </row>
    <row r="149" spans="1:24" x14ac:dyDescent="0.25">
      <c r="A149">
        <f t="shared" si="11"/>
        <v>21</v>
      </c>
      <c r="B149">
        <v>2011</v>
      </c>
      <c r="C149" s="4">
        <v>40680</v>
      </c>
      <c r="J149" s="3"/>
      <c r="K149" s="5"/>
      <c r="L149" s="5"/>
      <c r="M149" s="5"/>
      <c r="N149" s="5"/>
      <c r="O149" s="5"/>
      <c r="P149" s="3"/>
      <c r="Q149" s="5"/>
      <c r="R149" s="5"/>
      <c r="S149" s="3"/>
      <c r="T149" s="5"/>
      <c r="U149" s="3"/>
      <c r="V149" s="15">
        <f t="shared" si="13"/>
        <v>0</v>
      </c>
      <c r="W149" s="5">
        <v>0</v>
      </c>
      <c r="X149" s="15">
        <f t="shared" si="14"/>
        <v>0</v>
      </c>
    </row>
    <row r="150" spans="1:24" x14ac:dyDescent="0.25">
      <c r="A150">
        <f t="shared" si="11"/>
        <v>21</v>
      </c>
      <c r="B150">
        <v>2011</v>
      </c>
      <c r="C150" s="4">
        <v>40681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 s="3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3">
        <v>0</v>
      </c>
      <c r="Q150" s="5">
        <v>1</v>
      </c>
      <c r="R150" s="5">
        <v>0</v>
      </c>
      <c r="S150" s="3">
        <v>0</v>
      </c>
      <c r="T150" s="5">
        <v>0</v>
      </c>
      <c r="U150" s="3">
        <v>0</v>
      </c>
      <c r="V150" s="15">
        <f t="shared" si="13"/>
        <v>1</v>
      </c>
      <c r="W150" s="5">
        <v>0</v>
      </c>
      <c r="X150" s="15">
        <f t="shared" si="14"/>
        <v>1</v>
      </c>
    </row>
    <row r="151" spans="1:24" x14ac:dyDescent="0.25">
      <c r="A151">
        <f t="shared" si="11"/>
        <v>21</v>
      </c>
      <c r="B151">
        <v>2011</v>
      </c>
      <c r="C151" s="4">
        <v>40682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 s="3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3">
        <v>0</v>
      </c>
      <c r="Q151" s="5">
        <v>0.25</v>
      </c>
      <c r="R151" s="5">
        <v>0</v>
      </c>
      <c r="S151" s="3">
        <v>0</v>
      </c>
      <c r="T151" s="5">
        <v>0</v>
      </c>
      <c r="U151" s="3">
        <v>0</v>
      </c>
      <c r="V151" s="15">
        <f t="shared" si="13"/>
        <v>0.25</v>
      </c>
      <c r="W151" s="5">
        <v>0</v>
      </c>
      <c r="X151" s="15">
        <f t="shared" si="14"/>
        <v>0.25</v>
      </c>
    </row>
    <row r="152" spans="1:24" x14ac:dyDescent="0.25">
      <c r="A152">
        <f t="shared" si="11"/>
        <v>21</v>
      </c>
      <c r="B152">
        <v>2011</v>
      </c>
      <c r="C152" s="4">
        <v>40683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 s="3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3">
        <v>0</v>
      </c>
      <c r="Q152" s="5">
        <v>0.25</v>
      </c>
      <c r="R152" s="5">
        <v>0</v>
      </c>
      <c r="S152" s="3">
        <v>0</v>
      </c>
      <c r="T152" s="5">
        <v>0</v>
      </c>
      <c r="U152" s="3">
        <v>0</v>
      </c>
      <c r="V152" s="15">
        <f t="shared" si="13"/>
        <v>0.25</v>
      </c>
      <c r="W152" s="5">
        <v>0</v>
      </c>
      <c r="X152" s="15">
        <f t="shared" si="14"/>
        <v>0.25</v>
      </c>
    </row>
    <row r="153" spans="1:24" x14ac:dyDescent="0.25">
      <c r="A153">
        <f t="shared" si="11"/>
        <v>21</v>
      </c>
      <c r="B153">
        <v>2011</v>
      </c>
      <c r="C153" s="4">
        <v>40684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 s="3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3">
        <v>0</v>
      </c>
      <c r="Q153" s="5">
        <v>0.25</v>
      </c>
      <c r="R153" s="5">
        <v>0</v>
      </c>
      <c r="S153" s="3">
        <v>0</v>
      </c>
      <c r="T153" s="5">
        <v>0</v>
      </c>
      <c r="U153" s="3">
        <v>0</v>
      </c>
      <c r="V153" s="15">
        <f t="shared" si="13"/>
        <v>0.25</v>
      </c>
      <c r="W153" s="5">
        <v>0</v>
      </c>
      <c r="X153" s="15">
        <f t="shared" si="14"/>
        <v>0.25</v>
      </c>
    </row>
    <row r="154" spans="1:24" x14ac:dyDescent="0.25">
      <c r="A154">
        <f t="shared" si="11"/>
        <v>22</v>
      </c>
      <c r="B154">
        <v>2011</v>
      </c>
      <c r="C154" s="4">
        <v>40685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 s="5">
        <v>0.25</v>
      </c>
      <c r="R154" s="5">
        <v>0</v>
      </c>
      <c r="S154" s="3">
        <v>0</v>
      </c>
      <c r="T154" s="5">
        <v>0</v>
      </c>
      <c r="U154" s="3">
        <v>0</v>
      </c>
      <c r="V154" s="15">
        <f t="shared" si="13"/>
        <v>0.25</v>
      </c>
      <c r="W154" s="5">
        <v>0</v>
      </c>
      <c r="X154" s="15">
        <f t="shared" si="14"/>
        <v>0.25</v>
      </c>
    </row>
    <row r="155" spans="1:24" x14ac:dyDescent="0.25">
      <c r="A155">
        <f t="shared" si="11"/>
        <v>22</v>
      </c>
      <c r="B155">
        <v>2011</v>
      </c>
      <c r="C155" s="4">
        <v>40686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 s="5">
        <v>0</v>
      </c>
      <c r="R155" s="5">
        <v>0</v>
      </c>
      <c r="S155" s="3">
        <v>0</v>
      </c>
      <c r="T155" s="5">
        <v>0</v>
      </c>
      <c r="U155" s="3">
        <v>0</v>
      </c>
      <c r="V155" s="15">
        <f t="shared" si="13"/>
        <v>0</v>
      </c>
      <c r="W155" s="5">
        <v>0</v>
      </c>
      <c r="X155" s="15">
        <f t="shared" si="14"/>
        <v>0</v>
      </c>
    </row>
    <row r="156" spans="1:24" x14ac:dyDescent="0.25">
      <c r="A156">
        <f t="shared" si="11"/>
        <v>22</v>
      </c>
      <c r="B156">
        <v>2011</v>
      </c>
      <c r="C156" s="4">
        <v>40687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 s="15">
        <f t="shared" si="13"/>
        <v>0</v>
      </c>
      <c r="W156" s="5">
        <v>0</v>
      </c>
      <c r="X156" s="15">
        <f>SUM(V156+W156)</f>
        <v>0</v>
      </c>
    </row>
    <row r="157" spans="1:24" x14ac:dyDescent="0.25">
      <c r="A157">
        <f t="shared" si="11"/>
        <v>22</v>
      </c>
      <c r="B157">
        <v>2011</v>
      </c>
      <c r="C157" s="4">
        <v>40688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 s="15">
        <f t="shared" si="13"/>
        <v>0</v>
      </c>
      <c r="W157" s="5">
        <v>0</v>
      </c>
      <c r="X157" s="15">
        <f>SUM(V157+W157)</f>
        <v>0</v>
      </c>
    </row>
    <row r="158" spans="1:24" x14ac:dyDescent="0.25">
      <c r="A158">
        <f t="shared" si="11"/>
        <v>22</v>
      </c>
      <c r="B158">
        <v>2011</v>
      </c>
      <c r="C158" s="4">
        <v>40689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 s="15">
        <f t="shared" si="13"/>
        <v>0</v>
      </c>
      <c r="W158" s="5">
        <v>0</v>
      </c>
      <c r="X158" s="15">
        <f>SUM(V158+W158)</f>
        <v>0</v>
      </c>
    </row>
    <row r="159" spans="1:24" x14ac:dyDescent="0.25">
      <c r="A159">
        <f t="shared" si="11"/>
        <v>22</v>
      </c>
      <c r="B159">
        <v>2011</v>
      </c>
      <c r="C159" s="4">
        <v>40690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 s="3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3">
        <v>0</v>
      </c>
      <c r="Q159" s="5">
        <v>0.75</v>
      </c>
      <c r="R159" s="5">
        <v>0</v>
      </c>
      <c r="S159" s="3">
        <v>0</v>
      </c>
      <c r="T159" s="5">
        <v>0</v>
      </c>
      <c r="U159" s="3">
        <v>0</v>
      </c>
      <c r="V159" s="15">
        <f t="shared" si="13"/>
        <v>0.75</v>
      </c>
      <c r="W159" s="5">
        <v>0</v>
      </c>
      <c r="X159" s="15">
        <f t="shared" si="14"/>
        <v>0.75</v>
      </c>
    </row>
    <row r="160" spans="1:24" x14ac:dyDescent="0.25">
      <c r="A160">
        <f t="shared" si="11"/>
        <v>22</v>
      </c>
      <c r="B160">
        <v>2011</v>
      </c>
      <c r="C160" s="4">
        <v>40691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 s="3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3">
        <v>0</v>
      </c>
      <c r="Q160" s="5">
        <v>0.75</v>
      </c>
      <c r="R160" s="5">
        <v>0</v>
      </c>
      <c r="S160" s="3">
        <v>0</v>
      </c>
      <c r="T160" s="5">
        <v>0</v>
      </c>
      <c r="U160" s="3">
        <v>0</v>
      </c>
      <c r="V160" s="15">
        <f t="shared" si="13"/>
        <v>0.75</v>
      </c>
      <c r="W160" s="5">
        <v>0</v>
      </c>
      <c r="X160" s="15">
        <f t="shared" si="14"/>
        <v>0.75</v>
      </c>
    </row>
    <row r="161" spans="1:24" x14ac:dyDescent="0.25">
      <c r="A161">
        <f t="shared" si="11"/>
        <v>23</v>
      </c>
      <c r="B161">
        <v>2011</v>
      </c>
      <c r="C161" s="4">
        <v>40692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 s="3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3">
        <v>0</v>
      </c>
      <c r="Q161" s="5">
        <v>0.75</v>
      </c>
      <c r="R161" s="5">
        <v>0</v>
      </c>
      <c r="S161" s="3">
        <v>0</v>
      </c>
      <c r="T161" s="5">
        <v>0</v>
      </c>
      <c r="U161" s="3">
        <v>0</v>
      </c>
      <c r="V161" s="15">
        <f t="shared" si="13"/>
        <v>0.75</v>
      </c>
      <c r="W161" s="5">
        <v>0</v>
      </c>
      <c r="X161" s="15">
        <f t="shared" si="14"/>
        <v>0.75</v>
      </c>
    </row>
    <row r="162" spans="1:24" x14ac:dyDescent="0.25">
      <c r="A162">
        <f t="shared" si="11"/>
        <v>23</v>
      </c>
      <c r="B162">
        <v>2011</v>
      </c>
      <c r="C162" s="4">
        <v>40693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 s="3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3">
        <v>0</v>
      </c>
      <c r="Q162" s="5">
        <v>0.75</v>
      </c>
      <c r="R162" s="5">
        <v>0</v>
      </c>
      <c r="S162" s="3">
        <v>0</v>
      </c>
      <c r="T162" s="5">
        <v>0</v>
      </c>
      <c r="U162" s="3">
        <v>0</v>
      </c>
      <c r="V162" s="15">
        <f t="shared" si="13"/>
        <v>0.75</v>
      </c>
      <c r="W162" s="5">
        <v>0</v>
      </c>
      <c r="X162" s="15">
        <f t="shared" si="14"/>
        <v>0.75</v>
      </c>
    </row>
    <row r="163" spans="1:24" x14ac:dyDescent="0.25">
      <c r="A163">
        <f t="shared" si="11"/>
        <v>23</v>
      </c>
      <c r="B163">
        <v>2011</v>
      </c>
      <c r="C163" s="4">
        <v>40694</v>
      </c>
      <c r="D163" t="s">
        <v>25</v>
      </c>
      <c r="E163" t="s">
        <v>25</v>
      </c>
      <c r="F163" t="s">
        <v>25</v>
      </c>
      <c r="G163" t="s">
        <v>25</v>
      </c>
      <c r="H163" t="s">
        <v>25</v>
      </c>
      <c r="I163" t="s">
        <v>25</v>
      </c>
      <c r="J163" t="s">
        <v>25</v>
      </c>
      <c r="K163" t="s">
        <v>25</v>
      </c>
      <c r="L163" t="s">
        <v>25</v>
      </c>
      <c r="M163" t="s">
        <v>25</v>
      </c>
      <c r="N163" t="s">
        <v>25</v>
      </c>
      <c r="O163" t="s">
        <v>25</v>
      </c>
      <c r="P163" t="s">
        <v>25</v>
      </c>
      <c r="Q163" t="s">
        <v>25</v>
      </c>
      <c r="R163" t="s">
        <v>25</v>
      </c>
      <c r="S163" t="s">
        <v>25</v>
      </c>
      <c r="T163" t="s">
        <v>25</v>
      </c>
      <c r="U163" t="s">
        <v>25</v>
      </c>
      <c r="V163" s="15">
        <f t="shared" si="13"/>
        <v>0</v>
      </c>
      <c r="W163" s="5">
        <v>0</v>
      </c>
      <c r="X163" s="15">
        <f>SUM(V163+W163)</f>
        <v>0</v>
      </c>
    </row>
    <row r="164" spans="1:24" x14ac:dyDescent="0.25">
      <c r="A164">
        <f t="shared" si="11"/>
        <v>23</v>
      </c>
      <c r="B164">
        <v>2011</v>
      </c>
      <c r="C164" s="4">
        <v>40695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 s="3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3">
        <v>0</v>
      </c>
      <c r="Q164" s="5">
        <v>2</v>
      </c>
      <c r="R164" s="5">
        <v>0</v>
      </c>
      <c r="S164" s="3">
        <v>0</v>
      </c>
      <c r="T164" s="5">
        <v>0</v>
      </c>
      <c r="U164" s="7">
        <v>0</v>
      </c>
      <c r="V164" s="15">
        <f t="shared" si="13"/>
        <v>2</v>
      </c>
      <c r="W164" s="5">
        <v>0</v>
      </c>
      <c r="X164" s="15">
        <f>SUM(V164+W164)</f>
        <v>2</v>
      </c>
    </row>
    <row r="165" spans="1:24" x14ac:dyDescent="0.25">
      <c r="A165">
        <f t="shared" si="11"/>
        <v>23</v>
      </c>
      <c r="B165">
        <v>2011</v>
      </c>
      <c r="C165" s="4">
        <v>40696</v>
      </c>
      <c r="D165">
        <v>2</v>
      </c>
      <c r="E165">
        <v>0</v>
      </c>
      <c r="F165">
        <v>0</v>
      </c>
      <c r="G165">
        <v>0</v>
      </c>
      <c r="H165">
        <v>0</v>
      </c>
      <c r="I16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5</v>
      </c>
      <c r="R165" s="5">
        <v>0</v>
      </c>
      <c r="S165" s="5">
        <v>0</v>
      </c>
      <c r="T165" s="5">
        <v>0</v>
      </c>
      <c r="U165" s="5">
        <v>0</v>
      </c>
      <c r="V165" s="15">
        <f t="shared" si="13"/>
        <v>7</v>
      </c>
      <c r="W165" s="5">
        <v>0</v>
      </c>
      <c r="X165" s="15">
        <v>0</v>
      </c>
    </row>
    <row r="166" spans="1:24" x14ac:dyDescent="0.25">
      <c r="A166">
        <f t="shared" si="11"/>
        <v>23</v>
      </c>
      <c r="B166">
        <v>2011</v>
      </c>
      <c r="C166" s="4">
        <v>40697</v>
      </c>
      <c r="D166">
        <v>7.33</v>
      </c>
      <c r="E166">
        <v>0</v>
      </c>
      <c r="F166">
        <v>0</v>
      </c>
      <c r="G166">
        <v>0</v>
      </c>
      <c r="H166">
        <v>0.67</v>
      </c>
      <c r="I166">
        <v>0</v>
      </c>
      <c r="J166" s="5">
        <v>0</v>
      </c>
      <c r="K166" s="5">
        <v>0</v>
      </c>
      <c r="L166" s="5">
        <v>4.67</v>
      </c>
      <c r="M166" s="5">
        <v>0</v>
      </c>
      <c r="N166" s="5">
        <v>0</v>
      </c>
      <c r="O166" s="5">
        <v>0</v>
      </c>
      <c r="P166" s="5">
        <v>0</v>
      </c>
      <c r="Q166" s="5">
        <v>20</v>
      </c>
      <c r="R166" s="5">
        <v>0</v>
      </c>
      <c r="S166" s="5">
        <v>0</v>
      </c>
      <c r="T166" s="5">
        <v>0</v>
      </c>
      <c r="U166" s="5">
        <v>0</v>
      </c>
      <c r="V166" s="15">
        <f t="shared" si="13"/>
        <v>32.67</v>
      </c>
      <c r="W166" s="5">
        <v>1.67</v>
      </c>
      <c r="X166" s="15">
        <f t="shared" si="14"/>
        <v>34.340000000000003</v>
      </c>
    </row>
    <row r="167" spans="1:24" x14ac:dyDescent="0.25">
      <c r="A167">
        <f t="shared" si="11"/>
        <v>23</v>
      </c>
      <c r="B167">
        <v>2011</v>
      </c>
      <c r="C167" s="4">
        <v>40698</v>
      </c>
      <c r="D167">
        <v>7.33</v>
      </c>
      <c r="E167">
        <v>0</v>
      </c>
      <c r="F167">
        <v>0</v>
      </c>
      <c r="G167">
        <v>0</v>
      </c>
      <c r="H167">
        <v>0.67</v>
      </c>
      <c r="I167">
        <v>0</v>
      </c>
      <c r="J167" s="5">
        <v>0</v>
      </c>
      <c r="K167" s="5">
        <v>0</v>
      </c>
      <c r="L167" s="5">
        <v>4.67</v>
      </c>
      <c r="M167" s="5">
        <v>0</v>
      </c>
      <c r="N167" s="5">
        <v>0</v>
      </c>
      <c r="O167" s="5">
        <v>0</v>
      </c>
      <c r="P167" s="5">
        <v>0</v>
      </c>
      <c r="Q167" s="5">
        <v>20</v>
      </c>
      <c r="R167" s="5">
        <v>0</v>
      </c>
      <c r="S167" s="5">
        <v>0</v>
      </c>
      <c r="T167" s="5">
        <v>0</v>
      </c>
      <c r="U167" s="5">
        <v>0</v>
      </c>
      <c r="V167" s="15">
        <f t="shared" si="13"/>
        <v>32.67</v>
      </c>
      <c r="W167" s="5">
        <v>1.67</v>
      </c>
      <c r="X167" s="15">
        <f t="shared" si="14"/>
        <v>34.340000000000003</v>
      </c>
    </row>
    <row r="168" spans="1:24" x14ac:dyDescent="0.25">
      <c r="A168">
        <f t="shared" si="11"/>
        <v>24</v>
      </c>
      <c r="B168">
        <v>2011</v>
      </c>
      <c r="C168" s="4">
        <v>40699</v>
      </c>
      <c r="D168">
        <v>7.33</v>
      </c>
      <c r="E168">
        <v>0</v>
      </c>
      <c r="F168">
        <v>0</v>
      </c>
      <c r="G168">
        <v>0</v>
      </c>
      <c r="H168">
        <v>0.67</v>
      </c>
      <c r="I168">
        <v>0</v>
      </c>
      <c r="J168" s="5">
        <v>0</v>
      </c>
      <c r="K168" s="5">
        <v>0</v>
      </c>
      <c r="L168" s="5">
        <v>4.67</v>
      </c>
      <c r="M168" s="5">
        <v>0</v>
      </c>
      <c r="N168" s="5">
        <v>0</v>
      </c>
      <c r="O168" s="5">
        <v>0</v>
      </c>
      <c r="P168" s="5">
        <v>0</v>
      </c>
      <c r="Q168" s="5">
        <v>20</v>
      </c>
      <c r="R168" s="5">
        <v>0</v>
      </c>
      <c r="S168" s="5">
        <v>0</v>
      </c>
      <c r="T168" s="5">
        <v>0</v>
      </c>
      <c r="U168" s="5">
        <v>0</v>
      </c>
      <c r="V168" s="15">
        <f t="shared" si="13"/>
        <v>32.67</v>
      </c>
      <c r="W168" s="5">
        <v>1.67</v>
      </c>
      <c r="X168" s="15">
        <f t="shared" si="14"/>
        <v>34.340000000000003</v>
      </c>
    </row>
    <row r="169" spans="1:24" x14ac:dyDescent="0.25">
      <c r="A169">
        <f t="shared" si="11"/>
        <v>24</v>
      </c>
      <c r="B169">
        <v>2011</v>
      </c>
      <c r="C169" s="4">
        <v>40700</v>
      </c>
      <c r="D169">
        <v>5</v>
      </c>
      <c r="E169">
        <v>0</v>
      </c>
      <c r="F169">
        <v>0</v>
      </c>
      <c r="G169">
        <v>0</v>
      </c>
      <c r="H169">
        <v>0</v>
      </c>
      <c r="I169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2</v>
      </c>
      <c r="R169" s="5">
        <v>0</v>
      </c>
      <c r="S169" s="5">
        <v>0</v>
      </c>
      <c r="T169" s="5">
        <v>0</v>
      </c>
      <c r="U169" s="5">
        <v>0</v>
      </c>
      <c r="V169" s="15">
        <f t="shared" si="13"/>
        <v>7</v>
      </c>
      <c r="W169" s="5">
        <v>3</v>
      </c>
      <c r="X169" s="15">
        <f t="shared" si="14"/>
        <v>10</v>
      </c>
    </row>
    <row r="170" spans="1:24" x14ac:dyDescent="0.25">
      <c r="A170">
        <f t="shared" si="11"/>
        <v>24</v>
      </c>
      <c r="B170">
        <v>2011</v>
      </c>
      <c r="C170" s="4">
        <v>40701</v>
      </c>
      <c r="D170">
        <v>8</v>
      </c>
      <c r="E170">
        <v>0</v>
      </c>
      <c r="F170">
        <v>0</v>
      </c>
      <c r="G170">
        <v>0</v>
      </c>
      <c r="H170">
        <v>0</v>
      </c>
      <c r="I170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2</v>
      </c>
      <c r="R170" s="5">
        <v>0</v>
      </c>
      <c r="S170" s="5">
        <v>0</v>
      </c>
      <c r="T170" s="5">
        <v>0</v>
      </c>
      <c r="U170" s="5">
        <v>0</v>
      </c>
      <c r="V170" s="15">
        <f t="shared" si="13"/>
        <v>10</v>
      </c>
      <c r="W170" s="5">
        <v>3</v>
      </c>
      <c r="X170" s="15">
        <f>SUM(V170+W170)</f>
        <v>13</v>
      </c>
    </row>
    <row r="171" spans="1:24" x14ac:dyDescent="0.25">
      <c r="A171">
        <f t="shared" si="11"/>
        <v>24</v>
      </c>
      <c r="B171">
        <v>2011</v>
      </c>
      <c r="C171" s="4">
        <v>40702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 s="3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3">
        <v>0</v>
      </c>
      <c r="Q171" s="5">
        <v>0</v>
      </c>
      <c r="R171" s="5">
        <v>0</v>
      </c>
      <c r="S171" s="3">
        <v>0</v>
      </c>
      <c r="T171" s="5">
        <v>0</v>
      </c>
      <c r="U171" s="3">
        <v>0</v>
      </c>
      <c r="V171" s="15">
        <f t="shared" si="13"/>
        <v>0</v>
      </c>
      <c r="W171" s="5">
        <v>2</v>
      </c>
      <c r="X171" s="15">
        <f>SUM(V171+W171)</f>
        <v>2</v>
      </c>
    </row>
    <row r="172" spans="1:24" x14ac:dyDescent="0.25">
      <c r="A172">
        <f t="shared" si="11"/>
        <v>24</v>
      </c>
      <c r="B172">
        <v>2011</v>
      </c>
      <c r="C172" s="4">
        <v>40703</v>
      </c>
      <c r="D172">
        <v>10</v>
      </c>
      <c r="E172">
        <v>0</v>
      </c>
      <c r="F172">
        <v>0</v>
      </c>
      <c r="G172">
        <v>0</v>
      </c>
      <c r="H172">
        <v>0</v>
      </c>
      <c r="I172">
        <v>0</v>
      </c>
      <c r="J172" s="5">
        <v>0</v>
      </c>
      <c r="K172" s="5">
        <v>0</v>
      </c>
      <c r="L172" s="5">
        <v>0</v>
      </c>
      <c r="M172" s="5">
        <v>0</v>
      </c>
      <c r="N172" s="5">
        <v>5</v>
      </c>
      <c r="O172" s="5">
        <v>0</v>
      </c>
      <c r="P172" s="5">
        <v>0</v>
      </c>
      <c r="Q172" s="5">
        <v>1</v>
      </c>
      <c r="R172" s="5">
        <v>0</v>
      </c>
      <c r="S172" s="5">
        <v>0</v>
      </c>
      <c r="T172" s="5">
        <v>0</v>
      </c>
      <c r="U172" s="5">
        <v>0</v>
      </c>
      <c r="V172" s="15">
        <f t="shared" si="13"/>
        <v>16</v>
      </c>
      <c r="W172" s="5">
        <v>6</v>
      </c>
      <c r="X172" s="15">
        <f t="shared" si="14"/>
        <v>22</v>
      </c>
    </row>
    <row r="173" spans="1:24" x14ac:dyDescent="0.25">
      <c r="A173">
        <f t="shared" si="11"/>
        <v>24</v>
      </c>
      <c r="B173">
        <v>2011</v>
      </c>
      <c r="C173" s="4">
        <v>40704</v>
      </c>
      <c r="D173">
        <v>6</v>
      </c>
      <c r="E173">
        <v>0</v>
      </c>
      <c r="F173">
        <v>0</v>
      </c>
      <c r="G173">
        <v>0</v>
      </c>
      <c r="H173">
        <v>0</v>
      </c>
      <c r="I173">
        <v>0</v>
      </c>
      <c r="J173" s="3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3">
        <v>0</v>
      </c>
      <c r="Q173" s="5">
        <v>0</v>
      </c>
      <c r="R173" s="5">
        <v>0</v>
      </c>
      <c r="S173" s="3">
        <v>0</v>
      </c>
      <c r="T173" s="5">
        <v>0</v>
      </c>
      <c r="U173" s="3">
        <v>0</v>
      </c>
      <c r="V173" s="15">
        <f t="shared" si="13"/>
        <v>6</v>
      </c>
      <c r="W173" s="5">
        <v>1.67</v>
      </c>
      <c r="X173" s="15">
        <f t="shared" si="14"/>
        <v>7.67</v>
      </c>
    </row>
    <row r="174" spans="1:24" x14ac:dyDescent="0.25">
      <c r="A174">
        <f t="shared" si="11"/>
        <v>24</v>
      </c>
      <c r="B174">
        <v>2011</v>
      </c>
      <c r="C174" s="4">
        <v>40705</v>
      </c>
      <c r="D174">
        <v>6</v>
      </c>
      <c r="E174">
        <v>0</v>
      </c>
      <c r="F174">
        <v>0</v>
      </c>
      <c r="G174">
        <v>0</v>
      </c>
      <c r="H174">
        <v>0</v>
      </c>
      <c r="I174">
        <v>0</v>
      </c>
      <c r="J174" s="3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3">
        <v>0</v>
      </c>
      <c r="Q174" s="5">
        <v>0</v>
      </c>
      <c r="R174" s="5">
        <v>0</v>
      </c>
      <c r="S174" s="3">
        <v>0</v>
      </c>
      <c r="T174" s="5">
        <v>0</v>
      </c>
      <c r="U174" s="3">
        <v>0</v>
      </c>
      <c r="V174" s="15">
        <f t="shared" si="13"/>
        <v>6</v>
      </c>
      <c r="W174" s="5">
        <v>1.67</v>
      </c>
      <c r="X174" s="15">
        <f t="shared" si="14"/>
        <v>7.67</v>
      </c>
    </row>
    <row r="175" spans="1:24" x14ac:dyDescent="0.25">
      <c r="A175">
        <f t="shared" si="11"/>
        <v>25</v>
      </c>
      <c r="B175">
        <v>2011</v>
      </c>
      <c r="C175" s="4">
        <v>40706</v>
      </c>
      <c r="D175">
        <v>6</v>
      </c>
      <c r="E175">
        <v>0</v>
      </c>
      <c r="F175">
        <v>0</v>
      </c>
      <c r="G175">
        <v>0</v>
      </c>
      <c r="H175">
        <v>0</v>
      </c>
      <c r="I175">
        <v>0</v>
      </c>
      <c r="J175" s="3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3">
        <v>0</v>
      </c>
      <c r="Q175" s="5">
        <v>0</v>
      </c>
      <c r="R175" s="5">
        <v>0</v>
      </c>
      <c r="S175" s="3">
        <v>0</v>
      </c>
      <c r="T175" s="5">
        <v>0</v>
      </c>
      <c r="U175" s="3">
        <v>0</v>
      </c>
      <c r="V175" s="15">
        <f t="shared" si="13"/>
        <v>6</v>
      </c>
      <c r="W175" s="5">
        <v>1.67</v>
      </c>
      <c r="X175" s="15">
        <f t="shared" si="14"/>
        <v>7.67</v>
      </c>
    </row>
    <row r="176" spans="1:24" x14ac:dyDescent="0.25">
      <c r="A176">
        <f t="shared" si="11"/>
        <v>25</v>
      </c>
      <c r="B176">
        <v>2011</v>
      </c>
      <c r="C176" s="4">
        <v>40707</v>
      </c>
      <c r="D176">
        <v>32</v>
      </c>
      <c r="E176">
        <v>0</v>
      </c>
      <c r="F176">
        <v>0</v>
      </c>
      <c r="G176">
        <v>0</v>
      </c>
      <c r="H176">
        <v>0</v>
      </c>
      <c r="I176">
        <v>0</v>
      </c>
      <c r="J176" s="5">
        <v>0</v>
      </c>
      <c r="K176" s="5">
        <v>0</v>
      </c>
      <c r="L176" s="5">
        <v>0</v>
      </c>
      <c r="M176" s="5">
        <v>0</v>
      </c>
      <c r="N176" s="5">
        <v>2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15">
        <f t="shared" si="13"/>
        <v>34</v>
      </c>
      <c r="W176" s="5">
        <v>8</v>
      </c>
      <c r="X176" s="15">
        <f t="shared" si="14"/>
        <v>42</v>
      </c>
    </row>
    <row r="177" spans="1:24" x14ac:dyDescent="0.25">
      <c r="A177">
        <f t="shared" si="11"/>
        <v>25</v>
      </c>
      <c r="B177">
        <v>2011</v>
      </c>
      <c r="C177" s="4">
        <v>40708</v>
      </c>
      <c r="D177">
        <v>6</v>
      </c>
      <c r="E177">
        <v>0</v>
      </c>
      <c r="F177">
        <v>0</v>
      </c>
      <c r="G177">
        <v>0</v>
      </c>
      <c r="H177">
        <v>0</v>
      </c>
      <c r="I177">
        <v>0</v>
      </c>
      <c r="J177" s="5">
        <v>0</v>
      </c>
      <c r="K177" s="5">
        <v>0</v>
      </c>
      <c r="L177" s="5">
        <v>0</v>
      </c>
      <c r="M177" s="5">
        <v>0</v>
      </c>
      <c r="N177" s="5">
        <v>1</v>
      </c>
      <c r="O177" s="5">
        <v>0</v>
      </c>
      <c r="P177" s="5">
        <v>0</v>
      </c>
      <c r="Q177" s="5">
        <v>1</v>
      </c>
      <c r="R177" s="5">
        <v>0</v>
      </c>
      <c r="S177" s="5">
        <v>0</v>
      </c>
      <c r="T177" s="5">
        <v>0</v>
      </c>
      <c r="U177" s="5">
        <v>0</v>
      </c>
      <c r="V177" s="15">
        <f t="shared" si="13"/>
        <v>8</v>
      </c>
      <c r="W177" s="5">
        <v>1</v>
      </c>
      <c r="X177" s="15">
        <f t="shared" si="14"/>
        <v>9</v>
      </c>
    </row>
    <row r="178" spans="1:24" x14ac:dyDescent="0.25">
      <c r="A178">
        <f t="shared" si="11"/>
        <v>25</v>
      </c>
      <c r="B178">
        <v>2011</v>
      </c>
      <c r="C178" s="4">
        <v>40709</v>
      </c>
      <c r="D178" s="15">
        <v>4</v>
      </c>
      <c r="E178" s="15">
        <v>0</v>
      </c>
      <c r="F178" s="15">
        <v>0</v>
      </c>
      <c r="G178" s="15">
        <v>0</v>
      </c>
      <c r="H178" s="15">
        <v>0</v>
      </c>
      <c r="I178" s="15">
        <v>0</v>
      </c>
      <c r="J178" s="15">
        <v>0</v>
      </c>
      <c r="K178" s="15">
        <v>0</v>
      </c>
      <c r="L178" s="15">
        <v>0</v>
      </c>
      <c r="M178" s="15">
        <v>0</v>
      </c>
      <c r="N178" s="15">
        <v>3</v>
      </c>
      <c r="O178" s="15">
        <v>0</v>
      </c>
      <c r="P178" s="15">
        <v>0</v>
      </c>
      <c r="Q178" s="15">
        <v>0</v>
      </c>
      <c r="R178" s="15">
        <v>0</v>
      </c>
      <c r="S178" s="15">
        <v>0</v>
      </c>
      <c r="T178" s="15">
        <v>0</v>
      </c>
      <c r="U178" s="15">
        <v>0</v>
      </c>
      <c r="V178" s="15">
        <f t="shared" si="13"/>
        <v>7</v>
      </c>
      <c r="W178" s="5">
        <v>0</v>
      </c>
      <c r="X178" s="15">
        <f t="shared" si="14"/>
        <v>7</v>
      </c>
    </row>
    <row r="179" spans="1:24" x14ac:dyDescent="0.25">
      <c r="A179">
        <f t="shared" si="11"/>
        <v>25</v>
      </c>
      <c r="B179">
        <v>2011</v>
      </c>
      <c r="C179" s="4">
        <v>40710</v>
      </c>
      <c r="D179">
        <v>8</v>
      </c>
      <c r="E179">
        <v>0</v>
      </c>
      <c r="F179">
        <v>0</v>
      </c>
      <c r="G179">
        <v>0</v>
      </c>
      <c r="H179">
        <v>0</v>
      </c>
      <c r="I179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15">
        <f t="shared" si="13"/>
        <v>8</v>
      </c>
      <c r="W179" s="5">
        <v>1</v>
      </c>
      <c r="X179" s="15">
        <f t="shared" si="14"/>
        <v>9</v>
      </c>
    </row>
    <row r="180" spans="1:24" x14ac:dyDescent="0.25">
      <c r="A180">
        <f t="shared" si="11"/>
        <v>25</v>
      </c>
      <c r="B180">
        <v>2011</v>
      </c>
      <c r="C180" s="4">
        <v>40711</v>
      </c>
      <c r="D180">
        <v>14.33</v>
      </c>
      <c r="E180">
        <v>0</v>
      </c>
      <c r="F180">
        <v>0</v>
      </c>
      <c r="G180">
        <v>0</v>
      </c>
      <c r="H180">
        <v>0</v>
      </c>
      <c r="I180">
        <v>0</v>
      </c>
      <c r="J180" s="5">
        <v>0</v>
      </c>
      <c r="K180" s="5">
        <v>0.33</v>
      </c>
      <c r="L180" s="5">
        <v>0</v>
      </c>
      <c r="M180" s="5">
        <v>0</v>
      </c>
      <c r="N180" s="5">
        <v>0.33</v>
      </c>
      <c r="O180" s="5">
        <v>0.33</v>
      </c>
      <c r="P180" s="5">
        <v>0</v>
      </c>
      <c r="Q180" s="5">
        <v>1</v>
      </c>
      <c r="R180" s="5">
        <v>0</v>
      </c>
      <c r="S180" s="5">
        <v>0</v>
      </c>
      <c r="T180" s="5">
        <v>2.67</v>
      </c>
      <c r="U180" s="5">
        <v>0</v>
      </c>
      <c r="V180" s="15">
        <f t="shared" si="13"/>
        <v>18.990000000000002</v>
      </c>
      <c r="W180" s="5">
        <v>2</v>
      </c>
      <c r="X180" s="15">
        <f t="shared" si="14"/>
        <v>20.990000000000002</v>
      </c>
    </row>
    <row r="181" spans="1:24" x14ac:dyDescent="0.25">
      <c r="A181">
        <f t="shared" si="11"/>
        <v>25</v>
      </c>
      <c r="B181">
        <v>2011</v>
      </c>
      <c r="C181" s="4">
        <v>40712</v>
      </c>
      <c r="D181">
        <v>14.33</v>
      </c>
      <c r="E181">
        <v>0</v>
      </c>
      <c r="F181">
        <v>0</v>
      </c>
      <c r="G181">
        <v>0</v>
      </c>
      <c r="H181">
        <v>0</v>
      </c>
      <c r="I181">
        <v>0</v>
      </c>
      <c r="J181" s="5">
        <v>0</v>
      </c>
      <c r="K181" s="5">
        <v>0.33</v>
      </c>
      <c r="L181" s="5">
        <v>0</v>
      </c>
      <c r="M181" s="5">
        <v>0</v>
      </c>
      <c r="N181" s="5">
        <v>0.33</v>
      </c>
      <c r="O181" s="5">
        <v>0.33</v>
      </c>
      <c r="P181" s="5">
        <v>0</v>
      </c>
      <c r="Q181" s="5">
        <v>1</v>
      </c>
      <c r="R181" s="5">
        <v>0</v>
      </c>
      <c r="S181" s="5">
        <v>0</v>
      </c>
      <c r="T181" s="5">
        <v>2.67</v>
      </c>
      <c r="U181" s="5">
        <v>0</v>
      </c>
      <c r="V181" s="15">
        <f t="shared" si="13"/>
        <v>18.990000000000002</v>
      </c>
      <c r="W181" s="5">
        <v>2</v>
      </c>
      <c r="X181" s="15">
        <f t="shared" si="14"/>
        <v>20.990000000000002</v>
      </c>
    </row>
    <row r="182" spans="1:24" x14ac:dyDescent="0.25">
      <c r="A182">
        <f t="shared" si="11"/>
        <v>26</v>
      </c>
      <c r="B182">
        <v>2011</v>
      </c>
      <c r="C182" s="4">
        <v>40713</v>
      </c>
      <c r="D182">
        <v>14.33</v>
      </c>
      <c r="E182">
        <v>0</v>
      </c>
      <c r="F182">
        <v>0</v>
      </c>
      <c r="G182">
        <v>0</v>
      </c>
      <c r="H182">
        <v>0</v>
      </c>
      <c r="I182">
        <v>0</v>
      </c>
      <c r="J182" s="5">
        <v>0</v>
      </c>
      <c r="K182" s="5">
        <v>0.33</v>
      </c>
      <c r="L182" s="5">
        <v>0</v>
      </c>
      <c r="M182" s="5">
        <v>0</v>
      </c>
      <c r="N182" s="5">
        <v>0.33</v>
      </c>
      <c r="O182" s="5">
        <v>0.33</v>
      </c>
      <c r="P182" s="5">
        <v>0</v>
      </c>
      <c r="Q182" s="5">
        <v>1</v>
      </c>
      <c r="R182" s="5">
        <v>0</v>
      </c>
      <c r="S182" s="5">
        <v>0</v>
      </c>
      <c r="T182" s="5">
        <v>2.67</v>
      </c>
      <c r="U182" s="5">
        <v>0</v>
      </c>
      <c r="V182" s="15">
        <f t="shared" si="13"/>
        <v>18.990000000000002</v>
      </c>
      <c r="W182" s="5">
        <v>2</v>
      </c>
      <c r="X182" s="15">
        <f t="shared" si="14"/>
        <v>20.990000000000002</v>
      </c>
    </row>
    <row r="183" spans="1:24" x14ac:dyDescent="0.25">
      <c r="A183">
        <f t="shared" si="11"/>
        <v>26</v>
      </c>
      <c r="B183">
        <v>2011</v>
      </c>
      <c r="C183" s="4">
        <v>40714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1</v>
      </c>
      <c r="R183" s="5">
        <v>0</v>
      </c>
      <c r="S183" s="5">
        <v>0</v>
      </c>
      <c r="T183" s="5">
        <v>1</v>
      </c>
      <c r="U183" s="5">
        <v>0</v>
      </c>
      <c r="V183" s="15">
        <f t="shared" si="13"/>
        <v>3</v>
      </c>
      <c r="W183" s="5">
        <v>2</v>
      </c>
      <c r="X183" s="15">
        <f t="shared" si="14"/>
        <v>5</v>
      </c>
    </row>
    <row r="184" spans="1:24" x14ac:dyDescent="0.25">
      <c r="A184">
        <f t="shared" si="11"/>
        <v>26</v>
      </c>
      <c r="B184">
        <v>2011</v>
      </c>
      <c r="C184" s="4">
        <v>40715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 s="15">
        <f t="shared" si="13"/>
        <v>0</v>
      </c>
      <c r="W184" s="5">
        <v>0</v>
      </c>
      <c r="X184" s="15">
        <f t="shared" si="14"/>
        <v>0</v>
      </c>
    </row>
    <row r="185" spans="1:24" x14ac:dyDescent="0.25">
      <c r="A185">
        <f t="shared" si="11"/>
        <v>26</v>
      </c>
      <c r="B185">
        <v>2011</v>
      </c>
      <c r="C185" s="4">
        <v>40716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2</v>
      </c>
      <c r="O185">
        <v>0</v>
      </c>
      <c r="P185">
        <v>0</v>
      </c>
      <c r="Q185">
        <v>2</v>
      </c>
      <c r="R185">
        <v>0</v>
      </c>
      <c r="S185">
        <v>0</v>
      </c>
      <c r="T185">
        <v>0</v>
      </c>
      <c r="U185">
        <v>0</v>
      </c>
      <c r="V185" s="15">
        <f t="shared" si="13"/>
        <v>5</v>
      </c>
      <c r="W185" s="5">
        <v>2</v>
      </c>
      <c r="X185" s="15">
        <f t="shared" si="14"/>
        <v>7</v>
      </c>
    </row>
    <row r="186" spans="1:24" x14ac:dyDescent="0.25">
      <c r="A186">
        <f t="shared" si="11"/>
        <v>26</v>
      </c>
      <c r="B186">
        <v>2011</v>
      </c>
      <c r="C186" s="4">
        <v>40717</v>
      </c>
      <c r="D186">
        <v>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3</v>
      </c>
      <c r="U186">
        <v>0</v>
      </c>
      <c r="V186" s="15">
        <f t="shared" si="13"/>
        <v>9</v>
      </c>
      <c r="W186" s="5">
        <v>0</v>
      </c>
      <c r="X186" s="15">
        <f t="shared" si="14"/>
        <v>9</v>
      </c>
    </row>
    <row r="187" spans="1:24" x14ac:dyDescent="0.25">
      <c r="A187">
        <f t="shared" si="11"/>
        <v>26</v>
      </c>
      <c r="B187">
        <v>2011</v>
      </c>
      <c r="C187" s="4">
        <v>40718</v>
      </c>
      <c r="D187">
        <v>8.67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1.33</v>
      </c>
      <c r="O187">
        <v>0.33</v>
      </c>
      <c r="P187">
        <v>0</v>
      </c>
      <c r="Q187">
        <v>1.67</v>
      </c>
      <c r="R187">
        <v>0</v>
      </c>
      <c r="S187">
        <v>0</v>
      </c>
      <c r="T187">
        <v>2</v>
      </c>
      <c r="U187">
        <v>0</v>
      </c>
      <c r="V187" s="15">
        <f t="shared" si="13"/>
        <v>14</v>
      </c>
      <c r="W187" s="5">
        <v>3</v>
      </c>
      <c r="X187" s="15">
        <f t="shared" si="14"/>
        <v>17</v>
      </c>
    </row>
    <row r="188" spans="1:24" x14ac:dyDescent="0.25">
      <c r="A188">
        <f t="shared" si="11"/>
        <v>26</v>
      </c>
      <c r="B188">
        <v>2011</v>
      </c>
      <c r="C188" s="4">
        <v>40719</v>
      </c>
      <c r="D188">
        <v>8.67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1.33</v>
      </c>
      <c r="O188">
        <v>0.33</v>
      </c>
      <c r="P188">
        <v>0</v>
      </c>
      <c r="Q188">
        <v>1.67</v>
      </c>
      <c r="R188">
        <v>0</v>
      </c>
      <c r="S188">
        <v>0</v>
      </c>
      <c r="T188">
        <v>2</v>
      </c>
      <c r="U188">
        <v>0</v>
      </c>
      <c r="V188" s="15">
        <f t="shared" si="13"/>
        <v>14</v>
      </c>
      <c r="W188" s="5">
        <v>3</v>
      </c>
      <c r="X188" s="15">
        <f t="shared" si="14"/>
        <v>17</v>
      </c>
    </row>
    <row r="189" spans="1:24" x14ac:dyDescent="0.25">
      <c r="A189">
        <f t="shared" si="11"/>
        <v>27</v>
      </c>
      <c r="B189">
        <v>2011</v>
      </c>
      <c r="C189" s="4">
        <v>40720</v>
      </c>
      <c r="D189">
        <v>8.67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1.33</v>
      </c>
      <c r="O189">
        <v>0.33</v>
      </c>
      <c r="P189">
        <v>0</v>
      </c>
      <c r="Q189">
        <v>1.67</v>
      </c>
      <c r="R189">
        <v>0</v>
      </c>
      <c r="S189">
        <v>0</v>
      </c>
      <c r="T189">
        <v>2</v>
      </c>
      <c r="U189">
        <v>0</v>
      </c>
      <c r="V189" s="15">
        <f t="shared" si="13"/>
        <v>14</v>
      </c>
      <c r="W189" s="5">
        <v>3</v>
      </c>
      <c r="X189" s="15">
        <f t="shared" si="14"/>
        <v>17</v>
      </c>
    </row>
    <row r="190" spans="1:24" x14ac:dyDescent="0.25">
      <c r="A190">
        <f t="shared" si="11"/>
        <v>27</v>
      </c>
      <c r="B190">
        <v>2011</v>
      </c>
      <c r="C190" s="4">
        <v>40721</v>
      </c>
      <c r="D190">
        <v>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 s="15">
        <f>SUM(D190:U190)</f>
        <v>5</v>
      </c>
      <c r="W190" s="5"/>
      <c r="X190" s="15">
        <f t="shared" si="14"/>
        <v>5</v>
      </c>
    </row>
    <row r="191" spans="1:24" x14ac:dyDescent="0.25">
      <c r="A191">
        <f t="shared" si="11"/>
        <v>27</v>
      </c>
      <c r="B191">
        <v>2011</v>
      </c>
      <c r="C191" s="4">
        <v>40722</v>
      </c>
      <c r="D191">
        <v>4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2</v>
      </c>
      <c r="U191">
        <v>0</v>
      </c>
      <c r="V191" s="15">
        <f t="shared" si="13"/>
        <v>6</v>
      </c>
      <c r="W191" s="5">
        <v>5</v>
      </c>
      <c r="X191" s="15">
        <f t="shared" si="14"/>
        <v>11</v>
      </c>
    </row>
    <row r="192" spans="1:24" x14ac:dyDescent="0.25">
      <c r="A192">
        <f t="shared" si="11"/>
        <v>27</v>
      </c>
      <c r="B192">
        <v>2011</v>
      </c>
      <c r="C192" s="4">
        <v>40723</v>
      </c>
      <c r="D192">
        <v>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3</v>
      </c>
      <c r="U192">
        <v>0</v>
      </c>
      <c r="V192" s="15">
        <f t="shared" si="13"/>
        <v>10</v>
      </c>
      <c r="W192" s="5">
        <v>5</v>
      </c>
      <c r="X192" s="15">
        <f t="shared" si="14"/>
        <v>15</v>
      </c>
    </row>
    <row r="193" spans="1:24" x14ac:dyDescent="0.25">
      <c r="A193">
        <f t="shared" si="11"/>
        <v>27</v>
      </c>
      <c r="B193">
        <v>2011</v>
      </c>
      <c r="C193" s="4">
        <v>40724</v>
      </c>
      <c r="D193">
        <v>89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2</v>
      </c>
      <c r="N193">
        <v>0</v>
      </c>
      <c r="O193">
        <v>0</v>
      </c>
      <c r="P193">
        <v>0</v>
      </c>
      <c r="Q193">
        <v>1</v>
      </c>
      <c r="R193">
        <v>0</v>
      </c>
      <c r="S193">
        <v>0</v>
      </c>
      <c r="T193">
        <v>27</v>
      </c>
      <c r="U193">
        <v>0</v>
      </c>
      <c r="V193" s="15">
        <f t="shared" si="13"/>
        <v>119</v>
      </c>
      <c r="W193" s="5">
        <v>14</v>
      </c>
      <c r="X193" s="15">
        <f t="shared" si="14"/>
        <v>133</v>
      </c>
    </row>
    <row r="194" spans="1:24" x14ac:dyDescent="0.25">
      <c r="A194">
        <f t="shared" si="11"/>
        <v>27</v>
      </c>
      <c r="B194">
        <v>2011</v>
      </c>
      <c r="C194" s="4">
        <v>40725</v>
      </c>
      <c r="D194">
        <v>52</v>
      </c>
      <c r="E194">
        <v>0</v>
      </c>
      <c r="F194">
        <v>0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2</v>
      </c>
      <c r="U194">
        <v>0</v>
      </c>
      <c r="V194" s="15">
        <f t="shared" si="13"/>
        <v>55</v>
      </c>
      <c r="W194" s="5">
        <v>49</v>
      </c>
      <c r="X194" s="15">
        <f t="shared" si="14"/>
        <v>104</v>
      </c>
    </row>
    <row r="195" spans="1:24" x14ac:dyDescent="0.25">
      <c r="A195">
        <f t="shared" ref="A195:A258" si="15">WEEKNUM(C195)</f>
        <v>27</v>
      </c>
      <c r="B195">
        <v>2011</v>
      </c>
      <c r="C195" s="4">
        <v>40726</v>
      </c>
      <c r="D195">
        <v>52</v>
      </c>
      <c r="E195">
        <v>0</v>
      </c>
      <c r="F195">
        <v>0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2</v>
      </c>
      <c r="U195">
        <v>0</v>
      </c>
      <c r="V195" s="15">
        <f t="shared" si="13"/>
        <v>55</v>
      </c>
      <c r="W195" s="5">
        <v>49</v>
      </c>
      <c r="X195" s="15">
        <f t="shared" si="14"/>
        <v>104</v>
      </c>
    </row>
    <row r="196" spans="1:24" x14ac:dyDescent="0.25">
      <c r="A196">
        <f t="shared" si="15"/>
        <v>28</v>
      </c>
      <c r="B196">
        <v>2011</v>
      </c>
      <c r="C196" s="4">
        <v>40727</v>
      </c>
      <c r="D196">
        <v>52</v>
      </c>
      <c r="E196">
        <v>0</v>
      </c>
      <c r="F196">
        <v>0</v>
      </c>
      <c r="G196">
        <v>0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2</v>
      </c>
      <c r="U196">
        <v>0</v>
      </c>
      <c r="V196" s="15">
        <f t="shared" si="13"/>
        <v>55</v>
      </c>
      <c r="W196" s="5">
        <v>49</v>
      </c>
      <c r="X196" s="15">
        <f t="shared" si="14"/>
        <v>104</v>
      </c>
    </row>
    <row r="197" spans="1:24" x14ac:dyDescent="0.25">
      <c r="A197">
        <f t="shared" si="15"/>
        <v>28</v>
      </c>
      <c r="B197">
        <v>2011</v>
      </c>
      <c r="C197" s="4">
        <v>40728</v>
      </c>
      <c r="D197">
        <v>52</v>
      </c>
      <c r="E197">
        <v>0</v>
      </c>
      <c r="F197">
        <v>0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2</v>
      </c>
      <c r="U197">
        <v>0</v>
      </c>
      <c r="V197" s="15">
        <f t="shared" si="13"/>
        <v>55</v>
      </c>
      <c r="W197" s="5">
        <v>49</v>
      </c>
      <c r="X197" s="15">
        <f t="shared" si="14"/>
        <v>104</v>
      </c>
    </row>
    <row r="198" spans="1:24" x14ac:dyDescent="0.25">
      <c r="A198">
        <f t="shared" si="15"/>
        <v>28</v>
      </c>
      <c r="B198">
        <v>2011</v>
      </c>
      <c r="C198" s="4">
        <v>40729</v>
      </c>
      <c r="D198">
        <v>89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</v>
      </c>
      <c r="U198">
        <v>0</v>
      </c>
      <c r="V198" s="15">
        <f t="shared" si="13"/>
        <v>91</v>
      </c>
      <c r="W198" s="5">
        <v>37</v>
      </c>
      <c r="X198" s="15">
        <f t="shared" si="14"/>
        <v>128</v>
      </c>
    </row>
    <row r="199" spans="1:24" x14ac:dyDescent="0.25">
      <c r="A199">
        <f t="shared" si="15"/>
        <v>28</v>
      </c>
      <c r="B199">
        <v>2011</v>
      </c>
      <c r="C199" s="4">
        <v>40730</v>
      </c>
      <c r="D199">
        <v>152</v>
      </c>
      <c r="E199">
        <v>0</v>
      </c>
      <c r="F199">
        <v>0</v>
      </c>
      <c r="G199">
        <v>0</v>
      </c>
      <c r="H199">
        <v>0</v>
      </c>
      <c r="I199">
        <v>2</v>
      </c>
      <c r="J199">
        <v>0</v>
      </c>
      <c r="K199">
        <v>0</v>
      </c>
      <c r="L199">
        <v>0</v>
      </c>
      <c r="M199">
        <v>0</v>
      </c>
      <c r="N199">
        <v>12</v>
      </c>
      <c r="O199">
        <v>1</v>
      </c>
      <c r="P199">
        <v>0</v>
      </c>
      <c r="Q199">
        <v>1</v>
      </c>
      <c r="R199">
        <v>0</v>
      </c>
      <c r="S199">
        <v>0</v>
      </c>
      <c r="T199">
        <v>15</v>
      </c>
      <c r="U199">
        <v>0</v>
      </c>
      <c r="V199" s="15">
        <f t="shared" si="13"/>
        <v>183</v>
      </c>
      <c r="W199" s="5">
        <v>41</v>
      </c>
      <c r="X199" s="15">
        <f t="shared" si="14"/>
        <v>224</v>
      </c>
    </row>
    <row r="200" spans="1:24" x14ac:dyDescent="0.25">
      <c r="A200">
        <f t="shared" si="15"/>
        <v>28</v>
      </c>
      <c r="B200">
        <v>2011</v>
      </c>
      <c r="C200" s="4">
        <v>40731</v>
      </c>
      <c r="D200">
        <v>36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 s="15">
        <f t="shared" si="13"/>
        <v>36</v>
      </c>
      <c r="W200" s="5">
        <v>9</v>
      </c>
      <c r="X200" s="15">
        <f t="shared" si="14"/>
        <v>45</v>
      </c>
    </row>
    <row r="201" spans="1:24" x14ac:dyDescent="0.25">
      <c r="A201">
        <f t="shared" si="15"/>
        <v>28</v>
      </c>
      <c r="B201">
        <v>2011</v>
      </c>
      <c r="C201" s="4">
        <v>40732</v>
      </c>
      <c r="D201">
        <v>43.33</v>
      </c>
      <c r="E201">
        <v>0.33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0.33</v>
      </c>
      <c r="P201">
        <v>0</v>
      </c>
      <c r="Q201">
        <v>0</v>
      </c>
      <c r="R201">
        <v>0</v>
      </c>
      <c r="S201">
        <v>0</v>
      </c>
      <c r="T201">
        <v>0.33</v>
      </c>
      <c r="U201">
        <v>0</v>
      </c>
      <c r="V201" s="15">
        <f t="shared" ref="V201:V264" si="16">SUM(D201:U201)</f>
        <v>44.319999999999993</v>
      </c>
      <c r="W201" s="5">
        <v>5.33</v>
      </c>
      <c r="X201" s="15">
        <f t="shared" si="14"/>
        <v>49.649999999999991</v>
      </c>
    </row>
    <row r="202" spans="1:24" x14ac:dyDescent="0.25">
      <c r="A202">
        <f t="shared" si="15"/>
        <v>28</v>
      </c>
      <c r="B202">
        <v>2011</v>
      </c>
      <c r="C202" s="4">
        <v>40733</v>
      </c>
      <c r="D202">
        <v>43.33</v>
      </c>
      <c r="E202">
        <v>0.33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0.33</v>
      </c>
      <c r="P202">
        <v>0</v>
      </c>
      <c r="Q202">
        <v>0</v>
      </c>
      <c r="R202">
        <v>0</v>
      </c>
      <c r="S202">
        <v>0</v>
      </c>
      <c r="T202">
        <v>0.33</v>
      </c>
      <c r="U202">
        <v>0</v>
      </c>
      <c r="V202" s="15">
        <f t="shared" si="16"/>
        <v>44.319999999999993</v>
      </c>
      <c r="W202" s="5">
        <v>5.33</v>
      </c>
      <c r="X202" s="15">
        <f t="shared" ref="X202:X265" si="17">SUM(V202+W202)</f>
        <v>49.649999999999991</v>
      </c>
    </row>
    <row r="203" spans="1:24" x14ac:dyDescent="0.25">
      <c r="A203">
        <f t="shared" si="15"/>
        <v>29</v>
      </c>
      <c r="B203">
        <v>2011</v>
      </c>
      <c r="C203" s="4">
        <v>40734</v>
      </c>
      <c r="D203">
        <v>43.33</v>
      </c>
      <c r="E203">
        <v>0.33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0.33</v>
      </c>
      <c r="P203">
        <v>0</v>
      </c>
      <c r="Q203">
        <v>0</v>
      </c>
      <c r="R203">
        <v>0</v>
      </c>
      <c r="S203">
        <v>0</v>
      </c>
      <c r="T203">
        <v>0.33</v>
      </c>
      <c r="U203">
        <v>0</v>
      </c>
      <c r="V203" s="15">
        <f t="shared" si="16"/>
        <v>44.319999999999993</v>
      </c>
      <c r="W203" s="5">
        <v>5.33</v>
      </c>
      <c r="X203" s="15">
        <f t="shared" si="17"/>
        <v>49.649999999999991</v>
      </c>
    </row>
    <row r="204" spans="1:24" x14ac:dyDescent="0.25">
      <c r="A204">
        <f t="shared" si="15"/>
        <v>29</v>
      </c>
      <c r="B204">
        <v>2011</v>
      </c>
      <c r="C204" s="4">
        <v>40735</v>
      </c>
      <c r="D204">
        <v>16</v>
      </c>
      <c r="E204">
        <v>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</v>
      </c>
      <c r="U204">
        <v>0</v>
      </c>
      <c r="V204" s="15">
        <f t="shared" si="16"/>
        <v>18</v>
      </c>
      <c r="W204" s="5">
        <v>17</v>
      </c>
      <c r="X204" s="15">
        <f t="shared" si="17"/>
        <v>35</v>
      </c>
    </row>
    <row r="205" spans="1:24" x14ac:dyDescent="0.25">
      <c r="A205">
        <f t="shared" si="15"/>
        <v>29</v>
      </c>
      <c r="B205">
        <v>2011</v>
      </c>
      <c r="C205" s="4">
        <v>40736</v>
      </c>
      <c r="D205">
        <v>33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3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</v>
      </c>
      <c r="U205">
        <v>0</v>
      </c>
      <c r="V205" s="15">
        <f t="shared" si="16"/>
        <v>37</v>
      </c>
      <c r="W205" s="5">
        <v>8</v>
      </c>
      <c r="X205" s="15">
        <f t="shared" si="17"/>
        <v>45</v>
      </c>
    </row>
    <row r="206" spans="1:24" x14ac:dyDescent="0.25">
      <c r="A206">
        <f t="shared" si="15"/>
        <v>29</v>
      </c>
      <c r="B206">
        <v>2011</v>
      </c>
      <c r="C206" s="4">
        <v>40737</v>
      </c>
      <c r="D206">
        <v>15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</v>
      </c>
      <c r="O206">
        <v>0</v>
      </c>
      <c r="P206">
        <v>0</v>
      </c>
      <c r="Q206">
        <v>1</v>
      </c>
      <c r="R206">
        <v>0</v>
      </c>
      <c r="S206">
        <v>0</v>
      </c>
      <c r="T206">
        <v>2</v>
      </c>
      <c r="U206">
        <v>0</v>
      </c>
      <c r="V206" s="15">
        <f t="shared" si="16"/>
        <v>19</v>
      </c>
      <c r="W206" s="5">
        <v>7</v>
      </c>
      <c r="X206" s="15">
        <f t="shared" si="17"/>
        <v>26</v>
      </c>
    </row>
    <row r="207" spans="1:24" x14ac:dyDescent="0.25">
      <c r="A207">
        <f t="shared" si="15"/>
        <v>29</v>
      </c>
      <c r="B207">
        <v>2011</v>
      </c>
      <c r="C207" s="4">
        <v>40738</v>
      </c>
      <c r="D207">
        <v>8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4</v>
      </c>
      <c r="U207">
        <v>0</v>
      </c>
      <c r="V207" s="15">
        <f t="shared" si="16"/>
        <v>13</v>
      </c>
      <c r="W207" s="5">
        <v>0</v>
      </c>
      <c r="X207" s="15">
        <f t="shared" si="17"/>
        <v>13</v>
      </c>
    </row>
    <row r="208" spans="1:24" x14ac:dyDescent="0.25">
      <c r="A208">
        <f t="shared" si="15"/>
        <v>29</v>
      </c>
      <c r="B208">
        <v>2011</v>
      </c>
      <c r="C208" s="4">
        <v>40739</v>
      </c>
      <c r="D208">
        <v>40.33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 s="5">
        <v>1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5.66</v>
      </c>
      <c r="U208" s="5">
        <v>0</v>
      </c>
      <c r="V208" s="15">
        <f t="shared" si="16"/>
        <v>46.989999999999995</v>
      </c>
      <c r="W208" s="5">
        <v>2.66</v>
      </c>
      <c r="X208" s="15">
        <f t="shared" si="17"/>
        <v>49.649999999999991</v>
      </c>
    </row>
    <row r="209" spans="1:24" x14ac:dyDescent="0.25">
      <c r="A209">
        <f t="shared" si="15"/>
        <v>29</v>
      </c>
      <c r="B209">
        <v>2011</v>
      </c>
      <c r="C209" s="4">
        <v>40740</v>
      </c>
      <c r="D209">
        <v>40.33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 s="5">
        <v>1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5.66</v>
      </c>
      <c r="U209" s="5">
        <v>0</v>
      </c>
      <c r="V209" s="15">
        <f t="shared" si="16"/>
        <v>46.989999999999995</v>
      </c>
      <c r="W209" s="5">
        <v>2.66</v>
      </c>
      <c r="X209" s="15">
        <f t="shared" si="17"/>
        <v>49.649999999999991</v>
      </c>
    </row>
    <row r="210" spans="1:24" x14ac:dyDescent="0.25">
      <c r="A210">
        <f t="shared" si="15"/>
        <v>30</v>
      </c>
      <c r="B210">
        <v>2011</v>
      </c>
      <c r="C210" s="4">
        <v>40741</v>
      </c>
      <c r="D210">
        <v>40.33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 s="5">
        <v>1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5.66</v>
      </c>
      <c r="U210" s="5">
        <v>0</v>
      </c>
      <c r="V210" s="15">
        <f t="shared" si="16"/>
        <v>46.989999999999995</v>
      </c>
      <c r="W210" s="5">
        <v>2.66</v>
      </c>
      <c r="X210" s="15">
        <f t="shared" si="17"/>
        <v>49.649999999999991</v>
      </c>
    </row>
    <row r="211" spans="1:24" x14ac:dyDescent="0.25">
      <c r="A211">
        <f t="shared" si="15"/>
        <v>30</v>
      </c>
      <c r="B211">
        <v>2011</v>
      </c>
      <c r="C211" s="4">
        <v>40742</v>
      </c>
      <c r="D211" t="s">
        <v>25</v>
      </c>
      <c r="E211" t="s">
        <v>25</v>
      </c>
      <c r="F211" t="s">
        <v>25</v>
      </c>
      <c r="G211" t="s">
        <v>25</v>
      </c>
      <c r="H211" t="s">
        <v>25</v>
      </c>
      <c r="I211" t="s">
        <v>25</v>
      </c>
      <c r="J211" t="s">
        <v>25</v>
      </c>
      <c r="K211" t="s">
        <v>25</v>
      </c>
      <c r="L211" t="s">
        <v>25</v>
      </c>
      <c r="M211" t="s">
        <v>25</v>
      </c>
      <c r="N211" t="s">
        <v>25</v>
      </c>
      <c r="O211" t="s">
        <v>25</v>
      </c>
      <c r="P211" t="s">
        <v>25</v>
      </c>
      <c r="Q211" t="s">
        <v>25</v>
      </c>
      <c r="R211" t="s">
        <v>25</v>
      </c>
      <c r="S211" t="s">
        <v>25</v>
      </c>
      <c r="T211" t="s">
        <v>25</v>
      </c>
      <c r="U211" t="s">
        <v>25</v>
      </c>
      <c r="V211" s="15">
        <f t="shared" si="16"/>
        <v>0</v>
      </c>
      <c r="W211" s="5">
        <v>0</v>
      </c>
      <c r="X211" s="15">
        <f t="shared" si="17"/>
        <v>0</v>
      </c>
    </row>
    <row r="212" spans="1:24" x14ac:dyDescent="0.25">
      <c r="A212">
        <f t="shared" si="15"/>
        <v>30</v>
      </c>
      <c r="B212">
        <v>2011</v>
      </c>
      <c r="C212" s="4">
        <v>40743</v>
      </c>
      <c r="D212">
        <v>15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 s="15">
        <f t="shared" si="16"/>
        <v>16</v>
      </c>
      <c r="W212" s="5">
        <v>2</v>
      </c>
      <c r="X212" s="15">
        <f>SUM(V212+W212)</f>
        <v>18</v>
      </c>
    </row>
    <row r="213" spans="1:24" x14ac:dyDescent="0.25">
      <c r="A213">
        <f t="shared" si="15"/>
        <v>30</v>
      </c>
      <c r="B213">
        <v>2011</v>
      </c>
      <c r="C213" s="4">
        <v>40744</v>
      </c>
      <c r="D213">
        <v>39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2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</v>
      </c>
      <c r="U213">
        <v>0</v>
      </c>
      <c r="V213" s="15">
        <f>SUM(D213:U213)</f>
        <v>43</v>
      </c>
      <c r="W213" s="5">
        <v>15</v>
      </c>
      <c r="X213" s="15">
        <f>SUM(V213+W213)</f>
        <v>58</v>
      </c>
    </row>
    <row r="214" spans="1:24" x14ac:dyDescent="0.25">
      <c r="A214">
        <f t="shared" si="15"/>
        <v>30</v>
      </c>
      <c r="B214">
        <v>2011</v>
      </c>
      <c r="C214" s="4">
        <v>40745</v>
      </c>
      <c r="D214">
        <v>27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</v>
      </c>
      <c r="U214">
        <v>0</v>
      </c>
      <c r="V214" s="15">
        <f t="shared" si="16"/>
        <v>30</v>
      </c>
      <c r="W214" s="5">
        <v>8</v>
      </c>
      <c r="X214" s="15">
        <f t="shared" si="17"/>
        <v>38</v>
      </c>
    </row>
    <row r="215" spans="1:24" x14ac:dyDescent="0.25">
      <c r="A215">
        <f t="shared" si="15"/>
        <v>30</v>
      </c>
      <c r="B215">
        <v>2011</v>
      </c>
      <c r="C215" s="4">
        <v>40746</v>
      </c>
      <c r="D215">
        <v>7.67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0.33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</v>
      </c>
      <c r="U215" s="3">
        <v>0</v>
      </c>
      <c r="V215" s="15">
        <f t="shared" si="16"/>
        <v>9</v>
      </c>
      <c r="W215" s="5">
        <v>4</v>
      </c>
      <c r="X215" s="15">
        <f t="shared" si="17"/>
        <v>13</v>
      </c>
    </row>
    <row r="216" spans="1:24" x14ac:dyDescent="0.25">
      <c r="A216">
        <f t="shared" si="15"/>
        <v>30</v>
      </c>
      <c r="B216">
        <v>2011</v>
      </c>
      <c r="C216" s="4">
        <v>40747</v>
      </c>
      <c r="D216">
        <v>7.67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0.33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</v>
      </c>
      <c r="U216" s="3">
        <v>0</v>
      </c>
      <c r="V216" s="15">
        <f t="shared" si="16"/>
        <v>9</v>
      </c>
      <c r="W216" s="5">
        <v>4</v>
      </c>
      <c r="X216" s="15">
        <f t="shared" si="17"/>
        <v>13</v>
      </c>
    </row>
    <row r="217" spans="1:24" x14ac:dyDescent="0.25">
      <c r="A217">
        <f t="shared" si="15"/>
        <v>31</v>
      </c>
      <c r="B217">
        <v>2011</v>
      </c>
      <c r="C217" s="4">
        <v>40748</v>
      </c>
      <c r="D217">
        <v>7.67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0.33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</v>
      </c>
      <c r="U217" s="3">
        <v>0</v>
      </c>
      <c r="V217" s="15">
        <f t="shared" si="16"/>
        <v>9</v>
      </c>
      <c r="W217" s="5">
        <v>4</v>
      </c>
      <c r="X217" s="15">
        <f t="shared" si="17"/>
        <v>13</v>
      </c>
    </row>
    <row r="218" spans="1:24" x14ac:dyDescent="0.25">
      <c r="A218">
        <f t="shared" si="15"/>
        <v>31</v>
      </c>
      <c r="B218">
        <v>2011</v>
      </c>
      <c r="C218" s="4">
        <v>40749</v>
      </c>
      <c r="D218">
        <v>25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0</v>
      </c>
      <c r="U218" s="5">
        <v>0</v>
      </c>
      <c r="V218" s="15">
        <f t="shared" si="16"/>
        <v>27</v>
      </c>
      <c r="W218" s="5">
        <v>32</v>
      </c>
      <c r="X218" s="15">
        <f t="shared" si="17"/>
        <v>59</v>
      </c>
    </row>
    <row r="219" spans="1:24" x14ac:dyDescent="0.25">
      <c r="A219">
        <f t="shared" si="15"/>
        <v>31</v>
      </c>
      <c r="B219">
        <v>2011</v>
      </c>
      <c r="C219" s="4">
        <v>40750</v>
      </c>
      <c r="D219">
        <v>29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2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 s="5">
        <v>0</v>
      </c>
      <c r="V219" s="15">
        <f t="shared" si="16"/>
        <v>31</v>
      </c>
      <c r="W219" s="5">
        <v>14</v>
      </c>
      <c r="X219" s="15">
        <f>SUM(V219+W219)</f>
        <v>45</v>
      </c>
    </row>
    <row r="220" spans="1:24" x14ac:dyDescent="0.25">
      <c r="A220">
        <f t="shared" si="15"/>
        <v>31</v>
      </c>
      <c r="B220">
        <v>2011</v>
      </c>
      <c r="C220" s="4">
        <v>40751</v>
      </c>
      <c r="D220">
        <v>76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 s="5">
        <v>0</v>
      </c>
      <c r="V220" s="15">
        <f t="shared" si="16"/>
        <v>76</v>
      </c>
      <c r="W220" s="5">
        <v>71</v>
      </c>
      <c r="X220" s="15">
        <f>SUM(V220+W220)</f>
        <v>147</v>
      </c>
    </row>
    <row r="221" spans="1:24" x14ac:dyDescent="0.25">
      <c r="A221">
        <f t="shared" si="15"/>
        <v>31</v>
      </c>
      <c r="B221">
        <v>2011</v>
      </c>
      <c r="C221" s="4">
        <v>40752</v>
      </c>
      <c r="D221">
        <v>63</v>
      </c>
      <c r="E221">
        <v>1</v>
      </c>
      <c r="F221">
        <v>0</v>
      </c>
      <c r="G221">
        <v>1</v>
      </c>
      <c r="H221">
        <v>0</v>
      </c>
      <c r="I221">
        <v>0</v>
      </c>
      <c r="J221">
        <v>0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2</v>
      </c>
      <c r="U221" s="5">
        <v>0</v>
      </c>
      <c r="V221" s="15">
        <f t="shared" si="16"/>
        <v>68</v>
      </c>
      <c r="W221" s="5">
        <v>22</v>
      </c>
      <c r="X221" s="15">
        <f t="shared" si="17"/>
        <v>90</v>
      </c>
    </row>
    <row r="222" spans="1:24" x14ac:dyDescent="0.25">
      <c r="A222">
        <f t="shared" si="15"/>
        <v>31</v>
      </c>
      <c r="B222">
        <v>2011</v>
      </c>
      <c r="C222" s="4">
        <v>40753</v>
      </c>
      <c r="D222">
        <v>20.25</v>
      </c>
      <c r="E222" t="s">
        <v>54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0.25</v>
      </c>
      <c r="L222">
        <v>0</v>
      </c>
      <c r="M222">
        <v>0</v>
      </c>
      <c r="N222">
        <v>0.25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 s="5">
        <v>0</v>
      </c>
      <c r="V222" s="15">
        <f t="shared" si="16"/>
        <v>20.75</v>
      </c>
      <c r="W222" s="5">
        <v>11</v>
      </c>
      <c r="X222" s="15">
        <f t="shared" si="17"/>
        <v>31.75</v>
      </c>
    </row>
    <row r="223" spans="1:24" x14ac:dyDescent="0.25">
      <c r="A223">
        <f t="shared" si="15"/>
        <v>31</v>
      </c>
      <c r="B223">
        <v>2011</v>
      </c>
      <c r="C223" s="4">
        <v>40754</v>
      </c>
      <c r="D223">
        <v>21.25</v>
      </c>
      <c r="E223" t="s">
        <v>54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0.25</v>
      </c>
      <c r="L223">
        <v>0</v>
      </c>
      <c r="M223">
        <v>0</v>
      </c>
      <c r="N223">
        <v>0.25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 s="5">
        <v>0</v>
      </c>
      <c r="V223" s="15">
        <f t="shared" si="16"/>
        <v>21.75</v>
      </c>
      <c r="W223" s="5">
        <v>11</v>
      </c>
      <c r="X223" s="15">
        <f t="shared" si="17"/>
        <v>32.75</v>
      </c>
    </row>
    <row r="224" spans="1:24" x14ac:dyDescent="0.25">
      <c r="A224">
        <f t="shared" si="15"/>
        <v>32</v>
      </c>
      <c r="B224">
        <v>2011</v>
      </c>
      <c r="C224" s="4">
        <v>40755</v>
      </c>
      <c r="D224">
        <v>22.25</v>
      </c>
      <c r="E224" t="s">
        <v>54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0.25</v>
      </c>
      <c r="L224">
        <v>0</v>
      </c>
      <c r="M224">
        <v>0</v>
      </c>
      <c r="N224">
        <v>0.25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 s="5">
        <v>0</v>
      </c>
      <c r="V224" s="15">
        <f t="shared" si="16"/>
        <v>22.75</v>
      </c>
      <c r="W224" s="5">
        <v>11</v>
      </c>
      <c r="X224" s="15">
        <f t="shared" si="17"/>
        <v>33.75</v>
      </c>
    </row>
    <row r="225" spans="1:24" x14ac:dyDescent="0.25">
      <c r="A225">
        <f t="shared" si="15"/>
        <v>32</v>
      </c>
      <c r="B225">
        <v>2011</v>
      </c>
      <c r="C225" s="4">
        <v>40756</v>
      </c>
      <c r="D225">
        <v>23.25</v>
      </c>
      <c r="E225" t="s">
        <v>54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0.25</v>
      </c>
      <c r="L225">
        <v>0</v>
      </c>
      <c r="M225">
        <v>0</v>
      </c>
      <c r="N225">
        <v>0.25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 s="5">
        <v>0</v>
      </c>
      <c r="V225" s="15">
        <f t="shared" si="16"/>
        <v>23.75</v>
      </c>
      <c r="W225" s="5">
        <v>11</v>
      </c>
      <c r="X225" s="15">
        <f t="shared" si="17"/>
        <v>34.75</v>
      </c>
    </row>
    <row r="226" spans="1:24" x14ac:dyDescent="0.25">
      <c r="A226">
        <f t="shared" si="15"/>
        <v>32</v>
      </c>
      <c r="B226">
        <v>2011</v>
      </c>
      <c r="C226" s="4">
        <v>40757</v>
      </c>
      <c r="D226">
        <v>12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 s="5">
        <v>0</v>
      </c>
      <c r="V226" s="15">
        <f t="shared" si="16"/>
        <v>12</v>
      </c>
      <c r="W226" s="5">
        <v>4</v>
      </c>
      <c r="X226" s="15">
        <f t="shared" si="17"/>
        <v>16</v>
      </c>
    </row>
    <row r="227" spans="1:24" x14ac:dyDescent="0.25">
      <c r="A227">
        <f t="shared" si="15"/>
        <v>32</v>
      </c>
      <c r="B227">
        <v>2011</v>
      </c>
      <c r="C227" s="4">
        <v>40758</v>
      </c>
      <c r="D227">
        <v>8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 s="5">
        <v>0</v>
      </c>
      <c r="V227" s="15">
        <f t="shared" si="16"/>
        <v>8</v>
      </c>
      <c r="W227" s="5">
        <v>3</v>
      </c>
      <c r="X227" s="15">
        <f t="shared" si="17"/>
        <v>11</v>
      </c>
    </row>
    <row r="228" spans="1:24" x14ac:dyDescent="0.25">
      <c r="A228">
        <f t="shared" si="15"/>
        <v>32</v>
      </c>
      <c r="B228">
        <v>2011</v>
      </c>
      <c r="C228" s="4">
        <v>40759</v>
      </c>
      <c r="D228">
        <v>24</v>
      </c>
      <c r="E228">
        <v>1</v>
      </c>
      <c r="F228">
        <v>0</v>
      </c>
      <c r="G228">
        <v>0</v>
      </c>
      <c r="H228">
        <v>0</v>
      </c>
      <c r="I228">
        <v>0</v>
      </c>
      <c r="J228" s="3">
        <v>0</v>
      </c>
      <c r="K228" s="5">
        <v>1</v>
      </c>
      <c r="L228" s="5">
        <v>0</v>
      </c>
      <c r="M228" s="5">
        <v>0</v>
      </c>
      <c r="N228" s="5">
        <v>0</v>
      </c>
      <c r="O228" s="5">
        <v>1</v>
      </c>
      <c r="P228" s="3">
        <v>0</v>
      </c>
      <c r="Q228" s="5">
        <v>0</v>
      </c>
      <c r="R228" s="5">
        <v>0</v>
      </c>
      <c r="S228" s="3">
        <v>0</v>
      </c>
      <c r="T228" s="5">
        <v>0</v>
      </c>
      <c r="U228" s="3">
        <v>0</v>
      </c>
      <c r="V228" s="15">
        <f t="shared" si="16"/>
        <v>27</v>
      </c>
      <c r="W228" s="5">
        <v>2</v>
      </c>
      <c r="X228" s="15">
        <f t="shared" si="17"/>
        <v>29</v>
      </c>
    </row>
    <row r="229" spans="1:24" x14ac:dyDescent="0.25">
      <c r="A229">
        <f t="shared" si="15"/>
        <v>32</v>
      </c>
      <c r="B229">
        <v>2011</v>
      </c>
      <c r="C229" s="4">
        <v>40760</v>
      </c>
      <c r="D229" t="s">
        <v>25</v>
      </c>
      <c r="E229" t="s">
        <v>25</v>
      </c>
      <c r="F229" t="s">
        <v>25</v>
      </c>
      <c r="G229" t="s">
        <v>25</v>
      </c>
      <c r="H229" t="s">
        <v>25</v>
      </c>
      <c r="I229" t="s">
        <v>25</v>
      </c>
      <c r="J229" t="s">
        <v>25</v>
      </c>
      <c r="K229" t="s">
        <v>25</v>
      </c>
      <c r="L229" t="s">
        <v>25</v>
      </c>
      <c r="M229" t="s">
        <v>25</v>
      </c>
      <c r="N229" t="s">
        <v>25</v>
      </c>
      <c r="O229" t="s">
        <v>25</v>
      </c>
      <c r="P229" t="s">
        <v>25</v>
      </c>
      <c r="Q229" t="s">
        <v>25</v>
      </c>
      <c r="R229" t="s">
        <v>25</v>
      </c>
      <c r="S229" t="s">
        <v>25</v>
      </c>
      <c r="T229" t="s">
        <v>25</v>
      </c>
      <c r="U229" t="s">
        <v>25</v>
      </c>
      <c r="V229" s="15">
        <f t="shared" si="16"/>
        <v>0</v>
      </c>
      <c r="W229" s="5">
        <v>0</v>
      </c>
      <c r="X229" s="15">
        <f t="shared" si="17"/>
        <v>0</v>
      </c>
    </row>
    <row r="230" spans="1:24" x14ac:dyDescent="0.25">
      <c r="A230">
        <f t="shared" si="15"/>
        <v>32</v>
      </c>
      <c r="B230">
        <v>2011</v>
      </c>
      <c r="C230" s="4">
        <v>40761</v>
      </c>
      <c r="D230" t="s">
        <v>25</v>
      </c>
      <c r="E230" t="s">
        <v>25</v>
      </c>
      <c r="F230" t="s">
        <v>25</v>
      </c>
      <c r="G230" t="s">
        <v>25</v>
      </c>
      <c r="H230" t="s">
        <v>25</v>
      </c>
      <c r="I230" t="s">
        <v>25</v>
      </c>
      <c r="J230" t="s">
        <v>25</v>
      </c>
      <c r="K230" t="s">
        <v>25</v>
      </c>
      <c r="L230" t="s">
        <v>25</v>
      </c>
      <c r="M230" t="s">
        <v>25</v>
      </c>
      <c r="N230" t="s">
        <v>25</v>
      </c>
      <c r="O230" t="s">
        <v>25</v>
      </c>
      <c r="P230" t="s">
        <v>25</v>
      </c>
      <c r="Q230" t="s">
        <v>25</v>
      </c>
      <c r="R230" t="s">
        <v>25</v>
      </c>
      <c r="S230" t="s">
        <v>25</v>
      </c>
      <c r="T230" t="s">
        <v>25</v>
      </c>
      <c r="U230" t="s">
        <v>25</v>
      </c>
      <c r="V230" s="15">
        <f t="shared" si="16"/>
        <v>0</v>
      </c>
      <c r="W230" s="5">
        <v>0</v>
      </c>
      <c r="X230" s="15">
        <f t="shared" si="17"/>
        <v>0</v>
      </c>
    </row>
    <row r="231" spans="1:24" x14ac:dyDescent="0.25">
      <c r="A231">
        <f t="shared" si="15"/>
        <v>33</v>
      </c>
      <c r="B231">
        <v>2011</v>
      </c>
      <c r="C231" s="4">
        <v>40762</v>
      </c>
      <c r="D231" t="s">
        <v>25</v>
      </c>
      <c r="E231" t="s">
        <v>25</v>
      </c>
      <c r="F231" t="s">
        <v>25</v>
      </c>
      <c r="G231" t="s">
        <v>25</v>
      </c>
      <c r="H231" t="s">
        <v>25</v>
      </c>
      <c r="I231" t="s">
        <v>25</v>
      </c>
      <c r="J231" t="s">
        <v>25</v>
      </c>
      <c r="K231" t="s">
        <v>25</v>
      </c>
      <c r="L231" t="s">
        <v>25</v>
      </c>
      <c r="M231" t="s">
        <v>25</v>
      </c>
      <c r="N231" t="s">
        <v>25</v>
      </c>
      <c r="O231" t="s">
        <v>25</v>
      </c>
      <c r="P231" t="s">
        <v>25</v>
      </c>
      <c r="Q231" t="s">
        <v>25</v>
      </c>
      <c r="R231" t="s">
        <v>25</v>
      </c>
      <c r="S231" t="s">
        <v>25</v>
      </c>
      <c r="T231" t="s">
        <v>25</v>
      </c>
      <c r="U231" t="s">
        <v>25</v>
      </c>
      <c r="V231" s="15">
        <f t="shared" si="16"/>
        <v>0</v>
      </c>
      <c r="W231" s="5">
        <v>0</v>
      </c>
      <c r="X231" s="15">
        <f t="shared" si="17"/>
        <v>0</v>
      </c>
    </row>
    <row r="232" spans="1:24" x14ac:dyDescent="0.25">
      <c r="A232">
        <f t="shared" si="15"/>
        <v>33</v>
      </c>
      <c r="B232">
        <v>2011</v>
      </c>
      <c r="C232" s="4">
        <v>40763</v>
      </c>
      <c r="D232">
        <v>68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4</v>
      </c>
      <c r="O232">
        <v>0</v>
      </c>
      <c r="P232">
        <v>0</v>
      </c>
      <c r="Q232">
        <v>2</v>
      </c>
      <c r="R232">
        <v>0</v>
      </c>
      <c r="S232">
        <v>0</v>
      </c>
      <c r="T232">
        <v>0</v>
      </c>
      <c r="U232">
        <v>0</v>
      </c>
      <c r="V232" s="15">
        <f t="shared" si="16"/>
        <v>74</v>
      </c>
      <c r="W232" s="5">
        <v>45</v>
      </c>
      <c r="X232" s="15">
        <f t="shared" si="17"/>
        <v>119</v>
      </c>
    </row>
    <row r="233" spans="1:24" x14ac:dyDescent="0.25">
      <c r="A233">
        <f t="shared" si="15"/>
        <v>33</v>
      </c>
      <c r="B233">
        <v>2011</v>
      </c>
      <c r="C233" s="4">
        <v>40764</v>
      </c>
      <c r="D233">
        <v>88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0</v>
      </c>
      <c r="V233" s="15">
        <f t="shared" si="16"/>
        <v>90</v>
      </c>
      <c r="W233" s="5">
        <v>75</v>
      </c>
      <c r="X233" s="15">
        <f t="shared" si="17"/>
        <v>165</v>
      </c>
    </row>
    <row r="234" spans="1:24" x14ac:dyDescent="0.25">
      <c r="A234">
        <f t="shared" si="15"/>
        <v>33</v>
      </c>
      <c r="B234">
        <v>2011</v>
      </c>
      <c r="C234" s="4">
        <v>40765</v>
      </c>
      <c r="D234">
        <v>101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3</v>
      </c>
      <c r="L234">
        <v>0</v>
      </c>
      <c r="M234">
        <v>0</v>
      </c>
      <c r="N234">
        <v>4</v>
      </c>
      <c r="O234">
        <v>0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 s="15">
        <f t="shared" si="16"/>
        <v>109</v>
      </c>
      <c r="W234" s="5">
        <v>66</v>
      </c>
      <c r="X234" s="15">
        <f t="shared" si="17"/>
        <v>175</v>
      </c>
    </row>
    <row r="235" spans="1:24" x14ac:dyDescent="0.25">
      <c r="A235">
        <f t="shared" si="15"/>
        <v>33</v>
      </c>
      <c r="B235">
        <v>2011</v>
      </c>
      <c r="C235" s="4">
        <v>40766</v>
      </c>
      <c r="D235">
        <v>31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 s="15">
        <f t="shared" si="16"/>
        <v>32</v>
      </c>
      <c r="W235" s="5">
        <v>7</v>
      </c>
      <c r="X235" s="15">
        <f t="shared" si="17"/>
        <v>39</v>
      </c>
    </row>
    <row r="236" spans="1:24" x14ac:dyDescent="0.25">
      <c r="A236">
        <f t="shared" si="15"/>
        <v>33</v>
      </c>
      <c r="B236">
        <v>2011</v>
      </c>
      <c r="C236" s="4">
        <v>40767</v>
      </c>
      <c r="D236">
        <v>12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0.33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 s="15">
        <f>SUM(D236:U236)</f>
        <v>12.33</v>
      </c>
      <c r="W236" s="5">
        <v>1.33</v>
      </c>
      <c r="X236" s="15">
        <f t="shared" si="17"/>
        <v>13.66</v>
      </c>
    </row>
    <row r="237" spans="1:24" x14ac:dyDescent="0.25">
      <c r="A237">
        <f t="shared" si="15"/>
        <v>33</v>
      </c>
      <c r="B237">
        <v>2011</v>
      </c>
      <c r="C237" s="4">
        <v>40768</v>
      </c>
      <c r="D237">
        <v>12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0.33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 s="15">
        <f t="shared" si="16"/>
        <v>12.33</v>
      </c>
      <c r="W237" s="5">
        <v>1.33</v>
      </c>
      <c r="X237" s="15">
        <f t="shared" si="17"/>
        <v>13.66</v>
      </c>
    </row>
    <row r="238" spans="1:24" x14ac:dyDescent="0.25">
      <c r="A238">
        <f t="shared" si="15"/>
        <v>34</v>
      </c>
      <c r="B238">
        <v>2011</v>
      </c>
      <c r="C238" s="4">
        <v>40769</v>
      </c>
      <c r="D238">
        <v>12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0.33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 s="15">
        <f t="shared" si="16"/>
        <v>12.33</v>
      </c>
      <c r="W238" s="5">
        <v>1.33</v>
      </c>
      <c r="X238" s="15">
        <f t="shared" si="17"/>
        <v>13.66</v>
      </c>
    </row>
    <row r="239" spans="1:24" x14ac:dyDescent="0.25">
      <c r="A239">
        <f t="shared" si="15"/>
        <v>34</v>
      </c>
      <c r="B239">
        <v>2011</v>
      </c>
      <c r="C239" s="4">
        <v>40770</v>
      </c>
      <c r="D239">
        <v>25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 s="15">
        <f t="shared" si="16"/>
        <v>25</v>
      </c>
      <c r="W239" s="5">
        <v>2</v>
      </c>
      <c r="X239" s="15">
        <f t="shared" si="17"/>
        <v>27</v>
      </c>
    </row>
    <row r="240" spans="1:24" x14ac:dyDescent="0.25">
      <c r="A240">
        <f t="shared" si="15"/>
        <v>34</v>
      </c>
      <c r="B240">
        <v>2011</v>
      </c>
      <c r="C240" s="4">
        <v>40771</v>
      </c>
      <c r="D240">
        <v>56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1</v>
      </c>
      <c r="L240">
        <v>0</v>
      </c>
      <c r="M240">
        <v>0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 s="15">
        <f t="shared" si="16"/>
        <v>58</v>
      </c>
      <c r="W240" s="5">
        <v>3</v>
      </c>
      <c r="X240" s="15">
        <f t="shared" si="17"/>
        <v>61</v>
      </c>
    </row>
    <row r="241" spans="1:24" x14ac:dyDescent="0.25">
      <c r="A241">
        <f t="shared" si="15"/>
        <v>34</v>
      </c>
      <c r="B241">
        <v>2011</v>
      </c>
      <c r="C241" s="4">
        <v>40772</v>
      </c>
      <c r="D241">
        <v>32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4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0</v>
      </c>
      <c r="V241" s="15">
        <f t="shared" si="16"/>
        <v>37</v>
      </c>
      <c r="W241" s="5">
        <v>7</v>
      </c>
      <c r="X241" s="15">
        <f>SUM(V241+W241)</f>
        <v>44</v>
      </c>
    </row>
    <row r="242" spans="1:24" x14ac:dyDescent="0.25">
      <c r="A242">
        <f t="shared" si="15"/>
        <v>34</v>
      </c>
      <c r="B242">
        <v>2011</v>
      </c>
      <c r="C242" s="4">
        <v>40773</v>
      </c>
      <c r="D242">
        <v>13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4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10</v>
      </c>
      <c r="R242">
        <v>0</v>
      </c>
      <c r="S242">
        <v>0</v>
      </c>
      <c r="T242">
        <v>0</v>
      </c>
      <c r="U242">
        <v>0</v>
      </c>
      <c r="V242" s="15">
        <f t="shared" si="16"/>
        <v>27</v>
      </c>
      <c r="W242" s="5">
        <v>1</v>
      </c>
      <c r="X242" s="15">
        <f t="shared" si="17"/>
        <v>28</v>
      </c>
    </row>
    <row r="243" spans="1:24" x14ac:dyDescent="0.25">
      <c r="A243">
        <f t="shared" si="15"/>
        <v>34</v>
      </c>
      <c r="B243">
        <v>2011</v>
      </c>
      <c r="C243" s="4">
        <v>40774</v>
      </c>
      <c r="D243">
        <v>6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4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5</v>
      </c>
      <c r="R243">
        <v>0</v>
      </c>
      <c r="S243">
        <v>0</v>
      </c>
      <c r="T243">
        <v>0</v>
      </c>
      <c r="U243">
        <v>0</v>
      </c>
      <c r="V243" s="15">
        <f t="shared" si="16"/>
        <v>15</v>
      </c>
      <c r="W243" s="5">
        <v>0.33</v>
      </c>
      <c r="X243" s="15">
        <f t="shared" si="17"/>
        <v>15.33</v>
      </c>
    </row>
    <row r="244" spans="1:24" x14ac:dyDescent="0.25">
      <c r="A244">
        <f t="shared" si="15"/>
        <v>34</v>
      </c>
      <c r="B244">
        <v>2011</v>
      </c>
      <c r="C244" s="4">
        <v>40775</v>
      </c>
      <c r="D244">
        <v>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4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5</v>
      </c>
      <c r="R244">
        <v>0</v>
      </c>
      <c r="S244">
        <v>0</v>
      </c>
      <c r="T244">
        <v>0</v>
      </c>
      <c r="U244">
        <v>0</v>
      </c>
      <c r="V244" s="15">
        <f t="shared" si="16"/>
        <v>15</v>
      </c>
      <c r="W244" s="5">
        <v>0.33</v>
      </c>
      <c r="X244" s="15">
        <f t="shared" si="17"/>
        <v>15.33</v>
      </c>
    </row>
    <row r="245" spans="1:24" x14ac:dyDescent="0.25">
      <c r="A245">
        <f t="shared" si="15"/>
        <v>35</v>
      </c>
      <c r="B245">
        <v>2011</v>
      </c>
      <c r="C245" s="4">
        <v>40776</v>
      </c>
      <c r="D245">
        <v>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4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5</v>
      </c>
      <c r="R245">
        <v>0</v>
      </c>
      <c r="S245">
        <v>0</v>
      </c>
      <c r="T245">
        <v>0</v>
      </c>
      <c r="U245">
        <v>0</v>
      </c>
      <c r="V245" s="15">
        <f t="shared" si="16"/>
        <v>15</v>
      </c>
      <c r="W245" s="5">
        <v>0.33</v>
      </c>
      <c r="X245" s="15">
        <f t="shared" si="17"/>
        <v>15.33</v>
      </c>
    </row>
    <row r="246" spans="1:24" x14ac:dyDescent="0.25">
      <c r="A246">
        <f t="shared" si="15"/>
        <v>35</v>
      </c>
      <c r="B246">
        <v>2011</v>
      </c>
      <c r="C246" s="4">
        <v>40777</v>
      </c>
      <c r="D246">
        <v>30</v>
      </c>
      <c r="E246">
        <v>0</v>
      </c>
      <c r="F246">
        <v>0</v>
      </c>
      <c r="G246">
        <v>0</v>
      </c>
      <c r="H246">
        <v>0</v>
      </c>
      <c r="I246">
        <v>0</v>
      </c>
      <c r="J246" s="3">
        <v>0</v>
      </c>
      <c r="K246" s="5">
        <v>7</v>
      </c>
      <c r="L246" s="5">
        <v>0</v>
      </c>
      <c r="M246" s="5">
        <v>0</v>
      </c>
      <c r="N246" s="5">
        <v>0</v>
      </c>
      <c r="O246" s="5">
        <v>0</v>
      </c>
      <c r="P246" s="3">
        <v>0</v>
      </c>
      <c r="Q246" s="5">
        <v>3</v>
      </c>
      <c r="R246" s="5">
        <v>0</v>
      </c>
      <c r="S246" s="3">
        <v>0</v>
      </c>
      <c r="T246" s="5">
        <v>0</v>
      </c>
      <c r="U246" s="3">
        <v>0</v>
      </c>
      <c r="V246" s="15">
        <f t="shared" si="16"/>
        <v>40</v>
      </c>
      <c r="W246" s="5">
        <v>3</v>
      </c>
      <c r="X246" s="15">
        <f t="shared" si="17"/>
        <v>43</v>
      </c>
    </row>
    <row r="247" spans="1:24" x14ac:dyDescent="0.25">
      <c r="A247">
        <f t="shared" si="15"/>
        <v>35</v>
      </c>
      <c r="B247">
        <v>2011</v>
      </c>
      <c r="C247" s="4">
        <v>40778</v>
      </c>
      <c r="D247">
        <v>40</v>
      </c>
      <c r="E247">
        <v>0</v>
      </c>
      <c r="F247">
        <v>0</v>
      </c>
      <c r="G247">
        <v>0</v>
      </c>
      <c r="H247">
        <v>0</v>
      </c>
      <c r="I247">
        <v>0</v>
      </c>
      <c r="J247" s="3">
        <v>0</v>
      </c>
      <c r="K247" s="5">
        <v>4</v>
      </c>
      <c r="L247" s="5">
        <v>0</v>
      </c>
      <c r="M247" s="5">
        <v>0</v>
      </c>
      <c r="N247" s="5">
        <v>2</v>
      </c>
      <c r="O247" s="5">
        <v>1</v>
      </c>
      <c r="P247" s="3">
        <v>0</v>
      </c>
      <c r="Q247" s="5">
        <v>42</v>
      </c>
      <c r="R247" s="5">
        <v>0</v>
      </c>
      <c r="S247" s="3">
        <v>0</v>
      </c>
      <c r="T247" s="5">
        <v>0</v>
      </c>
      <c r="U247" s="3">
        <v>0</v>
      </c>
      <c r="V247" s="15">
        <f t="shared" si="16"/>
        <v>89</v>
      </c>
      <c r="W247" s="5">
        <v>4</v>
      </c>
      <c r="X247" s="15">
        <f>SUM(V247+W247)</f>
        <v>93</v>
      </c>
    </row>
    <row r="248" spans="1:24" x14ac:dyDescent="0.25">
      <c r="A248">
        <f t="shared" si="15"/>
        <v>35</v>
      </c>
      <c r="B248">
        <v>2011</v>
      </c>
      <c r="C248" s="4">
        <v>40779</v>
      </c>
      <c r="D248">
        <v>20</v>
      </c>
      <c r="E248">
        <v>1</v>
      </c>
      <c r="F248">
        <v>0</v>
      </c>
      <c r="G248">
        <v>0</v>
      </c>
      <c r="H248">
        <v>0</v>
      </c>
      <c r="I248">
        <v>0</v>
      </c>
      <c r="J248" s="5">
        <v>0</v>
      </c>
      <c r="K248" s="5">
        <v>5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23</v>
      </c>
      <c r="R248" s="5">
        <v>0</v>
      </c>
      <c r="S248" s="5">
        <v>0</v>
      </c>
      <c r="T248" s="5">
        <v>0</v>
      </c>
      <c r="U248" s="5">
        <v>0</v>
      </c>
      <c r="V248" s="15">
        <f t="shared" si="16"/>
        <v>49</v>
      </c>
      <c r="W248" s="5">
        <v>9</v>
      </c>
      <c r="X248" s="15">
        <f>SUM(V248+W248)</f>
        <v>58</v>
      </c>
    </row>
    <row r="249" spans="1:24" x14ac:dyDescent="0.25">
      <c r="A249">
        <f t="shared" si="15"/>
        <v>35</v>
      </c>
      <c r="B249">
        <v>2011</v>
      </c>
      <c r="C249" s="4">
        <v>40780</v>
      </c>
      <c r="D249">
        <v>22</v>
      </c>
      <c r="E249">
        <v>0</v>
      </c>
      <c r="F249">
        <v>0</v>
      </c>
      <c r="G249">
        <v>0</v>
      </c>
      <c r="H249">
        <v>0</v>
      </c>
      <c r="I249">
        <v>0</v>
      </c>
      <c r="J249" s="5">
        <v>0</v>
      </c>
      <c r="K249" s="5">
        <v>7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21</v>
      </c>
      <c r="R249" s="5">
        <v>0</v>
      </c>
      <c r="S249" s="5">
        <v>0</v>
      </c>
      <c r="T249" s="5">
        <v>0</v>
      </c>
      <c r="U249" s="5">
        <v>0</v>
      </c>
      <c r="V249" s="15">
        <f t="shared" si="16"/>
        <v>50</v>
      </c>
      <c r="W249" s="5">
        <v>11</v>
      </c>
      <c r="X249" s="15">
        <f t="shared" si="17"/>
        <v>61</v>
      </c>
    </row>
    <row r="250" spans="1:24" x14ac:dyDescent="0.25">
      <c r="A250">
        <f t="shared" si="15"/>
        <v>35</v>
      </c>
      <c r="B250">
        <v>2011</v>
      </c>
      <c r="C250" s="4">
        <v>40781</v>
      </c>
      <c r="D250">
        <v>6.33</v>
      </c>
      <c r="E250">
        <v>0.66</v>
      </c>
      <c r="F250">
        <v>0</v>
      </c>
      <c r="G250">
        <v>0</v>
      </c>
      <c r="H250">
        <v>0</v>
      </c>
      <c r="I250">
        <v>0</v>
      </c>
      <c r="J250" s="5">
        <v>0</v>
      </c>
      <c r="K250" s="5">
        <v>2.33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4.66</v>
      </c>
      <c r="R250" s="5">
        <v>0</v>
      </c>
      <c r="S250" s="5">
        <v>0</v>
      </c>
      <c r="T250" s="5">
        <v>0</v>
      </c>
      <c r="U250" s="5">
        <v>0</v>
      </c>
      <c r="V250" s="15">
        <f t="shared" si="16"/>
        <v>13.98</v>
      </c>
      <c r="W250" s="5">
        <v>2.66</v>
      </c>
      <c r="X250" s="15">
        <f t="shared" si="17"/>
        <v>16.64</v>
      </c>
    </row>
    <row r="251" spans="1:24" x14ac:dyDescent="0.25">
      <c r="A251">
        <f t="shared" si="15"/>
        <v>35</v>
      </c>
      <c r="B251">
        <v>2011</v>
      </c>
      <c r="C251" s="4">
        <v>40782</v>
      </c>
      <c r="D251">
        <v>6.33</v>
      </c>
      <c r="E251">
        <v>0.66</v>
      </c>
      <c r="F251">
        <v>0</v>
      </c>
      <c r="G251">
        <v>0</v>
      </c>
      <c r="H251">
        <v>0</v>
      </c>
      <c r="I251">
        <v>0</v>
      </c>
      <c r="J251" s="5">
        <v>0</v>
      </c>
      <c r="K251" s="5">
        <v>2.33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4.66</v>
      </c>
      <c r="R251" s="5">
        <v>0</v>
      </c>
      <c r="S251" s="5">
        <v>0</v>
      </c>
      <c r="T251" s="5">
        <v>0</v>
      </c>
      <c r="U251" s="5">
        <v>0</v>
      </c>
      <c r="V251" s="15">
        <f t="shared" si="16"/>
        <v>13.98</v>
      </c>
      <c r="W251" s="5">
        <v>2.66</v>
      </c>
      <c r="X251" s="15">
        <f>SUM(V251+W251)</f>
        <v>16.64</v>
      </c>
    </row>
    <row r="252" spans="1:24" x14ac:dyDescent="0.25">
      <c r="A252">
        <f t="shared" si="15"/>
        <v>36</v>
      </c>
      <c r="B252">
        <v>2011</v>
      </c>
      <c r="C252" s="4">
        <v>40783</v>
      </c>
      <c r="D252">
        <v>6.33</v>
      </c>
      <c r="E252">
        <v>0.66</v>
      </c>
      <c r="F252">
        <v>0</v>
      </c>
      <c r="G252">
        <v>0</v>
      </c>
      <c r="H252">
        <v>0</v>
      </c>
      <c r="I252">
        <v>0</v>
      </c>
      <c r="J252" s="5">
        <v>0</v>
      </c>
      <c r="K252" s="5">
        <v>2.33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4.66</v>
      </c>
      <c r="R252" s="5">
        <v>0</v>
      </c>
      <c r="S252" s="5">
        <v>0</v>
      </c>
      <c r="T252" s="5">
        <v>0</v>
      </c>
      <c r="U252" s="5">
        <v>0</v>
      </c>
      <c r="V252" s="15">
        <f t="shared" si="16"/>
        <v>13.98</v>
      </c>
      <c r="W252" s="5">
        <v>2.66</v>
      </c>
      <c r="X252" s="15">
        <f t="shared" si="17"/>
        <v>16.64</v>
      </c>
    </row>
    <row r="253" spans="1:24" x14ac:dyDescent="0.25">
      <c r="A253">
        <f t="shared" si="15"/>
        <v>36</v>
      </c>
      <c r="B253">
        <v>2011</v>
      </c>
      <c r="C253" s="4">
        <v>40784</v>
      </c>
      <c r="D253">
        <v>3</v>
      </c>
      <c r="E253">
        <v>0</v>
      </c>
      <c r="F253">
        <v>0</v>
      </c>
      <c r="G253">
        <v>0</v>
      </c>
      <c r="H253">
        <v>0</v>
      </c>
      <c r="I253">
        <v>0</v>
      </c>
      <c r="J253" s="5">
        <v>0</v>
      </c>
      <c r="K253" s="5">
        <v>1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15">
        <f t="shared" si="16"/>
        <v>4</v>
      </c>
      <c r="W253" s="5">
        <v>0</v>
      </c>
      <c r="X253" s="15">
        <f t="shared" si="17"/>
        <v>4</v>
      </c>
    </row>
    <row r="254" spans="1:24" x14ac:dyDescent="0.25">
      <c r="A254">
        <f t="shared" si="15"/>
        <v>36</v>
      </c>
      <c r="B254">
        <v>2011</v>
      </c>
      <c r="C254" s="4">
        <v>40785</v>
      </c>
      <c r="D254">
        <v>2</v>
      </c>
      <c r="E254">
        <v>0</v>
      </c>
      <c r="F254">
        <v>0</v>
      </c>
      <c r="G254">
        <v>0</v>
      </c>
      <c r="H254">
        <v>0</v>
      </c>
      <c r="I254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15">
        <f t="shared" si="16"/>
        <v>2</v>
      </c>
      <c r="W254" s="5">
        <v>0</v>
      </c>
      <c r="X254" s="15">
        <f>SUM(V254+W254)</f>
        <v>2</v>
      </c>
    </row>
    <row r="255" spans="1:24" x14ac:dyDescent="0.25">
      <c r="A255">
        <f t="shared" si="15"/>
        <v>36</v>
      </c>
      <c r="B255">
        <v>2011</v>
      </c>
      <c r="C255" s="4">
        <v>40786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 s="5">
        <v>0</v>
      </c>
      <c r="K255" s="5">
        <v>1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15">
        <f t="shared" si="16"/>
        <v>1</v>
      </c>
      <c r="W255" s="5">
        <v>1</v>
      </c>
      <c r="X255" s="15">
        <f>SUM(V255+W255)</f>
        <v>2</v>
      </c>
    </row>
    <row r="256" spans="1:24" x14ac:dyDescent="0.25">
      <c r="A256">
        <f t="shared" si="15"/>
        <v>36</v>
      </c>
      <c r="B256">
        <v>2011</v>
      </c>
      <c r="C256" s="4">
        <v>40787</v>
      </c>
      <c r="D256">
        <v>3</v>
      </c>
      <c r="E256">
        <v>0</v>
      </c>
      <c r="F256">
        <v>0</v>
      </c>
      <c r="G256">
        <v>0</v>
      </c>
      <c r="H256">
        <v>0</v>
      </c>
      <c r="I256">
        <v>0</v>
      </c>
      <c r="J256" s="5">
        <v>0</v>
      </c>
      <c r="K256" s="5">
        <v>0</v>
      </c>
      <c r="L256" s="5">
        <v>0</v>
      </c>
      <c r="M256" s="5">
        <v>0</v>
      </c>
      <c r="N256" s="5">
        <v>1</v>
      </c>
      <c r="O256" s="5">
        <v>0</v>
      </c>
      <c r="P256" s="5">
        <v>0</v>
      </c>
      <c r="Q256" s="5">
        <v>8</v>
      </c>
      <c r="R256" s="5">
        <v>0</v>
      </c>
      <c r="S256" s="5">
        <v>0</v>
      </c>
      <c r="T256" s="5">
        <v>0</v>
      </c>
      <c r="U256" s="5">
        <v>0</v>
      </c>
      <c r="V256" s="15">
        <f t="shared" si="16"/>
        <v>12</v>
      </c>
      <c r="W256" s="5">
        <v>3</v>
      </c>
      <c r="X256" s="15">
        <f t="shared" ref="X256" si="18">SUM(V256+W256)</f>
        <v>15</v>
      </c>
    </row>
    <row r="257" spans="1:24" x14ac:dyDescent="0.25">
      <c r="A257">
        <f t="shared" si="15"/>
        <v>36</v>
      </c>
      <c r="B257">
        <v>2011</v>
      </c>
      <c r="C257" s="4">
        <v>40788</v>
      </c>
      <c r="D257">
        <v>2</v>
      </c>
      <c r="E257">
        <v>0</v>
      </c>
      <c r="F257">
        <v>0</v>
      </c>
      <c r="G257">
        <v>0</v>
      </c>
      <c r="H257">
        <v>0</v>
      </c>
      <c r="I257">
        <v>0</v>
      </c>
      <c r="J257" s="5">
        <v>0</v>
      </c>
      <c r="K257" s="5">
        <v>0.25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6</v>
      </c>
      <c r="R257" s="5">
        <v>0</v>
      </c>
      <c r="S257" s="5">
        <v>0</v>
      </c>
      <c r="T257" s="5">
        <v>0</v>
      </c>
      <c r="U257" s="5">
        <v>0</v>
      </c>
      <c r="V257" s="15">
        <f t="shared" si="16"/>
        <v>8.25</v>
      </c>
      <c r="W257" s="5">
        <v>0.75</v>
      </c>
      <c r="X257" s="15">
        <f t="shared" si="17"/>
        <v>9</v>
      </c>
    </row>
    <row r="258" spans="1:24" x14ac:dyDescent="0.25">
      <c r="A258">
        <f t="shared" si="15"/>
        <v>36</v>
      </c>
      <c r="B258">
        <v>2011</v>
      </c>
      <c r="C258" s="4">
        <v>40789</v>
      </c>
      <c r="D258">
        <v>2</v>
      </c>
      <c r="E258">
        <v>0</v>
      </c>
      <c r="F258">
        <v>0</v>
      </c>
      <c r="G258">
        <v>0</v>
      </c>
      <c r="H258">
        <v>0</v>
      </c>
      <c r="I258">
        <v>0</v>
      </c>
      <c r="J258" s="5">
        <v>0</v>
      </c>
      <c r="K258" s="5">
        <v>0.25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6</v>
      </c>
      <c r="R258" s="5">
        <v>0</v>
      </c>
      <c r="S258" s="5">
        <v>0</v>
      </c>
      <c r="T258" s="5">
        <v>0</v>
      </c>
      <c r="U258" s="5">
        <v>0</v>
      </c>
      <c r="V258" s="15">
        <f t="shared" si="16"/>
        <v>8.25</v>
      </c>
      <c r="W258" s="5">
        <v>0.75</v>
      </c>
      <c r="X258" s="15">
        <f t="shared" si="17"/>
        <v>9</v>
      </c>
    </row>
    <row r="259" spans="1:24" x14ac:dyDescent="0.25">
      <c r="A259">
        <f t="shared" ref="A259:A322" si="19">WEEKNUM(C259)</f>
        <v>37</v>
      </c>
      <c r="B259">
        <v>2011</v>
      </c>
      <c r="C259" s="4">
        <v>40790</v>
      </c>
      <c r="D259">
        <v>2</v>
      </c>
      <c r="E259">
        <v>0</v>
      </c>
      <c r="F259">
        <v>0</v>
      </c>
      <c r="G259">
        <v>0</v>
      </c>
      <c r="H259">
        <v>0</v>
      </c>
      <c r="I259">
        <v>0</v>
      </c>
      <c r="J259" s="5">
        <v>0</v>
      </c>
      <c r="K259" s="5">
        <v>0.25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6</v>
      </c>
      <c r="R259" s="5">
        <v>0</v>
      </c>
      <c r="S259" s="5">
        <v>0</v>
      </c>
      <c r="T259" s="5">
        <v>0</v>
      </c>
      <c r="U259" s="5">
        <v>0</v>
      </c>
      <c r="V259" s="15">
        <f t="shared" si="16"/>
        <v>8.25</v>
      </c>
      <c r="W259" s="5">
        <v>0.75</v>
      </c>
      <c r="X259" s="15">
        <f t="shared" si="17"/>
        <v>9</v>
      </c>
    </row>
    <row r="260" spans="1:24" x14ac:dyDescent="0.25">
      <c r="A260">
        <f t="shared" si="19"/>
        <v>37</v>
      </c>
      <c r="B260">
        <v>2011</v>
      </c>
      <c r="C260" s="4">
        <v>40791</v>
      </c>
      <c r="D260">
        <v>2</v>
      </c>
      <c r="E260">
        <v>0</v>
      </c>
      <c r="F260">
        <v>0</v>
      </c>
      <c r="G260">
        <v>0</v>
      </c>
      <c r="H260">
        <v>0</v>
      </c>
      <c r="I260">
        <v>0</v>
      </c>
      <c r="J260" s="5">
        <v>0</v>
      </c>
      <c r="K260" s="5">
        <v>0.25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6</v>
      </c>
      <c r="R260" s="5">
        <v>0</v>
      </c>
      <c r="S260" s="5">
        <v>0</v>
      </c>
      <c r="T260" s="5">
        <v>0</v>
      </c>
      <c r="U260" s="5">
        <v>0</v>
      </c>
      <c r="V260" s="15">
        <f t="shared" si="16"/>
        <v>8.25</v>
      </c>
      <c r="W260" s="5">
        <v>0.75</v>
      </c>
      <c r="X260" s="15">
        <f t="shared" si="17"/>
        <v>9</v>
      </c>
    </row>
    <row r="261" spans="1:24" x14ac:dyDescent="0.25">
      <c r="A261">
        <f t="shared" si="19"/>
        <v>37</v>
      </c>
      <c r="B261">
        <v>2011</v>
      </c>
      <c r="C261" s="4">
        <v>40792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1</v>
      </c>
      <c r="R261" s="5">
        <v>0</v>
      </c>
      <c r="S261" s="5">
        <v>0</v>
      </c>
      <c r="T261" s="5">
        <v>0</v>
      </c>
      <c r="U261" s="5">
        <v>0</v>
      </c>
      <c r="V261" s="15">
        <f t="shared" si="16"/>
        <v>1</v>
      </c>
      <c r="W261" s="5">
        <v>0</v>
      </c>
      <c r="X261" s="15">
        <f t="shared" si="17"/>
        <v>1</v>
      </c>
    </row>
    <row r="262" spans="1:24" x14ac:dyDescent="0.25">
      <c r="A262">
        <f t="shared" si="19"/>
        <v>37</v>
      </c>
      <c r="B262">
        <v>2011</v>
      </c>
      <c r="C262" s="4">
        <v>40793</v>
      </c>
      <c r="D262">
        <v>2</v>
      </c>
      <c r="E262">
        <v>0</v>
      </c>
      <c r="F262">
        <v>0</v>
      </c>
      <c r="G262">
        <v>0</v>
      </c>
      <c r="H262">
        <v>0</v>
      </c>
      <c r="I262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15">
        <f t="shared" si="16"/>
        <v>2</v>
      </c>
      <c r="W262" s="5">
        <v>0</v>
      </c>
      <c r="X262" s="15">
        <f t="shared" si="17"/>
        <v>2</v>
      </c>
    </row>
    <row r="263" spans="1:24" x14ac:dyDescent="0.25">
      <c r="A263">
        <f t="shared" si="19"/>
        <v>37</v>
      </c>
      <c r="B263">
        <v>2011</v>
      </c>
      <c r="C263" s="4">
        <v>40794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1</v>
      </c>
      <c r="R263" s="5">
        <v>0</v>
      </c>
      <c r="S263" s="5">
        <v>0</v>
      </c>
      <c r="T263" s="5">
        <v>0</v>
      </c>
      <c r="U263" s="5">
        <v>0</v>
      </c>
      <c r="V263" s="15">
        <f t="shared" si="16"/>
        <v>2</v>
      </c>
      <c r="W263" s="5">
        <v>1</v>
      </c>
      <c r="X263" s="15">
        <f t="shared" si="17"/>
        <v>3</v>
      </c>
    </row>
    <row r="264" spans="1:24" x14ac:dyDescent="0.25">
      <c r="A264">
        <f t="shared" si="19"/>
        <v>37</v>
      </c>
      <c r="B264">
        <v>2011</v>
      </c>
      <c r="C264" s="4">
        <v>40795</v>
      </c>
      <c r="D264">
        <v>3</v>
      </c>
      <c r="E264">
        <v>0</v>
      </c>
      <c r="F264">
        <v>0</v>
      </c>
      <c r="G264">
        <v>0</v>
      </c>
      <c r="H264">
        <v>0</v>
      </c>
      <c r="I264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0.67</v>
      </c>
      <c r="P264" s="5">
        <v>0</v>
      </c>
      <c r="Q264" s="5">
        <v>0.67</v>
      </c>
      <c r="R264" s="5">
        <v>0</v>
      </c>
      <c r="S264" s="5">
        <v>0</v>
      </c>
      <c r="T264" s="5">
        <v>0</v>
      </c>
      <c r="U264" s="5">
        <v>0</v>
      </c>
      <c r="V264" s="15">
        <f t="shared" si="16"/>
        <v>4.34</v>
      </c>
      <c r="W264" s="5">
        <v>2.67</v>
      </c>
      <c r="X264" s="15">
        <f t="shared" si="17"/>
        <v>7.01</v>
      </c>
    </row>
    <row r="265" spans="1:24" x14ac:dyDescent="0.25">
      <c r="A265">
        <f t="shared" si="19"/>
        <v>37</v>
      </c>
      <c r="B265">
        <v>2011</v>
      </c>
      <c r="C265" s="4">
        <v>40796</v>
      </c>
      <c r="D265">
        <v>3</v>
      </c>
      <c r="E265">
        <v>0</v>
      </c>
      <c r="F265">
        <v>0</v>
      </c>
      <c r="G265">
        <v>0</v>
      </c>
      <c r="H265">
        <v>0</v>
      </c>
      <c r="I26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0.67</v>
      </c>
      <c r="P265" s="5">
        <v>0</v>
      </c>
      <c r="Q265" s="5">
        <v>0.67</v>
      </c>
      <c r="R265" s="5">
        <v>0</v>
      </c>
      <c r="S265" s="5">
        <v>0</v>
      </c>
      <c r="T265" s="5">
        <v>0</v>
      </c>
      <c r="U265" s="5">
        <v>0</v>
      </c>
      <c r="V265" s="15">
        <f t="shared" ref="V265:V270" si="20">SUM(D265:U265)</f>
        <v>4.34</v>
      </c>
      <c r="W265" s="5">
        <v>2.67</v>
      </c>
      <c r="X265" s="15">
        <f t="shared" si="17"/>
        <v>7.01</v>
      </c>
    </row>
    <row r="266" spans="1:24" x14ac:dyDescent="0.25">
      <c r="A266">
        <f t="shared" si="19"/>
        <v>38</v>
      </c>
      <c r="B266">
        <v>2011</v>
      </c>
      <c r="C266" s="4">
        <v>40797</v>
      </c>
      <c r="D266">
        <v>3</v>
      </c>
      <c r="E266">
        <v>0</v>
      </c>
      <c r="F266">
        <v>0</v>
      </c>
      <c r="G266">
        <v>0</v>
      </c>
      <c r="H266">
        <v>0</v>
      </c>
      <c r="I266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0.67</v>
      </c>
      <c r="P266" s="5">
        <v>0</v>
      </c>
      <c r="Q266" s="5">
        <v>0.67</v>
      </c>
      <c r="R266" s="5">
        <v>0</v>
      </c>
      <c r="S266" s="5">
        <v>0</v>
      </c>
      <c r="T266" s="5">
        <v>0</v>
      </c>
      <c r="U266" s="5">
        <v>0</v>
      </c>
      <c r="V266" s="15">
        <f t="shared" si="20"/>
        <v>4.34</v>
      </c>
      <c r="W266" s="5">
        <v>2.67</v>
      </c>
      <c r="X266" s="15">
        <f t="shared" ref="X266:X270" si="21">SUM(V266+W266)</f>
        <v>7.01</v>
      </c>
    </row>
    <row r="267" spans="1:24" x14ac:dyDescent="0.25">
      <c r="A267">
        <f t="shared" si="19"/>
        <v>38</v>
      </c>
      <c r="B267">
        <v>2011</v>
      </c>
      <c r="C267" s="4">
        <v>40798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4</v>
      </c>
      <c r="R267" s="5">
        <v>0</v>
      </c>
      <c r="S267" s="5">
        <v>0</v>
      </c>
      <c r="T267" s="5">
        <v>0</v>
      </c>
      <c r="U267" s="5">
        <v>0</v>
      </c>
      <c r="V267" s="15">
        <f t="shared" si="20"/>
        <v>5</v>
      </c>
      <c r="W267" s="5">
        <v>2</v>
      </c>
      <c r="X267" s="15">
        <f t="shared" si="21"/>
        <v>7</v>
      </c>
    </row>
    <row r="268" spans="1:24" x14ac:dyDescent="0.25">
      <c r="A268">
        <f t="shared" si="19"/>
        <v>38</v>
      </c>
      <c r="B268">
        <v>2011</v>
      </c>
      <c r="C268" s="4">
        <v>40799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1</v>
      </c>
      <c r="R268" s="5">
        <v>0</v>
      </c>
      <c r="S268" s="5">
        <v>0</v>
      </c>
      <c r="T268" s="5">
        <v>0</v>
      </c>
      <c r="U268" s="5">
        <v>0</v>
      </c>
      <c r="V268" s="15">
        <f t="shared" si="20"/>
        <v>1</v>
      </c>
      <c r="W268" s="5">
        <v>0</v>
      </c>
      <c r="X268" s="15">
        <f t="shared" si="21"/>
        <v>1</v>
      </c>
    </row>
    <row r="269" spans="1:24" x14ac:dyDescent="0.25">
      <c r="A269">
        <f t="shared" si="19"/>
        <v>38</v>
      </c>
      <c r="B269">
        <v>2011</v>
      </c>
      <c r="C269" s="4">
        <v>40800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1</v>
      </c>
      <c r="R269" s="5">
        <v>0</v>
      </c>
      <c r="S269" s="5">
        <v>0</v>
      </c>
      <c r="T269" s="5">
        <v>0</v>
      </c>
      <c r="U269" s="5">
        <v>0</v>
      </c>
      <c r="V269" s="15">
        <f t="shared" si="20"/>
        <v>1</v>
      </c>
      <c r="W269" s="5">
        <v>1</v>
      </c>
      <c r="X269" s="15">
        <f t="shared" si="21"/>
        <v>2</v>
      </c>
    </row>
    <row r="270" spans="1:24" x14ac:dyDescent="0.25">
      <c r="A270">
        <f t="shared" si="19"/>
        <v>38</v>
      </c>
      <c r="B270">
        <v>2011</v>
      </c>
      <c r="C270" s="4">
        <v>40801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</v>
      </c>
      <c r="O270">
        <v>0</v>
      </c>
      <c r="P270">
        <v>0</v>
      </c>
      <c r="Q270">
        <v>3</v>
      </c>
      <c r="R270">
        <v>0</v>
      </c>
      <c r="S270">
        <v>0</v>
      </c>
      <c r="T270">
        <v>0</v>
      </c>
      <c r="U270">
        <v>0</v>
      </c>
      <c r="V270" s="15">
        <f t="shared" si="20"/>
        <v>4</v>
      </c>
      <c r="W270" s="5">
        <v>0</v>
      </c>
      <c r="X270" s="15">
        <f t="shared" si="21"/>
        <v>4</v>
      </c>
    </row>
    <row r="271" spans="1:24" x14ac:dyDescent="0.25">
      <c r="A271">
        <f t="shared" si="19"/>
        <v>18</v>
      </c>
      <c r="B271">
        <v>2012</v>
      </c>
      <c r="C271" s="4">
        <v>41034</v>
      </c>
      <c r="J271" s="3"/>
      <c r="K271" s="5"/>
      <c r="L271" s="5"/>
      <c r="M271" s="5"/>
      <c r="N271" s="5"/>
      <c r="O271" s="5"/>
      <c r="P271" s="3"/>
      <c r="Q271" s="5"/>
      <c r="R271" s="5"/>
      <c r="S271" s="3"/>
      <c r="T271" s="5"/>
      <c r="U271" s="3"/>
      <c r="V271" s="15">
        <f t="shared" ref="V271:V334" si="22">SUM(D271:U271)</f>
        <v>0</v>
      </c>
      <c r="W271" s="5"/>
      <c r="X271" s="15">
        <f>SUM(V271+W271)</f>
        <v>0</v>
      </c>
    </row>
    <row r="272" spans="1:24" x14ac:dyDescent="0.25">
      <c r="A272">
        <f t="shared" si="19"/>
        <v>19</v>
      </c>
      <c r="B272">
        <v>2012</v>
      </c>
      <c r="C272" s="4">
        <v>40669</v>
      </c>
      <c r="J272" s="3"/>
      <c r="K272" s="5"/>
      <c r="L272" s="5"/>
      <c r="M272" s="5"/>
      <c r="P272" s="3"/>
      <c r="Q272" s="5"/>
      <c r="R272" s="5"/>
      <c r="S272" s="3"/>
      <c r="T272" s="5"/>
      <c r="U272" s="3"/>
      <c r="V272" s="15">
        <f t="shared" si="22"/>
        <v>0</v>
      </c>
      <c r="W272" s="5"/>
      <c r="X272" s="15">
        <f t="shared" ref="X272:X335" si="23">SUM(V272+W272)</f>
        <v>0</v>
      </c>
    </row>
    <row r="273" spans="1:24" x14ac:dyDescent="0.25">
      <c r="A273">
        <f t="shared" si="19"/>
        <v>19</v>
      </c>
      <c r="B273">
        <v>2012</v>
      </c>
      <c r="C273" s="4">
        <v>40670</v>
      </c>
      <c r="J273" s="3"/>
      <c r="K273" s="5"/>
      <c r="L273" s="5"/>
      <c r="M273" s="5"/>
      <c r="P273" s="3"/>
      <c r="Q273" s="5"/>
      <c r="R273" s="5"/>
      <c r="S273" s="3"/>
      <c r="T273" s="5"/>
      <c r="U273" s="3"/>
      <c r="V273" s="15">
        <f t="shared" si="22"/>
        <v>0</v>
      </c>
      <c r="W273" s="5"/>
      <c r="X273" s="15">
        <f t="shared" si="23"/>
        <v>0</v>
      </c>
    </row>
    <row r="274" spans="1:24" x14ac:dyDescent="0.25">
      <c r="A274">
        <f t="shared" si="19"/>
        <v>20</v>
      </c>
      <c r="B274">
        <v>2012</v>
      </c>
      <c r="C274" s="4">
        <v>40671</v>
      </c>
      <c r="J274" s="3"/>
      <c r="K274" s="5"/>
      <c r="L274" s="5"/>
      <c r="M274" s="5"/>
      <c r="P274" s="3"/>
      <c r="Q274" s="5"/>
      <c r="R274" s="5"/>
      <c r="S274" s="3"/>
      <c r="T274" s="5"/>
      <c r="U274" s="3"/>
      <c r="V274" s="15">
        <f t="shared" si="22"/>
        <v>0</v>
      </c>
      <c r="W274" s="5"/>
      <c r="X274" s="15">
        <f t="shared" si="23"/>
        <v>0</v>
      </c>
    </row>
    <row r="275" spans="1:24" x14ac:dyDescent="0.25">
      <c r="A275">
        <f t="shared" si="19"/>
        <v>20</v>
      </c>
      <c r="B275">
        <v>2012</v>
      </c>
      <c r="C275" s="4">
        <v>40672</v>
      </c>
      <c r="J275" s="3"/>
      <c r="K275" s="5"/>
      <c r="L275" s="5"/>
      <c r="M275" s="5"/>
      <c r="N275" s="5"/>
      <c r="O275" s="5"/>
      <c r="P275" s="3"/>
      <c r="Q275" s="5"/>
      <c r="R275" s="5"/>
      <c r="S275" s="3"/>
      <c r="T275" s="5"/>
      <c r="U275" s="3"/>
      <c r="V275" s="15">
        <f t="shared" si="22"/>
        <v>0</v>
      </c>
      <c r="W275" s="5"/>
      <c r="X275" s="15">
        <f t="shared" si="23"/>
        <v>0</v>
      </c>
    </row>
    <row r="276" spans="1:24" x14ac:dyDescent="0.25">
      <c r="A276">
        <f t="shared" si="19"/>
        <v>20</v>
      </c>
      <c r="B276">
        <v>2012</v>
      </c>
      <c r="C276" s="4">
        <v>40673</v>
      </c>
      <c r="J276" s="3"/>
      <c r="K276" s="5"/>
      <c r="L276" s="5"/>
      <c r="M276" s="5"/>
      <c r="N276" s="5"/>
      <c r="O276" s="5"/>
      <c r="P276" s="3"/>
      <c r="R276" s="5"/>
      <c r="S276" s="3"/>
      <c r="T276" s="5"/>
      <c r="U276" s="3"/>
      <c r="V276" s="15">
        <f t="shared" si="22"/>
        <v>0</v>
      </c>
      <c r="W276" s="5"/>
      <c r="X276" s="15">
        <f t="shared" si="23"/>
        <v>0</v>
      </c>
    </row>
    <row r="277" spans="1:24" x14ac:dyDescent="0.25">
      <c r="A277">
        <f t="shared" si="19"/>
        <v>20</v>
      </c>
      <c r="B277">
        <v>2012</v>
      </c>
      <c r="C277" s="4">
        <v>40674</v>
      </c>
      <c r="J277" s="3"/>
      <c r="K277" s="5"/>
      <c r="L277" s="5"/>
      <c r="M277" s="5"/>
      <c r="N277" s="5"/>
      <c r="O277" s="5"/>
      <c r="P277" s="3"/>
      <c r="Q277" s="5"/>
      <c r="R277" s="5"/>
      <c r="S277" s="3"/>
      <c r="T277" s="5"/>
      <c r="U277" s="3"/>
      <c r="V277" s="15">
        <f t="shared" si="22"/>
        <v>0</v>
      </c>
      <c r="W277" s="5"/>
      <c r="X277" s="15">
        <f t="shared" si="23"/>
        <v>0</v>
      </c>
    </row>
    <row r="278" spans="1:24" x14ac:dyDescent="0.25">
      <c r="A278">
        <f t="shared" si="19"/>
        <v>20</v>
      </c>
      <c r="B278">
        <v>2012</v>
      </c>
      <c r="C278" s="4">
        <v>40675</v>
      </c>
      <c r="J278" s="3"/>
      <c r="K278" s="5"/>
      <c r="L278" s="5"/>
      <c r="M278" s="5"/>
      <c r="N278" s="5"/>
      <c r="O278" s="5"/>
      <c r="P278" s="3"/>
      <c r="Q278" s="5"/>
      <c r="R278" s="5"/>
      <c r="S278" s="3"/>
      <c r="T278" s="5"/>
      <c r="U278" s="3"/>
      <c r="V278" s="15">
        <f t="shared" si="22"/>
        <v>0</v>
      </c>
      <c r="W278" s="5"/>
      <c r="X278" s="15">
        <f t="shared" si="23"/>
        <v>0</v>
      </c>
    </row>
    <row r="279" spans="1:24" x14ac:dyDescent="0.25">
      <c r="A279">
        <f t="shared" si="19"/>
        <v>20</v>
      </c>
      <c r="B279">
        <v>2012</v>
      </c>
      <c r="C279" s="4">
        <v>40676</v>
      </c>
      <c r="J279" s="3"/>
      <c r="K279" s="5"/>
      <c r="L279" s="5"/>
      <c r="M279" s="5"/>
      <c r="N279" s="5"/>
      <c r="O279" s="5"/>
      <c r="P279" s="3"/>
      <c r="Q279" s="5"/>
      <c r="R279" s="5"/>
      <c r="S279" s="3"/>
      <c r="T279" s="5"/>
      <c r="U279" s="3"/>
      <c r="V279" s="15">
        <f t="shared" si="22"/>
        <v>0</v>
      </c>
      <c r="W279" s="5"/>
      <c r="X279" s="15">
        <f t="shared" si="23"/>
        <v>0</v>
      </c>
    </row>
    <row r="280" spans="1:24" x14ac:dyDescent="0.25">
      <c r="A280">
        <f t="shared" si="19"/>
        <v>20</v>
      </c>
      <c r="B280">
        <v>2012</v>
      </c>
      <c r="C280" s="4">
        <v>40677</v>
      </c>
      <c r="J280" s="3"/>
      <c r="K280" s="5"/>
      <c r="L280" s="5"/>
      <c r="M280" s="5"/>
      <c r="N280" s="5"/>
      <c r="O280" s="5"/>
      <c r="P280" s="3"/>
      <c r="Q280" s="5"/>
      <c r="R280" s="5"/>
      <c r="S280" s="3"/>
      <c r="T280" s="5"/>
      <c r="U280" s="3"/>
      <c r="V280" s="15">
        <f t="shared" si="22"/>
        <v>0</v>
      </c>
      <c r="W280" s="5"/>
      <c r="X280" s="15">
        <f t="shared" si="23"/>
        <v>0</v>
      </c>
    </row>
    <row r="281" spans="1:24" x14ac:dyDescent="0.25">
      <c r="A281">
        <f t="shared" si="19"/>
        <v>21</v>
      </c>
      <c r="B281">
        <v>2012</v>
      </c>
      <c r="C281" s="4">
        <v>40678</v>
      </c>
      <c r="D281">
        <v>20.3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 s="5">
        <v>0.33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5">
        <v>1.66</v>
      </c>
      <c r="R281" s="5">
        <v>0</v>
      </c>
      <c r="S281" s="5">
        <v>0</v>
      </c>
      <c r="T281" s="5">
        <v>0</v>
      </c>
      <c r="U281" s="5">
        <v>0</v>
      </c>
      <c r="V281" s="15">
        <f t="shared" si="22"/>
        <v>22.29</v>
      </c>
      <c r="W281" s="5">
        <v>0.33</v>
      </c>
      <c r="X281" s="15">
        <f t="shared" si="23"/>
        <v>22.619999999999997</v>
      </c>
    </row>
    <row r="282" spans="1:24" x14ac:dyDescent="0.25">
      <c r="A282">
        <f t="shared" si="19"/>
        <v>21</v>
      </c>
      <c r="B282">
        <v>2012</v>
      </c>
      <c r="C282" s="4">
        <v>40679</v>
      </c>
      <c r="D282">
        <v>20.3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 s="5">
        <v>0.33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1.66</v>
      </c>
      <c r="R282" s="5">
        <v>0</v>
      </c>
      <c r="S282" s="5">
        <v>0</v>
      </c>
      <c r="T282" s="5">
        <v>0</v>
      </c>
      <c r="U282" s="5">
        <v>0</v>
      </c>
      <c r="V282" s="15">
        <f t="shared" si="22"/>
        <v>22.29</v>
      </c>
      <c r="W282" s="5">
        <v>0.33</v>
      </c>
      <c r="X282" s="15">
        <f t="shared" si="23"/>
        <v>22.619999999999997</v>
      </c>
    </row>
    <row r="283" spans="1:24" x14ac:dyDescent="0.25">
      <c r="A283">
        <f t="shared" si="19"/>
        <v>21</v>
      </c>
      <c r="B283">
        <v>2012</v>
      </c>
      <c r="C283" s="4">
        <v>40680</v>
      </c>
      <c r="D283">
        <v>20.3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 s="5">
        <v>0.33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5">
        <v>1.66</v>
      </c>
      <c r="R283" s="5">
        <v>0</v>
      </c>
      <c r="S283" s="5">
        <v>0</v>
      </c>
      <c r="T283" s="5">
        <v>0</v>
      </c>
      <c r="U283" s="5">
        <v>0</v>
      </c>
      <c r="V283" s="15">
        <f t="shared" si="22"/>
        <v>22.29</v>
      </c>
      <c r="W283" s="5">
        <v>0.33</v>
      </c>
      <c r="X283" s="15">
        <f t="shared" si="23"/>
        <v>22.619999999999997</v>
      </c>
    </row>
    <row r="284" spans="1:24" x14ac:dyDescent="0.25">
      <c r="A284">
        <f t="shared" si="19"/>
        <v>21</v>
      </c>
      <c r="B284">
        <v>2012</v>
      </c>
      <c r="C284" s="4">
        <v>40681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 s="5">
        <v>0.25</v>
      </c>
      <c r="L284" s="5">
        <v>0.25</v>
      </c>
      <c r="M284" s="5">
        <v>0</v>
      </c>
      <c r="N284" s="5">
        <v>0</v>
      </c>
      <c r="O284" s="5">
        <v>0</v>
      </c>
      <c r="P284" s="5">
        <v>0</v>
      </c>
      <c r="Q284" s="5">
        <v>10.5</v>
      </c>
      <c r="R284" s="5">
        <v>0</v>
      </c>
      <c r="S284" s="5">
        <v>0</v>
      </c>
      <c r="T284" s="5">
        <v>0</v>
      </c>
      <c r="U284" s="5">
        <v>0</v>
      </c>
      <c r="V284" s="15">
        <f t="shared" si="22"/>
        <v>11</v>
      </c>
      <c r="W284" s="5">
        <v>0.25</v>
      </c>
      <c r="X284" s="15">
        <f t="shared" si="23"/>
        <v>11.25</v>
      </c>
    </row>
    <row r="285" spans="1:24" x14ac:dyDescent="0.25">
      <c r="A285">
        <f t="shared" si="19"/>
        <v>21</v>
      </c>
      <c r="B285">
        <v>2012</v>
      </c>
      <c r="C285" s="4">
        <v>40682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 s="5">
        <v>0.25</v>
      </c>
      <c r="L285" s="5">
        <v>0.25</v>
      </c>
      <c r="M285" s="5">
        <v>0</v>
      </c>
      <c r="N285" s="5">
        <v>0</v>
      </c>
      <c r="O285" s="5">
        <v>0</v>
      </c>
      <c r="P285" s="5">
        <v>0</v>
      </c>
      <c r="Q285" s="5">
        <v>10.5</v>
      </c>
      <c r="R285" s="5">
        <v>0</v>
      </c>
      <c r="S285" s="5">
        <v>0</v>
      </c>
      <c r="T285" s="5">
        <v>0</v>
      </c>
      <c r="U285" s="5">
        <v>0</v>
      </c>
      <c r="V285" s="15">
        <f t="shared" si="22"/>
        <v>11</v>
      </c>
      <c r="W285" s="5">
        <v>0.25</v>
      </c>
      <c r="X285" s="15">
        <f t="shared" si="23"/>
        <v>11.25</v>
      </c>
    </row>
    <row r="286" spans="1:24" x14ac:dyDescent="0.25">
      <c r="A286">
        <f t="shared" si="19"/>
        <v>21</v>
      </c>
      <c r="B286">
        <v>2012</v>
      </c>
      <c r="C286" s="4">
        <v>40683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 s="5">
        <v>0.25</v>
      </c>
      <c r="L286" s="5">
        <v>0.25</v>
      </c>
      <c r="M286" s="5">
        <v>0</v>
      </c>
      <c r="N286" s="5">
        <v>0</v>
      </c>
      <c r="O286" s="5">
        <v>0</v>
      </c>
      <c r="P286" s="5">
        <v>0</v>
      </c>
      <c r="Q286" s="5">
        <v>10.5</v>
      </c>
      <c r="R286" s="5">
        <v>0</v>
      </c>
      <c r="S286" s="5">
        <v>0</v>
      </c>
      <c r="T286" s="5">
        <v>0</v>
      </c>
      <c r="U286" s="5">
        <v>0</v>
      </c>
      <c r="V286" s="15">
        <f t="shared" si="22"/>
        <v>11</v>
      </c>
      <c r="W286" s="5">
        <v>0.25</v>
      </c>
      <c r="X286" s="15">
        <f t="shared" si="23"/>
        <v>11.25</v>
      </c>
    </row>
    <row r="287" spans="1:24" x14ac:dyDescent="0.25">
      <c r="A287">
        <f t="shared" si="19"/>
        <v>21</v>
      </c>
      <c r="B287">
        <v>2012</v>
      </c>
      <c r="C287" s="4">
        <v>40684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 s="5">
        <v>0.25</v>
      </c>
      <c r="L287" s="5">
        <v>0.25</v>
      </c>
      <c r="M287" s="5">
        <v>0</v>
      </c>
      <c r="N287" s="5">
        <v>0</v>
      </c>
      <c r="O287" s="5">
        <v>0</v>
      </c>
      <c r="P287" s="5">
        <v>0</v>
      </c>
      <c r="Q287" s="5">
        <v>10.5</v>
      </c>
      <c r="R287" s="5">
        <v>0</v>
      </c>
      <c r="S287" s="5">
        <v>0</v>
      </c>
      <c r="T287" s="5">
        <v>0</v>
      </c>
      <c r="U287" s="5">
        <v>0</v>
      </c>
      <c r="V287" s="15">
        <f t="shared" si="22"/>
        <v>11</v>
      </c>
      <c r="W287" s="5">
        <v>0.25</v>
      </c>
      <c r="X287" s="15">
        <f t="shared" si="23"/>
        <v>11.25</v>
      </c>
    </row>
    <row r="288" spans="1:24" x14ac:dyDescent="0.25">
      <c r="A288">
        <f t="shared" si="19"/>
        <v>22</v>
      </c>
      <c r="B288">
        <v>2012</v>
      </c>
      <c r="C288" s="4">
        <v>40685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 s="5">
        <v>38</v>
      </c>
      <c r="R288" s="5">
        <v>0</v>
      </c>
      <c r="S288" s="3">
        <v>0</v>
      </c>
      <c r="T288" s="5">
        <v>0</v>
      </c>
      <c r="U288" s="3">
        <v>0</v>
      </c>
      <c r="V288" s="15">
        <f t="shared" si="22"/>
        <v>38</v>
      </c>
      <c r="W288" s="5">
        <v>2</v>
      </c>
      <c r="X288" s="15">
        <f t="shared" si="23"/>
        <v>40</v>
      </c>
    </row>
    <row r="289" spans="1:24" x14ac:dyDescent="0.25">
      <c r="A289">
        <f t="shared" si="19"/>
        <v>22</v>
      </c>
      <c r="B289">
        <v>2012</v>
      </c>
      <c r="C289" s="4">
        <v>40686</v>
      </c>
      <c r="D289">
        <v>2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 s="5">
        <v>16</v>
      </c>
      <c r="R289" s="5">
        <v>0</v>
      </c>
      <c r="S289" s="3">
        <v>0</v>
      </c>
      <c r="T289" s="5">
        <v>0</v>
      </c>
      <c r="U289" s="3">
        <v>0</v>
      </c>
      <c r="V289" s="15">
        <f t="shared" si="22"/>
        <v>18</v>
      </c>
      <c r="W289" s="5">
        <v>0</v>
      </c>
      <c r="X289" s="15">
        <f t="shared" si="23"/>
        <v>18</v>
      </c>
    </row>
    <row r="290" spans="1:24" x14ac:dyDescent="0.25">
      <c r="A290">
        <f t="shared" si="19"/>
        <v>22</v>
      </c>
      <c r="B290">
        <v>2012</v>
      </c>
      <c r="C290" s="4">
        <v>40687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 s="15">
        <f t="shared" si="22"/>
        <v>1</v>
      </c>
      <c r="W290" s="5">
        <v>0</v>
      </c>
      <c r="X290" s="15">
        <f>SUM(V290+W290)</f>
        <v>1</v>
      </c>
    </row>
    <row r="291" spans="1:24" x14ac:dyDescent="0.25">
      <c r="A291">
        <f t="shared" si="19"/>
        <v>22</v>
      </c>
      <c r="B291">
        <v>2012</v>
      </c>
      <c r="C291" s="4">
        <v>40688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2</v>
      </c>
      <c r="R291">
        <v>0</v>
      </c>
      <c r="S291">
        <v>0</v>
      </c>
      <c r="T291">
        <v>0</v>
      </c>
      <c r="U291">
        <v>0</v>
      </c>
      <c r="V291" s="15">
        <f t="shared" si="22"/>
        <v>2</v>
      </c>
      <c r="W291" s="5">
        <v>0</v>
      </c>
      <c r="X291" s="15">
        <f>SUM(V291+W291)</f>
        <v>2</v>
      </c>
    </row>
    <row r="292" spans="1:24" x14ac:dyDescent="0.25">
      <c r="A292">
        <f t="shared" si="19"/>
        <v>22</v>
      </c>
      <c r="B292">
        <v>2012</v>
      </c>
      <c r="C292" s="4">
        <v>40689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 s="15">
        <f t="shared" si="22"/>
        <v>1</v>
      </c>
      <c r="W292" s="5">
        <v>0</v>
      </c>
      <c r="X292" s="15">
        <f>SUM(V292+W292)</f>
        <v>1</v>
      </c>
    </row>
    <row r="293" spans="1:24" x14ac:dyDescent="0.25">
      <c r="A293">
        <f t="shared" si="19"/>
        <v>22</v>
      </c>
      <c r="B293">
        <v>2012</v>
      </c>
      <c r="C293" s="4">
        <v>40690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1</v>
      </c>
      <c r="R293">
        <v>0</v>
      </c>
      <c r="S293">
        <v>0</v>
      </c>
      <c r="T293">
        <v>0</v>
      </c>
      <c r="U293">
        <v>0</v>
      </c>
      <c r="V293" s="15">
        <f t="shared" si="22"/>
        <v>1</v>
      </c>
      <c r="W293" s="5">
        <v>0</v>
      </c>
      <c r="X293" s="15">
        <f t="shared" si="23"/>
        <v>1</v>
      </c>
    </row>
    <row r="294" spans="1:24" x14ac:dyDescent="0.25">
      <c r="A294">
        <f t="shared" si="19"/>
        <v>22</v>
      </c>
      <c r="B294">
        <v>2012</v>
      </c>
      <c r="C294" s="4">
        <v>40691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V294" s="15">
        <f t="shared" si="22"/>
        <v>1</v>
      </c>
      <c r="W294" s="5">
        <v>0</v>
      </c>
      <c r="X294" s="15">
        <f t="shared" si="23"/>
        <v>1</v>
      </c>
    </row>
    <row r="295" spans="1:24" x14ac:dyDescent="0.25">
      <c r="A295">
        <f t="shared" si="19"/>
        <v>23</v>
      </c>
      <c r="B295">
        <v>2012</v>
      </c>
      <c r="C295" s="4">
        <v>40692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1</v>
      </c>
      <c r="R295">
        <v>0</v>
      </c>
      <c r="S295">
        <v>0</v>
      </c>
      <c r="T295">
        <v>0</v>
      </c>
      <c r="U295">
        <v>0</v>
      </c>
      <c r="V295" s="15">
        <f t="shared" si="22"/>
        <v>1</v>
      </c>
      <c r="W295" s="5">
        <v>0</v>
      </c>
      <c r="X295" s="15">
        <f t="shared" si="23"/>
        <v>1</v>
      </c>
    </row>
    <row r="296" spans="1:24" x14ac:dyDescent="0.25">
      <c r="A296">
        <f t="shared" si="19"/>
        <v>23</v>
      </c>
      <c r="B296">
        <v>2012</v>
      </c>
      <c r="C296" s="4">
        <v>40693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 s="15">
        <f t="shared" si="22"/>
        <v>0</v>
      </c>
      <c r="W296" s="5">
        <v>0</v>
      </c>
      <c r="X296" s="15">
        <f t="shared" si="23"/>
        <v>0</v>
      </c>
    </row>
    <row r="297" spans="1:24" x14ac:dyDescent="0.25">
      <c r="A297">
        <f t="shared" si="19"/>
        <v>23</v>
      </c>
      <c r="B297">
        <v>2012</v>
      </c>
      <c r="C297" s="4">
        <v>40694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 s="15">
        <f t="shared" si="22"/>
        <v>0</v>
      </c>
      <c r="W297" s="5">
        <v>0</v>
      </c>
      <c r="X297" s="15">
        <f>SUM(V297+W297)</f>
        <v>0</v>
      </c>
    </row>
    <row r="298" spans="1:24" x14ac:dyDescent="0.25">
      <c r="A298">
        <f t="shared" si="19"/>
        <v>23</v>
      </c>
      <c r="B298">
        <v>2012</v>
      </c>
      <c r="C298" s="4">
        <v>40695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 s="15">
        <f t="shared" si="22"/>
        <v>0</v>
      </c>
      <c r="W298" s="5">
        <v>0</v>
      </c>
      <c r="X298" s="15">
        <f>SUM(V298+W298)</f>
        <v>0</v>
      </c>
    </row>
    <row r="299" spans="1:24" x14ac:dyDescent="0.25">
      <c r="A299">
        <f t="shared" si="19"/>
        <v>23</v>
      </c>
      <c r="B299">
        <v>2012</v>
      </c>
      <c r="C299" s="4">
        <v>40696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0.66</v>
      </c>
      <c r="R299">
        <v>0</v>
      </c>
      <c r="S299">
        <v>0</v>
      </c>
      <c r="T299">
        <v>0</v>
      </c>
      <c r="U299">
        <v>0</v>
      </c>
      <c r="V299" s="15">
        <f t="shared" si="22"/>
        <v>0.66</v>
      </c>
      <c r="W299" s="5">
        <v>0.66</v>
      </c>
      <c r="X299" s="15">
        <v>0</v>
      </c>
    </row>
    <row r="300" spans="1:24" x14ac:dyDescent="0.25">
      <c r="A300">
        <f t="shared" si="19"/>
        <v>23</v>
      </c>
      <c r="B300">
        <v>2012</v>
      </c>
      <c r="C300" s="4">
        <v>40697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0.66</v>
      </c>
      <c r="R300">
        <v>0</v>
      </c>
      <c r="S300">
        <v>0</v>
      </c>
      <c r="T300">
        <v>0</v>
      </c>
      <c r="U300">
        <v>0</v>
      </c>
      <c r="V300" s="15">
        <f t="shared" si="22"/>
        <v>0.66</v>
      </c>
      <c r="W300" s="5">
        <v>0.66</v>
      </c>
      <c r="X300" s="15">
        <f t="shared" si="23"/>
        <v>1.32</v>
      </c>
    </row>
    <row r="301" spans="1:24" x14ac:dyDescent="0.25">
      <c r="A301">
        <f t="shared" si="19"/>
        <v>23</v>
      </c>
      <c r="B301">
        <v>2012</v>
      </c>
      <c r="C301" s="4">
        <v>40698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0.66</v>
      </c>
      <c r="R301">
        <v>0</v>
      </c>
      <c r="S301">
        <v>0</v>
      </c>
      <c r="T301">
        <v>0</v>
      </c>
      <c r="U301">
        <v>0</v>
      </c>
      <c r="V301" s="15">
        <f t="shared" si="22"/>
        <v>0.66</v>
      </c>
      <c r="W301" s="5">
        <v>0.66</v>
      </c>
      <c r="X301" s="15">
        <f t="shared" si="23"/>
        <v>1.32</v>
      </c>
    </row>
    <row r="302" spans="1:24" x14ac:dyDescent="0.25">
      <c r="A302">
        <f t="shared" si="19"/>
        <v>24</v>
      </c>
      <c r="B302">
        <v>2012</v>
      </c>
      <c r="C302" s="4">
        <v>40699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 s="15">
        <f t="shared" si="22"/>
        <v>0</v>
      </c>
      <c r="W302" s="5">
        <v>0</v>
      </c>
      <c r="X302" s="15">
        <f t="shared" si="23"/>
        <v>0</v>
      </c>
    </row>
    <row r="303" spans="1:24" x14ac:dyDescent="0.25">
      <c r="A303">
        <f t="shared" si="19"/>
        <v>24</v>
      </c>
      <c r="B303">
        <v>2012</v>
      </c>
      <c r="C303" s="4">
        <v>40700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9</v>
      </c>
      <c r="R303">
        <v>0</v>
      </c>
      <c r="S303">
        <v>0</v>
      </c>
      <c r="T303">
        <v>0</v>
      </c>
      <c r="U303">
        <v>0</v>
      </c>
      <c r="V303" s="15">
        <f t="shared" si="22"/>
        <v>9</v>
      </c>
      <c r="W303" s="5">
        <v>9</v>
      </c>
      <c r="X303" s="15">
        <f t="shared" si="23"/>
        <v>18</v>
      </c>
    </row>
    <row r="304" spans="1:24" x14ac:dyDescent="0.25">
      <c r="A304">
        <f t="shared" si="19"/>
        <v>24</v>
      </c>
      <c r="B304">
        <v>2012</v>
      </c>
      <c r="C304" s="4">
        <v>40701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3</v>
      </c>
      <c r="R304">
        <v>0</v>
      </c>
      <c r="S304">
        <v>0</v>
      </c>
      <c r="T304">
        <v>0</v>
      </c>
      <c r="U304">
        <v>0</v>
      </c>
      <c r="V304" s="15">
        <f t="shared" si="22"/>
        <v>3</v>
      </c>
      <c r="W304" s="5">
        <v>0</v>
      </c>
      <c r="X304" s="15">
        <f>SUM(V304+W304)</f>
        <v>3</v>
      </c>
    </row>
    <row r="305" spans="1:24" x14ac:dyDescent="0.25">
      <c r="A305">
        <f t="shared" si="19"/>
        <v>24</v>
      </c>
      <c r="B305">
        <v>2012</v>
      </c>
      <c r="C305" s="4">
        <v>40702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3</v>
      </c>
      <c r="R305">
        <v>0</v>
      </c>
      <c r="S305">
        <v>0</v>
      </c>
      <c r="T305">
        <v>0</v>
      </c>
      <c r="U305">
        <v>0</v>
      </c>
      <c r="V305" s="15">
        <f t="shared" si="22"/>
        <v>3</v>
      </c>
      <c r="W305" s="5">
        <v>0</v>
      </c>
      <c r="X305" s="15">
        <f>SUM(V305+W305)</f>
        <v>3</v>
      </c>
    </row>
    <row r="306" spans="1:24" x14ac:dyDescent="0.25">
      <c r="A306">
        <f t="shared" si="19"/>
        <v>24</v>
      </c>
      <c r="B306">
        <v>2012</v>
      </c>
      <c r="C306" s="4">
        <v>40703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2.33</v>
      </c>
      <c r="R306">
        <v>0</v>
      </c>
      <c r="S306">
        <v>0</v>
      </c>
      <c r="T306">
        <v>0</v>
      </c>
      <c r="U306">
        <v>0</v>
      </c>
      <c r="V306" s="15">
        <f t="shared" si="22"/>
        <v>2.33</v>
      </c>
      <c r="W306" s="5">
        <v>0</v>
      </c>
      <c r="X306" s="15">
        <f t="shared" si="23"/>
        <v>2.33</v>
      </c>
    </row>
    <row r="307" spans="1:24" x14ac:dyDescent="0.25">
      <c r="A307">
        <f t="shared" si="19"/>
        <v>24</v>
      </c>
      <c r="B307">
        <v>2012</v>
      </c>
      <c r="C307" s="4">
        <v>40704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2.33</v>
      </c>
      <c r="R307">
        <v>0</v>
      </c>
      <c r="S307">
        <v>0</v>
      </c>
      <c r="T307">
        <v>0</v>
      </c>
      <c r="U307">
        <v>0</v>
      </c>
      <c r="V307" s="15">
        <f t="shared" si="22"/>
        <v>2.33</v>
      </c>
      <c r="W307" s="5">
        <v>0</v>
      </c>
      <c r="X307" s="15">
        <f t="shared" si="23"/>
        <v>2.33</v>
      </c>
    </row>
    <row r="308" spans="1:24" x14ac:dyDescent="0.25">
      <c r="A308">
        <f t="shared" si="19"/>
        <v>24</v>
      </c>
      <c r="B308">
        <v>2012</v>
      </c>
      <c r="C308" s="4">
        <v>40705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2.33</v>
      </c>
      <c r="R308">
        <v>0</v>
      </c>
      <c r="S308">
        <v>0</v>
      </c>
      <c r="T308">
        <v>0</v>
      </c>
      <c r="U308">
        <v>0</v>
      </c>
      <c r="V308" s="15">
        <f t="shared" si="22"/>
        <v>2.33</v>
      </c>
      <c r="W308" s="5">
        <v>0</v>
      </c>
      <c r="X308" s="15">
        <f t="shared" si="23"/>
        <v>2.33</v>
      </c>
    </row>
    <row r="309" spans="1:24" x14ac:dyDescent="0.25">
      <c r="A309">
        <f t="shared" si="19"/>
        <v>25</v>
      </c>
      <c r="B309">
        <v>2012</v>
      </c>
      <c r="C309" s="4">
        <v>40706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 s="15">
        <f t="shared" si="22"/>
        <v>0</v>
      </c>
      <c r="W309" s="5">
        <v>0</v>
      </c>
      <c r="X309" s="15">
        <f t="shared" si="23"/>
        <v>0</v>
      </c>
    </row>
    <row r="310" spans="1:24" x14ac:dyDescent="0.25">
      <c r="A310">
        <f t="shared" si="19"/>
        <v>25</v>
      </c>
      <c r="B310">
        <v>2012</v>
      </c>
      <c r="C310" s="4">
        <v>40707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2</v>
      </c>
      <c r="R310">
        <v>0</v>
      </c>
      <c r="S310">
        <v>0</v>
      </c>
      <c r="T310">
        <v>0</v>
      </c>
      <c r="U310">
        <v>0</v>
      </c>
      <c r="V310" s="15">
        <f t="shared" si="22"/>
        <v>2</v>
      </c>
      <c r="W310" s="5">
        <v>0</v>
      </c>
      <c r="X310" s="15">
        <f t="shared" si="23"/>
        <v>2</v>
      </c>
    </row>
    <row r="311" spans="1:24" x14ac:dyDescent="0.25">
      <c r="A311">
        <f t="shared" si="19"/>
        <v>25</v>
      </c>
      <c r="B311">
        <v>2012</v>
      </c>
      <c r="C311" s="4">
        <v>40708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11</v>
      </c>
      <c r="R311">
        <v>0</v>
      </c>
      <c r="S311">
        <v>0</v>
      </c>
      <c r="T311">
        <v>0</v>
      </c>
      <c r="U311">
        <v>0</v>
      </c>
      <c r="V311" s="15">
        <f t="shared" si="22"/>
        <v>11</v>
      </c>
      <c r="W311" s="5">
        <v>1</v>
      </c>
      <c r="X311" s="15">
        <f t="shared" si="23"/>
        <v>12</v>
      </c>
    </row>
    <row r="312" spans="1:24" x14ac:dyDescent="0.25">
      <c r="A312">
        <f t="shared" si="19"/>
        <v>25</v>
      </c>
      <c r="B312">
        <v>2012</v>
      </c>
      <c r="C312" s="4">
        <v>40709</v>
      </c>
      <c r="D312" s="15">
        <v>0</v>
      </c>
      <c r="E312" s="15">
        <v>0</v>
      </c>
      <c r="F312" s="15">
        <v>0</v>
      </c>
      <c r="G312" s="15">
        <v>0</v>
      </c>
      <c r="H312" s="15">
        <v>0</v>
      </c>
      <c r="I312" s="15">
        <v>0</v>
      </c>
      <c r="J312" s="15">
        <v>0</v>
      </c>
      <c r="K312" s="15">
        <v>0</v>
      </c>
      <c r="L312" s="15">
        <v>0</v>
      </c>
      <c r="M312" s="15">
        <v>0</v>
      </c>
      <c r="N312" s="15">
        <v>0</v>
      </c>
      <c r="O312" s="15">
        <v>0</v>
      </c>
      <c r="P312" s="15">
        <v>0</v>
      </c>
      <c r="Q312" s="15">
        <v>1</v>
      </c>
      <c r="R312" s="15">
        <v>0</v>
      </c>
      <c r="S312" s="15">
        <v>0</v>
      </c>
      <c r="T312" s="15">
        <v>0</v>
      </c>
      <c r="U312" s="15">
        <v>0</v>
      </c>
      <c r="V312" s="15">
        <f t="shared" si="22"/>
        <v>1</v>
      </c>
      <c r="W312" s="22">
        <v>0</v>
      </c>
      <c r="X312" s="15">
        <f t="shared" si="23"/>
        <v>1</v>
      </c>
    </row>
    <row r="313" spans="1:24" x14ac:dyDescent="0.25">
      <c r="A313">
        <f t="shared" si="19"/>
        <v>25</v>
      </c>
      <c r="B313">
        <v>2012</v>
      </c>
      <c r="C313" s="4">
        <v>40710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0.33</v>
      </c>
      <c r="R313">
        <v>0</v>
      </c>
      <c r="S313">
        <v>0</v>
      </c>
      <c r="T313">
        <v>0</v>
      </c>
      <c r="U313">
        <v>0</v>
      </c>
      <c r="V313" s="15">
        <f t="shared" si="22"/>
        <v>0.33</v>
      </c>
      <c r="W313" s="5">
        <v>0</v>
      </c>
      <c r="X313" s="15">
        <f t="shared" si="23"/>
        <v>0.33</v>
      </c>
    </row>
    <row r="314" spans="1:24" x14ac:dyDescent="0.25">
      <c r="A314">
        <f t="shared" si="19"/>
        <v>25</v>
      </c>
      <c r="B314">
        <v>2012</v>
      </c>
      <c r="C314" s="4">
        <v>40711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0.33</v>
      </c>
      <c r="R314">
        <v>0</v>
      </c>
      <c r="S314">
        <v>0</v>
      </c>
      <c r="T314">
        <v>0</v>
      </c>
      <c r="U314">
        <v>0</v>
      </c>
      <c r="V314" s="15">
        <f t="shared" si="22"/>
        <v>0.33</v>
      </c>
      <c r="W314" s="5">
        <v>0</v>
      </c>
      <c r="X314" s="15">
        <f t="shared" si="23"/>
        <v>0.33</v>
      </c>
    </row>
    <row r="315" spans="1:24" x14ac:dyDescent="0.25">
      <c r="A315">
        <f t="shared" si="19"/>
        <v>25</v>
      </c>
      <c r="B315">
        <v>2012</v>
      </c>
      <c r="C315" s="4">
        <v>40712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0.33</v>
      </c>
      <c r="R315">
        <v>0</v>
      </c>
      <c r="S315">
        <v>0</v>
      </c>
      <c r="T315">
        <v>0</v>
      </c>
      <c r="U315">
        <v>0</v>
      </c>
      <c r="V315" s="15">
        <f t="shared" si="22"/>
        <v>0.33</v>
      </c>
      <c r="W315" s="5">
        <v>0</v>
      </c>
      <c r="X315" s="15">
        <f t="shared" si="23"/>
        <v>0.33</v>
      </c>
    </row>
    <row r="316" spans="1:24" x14ac:dyDescent="0.25">
      <c r="A316">
        <f t="shared" si="19"/>
        <v>26</v>
      </c>
      <c r="B316">
        <v>2012</v>
      </c>
      <c r="C316" s="4">
        <v>40713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 s="15">
        <f t="shared" si="22"/>
        <v>1</v>
      </c>
      <c r="W316" s="5">
        <v>1</v>
      </c>
      <c r="X316" s="15">
        <f t="shared" si="23"/>
        <v>2</v>
      </c>
    </row>
    <row r="317" spans="1:24" x14ac:dyDescent="0.25">
      <c r="A317">
        <f t="shared" si="19"/>
        <v>26</v>
      </c>
      <c r="B317">
        <v>2012</v>
      </c>
      <c r="C317" s="4">
        <v>40714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 s="15">
        <f t="shared" si="22"/>
        <v>0</v>
      </c>
      <c r="W317" s="5">
        <v>0</v>
      </c>
      <c r="X317" s="15">
        <f t="shared" si="23"/>
        <v>0</v>
      </c>
    </row>
    <row r="318" spans="1:24" x14ac:dyDescent="0.25">
      <c r="A318">
        <f t="shared" si="19"/>
        <v>26</v>
      </c>
      <c r="B318">
        <v>2012</v>
      </c>
      <c r="C318" s="4">
        <v>40715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 s="15">
        <f t="shared" si="22"/>
        <v>0</v>
      </c>
      <c r="W318" s="5">
        <v>0</v>
      </c>
      <c r="X318" s="15">
        <f t="shared" si="23"/>
        <v>0</v>
      </c>
    </row>
    <row r="319" spans="1:24" x14ac:dyDescent="0.25">
      <c r="A319">
        <f t="shared" si="19"/>
        <v>26</v>
      </c>
      <c r="B319">
        <v>2012</v>
      </c>
      <c r="C319" s="4">
        <v>40716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 s="15">
        <f t="shared" si="22"/>
        <v>1</v>
      </c>
      <c r="W319" s="5">
        <v>0</v>
      </c>
      <c r="X319" s="15">
        <f t="shared" si="23"/>
        <v>1</v>
      </c>
    </row>
    <row r="320" spans="1:24" x14ac:dyDescent="0.25">
      <c r="A320">
        <f t="shared" si="19"/>
        <v>26</v>
      </c>
      <c r="B320">
        <v>2012</v>
      </c>
      <c r="C320" s="4">
        <v>40717</v>
      </c>
      <c r="D320">
        <v>0.33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0.66</v>
      </c>
      <c r="R320">
        <v>0</v>
      </c>
      <c r="S320">
        <v>0</v>
      </c>
      <c r="T320">
        <v>0</v>
      </c>
      <c r="U320">
        <v>0</v>
      </c>
      <c r="V320" s="15">
        <f t="shared" si="22"/>
        <v>0.99</v>
      </c>
      <c r="W320" s="5">
        <v>1</v>
      </c>
      <c r="X320" s="15">
        <f t="shared" si="23"/>
        <v>1.99</v>
      </c>
    </row>
    <row r="321" spans="1:24" x14ac:dyDescent="0.25">
      <c r="A321">
        <f t="shared" si="19"/>
        <v>26</v>
      </c>
      <c r="B321">
        <v>2012</v>
      </c>
      <c r="C321" s="4">
        <v>40718</v>
      </c>
      <c r="D321">
        <v>0.33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0.66</v>
      </c>
      <c r="R321">
        <v>0</v>
      </c>
      <c r="S321">
        <v>0</v>
      </c>
      <c r="T321">
        <v>0</v>
      </c>
      <c r="U321">
        <v>0</v>
      </c>
      <c r="V321" s="15">
        <f t="shared" si="22"/>
        <v>0.99</v>
      </c>
      <c r="W321" s="5">
        <v>1</v>
      </c>
      <c r="X321" s="15">
        <f t="shared" si="23"/>
        <v>1.99</v>
      </c>
    </row>
    <row r="322" spans="1:24" x14ac:dyDescent="0.25">
      <c r="A322">
        <f t="shared" si="19"/>
        <v>26</v>
      </c>
      <c r="B322">
        <v>2012</v>
      </c>
      <c r="C322" s="4">
        <v>40719</v>
      </c>
      <c r="D322">
        <v>0.33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0.66</v>
      </c>
      <c r="R322">
        <v>0</v>
      </c>
      <c r="S322">
        <v>0</v>
      </c>
      <c r="T322">
        <v>0</v>
      </c>
      <c r="U322">
        <v>0</v>
      </c>
      <c r="V322" s="15">
        <f t="shared" si="22"/>
        <v>0.99</v>
      </c>
      <c r="W322" s="5">
        <v>1</v>
      </c>
      <c r="X322" s="15">
        <f t="shared" si="23"/>
        <v>1.99</v>
      </c>
    </row>
    <row r="323" spans="1:24" x14ac:dyDescent="0.25">
      <c r="A323">
        <f t="shared" ref="A323:A386" si="24">WEEKNUM(C323)</f>
        <v>27</v>
      </c>
      <c r="B323">
        <v>2012</v>
      </c>
      <c r="C323" s="4">
        <v>40720</v>
      </c>
      <c r="D323">
        <v>6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1</v>
      </c>
      <c r="R323">
        <v>0</v>
      </c>
      <c r="S323">
        <v>0</v>
      </c>
      <c r="T323">
        <v>0</v>
      </c>
      <c r="U323">
        <v>0</v>
      </c>
      <c r="V323" s="15">
        <f t="shared" si="22"/>
        <v>7</v>
      </c>
      <c r="W323" s="5">
        <v>0</v>
      </c>
      <c r="X323" s="15">
        <f t="shared" si="23"/>
        <v>7</v>
      </c>
    </row>
    <row r="324" spans="1:24" x14ac:dyDescent="0.25">
      <c r="A324">
        <f t="shared" si="24"/>
        <v>27</v>
      </c>
      <c r="B324">
        <v>2012</v>
      </c>
      <c r="C324" s="4">
        <v>40721</v>
      </c>
      <c r="D324">
        <v>14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1</v>
      </c>
      <c r="U324">
        <v>0</v>
      </c>
      <c r="V324" s="15">
        <f>SUM(D324:U324)</f>
        <v>16</v>
      </c>
      <c r="W324" s="5">
        <v>0</v>
      </c>
      <c r="X324" s="15">
        <f t="shared" si="23"/>
        <v>16</v>
      </c>
    </row>
    <row r="325" spans="1:24" x14ac:dyDescent="0.25">
      <c r="A325">
        <f t="shared" si="24"/>
        <v>27</v>
      </c>
      <c r="B325">
        <v>2012</v>
      </c>
      <c r="C325" s="4">
        <v>40722</v>
      </c>
      <c r="D325">
        <v>3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 s="15">
        <f t="shared" si="22"/>
        <v>3</v>
      </c>
      <c r="W325" s="5">
        <v>0</v>
      </c>
      <c r="X325" s="15">
        <f t="shared" si="23"/>
        <v>3</v>
      </c>
    </row>
    <row r="326" spans="1:24" x14ac:dyDescent="0.25">
      <c r="A326">
        <f t="shared" si="24"/>
        <v>27</v>
      </c>
      <c r="B326">
        <v>2012</v>
      </c>
      <c r="C326" s="4">
        <v>40723</v>
      </c>
      <c r="D326">
        <v>4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1</v>
      </c>
      <c r="U326">
        <v>0</v>
      </c>
      <c r="V326" s="15">
        <f t="shared" si="22"/>
        <v>5</v>
      </c>
      <c r="W326" s="5">
        <v>1</v>
      </c>
      <c r="X326" s="15">
        <f t="shared" si="23"/>
        <v>6</v>
      </c>
    </row>
    <row r="327" spans="1:24" x14ac:dyDescent="0.25">
      <c r="A327">
        <f t="shared" si="24"/>
        <v>27</v>
      </c>
      <c r="B327">
        <v>2012</v>
      </c>
      <c r="C327" s="4">
        <v>40724</v>
      </c>
      <c r="D327">
        <v>1.33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 s="15">
        <f t="shared" si="22"/>
        <v>1.33</v>
      </c>
      <c r="W327" s="5">
        <v>0</v>
      </c>
      <c r="X327" s="15">
        <f t="shared" si="23"/>
        <v>1.33</v>
      </c>
    </row>
    <row r="328" spans="1:24" x14ac:dyDescent="0.25">
      <c r="A328">
        <f t="shared" si="24"/>
        <v>27</v>
      </c>
      <c r="B328">
        <v>2012</v>
      </c>
      <c r="C328" s="4">
        <v>40725</v>
      </c>
      <c r="D328">
        <v>1.33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 s="15">
        <f t="shared" si="22"/>
        <v>1.33</v>
      </c>
      <c r="W328" s="5">
        <v>0</v>
      </c>
      <c r="X328" s="15">
        <f t="shared" si="23"/>
        <v>1.33</v>
      </c>
    </row>
    <row r="329" spans="1:24" x14ac:dyDescent="0.25">
      <c r="A329">
        <f t="shared" si="24"/>
        <v>27</v>
      </c>
      <c r="B329">
        <v>2012</v>
      </c>
      <c r="C329" s="4">
        <v>40726</v>
      </c>
      <c r="D329">
        <v>1.33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 s="15">
        <f t="shared" si="22"/>
        <v>1.33</v>
      </c>
      <c r="W329" s="5">
        <v>0</v>
      </c>
      <c r="X329" s="15">
        <f t="shared" si="23"/>
        <v>1.33</v>
      </c>
    </row>
    <row r="330" spans="1:24" x14ac:dyDescent="0.25">
      <c r="A330">
        <f t="shared" si="24"/>
        <v>28</v>
      </c>
      <c r="B330">
        <v>2012</v>
      </c>
      <c r="C330" s="4">
        <v>40727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 s="15">
        <f t="shared" si="22"/>
        <v>0</v>
      </c>
      <c r="W330" s="5">
        <v>0</v>
      </c>
      <c r="X330" s="15">
        <f t="shared" si="23"/>
        <v>0</v>
      </c>
    </row>
    <row r="331" spans="1:24" x14ac:dyDescent="0.25">
      <c r="A331">
        <f t="shared" si="24"/>
        <v>28</v>
      </c>
      <c r="B331">
        <v>2012</v>
      </c>
      <c r="C331" s="4">
        <v>40728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 s="15">
        <f t="shared" si="22"/>
        <v>0</v>
      </c>
      <c r="W331" s="5">
        <v>0</v>
      </c>
      <c r="X331" s="15">
        <f t="shared" si="23"/>
        <v>0</v>
      </c>
    </row>
    <row r="332" spans="1:24" x14ac:dyDescent="0.25">
      <c r="A332">
        <f t="shared" si="24"/>
        <v>28</v>
      </c>
      <c r="B332">
        <v>2012</v>
      </c>
      <c r="C332" s="4">
        <v>40729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 s="15">
        <f t="shared" si="22"/>
        <v>0</v>
      </c>
      <c r="W332" s="5">
        <v>0</v>
      </c>
      <c r="X332" s="15">
        <f t="shared" si="23"/>
        <v>0</v>
      </c>
    </row>
    <row r="333" spans="1:24" x14ac:dyDescent="0.25">
      <c r="A333">
        <f t="shared" si="24"/>
        <v>28</v>
      </c>
      <c r="B333">
        <v>2012</v>
      </c>
      <c r="C333" s="4">
        <v>40730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 s="15">
        <f t="shared" si="22"/>
        <v>0</v>
      </c>
      <c r="W333" s="5">
        <v>1</v>
      </c>
      <c r="X333" s="15">
        <f t="shared" si="23"/>
        <v>1</v>
      </c>
    </row>
    <row r="334" spans="1:24" x14ac:dyDescent="0.25">
      <c r="A334">
        <f t="shared" si="24"/>
        <v>28</v>
      </c>
      <c r="B334">
        <v>2012</v>
      </c>
      <c r="C334" s="4">
        <v>40731</v>
      </c>
      <c r="D334">
        <v>0.33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 s="15">
        <f t="shared" si="22"/>
        <v>0.33</v>
      </c>
      <c r="W334" s="5">
        <v>0.33</v>
      </c>
      <c r="X334" s="15">
        <f t="shared" si="23"/>
        <v>0.66</v>
      </c>
    </row>
    <row r="335" spans="1:24" x14ac:dyDescent="0.25">
      <c r="A335">
        <f t="shared" si="24"/>
        <v>28</v>
      </c>
      <c r="B335">
        <v>2012</v>
      </c>
      <c r="C335" s="4">
        <v>40732</v>
      </c>
      <c r="D335">
        <v>0.33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 s="15">
        <f t="shared" ref="V335:V375" si="25">SUM(D335:U335)</f>
        <v>0.33</v>
      </c>
      <c r="W335" s="5">
        <v>0.33</v>
      </c>
      <c r="X335" s="15">
        <f t="shared" si="23"/>
        <v>0.66</v>
      </c>
    </row>
    <row r="336" spans="1:24" x14ac:dyDescent="0.25">
      <c r="A336">
        <f t="shared" si="24"/>
        <v>28</v>
      </c>
      <c r="B336">
        <v>2012</v>
      </c>
      <c r="C336" s="4">
        <v>40733</v>
      </c>
      <c r="D336">
        <v>0.33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 s="15">
        <f t="shared" si="25"/>
        <v>0.33</v>
      </c>
      <c r="W336" s="5">
        <v>0.33</v>
      </c>
      <c r="X336" s="15">
        <f t="shared" ref="X336:X374" si="26">SUM(V336+W336)</f>
        <v>0.66</v>
      </c>
    </row>
    <row r="337" spans="1:24" x14ac:dyDescent="0.25">
      <c r="A337">
        <f t="shared" si="24"/>
        <v>29</v>
      </c>
      <c r="B337">
        <v>2012</v>
      </c>
      <c r="C337" s="4">
        <v>40734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 s="15">
        <f t="shared" si="25"/>
        <v>0</v>
      </c>
      <c r="W337" s="5">
        <v>0</v>
      </c>
      <c r="X337" s="15">
        <f t="shared" si="26"/>
        <v>0</v>
      </c>
    </row>
    <row r="338" spans="1:24" x14ac:dyDescent="0.25">
      <c r="A338">
        <f t="shared" si="24"/>
        <v>29</v>
      </c>
      <c r="B338">
        <v>2012</v>
      </c>
      <c r="C338" s="4">
        <v>40735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1</v>
      </c>
      <c r="U338">
        <v>0</v>
      </c>
      <c r="V338" s="15">
        <f t="shared" si="25"/>
        <v>3</v>
      </c>
      <c r="W338" s="5">
        <v>0</v>
      </c>
      <c r="X338" s="15">
        <f t="shared" si="26"/>
        <v>3</v>
      </c>
    </row>
    <row r="339" spans="1:24" x14ac:dyDescent="0.25">
      <c r="A339">
        <f t="shared" si="24"/>
        <v>29</v>
      </c>
      <c r="B339">
        <v>2012</v>
      </c>
      <c r="C339" s="4">
        <v>40736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 s="15">
        <f t="shared" si="25"/>
        <v>0</v>
      </c>
      <c r="W339" s="5">
        <v>0</v>
      </c>
      <c r="X339" s="15">
        <f t="shared" si="26"/>
        <v>0</v>
      </c>
    </row>
    <row r="340" spans="1:24" x14ac:dyDescent="0.25">
      <c r="A340">
        <f t="shared" si="24"/>
        <v>29</v>
      </c>
      <c r="B340">
        <v>2012</v>
      </c>
      <c r="C340" s="4">
        <v>40737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1</v>
      </c>
      <c r="U340">
        <v>0</v>
      </c>
      <c r="V340" s="15">
        <f t="shared" si="25"/>
        <v>2</v>
      </c>
      <c r="W340" s="5">
        <v>2</v>
      </c>
      <c r="X340" s="15">
        <f t="shared" si="26"/>
        <v>4</v>
      </c>
    </row>
    <row r="341" spans="1:24" x14ac:dyDescent="0.25">
      <c r="A341">
        <f t="shared" si="24"/>
        <v>29</v>
      </c>
      <c r="B341">
        <v>2012</v>
      </c>
      <c r="C341" s="4">
        <v>40738</v>
      </c>
      <c r="D341">
        <v>0.33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 s="15">
        <f t="shared" si="25"/>
        <v>0.33</v>
      </c>
      <c r="W341" s="5">
        <v>0.33</v>
      </c>
      <c r="X341" s="15">
        <f t="shared" si="26"/>
        <v>0.66</v>
      </c>
    </row>
    <row r="342" spans="1:24" x14ac:dyDescent="0.25">
      <c r="A342">
        <f t="shared" si="24"/>
        <v>29</v>
      </c>
      <c r="B342">
        <v>2012</v>
      </c>
      <c r="C342" s="4">
        <v>40739</v>
      </c>
      <c r="D342">
        <v>0.33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 s="15">
        <f t="shared" si="25"/>
        <v>0.33</v>
      </c>
      <c r="W342" s="5">
        <v>0.33</v>
      </c>
      <c r="X342" s="15">
        <f t="shared" si="26"/>
        <v>0.66</v>
      </c>
    </row>
    <row r="343" spans="1:24" x14ac:dyDescent="0.25">
      <c r="A343">
        <f t="shared" si="24"/>
        <v>29</v>
      </c>
      <c r="B343">
        <v>2012</v>
      </c>
      <c r="C343" s="4">
        <v>40740</v>
      </c>
      <c r="D343">
        <v>0.33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 s="15">
        <f t="shared" si="25"/>
        <v>0.33</v>
      </c>
      <c r="W343" s="5">
        <v>0.33</v>
      </c>
      <c r="X343" s="15">
        <f t="shared" si="26"/>
        <v>0.66</v>
      </c>
    </row>
    <row r="344" spans="1:24" x14ac:dyDescent="0.25">
      <c r="A344">
        <f t="shared" si="24"/>
        <v>30</v>
      </c>
      <c r="B344">
        <v>2012</v>
      </c>
      <c r="C344" s="4">
        <v>40741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 s="15">
        <f t="shared" si="25"/>
        <v>0</v>
      </c>
      <c r="W344" s="5">
        <v>0</v>
      </c>
      <c r="X344" s="15">
        <f t="shared" si="26"/>
        <v>0</v>
      </c>
    </row>
    <row r="345" spans="1:24" x14ac:dyDescent="0.25">
      <c r="A345">
        <f t="shared" si="24"/>
        <v>30</v>
      </c>
      <c r="B345">
        <v>2012</v>
      </c>
      <c r="C345" s="4">
        <v>40742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 s="15">
        <f t="shared" si="25"/>
        <v>0</v>
      </c>
      <c r="W345" s="5">
        <v>0</v>
      </c>
      <c r="X345" s="15">
        <f t="shared" si="26"/>
        <v>0</v>
      </c>
    </row>
    <row r="346" spans="1:24" x14ac:dyDescent="0.25">
      <c r="A346">
        <f t="shared" si="24"/>
        <v>30</v>
      </c>
      <c r="B346">
        <v>2012</v>
      </c>
      <c r="C346" s="4">
        <v>40743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 s="15">
        <f t="shared" si="25"/>
        <v>1</v>
      </c>
      <c r="W346" s="5">
        <v>0</v>
      </c>
      <c r="X346" s="15">
        <f>SUM(V346+W346)</f>
        <v>1</v>
      </c>
    </row>
    <row r="347" spans="1:24" x14ac:dyDescent="0.25">
      <c r="A347">
        <f t="shared" si="24"/>
        <v>30</v>
      </c>
      <c r="B347">
        <v>2012</v>
      </c>
      <c r="C347" s="4">
        <v>40744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</v>
      </c>
      <c r="U347">
        <v>0</v>
      </c>
      <c r="V347" s="15">
        <f>SUM(D347:U347)</f>
        <v>3</v>
      </c>
      <c r="W347" s="5">
        <v>0</v>
      </c>
      <c r="X347" s="15">
        <f>SUM(V347+W347)</f>
        <v>3</v>
      </c>
    </row>
    <row r="348" spans="1:24" x14ac:dyDescent="0.25">
      <c r="A348">
        <f t="shared" si="24"/>
        <v>30</v>
      </c>
      <c r="B348">
        <v>2012</v>
      </c>
      <c r="C348" s="4">
        <v>40745</v>
      </c>
      <c r="D348">
        <v>0.33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 s="15">
        <f t="shared" si="25"/>
        <v>0.33</v>
      </c>
      <c r="W348" s="5">
        <v>0.33</v>
      </c>
      <c r="X348" s="15">
        <f t="shared" si="26"/>
        <v>0.66</v>
      </c>
    </row>
    <row r="349" spans="1:24" x14ac:dyDescent="0.25">
      <c r="A349">
        <f t="shared" si="24"/>
        <v>30</v>
      </c>
      <c r="B349">
        <v>2012</v>
      </c>
      <c r="C349" s="4">
        <v>40746</v>
      </c>
      <c r="D349">
        <v>0.33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 s="15">
        <f t="shared" si="25"/>
        <v>0.33</v>
      </c>
      <c r="W349" s="5">
        <v>0.33</v>
      </c>
      <c r="X349" s="15">
        <f t="shared" si="26"/>
        <v>0.66</v>
      </c>
    </row>
    <row r="350" spans="1:24" x14ac:dyDescent="0.25">
      <c r="A350">
        <f t="shared" si="24"/>
        <v>30</v>
      </c>
      <c r="B350">
        <v>2012</v>
      </c>
      <c r="C350" s="4">
        <v>40747</v>
      </c>
      <c r="D350">
        <v>0.33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 s="15">
        <f t="shared" si="25"/>
        <v>0.33</v>
      </c>
      <c r="W350" s="5">
        <v>0.33</v>
      </c>
      <c r="X350" s="15">
        <f t="shared" si="26"/>
        <v>0.66</v>
      </c>
    </row>
    <row r="351" spans="1:24" x14ac:dyDescent="0.25">
      <c r="A351">
        <f t="shared" si="24"/>
        <v>31</v>
      </c>
      <c r="B351">
        <v>2012</v>
      </c>
      <c r="C351" s="4">
        <v>40748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 s="15">
        <f t="shared" si="25"/>
        <v>0</v>
      </c>
      <c r="W351" s="5">
        <v>0</v>
      </c>
      <c r="X351" s="15">
        <f t="shared" si="26"/>
        <v>0</v>
      </c>
    </row>
    <row r="352" spans="1:24" x14ac:dyDescent="0.25">
      <c r="A352">
        <f t="shared" si="24"/>
        <v>31</v>
      </c>
      <c r="B352">
        <v>2012</v>
      </c>
      <c r="C352" s="4">
        <v>40749</v>
      </c>
      <c r="D352">
        <v>2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0</v>
      </c>
      <c r="V352" s="15">
        <f t="shared" si="25"/>
        <v>3</v>
      </c>
      <c r="W352" s="5">
        <v>0</v>
      </c>
      <c r="X352" s="15">
        <f t="shared" si="26"/>
        <v>3</v>
      </c>
    </row>
    <row r="353" spans="1:24" x14ac:dyDescent="0.25">
      <c r="A353">
        <f t="shared" si="24"/>
        <v>31</v>
      </c>
      <c r="B353">
        <v>2012</v>
      </c>
      <c r="C353" s="4">
        <v>40750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 s="15">
        <f t="shared" si="25"/>
        <v>0</v>
      </c>
      <c r="W353" s="5">
        <v>0</v>
      </c>
      <c r="X353" s="15">
        <f>SUM(V353+W353)</f>
        <v>0</v>
      </c>
    </row>
    <row r="354" spans="1:24" x14ac:dyDescent="0.25">
      <c r="A354">
        <f t="shared" si="24"/>
        <v>31</v>
      </c>
      <c r="B354">
        <v>2012</v>
      </c>
      <c r="C354" s="4">
        <v>40751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 s="15">
        <f t="shared" si="25"/>
        <v>0</v>
      </c>
      <c r="W354" s="5">
        <v>0</v>
      </c>
      <c r="X354" s="15">
        <f>SUM(V354+W354)</f>
        <v>0</v>
      </c>
    </row>
    <row r="355" spans="1:24" x14ac:dyDescent="0.25">
      <c r="A355">
        <f t="shared" si="24"/>
        <v>31</v>
      </c>
      <c r="B355">
        <v>2012</v>
      </c>
      <c r="C355" s="4">
        <v>40752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 s="15">
        <f t="shared" si="25"/>
        <v>0</v>
      </c>
      <c r="W355" s="5">
        <v>0</v>
      </c>
      <c r="X355" s="15">
        <f t="shared" si="26"/>
        <v>0</v>
      </c>
    </row>
    <row r="356" spans="1:24" x14ac:dyDescent="0.25">
      <c r="A356">
        <f t="shared" si="24"/>
        <v>31</v>
      </c>
      <c r="B356">
        <v>2012</v>
      </c>
      <c r="C356" s="4">
        <v>40753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 s="15">
        <f t="shared" si="25"/>
        <v>0</v>
      </c>
      <c r="W356" s="5">
        <v>0</v>
      </c>
      <c r="X356" s="15">
        <f t="shared" si="26"/>
        <v>0</v>
      </c>
    </row>
    <row r="357" spans="1:24" x14ac:dyDescent="0.25">
      <c r="A357">
        <f t="shared" si="24"/>
        <v>31</v>
      </c>
      <c r="B357">
        <v>2012</v>
      </c>
      <c r="C357" s="4">
        <v>40754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 s="15">
        <f t="shared" si="25"/>
        <v>0</v>
      </c>
      <c r="W357" s="5">
        <v>0</v>
      </c>
      <c r="X357" s="15">
        <f t="shared" si="26"/>
        <v>0</v>
      </c>
    </row>
    <row r="358" spans="1:24" x14ac:dyDescent="0.25">
      <c r="A358">
        <f t="shared" si="24"/>
        <v>32</v>
      </c>
      <c r="B358">
        <v>2012</v>
      </c>
      <c r="C358" s="4">
        <v>40755</v>
      </c>
      <c r="D358" t="s">
        <v>25</v>
      </c>
      <c r="E358" t="s">
        <v>25</v>
      </c>
      <c r="F358" t="s">
        <v>25</v>
      </c>
      <c r="G358" t="s">
        <v>25</v>
      </c>
      <c r="H358" t="s">
        <v>25</v>
      </c>
      <c r="I358" t="s">
        <v>25</v>
      </c>
      <c r="J358" t="s">
        <v>25</v>
      </c>
      <c r="K358" t="s">
        <v>25</v>
      </c>
      <c r="L358" t="s">
        <v>25</v>
      </c>
      <c r="M358" t="s">
        <v>25</v>
      </c>
      <c r="N358" t="s">
        <v>25</v>
      </c>
      <c r="O358" t="s">
        <v>25</v>
      </c>
      <c r="P358" t="s">
        <v>25</v>
      </c>
      <c r="Q358" t="s">
        <v>25</v>
      </c>
      <c r="R358" t="s">
        <v>25</v>
      </c>
      <c r="S358" t="s">
        <v>25</v>
      </c>
      <c r="T358" t="s">
        <v>25</v>
      </c>
      <c r="U358" t="s">
        <v>25</v>
      </c>
      <c r="V358" s="15">
        <f t="shared" si="25"/>
        <v>0</v>
      </c>
      <c r="W358" s="5" t="s">
        <v>25</v>
      </c>
      <c r="X358" s="15" t="e">
        <f t="shared" si="26"/>
        <v>#VALUE!</v>
      </c>
    </row>
    <row r="359" spans="1:24" x14ac:dyDescent="0.25">
      <c r="A359">
        <f t="shared" si="24"/>
        <v>32</v>
      </c>
      <c r="B359">
        <v>2012</v>
      </c>
      <c r="C359" s="4">
        <v>40756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 s="15">
        <f t="shared" si="25"/>
        <v>0</v>
      </c>
      <c r="W359" s="5">
        <v>0</v>
      </c>
      <c r="X359" s="15">
        <f t="shared" si="26"/>
        <v>0</v>
      </c>
    </row>
    <row r="360" spans="1:24" x14ac:dyDescent="0.25">
      <c r="A360">
        <f t="shared" si="24"/>
        <v>32</v>
      </c>
      <c r="B360">
        <v>2012</v>
      </c>
      <c r="C360" s="4">
        <v>40757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 s="15">
        <f t="shared" si="25"/>
        <v>0</v>
      </c>
      <c r="W360" s="5">
        <v>0</v>
      </c>
      <c r="X360" s="15">
        <f t="shared" si="26"/>
        <v>0</v>
      </c>
    </row>
    <row r="361" spans="1:24" x14ac:dyDescent="0.25">
      <c r="A361">
        <f t="shared" si="24"/>
        <v>32</v>
      </c>
      <c r="B361">
        <v>2012</v>
      </c>
      <c r="C361" s="4">
        <v>40758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 s="15">
        <f t="shared" si="25"/>
        <v>0</v>
      </c>
      <c r="W361" s="5">
        <v>0</v>
      </c>
      <c r="X361" s="15">
        <f t="shared" si="26"/>
        <v>0</v>
      </c>
    </row>
    <row r="362" spans="1:24" x14ac:dyDescent="0.25">
      <c r="A362">
        <f t="shared" si="24"/>
        <v>32</v>
      </c>
      <c r="B362">
        <v>2012</v>
      </c>
      <c r="C362" s="4">
        <v>40759</v>
      </c>
      <c r="D362" t="s">
        <v>25</v>
      </c>
      <c r="E362" t="s">
        <v>25</v>
      </c>
      <c r="F362" t="s">
        <v>25</v>
      </c>
      <c r="G362" t="s">
        <v>25</v>
      </c>
      <c r="H362" t="s">
        <v>25</v>
      </c>
      <c r="I362" t="s">
        <v>25</v>
      </c>
      <c r="J362" t="s">
        <v>25</v>
      </c>
      <c r="K362" t="s">
        <v>25</v>
      </c>
      <c r="L362" t="s">
        <v>25</v>
      </c>
      <c r="M362" t="s">
        <v>25</v>
      </c>
      <c r="N362" t="s">
        <v>25</v>
      </c>
      <c r="O362" t="s">
        <v>25</v>
      </c>
      <c r="P362" t="s">
        <v>25</v>
      </c>
      <c r="Q362" t="s">
        <v>25</v>
      </c>
      <c r="R362" t="s">
        <v>25</v>
      </c>
      <c r="S362" t="s">
        <v>25</v>
      </c>
      <c r="T362" t="s">
        <v>25</v>
      </c>
      <c r="U362" t="s">
        <v>25</v>
      </c>
      <c r="V362" s="15">
        <f t="shared" si="25"/>
        <v>0</v>
      </c>
      <c r="W362" s="5" t="s">
        <v>25</v>
      </c>
      <c r="X362" s="15" t="e">
        <f t="shared" si="26"/>
        <v>#VALUE!</v>
      </c>
    </row>
    <row r="363" spans="1:24" x14ac:dyDescent="0.25">
      <c r="A363">
        <f t="shared" si="24"/>
        <v>32</v>
      </c>
      <c r="B363">
        <v>2012</v>
      </c>
      <c r="C363" s="4">
        <v>40760</v>
      </c>
      <c r="D363" t="s">
        <v>25</v>
      </c>
      <c r="E363" t="s">
        <v>25</v>
      </c>
      <c r="F363" t="s">
        <v>25</v>
      </c>
      <c r="G363" t="s">
        <v>25</v>
      </c>
      <c r="H363" t="s">
        <v>25</v>
      </c>
      <c r="I363" t="s">
        <v>25</v>
      </c>
      <c r="J363" t="s">
        <v>25</v>
      </c>
      <c r="K363" t="s">
        <v>25</v>
      </c>
      <c r="L363" t="s">
        <v>25</v>
      </c>
      <c r="M363" t="s">
        <v>25</v>
      </c>
      <c r="N363" t="s">
        <v>25</v>
      </c>
      <c r="O363" t="s">
        <v>25</v>
      </c>
      <c r="P363" t="s">
        <v>25</v>
      </c>
      <c r="Q363" t="s">
        <v>25</v>
      </c>
      <c r="R363" t="s">
        <v>25</v>
      </c>
      <c r="S363" t="s">
        <v>25</v>
      </c>
      <c r="T363" t="s">
        <v>25</v>
      </c>
      <c r="U363" t="s">
        <v>25</v>
      </c>
      <c r="V363" s="15">
        <f t="shared" si="25"/>
        <v>0</v>
      </c>
      <c r="W363" s="5" t="s">
        <v>25</v>
      </c>
      <c r="X363" s="15" t="e">
        <f t="shared" si="26"/>
        <v>#VALUE!</v>
      </c>
    </row>
    <row r="364" spans="1:24" x14ac:dyDescent="0.25">
      <c r="A364">
        <f t="shared" si="24"/>
        <v>32</v>
      </c>
      <c r="B364">
        <v>2012</v>
      </c>
      <c r="C364" s="4">
        <v>40761</v>
      </c>
      <c r="D364" t="s">
        <v>25</v>
      </c>
      <c r="E364" t="s">
        <v>25</v>
      </c>
      <c r="F364" t="s">
        <v>25</v>
      </c>
      <c r="G364" t="s">
        <v>25</v>
      </c>
      <c r="H364" t="s">
        <v>25</v>
      </c>
      <c r="I364" t="s">
        <v>25</v>
      </c>
      <c r="J364" t="s">
        <v>25</v>
      </c>
      <c r="K364" t="s">
        <v>25</v>
      </c>
      <c r="L364" t="s">
        <v>25</v>
      </c>
      <c r="M364" t="s">
        <v>25</v>
      </c>
      <c r="N364" t="s">
        <v>25</v>
      </c>
      <c r="O364" t="s">
        <v>25</v>
      </c>
      <c r="P364" t="s">
        <v>25</v>
      </c>
      <c r="Q364" t="s">
        <v>25</v>
      </c>
      <c r="R364" t="s">
        <v>25</v>
      </c>
      <c r="S364" t="s">
        <v>25</v>
      </c>
      <c r="T364" t="s">
        <v>25</v>
      </c>
      <c r="U364" t="s">
        <v>25</v>
      </c>
      <c r="V364" s="15">
        <f t="shared" si="25"/>
        <v>0</v>
      </c>
      <c r="W364" s="5" t="s">
        <v>25</v>
      </c>
      <c r="X364" s="15" t="e">
        <f t="shared" si="26"/>
        <v>#VALUE!</v>
      </c>
    </row>
    <row r="365" spans="1:24" x14ac:dyDescent="0.25">
      <c r="A365">
        <f t="shared" si="24"/>
        <v>33</v>
      </c>
      <c r="B365">
        <v>2012</v>
      </c>
      <c r="C365" s="4">
        <v>40762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 s="15">
        <f t="shared" si="25"/>
        <v>1</v>
      </c>
      <c r="W365" s="5">
        <v>1</v>
      </c>
      <c r="X365" s="15">
        <f t="shared" si="26"/>
        <v>2</v>
      </c>
    </row>
    <row r="366" spans="1:24" x14ac:dyDescent="0.25">
      <c r="A366">
        <f t="shared" si="24"/>
        <v>33</v>
      </c>
      <c r="B366">
        <v>2012</v>
      </c>
      <c r="C366" s="4">
        <v>40763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 s="15">
        <f t="shared" si="25"/>
        <v>0</v>
      </c>
      <c r="W366" s="5">
        <v>0</v>
      </c>
      <c r="X366" s="15">
        <f t="shared" si="26"/>
        <v>0</v>
      </c>
    </row>
    <row r="367" spans="1:24" x14ac:dyDescent="0.25">
      <c r="A367">
        <f t="shared" si="24"/>
        <v>33</v>
      </c>
      <c r="B367">
        <v>2012</v>
      </c>
      <c r="C367" s="4">
        <v>40764</v>
      </c>
      <c r="D367" t="s">
        <v>25</v>
      </c>
      <c r="E367" t="s">
        <v>25</v>
      </c>
      <c r="F367" t="s">
        <v>25</v>
      </c>
      <c r="G367" t="s">
        <v>25</v>
      </c>
      <c r="H367" t="s">
        <v>25</v>
      </c>
      <c r="I367" t="s">
        <v>25</v>
      </c>
      <c r="J367" t="s">
        <v>25</v>
      </c>
      <c r="K367" t="s">
        <v>25</v>
      </c>
      <c r="L367" t="s">
        <v>25</v>
      </c>
      <c r="M367" t="s">
        <v>25</v>
      </c>
      <c r="N367" t="s">
        <v>25</v>
      </c>
      <c r="O367" t="s">
        <v>25</v>
      </c>
      <c r="P367" t="s">
        <v>25</v>
      </c>
      <c r="Q367" t="s">
        <v>25</v>
      </c>
      <c r="R367" t="s">
        <v>25</v>
      </c>
      <c r="S367" t="s">
        <v>25</v>
      </c>
      <c r="T367" t="s">
        <v>25</v>
      </c>
      <c r="U367" t="s">
        <v>25</v>
      </c>
      <c r="V367" s="15">
        <f t="shared" si="25"/>
        <v>0</v>
      </c>
      <c r="W367" s="5" t="s">
        <v>25</v>
      </c>
      <c r="X367" s="15" t="e">
        <f t="shared" si="26"/>
        <v>#VALUE!</v>
      </c>
    </row>
    <row r="368" spans="1:24" x14ac:dyDescent="0.25">
      <c r="A368">
        <f t="shared" si="24"/>
        <v>33</v>
      </c>
      <c r="B368">
        <v>2012</v>
      </c>
      <c r="C368" s="4">
        <v>40765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1</v>
      </c>
      <c r="R368">
        <v>0</v>
      </c>
      <c r="S368">
        <v>0</v>
      </c>
      <c r="T368">
        <v>0</v>
      </c>
      <c r="U368">
        <v>0</v>
      </c>
      <c r="V368" s="15">
        <f t="shared" si="25"/>
        <v>1</v>
      </c>
      <c r="W368" s="5">
        <v>0</v>
      </c>
      <c r="X368" s="15">
        <f t="shared" si="26"/>
        <v>1</v>
      </c>
    </row>
    <row r="369" spans="1:24" x14ac:dyDescent="0.25">
      <c r="A369">
        <f t="shared" si="24"/>
        <v>33</v>
      </c>
      <c r="B369">
        <v>2012</v>
      </c>
      <c r="C369" s="4">
        <v>40766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 s="15">
        <f t="shared" si="25"/>
        <v>0</v>
      </c>
      <c r="W369" s="5">
        <v>0</v>
      </c>
      <c r="X369" s="15">
        <f t="shared" si="26"/>
        <v>0</v>
      </c>
    </row>
    <row r="370" spans="1:24" x14ac:dyDescent="0.25">
      <c r="A370">
        <f t="shared" si="24"/>
        <v>33</v>
      </c>
      <c r="B370">
        <v>2012</v>
      </c>
      <c r="C370" s="4">
        <v>40767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 s="15">
        <f>SUM(D370:U370)</f>
        <v>0</v>
      </c>
      <c r="W370" s="5">
        <v>0</v>
      </c>
      <c r="X370" s="15">
        <f t="shared" si="26"/>
        <v>0</v>
      </c>
    </row>
    <row r="371" spans="1:24" x14ac:dyDescent="0.25">
      <c r="A371">
        <f t="shared" si="24"/>
        <v>33</v>
      </c>
      <c r="B371">
        <v>2012</v>
      </c>
      <c r="C371" s="4">
        <v>40768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 s="15">
        <f t="shared" si="25"/>
        <v>0</v>
      </c>
      <c r="W371" s="5">
        <v>0</v>
      </c>
      <c r="X371" s="15">
        <f t="shared" si="26"/>
        <v>0</v>
      </c>
    </row>
    <row r="372" spans="1:24" x14ac:dyDescent="0.25">
      <c r="A372">
        <f t="shared" si="24"/>
        <v>34</v>
      </c>
      <c r="B372">
        <v>2012</v>
      </c>
      <c r="C372" s="4">
        <v>40769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 s="15">
        <f t="shared" si="25"/>
        <v>0</v>
      </c>
      <c r="W372" s="5">
        <v>0</v>
      </c>
      <c r="X372" s="15">
        <f t="shared" si="26"/>
        <v>0</v>
      </c>
    </row>
    <row r="373" spans="1:24" x14ac:dyDescent="0.25">
      <c r="A373">
        <f t="shared" si="24"/>
        <v>34</v>
      </c>
      <c r="B373">
        <v>2012</v>
      </c>
      <c r="C373" s="4">
        <v>40770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 s="15">
        <f t="shared" si="25"/>
        <v>0</v>
      </c>
      <c r="W373" s="5">
        <v>0</v>
      </c>
      <c r="X373" s="15">
        <f t="shared" si="26"/>
        <v>0</v>
      </c>
    </row>
    <row r="374" spans="1:24" x14ac:dyDescent="0.25">
      <c r="A374">
        <f t="shared" si="24"/>
        <v>34</v>
      </c>
      <c r="B374">
        <v>2012</v>
      </c>
      <c r="C374" s="4">
        <v>40771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 s="15">
        <f t="shared" si="25"/>
        <v>0</v>
      </c>
      <c r="W374" s="5">
        <v>0</v>
      </c>
      <c r="X374" s="15">
        <f t="shared" si="26"/>
        <v>0</v>
      </c>
    </row>
    <row r="375" spans="1:24" x14ac:dyDescent="0.25">
      <c r="A375">
        <f t="shared" si="24"/>
        <v>34</v>
      </c>
      <c r="B375">
        <v>2012</v>
      </c>
      <c r="C375" s="4">
        <v>40772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 s="15">
        <f t="shared" si="25"/>
        <v>0</v>
      </c>
      <c r="W375" s="5">
        <v>0</v>
      </c>
      <c r="X375" s="15">
        <f>SUM(V375+W375)</f>
        <v>0</v>
      </c>
    </row>
    <row r="376" spans="1:24" x14ac:dyDescent="0.25">
      <c r="A376">
        <f t="shared" si="24"/>
        <v>19</v>
      </c>
      <c r="B376">
        <v>2013</v>
      </c>
      <c r="C376" s="4">
        <v>40668</v>
      </c>
      <c r="J376" s="3"/>
      <c r="K376" s="5"/>
      <c r="L376" s="5"/>
      <c r="M376" s="5"/>
      <c r="N376" s="5"/>
      <c r="O376" s="5"/>
      <c r="P376" s="3"/>
      <c r="Q376" s="5"/>
      <c r="R376" s="5"/>
      <c r="S376" s="3"/>
      <c r="T376" s="5"/>
      <c r="U376" s="3"/>
      <c r="V376" s="15">
        <f t="shared" ref="V376:V439" si="27">SUM(D376:U376)</f>
        <v>0</v>
      </c>
      <c r="W376" s="5"/>
      <c r="X376" s="15">
        <f>SUM(V376+W376)</f>
        <v>0</v>
      </c>
    </row>
    <row r="377" spans="1:24" x14ac:dyDescent="0.25">
      <c r="A377">
        <f t="shared" si="24"/>
        <v>19</v>
      </c>
      <c r="B377">
        <v>2013</v>
      </c>
      <c r="C377" s="4">
        <v>40669</v>
      </c>
      <c r="J377" s="3"/>
      <c r="K377" s="5"/>
      <c r="L377" s="5"/>
      <c r="M377" s="5"/>
      <c r="P377" s="3"/>
      <c r="Q377" s="5"/>
      <c r="R377" s="5"/>
      <c r="S377" s="3"/>
      <c r="T377" s="5"/>
      <c r="U377" s="3"/>
      <c r="V377" s="15">
        <f t="shared" si="27"/>
        <v>0</v>
      </c>
      <c r="W377" s="5"/>
      <c r="X377" s="15">
        <f t="shared" ref="X377:X440" si="28">SUM(V377+W377)</f>
        <v>0</v>
      </c>
    </row>
    <row r="378" spans="1:24" x14ac:dyDescent="0.25">
      <c r="A378">
        <f t="shared" si="24"/>
        <v>19</v>
      </c>
      <c r="B378">
        <v>2013</v>
      </c>
      <c r="C378" s="4">
        <v>40670</v>
      </c>
      <c r="J378" s="3"/>
      <c r="K378" s="5"/>
      <c r="L378" s="5"/>
      <c r="M378" s="5"/>
      <c r="P378" s="3"/>
      <c r="Q378" s="5"/>
      <c r="R378" s="5"/>
      <c r="S378" s="3"/>
      <c r="T378" s="5"/>
      <c r="U378" s="3"/>
      <c r="V378" s="15">
        <f t="shared" si="27"/>
        <v>0</v>
      </c>
      <c r="W378" s="5"/>
      <c r="X378" s="15">
        <f t="shared" si="28"/>
        <v>0</v>
      </c>
    </row>
    <row r="379" spans="1:24" x14ac:dyDescent="0.25">
      <c r="A379">
        <f t="shared" si="24"/>
        <v>20</v>
      </c>
      <c r="B379">
        <v>2013</v>
      </c>
      <c r="C379" s="4">
        <v>40671</v>
      </c>
      <c r="J379" s="3"/>
      <c r="K379" s="5"/>
      <c r="L379" s="5"/>
      <c r="M379" s="5"/>
      <c r="P379" s="3"/>
      <c r="Q379" s="5"/>
      <c r="R379" s="5"/>
      <c r="S379" s="3"/>
      <c r="T379" s="5"/>
      <c r="U379" s="3"/>
      <c r="V379" s="15">
        <f t="shared" si="27"/>
        <v>0</v>
      </c>
      <c r="W379" s="5"/>
      <c r="X379" s="15">
        <f t="shared" si="28"/>
        <v>0</v>
      </c>
    </row>
    <row r="380" spans="1:24" x14ac:dyDescent="0.25">
      <c r="A380">
        <f t="shared" si="24"/>
        <v>20</v>
      </c>
      <c r="B380">
        <v>2013</v>
      </c>
      <c r="C380" s="4">
        <v>40672</v>
      </c>
      <c r="J380" s="3"/>
      <c r="K380" s="5"/>
      <c r="L380" s="5"/>
      <c r="M380" s="5"/>
      <c r="N380" s="5"/>
      <c r="O380" s="5"/>
      <c r="P380" s="3"/>
      <c r="Q380" s="5"/>
      <c r="R380" s="5"/>
      <c r="S380" s="3"/>
      <c r="T380" s="5"/>
      <c r="U380" s="3"/>
      <c r="V380" s="15">
        <f t="shared" si="27"/>
        <v>0</v>
      </c>
      <c r="W380" s="5"/>
      <c r="X380" s="15">
        <f t="shared" si="28"/>
        <v>0</v>
      </c>
    </row>
    <row r="381" spans="1:24" x14ac:dyDescent="0.25">
      <c r="A381">
        <f t="shared" si="24"/>
        <v>20</v>
      </c>
      <c r="B381">
        <v>2013</v>
      </c>
      <c r="C381" s="4">
        <v>40673</v>
      </c>
      <c r="J381" s="3"/>
      <c r="K381" s="5"/>
      <c r="L381" s="5"/>
      <c r="M381" s="5"/>
      <c r="N381" s="5"/>
      <c r="O381" s="5"/>
      <c r="P381" s="3"/>
      <c r="R381" s="5"/>
      <c r="S381" s="3"/>
      <c r="T381" s="5"/>
      <c r="U381" s="3"/>
      <c r="V381" s="15">
        <f t="shared" si="27"/>
        <v>0</v>
      </c>
      <c r="W381" s="5"/>
      <c r="X381" s="15">
        <f t="shared" si="28"/>
        <v>0</v>
      </c>
    </row>
    <row r="382" spans="1:24" x14ac:dyDescent="0.25">
      <c r="A382">
        <f t="shared" si="24"/>
        <v>20</v>
      </c>
      <c r="B382">
        <v>2013</v>
      </c>
      <c r="C382" s="4">
        <v>40674</v>
      </c>
      <c r="J382" s="3"/>
      <c r="K382" s="5"/>
      <c r="L382" s="5"/>
      <c r="M382" s="5"/>
      <c r="N382" s="5"/>
      <c r="O382" s="5"/>
      <c r="P382" s="3"/>
      <c r="Q382" s="5"/>
      <c r="R382" s="5"/>
      <c r="S382" s="3"/>
      <c r="T382" s="5"/>
      <c r="U382" s="3"/>
      <c r="V382" s="15">
        <f t="shared" si="27"/>
        <v>0</v>
      </c>
      <c r="W382" s="5"/>
      <c r="X382" s="15">
        <f t="shared" si="28"/>
        <v>0</v>
      </c>
    </row>
    <row r="383" spans="1:24" x14ac:dyDescent="0.25">
      <c r="A383">
        <f t="shared" si="24"/>
        <v>20</v>
      </c>
      <c r="B383">
        <v>2013</v>
      </c>
      <c r="C383" s="4">
        <v>40675</v>
      </c>
      <c r="J383" s="3"/>
      <c r="K383" s="5"/>
      <c r="L383" s="5"/>
      <c r="M383" s="5"/>
      <c r="N383" s="5"/>
      <c r="O383" s="5"/>
      <c r="P383" s="3"/>
      <c r="Q383" s="5"/>
      <c r="R383" s="5"/>
      <c r="S383" s="3"/>
      <c r="T383" s="5"/>
      <c r="U383" s="3"/>
      <c r="V383" s="15">
        <f t="shared" si="27"/>
        <v>0</v>
      </c>
      <c r="W383" s="5"/>
      <c r="X383" s="15">
        <f t="shared" si="28"/>
        <v>0</v>
      </c>
    </row>
    <row r="384" spans="1:24" x14ac:dyDescent="0.25">
      <c r="A384">
        <f t="shared" si="24"/>
        <v>20</v>
      </c>
      <c r="B384">
        <v>2013</v>
      </c>
      <c r="C384" s="4">
        <v>40676</v>
      </c>
      <c r="J384" s="3"/>
      <c r="K384" s="5"/>
      <c r="L384" s="5"/>
      <c r="M384" s="5"/>
      <c r="N384" s="5"/>
      <c r="O384" s="5"/>
      <c r="P384" s="3"/>
      <c r="Q384" s="5"/>
      <c r="R384" s="5"/>
      <c r="S384" s="3"/>
      <c r="T384" s="5"/>
      <c r="U384" s="3"/>
      <c r="V384" s="15">
        <f t="shared" si="27"/>
        <v>0</v>
      </c>
      <c r="W384" s="5"/>
      <c r="X384" s="15">
        <f t="shared" si="28"/>
        <v>0</v>
      </c>
    </row>
    <row r="385" spans="1:24" x14ac:dyDescent="0.25">
      <c r="A385">
        <f t="shared" si="24"/>
        <v>20</v>
      </c>
      <c r="B385">
        <v>2013</v>
      </c>
      <c r="C385" s="4">
        <v>40677</v>
      </c>
      <c r="J385" s="3"/>
      <c r="K385" s="5"/>
      <c r="L385" s="5"/>
      <c r="M385" s="5"/>
      <c r="N385" s="5"/>
      <c r="O385" s="5"/>
      <c r="P385" s="3"/>
      <c r="Q385" s="5"/>
      <c r="R385" s="5"/>
      <c r="S385" s="3"/>
      <c r="T385" s="5"/>
      <c r="U385" s="3"/>
      <c r="V385" s="15">
        <f t="shared" si="27"/>
        <v>0</v>
      </c>
      <c r="W385" s="5"/>
      <c r="X385" s="15">
        <f t="shared" si="28"/>
        <v>0</v>
      </c>
    </row>
    <row r="386" spans="1:24" x14ac:dyDescent="0.25">
      <c r="A386">
        <f t="shared" si="24"/>
        <v>21</v>
      </c>
      <c r="B386">
        <v>2013</v>
      </c>
      <c r="C386" s="4">
        <v>40678</v>
      </c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15">
        <f t="shared" si="27"/>
        <v>0</v>
      </c>
      <c r="W386" s="5"/>
      <c r="X386" s="15">
        <f t="shared" si="28"/>
        <v>0</v>
      </c>
    </row>
    <row r="387" spans="1:24" x14ac:dyDescent="0.25">
      <c r="A387">
        <f t="shared" ref="A387:A450" si="29">WEEKNUM(C387)</f>
        <v>21</v>
      </c>
      <c r="B387">
        <v>2013</v>
      </c>
      <c r="C387" s="4">
        <v>40679</v>
      </c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15">
        <f t="shared" si="27"/>
        <v>0</v>
      </c>
      <c r="W387" s="5"/>
      <c r="X387" s="15">
        <f t="shared" si="28"/>
        <v>0</v>
      </c>
    </row>
    <row r="388" spans="1:24" x14ac:dyDescent="0.25">
      <c r="A388">
        <f t="shared" si="29"/>
        <v>21</v>
      </c>
      <c r="B388">
        <v>2013</v>
      </c>
      <c r="C388" s="4">
        <v>40680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0.75</v>
      </c>
      <c r="R388">
        <v>0</v>
      </c>
      <c r="S388">
        <v>0</v>
      </c>
      <c r="T388">
        <v>0</v>
      </c>
      <c r="U388">
        <v>0</v>
      </c>
      <c r="V388" s="15">
        <f t="shared" si="27"/>
        <v>0.75</v>
      </c>
      <c r="W388" s="5">
        <v>0</v>
      </c>
      <c r="X388" s="15">
        <f t="shared" si="28"/>
        <v>0.75</v>
      </c>
    </row>
    <row r="389" spans="1:24" x14ac:dyDescent="0.25">
      <c r="A389">
        <f t="shared" si="29"/>
        <v>21</v>
      </c>
      <c r="B389">
        <v>2013</v>
      </c>
      <c r="C389" s="4">
        <v>40681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0.75</v>
      </c>
      <c r="R389">
        <v>0</v>
      </c>
      <c r="S389">
        <v>0</v>
      </c>
      <c r="T389">
        <v>0</v>
      </c>
      <c r="U389">
        <v>0</v>
      </c>
      <c r="V389" s="15">
        <f t="shared" si="27"/>
        <v>0.75</v>
      </c>
      <c r="W389" s="5">
        <v>0</v>
      </c>
      <c r="X389" s="15">
        <f t="shared" si="28"/>
        <v>0.75</v>
      </c>
    </row>
    <row r="390" spans="1:24" x14ac:dyDescent="0.25">
      <c r="A390">
        <f t="shared" si="29"/>
        <v>21</v>
      </c>
      <c r="B390">
        <v>2013</v>
      </c>
      <c r="C390" s="4">
        <v>40682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0.75</v>
      </c>
      <c r="R390">
        <v>0</v>
      </c>
      <c r="S390">
        <v>0</v>
      </c>
      <c r="T390">
        <v>0</v>
      </c>
      <c r="U390">
        <v>0</v>
      </c>
      <c r="V390" s="15">
        <f t="shared" si="27"/>
        <v>0.75</v>
      </c>
      <c r="W390" s="5">
        <v>0</v>
      </c>
      <c r="X390" s="15">
        <f t="shared" si="28"/>
        <v>0.75</v>
      </c>
    </row>
    <row r="391" spans="1:24" x14ac:dyDescent="0.25">
      <c r="A391">
        <f t="shared" si="29"/>
        <v>21</v>
      </c>
      <c r="B391">
        <v>2013</v>
      </c>
      <c r="C391" s="4">
        <v>40683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0.75</v>
      </c>
      <c r="R391">
        <v>0</v>
      </c>
      <c r="S391">
        <v>0</v>
      </c>
      <c r="T391">
        <v>0</v>
      </c>
      <c r="U391">
        <v>0</v>
      </c>
      <c r="V391" s="15">
        <f t="shared" si="27"/>
        <v>0.75</v>
      </c>
      <c r="W391" s="5">
        <v>0</v>
      </c>
      <c r="X391" s="15">
        <f t="shared" si="28"/>
        <v>0.75</v>
      </c>
    </row>
    <row r="392" spans="1:24" x14ac:dyDescent="0.25">
      <c r="A392">
        <f t="shared" si="29"/>
        <v>21</v>
      </c>
      <c r="B392">
        <v>2013</v>
      </c>
      <c r="C392" s="4">
        <v>40684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 s="15">
        <f t="shared" si="27"/>
        <v>0</v>
      </c>
      <c r="W392" s="5">
        <v>0</v>
      </c>
      <c r="X392" s="15">
        <f t="shared" si="28"/>
        <v>0</v>
      </c>
    </row>
    <row r="393" spans="1:24" x14ac:dyDescent="0.25">
      <c r="A393">
        <f t="shared" si="29"/>
        <v>22</v>
      </c>
      <c r="B393">
        <v>2013</v>
      </c>
      <c r="C393" s="4">
        <v>40685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 s="15">
        <f t="shared" si="27"/>
        <v>0</v>
      </c>
      <c r="W393" s="5">
        <v>0</v>
      </c>
      <c r="X393" s="15">
        <f t="shared" si="28"/>
        <v>0</v>
      </c>
    </row>
    <row r="394" spans="1:24" x14ac:dyDescent="0.25">
      <c r="A394">
        <f t="shared" si="29"/>
        <v>22</v>
      </c>
      <c r="B394">
        <v>2013</v>
      </c>
      <c r="C394" s="4">
        <v>40686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1</v>
      </c>
      <c r="R394">
        <v>0</v>
      </c>
      <c r="S394">
        <v>0</v>
      </c>
      <c r="T394">
        <v>0</v>
      </c>
      <c r="U394">
        <v>0</v>
      </c>
      <c r="V394" s="15">
        <f t="shared" si="27"/>
        <v>1</v>
      </c>
      <c r="W394" s="5">
        <v>0</v>
      </c>
      <c r="X394" s="15">
        <f t="shared" si="28"/>
        <v>1</v>
      </c>
    </row>
    <row r="395" spans="1:24" x14ac:dyDescent="0.25">
      <c r="A395">
        <f t="shared" si="29"/>
        <v>22</v>
      </c>
      <c r="B395">
        <v>2013</v>
      </c>
      <c r="C395" s="4">
        <v>40687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 s="15">
        <f t="shared" si="27"/>
        <v>1</v>
      </c>
      <c r="W395" s="5">
        <v>0</v>
      </c>
      <c r="X395" s="15">
        <f>SUM(V395+W395)</f>
        <v>1</v>
      </c>
    </row>
    <row r="396" spans="1:24" x14ac:dyDescent="0.25">
      <c r="A396">
        <f t="shared" si="29"/>
        <v>22</v>
      </c>
      <c r="B396">
        <v>2013</v>
      </c>
      <c r="C396" s="4">
        <v>40688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3.75</v>
      </c>
      <c r="R396">
        <v>0</v>
      </c>
      <c r="S396">
        <v>0</v>
      </c>
      <c r="T396">
        <v>0</v>
      </c>
      <c r="U396">
        <v>0</v>
      </c>
      <c r="V396" s="15">
        <f t="shared" si="27"/>
        <v>3.75</v>
      </c>
      <c r="W396" s="5">
        <v>0.25</v>
      </c>
      <c r="X396" s="15">
        <f>SUM(V396+W396)</f>
        <v>4</v>
      </c>
    </row>
    <row r="397" spans="1:24" x14ac:dyDescent="0.25">
      <c r="A397">
        <f t="shared" si="29"/>
        <v>22</v>
      </c>
      <c r="B397">
        <v>2013</v>
      </c>
      <c r="C397" s="4">
        <v>40689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3.75</v>
      </c>
      <c r="R397">
        <v>0</v>
      </c>
      <c r="S397">
        <v>0</v>
      </c>
      <c r="T397">
        <v>0</v>
      </c>
      <c r="U397">
        <v>0</v>
      </c>
      <c r="V397" s="15">
        <f t="shared" si="27"/>
        <v>3.75</v>
      </c>
      <c r="W397" s="5">
        <v>0.25</v>
      </c>
      <c r="X397" s="15">
        <f>SUM(V397+W397)</f>
        <v>4</v>
      </c>
    </row>
    <row r="398" spans="1:24" x14ac:dyDescent="0.25">
      <c r="A398">
        <f t="shared" si="29"/>
        <v>22</v>
      </c>
      <c r="B398">
        <v>2013</v>
      </c>
      <c r="C398" s="4">
        <v>40690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3.75</v>
      </c>
      <c r="R398">
        <v>0</v>
      </c>
      <c r="S398">
        <v>0</v>
      </c>
      <c r="T398">
        <v>0</v>
      </c>
      <c r="U398">
        <v>0</v>
      </c>
      <c r="V398" s="15">
        <f t="shared" si="27"/>
        <v>3.75</v>
      </c>
      <c r="W398" s="5">
        <v>0.25</v>
      </c>
      <c r="X398" s="15">
        <f t="shared" si="28"/>
        <v>4</v>
      </c>
    </row>
    <row r="399" spans="1:24" x14ac:dyDescent="0.25">
      <c r="A399">
        <f t="shared" si="29"/>
        <v>22</v>
      </c>
      <c r="B399">
        <v>2013</v>
      </c>
      <c r="C399" s="4">
        <v>40691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3.75</v>
      </c>
      <c r="R399">
        <v>0</v>
      </c>
      <c r="S399">
        <v>0</v>
      </c>
      <c r="T399">
        <v>0</v>
      </c>
      <c r="U399">
        <v>0</v>
      </c>
      <c r="V399" s="15">
        <f t="shared" si="27"/>
        <v>3.75</v>
      </c>
      <c r="W399" s="5">
        <v>0.25</v>
      </c>
      <c r="X399" s="15">
        <f t="shared" si="28"/>
        <v>4</v>
      </c>
    </row>
    <row r="400" spans="1:24" x14ac:dyDescent="0.25">
      <c r="A400">
        <f t="shared" si="29"/>
        <v>23</v>
      </c>
      <c r="B400">
        <v>2013</v>
      </c>
      <c r="C400" s="4">
        <v>40692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</v>
      </c>
      <c r="O400">
        <v>0</v>
      </c>
      <c r="P400">
        <v>0</v>
      </c>
      <c r="Q400">
        <v>1</v>
      </c>
      <c r="R400">
        <v>0</v>
      </c>
      <c r="S400">
        <v>0</v>
      </c>
      <c r="T400">
        <v>0</v>
      </c>
      <c r="U400">
        <v>0</v>
      </c>
      <c r="V400" s="15">
        <f t="shared" si="27"/>
        <v>2</v>
      </c>
      <c r="W400" s="5">
        <v>0</v>
      </c>
      <c r="X400" s="15">
        <f t="shared" si="28"/>
        <v>2</v>
      </c>
    </row>
    <row r="401" spans="1:24" x14ac:dyDescent="0.25">
      <c r="A401">
        <f t="shared" si="29"/>
        <v>23</v>
      </c>
      <c r="B401">
        <v>2013</v>
      </c>
      <c r="C401" s="4">
        <v>40693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 s="15">
        <f t="shared" si="27"/>
        <v>0</v>
      </c>
      <c r="W401" s="5">
        <v>0</v>
      </c>
      <c r="X401" s="15">
        <f t="shared" si="28"/>
        <v>0</v>
      </c>
    </row>
    <row r="402" spans="1:24" x14ac:dyDescent="0.25">
      <c r="A402">
        <f t="shared" si="29"/>
        <v>23</v>
      </c>
      <c r="B402">
        <v>2013</v>
      </c>
      <c r="C402" s="4">
        <v>40694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4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 s="15">
        <f t="shared" si="27"/>
        <v>4</v>
      </c>
      <c r="W402" s="5">
        <v>0</v>
      </c>
      <c r="X402" s="15">
        <f>SUM(V402+W402)</f>
        <v>4</v>
      </c>
    </row>
    <row r="403" spans="1:24" x14ac:dyDescent="0.25">
      <c r="A403">
        <f t="shared" si="29"/>
        <v>23</v>
      </c>
      <c r="B403">
        <v>2013</v>
      </c>
      <c r="C403" s="4">
        <v>40695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1.33</v>
      </c>
      <c r="O403">
        <v>0</v>
      </c>
      <c r="P403">
        <v>0</v>
      </c>
      <c r="Q403">
        <v>0.33</v>
      </c>
      <c r="R403">
        <v>0</v>
      </c>
      <c r="S403">
        <v>0</v>
      </c>
      <c r="T403">
        <v>0</v>
      </c>
      <c r="U403">
        <v>0</v>
      </c>
      <c r="V403" s="15">
        <f t="shared" si="27"/>
        <v>1.6600000000000001</v>
      </c>
      <c r="W403" s="5">
        <v>0</v>
      </c>
      <c r="X403" s="15">
        <f>SUM(V403+W403)</f>
        <v>1.6600000000000001</v>
      </c>
    </row>
    <row r="404" spans="1:24" x14ac:dyDescent="0.25">
      <c r="A404">
        <f t="shared" si="29"/>
        <v>23</v>
      </c>
      <c r="B404">
        <v>2013</v>
      </c>
      <c r="C404" s="4">
        <v>40696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1.33</v>
      </c>
      <c r="O404">
        <v>0</v>
      </c>
      <c r="P404">
        <v>0</v>
      </c>
      <c r="Q404">
        <v>0.33</v>
      </c>
      <c r="R404">
        <v>0</v>
      </c>
      <c r="S404">
        <v>0</v>
      </c>
      <c r="T404">
        <v>0</v>
      </c>
      <c r="U404">
        <v>0</v>
      </c>
      <c r="V404" s="15">
        <f t="shared" si="27"/>
        <v>1.6600000000000001</v>
      </c>
      <c r="W404" s="5">
        <v>0</v>
      </c>
      <c r="X404" s="15">
        <v>0</v>
      </c>
    </row>
    <row r="405" spans="1:24" x14ac:dyDescent="0.25">
      <c r="A405">
        <f t="shared" si="29"/>
        <v>23</v>
      </c>
      <c r="B405">
        <v>2013</v>
      </c>
      <c r="C405" s="4">
        <v>40697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1.33</v>
      </c>
      <c r="O405">
        <v>0</v>
      </c>
      <c r="P405">
        <v>0</v>
      </c>
      <c r="Q405">
        <v>0.33</v>
      </c>
      <c r="R405">
        <v>0</v>
      </c>
      <c r="S405">
        <v>0</v>
      </c>
      <c r="T405">
        <v>0</v>
      </c>
      <c r="U405">
        <v>0</v>
      </c>
      <c r="V405" s="15">
        <f t="shared" si="27"/>
        <v>1.6600000000000001</v>
      </c>
      <c r="W405" s="5">
        <v>0</v>
      </c>
      <c r="X405" s="15">
        <f t="shared" si="28"/>
        <v>1.6600000000000001</v>
      </c>
    </row>
    <row r="406" spans="1:24" x14ac:dyDescent="0.25">
      <c r="A406">
        <f t="shared" si="29"/>
        <v>23</v>
      </c>
      <c r="B406">
        <v>2013</v>
      </c>
      <c r="C406" s="4">
        <v>40698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 s="15">
        <f t="shared" si="27"/>
        <v>0</v>
      </c>
      <c r="W406" s="5">
        <v>0</v>
      </c>
      <c r="X406" s="15">
        <f t="shared" si="28"/>
        <v>0</v>
      </c>
    </row>
    <row r="407" spans="1:24" x14ac:dyDescent="0.25">
      <c r="A407">
        <f t="shared" si="29"/>
        <v>24</v>
      </c>
      <c r="B407">
        <v>2013</v>
      </c>
      <c r="C407" s="4">
        <v>40699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 s="15">
        <f t="shared" si="27"/>
        <v>0</v>
      </c>
      <c r="W407" s="5">
        <v>0</v>
      </c>
      <c r="X407" s="15">
        <f t="shared" si="28"/>
        <v>0</v>
      </c>
    </row>
    <row r="408" spans="1:24" x14ac:dyDescent="0.25">
      <c r="A408">
        <f t="shared" si="29"/>
        <v>24</v>
      </c>
      <c r="B408">
        <v>2013</v>
      </c>
      <c r="C408" s="4">
        <v>40700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 s="15">
        <f t="shared" si="27"/>
        <v>1</v>
      </c>
      <c r="W408" s="5">
        <v>0</v>
      </c>
      <c r="X408" s="15">
        <f t="shared" si="28"/>
        <v>1</v>
      </c>
    </row>
    <row r="409" spans="1:24" x14ac:dyDescent="0.25">
      <c r="A409">
        <f t="shared" si="29"/>
        <v>24</v>
      </c>
      <c r="B409">
        <v>2013</v>
      </c>
      <c r="C409" s="4">
        <v>40701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 s="15">
        <f t="shared" si="27"/>
        <v>0</v>
      </c>
      <c r="W409" s="5">
        <v>3</v>
      </c>
      <c r="X409" s="15">
        <f>SUM(V409+W409)</f>
        <v>3</v>
      </c>
    </row>
    <row r="410" spans="1:24" x14ac:dyDescent="0.25">
      <c r="A410">
        <f t="shared" si="29"/>
        <v>24</v>
      </c>
      <c r="B410">
        <v>2013</v>
      </c>
      <c r="C410" s="4">
        <v>40702</v>
      </c>
      <c r="D410">
        <v>4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2</v>
      </c>
      <c r="O410">
        <v>0</v>
      </c>
      <c r="P410">
        <v>0</v>
      </c>
      <c r="Q410">
        <v>0.33</v>
      </c>
      <c r="R410">
        <v>0</v>
      </c>
      <c r="S410">
        <v>0</v>
      </c>
      <c r="T410">
        <v>0</v>
      </c>
      <c r="U410">
        <v>0</v>
      </c>
      <c r="V410" s="15">
        <f t="shared" si="27"/>
        <v>6.33</v>
      </c>
      <c r="W410" s="5">
        <v>3</v>
      </c>
      <c r="X410" s="15">
        <f>SUM(V410+W410)</f>
        <v>9.33</v>
      </c>
    </row>
    <row r="411" spans="1:24" x14ac:dyDescent="0.25">
      <c r="A411">
        <f t="shared" si="29"/>
        <v>24</v>
      </c>
      <c r="B411">
        <v>2013</v>
      </c>
      <c r="C411" s="4">
        <v>40703</v>
      </c>
      <c r="D411">
        <v>4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2</v>
      </c>
      <c r="O411">
        <v>0</v>
      </c>
      <c r="P411">
        <v>0</v>
      </c>
      <c r="Q411">
        <v>0.33</v>
      </c>
      <c r="R411">
        <v>0</v>
      </c>
      <c r="S411">
        <v>0</v>
      </c>
      <c r="T411">
        <v>0</v>
      </c>
      <c r="U411">
        <v>0</v>
      </c>
      <c r="V411" s="15">
        <f t="shared" si="27"/>
        <v>6.33</v>
      </c>
      <c r="W411" s="5">
        <v>3</v>
      </c>
      <c r="X411" s="15">
        <f t="shared" si="28"/>
        <v>9.33</v>
      </c>
    </row>
    <row r="412" spans="1:24" x14ac:dyDescent="0.25">
      <c r="A412">
        <f t="shared" si="29"/>
        <v>24</v>
      </c>
      <c r="B412">
        <v>2013</v>
      </c>
      <c r="C412" s="4">
        <v>40704</v>
      </c>
      <c r="D412">
        <v>4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2</v>
      </c>
      <c r="O412">
        <v>0</v>
      </c>
      <c r="P412">
        <v>0</v>
      </c>
      <c r="Q412">
        <v>0.33</v>
      </c>
      <c r="R412">
        <v>0</v>
      </c>
      <c r="S412">
        <v>0</v>
      </c>
      <c r="T412">
        <v>0</v>
      </c>
      <c r="U412">
        <v>0</v>
      </c>
      <c r="V412" s="15">
        <f t="shared" si="27"/>
        <v>6.33</v>
      </c>
      <c r="W412" s="5">
        <v>3</v>
      </c>
      <c r="X412" s="15">
        <f t="shared" si="28"/>
        <v>9.33</v>
      </c>
    </row>
    <row r="413" spans="1:24" x14ac:dyDescent="0.25">
      <c r="A413">
        <f t="shared" si="29"/>
        <v>24</v>
      </c>
      <c r="B413">
        <v>2013</v>
      </c>
      <c r="C413" s="4">
        <v>40705</v>
      </c>
      <c r="D413">
        <v>30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 s="15">
        <f t="shared" si="27"/>
        <v>31</v>
      </c>
      <c r="W413" s="5">
        <v>4</v>
      </c>
      <c r="X413" s="15">
        <f t="shared" si="28"/>
        <v>35</v>
      </c>
    </row>
    <row r="414" spans="1:24" x14ac:dyDescent="0.25">
      <c r="A414">
        <f t="shared" si="29"/>
        <v>25</v>
      </c>
      <c r="B414">
        <v>2013</v>
      </c>
      <c r="C414" s="4">
        <v>40706</v>
      </c>
      <c r="D414">
        <v>91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 s="15">
        <f t="shared" si="27"/>
        <v>91</v>
      </c>
      <c r="W414" s="5">
        <v>11</v>
      </c>
      <c r="X414" s="15">
        <f t="shared" si="28"/>
        <v>102</v>
      </c>
    </row>
    <row r="415" spans="1:24" x14ac:dyDescent="0.25">
      <c r="A415">
        <f t="shared" si="29"/>
        <v>25</v>
      </c>
      <c r="B415">
        <v>2013</v>
      </c>
      <c r="C415" s="4">
        <v>40707</v>
      </c>
      <c r="D415">
        <v>14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4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 s="15">
        <f t="shared" si="27"/>
        <v>18</v>
      </c>
      <c r="W415" s="5">
        <v>11</v>
      </c>
      <c r="X415" s="15">
        <f t="shared" si="28"/>
        <v>29</v>
      </c>
    </row>
    <row r="416" spans="1:24" x14ac:dyDescent="0.25">
      <c r="A416">
        <f t="shared" si="29"/>
        <v>25</v>
      </c>
      <c r="B416">
        <v>2013</v>
      </c>
      <c r="C416" s="4">
        <v>40708</v>
      </c>
      <c r="D416">
        <v>49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</v>
      </c>
      <c r="O416">
        <v>0</v>
      </c>
      <c r="P416">
        <v>0</v>
      </c>
      <c r="Q416">
        <v>2</v>
      </c>
      <c r="R416">
        <v>0</v>
      </c>
      <c r="S416">
        <v>0</v>
      </c>
      <c r="T416">
        <v>0</v>
      </c>
      <c r="U416">
        <v>0</v>
      </c>
      <c r="V416" s="15">
        <f t="shared" si="27"/>
        <v>52</v>
      </c>
      <c r="W416" s="5">
        <v>16</v>
      </c>
      <c r="X416" s="15">
        <f t="shared" si="28"/>
        <v>68</v>
      </c>
    </row>
    <row r="417" spans="1:24" x14ac:dyDescent="0.25">
      <c r="A417">
        <f t="shared" si="29"/>
        <v>25</v>
      </c>
      <c r="B417">
        <v>2013</v>
      </c>
      <c r="C417" s="4">
        <v>40709</v>
      </c>
      <c r="D417" s="15">
        <v>82.33</v>
      </c>
      <c r="E417" s="15">
        <v>0</v>
      </c>
      <c r="F417" s="15">
        <v>0</v>
      </c>
      <c r="G417" s="15">
        <v>0</v>
      </c>
      <c r="H417" s="15">
        <v>0</v>
      </c>
      <c r="I417" s="15">
        <v>0</v>
      </c>
      <c r="J417" s="15">
        <v>0</v>
      </c>
      <c r="K417" s="15">
        <v>0</v>
      </c>
      <c r="L417" s="15">
        <v>0</v>
      </c>
      <c r="M417" s="15">
        <v>0</v>
      </c>
      <c r="N417" s="15">
        <v>0.33</v>
      </c>
      <c r="O417" s="15">
        <v>0</v>
      </c>
      <c r="P417" s="15">
        <v>0</v>
      </c>
      <c r="Q417" s="15">
        <v>2.33</v>
      </c>
      <c r="R417" s="15">
        <v>0</v>
      </c>
      <c r="S417" s="15">
        <v>0</v>
      </c>
      <c r="T417" s="15">
        <v>0</v>
      </c>
      <c r="U417" s="15">
        <v>0</v>
      </c>
      <c r="V417" s="15">
        <f t="shared" si="27"/>
        <v>84.99</v>
      </c>
      <c r="W417" s="22">
        <v>42</v>
      </c>
      <c r="X417" s="15">
        <f t="shared" si="28"/>
        <v>126.99</v>
      </c>
    </row>
    <row r="418" spans="1:24" x14ac:dyDescent="0.25">
      <c r="A418">
        <f t="shared" si="29"/>
        <v>25</v>
      </c>
      <c r="B418">
        <v>2013</v>
      </c>
      <c r="C418" s="4">
        <v>40710</v>
      </c>
      <c r="D418" s="15">
        <v>82.33</v>
      </c>
      <c r="E418" s="15">
        <v>0</v>
      </c>
      <c r="F418" s="15">
        <v>0</v>
      </c>
      <c r="G418" s="15">
        <v>0</v>
      </c>
      <c r="H418" s="15">
        <v>0</v>
      </c>
      <c r="I418" s="15">
        <v>0</v>
      </c>
      <c r="J418" s="15">
        <v>0</v>
      </c>
      <c r="K418" s="15">
        <v>0</v>
      </c>
      <c r="L418" s="15">
        <v>0</v>
      </c>
      <c r="M418" s="15">
        <v>0</v>
      </c>
      <c r="N418" s="15">
        <v>0.33</v>
      </c>
      <c r="O418" s="15">
        <v>0</v>
      </c>
      <c r="P418" s="15">
        <v>0</v>
      </c>
      <c r="Q418" s="15">
        <v>2.33</v>
      </c>
      <c r="R418" s="15">
        <v>0</v>
      </c>
      <c r="S418" s="15">
        <v>0</v>
      </c>
      <c r="T418" s="15">
        <v>0</v>
      </c>
      <c r="U418" s="15">
        <v>0</v>
      </c>
      <c r="V418" s="15">
        <f t="shared" si="27"/>
        <v>84.99</v>
      </c>
      <c r="W418" s="22">
        <v>42</v>
      </c>
      <c r="X418" s="15">
        <f t="shared" si="28"/>
        <v>126.99</v>
      </c>
    </row>
    <row r="419" spans="1:24" x14ac:dyDescent="0.25">
      <c r="A419">
        <f t="shared" si="29"/>
        <v>25</v>
      </c>
      <c r="B419">
        <v>2013</v>
      </c>
      <c r="C419" s="4">
        <v>40711</v>
      </c>
      <c r="D419" s="15">
        <v>82.33</v>
      </c>
      <c r="E419" s="15">
        <v>0</v>
      </c>
      <c r="F419" s="15">
        <v>0</v>
      </c>
      <c r="G419" s="15">
        <v>0</v>
      </c>
      <c r="H419" s="15">
        <v>0</v>
      </c>
      <c r="I419" s="15">
        <v>0</v>
      </c>
      <c r="J419" s="15">
        <v>0</v>
      </c>
      <c r="K419" s="15">
        <v>0</v>
      </c>
      <c r="L419" s="15">
        <v>0</v>
      </c>
      <c r="M419" s="15">
        <v>0</v>
      </c>
      <c r="N419" s="15">
        <v>0.33</v>
      </c>
      <c r="O419" s="15">
        <v>0</v>
      </c>
      <c r="P419" s="15">
        <v>0</v>
      </c>
      <c r="Q419" s="15">
        <v>2.33</v>
      </c>
      <c r="R419" s="15">
        <v>0</v>
      </c>
      <c r="S419" s="15">
        <v>0</v>
      </c>
      <c r="T419" s="15">
        <v>0</v>
      </c>
      <c r="U419" s="15">
        <v>0</v>
      </c>
      <c r="V419" s="15">
        <f t="shared" si="27"/>
        <v>84.99</v>
      </c>
      <c r="W419" s="22">
        <v>42</v>
      </c>
      <c r="X419" s="15">
        <f t="shared" si="28"/>
        <v>126.99</v>
      </c>
    </row>
    <row r="420" spans="1:24" x14ac:dyDescent="0.25">
      <c r="A420">
        <f t="shared" si="29"/>
        <v>25</v>
      </c>
      <c r="B420">
        <v>2013</v>
      </c>
      <c r="C420" s="4">
        <v>40712</v>
      </c>
      <c r="D420" s="15">
        <v>97</v>
      </c>
      <c r="E420" s="15">
        <v>0</v>
      </c>
      <c r="F420" s="15">
        <v>0</v>
      </c>
      <c r="G420" s="15">
        <v>0</v>
      </c>
      <c r="H420" s="15">
        <v>0</v>
      </c>
      <c r="I420" s="15">
        <v>0</v>
      </c>
      <c r="J420" s="15">
        <v>0</v>
      </c>
      <c r="K420" s="15">
        <v>0</v>
      </c>
      <c r="L420" s="15">
        <v>0</v>
      </c>
      <c r="M420" s="15">
        <v>0</v>
      </c>
      <c r="N420" s="15">
        <v>0</v>
      </c>
      <c r="O420" s="15">
        <v>0</v>
      </c>
      <c r="P420" s="15">
        <v>0</v>
      </c>
      <c r="Q420" s="15">
        <v>1</v>
      </c>
      <c r="R420" s="15">
        <v>0</v>
      </c>
      <c r="S420" s="15">
        <v>0</v>
      </c>
      <c r="T420" s="15">
        <v>0</v>
      </c>
      <c r="U420" s="15">
        <v>0</v>
      </c>
      <c r="V420" s="15">
        <f t="shared" si="27"/>
        <v>98</v>
      </c>
      <c r="W420" s="22">
        <v>21</v>
      </c>
      <c r="X420" s="15">
        <f t="shared" si="28"/>
        <v>119</v>
      </c>
    </row>
    <row r="421" spans="1:24" x14ac:dyDescent="0.25">
      <c r="A421">
        <f t="shared" si="29"/>
        <v>26</v>
      </c>
      <c r="B421">
        <v>2013</v>
      </c>
      <c r="C421" s="4">
        <v>40713</v>
      </c>
      <c r="D421" s="15">
        <v>43</v>
      </c>
      <c r="E421" s="15">
        <v>0</v>
      </c>
      <c r="F421" s="15">
        <v>0</v>
      </c>
      <c r="G421" s="15">
        <v>0</v>
      </c>
      <c r="H421" s="15">
        <v>0</v>
      </c>
      <c r="I421" s="15">
        <v>0</v>
      </c>
      <c r="J421" s="15">
        <v>0</v>
      </c>
      <c r="K421" s="15">
        <v>0</v>
      </c>
      <c r="L421" s="15">
        <v>0</v>
      </c>
      <c r="M421" s="15">
        <v>0</v>
      </c>
      <c r="N421" s="15">
        <v>3</v>
      </c>
      <c r="O421" s="15">
        <v>0</v>
      </c>
      <c r="P421" s="15">
        <v>0</v>
      </c>
      <c r="Q421" s="15">
        <v>0</v>
      </c>
      <c r="R421" s="15">
        <v>0</v>
      </c>
      <c r="S421" s="15">
        <v>0</v>
      </c>
      <c r="T421" s="15">
        <v>0</v>
      </c>
      <c r="U421" s="15">
        <v>0</v>
      </c>
      <c r="V421" s="15">
        <f t="shared" si="27"/>
        <v>46</v>
      </c>
      <c r="W421" s="22">
        <v>44</v>
      </c>
      <c r="X421" s="15">
        <f t="shared" si="28"/>
        <v>90</v>
      </c>
    </row>
    <row r="422" spans="1:24" x14ac:dyDescent="0.25">
      <c r="A422">
        <f t="shared" si="29"/>
        <v>26</v>
      </c>
      <c r="B422">
        <v>2013</v>
      </c>
      <c r="C422" s="4">
        <v>40714</v>
      </c>
      <c r="D422" s="15">
        <v>21</v>
      </c>
      <c r="E422" s="15">
        <v>0</v>
      </c>
      <c r="F422" s="15">
        <v>0</v>
      </c>
      <c r="G422" s="15">
        <v>0</v>
      </c>
      <c r="H422" s="15">
        <v>0</v>
      </c>
      <c r="I422" s="15">
        <v>0</v>
      </c>
      <c r="J422" s="15">
        <v>0</v>
      </c>
      <c r="K422" s="15">
        <v>0</v>
      </c>
      <c r="L422" s="15">
        <v>0</v>
      </c>
      <c r="M422" s="15">
        <v>0</v>
      </c>
      <c r="N422" s="15">
        <v>2</v>
      </c>
      <c r="O422" s="15">
        <v>0</v>
      </c>
      <c r="P422" s="15">
        <v>0</v>
      </c>
      <c r="Q422" s="15">
        <v>3</v>
      </c>
      <c r="R422" s="15">
        <v>0</v>
      </c>
      <c r="S422" s="15">
        <v>0</v>
      </c>
      <c r="T422" s="15">
        <v>0</v>
      </c>
      <c r="U422" s="15">
        <v>0</v>
      </c>
      <c r="V422" s="15">
        <f t="shared" si="27"/>
        <v>26</v>
      </c>
      <c r="W422" s="22">
        <v>13</v>
      </c>
      <c r="X422" s="15">
        <f t="shared" si="28"/>
        <v>39</v>
      </c>
    </row>
    <row r="423" spans="1:24" x14ac:dyDescent="0.25">
      <c r="A423">
        <f t="shared" si="29"/>
        <v>26</v>
      </c>
      <c r="B423">
        <v>2013</v>
      </c>
      <c r="C423" s="4">
        <v>40715</v>
      </c>
      <c r="D423" s="15">
        <v>4</v>
      </c>
      <c r="E423" s="15">
        <v>0</v>
      </c>
      <c r="F423" s="15">
        <v>0</v>
      </c>
      <c r="G423" s="15">
        <v>0</v>
      </c>
      <c r="H423" s="15">
        <v>0</v>
      </c>
      <c r="I423" s="15">
        <v>0</v>
      </c>
      <c r="J423" s="15">
        <v>0</v>
      </c>
      <c r="K423" s="15">
        <v>1</v>
      </c>
      <c r="L423" s="15">
        <v>0</v>
      </c>
      <c r="M423" s="15">
        <v>0</v>
      </c>
      <c r="N423" s="15">
        <v>0</v>
      </c>
      <c r="O423" s="15">
        <v>0</v>
      </c>
      <c r="P423" s="15">
        <v>0</v>
      </c>
      <c r="Q423" s="15">
        <v>0</v>
      </c>
      <c r="R423" s="15">
        <v>0</v>
      </c>
      <c r="S423" s="15">
        <v>0</v>
      </c>
      <c r="T423" s="15">
        <v>0</v>
      </c>
      <c r="U423" s="15">
        <v>0</v>
      </c>
      <c r="V423" s="15">
        <f t="shared" si="27"/>
        <v>5</v>
      </c>
      <c r="W423" s="22">
        <v>4</v>
      </c>
      <c r="X423" s="15">
        <f t="shared" si="28"/>
        <v>9</v>
      </c>
    </row>
    <row r="424" spans="1:24" x14ac:dyDescent="0.25">
      <c r="A424">
        <f t="shared" si="29"/>
        <v>26</v>
      </c>
      <c r="B424">
        <v>2013</v>
      </c>
      <c r="C424" s="4">
        <v>40716</v>
      </c>
      <c r="D424" s="15">
        <v>29.66</v>
      </c>
      <c r="E424" s="15">
        <v>0</v>
      </c>
      <c r="F424" s="15">
        <v>0</v>
      </c>
      <c r="G424" s="15">
        <v>0</v>
      </c>
      <c r="H424" s="15">
        <v>0</v>
      </c>
      <c r="I424" s="15">
        <v>0</v>
      </c>
      <c r="J424" s="15">
        <v>0</v>
      </c>
      <c r="K424" s="15">
        <v>0</v>
      </c>
      <c r="L424" s="15">
        <v>0</v>
      </c>
      <c r="M424" s="15">
        <v>0</v>
      </c>
      <c r="N424" s="15">
        <v>0.66</v>
      </c>
      <c r="O424" s="15">
        <v>0</v>
      </c>
      <c r="P424" s="15">
        <v>0</v>
      </c>
      <c r="Q424" s="15">
        <v>0.33</v>
      </c>
      <c r="R424" s="15">
        <v>0</v>
      </c>
      <c r="S424" s="15">
        <v>0</v>
      </c>
      <c r="T424" s="15">
        <v>0</v>
      </c>
      <c r="U424" s="15">
        <v>0</v>
      </c>
      <c r="V424" s="15">
        <f t="shared" si="27"/>
        <v>30.65</v>
      </c>
      <c r="W424" s="22">
        <v>4</v>
      </c>
      <c r="X424" s="15">
        <f t="shared" si="28"/>
        <v>34.65</v>
      </c>
    </row>
    <row r="425" spans="1:24" x14ac:dyDescent="0.25">
      <c r="A425">
        <f t="shared" si="29"/>
        <v>26</v>
      </c>
      <c r="B425">
        <v>2013</v>
      </c>
      <c r="C425" s="4">
        <v>40717</v>
      </c>
      <c r="D425" s="15">
        <v>29.66</v>
      </c>
      <c r="E425" s="15">
        <v>0</v>
      </c>
      <c r="F425" s="15">
        <v>0</v>
      </c>
      <c r="G425" s="15">
        <v>0</v>
      </c>
      <c r="H425" s="15">
        <v>0</v>
      </c>
      <c r="I425" s="15">
        <v>0</v>
      </c>
      <c r="J425" s="15">
        <v>0</v>
      </c>
      <c r="K425" s="15">
        <v>0</v>
      </c>
      <c r="L425" s="15">
        <v>0</v>
      </c>
      <c r="M425" s="15">
        <v>0</v>
      </c>
      <c r="N425" s="15">
        <v>0.66</v>
      </c>
      <c r="O425" s="15">
        <v>0</v>
      </c>
      <c r="P425" s="15">
        <v>0</v>
      </c>
      <c r="Q425" s="15">
        <v>0.33</v>
      </c>
      <c r="R425" s="15">
        <v>0</v>
      </c>
      <c r="S425" s="15">
        <v>0</v>
      </c>
      <c r="T425" s="15">
        <v>0</v>
      </c>
      <c r="U425" s="15">
        <v>0</v>
      </c>
      <c r="V425" s="15">
        <f t="shared" si="27"/>
        <v>30.65</v>
      </c>
      <c r="W425" s="22">
        <v>4</v>
      </c>
      <c r="X425" s="15">
        <f t="shared" si="28"/>
        <v>34.65</v>
      </c>
    </row>
    <row r="426" spans="1:24" x14ac:dyDescent="0.25">
      <c r="A426">
        <f t="shared" si="29"/>
        <v>26</v>
      </c>
      <c r="B426">
        <v>2013</v>
      </c>
      <c r="C426" s="4">
        <v>40718</v>
      </c>
      <c r="D426" s="15">
        <v>29.66</v>
      </c>
      <c r="E426" s="15">
        <v>0</v>
      </c>
      <c r="F426" s="15">
        <v>0</v>
      </c>
      <c r="G426" s="15">
        <v>0</v>
      </c>
      <c r="H426" s="15">
        <v>0</v>
      </c>
      <c r="I426" s="15">
        <v>0</v>
      </c>
      <c r="J426" s="15">
        <v>0</v>
      </c>
      <c r="K426" s="15">
        <v>0</v>
      </c>
      <c r="L426" s="15">
        <v>0</v>
      </c>
      <c r="M426" s="15">
        <v>0</v>
      </c>
      <c r="N426" s="15">
        <v>0.66</v>
      </c>
      <c r="O426" s="15">
        <v>0</v>
      </c>
      <c r="P426" s="15">
        <v>0</v>
      </c>
      <c r="Q426" s="15">
        <v>0.33</v>
      </c>
      <c r="R426" s="15">
        <v>0</v>
      </c>
      <c r="S426" s="15">
        <v>0</v>
      </c>
      <c r="T426" s="15">
        <v>0</v>
      </c>
      <c r="U426" s="15">
        <v>0</v>
      </c>
      <c r="V426" s="15">
        <f t="shared" si="27"/>
        <v>30.65</v>
      </c>
      <c r="W426" s="22">
        <v>4</v>
      </c>
      <c r="X426" s="15">
        <f t="shared" si="28"/>
        <v>34.65</v>
      </c>
    </row>
    <row r="427" spans="1:24" x14ac:dyDescent="0.25">
      <c r="A427">
        <f t="shared" si="29"/>
        <v>26</v>
      </c>
      <c r="B427">
        <v>2013</v>
      </c>
      <c r="C427" s="4">
        <v>40719</v>
      </c>
      <c r="D427" s="15">
        <v>60</v>
      </c>
      <c r="E427" s="15">
        <v>0</v>
      </c>
      <c r="F427" s="15">
        <v>0</v>
      </c>
      <c r="G427" s="15">
        <v>0</v>
      </c>
      <c r="H427" s="15">
        <v>0</v>
      </c>
      <c r="I427" s="15">
        <v>0</v>
      </c>
      <c r="J427" s="15">
        <v>0</v>
      </c>
      <c r="K427" s="15">
        <v>0</v>
      </c>
      <c r="L427" s="15">
        <v>0</v>
      </c>
      <c r="M427" s="15">
        <v>0</v>
      </c>
      <c r="N427" s="15">
        <v>0</v>
      </c>
      <c r="O427" s="15">
        <v>0</v>
      </c>
      <c r="P427" s="15">
        <v>0</v>
      </c>
      <c r="Q427" s="15">
        <v>0</v>
      </c>
      <c r="R427" s="15">
        <v>0</v>
      </c>
      <c r="S427" s="15">
        <v>0</v>
      </c>
      <c r="T427" s="15">
        <v>0</v>
      </c>
      <c r="U427" s="15">
        <v>0</v>
      </c>
      <c r="V427" s="15">
        <f t="shared" si="27"/>
        <v>60</v>
      </c>
      <c r="W427" s="22">
        <v>4</v>
      </c>
      <c r="X427" s="15">
        <f t="shared" si="28"/>
        <v>64</v>
      </c>
    </row>
    <row r="428" spans="1:24" x14ac:dyDescent="0.25">
      <c r="A428">
        <f t="shared" si="29"/>
        <v>27</v>
      </c>
      <c r="B428">
        <v>2013</v>
      </c>
      <c r="C428" s="4">
        <v>40720</v>
      </c>
      <c r="D428" s="15">
        <v>43</v>
      </c>
      <c r="E428" s="15">
        <v>0</v>
      </c>
      <c r="F428" s="15">
        <v>0</v>
      </c>
      <c r="G428" s="15">
        <v>0</v>
      </c>
      <c r="H428" s="15">
        <v>0</v>
      </c>
      <c r="I428" s="15">
        <v>0</v>
      </c>
      <c r="J428" s="15">
        <v>0</v>
      </c>
      <c r="K428" s="15">
        <v>0</v>
      </c>
      <c r="L428" s="15">
        <v>0</v>
      </c>
      <c r="M428" s="15">
        <v>0</v>
      </c>
      <c r="N428" s="15">
        <v>1</v>
      </c>
      <c r="O428" s="15">
        <v>0</v>
      </c>
      <c r="P428" s="15">
        <v>0</v>
      </c>
      <c r="Q428" s="15">
        <v>0</v>
      </c>
      <c r="R428" s="15">
        <v>0</v>
      </c>
      <c r="S428" s="15">
        <v>0</v>
      </c>
      <c r="T428" s="15">
        <v>0</v>
      </c>
      <c r="U428" s="15">
        <v>0</v>
      </c>
      <c r="V428" s="15">
        <f t="shared" si="27"/>
        <v>44</v>
      </c>
      <c r="W428" s="22">
        <v>0</v>
      </c>
      <c r="X428" s="15">
        <f t="shared" si="28"/>
        <v>44</v>
      </c>
    </row>
    <row r="429" spans="1:24" x14ac:dyDescent="0.25">
      <c r="A429">
        <f t="shared" si="29"/>
        <v>27</v>
      </c>
      <c r="B429">
        <v>2013</v>
      </c>
      <c r="C429" s="4">
        <v>40721</v>
      </c>
      <c r="D429" s="15">
        <v>28</v>
      </c>
      <c r="E429" s="15">
        <v>0</v>
      </c>
      <c r="F429" s="15">
        <v>0</v>
      </c>
      <c r="G429" s="15">
        <v>0</v>
      </c>
      <c r="H429" s="15">
        <v>0</v>
      </c>
      <c r="I429" s="15">
        <v>0</v>
      </c>
      <c r="J429" s="15">
        <v>0</v>
      </c>
      <c r="K429" s="15">
        <v>2</v>
      </c>
      <c r="L429" s="15">
        <v>0</v>
      </c>
      <c r="M429" s="15">
        <v>0</v>
      </c>
      <c r="N429" s="15">
        <v>3</v>
      </c>
      <c r="O429" s="15">
        <v>0</v>
      </c>
      <c r="P429" s="15">
        <v>0</v>
      </c>
      <c r="Q429" s="15">
        <v>5</v>
      </c>
      <c r="R429" s="15">
        <v>0</v>
      </c>
      <c r="S429" s="15">
        <v>0</v>
      </c>
      <c r="T429" s="15">
        <v>0</v>
      </c>
      <c r="U429" s="15">
        <v>0</v>
      </c>
      <c r="V429" s="15">
        <f>SUM(D429:U429)</f>
        <v>38</v>
      </c>
      <c r="W429" s="22">
        <v>8</v>
      </c>
      <c r="X429" s="15">
        <f t="shared" si="28"/>
        <v>46</v>
      </c>
    </row>
    <row r="430" spans="1:24" x14ac:dyDescent="0.25">
      <c r="A430">
        <f t="shared" si="29"/>
        <v>27</v>
      </c>
      <c r="B430">
        <v>2013</v>
      </c>
      <c r="C430" s="4">
        <v>40722</v>
      </c>
      <c r="D430" s="15">
        <v>18</v>
      </c>
      <c r="E430" s="15">
        <v>0</v>
      </c>
      <c r="F430" s="15">
        <v>0</v>
      </c>
      <c r="G430" s="15">
        <v>0</v>
      </c>
      <c r="H430" s="15">
        <v>0</v>
      </c>
      <c r="I430" s="15">
        <v>0</v>
      </c>
      <c r="J430" s="15">
        <v>0</v>
      </c>
      <c r="K430" s="15">
        <v>1</v>
      </c>
      <c r="L430" s="15">
        <v>0</v>
      </c>
      <c r="M430" s="15">
        <v>0</v>
      </c>
      <c r="N430" s="15">
        <v>2</v>
      </c>
      <c r="O430" s="15">
        <v>0</v>
      </c>
      <c r="P430" s="15">
        <v>0</v>
      </c>
      <c r="Q430" s="15">
        <v>0</v>
      </c>
      <c r="R430" s="15">
        <v>0</v>
      </c>
      <c r="S430" s="15">
        <v>0</v>
      </c>
      <c r="T430" s="15">
        <v>0</v>
      </c>
      <c r="U430" s="15">
        <v>0</v>
      </c>
      <c r="V430" s="15">
        <f t="shared" si="27"/>
        <v>21</v>
      </c>
      <c r="W430" s="22">
        <v>5</v>
      </c>
      <c r="X430" s="15">
        <f t="shared" si="28"/>
        <v>26</v>
      </c>
    </row>
    <row r="431" spans="1:24" x14ac:dyDescent="0.25">
      <c r="A431">
        <f t="shared" si="29"/>
        <v>27</v>
      </c>
      <c r="B431">
        <v>2013</v>
      </c>
      <c r="C431" s="4">
        <v>40723</v>
      </c>
      <c r="D431" s="15">
        <v>21.67</v>
      </c>
      <c r="E431" s="15">
        <v>0</v>
      </c>
      <c r="F431" s="15">
        <v>0</v>
      </c>
      <c r="G431" s="15">
        <v>0</v>
      </c>
      <c r="H431" s="15">
        <v>0</v>
      </c>
      <c r="I431" s="15">
        <v>0</v>
      </c>
      <c r="J431" s="15">
        <v>0</v>
      </c>
      <c r="K431" s="15">
        <v>0.67</v>
      </c>
      <c r="L431" s="15">
        <v>0</v>
      </c>
      <c r="M431" s="15">
        <v>0</v>
      </c>
      <c r="N431" s="15">
        <v>1</v>
      </c>
      <c r="O431" s="15">
        <v>0</v>
      </c>
      <c r="P431" s="15">
        <v>0</v>
      </c>
      <c r="Q431" s="15">
        <v>0.33</v>
      </c>
      <c r="R431" s="15">
        <v>0</v>
      </c>
      <c r="S431" s="15">
        <v>0</v>
      </c>
      <c r="T431" s="15">
        <v>0</v>
      </c>
      <c r="U431" s="15">
        <v>0</v>
      </c>
      <c r="V431" s="15">
        <f t="shared" si="27"/>
        <v>23.67</v>
      </c>
      <c r="W431" s="22">
        <v>14.33</v>
      </c>
      <c r="X431" s="15">
        <f t="shared" si="28"/>
        <v>38</v>
      </c>
    </row>
    <row r="432" spans="1:24" x14ac:dyDescent="0.25">
      <c r="A432">
        <f t="shared" si="29"/>
        <v>27</v>
      </c>
      <c r="B432">
        <v>2013</v>
      </c>
      <c r="C432" s="4">
        <v>40724</v>
      </c>
      <c r="D432" s="15">
        <v>21.67</v>
      </c>
      <c r="E432" s="15">
        <v>0</v>
      </c>
      <c r="F432" s="15">
        <v>0</v>
      </c>
      <c r="G432" s="15">
        <v>0</v>
      </c>
      <c r="H432" s="15">
        <v>0</v>
      </c>
      <c r="I432" s="15">
        <v>0</v>
      </c>
      <c r="J432" s="15">
        <v>0</v>
      </c>
      <c r="K432" s="15">
        <v>0.67</v>
      </c>
      <c r="L432" s="15">
        <v>0</v>
      </c>
      <c r="M432" s="15">
        <v>0</v>
      </c>
      <c r="N432" s="15">
        <v>1</v>
      </c>
      <c r="O432" s="15">
        <v>0</v>
      </c>
      <c r="P432" s="15">
        <v>0</v>
      </c>
      <c r="Q432" s="15">
        <v>0.33</v>
      </c>
      <c r="R432" s="15">
        <v>0</v>
      </c>
      <c r="S432" s="15">
        <v>0</v>
      </c>
      <c r="T432" s="15">
        <v>0</v>
      </c>
      <c r="U432" s="15">
        <v>0</v>
      </c>
      <c r="V432" s="15">
        <f t="shared" si="27"/>
        <v>23.67</v>
      </c>
      <c r="W432" s="22">
        <v>14.33</v>
      </c>
      <c r="X432" s="15">
        <f t="shared" si="28"/>
        <v>38</v>
      </c>
    </row>
    <row r="433" spans="1:24" x14ac:dyDescent="0.25">
      <c r="A433">
        <f t="shared" si="29"/>
        <v>27</v>
      </c>
      <c r="B433">
        <v>2013</v>
      </c>
      <c r="C433" s="4">
        <v>40725</v>
      </c>
      <c r="D433" s="15">
        <v>21.67</v>
      </c>
      <c r="E433" s="15">
        <v>0</v>
      </c>
      <c r="F433" s="15">
        <v>0</v>
      </c>
      <c r="G433" s="15">
        <v>0</v>
      </c>
      <c r="H433" s="15">
        <v>0</v>
      </c>
      <c r="I433" s="15">
        <v>0</v>
      </c>
      <c r="J433" s="15">
        <v>0</v>
      </c>
      <c r="K433" s="15">
        <v>0.67</v>
      </c>
      <c r="L433" s="15">
        <v>0</v>
      </c>
      <c r="M433" s="15">
        <v>0</v>
      </c>
      <c r="N433" s="15">
        <v>1</v>
      </c>
      <c r="O433" s="15">
        <v>0</v>
      </c>
      <c r="P433" s="15">
        <v>0</v>
      </c>
      <c r="Q433" s="15">
        <v>0.33</v>
      </c>
      <c r="R433" s="15">
        <v>0</v>
      </c>
      <c r="S433" s="15">
        <v>0</v>
      </c>
      <c r="T433" s="15">
        <v>0</v>
      </c>
      <c r="U433" s="15">
        <v>0</v>
      </c>
      <c r="V433" s="15">
        <f t="shared" si="27"/>
        <v>23.67</v>
      </c>
      <c r="W433" s="22">
        <v>14.33</v>
      </c>
      <c r="X433" s="15">
        <f t="shared" si="28"/>
        <v>38</v>
      </c>
    </row>
    <row r="434" spans="1:24" x14ac:dyDescent="0.25">
      <c r="A434">
        <f t="shared" si="29"/>
        <v>27</v>
      </c>
      <c r="B434">
        <v>2013</v>
      </c>
      <c r="C434" s="4">
        <v>40726</v>
      </c>
      <c r="D434" s="15">
        <v>40</v>
      </c>
      <c r="E434" s="15">
        <v>0</v>
      </c>
      <c r="F434" s="15">
        <v>0</v>
      </c>
      <c r="G434" s="15">
        <v>0</v>
      </c>
      <c r="H434" s="15">
        <v>0</v>
      </c>
      <c r="I434" s="15">
        <v>0</v>
      </c>
      <c r="J434" s="15">
        <v>0</v>
      </c>
      <c r="K434" s="15">
        <v>0</v>
      </c>
      <c r="L434" s="15">
        <v>0</v>
      </c>
      <c r="M434" s="15">
        <v>0</v>
      </c>
      <c r="N434" s="15">
        <v>2</v>
      </c>
      <c r="O434" s="15">
        <v>0</v>
      </c>
      <c r="P434" s="15">
        <v>0</v>
      </c>
      <c r="Q434" s="15">
        <v>0</v>
      </c>
      <c r="R434" s="15">
        <v>0</v>
      </c>
      <c r="S434" s="15">
        <v>0</v>
      </c>
      <c r="T434" s="15">
        <v>0</v>
      </c>
      <c r="U434" s="15">
        <v>0</v>
      </c>
      <c r="V434" s="15">
        <f t="shared" si="27"/>
        <v>42</v>
      </c>
      <c r="W434" s="22">
        <v>18</v>
      </c>
      <c r="X434" s="15">
        <f t="shared" si="28"/>
        <v>60</v>
      </c>
    </row>
    <row r="435" spans="1:24" x14ac:dyDescent="0.25">
      <c r="A435">
        <f t="shared" si="29"/>
        <v>28</v>
      </c>
      <c r="B435">
        <v>2013</v>
      </c>
      <c r="C435" s="4">
        <v>40727</v>
      </c>
      <c r="D435" s="15">
        <v>72</v>
      </c>
      <c r="E435" s="15">
        <v>0</v>
      </c>
      <c r="F435" s="15">
        <v>0</v>
      </c>
      <c r="G435" s="15">
        <v>0</v>
      </c>
      <c r="H435" s="15">
        <v>0</v>
      </c>
      <c r="I435" s="15">
        <v>0</v>
      </c>
      <c r="J435" s="15">
        <v>0</v>
      </c>
      <c r="K435" s="15">
        <v>1</v>
      </c>
      <c r="L435" s="15">
        <v>0</v>
      </c>
      <c r="M435" s="15">
        <v>0</v>
      </c>
      <c r="N435" s="15">
        <v>1</v>
      </c>
      <c r="O435" s="15">
        <v>0</v>
      </c>
      <c r="P435" s="15">
        <v>0</v>
      </c>
      <c r="Q435" s="15">
        <v>2</v>
      </c>
      <c r="R435" s="15">
        <v>0</v>
      </c>
      <c r="S435" s="15">
        <v>0</v>
      </c>
      <c r="T435" s="15">
        <v>0</v>
      </c>
      <c r="U435" s="15">
        <v>0</v>
      </c>
      <c r="V435" s="15">
        <f t="shared" si="27"/>
        <v>76</v>
      </c>
      <c r="W435" s="22">
        <v>27</v>
      </c>
      <c r="X435" s="15">
        <f t="shared" si="28"/>
        <v>103</v>
      </c>
    </row>
    <row r="436" spans="1:24" x14ac:dyDescent="0.25">
      <c r="A436">
        <f t="shared" si="29"/>
        <v>28</v>
      </c>
      <c r="B436">
        <v>2013</v>
      </c>
      <c r="C436" s="4">
        <v>40728</v>
      </c>
      <c r="D436" s="15">
        <v>36</v>
      </c>
      <c r="E436" s="15">
        <v>0</v>
      </c>
      <c r="F436" s="15">
        <v>0</v>
      </c>
      <c r="G436" s="15">
        <v>0</v>
      </c>
      <c r="H436" s="15">
        <v>0</v>
      </c>
      <c r="I436" s="15">
        <v>0</v>
      </c>
      <c r="J436" s="15">
        <v>0</v>
      </c>
      <c r="K436" s="15">
        <v>1.5</v>
      </c>
      <c r="L436" s="15">
        <v>0</v>
      </c>
      <c r="M436" s="15">
        <v>0</v>
      </c>
      <c r="N436" s="15">
        <v>1.5</v>
      </c>
      <c r="O436" s="15">
        <v>0</v>
      </c>
      <c r="P436" s="15">
        <v>0</v>
      </c>
      <c r="Q436" s="15">
        <v>4</v>
      </c>
      <c r="R436" s="15">
        <v>0</v>
      </c>
      <c r="S436" s="15">
        <v>0</v>
      </c>
      <c r="T436" s="15">
        <v>0</v>
      </c>
      <c r="U436" s="15">
        <v>0</v>
      </c>
      <c r="V436" s="15">
        <f t="shared" si="27"/>
        <v>43</v>
      </c>
      <c r="W436" s="22">
        <v>34.5</v>
      </c>
      <c r="X436" s="15">
        <f t="shared" si="28"/>
        <v>77.5</v>
      </c>
    </row>
    <row r="437" spans="1:24" x14ac:dyDescent="0.25">
      <c r="A437">
        <f t="shared" si="29"/>
        <v>28</v>
      </c>
      <c r="B437">
        <v>2013</v>
      </c>
      <c r="C437" s="4">
        <v>40729</v>
      </c>
      <c r="D437" s="15">
        <v>36</v>
      </c>
      <c r="E437" s="15">
        <v>0</v>
      </c>
      <c r="F437" s="15">
        <v>0</v>
      </c>
      <c r="G437" s="15">
        <v>0</v>
      </c>
      <c r="H437" s="15">
        <v>0</v>
      </c>
      <c r="I437" s="15">
        <v>0</v>
      </c>
      <c r="J437" s="15">
        <v>0</v>
      </c>
      <c r="K437" s="15">
        <v>1.5</v>
      </c>
      <c r="L437" s="15">
        <v>0</v>
      </c>
      <c r="M437" s="15">
        <v>0</v>
      </c>
      <c r="N437" s="15">
        <v>1.5</v>
      </c>
      <c r="O437" s="15">
        <v>0</v>
      </c>
      <c r="P437" s="15">
        <v>0</v>
      </c>
      <c r="Q437" s="15">
        <v>4</v>
      </c>
      <c r="R437" s="15">
        <v>0</v>
      </c>
      <c r="S437" s="15">
        <v>0</v>
      </c>
      <c r="T437" s="15">
        <v>0</v>
      </c>
      <c r="U437" s="15">
        <v>0</v>
      </c>
      <c r="V437" s="15">
        <f t="shared" si="27"/>
        <v>43</v>
      </c>
      <c r="W437" s="22">
        <v>34.5</v>
      </c>
      <c r="X437" s="15">
        <f t="shared" si="28"/>
        <v>77.5</v>
      </c>
    </row>
    <row r="438" spans="1:24" x14ac:dyDescent="0.25">
      <c r="A438">
        <f t="shared" si="29"/>
        <v>28</v>
      </c>
      <c r="B438">
        <v>2013</v>
      </c>
      <c r="C438" s="4">
        <v>40730</v>
      </c>
      <c r="D438" s="15">
        <v>9</v>
      </c>
      <c r="E438" s="15">
        <v>0</v>
      </c>
      <c r="F438" s="15">
        <v>0</v>
      </c>
      <c r="G438" s="15">
        <v>0</v>
      </c>
      <c r="H438" s="15">
        <v>0</v>
      </c>
      <c r="I438" s="15">
        <v>0</v>
      </c>
      <c r="J438" s="15">
        <v>0</v>
      </c>
      <c r="K438" s="15">
        <v>1.33</v>
      </c>
      <c r="L438" s="15">
        <v>0.33</v>
      </c>
      <c r="M438" s="15">
        <v>0</v>
      </c>
      <c r="N438" s="15">
        <v>1.33</v>
      </c>
      <c r="O438" s="15">
        <v>0</v>
      </c>
      <c r="P438" s="15">
        <v>0</v>
      </c>
      <c r="Q438" s="15">
        <v>1.33</v>
      </c>
      <c r="R438" s="15">
        <v>0</v>
      </c>
      <c r="S438" s="15">
        <v>0</v>
      </c>
      <c r="T438" s="15">
        <v>0</v>
      </c>
      <c r="U438" s="15">
        <v>0</v>
      </c>
      <c r="V438" s="15">
        <f t="shared" si="27"/>
        <v>13.32</v>
      </c>
      <c r="W438" s="22">
        <v>18.7</v>
      </c>
      <c r="X438" s="15">
        <f t="shared" si="28"/>
        <v>32.019999999999996</v>
      </c>
    </row>
    <row r="439" spans="1:24" x14ac:dyDescent="0.25">
      <c r="A439">
        <f t="shared" si="29"/>
        <v>28</v>
      </c>
      <c r="B439">
        <v>2013</v>
      </c>
      <c r="C439" s="4">
        <v>40731</v>
      </c>
      <c r="D439" s="15">
        <v>9</v>
      </c>
      <c r="E439" s="15">
        <v>0</v>
      </c>
      <c r="F439" s="15">
        <v>0</v>
      </c>
      <c r="G439" s="15">
        <v>0</v>
      </c>
      <c r="H439" s="15">
        <v>0</v>
      </c>
      <c r="I439" s="15">
        <v>0</v>
      </c>
      <c r="J439" s="15">
        <v>0</v>
      </c>
      <c r="K439" s="15">
        <v>1.33</v>
      </c>
      <c r="L439" s="15">
        <v>0.33</v>
      </c>
      <c r="M439" s="15">
        <v>0</v>
      </c>
      <c r="N439" s="15">
        <v>1.33</v>
      </c>
      <c r="O439" s="15">
        <v>0</v>
      </c>
      <c r="P439" s="15">
        <v>0</v>
      </c>
      <c r="Q439" s="15">
        <v>1.33</v>
      </c>
      <c r="R439" s="15">
        <v>0</v>
      </c>
      <c r="S439" s="15">
        <v>0</v>
      </c>
      <c r="T439" s="15">
        <v>0</v>
      </c>
      <c r="U439" s="15">
        <v>0</v>
      </c>
      <c r="V439" s="15">
        <f t="shared" si="27"/>
        <v>13.32</v>
      </c>
      <c r="W439" s="22">
        <v>18.7</v>
      </c>
      <c r="X439" s="15">
        <f t="shared" si="28"/>
        <v>32.019999999999996</v>
      </c>
    </row>
    <row r="440" spans="1:24" x14ac:dyDescent="0.25">
      <c r="A440">
        <f t="shared" si="29"/>
        <v>28</v>
      </c>
      <c r="B440">
        <v>2013</v>
      </c>
      <c r="C440" s="4">
        <v>40732</v>
      </c>
      <c r="D440" s="15">
        <v>9</v>
      </c>
      <c r="E440" s="15">
        <v>0</v>
      </c>
      <c r="F440" s="15">
        <v>0</v>
      </c>
      <c r="G440" s="15">
        <v>0</v>
      </c>
      <c r="H440" s="15">
        <v>0</v>
      </c>
      <c r="I440" s="15">
        <v>0</v>
      </c>
      <c r="J440" s="15">
        <v>0</v>
      </c>
      <c r="K440" s="15">
        <v>1.33</v>
      </c>
      <c r="L440" s="15">
        <v>0.33</v>
      </c>
      <c r="M440" s="15">
        <v>0</v>
      </c>
      <c r="N440" s="15">
        <v>1.33</v>
      </c>
      <c r="O440" s="15">
        <v>0</v>
      </c>
      <c r="P440" s="15">
        <v>0</v>
      </c>
      <c r="Q440" s="15">
        <v>1.33</v>
      </c>
      <c r="R440" s="15">
        <v>0</v>
      </c>
      <c r="S440" s="15">
        <v>0</v>
      </c>
      <c r="T440" s="15">
        <v>0</v>
      </c>
      <c r="U440" s="15">
        <v>0</v>
      </c>
      <c r="V440" s="15">
        <f t="shared" ref="V440:V503" si="30">SUM(D440:U440)</f>
        <v>13.32</v>
      </c>
      <c r="W440" s="22">
        <v>18.7</v>
      </c>
      <c r="X440" s="15">
        <f t="shared" si="28"/>
        <v>32.019999999999996</v>
      </c>
    </row>
    <row r="441" spans="1:24" x14ac:dyDescent="0.25">
      <c r="A441">
        <f t="shared" si="29"/>
        <v>28</v>
      </c>
      <c r="B441">
        <v>2013</v>
      </c>
      <c r="C441" s="4">
        <v>40733</v>
      </c>
      <c r="D441" s="15">
        <v>23</v>
      </c>
      <c r="E441" s="15">
        <v>0</v>
      </c>
      <c r="F441" s="15">
        <v>0</v>
      </c>
      <c r="G441" s="15">
        <v>0</v>
      </c>
      <c r="H441" s="15">
        <v>0</v>
      </c>
      <c r="I441" s="15">
        <v>0</v>
      </c>
      <c r="J441" s="15">
        <v>0</v>
      </c>
      <c r="K441" s="15">
        <v>0</v>
      </c>
      <c r="L441" s="15">
        <v>0</v>
      </c>
      <c r="M441" s="15">
        <v>0</v>
      </c>
      <c r="N441" s="15">
        <v>0</v>
      </c>
      <c r="O441" s="15">
        <v>0</v>
      </c>
      <c r="P441" s="15">
        <v>0</v>
      </c>
      <c r="Q441" s="15">
        <v>0</v>
      </c>
      <c r="R441" s="15">
        <v>0</v>
      </c>
      <c r="S441" s="15">
        <v>0</v>
      </c>
      <c r="T441" s="15">
        <v>0</v>
      </c>
      <c r="U441" s="15">
        <v>0</v>
      </c>
      <c r="V441" s="15">
        <f t="shared" si="30"/>
        <v>23</v>
      </c>
      <c r="W441" s="22">
        <v>13</v>
      </c>
      <c r="X441" s="15">
        <f t="shared" ref="X441:X504" si="31">SUM(V441+W441)</f>
        <v>36</v>
      </c>
    </row>
    <row r="442" spans="1:24" x14ac:dyDescent="0.25">
      <c r="A442">
        <f t="shared" si="29"/>
        <v>29</v>
      </c>
      <c r="B442">
        <v>2013</v>
      </c>
      <c r="C442" s="4">
        <v>40734</v>
      </c>
      <c r="D442" s="15">
        <v>11</v>
      </c>
      <c r="E442" s="15">
        <v>0</v>
      </c>
      <c r="F442" s="15">
        <v>0</v>
      </c>
      <c r="G442" s="15">
        <v>0</v>
      </c>
      <c r="H442" s="15">
        <v>0</v>
      </c>
      <c r="I442" s="15">
        <v>0</v>
      </c>
      <c r="J442" s="15">
        <v>0</v>
      </c>
      <c r="K442" s="15">
        <v>2</v>
      </c>
      <c r="L442" s="15">
        <v>0</v>
      </c>
      <c r="M442" s="15">
        <v>0</v>
      </c>
      <c r="N442" s="15">
        <v>0</v>
      </c>
      <c r="O442" s="15">
        <v>0</v>
      </c>
      <c r="P442" s="15">
        <v>0</v>
      </c>
      <c r="Q442" s="15">
        <v>1</v>
      </c>
      <c r="R442" s="15">
        <v>0</v>
      </c>
      <c r="S442" s="15">
        <v>0</v>
      </c>
      <c r="T442" s="15">
        <v>0</v>
      </c>
      <c r="U442" s="15">
        <v>0</v>
      </c>
      <c r="V442" s="15">
        <f t="shared" si="30"/>
        <v>14</v>
      </c>
      <c r="W442" s="22">
        <v>21</v>
      </c>
      <c r="X442" s="15">
        <f t="shared" si="31"/>
        <v>35</v>
      </c>
    </row>
    <row r="443" spans="1:24" x14ac:dyDescent="0.25">
      <c r="A443">
        <f t="shared" si="29"/>
        <v>29</v>
      </c>
      <c r="B443">
        <v>2013</v>
      </c>
      <c r="C443" s="4">
        <v>40735</v>
      </c>
      <c r="D443" s="15">
        <v>6</v>
      </c>
      <c r="E443" s="15">
        <v>0</v>
      </c>
      <c r="F443" s="15">
        <v>0</v>
      </c>
      <c r="G443" s="15">
        <v>0</v>
      </c>
      <c r="H443" s="15">
        <v>0</v>
      </c>
      <c r="I443" s="15">
        <v>0</v>
      </c>
      <c r="J443" s="15">
        <v>0</v>
      </c>
      <c r="K443" s="15">
        <v>0</v>
      </c>
      <c r="L443" s="15">
        <v>0</v>
      </c>
      <c r="M443" s="15">
        <v>0</v>
      </c>
      <c r="N443" s="15">
        <v>2</v>
      </c>
      <c r="O443" s="15">
        <v>0</v>
      </c>
      <c r="P443" s="15">
        <v>0</v>
      </c>
      <c r="Q443" s="15">
        <v>3</v>
      </c>
      <c r="R443" s="15">
        <v>0</v>
      </c>
      <c r="S443" s="15">
        <v>0</v>
      </c>
      <c r="T443" s="15">
        <v>0</v>
      </c>
      <c r="U443" s="15">
        <v>0</v>
      </c>
      <c r="V443" s="15">
        <f t="shared" si="30"/>
        <v>11</v>
      </c>
      <c r="W443" s="22">
        <v>14</v>
      </c>
      <c r="X443" s="15">
        <f t="shared" si="31"/>
        <v>25</v>
      </c>
    </row>
    <row r="444" spans="1:24" x14ac:dyDescent="0.25">
      <c r="A444">
        <f t="shared" si="29"/>
        <v>29</v>
      </c>
      <c r="B444">
        <v>2013</v>
      </c>
      <c r="C444" s="4">
        <v>40736</v>
      </c>
      <c r="D444">
        <v>8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7</v>
      </c>
      <c r="L444">
        <v>0</v>
      </c>
      <c r="M444">
        <v>0</v>
      </c>
      <c r="N444">
        <v>4</v>
      </c>
      <c r="O444">
        <v>0</v>
      </c>
      <c r="P444">
        <v>0</v>
      </c>
      <c r="Q444">
        <v>11</v>
      </c>
      <c r="R444">
        <v>0</v>
      </c>
      <c r="S444">
        <v>0</v>
      </c>
      <c r="T444">
        <v>0</v>
      </c>
      <c r="U444">
        <v>0</v>
      </c>
      <c r="V444" s="15">
        <f t="shared" si="30"/>
        <v>30</v>
      </c>
      <c r="W444" s="5">
        <v>10</v>
      </c>
      <c r="X444" s="15">
        <f t="shared" si="31"/>
        <v>40</v>
      </c>
    </row>
    <row r="445" spans="1:24" x14ac:dyDescent="0.25">
      <c r="A445">
        <f t="shared" si="29"/>
        <v>29</v>
      </c>
      <c r="B445">
        <v>2013</v>
      </c>
      <c r="C445" s="4">
        <v>40737</v>
      </c>
      <c r="D445" s="15">
        <v>6</v>
      </c>
      <c r="E445" s="15">
        <v>0</v>
      </c>
      <c r="F445" s="15">
        <v>0</v>
      </c>
      <c r="G445" s="15">
        <v>0</v>
      </c>
      <c r="H445" s="15">
        <v>0</v>
      </c>
      <c r="I445" s="15">
        <v>0</v>
      </c>
      <c r="J445" s="15">
        <v>0</v>
      </c>
      <c r="K445" s="15">
        <v>4</v>
      </c>
      <c r="L445" s="15">
        <v>0.66</v>
      </c>
      <c r="M445" s="15">
        <v>0</v>
      </c>
      <c r="N445" s="15">
        <v>0.33</v>
      </c>
      <c r="O445" s="15">
        <v>0</v>
      </c>
      <c r="P445" s="15">
        <v>0</v>
      </c>
      <c r="Q445" s="15">
        <v>0</v>
      </c>
      <c r="R445" s="15">
        <v>0</v>
      </c>
      <c r="S445" s="15">
        <v>0</v>
      </c>
      <c r="T445" s="15">
        <v>0.33</v>
      </c>
      <c r="U445" s="15">
        <v>0</v>
      </c>
      <c r="V445" s="15">
        <f t="shared" si="30"/>
        <v>11.32</v>
      </c>
      <c r="W445" s="22">
        <v>7</v>
      </c>
      <c r="X445" s="15">
        <f t="shared" si="31"/>
        <v>18.32</v>
      </c>
    </row>
    <row r="446" spans="1:24" x14ac:dyDescent="0.25">
      <c r="A446">
        <f t="shared" si="29"/>
        <v>29</v>
      </c>
      <c r="B446">
        <v>2013</v>
      </c>
      <c r="C446" s="4">
        <v>40738</v>
      </c>
      <c r="D446" s="15">
        <v>6</v>
      </c>
      <c r="E446" s="15">
        <v>0</v>
      </c>
      <c r="F446" s="15">
        <v>0</v>
      </c>
      <c r="G446" s="15">
        <v>0</v>
      </c>
      <c r="H446" s="15">
        <v>0</v>
      </c>
      <c r="I446" s="15">
        <v>0</v>
      </c>
      <c r="J446" s="15">
        <v>0</v>
      </c>
      <c r="K446" s="15">
        <v>4</v>
      </c>
      <c r="L446" s="15">
        <v>0.66</v>
      </c>
      <c r="M446" s="15">
        <v>0</v>
      </c>
      <c r="N446" s="15">
        <v>0.33</v>
      </c>
      <c r="O446" s="15">
        <v>0</v>
      </c>
      <c r="P446" s="15">
        <v>0</v>
      </c>
      <c r="Q446" s="15">
        <v>0</v>
      </c>
      <c r="R446" s="15">
        <v>0</v>
      </c>
      <c r="S446" s="15">
        <v>0</v>
      </c>
      <c r="T446" s="15">
        <v>0.33</v>
      </c>
      <c r="U446" s="15">
        <v>0</v>
      </c>
      <c r="V446" s="15">
        <f t="shared" si="30"/>
        <v>11.32</v>
      </c>
      <c r="W446" s="22">
        <v>7</v>
      </c>
      <c r="X446" s="15">
        <f t="shared" si="31"/>
        <v>18.32</v>
      </c>
    </row>
    <row r="447" spans="1:24" x14ac:dyDescent="0.25">
      <c r="A447">
        <f t="shared" si="29"/>
        <v>29</v>
      </c>
      <c r="B447">
        <v>2013</v>
      </c>
      <c r="C447" s="4">
        <v>40739</v>
      </c>
      <c r="D447" s="15">
        <v>6</v>
      </c>
      <c r="E447" s="15">
        <v>0</v>
      </c>
      <c r="F447" s="15">
        <v>0</v>
      </c>
      <c r="G447" s="15">
        <v>0</v>
      </c>
      <c r="H447" s="15">
        <v>0</v>
      </c>
      <c r="I447" s="15">
        <v>0</v>
      </c>
      <c r="J447" s="15">
        <v>0</v>
      </c>
      <c r="K447" s="15">
        <v>4</v>
      </c>
      <c r="L447" s="15">
        <v>0.66</v>
      </c>
      <c r="M447" s="15">
        <v>0</v>
      </c>
      <c r="N447" s="15">
        <v>0.33</v>
      </c>
      <c r="O447" s="15">
        <v>0</v>
      </c>
      <c r="P447" s="15">
        <v>0</v>
      </c>
      <c r="Q447" s="15">
        <v>0</v>
      </c>
      <c r="R447" s="15">
        <v>0</v>
      </c>
      <c r="S447" s="15">
        <v>0</v>
      </c>
      <c r="T447" s="15">
        <v>0.33</v>
      </c>
      <c r="U447" s="15">
        <v>0</v>
      </c>
      <c r="V447" s="15">
        <f t="shared" si="30"/>
        <v>11.32</v>
      </c>
      <c r="W447" s="22">
        <v>7</v>
      </c>
      <c r="X447" s="15">
        <f t="shared" si="31"/>
        <v>18.32</v>
      </c>
    </row>
    <row r="448" spans="1:24" x14ac:dyDescent="0.25">
      <c r="A448">
        <f t="shared" si="29"/>
        <v>29</v>
      </c>
      <c r="B448">
        <v>2013</v>
      </c>
      <c r="C448" s="4">
        <v>40740</v>
      </c>
      <c r="D448" s="15">
        <v>2</v>
      </c>
      <c r="E448" s="15">
        <v>0</v>
      </c>
      <c r="F448" s="15">
        <v>0</v>
      </c>
      <c r="G448" s="15">
        <v>0</v>
      </c>
      <c r="H448" s="15">
        <v>0</v>
      </c>
      <c r="I448" s="15">
        <v>0</v>
      </c>
      <c r="J448" s="15">
        <v>0</v>
      </c>
      <c r="K448" s="15">
        <v>4</v>
      </c>
      <c r="L448" s="15">
        <v>0</v>
      </c>
      <c r="M448" s="15">
        <v>0</v>
      </c>
      <c r="N448" s="15">
        <v>0</v>
      </c>
      <c r="O448" s="15">
        <v>0</v>
      </c>
      <c r="P448" s="15">
        <v>0</v>
      </c>
      <c r="Q448" s="15">
        <v>0</v>
      </c>
      <c r="R448" s="15">
        <v>0</v>
      </c>
      <c r="S448" s="15">
        <v>0</v>
      </c>
      <c r="T448" s="15">
        <v>0</v>
      </c>
      <c r="U448" s="15">
        <v>0</v>
      </c>
      <c r="V448" s="15">
        <f t="shared" si="30"/>
        <v>6</v>
      </c>
      <c r="W448" s="22">
        <v>6</v>
      </c>
      <c r="X448" s="15">
        <f t="shared" si="31"/>
        <v>12</v>
      </c>
    </row>
    <row r="449" spans="1:24" x14ac:dyDescent="0.25">
      <c r="A449">
        <f t="shared" si="29"/>
        <v>30</v>
      </c>
      <c r="B449">
        <v>2013</v>
      </c>
      <c r="C449" s="4">
        <v>40741</v>
      </c>
      <c r="D449" s="15">
        <v>7</v>
      </c>
      <c r="E449" s="15">
        <v>0</v>
      </c>
      <c r="F449" s="15">
        <v>0</v>
      </c>
      <c r="G449" s="15">
        <v>0</v>
      </c>
      <c r="H449" s="15">
        <v>0</v>
      </c>
      <c r="I449" s="15">
        <v>0</v>
      </c>
      <c r="J449" s="15">
        <v>0</v>
      </c>
      <c r="K449" s="15">
        <v>3</v>
      </c>
      <c r="L449" s="15">
        <v>0</v>
      </c>
      <c r="M449" s="15">
        <v>0</v>
      </c>
      <c r="N449" s="15">
        <v>1</v>
      </c>
      <c r="O449" s="15">
        <v>0</v>
      </c>
      <c r="P449" s="15">
        <v>0</v>
      </c>
      <c r="Q449" s="15">
        <v>0</v>
      </c>
      <c r="R449" s="15">
        <v>0</v>
      </c>
      <c r="S449" s="15">
        <v>0</v>
      </c>
      <c r="T449" s="15">
        <v>0</v>
      </c>
      <c r="U449" s="15">
        <v>0</v>
      </c>
      <c r="V449" s="15">
        <f t="shared" si="30"/>
        <v>11</v>
      </c>
      <c r="W449" s="22">
        <v>21</v>
      </c>
      <c r="X449" s="15">
        <f t="shared" si="31"/>
        <v>32</v>
      </c>
    </row>
    <row r="450" spans="1:24" x14ac:dyDescent="0.25">
      <c r="A450">
        <f t="shared" si="29"/>
        <v>30</v>
      </c>
      <c r="B450">
        <v>2013</v>
      </c>
      <c r="C450" s="4">
        <v>40742</v>
      </c>
      <c r="D450" s="15">
        <v>11</v>
      </c>
      <c r="E450" s="15">
        <v>0</v>
      </c>
      <c r="F450" s="15">
        <v>0</v>
      </c>
      <c r="G450" s="15">
        <v>0</v>
      </c>
      <c r="H450" s="15">
        <v>0</v>
      </c>
      <c r="I450" s="15">
        <v>0</v>
      </c>
      <c r="J450" s="15">
        <v>0</v>
      </c>
      <c r="K450" s="15">
        <v>1</v>
      </c>
      <c r="L450" s="15">
        <v>0</v>
      </c>
      <c r="M450" s="15">
        <v>0</v>
      </c>
      <c r="N450" s="15">
        <v>0</v>
      </c>
      <c r="O450" s="15">
        <v>0</v>
      </c>
      <c r="P450" s="15">
        <v>0</v>
      </c>
      <c r="Q450" s="15">
        <v>0</v>
      </c>
      <c r="R450" s="15">
        <v>0</v>
      </c>
      <c r="S450" s="15">
        <v>0</v>
      </c>
      <c r="T450" s="15">
        <v>0</v>
      </c>
      <c r="U450" s="15">
        <v>0</v>
      </c>
      <c r="V450" s="15">
        <f t="shared" si="30"/>
        <v>12</v>
      </c>
      <c r="W450" s="22">
        <v>10</v>
      </c>
      <c r="X450" s="15">
        <f t="shared" si="31"/>
        <v>22</v>
      </c>
    </row>
    <row r="451" spans="1:24" x14ac:dyDescent="0.25">
      <c r="A451">
        <f t="shared" ref="A451:A514" si="32">WEEKNUM(C451)</f>
        <v>30</v>
      </c>
      <c r="B451">
        <v>2013</v>
      </c>
      <c r="C451" s="4">
        <v>40743</v>
      </c>
      <c r="D451" s="15">
        <v>22</v>
      </c>
      <c r="E451" s="15">
        <v>0</v>
      </c>
      <c r="F451" s="15">
        <v>0</v>
      </c>
      <c r="G451" s="15">
        <v>0</v>
      </c>
      <c r="H451" s="15">
        <v>0</v>
      </c>
      <c r="I451" s="15">
        <v>0</v>
      </c>
      <c r="J451" s="15">
        <v>0</v>
      </c>
      <c r="K451" s="15">
        <v>4</v>
      </c>
      <c r="L451" s="15">
        <v>0</v>
      </c>
      <c r="M451" s="15">
        <v>0</v>
      </c>
      <c r="N451" s="15">
        <v>1</v>
      </c>
      <c r="O451" s="15">
        <v>0</v>
      </c>
      <c r="P451" s="15">
        <v>0</v>
      </c>
      <c r="Q451" s="15">
        <v>0</v>
      </c>
      <c r="R451" s="15">
        <v>0</v>
      </c>
      <c r="S451" s="15">
        <v>0</v>
      </c>
      <c r="T451" s="15">
        <v>0</v>
      </c>
      <c r="U451" s="15">
        <v>0</v>
      </c>
      <c r="V451" s="15">
        <f t="shared" si="30"/>
        <v>27</v>
      </c>
      <c r="W451" s="22">
        <v>22</v>
      </c>
      <c r="X451" s="15">
        <f>SUM(V451+W451)</f>
        <v>49</v>
      </c>
    </row>
    <row r="452" spans="1:24" x14ac:dyDescent="0.25">
      <c r="A452">
        <f t="shared" si="32"/>
        <v>30</v>
      </c>
      <c r="B452">
        <v>2013</v>
      </c>
      <c r="C452" s="4">
        <v>40744</v>
      </c>
      <c r="D452" s="15">
        <v>1.33</v>
      </c>
      <c r="E452" s="15">
        <v>0</v>
      </c>
      <c r="F452" s="15">
        <v>0</v>
      </c>
      <c r="G452" s="15">
        <v>0</v>
      </c>
      <c r="H452" s="15">
        <v>0</v>
      </c>
      <c r="I452" s="15">
        <v>0</v>
      </c>
      <c r="J452" s="15">
        <v>0</v>
      </c>
      <c r="K452" s="15">
        <v>1.67</v>
      </c>
      <c r="L452" s="15">
        <v>0.33</v>
      </c>
      <c r="M452" s="15">
        <v>0</v>
      </c>
      <c r="N452" s="15">
        <v>0.67</v>
      </c>
      <c r="O452" s="15">
        <v>0</v>
      </c>
      <c r="P452" s="15">
        <v>0</v>
      </c>
      <c r="Q452" s="15">
        <v>1</v>
      </c>
      <c r="R452" s="15">
        <v>0</v>
      </c>
      <c r="S452" s="15">
        <v>0</v>
      </c>
      <c r="T452" s="15">
        <v>0</v>
      </c>
      <c r="U452" s="15">
        <v>0</v>
      </c>
      <c r="V452" s="15">
        <f>SUM(D452:U452)</f>
        <v>5</v>
      </c>
      <c r="W452" s="22">
        <v>5</v>
      </c>
      <c r="X452" s="15">
        <f>SUM(V452+W452)</f>
        <v>10</v>
      </c>
    </row>
    <row r="453" spans="1:24" x14ac:dyDescent="0.25">
      <c r="A453">
        <f t="shared" si="32"/>
        <v>30</v>
      </c>
      <c r="B453">
        <v>2013</v>
      </c>
      <c r="C453" s="4">
        <v>40745</v>
      </c>
      <c r="D453" s="15">
        <v>1.33</v>
      </c>
      <c r="E453" s="15">
        <v>0</v>
      </c>
      <c r="F453" s="15">
        <v>0</v>
      </c>
      <c r="G453" s="15">
        <v>0</v>
      </c>
      <c r="H453" s="15">
        <v>0</v>
      </c>
      <c r="I453" s="15">
        <v>0</v>
      </c>
      <c r="J453" s="15">
        <v>0</v>
      </c>
      <c r="K453" s="15">
        <v>1.67</v>
      </c>
      <c r="L453" s="15">
        <v>0.33</v>
      </c>
      <c r="M453" s="15">
        <v>0</v>
      </c>
      <c r="N453" s="15">
        <v>0.67</v>
      </c>
      <c r="O453" s="15">
        <v>0</v>
      </c>
      <c r="P453" s="15">
        <v>0</v>
      </c>
      <c r="Q453" s="15">
        <v>1</v>
      </c>
      <c r="R453" s="15">
        <v>0</v>
      </c>
      <c r="S453" s="15">
        <v>0</v>
      </c>
      <c r="T453" s="15">
        <v>0</v>
      </c>
      <c r="U453" s="15">
        <v>0</v>
      </c>
      <c r="V453" s="15">
        <f t="shared" si="30"/>
        <v>5</v>
      </c>
      <c r="W453" s="22">
        <v>5</v>
      </c>
      <c r="X453" s="15">
        <f t="shared" si="31"/>
        <v>10</v>
      </c>
    </row>
    <row r="454" spans="1:24" x14ac:dyDescent="0.25">
      <c r="A454">
        <f t="shared" si="32"/>
        <v>30</v>
      </c>
      <c r="B454">
        <v>2013</v>
      </c>
      <c r="C454" s="4">
        <v>40746</v>
      </c>
      <c r="D454" s="15">
        <v>1.33</v>
      </c>
      <c r="E454" s="15">
        <v>0</v>
      </c>
      <c r="F454" s="15">
        <v>0</v>
      </c>
      <c r="G454" s="15">
        <v>0</v>
      </c>
      <c r="H454" s="15">
        <v>0</v>
      </c>
      <c r="I454" s="15">
        <v>0</v>
      </c>
      <c r="J454" s="15">
        <v>0</v>
      </c>
      <c r="K454" s="15">
        <v>1.67</v>
      </c>
      <c r="L454" s="15">
        <v>0.33</v>
      </c>
      <c r="M454" s="15">
        <v>0</v>
      </c>
      <c r="N454" s="15">
        <v>0.67</v>
      </c>
      <c r="O454" s="15">
        <v>0</v>
      </c>
      <c r="P454" s="15">
        <v>0</v>
      </c>
      <c r="Q454" s="15">
        <v>1</v>
      </c>
      <c r="R454" s="15">
        <v>0</v>
      </c>
      <c r="S454" s="15">
        <v>0</v>
      </c>
      <c r="T454" s="15">
        <v>0</v>
      </c>
      <c r="U454" s="15">
        <v>0</v>
      </c>
      <c r="V454" s="15">
        <f t="shared" si="30"/>
        <v>5</v>
      </c>
      <c r="W454" s="22">
        <v>5</v>
      </c>
      <c r="X454" s="15">
        <f t="shared" si="31"/>
        <v>10</v>
      </c>
    </row>
    <row r="455" spans="1:24" x14ac:dyDescent="0.25">
      <c r="A455">
        <f t="shared" si="32"/>
        <v>30</v>
      </c>
      <c r="B455">
        <v>2013</v>
      </c>
      <c r="C455" s="4">
        <v>40747</v>
      </c>
      <c r="D455" s="15">
        <v>6</v>
      </c>
      <c r="E455" s="15">
        <v>0</v>
      </c>
      <c r="F455" s="15">
        <v>0</v>
      </c>
      <c r="G455" s="15">
        <v>0</v>
      </c>
      <c r="H455" s="15">
        <v>0</v>
      </c>
      <c r="I455" s="15">
        <v>0</v>
      </c>
      <c r="J455" s="15">
        <v>0</v>
      </c>
      <c r="K455" s="15">
        <v>1</v>
      </c>
      <c r="L455" s="15">
        <v>0</v>
      </c>
      <c r="M455" s="15">
        <v>0</v>
      </c>
      <c r="N455" s="15">
        <v>0</v>
      </c>
      <c r="O455" s="15">
        <v>0</v>
      </c>
      <c r="P455" s="15">
        <v>0</v>
      </c>
      <c r="Q455" s="15">
        <v>1</v>
      </c>
      <c r="R455" s="15">
        <v>0</v>
      </c>
      <c r="S455" s="15">
        <v>0</v>
      </c>
      <c r="T455" s="15">
        <v>0</v>
      </c>
      <c r="U455" s="15">
        <v>0</v>
      </c>
      <c r="V455" s="15">
        <f t="shared" si="30"/>
        <v>8</v>
      </c>
      <c r="W455" s="22">
        <v>10</v>
      </c>
      <c r="X455" s="15">
        <f t="shared" si="31"/>
        <v>18</v>
      </c>
    </row>
    <row r="456" spans="1:24" x14ac:dyDescent="0.25">
      <c r="A456">
        <f t="shared" si="32"/>
        <v>31</v>
      </c>
      <c r="B456">
        <v>2013</v>
      </c>
      <c r="C456" s="4">
        <v>40748</v>
      </c>
      <c r="D456" s="15">
        <v>3</v>
      </c>
      <c r="E456" s="15">
        <v>0</v>
      </c>
      <c r="F456" s="15">
        <v>0</v>
      </c>
      <c r="G456" s="15">
        <v>0</v>
      </c>
      <c r="H456" s="15">
        <v>0</v>
      </c>
      <c r="I456" s="15">
        <v>0</v>
      </c>
      <c r="J456" s="15">
        <v>0</v>
      </c>
      <c r="K456" s="15">
        <v>0</v>
      </c>
      <c r="L456" s="15">
        <v>0</v>
      </c>
      <c r="M456" s="15">
        <v>0</v>
      </c>
      <c r="N456" s="15">
        <v>0</v>
      </c>
      <c r="O456" s="15">
        <v>0</v>
      </c>
      <c r="P456" s="15">
        <v>0</v>
      </c>
      <c r="Q456" s="15">
        <v>0</v>
      </c>
      <c r="R456" s="15">
        <v>0</v>
      </c>
      <c r="S456" s="15">
        <v>0</v>
      </c>
      <c r="T456" s="15">
        <v>0</v>
      </c>
      <c r="U456" s="15">
        <v>0</v>
      </c>
      <c r="V456" s="15">
        <f t="shared" si="30"/>
        <v>3</v>
      </c>
      <c r="W456" s="22">
        <v>4</v>
      </c>
      <c r="X456" s="15">
        <f t="shared" si="31"/>
        <v>7</v>
      </c>
    </row>
    <row r="457" spans="1:24" x14ac:dyDescent="0.25">
      <c r="A457">
        <f t="shared" si="32"/>
        <v>31</v>
      </c>
      <c r="B457">
        <v>2013</v>
      </c>
      <c r="C457" s="4">
        <v>40749</v>
      </c>
      <c r="D457" s="15">
        <v>1</v>
      </c>
      <c r="E457" s="15">
        <v>0</v>
      </c>
      <c r="F457" s="15">
        <v>0</v>
      </c>
      <c r="G457" s="15">
        <v>0</v>
      </c>
      <c r="H457" s="15">
        <v>0</v>
      </c>
      <c r="I457" s="15">
        <v>0</v>
      </c>
      <c r="J457" s="15">
        <v>0</v>
      </c>
      <c r="K457" s="15">
        <v>3</v>
      </c>
      <c r="L457" s="15">
        <v>0</v>
      </c>
      <c r="M457" s="15">
        <v>0</v>
      </c>
      <c r="N457" s="15">
        <v>0</v>
      </c>
      <c r="O457" s="15">
        <v>0</v>
      </c>
      <c r="P457" s="15">
        <v>0</v>
      </c>
      <c r="Q457" s="15">
        <v>0</v>
      </c>
      <c r="R457" s="15">
        <v>0</v>
      </c>
      <c r="S457" s="15">
        <v>0</v>
      </c>
      <c r="T457" s="15">
        <v>0</v>
      </c>
      <c r="U457" s="15">
        <v>0</v>
      </c>
      <c r="V457" s="15">
        <f t="shared" si="30"/>
        <v>4</v>
      </c>
      <c r="W457" s="22">
        <v>4</v>
      </c>
      <c r="X457" s="15">
        <f t="shared" si="31"/>
        <v>8</v>
      </c>
    </row>
    <row r="458" spans="1:24" x14ac:dyDescent="0.25">
      <c r="A458">
        <f t="shared" si="32"/>
        <v>31</v>
      </c>
      <c r="B458">
        <v>2013</v>
      </c>
      <c r="C458" s="4">
        <v>40750</v>
      </c>
      <c r="D458" s="15">
        <v>3</v>
      </c>
      <c r="E458" s="15">
        <v>0</v>
      </c>
      <c r="F458" s="15">
        <v>0</v>
      </c>
      <c r="G458" s="15">
        <v>0</v>
      </c>
      <c r="H458" s="15">
        <v>0</v>
      </c>
      <c r="I458" s="15">
        <v>0</v>
      </c>
      <c r="J458" s="15">
        <v>0</v>
      </c>
      <c r="K458" s="15">
        <v>0</v>
      </c>
      <c r="L458" s="15">
        <v>0</v>
      </c>
      <c r="M458" s="15">
        <v>0</v>
      </c>
      <c r="N458" s="15">
        <v>0</v>
      </c>
      <c r="O458" s="15">
        <v>0</v>
      </c>
      <c r="P458" s="15">
        <v>0</v>
      </c>
      <c r="Q458" s="15">
        <v>1</v>
      </c>
      <c r="R458" s="15">
        <v>0</v>
      </c>
      <c r="S458" s="15">
        <v>0</v>
      </c>
      <c r="T458" s="15">
        <v>0</v>
      </c>
      <c r="U458" s="15">
        <v>0</v>
      </c>
      <c r="V458" s="15">
        <f t="shared" si="30"/>
        <v>4</v>
      </c>
      <c r="W458" s="22">
        <v>8</v>
      </c>
      <c r="X458" s="15">
        <f>SUM(V458+W458)</f>
        <v>12</v>
      </c>
    </row>
    <row r="459" spans="1:24" x14ac:dyDescent="0.25">
      <c r="A459">
        <f t="shared" si="32"/>
        <v>31</v>
      </c>
      <c r="B459">
        <v>2013</v>
      </c>
      <c r="C459" s="4">
        <v>40751</v>
      </c>
      <c r="D459" s="15">
        <v>0.33</v>
      </c>
      <c r="E459" s="15">
        <v>0</v>
      </c>
      <c r="F459" s="15">
        <v>0</v>
      </c>
      <c r="G459" s="15">
        <v>0</v>
      </c>
      <c r="H459" s="15">
        <v>0</v>
      </c>
      <c r="I459" s="15">
        <v>0</v>
      </c>
      <c r="J459" s="15">
        <v>0</v>
      </c>
      <c r="K459" s="15">
        <v>0</v>
      </c>
      <c r="L459" s="15">
        <v>0</v>
      </c>
      <c r="M459" s="15">
        <v>0</v>
      </c>
      <c r="N459" s="15">
        <v>0.33</v>
      </c>
      <c r="O459" s="15">
        <v>0</v>
      </c>
      <c r="P459" s="15">
        <v>0</v>
      </c>
      <c r="Q459" s="15">
        <v>0</v>
      </c>
      <c r="R459" s="15">
        <v>0</v>
      </c>
      <c r="S459" s="15">
        <v>0</v>
      </c>
      <c r="T459" s="15">
        <v>0</v>
      </c>
      <c r="U459" s="15">
        <v>0</v>
      </c>
      <c r="V459" s="15">
        <f t="shared" si="30"/>
        <v>0.66</v>
      </c>
      <c r="W459" s="22">
        <v>0.67</v>
      </c>
      <c r="X459" s="15">
        <f>SUM(V459+W459)</f>
        <v>1.33</v>
      </c>
    </row>
    <row r="460" spans="1:24" x14ac:dyDescent="0.25">
      <c r="A460">
        <f t="shared" si="32"/>
        <v>31</v>
      </c>
      <c r="B460">
        <v>2013</v>
      </c>
      <c r="C460" s="4">
        <v>40752</v>
      </c>
      <c r="D460" s="15">
        <v>0.33</v>
      </c>
      <c r="E460" s="15">
        <v>0</v>
      </c>
      <c r="F460" s="15">
        <v>0</v>
      </c>
      <c r="G460" s="15">
        <v>0</v>
      </c>
      <c r="H460" s="15">
        <v>0</v>
      </c>
      <c r="I460" s="15">
        <v>0</v>
      </c>
      <c r="J460" s="15">
        <v>0</v>
      </c>
      <c r="K460" s="15">
        <v>0</v>
      </c>
      <c r="L460" s="15">
        <v>0</v>
      </c>
      <c r="M460" s="15">
        <v>0</v>
      </c>
      <c r="N460" s="15">
        <v>0.33</v>
      </c>
      <c r="O460" s="15">
        <v>0</v>
      </c>
      <c r="P460" s="15">
        <v>0</v>
      </c>
      <c r="Q460" s="15">
        <v>0</v>
      </c>
      <c r="R460" s="15">
        <v>0</v>
      </c>
      <c r="S460" s="15">
        <v>0</v>
      </c>
      <c r="T460" s="15">
        <v>0</v>
      </c>
      <c r="U460" s="15">
        <v>0</v>
      </c>
      <c r="V460" s="15">
        <f t="shared" si="30"/>
        <v>0.66</v>
      </c>
      <c r="W460" s="22">
        <v>0.67</v>
      </c>
      <c r="X460" s="15">
        <f t="shared" si="31"/>
        <v>1.33</v>
      </c>
    </row>
    <row r="461" spans="1:24" x14ac:dyDescent="0.25">
      <c r="A461">
        <f t="shared" si="32"/>
        <v>31</v>
      </c>
      <c r="B461">
        <v>2013</v>
      </c>
      <c r="C461" s="4">
        <v>40753</v>
      </c>
      <c r="D461" s="15">
        <v>0.33</v>
      </c>
      <c r="E461" s="15">
        <v>0</v>
      </c>
      <c r="F461" s="15">
        <v>0</v>
      </c>
      <c r="G461" s="15">
        <v>0</v>
      </c>
      <c r="H461" s="15">
        <v>0</v>
      </c>
      <c r="I461" s="15">
        <v>0</v>
      </c>
      <c r="J461" s="15">
        <v>0</v>
      </c>
      <c r="K461" s="15">
        <v>0</v>
      </c>
      <c r="L461" s="15">
        <v>0</v>
      </c>
      <c r="M461" s="15">
        <v>0</v>
      </c>
      <c r="N461" s="15">
        <v>0.33</v>
      </c>
      <c r="O461" s="15">
        <v>0</v>
      </c>
      <c r="P461" s="15">
        <v>0</v>
      </c>
      <c r="Q461" s="15">
        <v>0</v>
      </c>
      <c r="R461" s="15">
        <v>0</v>
      </c>
      <c r="S461" s="15">
        <v>0</v>
      </c>
      <c r="T461" s="15">
        <v>0</v>
      </c>
      <c r="U461" s="15">
        <v>0</v>
      </c>
      <c r="V461" s="15">
        <f t="shared" si="30"/>
        <v>0.66</v>
      </c>
      <c r="W461" s="22">
        <v>0.67</v>
      </c>
      <c r="X461" s="15">
        <f t="shared" si="31"/>
        <v>1.33</v>
      </c>
    </row>
    <row r="462" spans="1:24" x14ac:dyDescent="0.25">
      <c r="A462">
        <f t="shared" si="32"/>
        <v>31</v>
      </c>
      <c r="B462">
        <v>2013</v>
      </c>
      <c r="C462" s="4">
        <v>40754</v>
      </c>
      <c r="D462" s="15">
        <v>1</v>
      </c>
      <c r="E462" s="15">
        <v>0</v>
      </c>
      <c r="F462" s="15">
        <v>0</v>
      </c>
      <c r="G462" s="15">
        <v>0</v>
      </c>
      <c r="H462" s="15">
        <v>0</v>
      </c>
      <c r="I462" s="15">
        <v>0</v>
      </c>
      <c r="J462" s="15">
        <v>0</v>
      </c>
      <c r="K462" s="15">
        <v>0</v>
      </c>
      <c r="L462" s="15">
        <v>0</v>
      </c>
      <c r="M462" s="15">
        <v>0</v>
      </c>
      <c r="N462" s="15">
        <v>0</v>
      </c>
      <c r="O462" s="15">
        <v>0</v>
      </c>
      <c r="P462" s="15">
        <v>0</v>
      </c>
      <c r="Q462" s="15">
        <v>0</v>
      </c>
      <c r="R462" s="15">
        <v>0</v>
      </c>
      <c r="S462" s="15">
        <v>0</v>
      </c>
      <c r="T462" s="15">
        <v>0</v>
      </c>
      <c r="U462" s="15">
        <v>0</v>
      </c>
      <c r="V462" s="15">
        <f t="shared" si="30"/>
        <v>1</v>
      </c>
      <c r="W462" s="22">
        <v>1</v>
      </c>
      <c r="X462" s="15">
        <f t="shared" si="31"/>
        <v>2</v>
      </c>
    </row>
    <row r="463" spans="1:24" x14ac:dyDescent="0.25">
      <c r="A463">
        <f t="shared" si="32"/>
        <v>32</v>
      </c>
      <c r="B463">
        <v>2013</v>
      </c>
      <c r="C463" s="4">
        <v>40755</v>
      </c>
      <c r="D463" s="15">
        <v>1</v>
      </c>
      <c r="E463" s="15">
        <v>0</v>
      </c>
      <c r="F463" s="15">
        <v>0</v>
      </c>
      <c r="G463" s="15">
        <v>0</v>
      </c>
      <c r="H463" s="15">
        <v>0</v>
      </c>
      <c r="I463" s="15">
        <v>0</v>
      </c>
      <c r="J463" s="15">
        <v>0</v>
      </c>
      <c r="K463" s="15">
        <v>0</v>
      </c>
      <c r="L463" s="15">
        <v>0</v>
      </c>
      <c r="M463" s="15">
        <v>0</v>
      </c>
      <c r="N463" s="15">
        <v>0</v>
      </c>
      <c r="O463" s="15">
        <v>0</v>
      </c>
      <c r="P463" s="15">
        <v>0</v>
      </c>
      <c r="Q463" s="15">
        <v>0</v>
      </c>
      <c r="R463" s="15">
        <v>0</v>
      </c>
      <c r="S463" s="15">
        <v>0</v>
      </c>
      <c r="T463" s="15">
        <v>0</v>
      </c>
      <c r="U463" s="15">
        <v>0</v>
      </c>
      <c r="V463" s="15">
        <f t="shared" si="30"/>
        <v>1</v>
      </c>
      <c r="W463" s="22">
        <v>1</v>
      </c>
      <c r="X463" s="15">
        <f t="shared" si="31"/>
        <v>2</v>
      </c>
    </row>
    <row r="464" spans="1:24" x14ac:dyDescent="0.25">
      <c r="A464">
        <f t="shared" si="32"/>
        <v>32</v>
      </c>
      <c r="B464">
        <v>2013</v>
      </c>
      <c r="C464" s="4">
        <v>40756</v>
      </c>
      <c r="D464" s="15">
        <v>2</v>
      </c>
      <c r="E464" s="15">
        <v>0</v>
      </c>
      <c r="F464" s="15">
        <v>0</v>
      </c>
      <c r="G464" s="15">
        <v>0</v>
      </c>
      <c r="H464" s="15">
        <v>0</v>
      </c>
      <c r="I464" s="15">
        <v>0</v>
      </c>
      <c r="J464" s="15">
        <v>0</v>
      </c>
      <c r="K464" s="15">
        <v>0</v>
      </c>
      <c r="L464" s="15">
        <v>0</v>
      </c>
      <c r="M464" s="15">
        <v>0</v>
      </c>
      <c r="N464" s="15">
        <v>0</v>
      </c>
      <c r="O464" s="15">
        <v>0</v>
      </c>
      <c r="P464" s="15">
        <v>0</v>
      </c>
      <c r="Q464" s="15">
        <v>0</v>
      </c>
      <c r="R464" s="15">
        <v>0</v>
      </c>
      <c r="S464" s="15">
        <v>0</v>
      </c>
      <c r="T464" s="15">
        <v>0</v>
      </c>
      <c r="U464" s="15">
        <v>0</v>
      </c>
      <c r="V464" s="15">
        <f t="shared" si="30"/>
        <v>2</v>
      </c>
      <c r="W464" s="22">
        <v>1</v>
      </c>
      <c r="X464" s="15">
        <f t="shared" si="31"/>
        <v>3</v>
      </c>
    </row>
    <row r="465" spans="1:24" x14ac:dyDescent="0.25">
      <c r="A465">
        <f t="shared" si="32"/>
        <v>32</v>
      </c>
      <c r="B465">
        <v>2013</v>
      </c>
      <c r="C465" s="4">
        <v>40757</v>
      </c>
      <c r="D465" s="15">
        <v>4</v>
      </c>
      <c r="E465" s="15">
        <v>0</v>
      </c>
      <c r="F465" s="15">
        <v>0</v>
      </c>
      <c r="G465" s="15">
        <v>0</v>
      </c>
      <c r="H465" s="15">
        <v>0</v>
      </c>
      <c r="I465" s="15">
        <v>0</v>
      </c>
      <c r="J465" s="15">
        <v>0</v>
      </c>
      <c r="K465" s="15">
        <v>0</v>
      </c>
      <c r="L465" s="15">
        <v>0</v>
      </c>
      <c r="M465" s="15">
        <v>0</v>
      </c>
      <c r="N465" s="15">
        <v>0</v>
      </c>
      <c r="O465" s="15">
        <v>0</v>
      </c>
      <c r="P465" s="15">
        <v>0</v>
      </c>
      <c r="Q465" s="15">
        <v>0</v>
      </c>
      <c r="R465" s="15">
        <v>0</v>
      </c>
      <c r="S465" s="15">
        <v>0</v>
      </c>
      <c r="T465" s="15">
        <v>0</v>
      </c>
      <c r="U465" s="15">
        <v>0</v>
      </c>
      <c r="V465" s="15">
        <f t="shared" si="30"/>
        <v>4</v>
      </c>
      <c r="W465" s="22">
        <v>2</v>
      </c>
      <c r="X465" s="15">
        <f t="shared" si="31"/>
        <v>6</v>
      </c>
    </row>
    <row r="466" spans="1:24" x14ac:dyDescent="0.25">
      <c r="A466">
        <f t="shared" si="32"/>
        <v>32</v>
      </c>
      <c r="B466">
        <v>2013</v>
      </c>
      <c r="C466" s="4">
        <v>40758</v>
      </c>
      <c r="D466" s="15">
        <v>1.66</v>
      </c>
      <c r="E466" s="15">
        <v>0</v>
      </c>
      <c r="F466" s="15">
        <v>0</v>
      </c>
      <c r="G466" s="15">
        <v>0</v>
      </c>
      <c r="H466" s="15">
        <v>0</v>
      </c>
      <c r="I466" s="15">
        <v>0</v>
      </c>
      <c r="J466" s="15">
        <v>0</v>
      </c>
      <c r="K466" s="15">
        <v>1.66</v>
      </c>
      <c r="L466" s="15">
        <v>0</v>
      </c>
      <c r="M466" s="15">
        <v>0</v>
      </c>
      <c r="N466" s="15">
        <v>0</v>
      </c>
      <c r="O466" s="15">
        <v>0</v>
      </c>
      <c r="P466" s="15">
        <v>0</v>
      </c>
      <c r="Q466" s="15">
        <v>0.33</v>
      </c>
      <c r="R466" s="15">
        <v>0</v>
      </c>
      <c r="S466" s="15">
        <v>0</v>
      </c>
      <c r="T466" s="15">
        <v>0</v>
      </c>
      <c r="U466" s="15">
        <v>0</v>
      </c>
      <c r="V466" s="15">
        <f t="shared" si="30"/>
        <v>3.65</v>
      </c>
      <c r="W466" s="22">
        <v>3.33</v>
      </c>
      <c r="X466" s="15">
        <f t="shared" si="31"/>
        <v>6.98</v>
      </c>
    </row>
    <row r="467" spans="1:24" x14ac:dyDescent="0.25">
      <c r="A467">
        <f t="shared" si="32"/>
        <v>32</v>
      </c>
      <c r="B467">
        <v>2013</v>
      </c>
      <c r="C467" s="4">
        <v>40759</v>
      </c>
      <c r="D467" s="15">
        <v>1.66</v>
      </c>
      <c r="E467" s="15">
        <v>0</v>
      </c>
      <c r="F467" s="15">
        <v>0</v>
      </c>
      <c r="G467" s="15">
        <v>0</v>
      </c>
      <c r="H467" s="15">
        <v>0</v>
      </c>
      <c r="I467" s="15">
        <v>0</v>
      </c>
      <c r="J467" s="15">
        <v>0</v>
      </c>
      <c r="K467" s="15">
        <v>1.66</v>
      </c>
      <c r="L467" s="15">
        <v>0</v>
      </c>
      <c r="M467" s="15">
        <v>0</v>
      </c>
      <c r="N467" s="15">
        <v>0</v>
      </c>
      <c r="O467" s="15">
        <v>0</v>
      </c>
      <c r="P467" s="15">
        <v>0</v>
      </c>
      <c r="Q467" s="15">
        <v>0.33</v>
      </c>
      <c r="R467" s="15">
        <v>0</v>
      </c>
      <c r="S467" s="15">
        <v>0</v>
      </c>
      <c r="T467" s="15">
        <v>0</v>
      </c>
      <c r="U467" s="15">
        <v>0</v>
      </c>
      <c r="V467" s="15">
        <f t="shared" si="30"/>
        <v>3.65</v>
      </c>
      <c r="W467" s="22">
        <v>3.33</v>
      </c>
      <c r="X467" s="15">
        <f t="shared" si="31"/>
        <v>6.98</v>
      </c>
    </row>
    <row r="468" spans="1:24" x14ac:dyDescent="0.25">
      <c r="A468">
        <f t="shared" si="32"/>
        <v>32</v>
      </c>
      <c r="B468">
        <v>2013</v>
      </c>
      <c r="C468" s="4">
        <v>40760</v>
      </c>
      <c r="D468" s="15">
        <v>1.66</v>
      </c>
      <c r="E468" s="15">
        <v>0</v>
      </c>
      <c r="F468" s="15">
        <v>0</v>
      </c>
      <c r="G468" s="15">
        <v>0</v>
      </c>
      <c r="H468" s="15">
        <v>0</v>
      </c>
      <c r="I468" s="15">
        <v>0</v>
      </c>
      <c r="J468" s="15">
        <v>0</v>
      </c>
      <c r="K468" s="15">
        <v>1.66</v>
      </c>
      <c r="L468" s="15">
        <v>0</v>
      </c>
      <c r="M468" s="15">
        <v>0</v>
      </c>
      <c r="N468" s="15">
        <v>0</v>
      </c>
      <c r="O468" s="15">
        <v>0</v>
      </c>
      <c r="P468" s="15">
        <v>0</v>
      </c>
      <c r="Q468" s="15">
        <v>0.33</v>
      </c>
      <c r="R468" s="15">
        <v>0</v>
      </c>
      <c r="S468" s="15">
        <v>0</v>
      </c>
      <c r="T468" s="15">
        <v>0</v>
      </c>
      <c r="U468" s="15">
        <v>0</v>
      </c>
      <c r="V468" s="15">
        <f t="shared" si="30"/>
        <v>3.65</v>
      </c>
      <c r="W468" s="22">
        <v>3.33</v>
      </c>
      <c r="X468" s="15">
        <f t="shared" si="31"/>
        <v>6.98</v>
      </c>
    </row>
    <row r="469" spans="1:24" x14ac:dyDescent="0.25">
      <c r="A469">
        <f t="shared" si="32"/>
        <v>32</v>
      </c>
      <c r="B469">
        <v>2013</v>
      </c>
      <c r="C469" s="4">
        <v>40761</v>
      </c>
      <c r="D469" s="15">
        <v>0</v>
      </c>
      <c r="E469" s="15">
        <v>0</v>
      </c>
      <c r="F469" s="15">
        <v>0</v>
      </c>
      <c r="G469" s="15">
        <v>0</v>
      </c>
      <c r="H469" s="15">
        <v>0</v>
      </c>
      <c r="I469" s="15">
        <v>0</v>
      </c>
      <c r="J469" s="15">
        <v>0</v>
      </c>
      <c r="K469" s="15">
        <v>1</v>
      </c>
      <c r="L469" s="15">
        <v>0</v>
      </c>
      <c r="M469" s="15">
        <v>0</v>
      </c>
      <c r="N469" s="15">
        <v>0</v>
      </c>
      <c r="O469" s="15">
        <v>0</v>
      </c>
      <c r="P469" s="15">
        <v>0</v>
      </c>
      <c r="Q469" s="15">
        <v>0</v>
      </c>
      <c r="R469" s="15">
        <v>0</v>
      </c>
      <c r="S469" s="15">
        <v>0</v>
      </c>
      <c r="T469" s="15">
        <v>0</v>
      </c>
      <c r="U469" s="15">
        <v>0</v>
      </c>
      <c r="V469" s="15">
        <f t="shared" si="30"/>
        <v>1</v>
      </c>
      <c r="W469" s="22">
        <v>1</v>
      </c>
      <c r="X469" s="15">
        <f t="shared" si="31"/>
        <v>2</v>
      </c>
    </row>
    <row r="470" spans="1:24" x14ac:dyDescent="0.25">
      <c r="A470">
        <f t="shared" si="32"/>
        <v>33</v>
      </c>
      <c r="B470">
        <v>2013</v>
      </c>
      <c r="C470" s="4">
        <v>40762</v>
      </c>
      <c r="D470" s="15">
        <v>0</v>
      </c>
      <c r="E470" s="15">
        <v>0</v>
      </c>
      <c r="F470" s="15">
        <v>0</v>
      </c>
      <c r="G470" s="15">
        <v>0</v>
      </c>
      <c r="H470" s="15">
        <v>0</v>
      </c>
      <c r="I470" s="15">
        <v>0</v>
      </c>
      <c r="J470" s="15">
        <v>0</v>
      </c>
      <c r="K470" s="15">
        <v>1</v>
      </c>
      <c r="L470" s="15">
        <v>1</v>
      </c>
      <c r="M470" s="15">
        <v>0</v>
      </c>
      <c r="N470" s="15">
        <v>0</v>
      </c>
      <c r="O470" s="15">
        <v>0</v>
      </c>
      <c r="P470" s="15">
        <v>0</v>
      </c>
      <c r="Q470" s="15">
        <v>0</v>
      </c>
      <c r="R470" s="15">
        <v>0</v>
      </c>
      <c r="S470" s="15">
        <v>0</v>
      </c>
      <c r="T470" s="15">
        <v>0</v>
      </c>
      <c r="U470" s="15">
        <v>0</v>
      </c>
      <c r="V470" s="15">
        <f t="shared" si="30"/>
        <v>2</v>
      </c>
      <c r="W470" s="22">
        <v>1</v>
      </c>
      <c r="X470" s="15">
        <f t="shared" si="31"/>
        <v>3</v>
      </c>
    </row>
    <row r="471" spans="1:24" x14ac:dyDescent="0.25">
      <c r="A471">
        <f t="shared" si="32"/>
        <v>33</v>
      </c>
      <c r="B471">
        <v>2013</v>
      </c>
      <c r="C471" s="4">
        <v>40763</v>
      </c>
      <c r="D471" s="15">
        <v>1</v>
      </c>
      <c r="E471" s="15">
        <v>0</v>
      </c>
      <c r="F471" s="15">
        <v>0</v>
      </c>
      <c r="G471" s="15">
        <v>0</v>
      </c>
      <c r="H471" s="15">
        <v>0</v>
      </c>
      <c r="I471" s="15">
        <v>0</v>
      </c>
      <c r="J471" s="15">
        <v>0</v>
      </c>
      <c r="K471" s="15">
        <v>1</v>
      </c>
      <c r="L471" s="15">
        <v>0</v>
      </c>
      <c r="M471" s="15">
        <v>0</v>
      </c>
      <c r="N471" s="15">
        <v>1</v>
      </c>
      <c r="O471" s="15">
        <v>0</v>
      </c>
      <c r="P471" s="15">
        <v>0</v>
      </c>
      <c r="Q471" s="15">
        <v>0</v>
      </c>
      <c r="R471" s="15">
        <v>0</v>
      </c>
      <c r="S471" s="15">
        <v>0</v>
      </c>
      <c r="T471" s="15">
        <v>0</v>
      </c>
      <c r="U471" s="15">
        <v>1</v>
      </c>
      <c r="V471" s="15">
        <f t="shared" si="30"/>
        <v>4</v>
      </c>
      <c r="W471" s="22">
        <v>2</v>
      </c>
      <c r="X471" s="15">
        <f t="shared" si="31"/>
        <v>6</v>
      </c>
    </row>
    <row r="472" spans="1:24" x14ac:dyDescent="0.25">
      <c r="A472">
        <f t="shared" si="32"/>
        <v>33</v>
      </c>
      <c r="B472">
        <v>2013</v>
      </c>
      <c r="C472" s="4">
        <v>40764</v>
      </c>
      <c r="D472" s="15">
        <v>0</v>
      </c>
      <c r="E472" s="15">
        <v>0</v>
      </c>
      <c r="F472" s="15">
        <v>0</v>
      </c>
      <c r="G472" s="15">
        <v>0</v>
      </c>
      <c r="H472" s="15">
        <v>0</v>
      </c>
      <c r="I472" s="15">
        <v>0</v>
      </c>
      <c r="J472" s="15">
        <v>0</v>
      </c>
      <c r="K472" s="15">
        <v>0</v>
      </c>
      <c r="L472" s="15">
        <v>0</v>
      </c>
      <c r="M472" s="15">
        <v>0</v>
      </c>
      <c r="N472" s="15">
        <v>0</v>
      </c>
      <c r="O472" s="15">
        <v>0</v>
      </c>
      <c r="P472" s="15">
        <v>0</v>
      </c>
      <c r="Q472" s="15">
        <v>0</v>
      </c>
      <c r="R472" s="15">
        <v>0</v>
      </c>
      <c r="S472" s="15">
        <v>0</v>
      </c>
      <c r="T472" s="15">
        <v>0</v>
      </c>
      <c r="U472" s="15">
        <v>0</v>
      </c>
      <c r="V472" s="15">
        <f t="shared" si="30"/>
        <v>0</v>
      </c>
      <c r="W472" s="22">
        <v>3</v>
      </c>
      <c r="X472" s="15">
        <f t="shared" si="31"/>
        <v>3</v>
      </c>
    </row>
    <row r="473" spans="1:24" x14ac:dyDescent="0.25">
      <c r="A473">
        <f t="shared" si="32"/>
        <v>33</v>
      </c>
      <c r="B473">
        <v>2013</v>
      </c>
      <c r="C473" s="4">
        <v>40765</v>
      </c>
      <c r="D473" s="15">
        <v>3</v>
      </c>
      <c r="E473" s="15">
        <v>0</v>
      </c>
      <c r="F473" s="15">
        <v>0</v>
      </c>
      <c r="G473" s="15">
        <v>0</v>
      </c>
      <c r="H473" s="15">
        <v>0</v>
      </c>
      <c r="I473" s="15">
        <v>0</v>
      </c>
      <c r="J473" s="15">
        <v>0</v>
      </c>
      <c r="K473" s="15">
        <v>0</v>
      </c>
      <c r="L473" s="15">
        <v>0</v>
      </c>
      <c r="M473" s="15">
        <v>0</v>
      </c>
      <c r="N473" s="15">
        <v>0</v>
      </c>
      <c r="O473" s="15">
        <v>0</v>
      </c>
      <c r="P473" s="15">
        <v>0</v>
      </c>
      <c r="Q473" s="15">
        <v>0.33</v>
      </c>
      <c r="R473" s="15">
        <v>0</v>
      </c>
      <c r="S473" s="15">
        <v>0</v>
      </c>
      <c r="T473" s="15">
        <v>0</v>
      </c>
      <c r="U473" s="15">
        <v>0</v>
      </c>
      <c r="V473" s="15">
        <f t="shared" si="30"/>
        <v>3.33</v>
      </c>
      <c r="W473" s="22">
        <v>0.66</v>
      </c>
      <c r="X473" s="15">
        <f t="shared" si="31"/>
        <v>3.99</v>
      </c>
    </row>
    <row r="474" spans="1:24" x14ac:dyDescent="0.25">
      <c r="A474">
        <f t="shared" si="32"/>
        <v>33</v>
      </c>
      <c r="B474">
        <v>2013</v>
      </c>
      <c r="C474" s="4">
        <v>40766</v>
      </c>
      <c r="D474" s="15">
        <v>3</v>
      </c>
      <c r="E474" s="15">
        <v>0</v>
      </c>
      <c r="F474" s="15">
        <v>0</v>
      </c>
      <c r="G474" s="15">
        <v>0</v>
      </c>
      <c r="H474" s="15">
        <v>0</v>
      </c>
      <c r="I474" s="15">
        <v>0</v>
      </c>
      <c r="J474" s="15">
        <v>0</v>
      </c>
      <c r="K474" s="15">
        <v>0</v>
      </c>
      <c r="L474" s="15">
        <v>0</v>
      </c>
      <c r="M474" s="15">
        <v>0</v>
      </c>
      <c r="N474" s="15">
        <v>0</v>
      </c>
      <c r="O474" s="15">
        <v>0</v>
      </c>
      <c r="P474" s="15">
        <v>0</v>
      </c>
      <c r="Q474" s="15">
        <v>0.33</v>
      </c>
      <c r="R474" s="15">
        <v>0</v>
      </c>
      <c r="S474" s="15">
        <v>0</v>
      </c>
      <c r="T474" s="15">
        <v>0</v>
      </c>
      <c r="U474" s="15">
        <v>0</v>
      </c>
      <c r="V474" s="15">
        <f t="shared" si="30"/>
        <v>3.33</v>
      </c>
      <c r="W474" s="22">
        <v>0.66</v>
      </c>
      <c r="X474" s="15">
        <f t="shared" si="31"/>
        <v>3.99</v>
      </c>
    </row>
    <row r="475" spans="1:24" x14ac:dyDescent="0.25">
      <c r="A475">
        <f t="shared" si="32"/>
        <v>33</v>
      </c>
      <c r="B475">
        <v>2013</v>
      </c>
      <c r="C475" s="4">
        <v>40767</v>
      </c>
      <c r="D475" s="15">
        <v>3</v>
      </c>
      <c r="E475" s="15">
        <v>0</v>
      </c>
      <c r="F475" s="15">
        <v>0</v>
      </c>
      <c r="G475" s="15">
        <v>0</v>
      </c>
      <c r="H475" s="15">
        <v>0</v>
      </c>
      <c r="I475" s="15">
        <v>0</v>
      </c>
      <c r="J475" s="15">
        <v>0</v>
      </c>
      <c r="K475" s="15">
        <v>0</v>
      </c>
      <c r="L475" s="15">
        <v>0</v>
      </c>
      <c r="M475" s="15">
        <v>0</v>
      </c>
      <c r="N475" s="15">
        <v>0</v>
      </c>
      <c r="O475" s="15">
        <v>0</v>
      </c>
      <c r="P475" s="15">
        <v>0</v>
      </c>
      <c r="Q475" s="15">
        <v>0.33</v>
      </c>
      <c r="R475" s="15">
        <v>0</v>
      </c>
      <c r="S475" s="15">
        <v>0</v>
      </c>
      <c r="T475" s="15">
        <v>0</v>
      </c>
      <c r="U475" s="15">
        <v>0</v>
      </c>
      <c r="V475" s="15">
        <f>SUM(D475:U475)</f>
        <v>3.33</v>
      </c>
      <c r="W475" s="22">
        <v>0.66</v>
      </c>
      <c r="X475" s="15">
        <f t="shared" si="31"/>
        <v>3.99</v>
      </c>
    </row>
    <row r="476" spans="1:24" x14ac:dyDescent="0.25">
      <c r="A476">
        <f t="shared" si="32"/>
        <v>33</v>
      </c>
      <c r="B476">
        <v>2013</v>
      </c>
      <c r="C476" s="4">
        <v>40768</v>
      </c>
      <c r="D476" s="15">
        <v>2</v>
      </c>
      <c r="E476" s="15">
        <v>0</v>
      </c>
      <c r="F476" s="15">
        <v>0</v>
      </c>
      <c r="G476" s="15">
        <v>0</v>
      </c>
      <c r="H476" s="15">
        <v>0</v>
      </c>
      <c r="I476" s="15">
        <v>0</v>
      </c>
      <c r="J476" s="15">
        <v>0</v>
      </c>
      <c r="K476" s="15">
        <v>0</v>
      </c>
      <c r="L476" s="15">
        <v>0</v>
      </c>
      <c r="M476" s="15">
        <v>0</v>
      </c>
      <c r="N476" s="15">
        <v>1</v>
      </c>
      <c r="O476" s="15">
        <v>0</v>
      </c>
      <c r="P476" s="15">
        <v>0</v>
      </c>
      <c r="Q476" s="15">
        <v>0</v>
      </c>
      <c r="R476" s="15">
        <v>0</v>
      </c>
      <c r="S476" s="15">
        <v>0</v>
      </c>
      <c r="T476" s="15">
        <v>0</v>
      </c>
      <c r="U476" s="15">
        <v>0</v>
      </c>
      <c r="V476" s="15">
        <f t="shared" si="30"/>
        <v>3</v>
      </c>
      <c r="W476" s="22">
        <v>2</v>
      </c>
      <c r="X476" s="15">
        <f t="shared" si="31"/>
        <v>5</v>
      </c>
    </row>
    <row r="477" spans="1:24" x14ac:dyDescent="0.25">
      <c r="A477">
        <f t="shared" si="32"/>
        <v>34</v>
      </c>
      <c r="B477">
        <v>2013</v>
      </c>
      <c r="C477" s="4">
        <v>40769</v>
      </c>
      <c r="D477" s="15">
        <v>1</v>
      </c>
      <c r="E477" s="15">
        <v>0</v>
      </c>
      <c r="F477" s="15">
        <v>0</v>
      </c>
      <c r="G477" s="15">
        <v>0</v>
      </c>
      <c r="H477" s="15">
        <v>0</v>
      </c>
      <c r="I477" s="15">
        <v>0</v>
      </c>
      <c r="J477" s="15">
        <v>0</v>
      </c>
      <c r="K477" s="15">
        <v>0</v>
      </c>
      <c r="L477" s="15">
        <v>0</v>
      </c>
      <c r="M477" s="15">
        <v>0</v>
      </c>
      <c r="N477" s="15">
        <v>0</v>
      </c>
      <c r="O477" s="15">
        <v>0</v>
      </c>
      <c r="P477" s="15">
        <v>0</v>
      </c>
      <c r="Q477" s="15">
        <v>0</v>
      </c>
      <c r="R477" s="15">
        <v>0</v>
      </c>
      <c r="S477" s="15">
        <v>0</v>
      </c>
      <c r="T477" s="15">
        <v>0</v>
      </c>
      <c r="U477" s="15">
        <v>0</v>
      </c>
      <c r="V477" s="15">
        <f t="shared" si="30"/>
        <v>1</v>
      </c>
      <c r="W477" s="22">
        <v>0</v>
      </c>
      <c r="X477" s="15">
        <f t="shared" si="31"/>
        <v>1</v>
      </c>
    </row>
    <row r="478" spans="1:24" x14ac:dyDescent="0.25">
      <c r="A478">
        <f t="shared" si="32"/>
        <v>34</v>
      </c>
      <c r="B478">
        <v>2013</v>
      </c>
      <c r="C478" s="4">
        <v>40770</v>
      </c>
      <c r="D478" t="s">
        <v>25</v>
      </c>
      <c r="E478" t="s">
        <v>25</v>
      </c>
      <c r="F478" t="s">
        <v>25</v>
      </c>
      <c r="G478" t="s">
        <v>25</v>
      </c>
      <c r="H478" t="s">
        <v>25</v>
      </c>
      <c r="I478" t="s">
        <v>25</v>
      </c>
      <c r="J478" t="s">
        <v>25</v>
      </c>
      <c r="K478" t="s">
        <v>25</v>
      </c>
      <c r="L478" t="s">
        <v>25</v>
      </c>
      <c r="M478" t="s">
        <v>25</v>
      </c>
      <c r="N478" t="s">
        <v>25</v>
      </c>
      <c r="O478" t="s">
        <v>25</v>
      </c>
      <c r="P478" t="s">
        <v>25</v>
      </c>
      <c r="Q478" t="s">
        <v>25</v>
      </c>
      <c r="R478" t="s">
        <v>25</v>
      </c>
      <c r="S478" t="s">
        <v>25</v>
      </c>
      <c r="T478" t="s">
        <v>25</v>
      </c>
      <c r="U478" t="s">
        <v>25</v>
      </c>
      <c r="V478" s="15">
        <f t="shared" si="30"/>
        <v>0</v>
      </c>
      <c r="W478" s="5" t="s">
        <v>25</v>
      </c>
      <c r="X478" s="15" t="e">
        <f t="shared" si="31"/>
        <v>#VALUE!</v>
      </c>
    </row>
    <row r="479" spans="1:24" x14ac:dyDescent="0.25">
      <c r="A479">
        <f t="shared" si="32"/>
        <v>34</v>
      </c>
      <c r="B479">
        <v>2013</v>
      </c>
      <c r="C479" s="4">
        <v>40771</v>
      </c>
      <c r="D479" s="15">
        <v>2</v>
      </c>
      <c r="E479" s="15">
        <v>0</v>
      </c>
      <c r="F479" s="15">
        <v>0</v>
      </c>
      <c r="G479" s="15">
        <v>0</v>
      </c>
      <c r="H479" s="15">
        <v>0</v>
      </c>
      <c r="I479" s="15">
        <v>0</v>
      </c>
      <c r="J479" s="15">
        <v>0</v>
      </c>
      <c r="K479" s="15">
        <v>0</v>
      </c>
      <c r="L479" s="15">
        <v>0</v>
      </c>
      <c r="M479" s="15">
        <v>0</v>
      </c>
      <c r="N479" s="15">
        <v>0</v>
      </c>
      <c r="O479" s="15">
        <v>0</v>
      </c>
      <c r="P479" s="15">
        <v>0</v>
      </c>
      <c r="Q479" s="15">
        <v>0</v>
      </c>
      <c r="R479" s="15">
        <v>0</v>
      </c>
      <c r="S479" s="15">
        <v>0</v>
      </c>
      <c r="T479" s="15">
        <v>0</v>
      </c>
      <c r="U479" s="15">
        <v>0</v>
      </c>
      <c r="V479" s="15">
        <f t="shared" si="30"/>
        <v>2</v>
      </c>
      <c r="W479" s="22">
        <v>0</v>
      </c>
      <c r="X479" s="15">
        <f t="shared" si="31"/>
        <v>2</v>
      </c>
    </row>
    <row r="480" spans="1:24" x14ac:dyDescent="0.25">
      <c r="A480">
        <f t="shared" si="32"/>
        <v>34</v>
      </c>
      <c r="B480">
        <v>2013</v>
      </c>
      <c r="C480" s="4">
        <v>40772</v>
      </c>
      <c r="D480" s="15">
        <v>1.33</v>
      </c>
      <c r="E480" s="15">
        <v>0</v>
      </c>
      <c r="F480" s="15">
        <v>0</v>
      </c>
      <c r="G480" s="15">
        <v>0</v>
      </c>
      <c r="H480" s="15">
        <v>0</v>
      </c>
      <c r="I480" s="15">
        <v>0</v>
      </c>
      <c r="J480" s="15">
        <v>0</v>
      </c>
      <c r="K480" s="15">
        <v>0</v>
      </c>
      <c r="L480" s="15">
        <v>0</v>
      </c>
      <c r="M480" s="15">
        <v>0</v>
      </c>
      <c r="N480" s="15">
        <v>0</v>
      </c>
      <c r="O480" s="15">
        <v>0</v>
      </c>
      <c r="P480" s="15">
        <v>0</v>
      </c>
      <c r="Q480" s="15">
        <v>0.33</v>
      </c>
      <c r="R480" s="15">
        <v>0</v>
      </c>
      <c r="S480" s="15">
        <v>0</v>
      </c>
      <c r="T480" s="15">
        <v>0</v>
      </c>
      <c r="U480" s="15">
        <v>0</v>
      </c>
      <c r="V480" s="15">
        <f t="shared" si="30"/>
        <v>1.6600000000000001</v>
      </c>
      <c r="W480" s="22">
        <v>1.33</v>
      </c>
      <c r="X480" s="15">
        <f>SUM(V480+W480)</f>
        <v>2.99</v>
      </c>
    </row>
    <row r="481" spans="1:24" x14ac:dyDescent="0.25">
      <c r="A481">
        <f t="shared" si="32"/>
        <v>34</v>
      </c>
      <c r="B481">
        <v>2013</v>
      </c>
      <c r="C481" s="4">
        <v>40773</v>
      </c>
      <c r="D481" s="15">
        <v>1.33</v>
      </c>
      <c r="E481" s="15">
        <v>0</v>
      </c>
      <c r="F481" s="15">
        <v>0</v>
      </c>
      <c r="G481" s="15">
        <v>0</v>
      </c>
      <c r="H481" s="15">
        <v>0</v>
      </c>
      <c r="I481" s="15">
        <v>0</v>
      </c>
      <c r="J481" s="15">
        <v>0</v>
      </c>
      <c r="K481" s="15">
        <v>0</v>
      </c>
      <c r="L481" s="15">
        <v>0</v>
      </c>
      <c r="M481" s="15">
        <v>0</v>
      </c>
      <c r="N481" s="15">
        <v>0</v>
      </c>
      <c r="O481" s="15">
        <v>0</v>
      </c>
      <c r="P481" s="15">
        <v>0</v>
      </c>
      <c r="Q481" s="15">
        <v>0.33</v>
      </c>
      <c r="R481" s="15">
        <v>0</v>
      </c>
      <c r="S481" s="15">
        <v>0</v>
      </c>
      <c r="T481" s="15">
        <v>0</v>
      </c>
      <c r="U481" s="15">
        <v>0</v>
      </c>
      <c r="V481" s="15">
        <f t="shared" si="30"/>
        <v>1.6600000000000001</v>
      </c>
      <c r="W481" s="22">
        <v>1.33</v>
      </c>
      <c r="X481" s="15">
        <f t="shared" si="31"/>
        <v>2.99</v>
      </c>
    </row>
    <row r="482" spans="1:24" x14ac:dyDescent="0.25">
      <c r="A482">
        <f t="shared" si="32"/>
        <v>34</v>
      </c>
      <c r="B482">
        <v>2013</v>
      </c>
      <c r="C482" s="4">
        <v>40774</v>
      </c>
      <c r="D482" s="15">
        <v>1.33</v>
      </c>
      <c r="E482" s="15">
        <v>0</v>
      </c>
      <c r="F482" s="15">
        <v>0</v>
      </c>
      <c r="G482" s="15">
        <v>0</v>
      </c>
      <c r="H482" s="15">
        <v>0</v>
      </c>
      <c r="I482" s="15">
        <v>0</v>
      </c>
      <c r="J482" s="15">
        <v>0</v>
      </c>
      <c r="K482" s="15">
        <v>0</v>
      </c>
      <c r="L482" s="15">
        <v>0</v>
      </c>
      <c r="M482" s="15">
        <v>0</v>
      </c>
      <c r="N482" s="15">
        <v>0</v>
      </c>
      <c r="O482" s="15">
        <v>0</v>
      </c>
      <c r="P482" s="15">
        <v>0</v>
      </c>
      <c r="Q482" s="15">
        <v>0.33</v>
      </c>
      <c r="R482" s="15">
        <v>0</v>
      </c>
      <c r="S482" s="15">
        <v>0</v>
      </c>
      <c r="T482" s="15">
        <v>0</v>
      </c>
      <c r="U482" s="15">
        <v>0</v>
      </c>
      <c r="V482" s="15">
        <f t="shared" si="30"/>
        <v>1.6600000000000001</v>
      </c>
      <c r="W482" s="22">
        <v>1.33</v>
      </c>
      <c r="X482" s="15">
        <f t="shared" si="31"/>
        <v>2.99</v>
      </c>
    </row>
    <row r="483" spans="1:24" x14ac:dyDescent="0.25">
      <c r="A483">
        <f t="shared" si="32"/>
        <v>34</v>
      </c>
      <c r="B483">
        <v>2013</v>
      </c>
      <c r="C483" s="4">
        <v>40775</v>
      </c>
      <c r="D483" s="15">
        <v>0</v>
      </c>
      <c r="E483" s="15">
        <v>0</v>
      </c>
      <c r="F483" s="15">
        <v>0</v>
      </c>
      <c r="G483" s="15">
        <v>0</v>
      </c>
      <c r="H483" s="15">
        <v>0</v>
      </c>
      <c r="I483" s="15">
        <v>0</v>
      </c>
      <c r="J483" s="15">
        <v>0</v>
      </c>
      <c r="K483" s="15">
        <v>0</v>
      </c>
      <c r="L483" s="15">
        <v>0</v>
      </c>
      <c r="M483" s="15">
        <v>0</v>
      </c>
      <c r="N483" s="15">
        <v>0</v>
      </c>
      <c r="O483" s="15">
        <v>0</v>
      </c>
      <c r="P483" s="15">
        <v>0</v>
      </c>
      <c r="Q483" s="15">
        <v>0</v>
      </c>
      <c r="R483" s="15">
        <v>0</v>
      </c>
      <c r="S483" s="15">
        <v>0</v>
      </c>
      <c r="T483" s="15">
        <v>0</v>
      </c>
      <c r="U483" s="15">
        <v>0</v>
      </c>
      <c r="V483" s="15">
        <f t="shared" si="30"/>
        <v>0</v>
      </c>
      <c r="W483" s="22">
        <v>0</v>
      </c>
      <c r="X483" s="15">
        <f t="shared" si="31"/>
        <v>0</v>
      </c>
    </row>
    <row r="484" spans="1:24" x14ac:dyDescent="0.25">
      <c r="A484">
        <f t="shared" si="32"/>
        <v>35</v>
      </c>
      <c r="B484">
        <v>2013</v>
      </c>
      <c r="C484" s="4">
        <v>40776</v>
      </c>
      <c r="D484" s="15">
        <v>1</v>
      </c>
      <c r="E484" s="15">
        <v>0</v>
      </c>
      <c r="F484" s="15">
        <v>0</v>
      </c>
      <c r="G484" s="15">
        <v>0</v>
      </c>
      <c r="H484" s="15">
        <v>0</v>
      </c>
      <c r="I484" s="15">
        <v>0</v>
      </c>
      <c r="J484" s="15">
        <v>0</v>
      </c>
      <c r="K484" s="15">
        <v>0</v>
      </c>
      <c r="L484" s="15">
        <v>0</v>
      </c>
      <c r="M484" s="15">
        <v>0</v>
      </c>
      <c r="N484" s="15">
        <v>0</v>
      </c>
      <c r="O484" s="15">
        <v>0</v>
      </c>
      <c r="P484" s="15">
        <v>0</v>
      </c>
      <c r="Q484" s="15">
        <v>0</v>
      </c>
      <c r="R484" s="15">
        <v>0</v>
      </c>
      <c r="S484" s="15">
        <v>0</v>
      </c>
      <c r="T484" s="15">
        <v>0</v>
      </c>
      <c r="U484" s="15">
        <v>0</v>
      </c>
      <c r="V484" s="15">
        <f t="shared" si="30"/>
        <v>1</v>
      </c>
      <c r="W484" s="22">
        <v>1</v>
      </c>
      <c r="X484" s="15">
        <f t="shared" si="31"/>
        <v>2</v>
      </c>
    </row>
    <row r="485" spans="1:24" x14ac:dyDescent="0.25">
      <c r="A485">
        <f t="shared" si="32"/>
        <v>35</v>
      </c>
      <c r="B485">
        <v>2013</v>
      </c>
      <c r="C485" s="4">
        <v>40777</v>
      </c>
      <c r="D485" s="15">
        <v>0</v>
      </c>
      <c r="E485" s="15">
        <v>0</v>
      </c>
      <c r="F485" s="15">
        <v>0</v>
      </c>
      <c r="G485" s="15">
        <v>0</v>
      </c>
      <c r="H485" s="15">
        <v>0</v>
      </c>
      <c r="I485" s="15">
        <v>0</v>
      </c>
      <c r="J485" s="15">
        <v>0</v>
      </c>
      <c r="K485" s="15">
        <v>0</v>
      </c>
      <c r="L485" s="15">
        <v>0</v>
      </c>
      <c r="M485" s="15">
        <v>0</v>
      </c>
      <c r="N485" s="15">
        <v>0</v>
      </c>
      <c r="O485" s="15">
        <v>0</v>
      </c>
      <c r="P485" s="15">
        <v>0</v>
      </c>
      <c r="Q485" s="15">
        <v>0</v>
      </c>
      <c r="R485" s="15">
        <v>0</v>
      </c>
      <c r="S485" s="15">
        <v>0</v>
      </c>
      <c r="T485" s="15">
        <v>0</v>
      </c>
      <c r="U485" s="15">
        <v>0</v>
      </c>
      <c r="V485" s="15">
        <f t="shared" si="30"/>
        <v>0</v>
      </c>
      <c r="W485" s="22">
        <v>2</v>
      </c>
      <c r="X485" s="15">
        <f t="shared" si="31"/>
        <v>2</v>
      </c>
    </row>
    <row r="486" spans="1:24" x14ac:dyDescent="0.25">
      <c r="A486">
        <f t="shared" si="32"/>
        <v>35</v>
      </c>
      <c r="B486">
        <v>2013</v>
      </c>
      <c r="C486" s="4">
        <v>40778</v>
      </c>
      <c r="D486" s="15">
        <v>1</v>
      </c>
      <c r="E486" s="15">
        <v>0</v>
      </c>
      <c r="F486" s="15">
        <v>0</v>
      </c>
      <c r="G486" s="15">
        <v>0</v>
      </c>
      <c r="H486" s="15">
        <v>0</v>
      </c>
      <c r="I486" s="15">
        <v>0</v>
      </c>
      <c r="J486" s="15">
        <v>0</v>
      </c>
      <c r="K486" s="15">
        <v>0</v>
      </c>
      <c r="L486" s="15">
        <v>0</v>
      </c>
      <c r="M486" s="15">
        <v>0</v>
      </c>
      <c r="N486" s="15">
        <v>0</v>
      </c>
      <c r="O486" s="15">
        <v>0</v>
      </c>
      <c r="P486" s="15">
        <v>0</v>
      </c>
      <c r="Q486" s="15">
        <v>0</v>
      </c>
      <c r="R486" s="15">
        <v>0</v>
      </c>
      <c r="S486" s="15">
        <v>0</v>
      </c>
      <c r="T486" s="15">
        <v>0</v>
      </c>
      <c r="U486" s="15">
        <v>0</v>
      </c>
      <c r="V486" s="15">
        <f t="shared" si="30"/>
        <v>1</v>
      </c>
      <c r="W486" s="22">
        <v>5</v>
      </c>
      <c r="X486" s="15">
        <f>SUM(V486+W486)</f>
        <v>6</v>
      </c>
    </row>
    <row r="487" spans="1:24" x14ac:dyDescent="0.25">
      <c r="A487">
        <f t="shared" si="32"/>
        <v>35</v>
      </c>
      <c r="B487">
        <v>2013</v>
      </c>
      <c r="C487" s="4">
        <v>40779</v>
      </c>
      <c r="D487" s="15">
        <v>0.67</v>
      </c>
      <c r="E487" s="15">
        <v>0.33</v>
      </c>
      <c r="F487" s="15">
        <v>0</v>
      </c>
      <c r="G487" s="15">
        <v>0</v>
      </c>
      <c r="H487" s="15">
        <v>0</v>
      </c>
      <c r="I487" s="15">
        <v>0</v>
      </c>
      <c r="J487" s="15">
        <v>0</v>
      </c>
      <c r="K487" s="15">
        <v>0.33</v>
      </c>
      <c r="L487" s="15">
        <v>0</v>
      </c>
      <c r="M487" s="15">
        <v>0</v>
      </c>
      <c r="N487" s="15">
        <v>0</v>
      </c>
      <c r="O487" s="15">
        <v>0</v>
      </c>
      <c r="P487" s="15">
        <v>0</v>
      </c>
      <c r="Q487" s="15">
        <v>0</v>
      </c>
      <c r="R487" s="15">
        <v>0</v>
      </c>
      <c r="S487" s="15">
        <v>0</v>
      </c>
      <c r="T487" s="15">
        <v>0</v>
      </c>
      <c r="U487" s="15">
        <v>0</v>
      </c>
      <c r="V487" s="15">
        <f t="shared" si="30"/>
        <v>1.33</v>
      </c>
      <c r="W487" s="22">
        <v>0.67</v>
      </c>
      <c r="X487" s="15">
        <f>SUM(V487+W487)</f>
        <v>2</v>
      </c>
    </row>
    <row r="488" spans="1:24" x14ac:dyDescent="0.25">
      <c r="A488">
        <f t="shared" si="32"/>
        <v>35</v>
      </c>
      <c r="B488">
        <v>2013</v>
      </c>
      <c r="C488" s="4">
        <v>40780</v>
      </c>
      <c r="D488" s="15">
        <v>0.67</v>
      </c>
      <c r="E488" s="15">
        <v>0.33</v>
      </c>
      <c r="F488" s="15">
        <v>0</v>
      </c>
      <c r="G488" s="15">
        <v>0</v>
      </c>
      <c r="H488" s="15">
        <v>0</v>
      </c>
      <c r="I488" s="15">
        <v>0</v>
      </c>
      <c r="J488" s="15">
        <v>0</v>
      </c>
      <c r="K488" s="15">
        <v>0.33</v>
      </c>
      <c r="L488" s="15">
        <v>0</v>
      </c>
      <c r="M488" s="15">
        <v>0</v>
      </c>
      <c r="N488" s="15">
        <v>0</v>
      </c>
      <c r="O488" s="15">
        <v>0</v>
      </c>
      <c r="P488" s="15">
        <v>0</v>
      </c>
      <c r="Q488" s="15">
        <v>0</v>
      </c>
      <c r="R488" s="15">
        <v>0</v>
      </c>
      <c r="S488" s="15">
        <v>0</v>
      </c>
      <c r="T488" s="15">
        <v>0</v>
      </c>
      <c r="U488" s="15">
        <v>0</v>
      </c>
      <c r="V488" s="15">
        <f t="shared" si="30"/>
        <v>1.33</v>
      </c>
      <c r="W488" s="22">
        <v>0.67</v>
      </c>
      <c r="X488" s="15">
        <f t="shared" si="31"/>
        <v>2</v>
      </c>
    </row>
    <row r="489" spans="1:24" x14ac:dyDescent="0.25">
      <c r="A489">
        <f t="shared" si="32"/>
        <v>35</v>
      </c>
      <c r="B489">
        <v>2013</v>
      </c>
      <c r="C489" s="4">
        <v>40781</v>
      </c>
      <c r="D489" s="15">
        <v>0.67</v>
      </c>
      <c r="E489" s="15">
        <v>0.33</v>
      </c>
      <c r="F489" s="15">
        <v>0</v>
      </c>
      <c r="G489" s="15">
        <v>0</v>
      </c>
      <c r="H489" s="15">
        <v>0</v>
      </c>
      <c r="I489" s="15">
        <v>0</v>
      </c>
      <c r="J489" s="15">
        <v>0</v>
      </c>
      <c r="K489" s="15">
        <v>0.33</v>
      </c>
      <c r="L489" s="15">
        <v>0</v>
      </c>
      <c r="M489" s="15">
        <v>0</v>
      </c>
      <c r="N489" s="15">
        <v>0</v>
      </c>
      <c r="O489" s="15">
        <v>0</v>
      </c>
      <c r="P489" s="15">
        <v>0</v>
      </c>
      <c r="Q489" s="15">
        <v>0</v>
      </c>
      <c r="R489" s="15">
        <v>0</v>
      </c>
      <c r="S489" s="15">
        <v>0</v>
      </c>
      <c r="T489" s="15">
        <v>0</v>
      </c>
      <c r="U489" s="15">
        <v>0</v>
      </c>
      <c r="V489" s="15">
        <f t="shared" si="30"/>
        <v>1.33</v>
      </c>
      <c r="W489" s="22">
        <v>0.67</v>
      </c>
      <c r="X489" s="15">
        <f t="shared" si="31"/>
        <v>2</v>
      </c>
    </row>
    <row r="490" spans="1:24" x14ac:dyDescent="0.25">
      <c r="A490">
        <f t="shared" si="32"/>
        <v>35</v>
      </c>
      <c r="B490">
        <v>2013</v>
      </c>
      <c r="C490" s="4">
        <v>40782</v>
      </c>
      <c r="D490" s="15">
        <v>0</v>
      </c>
      <c r="E490" s="15">
        <v>0</v>
      </c>
      <c r="F490" s="15">
        <v>0</v>
      </c>
      <c r="G490" s="15">
        <v>0</v>
      </c>
      <c r="H490" s="15">
        <v>0</v>
      </c>
      <c r="I490" s="15">
        <v>0</v>
      </c>
      <c r="J490" s="15">
        <v>0</v>
      </c>
      <c r="K490" s="15">
        <v>0</v>
      </c>
      <c r="L490" s="15">
        <v>0</v>
      </c>
      <c r="M490" s="15">
        <v>0</v>
      </c>
      <c r="N490" s="15">
        <v>0</v>
      </c>
      <c r="O490" s="15">
        <v>0</v>
      </c>
      <c r="P490" s="15">
        <v>0</v>
      </c>
      <c r="Q490" s="15">
        <v>0</v>
      </c>
      <c r="R490" s="15">
        <v>0</v>
      </c>
      <c r="S490" s="15">
        <v>0</v>
      </c>
      <c r="T490" s="15">
        <v>0</v>
      </c>
      <c r="U490" s="15">
        <v>0</v>
      </c>
      <c r="V490" s="15">
        <f t="shared" si="30"/>
        <v>0</v>
      </c>
      <c r="W490" s="22">
        <v>0</v>
      </c>
      <c r="X490" s="15">
        <f>SUM(V490+W490)</f>
        <v>0</v>
      </c>
    </row>
    <row r="491" spans="1:24" x14ac:dyDescent="0.25">
      <c r="A491">
        <f t="shared" si="32"/>
        <v>36</v>
      </c>
      <c r="B491">
        <v>2013</v>
      </c>
      <c r="C491" s="4">
        <v>40783</v>
      </c>
      <c r="D491" s="15">
        <v>0</v>
      </c>
      <c r="E491" s="15">
        <v>0</v>
      </c>
      <c r="F491" s="15">
        <v>0</v>
      </c>
      <c r="G491" s="15">
        <v>0</v>
      </c>
      <c r="H491" s="15">
        <v>0</v>
      </c>
      <c r="I491" s="15">
        <v>0</v>
      </c>
      <c r="J491" s="15">
        <v>0</v>
      </c>
      <c r="K491" s="15">
        <v>0</v>
      </c>
      <c r="L491" s="15">
        <v>0</v>
      </c>
      <c r="M491" s="15">
        <v>0</v>
      </c>
      <c r="N491" s="15">
        <v>0</v>
      </c>
      <c r="O491" s="15">
        <v>0</v>
      </c>
      <c r="P491" s="15">
        <v>0</v>
      </c>
      <c r="Q491" s="15">
        <v>0</v>
      </c>
      <c r="R491" s="15">
        <v>0</v>
      </c>
      <c r="S491" s="15">
        <v>0</v>
      </c>
      <c r="T491" s="15">
        <v>0</v>
      </c>
      <c r="U491" s="15">
        <v>0</v>
      </c>
      <c r="V491" s="15">
        <f t="shared" si="30"/>
        <v>0</v>
      </c>
      <c r="W491" s="22">
        <v>0</v>
      </c>
      <c r="X491" s="15">
        <f t="shared" si="31"/>
        <v>0</v>
      </c>
    </row>
    <row r="492" spans="1:24" x14ac:dyDescent="0.25">
      <c r="A492">
        <f t="shared" si="32"/>
        <v>36</v>
      </c>
      <c r="B492">
        <v>2013</v>
      </c>
      <c r="C492" s="4">
        <v>40784</v>
      </c>
      <c r="D492" s="15">
        <v>0</v>
      </c>
      <c r="E492" s="15">
        <v>0</v>
      </c>
      <c r="F492" s="15">
        <v>0</v>
      </c>
      <c r="G492" s="15">
        <v>0</v>
      </c>
      <c r="H492" s="15">
        <v>0</v>
      </c>
      <c r="I492" s="15">
        <v>0</v>
      </c>
      <c r="J492" s="15">
        <v>0</v>
      </c>
      <c r="K492" s="15">
        <v>0</v>
      </c>
      <c r="L492" s="15">
        <v>0</v>
      </c>
      <c r="M492" s="15">
        <v>0</v>
      </c>
      <c r="N492" s="15">
        <v>0</v>
      </c>
      <c r="O492" s="15">
        <v>0</v>
      </c>
      <c r="P492" s="15">
        <v>0</v>
      </c>
      <c r="Q492" s="15">
        <v>0</v>
      </c>
      <c r="R492" s="15">
        <v>0</v>
      </c>
      <c r="S492" s="15">
        <v>0</v>
      </c>
      <c r="T492" s="15">
        <v>0</v>
      </c>
      <c r="U492" s="15">
        <v>0</v>
      </c>
      <c r="V492" s="15">
        <f t="shared" si="30"/>
        <v>0</v>
      </c>
      <c r="W492" s="22">
        <v>0</v>
      </c>
      <c r="X492" s="15">
        <f t="shared" si="31"/>
        <v>0</v>
      </c>
    </row>
    <row r="493" spans="1:24" x14ac:dyDescent="0.25">
      <c r="A493">
        <f t="shared" si="32"/>
        <v>36</v>
      </c>
      <c r="B493">
        <v>2013</v>
      </c>
      <c r="C493" s="4">
        <v>40785</v>
      </c>
      <c r="D493" s="15">
        <v>0</v>
      </c>
      <c r="E493" s="15">
        <v>0</v>
      </c>
      <c r="F493" s="15">
        <v>0</v>
      </c>
      <c r="G493" s="15">
        <v>0</v>
      </c>
      <c r="H493" s="15">
        <v>0</v>
      </c>
      <c r="I493" s="15">
        <v>0</v>
      </c>
      <c r="J493" s="15">
        <v>0</v>
      </c>
      <c r="K493" s="15">
        <v>0</v>
      </c>
      <c r="L493" s="15">
        <v>0</v>
      </c>
      <c r="M493" s="15">
        <v>0</v>
      </c>
      <c r="N493" s="15">
        <v>0</v>
      </c>
      <c r="O493" s="15">
        <v>0</v>
      </c>
      <c r="P493" s="15">
        <v>0</v>
      </c>
      <c r="Q493" s="15">
        <v>0</v>
      </c>
      <c r="R493" s="15">
        <v>0</v>
      </c>
      <c r="S493" s="15">
        <v>0</v>
      </c>
      <c r="T493" s="15">
        <v>0</v>
      </c>
      <c r="U493" s="15">
        <v>0</v>
      </c>
      <c r="V493" s="15">
        <f t="shared" si="30"/>
        <v>0</v>
      </c>
      <c r="W493" s="22">
        <v>1</v>
      </c>
      <c r="X493" s="15">
        <f>SUM(V493+W493)</f>
        <v>1</v>
      </c>
    </row>
    <row r="494" spans="1:24" x14ac:dyDescent="0.25">
      <c r="A494">
        <f t="shared" si="32"/>
        <v>36</v>
      </c>
      <c r="B494">
        <v>2013</v>
      </c>
      <c r="C494" s="4">
        <v>40786</v>
      </c>
      <c r="D494" s="15">
        <v>0</v>
      </c>
      <c r="E494" s="15">
        <v>0</v>
      </c>
      <c r="F494" s="15">
        <v>0</v>
      </c>
      <c r="G494" s="15">
        <v>0</v>
      </c>
      <c r="H494" s="15">
        <v>0</v>
      </c>
      <c r="I494" s="15">
        <v>0</v>
      </c>
      <c r="J494" s="15">
        <v>0</v>
      </c>
      <c r="K494" s="15">
        <v>0.5</v>
      </c>
      <c r="L494" s="15">
        <v>0</v>
      </c>
      <c r="M494" s="15">
        <v>0</v>
      </c>
      <c r="N494" s="15">
        <v>0</v>
      </c>
      <c r="O494" s="15">
        <v>0</v>
      </c>
      <c r="P494" s="15">
        <v>0</v>
      </c>
      <c r="Q494" s="15">
        <v>0.25</v>
      </c>
      <c r="R494" s="15">
        <v>0</v>
      </c>
      <c r="S494" s="15">
        <v>0</v>
      </c>
      <c r="T494" s="15">
        <v>0</v>
      </c>
      <c r="U494" s="15">
        <v>0</v>
      </c>
      <c r="V494" s="15">
        <f t="shared" si="30"/>
        <v>0.75</v>
      </c>
      <c r="W494" s="22">
        <v>0.5</v>
      </c>
      <c r="X494" s="15">
        <f>SUM(V494+W494)</f>
        <v>1.25</v>
      </c>
    </row>
    <row r="495" spans="1:24" x14ac:dyDescent="0.25">
      <c r="A495">
        <f t="shared" si="32"/>
        <v>36</v>
      </c>
      <c r="B495">
        <v>2013</v>
      </c>
      <c r="C495" s="4">
        <v>40787</v>
      </c>
      <c r="D495" s="15">
        <v>0</v>
      </c>
      <c r="E495" s="15">
        <v>0</v>
      </c>
      <c r="F495" s="15">
        <v>0</v>
      </c>
      <c r="G495" s="15">
        <v>0</v>
      </c>
      <c r="H495" s="15">
        <v>0</v>
      </c>
      <c r="I495" s="15">
        <v>0</v>
      </c>
      <c r="J495" s="15">
        <v>0</v>
      </c>
      <c r="K495" s="15">
        <v>0.5</v>
      </c>
      <c r="L495" s="15">
        <v>0</v>
      </c>
      <c r="M495" s="15">
        <v>0</v>
      </c>
      <c r="N495" s="15">
        <v>0</v>
      </c>
      <c r="O495" s="15">
        <v>0</v>
      </c>
      <c r="P495" s="15">
        <v>0</v>
      </c>
      <c r="Q495" s="15">
        <v>0.25</v>
      </c>
      <c r="R495" s="15">
        <v>0</v>
      </c>
      <c r="S495" s="15">
        <v>0</v>
      </c>
      <c r="T495" s="15">
        <v>0</v>
      </c>
      <c r="U495" s="15">
        <v>0</v>
      </c>
      <c r="V495" s="15">
        <f t="shared" si="30"/>
        <v>0.75</v>
      </c>
      <c r="W495" s="22">
        <v>0.5</v>
      </c>
      <c r="X495" s="15">
        <f t="shared" ref="X495" si="33">SUM(V495+W495)</f>
        <v>1.25</v>
      </c>
    </row>
    <row r="496" spans="1:24" x14ac:dyDescent="0.25">
      <c r="A496">
        <f t="shared" si="32"/>
        <v>36</v>
      </c>
      <c r="B496">
        <v>2013</v>
      </c>
      <c r="C496" s="4">
        <v>40788</v>
      </c>
      <c r="D496" s="15">
        <v>0</v>
      </c>
      <c r="E496" s="15">
        <v>0</v>
      </c>
      <c r="F496" s="15">
        <v>0</v>
      </c>
      <c r="G496" s="15">
        <v>0</v>
      </c>
      <c r="H496" s="15">
        <v>0</v>
      </c>
      <c r="I496" s="15">
        <v>0</v>
      </c>
      <c r="J496" s="15">
        <v>0</v>
      </c>
      <c r="K496" s="15">
        <v>0.5</v>
      </c>
      <c r="L496" s="15">
        <v>0</v>
      </c>
      <c r="M496" s="15">
        <v>0</v>
      </c>
      <c r="N496" s="15">
        <v>0</v>
      </c>
      <c r="O496" s="15">
        <v>0</v>
      </c>
      <c r="P496" s="15">
        <v>0</v>
      </c>
      <c r="Q496" s="15">
        <v>0.25</v>
      </c>
      <c r="R496" s="15">
        <v>0</v>
      </c>
      <c r="S496" s="15">
        <v>0</v>
      </c>
      <c r="T496" s="15">
        <v>0</v>
      </c>
      <c r="U496" s="15">
        <v>0</v>
      </c>
      <c r="V496" s="15">
        <f t="shared" si="30"/>
        <v>0.75</v>
      </c>
      <c r="W496" s="22">
        <v>0.5</v>
      </c>
      <c r="X496" s="15">
        <f t="shared" si="31"/>
        <v>1.25</v>
      </c>
    </row>
    <row r="497" spans="1:24" x14ac:dyDescent="0.25">
      <c r="A497">
        <f t="shared" si="32"/>
        <v>36</v>
      </c>
      <c r="B497">
        <v>2013</v>
      </c>
      <c r="C497" s="4">
        <v>40789</v>
      </c>
      <c r="D497" s="15">
        <v>0</v>
      </c>
      <c r="E497" s="15">
        <v>0</v>
      </c>
      <c r="F497" s="15">
        <v>0</v>
      </c>
      <c r="G497" s="15">
        <v>0</v>
      </c>
      <c r="H497" s="15">
        <v>0</v>
      </c>
      <c r="I497" s="15">
        <v>0</v>
      </c>
      <c r="J497" s="15">
        <v>0</v>
      </c>
      <c r="K497" s="15">
        <v>0.5</v>
      </c>
      <c r="L497" s="15">
        <v>0</v>
      </c>
      <c r="M497" s="15">
        <v>0</v>
      </c>
      <c r="N497" s="15">
        <v>0</v>
      </c>
      <c r="O497" s="15">
        <v>0</v>
      </c>
      <c r="P497" s="15">
        <v>0</v>
      </c>
      <c r="Q497" s="15">
        <v>0.25</v>
      </c>
      <c r="R497" s="15">
        <v>0</v>
      </c>
      <c r="S497" s="15">
        <v>0</v>
      </c>
      <c r="T497" s="15">
        <v>0</v>
      </c>
      <c r="U497" s="15">
        <v>0</v>
      </c>
      <c r="V497" s="15">
        <f t="shared" si="30"/>
        <v>0.75</v>
      </c>
      <c r="W497" s="22">
        <v>0.5</v>
      </c>
      <c r="X497" s="15">
        <f t="shared" si="31"/>
        <v>1.25</v>
      </c>
    </row>
    <row r="498" spans="1:24" x14ac:dyDescent="0.25">
      <c r="A498">
        <f t="shared" si="32"/>
        <v>37</v>
      </c>
      <c r="B498">
        <v>2013</v>
      </c>
      <c r="C498" s="4">
        <v>40790</v>
      </c>
      <c r="D498" s="15">
        <v>0</v>
      </c>
      <c r="E498" s="15">
        <v>0</v>
      </c>
      <c r="F498" s="15">
        <v>0</v>
      </c>
      <c r="G498" s="15">
        <v>0</v>
      </c>
      <c r="H498" s="15">
        <v>0</v>
      </c>
      <c r="I498" s="15">
        <v>0</v>
      </c>
      <c r="J498" s="15">
        <v>0</v>
      </c>
      <c r="K498" s="15">
        <v>0</v>
      </c>
      <c r="L498" s="15">
        <v>0</v>
      </c>
      <c r="M498" s="15">
        <v>0</v>
      </c>
      <c r="N498" s="15">
        <v>0</v>
      </c>
      <c r="O498" s="15">
        <v>0</v>
      </c>
      <c r="P498" s="15">
        <v>0</v>
      </c>
      <c r="Q498" s="15">
        <v>0</v>
      </c>
      <c r="R498" s="15">
        <v>0</v>
      </c>
      <c r="S498" s="15">
        <v>0</v>
      </c>
      <c r="T498" s="15">
        <v>0</v>
      </c>
      <c r="U498" s="15">
        <v>0</v>
      </c>
      <c r="V498" s="15">
        <f t="shared" si="30"/>
        <v>0</v>
      </c>
      <c r="W498" s="22">
        <v>1</v>
      </c>
      <c r="X498" s="15">
        <f t="shared" si="31"/>
        <v>1</v>
      </c>
    </row>
    <row r="499" spans="1:24" x14ac:dyDescent="0.25">
      <c r="A499">
        <f t="shared" si="32"/>
        <v>37</v>
      </c>
      <c r="B499">
        <v>2013</v>
      </c>
      <c r="C499" s="4">
        <v>40791</v>
      </c>
      <c r="D499" s="15">
        <v>0</v>
      </c>
      <c r="E499" s="15">
        <v>0</v>
      </c>
      <c r="F499" s="15">
        <v>0</v>
      </c>
      <c r="G499" s="15">
        <v>0</v>
      </c>
      <c r="H499" s="15">
        <v>0</v>
      </c>
      <c r="I499" s="15">
        <v>0</v>
      </c>
      <c r="J499" s="15">
        <v>0</v>
      </c>
      <c r="K499" s="15">
        <v>0</v>
      </c>
      <c r="L499" s="15">
        <v>0</v>
      </c>
      <c r="M499" s="15">
        <v>0</v>
      </c>
      <c r="N499" s="15">
        <v>0</v>
      </c>
      <c r="O499" s="15">
        <v>0</v>
      </c>
      <c r="P499" s="15">
        <v>0</v>
      </c>
      <c r="Q499" s="15">
        <v>2</v>
      </c>
      <c r="R499" s="15">
        <v>0</v>
      </c>
      <c r="S499" s="15">
        <v>0</v>
      </c>
      <c r="T499" s="15">
        <v>0</v>
      </c>
      <c r="U499" s="15">
        <v>0</v>
      </c>
      <c r="V499" s="15">
        <f t="shared" si="30"/>
        <v>2</v>
      </c>
      <c r="W499" s="22">
        <v>0</v>
      </c>
      <c r="X499" s="15">
        <f t="shared" si="31"/>
        <v>2</v>
      </c>
    </row>
    <row r="500" spans="1:24" x14ac:dyDescent="0.25">
      <c r="A500">
        <f t="shared" si="32"/>
        <v>37</v>
      </c>
      <c r="B500">
        <v>2013</v>
      </c>
      <c r="C500" s="4">
        <v>40792</v>
      </c>
      <c r="D500" s="15">
        <v>0</v>
      </c>
      <c r="E500" s="15">
        <v>0</v>
      </c>
      <c r="F500" s="15">
        <v>0</v>
      </c>
      <c r="G500" s="15">
        <v>0</v>
      </c>
      <c r="H500" s="15">
        <v>0</v>
      </c>
      <c r="I500" s="15">
        <v>0</v>
      </c>
      <c r="J500" s="15">
        <v>0</v>
      </c>
      <c r="K500" s="15">
        <v>0</v>
      </c>
      <c r="L500" s="15">
        <v>0</v>
      </c>
      <c r="M500" s="15">
        <v>0</v>
      </c>
      <c r="N500" s="15">
        <v>0</v>
      </c>
      <c r="O500" s="15">
        <v>0</v>
      </c>
      <c r="P500" s="15">
        <v>0</v>
      </c>
      <c r="Q500" s="15">
        <v>2</v>
      </c>
      <c r="R500" s="15">
        <v>0</v>
      </c>
      <c r="S500" s="15">
        <v>0</v>
      </c>
      <c r="T500" s="15">
        <v>0</v>
      </c>
      <c r="U500" s="15">
        <v>0</v>
      </c>
      <c r="V500" s="15">
        <f t="shared" si="30"/>
        <v>2</v>
      </c>
      <c r="W500" s="22">
        <v>2</v>
      </c>
      <c r="X500" s="15">
        <f t="shared" si="31"/>
        <v>4</v>
      </c>
    </row>
    <row r="501" spans="1:24" x14ac:dyDescent="0.25">
      <c r="A501">
        <f t="shared" si="32"/>
        <v>37</v>
      </c>
      <c r="B501">
        <v>2013</v>
      </c>
      <c r="C501" s="4">
        <v>40793</v>
      </c>
      <c r="D501" s="15">
        <v>0</v>
      </c>
      <c r="E501" s="15">
        <v>0</v>
      </c>
      <c r="F501" s="15">
        <v>0</v>
      </c>
      <c r="G501" s="15">
        <v>0</v>
      </c>
      <c r="H501" s="15">
        <v>0</v>
      </c>
      <c r="I501" s="15">
        <v>0</v>
      </c>
      <c r="J501" s="15">
        <v>0</v>
      </c>
      <c r="K501" s="15">
        <v>0</v>
      </c>
      <c r="L501" s="15">
        <v>0</v>
      </c>
      <c r="M501" s="15">
        <v>0</v>
      </c>
      <c r="N501" s="15">
        <v>0</v>
      </c>
      <c r="O501" s="15">
        <v>0</v>
      </c>
      <c r="P501" s="15">
        <v>0</v>
      </c>
      <c r="Q501" s="15">
        <v>0.3</v>
      </c>
      <c r="R501" s="15">
        <v>0</v>
      </c>
      <c r="S501" s="15">
        <v>0</v>
      </c>
      <c r="T501" s="15">
        <v>0</v>
      </c>
      <c r="U501" s="15">
        <v>0</v>
      </c>
      <c r="V501" s="15">
        <f t="shared" si="30"/>
        <v>0.3</v>
      </c>
      <c r="W501" s="22">
        <v>0.3</v>
      </c>
      <c r="X501" s="15">
        <f t="shared" si="31"/>
        <v>0.6</v>
      </c>
    </row>
    <row r="502" spans="1:24" x14ac:dyDescent="0.25">
      <c r="A502">
        <f t="shared" si="32"/>
        <v>37</v>
      </c>
      <c r="B502">
        <v>2013</v>
      </c>
      <c r="C502" s="4">
        <v>40794</v>
      </c>
      <c r="D502" s="15">
        <v>0</v>
      </c>
      <c r="E502" s="15">
        <v>0</v>
      </c>
      <c r="F502" s="15">
        <v>0</v>
      </c>
      <c r="G502" s="15">
        <v>0</v>
      </c>
      <c r="H502" s="15">
        <v>0</v>
      </c>
      <c r="I502" s="15">
        <v>0</v>
      </c>
      <c r="J502" s="15">
        <v>0</v>
      </c>
      <c r="K502" s="15">
        <v>0</v>
      </c>
      <c r="L502" s="15">
        <v>0</v>
      </c>
      <c r="M502" s="15">
        <v>0</v>
      </c>
      <c r="N502" s="15">
        <v>0</v>
      </c>
      <c r="O502" s="15">
        <v>0</v>
      </c>
      <c r="P502" s="15">
        <v>0</v>
      </c>
      <c r="Q502" s="15">
        <v>0.3</v>
      </c>
      <c r="R502" s="15">
        <v>0</v>
      </c>
      <c r="S502" s="15">
        <v>0</v>
      </c>
      <c r="T502" s="15">
        <v>0</v>
      </c>
      <c r="U502" s="15">
        <v>0</v>
      </c>
      <c r="V502" s="15">
        <f t="shared" si="30"/>
        <v>0.3</v>
      </c>
      <c r="W502" s="22">
        <v>0.3</v>
      </c>
      <c r="X502" s="15">
        <f t="shared" si="31"/>
        <v>0.6</v>
      </c>
    </row>
    <row r="503" spans="1:24" x14ac:dyDescent="0.25">
      <c r="A503">
        <f t="shared" si="32"/>
        <v>37</v>
      </c>
      <c r="B503">
        <v>2013</v>
      </c>
      <c r="C503" s="4">
        <v>40795</v>
      </c>
      <c r="D503" s="15">
        <v>0</v>
      </c>
      <c r="E503" s="15">
        <v>0</v>
      </c>
      <c r="F503" s="15">
        <v>0</v>
      </c>
      <c r="G503" s="15">
        <v>0</v>
      </c>
      <c r="H503" s="15">
        <v>0</v>
      </c>
      <c r="I503" s="15">
        <v>0</v>
      </c>
      <c r="J503" s="15">
        <v>0</v>
      </c>
      <c r="K503" s="15">
        <v>0</v>
      </c>
      <c r="L503" s="15">
        <v>0</v>
      </c>
      <c r="M503" s="15">
        <v>0</v>
      </c>
      <c r="N503" s="15">
        <v>0</v>
      </c>
      <c r="O503" s="15">
        <v>0</v>
      </c>
      <c r="P503" s="15">
        <v>0</v>
      </c>
      <c r="Q503" s="15">
        <v>0.3</v>
      </c>
      <c r="R503" s="15">
        <v>0</v>
      </c>
      <c r="S503" s="15">
        <v>0</v>
      </c>
      <c r="T503" s="15">
        <v>0</v>
      </c>
      <c r="U503" s="15">
        <v>0</v>
      </c>
      <c r="V503" s="15">
        <f t="shared" si="30"/>
        <v>0.3</v>
      </c>
      <c r="W503" s="22">
        <v>0.3</v>
      </c>
      <c r="X503" s="15">
        <f t="shared" si="31"/>
        <v>0.6</v>
      </c>
    </row>
    <row r="504" spans="1:24" x14ac:dyDescent="0.25">
      <c r="A504">
        <f t="shared" si="32"/>
        <v>37</v>
      </c>
      <c r="B504">
        <v>2013</v>
      </c>
      <c r="C504" s="4">
        <v>40796</v>
      </c>
      <c r="D504" s="15">
        <v>2</v>
      </c>
      <c r="E504" s="15">
        <v>0</v>
      </c>
      <c r="F504" s="15">
        <v>0</v>
      </c>
      <c r="G504" s="15">
        <v>0</v>
      </c>
      <c r="H504" s="15">
        <v>0</v>
      </c>
      <c r="I504" s="15">
        <v>0</v>
      </c>
      <c r="J504" s="15">
        <v>0</v>
      </c>
      <c r="K504" s="15">
        <v>0</v>
      </c>
      <c r="L504" s="15">
        <v>0</v>
      </c>
      <c r="M504" s="15">
        <v>0</v>
      </c>
      <c r="N504" s="15">
        <v>0</v>
      </c>
      <c r="O504" s="15">
        <v>0</v>
      </c>
      <c r="P504" s="15">
        <v>0</v>
      </c>
      <c r="Q504" s="15">
        <v>0</v>
      </c>
      <c r="R504" s="15">
        <v>0</v>
      </c>
      <c r="S504" s="15">
        <v>0</v>
      </c>
      <c r="T504" s="15">
        <v>0</v>
      </c>
      <c r="U504" s="15">
        <v>0</v>
      </c>
      <c r="V504" s="15">
        <f t="shared" ref="V504:V507" si="34">SUM(D504:U504)</f>
        <v>2</v>
      </c>
      <c r="W504" s="22">
        <v>0</v>
      </c>
      <c r="X504" s="15">
        <f t="shared" si="31"/>
        <v>2</v>
      </c>
    </row>
    <row r="505" spans="1:24" x14ac:dyDescent="0.25">
      <c r="A505">
        <f t="shared" si="32"/>
        <v>38</v>
      </c>
      <c r="B505">
        <v>2013</v>
      </c>
      <c r="C505" s="4">
        <v>40797</v>
      </c>
      <c r="D505" s="15">
        <v>1</v>
      </c>
      <c r="E505" s="15">
        <v>0</v>
      </c>
      <c r="F505" s="15">
        <v>0</v>
      </c>
      <c r="G505" s="15">
        <v>0</v>
      </c>
      <c r="H505" s="15">
        <v>0</v>
      </c>
      <c r="I505" s="15">
        <v>0</v>
      </c>
      <c r="J505" s="15">
        <v>0</v>
      </c>
      <c r="K505" s="15">
        <v>0</v>
      </c>
      <c r="L505" s="15">
        <v>0</v>
      </c>
      <c r="M505" s="15">
        <v>0</v>
      </c>
      <c r="N505" s="15">
        <v>0</v>
      </c>
      <c r="O505" s="15">
        <v>0</v>
      </c>
      <c r="P505" s="15">
        <v>0</v>
      </c>
      <c r="Q505" s="15">
        <v>0</v>
      </c>
      <c r="R505" s="15">
        <v>0</v>
      </c>
      <c r="S505" s="15">
        <v>0</v>
      </c>
      <c r="T505" s="15">
        <v>0</v>
      </c>
      <c r="U505" s="15">
        <v>0</v>
      </c>
      <c r="V505" s="15">
        <f t="shared" si="34"/>
        <v>1</v>
      </c>
      <c r="W505" s="22">
        <v>2</v>
      </c>
      <c r="X505" s="15">
        <f t="shared" ref="X505:X507" si="35">SUM(V505+W505)</f>
        <v>3</v>
      </c>
    </row>
    <row r="506" spans="1:24" x14ac:dyDescent="0.25">
      <c r="A506">
        <f t="shared" si="32"/>
        <v>38</v>
      </c>
      <c r="B506">
        <v>2013</v>
      </c>
      <c r="C506" s="4">
        <v>40798</v>
      </c>
      <c r="D506" s="15">
        <v>0</v>
      </c>
      <c r="E506" s="15">
        <v>0</v>
      </c>
      <c r="F506" s="15">
        <v>0</v>
      </c>
      <c r="G506" s="15">
        <v>0</v>
      </c>
      <c r="H506" s="15">
        <v>0</v>
      </c>
      <c r="I506" s="15">
        <v>0</v>
      </c>
      <c r="J506" s="15">
        <v>0</v>
      </c>
      <c r="K506" s="15">
        <v>0</v>
      </c>
      <c r="L506" s="15">
        <v>0</v>
      </c>
      <c r="M506" s="15">
        <v>0</v>
      </c>
      <c r="N506" s="15">
        <v>1</v>
      </c>
      <c r="O506" s="15">
        <v>0</v>
      </c>
      <c r="P506" s="15">
        <v>0</v>
      </c>
      <c r="Q506" s="15">
        <v>0</v>
      </c>
      <c r="R506" s="15">
        <v>0</v>
      </c>
      <c r="S506" s="15">
        <v>0</v>
      </c>
      <c r="T506" s="15">
        <v>0</v>
      </c>
      <c r="U506" s="15">
        <v>0</v>
      </c>
      <c r="V506" s="15">
        <f t="shared" si="34"/>
        <v>1</v>
      </c>
      <c r="W506" s="22">
        <v>3</v>
      </c>
      <c r="X506" s="15">
        <f t="shared" si="35"/>
        <v>4</v>
      </c>
    </row>
    <row r="507" spans="1:24" x14ac:dyDescent="0.25">
      <c r="A507">
        <f t="shared" si="32"/>
        <v>38</v>
      </c>
      <c r="B507">
        <v>2013</v>
      </c>
      <c r="C507" s="4">
        <v>40799</v>
      </c>
      <c r="D507" s="15">
        <v>0</v>
      </c>
      <c r="E507" s="15">
        <v>0</v>
      </c>
      <c r="F507" s="15">
        <v>0</v>
      </c>
      <c r="G507" s="15">
        <v>0</v>
      </c>
      <c r="H507" s="15">
        <v>0</v>
      </c>
      <c r="I507" s="15">
        <v>0</v>
      </c>
      <c r="J507" s="15">
        <v>0</v>
      </c>
      <c r="K507" s="15">
        <v>0</v>
      </c>
      <c r="L507" s="15">
        <v>0</v>
      </c>
      <c r="M507" s="15">
        <v>0</v>
      </c>
      <c r="N507" s="15">
        <v>0</v>
      </c>
      <c r="O507" s="15">
        <v>0</v>
      </c>
      <c r="P507" s="15">
        <v>0</v>
      </c>
      <c r="Q507" s="15">
        <v>1</v>
      </c>
      <c r="R507" s="15">
        <v>0</v>
      </c>
      <c r="S507" s="15">
        <v>0</v>
      </c>
      <c r="T507" s="15">
        <v>0</v>
      </c>
      <c r="U507" s="15">
        <v>0</v>
      </c>
      <c r="V507" s="15">
        <f t="shared" si="34"/>
        <v>1</v>
      </c>
      <c r="W507" s="22">
        <v>1</v>
      </c>
      <c r="X507" s="15">
        <f t="shared" si="35"/>
        <v>2</v>
      </c>
    </row>
    <row r="508" spans="1:24" x14ac:dyDescent="0.25">
      <c r="A508">
        <f t="shared" si="32"/>
        <v>19</v>
      </c>
      <c r="B508">
        <v>2014</v>
      </c>
      <c r="C508" s="4">
        <v>40668</v>
      </c>
      <c r="J508" s="3"/>
      <c r="K508" s="5"/>
      <c r="L508" s="5"/>
      <c r="M508" s="5"/>
      <c r="N508" s="5"/>
      <c r="O508" s="5"/>
      <c r="P508" s="3"/>
      <c r="Q508" s="5"/>
      <c r="R508" s="5"/>
      <c r="S508" s="3"/>
      <c r="T508" s="5"/>
      <c r="U508" s="3"/>
      <c r="V508" s="15" t="e">
        <f>IF(SUM(D508:U508)=0,NA(),SUM(D508:U508))</f>
        <v>#N/A</v>
      </c>
      <c r="W508" s="5"/>
      <c r="X508" s="15" t="e">
        <f>SUM(V508+W508)</f>
        <v>#N/A</v>
      </c>
    </row>
    <row r="509" spans="1:24" x14ac:dyDescent="0.25">
      <c r="A509">
        <f t="shared" si="32"/>
        <v>19</v>
      </c>
      <c r="B509">
        <v>2014</v>
      </c>
      <c r="C509" s="4">
        <v>40669</v>
      </c>
      <c r="J509" s="3"/>
      <c r="K509" s="5"/>
      <c r="L509" s="5"/>
      <c r="M509" s="5"/>
      <c r="P509" s="3"/>
      <c r="Q509" s="5"/>
      <c r="R509" s="5"/>
      <c r="S509" s="3"/>
      <c r="T509" s="5"/>
      <c r="U509" s="3"/>
      <c r="V509" s="15" t="e">
        <f t="shared" ref="V509:V572" si="36">IF(SUM(D509:U509)=0,NA(),SUM(D509:U509))</f>
        <v>#N/A</v>
      </c>
      <c r="W509" s="5"/>
      <c r="X509" s="15" t="e">
        <f t="shared" ref="X509:X572" si="37">SUM(V509+W509)</f>
        <v>#N/A</v>
      </c>
    </row>
    <row r="510" spans="1:24" x14ac:dyDescent="0.25">
      <c r="A510">
        <f t="shared" si="32"/>
        <v>19</v>
      </c>
      <c r="B510">
        <v>2014</v>
      </c>
      <c r="C510" s="4">
        <v>40670</v>
      </c>
      <c r="J510" s="3"/>
      <c r="K510" s="5"/>
      <c r="L510" s="5"/>
      <c r="M510" s="5"/>
      <c r="P510" s="3"/>
      <c r="Q510" s="5"/>
      <c r="R510" s="5"/>
      <c r="S510" s="3"/>
      <c r="T510" s="5"/>
      <c r="U510" s="3"/>
      <c r="V510" s="15" t="e">
        <f t="shared" si="36"/>
        <v>#N/A</v>
      </c>
      <c r="W510" s="5"/>
      <c r="X510" s="15" t="e">
        <f t="shared" si="37"/>
        <v>#N/A</v>
      </c>
    </row>
    <row r="511" spans="1:24" x14ac:dyDescent="0.25">
      <c r="A511">
        <f t="shared" si="32"/>
        <v>20</v>
      </c>
      <c r="B511">
        <v>2014</v>
      </c>
      <c r="C511" s="4">
        <v>40671</v>
      </c>
      <c r="J511" s="3"/>
      <c r="K511" s="5"/>
      <c r="L511" s="5"/>
      <c r="M511" s="5"/>
      <c r="P511" s="3"/>
      <c r="Q511" s="5"/>
      <c r="R511" s="5"/>
      <c r="S511" s="3"/>
      <c r="T511" s="5"/>
      <c r="U511" s="3"/>
      <c r="V511" s="15" t="e">
        <f t="shared" si="36"/>
        <v>#N/A</v>
      </c>
      <c r="W511" s="5"/>
      <c r="X511" s="15" t="e">
        <f t="shared" si="37"/>
        <v>#N/A</v>
      </c>
    </row>
    <row r="512" spans="1:24" x14ac:dyDescent="0.25">
      <c r="A512">
        <f t="shared" si="32"/>
        <v>20</v>
      </c>
      <c r="B512">
        <v>2014</v>
      </c>
      <c r="C512" s="4">
        <v>40672</v>
      </c>
      <c r="J512" s="3"/>
      <c r="K512" s="5"/>
      <c r="L512" s="5"/>
      <c r="M512" s="5"/>
      <c r="N512" s="5"/>
      <c r="O512" s="5"/>
      <c r="P512" s="3"/>
      <c r="Q512" s="5"/>
      <c r="R512" s="5"/>
      <c r="S512" s="3"/>
      <c r="T512" s="5"/>
      <c r="U512" s="3"/>
      <c r="V512" s="15" t="e">
        <f t="shared" si="36"/>
        <v>#N/A</v>
      </c>
      <c r="W512" s="5"/>
      <c r="X512" s="15" t="e">
        <f t="shared" si="37"/>
        <v>#N/A</v>
      </c>
    </row>
    <row r="513" spans="1:24" x14ac:dyDescent="0.25">
      <c r="A513">
        <f t="shared" si="32"/>
        <v>20</v>
      </c>
      <c r="B513">
        <v>2014</v>
      </c>
      <c r="C513" s="4">
        <v>40673</v>
      </c>
      <c r="J513" s="3"/>
      <c r="K513" s="5"/>
      <c r="L513" s="5"/>
      <c r="M513" s="5"/>
      <c r="N513" s="5"/>
      <c r="O513" s="5"/>
      <c r="P513" s="3"/>
      <c r="R513" s="5"/>
      <c r="S513" s="3"/>
      <c r="T513" s="5"/>
      <c r="U513" s="3"/>
      <c r="V513" s="15" t="e">
        <f t="shared" si="36"/>
        <v>#N/A</v>
      </c>
      <c r="W513" s="5"/>
      <c r="X513" s="15" t="e">
        <f t="shared" si="37"/>
        <v>#N/A</v>
      </c>
    </row>
    <row r="514" spans="1:24" x14ac:dyDescent="0.25">
      <c r="A514">
        <f t="shared" si="32"/>
        <v>20</v>
      </c>
      <c r="B514">
        <v>2014</v>
      </c>
      <c r="C514" s="4">
        <v>40674</v>
      </c>
      <c r="J514" s="3"/>
      <c r="K514" s="5"/>
      <c r="L514" s="5"/>
      <c r="M514" s="5"/>
      <c r="N514" s="5"/>
      <c r="O514" s="5"/>
      <c r="P514" s="3"/>
      <c r="Q514" s="5"/>
      <c r="R514" s="5"/>
      <c r="S514" s="3"/>
      <c r="T514" s="5"/>
      <c r="U514" s="3"/>
      <c r="V514" s="15" t="e">
        <f t="shared" si="36"/>
        <v>#N/A</v>
      </c>
      <c r="W514" s="5"/>
      <c r="X514" s="15" t="e">
        <f t="shared" si="37"/>
        <v>#N/A</v>
      </c>
    </row>
    <row r="515" spans="1:24" x14ac:dyDescent="0.25">
      <c r="A515">
        <f t="shared" ref="A515:A578" si="38">WEEKNUM(C515)</f>
        <v>20</v>
      </c>
      <c r="B515">
        <v>2014</v>
      </c>
      <c r="C515" s="4">
        <v>40675</v>
      </c>
      <c r="J515" s="3"/>
      <c r="K515" s="5"/>
      <c r="L515" s="5"/>
      <c r="M515" s="5"/>
      <c r="N515" s="5"/>
      <c r="O515" s="5"/>
      <c r="P515" s="3"/>
      <c r="Q515" s="5"/>
      <c r="R515" s="5"/>
      <c r="S515" s="3"/>
      <c r="T515" s="5"/>
      <c r="U515" s="3"/>
      <c r="V515" s="15" t="e">
        <f t="shared" si="36"/>
        <v>#N/A</v>
      </c>
      <c r="W515" s="5"/>
      <c r="X515" s="15" t="e">
        <f t="shared" si="37"/>
        <v>#N/A</v>
      </c>
    </row>
    <row r="516" spans="1:24" x14ac:dyDescent="0.25">
      <c r="A516">
        <f t="shared" si="38"/>
        <v>20</v>
      </c>
      <c r="B516">
        <v>2014</v>
      </c>
      <c r="C516" s="4">
        <v>40676</v>
      </c>
      <c r="J516" s="3"/>
      <c r="K516" s="5"/>
      <c r="L516" s="5"/>
      <c r="M516" s="5"/>
      <c r="N516" s="5"/>
      <c r="O516" s="5"/>
      <c r="P516" s="3"/>
      <c r="Q516" s="5"/>
      <c r="R516" s="5"/>
      <c r="S516" s="3"/>
      <c r="T516" s="5"/>
      <c r="U516" s="3"/>
      <c r="V516" s="15" t="e">
        <f t="shared" si="36"/>
        <v>#N/A</v>
      </c>
      <c r="W516" s="5"/>
      <c r="X516" s="15" t="e">
        <f t="shared" si="37"/>
        <v>#N/A</v>
      </c>
    </row>
    <row r="517" spans="1:24" x14ac:dyDescent="0.25">
      <c r="A517">
        <f t="shared" si="38"/>
        <v>20</v>
      </c>
      <c r="B517">
        <v>2014</v>
      </c>
      <c r="C517" s="4">
        <v>40677</v>
      </c>
      <c r="J517" s="3"/>
      <c r="K517" s="5"/>
      <c r="L517" s="5"/>
      <c r="M517" s="5"/>
      <c r="N517" s="5"/>
      <c r="O517" s="5"/>
      <c r="P517" s="3"/>
      <c r="Q517" s="5"/>
      <c r="R517" s="5"/>
      <c r="S517" s="3"/>
      <c r="T517" s="5"/>
      <c r="U517" s="3"/>
      <c r="V517" s="15" t="e">
        <f t="shared" si="36"/>
        <v>#N/A</v>
      </c>
      <c r="W517" s="5"/>
      <c r="X517" s="15" t="e">
        <f t="shared" si="37"/>
        <v>#N/A</v>
      </c>
    </row>
    <row r="518" spans="1:24" x14ac:dyDescent="0.25">
      <c r="A518">
        <f t="shared" si="38"/>
        <v>21</v>
      </c>
      <c r="B518">
        <v>2014</v>
      </c>
      <c r="C518" s="4">
        <v>40678</v>
      </c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15" t="e">
        <f t="shared" si="36"/>
        <v>#N/A</v>
      </c>
      <c r="W518" s="5"/>
      <c r="X518" s="15" t="e">
        <f t="shared" si="37"/>
        <v>#N/A</v>
      </c>
    </row>
    <row r="519" spans="1:24" x14ac:dyDescent="0.25">
      <c r="A519">
        <f t="shared" si="38"/>
        <v>21</v>
      </c>
      <c r="B519">
        <v>2014</v>
      </c>
      <c r="C519" s="4">
        <v>40679</v>
      </c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15" t="e">
        <f t="shared" si="36"/>
        <v>#N/A</v>
      </c>
      <c r="W519" s="5"/>
      <c r="X519" s="15" t="e">
        <f t="shared" si="37"/>
        <v>#N/A</v>
      </c>
    </row>
    <row r="520" spans="1:24" x14ac:dyDescent="0.25">
      <c r="A520">
        <f t="shared" si="38"/>
        <v>21</v>
      </c>
      <c r="B520">
        <v>2014</v>
      </c>
      <c r="C520" s="4">
        <v>40680</v>
      </c>
      <c r="V520" s="15" t="e">
        <f t="shared" si="36"/>
        <v>#N/A</v>
      </c>
      <c r="W520" s="5"/>
      <c r="X520" s="15" t="e">
        <f t="shared" si="37"/>
        <v>#N/A</v>
      </c>
    </row>
    <row r="521" spans="1:24" x14ac:dyDescent="0.25">
      <c r="A521">
        <f t="shared" si="38"/>
        <v>21</v>
      </c>
      <c r="B521">
        <v>2014</v>
      </c>
      <c r="C521" s="4">
        <v>40681</v>
      </c>
      <c r="V521" s="15" t="e">
        <f t="shared" si="36"/>
        <v>#N/A</v>
      </c>
      <c r="W521" s="5"/>
      <c r="X521" s="15" t="e">
        <f t="shared" si="37"/>
        <v>#N/A</v>
      </c>
    </row>
    <row r="522" spans="1:24" x14ac:dyDescent="0.25">
      <c r="A522">
        <f t="shared" si="38"/>
        <v>21</v>
      </c>
      <c r="B522">
        <v>2014</v>
      </c>
      <c r="C522" s="4">
        <v>40682</v>
      </c>
      <c r="V522" s="15" t="e">
        <f t="shared" si="36"/>
        <v>#N/A</v>
      </c>
      <c r="W522" s="5"/>
      <c r="X522" s="15" t="e">
        <f t="shared" si="37"/>
        <v>#N/A</v>
      </c>
    </row>
    <row r="523" spans="1:24" x14ac:dyDescent="0.25">
      <c r="A523">
        <f t="shared" si="38"/>
        <v>21</v>
      </c>
      <c r="B523">
        <v>2014</v>
      </c>
      <c r="C523" s="4">
        <v>40683</v>
      </c>
      <c r="V523" s="15" t="e">
        <f t="shared" si="36"/>
        <v>#N/A</v>
      </c>
      <c r="W523" s="5"/>
      <c r="X523" s="15" t="e">
        <f t="shared" si="37"/>
        <v>#N/A</v>
      </c>
    </row>
    <row r="524" spans="1:24" x14ac:dyDescent="0.25">
      <c r="A524">
        <f t="shared" si="38"/>
        <v>21</v>
      </c>
      <c r="B524">
        <v>2014</v>
      </c>
      <c r="C524" s="4">
        <v>40684</v>
      </c>
      <c r="V524" s="15" t="e">
        <f t="shared" si="36"/>
        <v>#N/A</v>
      </c>
      <c r="W524" s="5"/>
      <c r="X524" s="15" t="e">
        <f t="shared" si="37"/>
        <v>#N/A</v>
      </c>
    </row>
    <row r="525" spans="1:24" x14ac:dyDescent="0.25">
      <c r="A525">
        <f t="shared" si="38"/>
        <v>22</v>
      </c>
      <c r="B525">
        <v>2014</v>
      </c>
      <c r="C525" s="4">
        <v>40685</v>
      </c>
      <c r="V525" s="15" t="e">
        <f t="shared" si="36"/>
        <v>#N/A</v>
      </c>
      <c r="W525" s="5"/>
      <c r="X525" s="15" t="e">
        <f t="shared" si="37"/>
        <v>#N/A</v>
      </c>
    </row>
    <row r="526" spans="1:24" x14ac:dyDescent="0.25">
      <c r="A526">
        <f t="shared" si="38"/>
        <v>22</v>
      </c>
      <c r="B526">
        <v>2014</v>
      </c>
      <c r="C526" s="4">
        <v>40686</v>
      </c>
      <c r="V526" s="15" t="e">
        <f t="shared" si="36"/>
        <v>#N/A</v>
      </c>
      <c r="W526" s="5"/>
      <c r="X526" s="15" t="e">
        <f t="shared" si="37"/>
        <v>#N/A</v>
      </c>
    </row>
    <row r="527" spans="1:24" x14ac:dyDescent="0.25">
      <c r="A527">
        <f t="shared" si="38"/>
        <v>22</v>
      </c>
      <c r="B527">
        <v>2014</v>
      </c>
      <c r="C527" s="4">
        <v>40687</v>
      </c>
      <c r="V527" s="15" t="e">
        <f t="shared" si="36"/>
        <v>#N/A</v>
      </c>
      <c r="W527" s="5"/>
      <c r="X527" s="15" t="e">
        <f>SUM(V527+W527)</f>
        <v>#N/A</v>
      </c>
    </row>
    <row r="528" spans="1:24" x14ac:dyDescent="0.25">
      <c r="A528">
        <f t="shared" si="38"/>
        <v>22</v>
      </c>
      <c r="B528">
        <v>2014</v>
      </c>
      <c r="C528" s="4">
        <v>40688</v>
      </c>
      <c r="V528" s="15" t="e">
        <f t="shared" si="36"/>
        <v>#N/A</v>
      </c>
      <c r="W528" s="5"/>
      <c r="X528" s="15" t="e">
        <f>SUM(V528+W528)</f>
        <v>#N/A</v>
      </c>
    </row>
    <row r="529" spans="1:24" x14ac:dyDescent="0.25">
      <c r="A529">
        <f t="shared" si="38"/>
        <v>22</v>
      </c>
      <c r="B529">
        <v>2014</v>
      </c>
      <c r="C529" s="4">
        <v>40689</v>
      </c>
      <c r="V529" s="15" t="e">
        <f t="shared" si="36"/>
        <v>#N/A</v>
      </c>
      <c r="W529" s="5"/>
      <c r="X529" s="15" t="e">
        <f>SUM(V529+W529)</f>
        <v>#N/A</v>
      </c>
    </row>
    <row r="530" spans="1:24" x14ac:dyDescent="0.25">
      <c r="A530">
        <f t="shared" si="38"/>
        <v>22</v>
      </c>
      <c r="B530">
        <v>2014</v>
      </c>
      <c r="C530" s="4">
        <v>40690</v>
      </c>
      <c r="V530" s="15" t="e">
        <f t="shared" si="36"/>
        <v>#N/A</v>
      </c>
      <c r="W530" s="5"/>
      <c r="X530" s="15" t="e">
        <f t="shared" si="37"/>
        <v>#N/A</v>
      </c>
    </row>
    <row r="531" spans="1:24" x14ac:dyDescent="0.25">
      <c r="A531">
        <f t="shared" si="38"/>
        <v>22</v>
      </c>
      <c r="B531">
        <v>2014</v>
      </c>
      <c r="C531" s="4">
        <v>40691</v>
      </c>
      <c r="D531">
        <v>11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1</v>
      </c>
      <c r="M531">
        <v>0</v>
      </c>
      <c r="N531">
        <v>0</v>
      </c>
      <c r="O531">
        <v>0</v>
      </c>
      <c r="P531">
        <v>0</v>
      </c>
      <c r="Q531">
        <v>3</v>
      </c>
      <c r="R531">
        <v>0</v>
      </c>
      <c r="S531">
        <v>0</v>
      </c>
      <c r="T531">
        <v>0</v>
      </c>
      <c r="U531">
        <v>0</v>
      </c>
      <c r="V531" s="15">
        <f t="shared" si="36"/>
        <v>15</v>
      </c>
      <c r="W531" s="5">
        <v>0</v>
      </c>
      <c r="X531" s="15">
        <f t="shared" si="37"/>
        <v>15</v>
      </c>
    </row>
    <row r="532" spans="1:24" x14ac:dyDescent="0.25">
      <c r="A532">
        <f t="shared" si="38"/>
        <v>23</v>
      </c>
      <c r="B532">
        <v>2014</v>
      </c>
      <c r="C532" s="4">
        <v>40692</v>
      </c>
      <c r="D532">
        <v>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0</v>
      </c>
      <c r="V532" s="15">
        <f t="shared" si="36"/>
        <v>6</v>
      </c>
      <c r="W532" s="5">
        <v>3</v>
      </c>
      <c r="X532" s="15">
        <f t="shared" si="37"/>
        <v>9</v>
      </c>
    </row>
    <row r="533" spans="1:24" x14ac:dyDescent="0.25">
      <c r="A533">
        <f t="shared" si="38"/>
        <v>23</v>
      </c>
      <c r="B533">
        <v>2014</v>
      </c>
      <c r="C533" s="4">
        <v>40693</v>
      </c>
      <c r="D533">
        <v>6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1</v>
      </c>
      <c r="M533">
        <v>0</v>
      </c>
      <c r="N533">
        <v>0</v>
      </c>
      <c r="O533">
        <v>0</v>
      </c>
      <c r="P533">
        <v>0</v>
      </c>
      <c r="Q533">
        <v>3</v>
      </c>
      <c r="R533">
        <v>0</v>
      </c>
      <c r="S533">
        <v>0</v>
      </c>
      <c r="T533">
        <v>0</v>
      </c>
      <c r="U533">
        <v>0</v>
      </c>
      <c r="V533" s="15">
        <f t="shared" si="36"/>
        <v>10</v>
      </c>
      <c r="W533" s="5">
        <v>6</v>
      </c>
      <c r="X533" s="15">
        <f t="shared" si="37"/>
        <v>16</v>
      </c>
    </row>
    <row r="534" spans="1:24" x14ac:dyDescent="0.25">
      <c r="A534">
        <f t="shared" si="38"/>
        <v>23</v>
      </c>
      <c r="B534">
        <v>2014</v>
      </c>
      <c r="C534" s="4">
        <v>40694</v>
      </c>
      <c r="D534">
        <v>7.67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0.33</v>
      </c>
      <c r="R534">
        <v>0</v>
      </c>
      <c r="S534">
        <v>0</v>
      </c>
      <c r="T534">
        <v>0</v>
      </c>
      <c r="U534">
        <v>0</v>
      </c>
      <c r="V534" s="15">
        <f t="shared" si="36"/>
        <v>9</v>
      </c>
      <c r="W534" s="5">
        <v>0.67</v>
      </c>
      <c r="X534" s="15">
        <f>SUM(V534+W534)</f>
        <v>9.67</v>
      </c>
    </row>
    <row r="535" spans="1:24" x14ac:dyDescent="0.25">
      <c r="A535">
        <f t="shared" si="38"/>
        <v>23</v>
      </c>
      <c r="B535">
        <v>2014</v>
      </c>
      <c r="C535" s="4">
        <v>40695</v>
      </c>
      <c r="D535">
        <v>7.67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0.33</v>
      </c>
      <c r="R535">
        <v>0</v>
      </c>
      <c r="S535">
        <v>0</v>
      </c>
      <c r="T535">
        <v>0</v>
      </c>
      <c r="U535">
        <v>0</v>
      </c>
      <c r="V535" s="15">
        <f t="shared" si="36"/>
        <v>9</v>
      </c>
      <c r="W535" s="5">
        <v>0.67</v>
      </c>
      <c r="X535" s="15">
        <f>SUM(V535+W535)</f>
        <v>9.67</v>
      </c>
    </row>
    <row r="536" spans="1:24" x14ac:dyDescent="0.25">
      <c r="A536">
        <f t="shared" si="38"/>
        <v>23</v>
      </c>
      <c r="B536">
        <v>2014</v>
      </c>
      <c r="C536" s="4">
        <v>40696</v>
      </c>
      <c r="D536">
        <v>7.67</v>
      </c>
      <c r="E536">
        <v>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0.33</v>
      </c>
      <c r="R536">
        <v>0</v>
      </c>
      <c r="S536">
        <v>0</v>
      </c>
      <c r="T536">
        <v>0</v>
      </c>
      <c r="U536">
        <v>0</v>
      </c>
      <c r="V536" s="15">
        <f t="shared" si="36"/>
        <v>9</v>
      </c>
      <c r="W536" s="5">
        <v>0.67</v>
      </c>
      <c r="X536" s="15">
        <v>0</v>
      </c>
    </row>
    <row r="537" spans="1:24" x14ac:dyDescent="0.25">
      <c r="A537">
        <f t="shared" si="38"/>
        <v>23</v>
      </c>
      <c r="B537">
        <v>2014</v>
      </c>
      <c r="C537" s="4">
        <v>40697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0</v>
      </c>
      <c r="T537">
        <v>0</v>
      </c>
      <c r="U537">
        <v>0</v>
      </c>
      <c r="V537" s="15">
        <f t="shared" si="36"/>
        <v>2</v>
      </c>
      <c r="W537" s="5">
        <v>3</v>
      </c>
      <c r="X537" s="15">
        <f t="shared" si="37"/>
        <v>5</v>
      </c>
    </row>
    <row r="538" spans="1:24" x14ac:dyDescent="0.25">
      <c r="A538">
        <f t="shared" si="38"/>
        <v>23</v>
      </c>
      <c r="B538">
        <v>2014</v>
      </c>
      <c r="C538" s="4">
        <v>40698</v>
      </c>
      <c r="D538">
        <v>19</v>
      </c>
      <c r="E538">
        <v>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3</v>
      </c>
      <c r="R538">
        <v>0</v>
      </c>
      <c r="S538">
        <v>0</v>
      </c>
      <c r="T538">
        <v>0</v>
      </c>
      <c r="U538">
        <v>0</v>
      </c>
      <c r="V538" s="15">
        <f t="shared" si="36"/>
        <v>23</v>
      </c>
      <c r="W538" s="5">
        <v>5</v>
      </c>
      <c r="X538" s="15">
        <f t="shared" si="37"/>
        <v>28</v>
      </c>
    </row>
    <row r="539" spans="1:24" x14ac:dyDescent="0.25">
      <c r="A539">
        <f t="shared" si="38"/>
        <v>24</v>
      </c>
      <c r="B539">
        <v>2014</v>
      </c>
      <c r="C539" s="4">
        <v>40699</v>
      </c>
      <c r="D539">
        <v>9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17</v>
      </c>
      <c r="R539">
        <v>0</v>
      </c>
      <c r="S539">
        <v>0</v>
      </c>
      <c r="T539">
        <v>0</v>
      </c>
      <c r="U539">
        <v>0</v>
      </c>
      <c r="V539" s="15">
        <f t="shared" si="36"/>
        <v>26</v>
      </c>
      <c r="W539" s="5">
        <v>10</v>
      </c>
      <c r="X539" s="15">
        <f t="shared" si="37"/>
        <v>36</v>
      </c>
    </row>
    <row r="540" spans="1:24" x14ac:dyDescent="0.25">
      <c r="A540">
        <f t="shared" si="38"/>
        <v>24</v>
      </c>
      <c r="B540">
        <v>2014</v>
      </c>
      <c r="C540" s="4">
        <v>40700</v>
      </c>
      <c r="D540">
        <v>4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0</v>
      </c>
      <c r="T540">
        <v>0</v>
      </c>
      <c r="U540">
        <v>0</v>
      </c>
      <c r="V540" s="15">
        <f t="shared" si="36"/>
        <v>5</v>
      </c>
      <c r="W540" s="5">
        <v>3</v>
      </c>
      <c r="X540" s="15">
        <f t="shared" si="37"/>
        <v>8</v>
      </c>
    </row>
    <row r="541" spans="1:24" x14ac:dyDescent="0.25">
      <c r="A541">
        <f t="shared" si="38"/>
        <v>24</v>
      </c>
      <c r="B541">
        <v>2014</v>
      </c>
      <c r="C541" s="4">
        <v>40701</v>
      </c>
      <c r="D541">
        <v>17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2</v>
      </c>
      <c r="M541">
        <v>0</v>
      </c>
      <c r="N541">
        <v>1</v>
      </c>
      <c r="O541">
        <v>0</v>
      </c>
      <c r="P541">
        <v>0</v>
      </c>
      <c r="Q541">
        <v>22</v>
      </c>
      <c r="R541">
        <v>0</v>
      </c>
      <c r="S541">
        <v>0</v>
      </c>
      <c r="T541">
        <v>0</v>
      </c>
      <c r="U541">
        <v>0</v>
      </c>
      <c r="V541" s="15">
        <f t="shared" si="36"/>
        <v>42</v>
      </c>
      <c r="W541" s="5">
        <v>5</v>
      </c>
      <c r="X541" s="15">
        <f>SUM(V541+W541)</f>
        <v>47</v>
      </c>
    </row>
    <row r="542" spans="1:24" x14ac:dyDescent="0.25">
      <c r="A542">
        <f t="shared" si="38"/>
        <v>24</v>
      </c>
      <c r="B542">
        <v>2014</v>
      </c>
      <c r="C542" s="4">
        <v>40702</v>
      </c>
      <c r="D542">
        <v>17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2</v>
      </c>
      <c r="M542">
        <v>0</v>
      </c>
      <c r="N542">
        <v>1</v>
      </c>
      <c r="O542">
        <v>0</v>
      </c>
      <c r="P542">
        <v>0</v>
      </c>
      <c r="Q542">
        <v>22</v>
      </c>
      <c r="R542">
        <v>0</v>
      </c>
      <c r="S542">
        <v>0</v>
      </c>
      <c r="T542">
        <v>0</v>
      </c>
      <c r="U542">
        <v>0</v>
      </c>
      <c r="V542" s="15">
        <f t="shared" si="36"/>
        <v>42</v>
      </c>
      <c r="W542" s="5">
        <v>6</v>
      </c>
      <c r="X542" s="15">
        <f t="shared" ref="X542:X543" si="39">SUM(V542+W542)</f>
        <v>48</v>
      </c>
    </row>
    <row r="543" spans="1:24" x14ac:dyDescent="0.25">
      <c r="A543">
        <f t="shared" si="38"/>
        <v>24</v>
      </c>
      <c r="B543">
        <v>2014</v>
      </c>
      <c r="C543" s="4">
        <v>40703</v>
      </c>
      <c r="D543">
        <v>17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2</v>
      </c>
      <c r="M543">
        <v>0</v>
      </c>
      <c r="N543">
        <v>1</v>
      </c>
      <c r="O543">
        <v>0</v>
      </c>
      <c r="P543">
        <v>0</v>
      </c>
      <c r="Q543">
        <v>22</v>
      </c>
      <c r="R543">
        <v>0</v>
      </c>
      <c r="S543">
        <v>0</v>
      </c>
      <c r="T543">
        <v>0</v>
      </c>
      <c r="U543">
        <v>0</v>
      </c>
      <c r="V543" s="15">
        <f t="shared" si="36"/>
        <v>42</v>
      </c>
      <c r="W543" s="5">
        <v>7</v>
      </c>
      <c r="X543" s="15">
        <f t="shared" si="39"/>
        <v>49</v>
      </c>
    </row>
    <row r="544" spans="1:24" x14ac:dyDescent="0.25">
      <c r="A544">
        <f t="shared" si="38"/>
        <v>24</v>
      </c>
      <c r="B544">
        <v>2014</v>
      </c>
      <c r="C544" s="4">
        <v>40704</v>
      </c>
      <c r="D544">
        <v>15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4</v>
      </c>
      <c r="R544">
        <v>0</v>
      </c>
      <c r="S544">
        <v>0</v>
      </c>
      <c r="T544">
        <v>0</v>
      </c>
      <c r="U544">
        <v>0</v>
      </c>
      <c r="V544" s="15">
        <f t="shared" si="36"/>
        <v>19</v>
      </c>
      <c r="W544" s="5">
        <v>0</v>
      </c>
      <c r="X544" s="15">
        <f t="shared" si="37"/>
        <v>19</v>
      </c>
    </row>
    <row r="545" spans="1:24" x14ac:dyDescent="0.25">
      <c r="A545">
        <f t="shared" si="38"/>
        <v>24</v>
      </c>
      <c r="B545">
        <v>2014</v>
      </c>
      <c r="C545" s="4">
        <v>40705</v>
      </c>
      <c r="D545">
        <v>17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18</v>
      </c>
      <c r="R545">
        <v>0</v>
      </c>
      <c r="S545">
        <v>0</v>
      </c>
      <c r="T545">
        <v>0</v>
      </c>
      <c r="U545">
        <v>0</v>
      </c>
      <c r="V545" s="15">
        <f t="shared" si="36"/>
        <v>35</v>
      </c>
      <c r="W545" s="5">
        <v>13</v>
      </c>
      <c r="X545" s="15">
        <f t="shared" si="37"/>
        <v>48</v>
      </c>
    </row>
    <row r="546" spans="1:24" x14ac:dyDescent="0.25">
      <c r="A546">
        <f t="shared" si="38"/>
        <v>25</v>
      </c>
      <c r="B546">
        <v>2014</v>
      </c>
      <c r="C546" s="4">
        <v>40706</v>
      </c>
      <c r="D546">
        <v>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1</v>
      </c>
      <c r="R546">
        <v>0</v>
      </c>
      <c r="S546">
        <v>0</v>
      </c>
      <c r="T546">
        <v>0</v>
      </c>
      <c r="U546">
        <v>0</v>
      </c>
      <c r="V546" s="15">
        <f t="shared" si="36"/>
        <v>2</v>
      </c>
      <c r="W546" s="5">
        <v>0</v>
      </c>
      <c r="X546" s="15">
        <f t="shared" si="37"/>
        <v>2</v>
      </c>
    </row>
    <row r="547" spans="1:24" x14ac:dyDescent="0.25">
      <c r="A547">
        <f t="shared" si="38"/>
        <v>25</v>
      </c>
      <c r="B547">
        <v>2014</v>
      </c>
      <c r="C547" s="4">
        <v>40707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2</v>
      </c>
      <c r="R547">
        <v>0</v>
      </c>
      <c r="S547">
        <v>0</v>
      </c>
      <c r="T547">
        <v>0</v>
      </c>
      <c r="U547">
        <v>0</v>
      </c>
      <c r="V547" s="15">
        <f t="shared" si="36"/>
        <v>2</v>
      </c>
      <c r="W547" s="5">
        <v>4</v>
      </c>
      <c r="X547" s="15">
        <f t="shared" si="37"/>
        <v>6</v>
      </c>
    </row>
    <row r="548" spans="1:24" x14ac:dyDescent="0.25">
      <c r="A548">
        <f t="shared" si="38"/>
        <v>25</v>
      </c>
      <c r="B548">
        <v>2014</v>
      </c>
      <c r="C548" s="4">
        <v>40708</v>
      </c>
      <c r="D548">
        <v>5.3</v>
      </c>
      <c r="E548">
        <v>0</v>
      </c>
      <c r="F548">
        <v>0</v>
      </c>
      <c r="G548">
        <v>0</v>
      </c>
      <c r="H548">
        <v>0.3</v>
      </c>
      <c r="I548">
        <v>0</v>
      </c>
      <c r="J548">
        <v>0</v>
      </c>
      <c r="K548">
        <v>2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 s="15">
        <f t="shared" si="36"/>
        <v>7.6</v>
      </c>
      <c r="W548" s="5">
        <v>5</v>
      </c>
      <c r="X548" s="15">
        <f t="shared" si="37"/>
        <v>12.6</v>
      </c>
    </row>
    <row r="549" spans="1:24" x14ac:dyDescent="0.25">
      <c r="A549">
        <f t="shared" si="38"/>
        <v>25</v>
      </c>
      <c r="B549">
        <v>2014</v>
      </c>
      <c r="C549" s="4">
        <v>40709</v>
      </c>
      <c r="D549">
        <v>5.3</v>
      </c>
      <c r="E549">
        <v>0</v>
      </c>
      <c r="F549">
        <v>0</v>
      </c>
      <c r="G549">
        <v>0</v>
      </c>
      <c r="H549">
        <v>0.3</v>
      </c>
      <c r="I549">
        <v>0</v>
      </c>
      <c r="J549">
        <v>0</v>
      </c>
      <c r="K549">
        <v>2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 s="15">
        <f t="shared" si="36"/>
        <v>7.6</v>
      </c>
      <c r="W549" s="5">
        <v>6</v>
      </c>
      <c r="X549" s="15">
        <f t="shared" si="37"/>
        <v>13.6</v>
      </c>
    </row>
    <row r="550" spans="1:24" x14ac:dyDescent="0.25">
      <c r="A550">
        <f t="shared" si="38"/>
        <v>25</v>
      </c>
      <c r="B550">
        <v>2014</v>
      </c>
      <c r="C550" s="4">
        <v>40710</v>
      </c>
      <c r="D550">
        <v>5.3</v>
      </c>
      <c r="E550">
        <v>0</v>
      </c>
      <c r="F550">
        <v>0</v>
      </c>
      <c r="G550">
        <v>0</v>
      </c>
      <c r="H550">
        <v>0.3</v>
      </c>
      <c r="I550">
        <v>0</v>
      </c>
      <c r="J550">
        <v>0</v>
      </c>
      <c r="K550">
        <v>2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 s="15">
        <f t="shared" si="36"/>
        <v>7.6</v>
      </c>
      <c r="W550" s="5">
        <v>7</v>
      </c>
      <c r="X550" s="15">
        <f t="shared" si="37"/>
        <v>14.6</v>
      </c>
    </row>
    <row r="551" spans="1:24" x14ac:dyDescent="0.25">
      <c r="A551">
        <f t="shared" si="38"/>
        <v>25</v>
      </c>
      <c r="B551">
        <v>2014</v>
      </c>
      <c r="C551" s="4">
        <v>40711</v>
      </c>
      <c r="D551" s="15" t="s">
        <v>25</v>
      </c>
      <c r="E551" s="15" t="s">
        <v>25</v>
      </c>
      <c r="F551" s="15" t="s">
        <v>25</v>
      </c>
      <c r="G551" s="15" t="s">
        <v>25</v>
      </c>
      <c r="H551" s="15" t="s">
        <v>25</v>
      </c>
      <c r="I551" s="15" t="s">
        <v>25</v>
      </c>
      <c r="J551" s="15" t="s">
        <v>25</v>
      </c>
      <c r="K551" s="15" t="s">
        <v>25</v>
      </c>
      <c r="L551" s="15" t="s">
        <v>25</v>
      </c>
      <c r="M551" s="15" t="s">
        <v>25</v>
      </c>
      <c r="N551" s="15" t="s">
        <v>25</v>
      </c>
      <c r="O551" s="15" t="s">
        <v>25</v>
      </c>
      <c r="P551" s="15" t="s">
        <v>25</v>
      </c>
      <c r="Q551" s="15" t="s">
        <v>25</v>
      </c>
      <c r="R551" s="15" t="s">
        <v>25</v>
      </c>
      <c r="S551" s="15" t="s">
        <v>25</v>
      </c>
      <c r="T551" s="15" t="s">
        <v>25</v>
      </c>
      <c r="U551" s="15" t="s">
        <v>25</v>
      </c>
      <c r="V551" s="15" t="e">
        <f t="shared" si="36"/>
        <v>#N/A</v>
      </c>
      <c r="W551" s="22"/>
      <c r="X551" s="15" t="e">
        <f t="shared" si="37"/>
        <v>#N/A</v>
      </c>
    </row>
    <row r="552" spans="1:24" x14ac:dyDescent="0.25">
      <c r="A552">
        <f t="shared" si="38"/>
        <v>25</v>
      </c>
      <c r="B552">
        <v>2014</v>
      </c>
      <c r="C552" s="4">
        <v>40712</v>
      </c>
      <c r="D552" s="15">
        <v>13</v>
      </c>
      <c r="E552" s="15">
        <v>0</v>
      </c>
      <c r="F552" s="15">
        <v>0</v>
      </c>
      <c r="G552" s="15">
        <v>0</v>
      </c>
      <c r="H552" s="15">
        <v>0</v>
      </c>
      <c r="I552" s="15">
        <v>0</v>
      </c>
      <c r="J552" s="15">
        <v>0</v>
      </c>
      <c r="K552" s="15">
        <v>0</v>
      </c>
      <c r="L552" s="15">
        <v>1</v>
      </c>
      <c r="M552" s="15">
        <v>0</v>
      </c>
      <c r="N552" s="15">
        <v>0</v>
      </c>
      <c r="O552" s="15">
        <v>0</v>
      </c>
      <c r="P552" s="15">
        <v>0</v>
      </c>
      <c r="Q552" s="15">
        <v>1</v>
      </c>
      <c r="R552" s="15">
        <v>0</v>
      </c>
      <c r="S552" s="15">
        <v>0</v>
      </c>
      <c r="T552" s="15">
        <v>0</v>
      </c>
      <c r="U552" s="15">
        <v>0</v>
      </c>
      <c r="V552" s="15">
        <f t="shared" si="36"/>
        <v>15</v>
      </c>
      <c r="W552" s="22">
        <v>9</v>
      </c>
      <c r="X552" s="15">
        <f t="shared" si="37"/>
        <v>24</v>
      </c>
    </row>
    <row r="553" spans="1:24" x14ac:dyDescent="0.25">
      <c r="A553">
        <f t="shared" si="38"/>
        <v>26</v>
      </c>
      <c r="B553">
        <v>2014</v>
      </c>
      <c r="C553" s="4">
        <v>40713</v>
      </c>
      <c r="D553" s="15">
        <v>39</v>
      </c>
      <c r="E553" s="15">
        <v>0</v>
      </c>
      <c r="F553" s="15">
        <v>0</v>
      </c>
      <c r="G553" s="15">
        <v>0</v>
      </c>
      <c r="H553" s="15">
        <v>0</v>
      </c>
      <c r="I553" s="15">
        <v>0</v>
      </c>
      <c r="J553" s="15">
        <v>0</v>
      </c>
      <c r="K553" s="15">
        <v>2</v>
      </c>
      <c r="L553" s="15">
        <v>0</v>
      </c>
      <c r="M553" s="15">
        <v>0</v>
      </c>
      <c r="N553" s="15">
        <v>0</v>
      </c>
      <c r="O553" s="15">
        <v>0</v>
      </c>
      <c r="P553" s="15">
        <v>0</v>
      </c>
      <c r="Q553" s="15">
        <v>0</v>
      </c>
      <c r="R553" s="15">
        <v>0</v>
      </c>
      <c r="S553" s="15">
        <v>0</v>
      </c>
      <c r="T553" s="15">
        <v>0</v>
      </c>
      <c r="U553" s="15">
        <v>0</v>
      </c>
      <c r="V553" s="15">
        <f t="shared" si="36"/>
        <v>41</v>
      </c>
      <c r="W553" s="22">
        <v>11</v>
      </c>
      <c r="X553" s="15">
        <f t="shared" si="37"/>
        <v>52</v>
      </c>
    </row>
    <row r="554" spans="1:24" x14ac:dyDescent="0.25">
      <c r="A554">
        <f t="shared" si="38"/>
        <v>26</v>
      </c>
      <c r="B554">
        <v>2014</v>
      </c>
      <c r="C554" s="4">
        <v>40714</v>
      </c>
      <c r="D554" s="15">
        <v>21</v>
      </c>
      <c r="E554" s="15">
        <v>0</v>
      </c>
      <c r="F554" s="15">
        <v>0</v>
      </c>
      <c r="G554" s="15">
        <v>0</v>
      </c>
      <c r="H554" s="15">
        <v>0</v>
      </c>
      <c r="I554" s="15">
        <v>0</v>
      </c>
      <c r="J554" s="15">
        <v>0</v>
      </c>
      <c r="K554" s="15">
        <v>0</v>
      </c>
      <c r="L554" s="15">
        <v>0</v>
      </c>
      <c r="M554" s="15">
        <v>0</v>
      </c>
      <c r="N554" s="15">
        <v>1</v>
      </c>
      <c r="O554" s="15">
        <v>0</v>
      </c>
      <c r="P554" s="15">
        <v>0</v>
      </c>
      <c r="Q554" s="15">
        <v>1</v>
      </c>
      <c r="R554" s="15">
        <v>0</v>
      </c>
      <c r="S554" s="15">
        <v>0</v>
      </c>
      <c r="T554" s="15">
        <v>0</v>
      </c>
      <c r="U554" s="15">
        <v>0</v>
      </c>
      <c r="V554" s="15">
        <f t="shared" si="36"/>
        <v>23</v>
      </c>
      <c r="W554" s="22">
        <v>5</v>
      </c>
      <c r="X554" s="15">
        <f t="shared" si="37"/>
        <v>28</v>
      </c>
    </row>
    <row r="555" spans="1:24" x14ac:dyDescent="0.25">
      <c r="A555">
        <f t="shared" si="38"/>
        <v>26</v>
      </c>
      <c r="B555">
        <v>2014</v>
      </c>
      <c r="C555" s="4">
        <v>40715</v>
      </c>
      <c r="D555" s="15">
        <v>17.670000000000002</v>
      </c>
      <c r="E555" s="15">
        <v>0</v>
      </c>
      <c r="F555" s="15">
        <v>0</v>
      </c>
      <c r="G555" s="15">
        <v>0</v>
      </c>
      <c r="H555" s="15">
        <v>0.67</v>
      </c>
      <c r="I555" s="15">
        <v>0</v>
      </c>
      <c r="J555" s="15">
        <v>0</v>
      </c>
      <c r="K555" s="15">
        <v>0</v>
      </c>
      <c r="L555" s="15">
        <v>0</v>
      </c>
      <c r="M555" s="15">
        <v>0</v>
      </c>
      <c r="N555" s="15">
        <v>1</v>
      </c>
      <c r="O555" s="15">
        <v>0</v>
      </c>
      <c r="P555" s="15">
        <v>0</v>
      </c>
      <c r="Q555" s="15">
        <v>2.2999999999999998</v>
      </c>
      <c r="R555" s="15">
        <v>0</v>
      </c>
      <c r="S555" s="15">
        <v>0</v>
      </c>
      <c r="T555" s="15">
        <v>0</v>
      </c>
      <c r="U555" s="15">
        <v>0</v>
      </c>
      <c r="V555" s="15">
        <f t="shared" si="36"/>
        <v>21.640000000000004</v>
      </c>
      <c r="W555" s="22">
        <v>7.67</v>
      </c>
      <c r="X555" s="15">
        <f t="shared" si="37"/>
        <v>29.310000000000002</v>
      </c>
    </row>
    <row r="556" spans="1:24" x14ac:dyDescent="0.25">
      <c r="A556">
        <f t="shared" si="38"/>
        <v>26</v>
      </c>
      <c r="B556">
        <v>2014</v>
      </c>
      <c r="C556" s="4">
        <v>40716</v>
      </c>
      <c r="D556" s="15">
        <v>17.670000000000002</v>
      </c>
      <c r="E556" s="15">
        <v>0</v>
      </c>
      <c r="F556" s="15">
        <v>0</v>
      </c>
      <c r="G556" s="15">
        <v>0</v>
      </c>
      <c r="H556" s="15">
        <v>0.67</v>
      </c>
      <c r="I556" s="15">
        <v>0</v>
      </c>
      <c r="J556" s="15">
        <v>0</v>
      </c>
      <c r="K556" s="15">
        <v>0</v>
      </c>
      <c r="L556" s="15">
        <v>0</v>
      </c>
      <c r="M556" s="15">
        <v>0</v>
      </c>
      <c r="N556" s="15">
        <v>1</v>
      </c>
      <c r="O556" s="15">
        <v>0</v>
      </c>
      <c r="P556" s="15">
        <v>0</v>
      </c>
      <c r="Q556" s="15">
        <v>2.2999999999999998</v>
      </c>
      <c r="R556" s="15">
        <v>0</v>
      </c>
      <c r="S556" s="15">
        <v>0</v>
      </c>
      <c r="T556" s="15">
        <v>0</v>
      </c>
      <c r="U556" s="15">
        <v>0</v>
      </c>
      <c r="V556" s="15">
        <f t="shared" si="36"/>
        <v>21.640000000000004</v>
      </c>
      <c r="W556" s="22">
        <v>8.67</v>
      </c>
      <c r="X556" s="15">
        <f t="shared" si="37"/>
        <v>30.310000000000002</v>
      </c>
    </row>
    <row r="557" spans="1:24" x14ac:dyDescent="0.25">
      <c r="A557">
        <f t="shared" si="38"/>
        <v>26</v>
      </c>
      <c r="B557">
        <v>2014</v>
      </c>
      <c r="C557" s="4">
        <v>40717</v>
      </c>
      <c r="D557" s="15">
        <v>17.670000000000002</v>
      </c>
      <c r="E557" s="15">
        <v>0</v>
      </c>
      <c r="F557" s="15">
        <v>0</v>
      </c>
      <c r="G557" s="15">
        <v>0</v>
      </c>
      <c r="H557" s="15">
        <v>0.67</v>
      </c>
      <c r="I557" s="15">
        <v>0</v>
      </c>
      <c r="J557" s="15">
        <v>0</v>
      </c>
      <c r="K557" s="15">
        <v>0</v>
      </c>
      <c r="L557" s="15">
        <v>0</v>
      </c>
      <c r="M557" s="15">
        <v>0</v>
      </c>
      <c r="N557" s="15">
        <v>1</v>
      </c>
      <c r="O557" s="15">
        <v>0</v>
      </c>
      <c r="P557" s="15">
        <v>0</v>
      </c>
      <c r="Q557" s="15">
        <v>2.2999999999999998</v>
      </c>
      <c r="R557" s="15">
        <v>0</v>
      </c>
      <c r="S557" s="15">
        <v>0</v>
      </c>
      <c r="T557" s="15">
        <v>0</v>
      </c>
      <c r="U557" s="15">
        <v>0</v>
      </c>
      <c r="V557" s="15">
        <f t="shared" si="36"/>
        <v>21.640000000000004</v>
      </c>
      <c r="W557" s="22">
        <v>9.67</v>
      </c>
      <c r="X557" s="15">
        <f t="shared" si="37"/>
        <v>31.310000000000002</v>
      </c>
    </row>
    <row r="558" spans="1:24" x14ac:dyDescent="0.25">
      <c r="A558">
        <f t="shared" si="38"/>
        <v>26</v>
      </c>
      <c r="B558">
        <v>2014</v>
      </c>
      <c r="C558" s="4">
        <v>40718</v>
      </c>
      <c r="D558" s="15">
        <v>23</v>
      </c>
      <c r="E558" s="15">
        <v>2</v>
      </c>
      <c r="F558" s="15">
        <v>0</v>
      </c>
      <c r="G558" s="15">
        <v>0</v>
      </c>
      <c r="H558" s="15">
        <v>0</v>
      </c>
      <c r="I558" s="15">
        <v>0</v>
      </c>
      <c r="J558" s="15">
        <v>0</v>
      </c>
      <c r="K558" s="15">
        <v>0</v>
      </c>
      <c r="L558" s="15">
        <v>0</v>
      </c>
      <c r="M558" s="15">
        <v>0</v>
      </c>
      <c r="N558" s="15">
        <v>0</v>
      </c>
      <c r="O558" s="15">
        <v>0</v>
      </c>
      <c r="P558" s="15">
        <v>0</v>
      </c>
      <c r="Q558" s="15">
        <v>1</v>
      </c>
      <c r="R558" s="15">
        <v>0</v>
      </c>
      <c r="S558" s="15">
        <v>0</v>
      </c>
      <c r="T558" s="15">
        <v>0</v>
      </c>
      <c r="U558" s="15">
        <v>0</v>
      </c>
      <c r="V558" s="15">
        <f t="shared" si="36"/>
        <v>26</v>
      </c>
      <c r="W558" s="22">
        <v>6</v>
      </c>
      <c r="X558" s="15">
        <f t="shared" si="37"/>
        <v>32</v>
      </c>
    </row>
    <row r="559" spans="1:24" x14ac:dyDescent="0.25">
      <c r="A559">
        <f t="shared" si="38"/>
        <v>26</v>
      </c>
      <c r="B559">
        <v>2014</v>
      </c>
      <c r="C559" s="4">
        <v>40719</v>
      </c>
      <c r="D559" s="15">
        <v>21</v>
      </c>
      <c r="E559" s="15">
        <v>0</v>
      </c>
      <c r="F559" s="15">
        <v>0</v>
      </c>
      <c r="G559" s="15">
        <v>0</v>
      </c>
      <c r="H559" s="15">
        <v>0</v>
      </c>
      <c r="I559" s="15">
        <v>0</v>
      </c>
      <c r="J559" s="15">
        <v>0</v>
      </c>
      <c r="K559" s="15">
        <v>0</v>
      </c>
      <c r="L559" s="15">
        <v>0</v>
      </c>
      <c r="M559" s="15">
        <v>0</v>
      </c>
      <c r="N559" s="15">
        <v>0</v>
      </c>
      <c r="O559" s="15">
        <v>0</v>
      </c>
      <c r="P559" s="15">
        <v>0</v>
      </c>
      <c r="Q559" s="15">
        <v>0</v>
      </c>
      <c r="R559" s="15">
        <v>0</v>
      </c>
      <c r="S559" s="15">
        <v>0</v>
      </c>
      <c r="T559" s="15">
        <v>0</v>
      </c>
      <c r="U559" s="15">
        <v>0</v>
      </c>
      <c r="V559" s="15">
        <f t="shared" si="36"/>
        <v>21</v>
      </c>
      <c r="W559" s="22">
        <v>6</v>
      </c>
      <c r="X559" s="15">
        <f t="shared" si="37"/>
        <v>27</v>
      </c>
    </row>
    <row r="560" spans="1:24" x14ac:dyDescent="0.25">
      <c r="A560">
        <f t="shared" si="38"/>
        <v>27</v>
      </c>
      <c r="B560">
        <v>2014</v>
      </c>
      <c r="C560" s="4">
        <v>40720</v>
      </c>
      <c r="D560" s="15">
        <v>38</v>
      </c>
      <c r="E560" s="15">
        <v>0</v>
      </c>
      <c r="F560" s="15">
        <v>0</v>
      </c>
      <c r="G560" s="15">
        <v>0</v>
      </c>
      <c r="H560" s="15">
        <v>0</v>
      </c>
      <c r="I560" s="15">
        <v>0</v>
      </c>
      <c r="J560" s="15">
        <v>0</v>
      </c>
      <c r="K560" s="15">
        <v>0</v>
      </c>
      <c r="L560" s="15">
        <v>1</v>
      </c>
      <c r="M560" s="15">
        <v>0</v>
      </c>
      <c r="N560" s="15">
        <v>1</v>
      </c>
      <c r="O560" s="15">
        <v>0</v>
      </c>
      <c r="P560" s="15">
        <v>0</v>
      </c>
      <c r="Q560" s="15">
        <v>0</v>
      </c>
      <c r="R560" s="15">
        <v>0</v>
      </c>
      <c r="S560" s="15">
        <v>0</v>
      </c>
      <c r="T560" s="15">
        <v>0</v>
      </c>
      <c r="U560" s="15">
        <v>0</v>
      </c>
      <c r="V560" s="15">
        <f t="shared" si="36"/>
        <v>40</v>
      </c>
      <c r="W560" s="22">
        <v>62</v>
      </c>
      <c r="X560" s="15">
        <f t="shared" si="37"/>
        <v>102</v>
      </c>
    </row>
    <row r="561" spans="1:24" x14ac:dyDescent="0.25">
      <c r="A561">
        <f t="shared" si="38"/>
        <v>27</v>
      </c>
      <c r="B561">
        <v>2014</v>
      </c>
      <c r="C561" s="4">
        <v>40721</v>
      </c>
      <c r="D561" s="15">
        <v>22</v>
      </c>
      <c r="E561" s="15">
        <v>0</v>
      </c>
      <c r="F561" s="15">
        <v>0</v>
      </c>
      <c r="G561" s="15">
        <v>0</v>
      </c>
      <c r="H561" s="15">
        <v>0</v>
      </c>
      <c r="I561" s="15">
        <v>1</v>
      </c>
      <c r="J561" s="15">
        <v>0</v>
      </c>
      <c r="K561" s="15">
        <v>0</v>
      </c>
      <c r="L561" s="15">
        <v>0</v>
      </c>
      <c r="M561" s="15">
        <v>0</v>
      </c>
      <c r="N561" s="15">
        <v>0</v>
      </c>
      <c r="O561" s="15">
        <v>0</v>
      </c>
      <c r="P561" s="15">
        <v>0</v>
      </c>
      <c r="Q561" s="15">
        <v>0</v>
      </c>
      <c r="R561" s="15">
        <v>0</v>
      </c>
      <c r="S561" s="15">
        <v>0</v>
      </c>
      <c r="T561" s="15">
        <v>0</v>
      </c>
      <c r="U561" s="15">
        <v>0</v>
      </c>
      <c r="V561" s="15">
        <f t="shared" si="36"/>
        <v>23</v>
      </c>
      <c r="W561" s="22">
        <v>60</v>
      </c>
      <c r="X561" s="15">
        <f t="shared" si="37"/>
        <v>83</v>
      </c>
    </row>
    <row r="562" spans="1:24" x14ac:dyDescent="0.25">
      <c r="A562">
        <f t="shared" si="38"/>
        <v>27</v>
      </c>
      <c r="B562">
        <v>2014</v>
      </c>
      <c r="C562" s="4">
        <v>40722</v>
      </c>
      <c r="D562" s="15">
        <v>50.67</v>
      </c>
      <c r="E562" s="15">
        <v>0</v>
      </c>
      <c r="F562" s="15">
        <v>0</v>
      </c>
      <c r="G562" s="15">
        <v>0</v>
      </c>
      <c r="H562" s="15">
        <v>0</v>
      </c>
      <c r="I562" s="15">
        <v>0</v>
      </c>
      <c r="J562" s="15">
        <v>0</v>
      </c>
      <c r="K562" s="15">
        <v>0</v>
      </c>
      <c r="L562" s="15">
        <v>0</v>
      </c>
      <c r="M562" s="15">
        <v>0</v>
      </c>
      <c r="N562" s="15">
        <v>0</v>
      </c>
      <c r="O562" s="15">
        <v>0</v>
      </c>
      <c r="P562" s="15">
        <v>0</v>
      </c>
      <c r="Q562" s="15">
        <v>0</v>
      </c>
      <c r="R562" s="15">
        <v>0</v>
      </c>
      <c r="S562" s="15">
        <v>0</v>
      </c>
      <c r="T562" s="15">
        <v>0</v>
      </c>
      <c r="U562" s="15">
        <v>0</v>
      </c>
      <c r="V562" s="15">
        <f t="shared" si="36"/>
        <v>50.67</v>
      </c>
      <c r="W562" s="22">
        <v>102.6</v>
      </c>
      <c r="X562" s="15">
        <f t="shared" si="37"/>
        <v>153.26999999999998</v>
      </c>
    </row>
    <row r="563" spans="1:24" x14ac:dyDescent="0.25">
      <c r="A563">
        <f t="shared" si="38"/>
        <v>27</v>
      </c>
      <c r="B563">
        <v>2014</v>
      </c>
      <c r="C563" s="4">
        <v>40723</v>
      </c>
      <c r="D563" s="15">
        <v>50.67</v>
      </c>
      <c r="E563" s="15">
        <v>0</v>
      </c>
      <c r="F563" s="15">
        <v>0</v>
      </c>
      <c r="G563" s="15">
        <v>0</v>
      </c>
      <c r="H563" s="15">
        <v>0</v>
      </c>
      <c r="I563" s="15">
        <v>0</v>
      </c>
      <c r="J563" s="15">
        <v>0</v>
      </c>
      <c r="K563" s="15">
        <v>0</v>
      </c>
      <c r="L563" s="15">
        <v>0</v>
      </c>
      <c r="M563" s="15">
        <v>0</v>
      </c>
      <c r="N563" s="15">
        <v>0</v>
      </c>
      <c r="O563" s="15">
        <v>0</v>
      </c>
      <c r="P563" s="15">
        <v>0</v>
      </c>
      <c r="Q563" s="15">
        <v>0</v>
      </c>
      <c r="R563" s="15">
        <v>0</v>
      </c>
      <c r="S563" s="15">
        <v>0</v>
      </c>
      <c r="T563" s="15">
        <v>0</v>
      </c>
      <c r="U563" s="15">
        <v>0</v>
      </c>
      <c r="V563" s="15">
        <f t="shared" si="36"/>
        <v>50.67</v>
      </c>
      <c r="W563" s="22">
        <v>102.6</v>
      </c>
      <c r="X563" s="15">
        <f t="shared" si="37"/>
        <v>153.26999999999998</v>
      </c>
    </row>
    <row r="564" spans="1:24" x14ac:dyDescent="0.25">
      <c r="A564">
        <f t="shared" si="38"/>
        <v>27</v>
      </c>
      <c r="B564">
        <v>2014</v>
      </c>
      <c r="C564" s="4">
        <v>40724</v>
      </c>
      <c r="D564" s="15">
        <v>50.67</v>
      </c>
      <c r="E564" s="15">
        <v>0</v>
      </c>
      <c r="F564" s="15">
        <v>0</v>
      </c>
      <c r="G564" s="15">
        <v>0</v>
      </c>
      <c r="H564" s="15">
        <v>0</v>
      </c>
      <c r="I564" s="15">
        <v>0</v>
      </c>
      <c r="J564" s="15">
        <v>0</v>
      </c>
      <c r="K564" s="15">
        <v>0</v>
      </c>
      <c r="L564" s="15">
        <v>0</v>
      </c>
      <c r="M564" s="15">
        <v>0</v>
      </c>
      <c r="N564" s="15">
        <v>0</v>
      </c>
      <c r="O564" s="15">
        <v>0</v>
      </c>
      <c r="P564" s="15">
        <v>0</v>
      </c>
      <c r="Q564" s="15">
        <v>0</v>
      </c>
      <c r="R564" s="15">
        <v>0</v>
      </c>
      <c r="S564" s="15">
        <v>0</v>
      </c>
      <c r="T564" s="15">
        <v>0</v>
      </c>
      <c r="U564" s="15">
        <v>0</v>
      </c>
      <c r="V564" s="15">
        <f t="shared" si="36"/>
        <v>50.67</v>
      </c>
      <c r="W564" s="22">
        <v>102.6</v>
      </c>
      <c r="X564" s="15">
        <f t="shared" si="37"/>
        <v>153.26999999999998</v>
      </c>
    </row>
    <row r="565" spans="1:24" x14ac:dyDescent="0.25">
      <c r="A565">
        <f t="shared" si="38"/>
        <v>27</v>
      </c>
      <c r="B565">
        <v>2014</v>
      </c>
      <c r="C565" s="4">
        <v>40725</v>
      </c>
      <c r="D565" s="15">
        <v>57</v>
      </c>
      <c r="E565" s="15">
        <v>1</v>
      </c>
      <c r="F565" s="15">
        <v>0</v>
      </c>
      <c r="G565" s="15">
        <v>0</v>
      </c>
      <c r="H565" s="15">
        <v>0</v>
      </c>
      <c r="I565" s="15">
        <v>0</v>
      </c>
      <c r="J565" s="15">
        <v>0</v>
      </c>
      <c r="K565" s="15">
        <v>1</v>
      </c>
      <c r="L565" s="15">
        <v>0</v>
      </c>
      <c r="M565" s="15">
        <v>0</v>
      </c>
      <c r="N565" s="15">
        <v>0</v>
      </c>
      <c r="O565" s="15">
        <v>0</v>
      </c>
      <c r="P565" s="15">
        <v>0</v>
      </c>
      <c r="Q565" s="15">
        <v>0</v>
      </c>
      <c r="R565" s="15">
        <v>0</v>
      </c>
      <c r="S565" s="15">
        <v>0</v>
      </c>
      <c r="T565" s="15">
        <v>0</v>
      </c>
      <c r="U565" s="15">
        <v>0</v>
      </c>
      <c r="V565" s="15">
        <f t="shared" si="36"/>
        <v>59</v>
      </c>
      <c r="W565" s="22">
        <v>29</v>
      </c>
      <c r="X565" s="15">
        <f t="shared" si="37"/>
        <v>88</v>
      </c>
    </row>
    <row r="566" spans="1:24" x14ac:dyDescent="0.25">
      <c r="A566">
        <f t="shared" si="38"/>
        <v>27</v>
      </c>
      <c r="B566">
        <v>2014</v>
      </c>
      <c r="C566" s="4">
        <v>40726</v>
      </c>
      <c r="D566" s="15">
        <v>9</v>
      </c>
      <c r="E566" s="15">
        <v>2</v>
      </c>
      <c r="F566" s="15">
        <v>0</v>
      </c>
      <c r="G566" s="15">
        <v>0</v>
      </c>
      <c r="H566" s="15">
        <v>0</v>
      </c>
      <c r="I566" s="15">
        <v>0</v>
      </c>
      <c r="J566" s="15">
        <v>0</v>
      </c>
      <c r="K566" s="15">
        <v>0</v>
      </c>
      <c r="L566" s="15">
        <v>0</v>
      </c>
      <c r="M566" s="15">
        <v>0</v>
      </c>
      <c r="N566" s="15">
        <v>0</v>
      </c>
      <c r="O566" s="15">
        <v>0</v>
      </c>
      <c r="P566" s="15">
        <v>0</v>
      </c>
      <c r="Q566" s="15">
        <v>2</v>
      </c>
      <c r="R566" s="15">
        <v>0</v>
      </c>
      <c r="S566" s="15">
        <v>0</v>
      </c>
      <c r="T566" s="15">
        <v>0</v>
      </c>
      <c r="U566" s="15">
        <v>0</v>
      </c>
      <c r="V566" s="15">
        <f t="shared" si="36"/>
        <v>13</v>
      </c>
      <c r="W566" s="22">
        <v>13</v>
      </c>
      <c r="X566" s="15">
        <f t="shared" si="37"/>
        <v>26</v>
      </c>
    </row>
    <row r="567" spans="1:24" x14ac:dyDescent="0.25">
      <c r="A567">
        <f t="shared" si="38"/>
        <v>28</v>
      </c>
      <c r="B567">
        <v>2014</v>
      </c>
      <c r="C567" s="4">
        <v>40727</v>
      </c>
      <c r="D567" s="15">
        <v>41</v>
      </c>
      <c r="E567" s="15">
        <v>0</v>
      </c>
      <c r="F567" s="15">
        <v>0</v>
      </c>
      <c r="G567" s="15">
        <v>0</v>
      </c>
      <c r="H567" s="15">
        <v>0</v>
      </c>
      <c r="I567" s="15">
        <v>0</v>
      </c>
      <c r="J567" s="15">
        <v>0</v>
      </c>
      <c r="K567" s="15">
        <v>0</v>
      </c>
      <c r="L567" s="15">
        <v>0</v>
      </c>
      <c r="M567" s="15">
        <v>0</v>
      </c>
      <c r="N567" s="15">
        <v>0</v>
      </c>
      <c r="O567" s="15">
        <v>0</v>
      </c>
      <c r="P567" s="15">
        <v>0</v>
      </c>
      <c r="Q567" s="15">
        <v>0</v>
      </c>
      <c r="R567" s="15">
        <v>0</v>
      </c>
      <c r="S567" s="15">
        <v>0</v>
      </c>
      <c r="T567" s="15">
        <v>0</v>
      </c>
      <c r="U567" s="15">
        <v>0</v>
      </c>
      <c r="V567" s="15">
        <f t="shared" si="36"/>
        <v>41</v>
      </c>
      <c r="W567" s="22">
        <v>44</v>
      </c>
      <c r="X567" s="15">
        <f t="shared" si="37"/>
        <v>85</v>
      </c>
    </row>
    <row r="568" spans="1:24" x14ac:dyDescent="0.25">
      <c r="A568">
        <f t="shared" si="38"/>
        <v>28</v>
      </c>
      <c r="B568">
        <v>2014</v>
      </c>
      <c r="C568" s="4">
        <v>40728</v>
      </c>
      <c r="D568" s="15">
        <v>47</v>
      </c>
      <c r="E568" s="15">
        <v>1</v>
      </c>
      <c r="F568" s="15">
        <v>0</v>
      </c>
      <c r="G568" s="15">
        <v>0</v>
      </c>
      <c r="H568" s="15">
        <v>0</v>
      </c>
      <c r="I568" s="15">
        <v>0.5</v>
      </c>
      <c r="J568" s="15">
        <v>0</v>
      </c>
      <c r="K568" s="15">
        <v>1</v>
      </c>
      <c r="L568" s="15">
        <v>4</v>
      </c>
      <c r="M568" s="15">
        <v>0</v>
      </c>
      <c r="N568" s="15">
        <v>0</v>
      </c>
      <c r="O568" s="15">
        <v>0</v>
      </c>
      <c r="P568" s="15">
        <v>0</v>
      </c>
      <c r="Q568" s="15">
        <v>3.5</v>
      </c>
      <c r="R568" s="15">
        <v>0</v>
      </c>
      <c r="S568" s="15">
        <v>0</v>
      </c>
      <c r="T568" s="15">
        <v>0</v>
      </c>
      <c r="U568" s="15">
        <v>0</v>
      </c>
      <c r="V568" s="15">
        <f t="shared" si="36"/>
        <v>57</v>
      </c>
      <c r="W568" s="22">
        <v>14</v>
      </c>
      <c r="X568" s="15">
        <f t="shared" si="37"/>
        <v>71</v>
      </c>
    </row>
    <row r="569" spans="1:24" x14ac:dyDescent="0.25">
      <c r="A569">
        <f t="shared" si="38"/>
        <v>28</v>
      </c>
      <c r="B569">
        <v>2014</v>
      </c>
      <c r="C569" s="4">
        <v>40729</v>
      </c>
      <c r="D569" s="15">
        <v>47</v>
      </c>
      <c r="E569" s="15">
        <v>1</v>
      </c>
      <c r="F569" s="15">
        <v>0</v>
      </c>
      <c r="G569" s="15">
        <v>0</v>
      </c>
      <c r="H569" s="15">
        <v>0</v>
      </c>
      <c r="I569" s="15">
        <v>0.5</v>
      </c>
      <c r="J569" s="15">
        <v>0</v>
      </c>
      <c r="K569" s="15">
        <v>1</v>
      </c>
      <c r="L569" s="15">
        <v>4</v>
      </c>
      <c r="M569" s="15">
        <v>0</v>
      </c>
      <c r="N569" s="15">
        <v>0</v>
      </c>
      <c r="O569" s="15">
        <v>0</v>
      </c>
      <c r="P569" s="15">
        <v>0</v>
      </c>
      <c r="Q569" s="15">
        <v>3.5</v>
      </c>
      <c r="R569" s="15">
        <v>0</v>
      </c>
      <c r="S569" s="15">
        <v>0</v>
      </c>
      <c r="T569" s="15">
        <v>0</v>
      </c>
      <c r="U569" s="15">
        <v>0</v>
      </c>
      <c r="V569" s="15">
        <f t="shared" si="36"/>
        <v>57</v>
      </c>
      <c r="W569" s="22">
        <v>14</v>
      </c>
      <c r="X569" s="15">
        <f t="shared" si="37"/>
        <v>71</v>
      </c>
    </row>
    <row r="570" spans="1:24" x14ac:dyDescent="0.25">
      <c r="A570">
        <f t="shared" si="38"/>
        <v>28</v>
      </c>
      <c r="B570">
        <v>2014</v>
      </c>
      <c r="C570" s="4">
        <v>40730</v>
      </c>
      <c r="D570" s="15">
        <v>47</v>
      </c>
      <c r="E570" s="15">
        <v>1</v>
      </c>
      <c r="F570" s="15">
        <v>0</v>
      </c>
      <c r="G570" s="15">
        <v>0</v>
      </c>
      <c r="H570" s="15">
        <v>0</v>
      </c>
      <c r="I570" s="15">
        <v>0.5</v>
      </c>
      <c r="J570" s="15">
        <v>0</v>
      </c>
      <c r="K570" s="15">
        <v>1</v>
      </c>
      <c r="L570" s="15">
        <v>4</v>
      </c>
      <c r="M570" s="15">
        <v>0</v>
      </c>
      <c r="N570" s="15">
        <v>0</v>
      </c>
      <c r="O570" s="15">
        <v>0</v>
      </c>
      <c r="P570" s="15">
        <v>0</v>
      </c>
      <c r="Q570" s="15">
        <v>3.5</v>
      </c>
      <c r="R570" s="15">
        <v>0</v>
      </c>
      <c r="S570" s="15">
        <v>0</v>
      </c>
      <c r="T570" s="15">
        <v>0</v>
      </c>
      <c r="U570" s="15">
        <v>0</v>
      </c>
      <c r="V570" s="15">
        <f t="shared" si="36"/>
        <v>57</v>
      </c>
      <c r="W570" s="22">
        <v>14</v>
      </c>
      <c r="X570" s="15">
        <f t="shared" si="37"/>
        <v>71</v>
      </c>
    </row>
    <row r="571" spans="1:24" x14ac:dyDescent="0.25">
      <c r="A571">
        <f t="shared" si="38"/>
        <v>28</v>
      </c>
      <c r="B571">
        <v>2014</v>
      </c>
      <c r="C571" s="4">
        <v>40731</v>
      </c>
      <c r="D571" s="15">
        <v>47</v>
      </c>
      <c r="E571" s="15">
        <v>1</v>
      </c>
      <c r="F571" s="15">
        <v>0</v>
      </c>
      <c r="G571" s="15">
        <v>0</v>
      </c>
      <c r="H571" s="15">
        <v>0</v>
      </c>
      <c r="I571" s="15">
        <v>0.5</v>
      </c>
      <c r="J571" s="15">
        <v>0</v>
      </c>
      <c r="K571" s="15">
        <v>1</v>
      </c>
      <c r="L571" s="15">
        <v>4</v>
      </c>
      <c r="M571" s="15">
        <v>0</v>
      </c>
      <c r="N571" s="15">
        <v>0</v>
      </c>
      <c r="O571" s="15">
        <v>0</v>
      </c>
      <c r="P571" s="15">
        <v>0</v>
      </c>
      <c r="Q571" s="15">
        <v>3.5</v>
      </c>
      <c r="R571" s="15">
        <v>0</v>
      </c>
      <c r="S571" s="15">
        <v>0</v>
      </c>
      <c r="T571" s="15">
        <v>0</v>
      </c>
      <c r="U571" s="15">
        <v>0</v>
      </c>
      <c r="V571" s="15">
        <f t="shared" si="36"/>
        <v>57</v>
      </c>
      <c r="W571" s="22">
        <v>14</v>
      </c>
      <c r="X571" s="15">
        <f t="shared" si="37"/>
        <v>71</v>
      </c>
    </row>
    <row r="572" spans="1:24" x14ac:dyDescent="0.25">
      <c r="A572">
        <f t="shared" si="38"/>
        <v>28</v>
      </c>
      <c r="B572">
        <v>2014</v>
      </c>
      <c r="C572" s="4">
        <v>40732</v>
      </c>
      <c r="D572" s="15">
        <v>46</v>
      </c>
      <c r="E572" s="15">
        <v>0</v>
      </c>
      <c r="F572" s="15">
        <v>0</v>
      </c>
      <c r="G572" s="15">
        <v>0</v>
      </c>
      <c r="H572" s="15">
        <v>0</v>
      </c>
      <c r="I572" s="15">
        <v>1</v>
      </c>
      <c r="J572" s="15">
        <v>0</v>
      </c>
      <c r="K572" s="15">
        <v>2</v>
      </c>
      <c r="L572" s="15">
        <v>0</v>
      </c>
      <c r="M572" s="15">
        <v>0</v>
      </c>
      <c r="N572" s="15">
        <v>0</v>
      </c>
      <c r="O572" s="15">
        <v>0</v>
      </c>
      <c r="P572" s="15">
        <v>0</v>
      </c>
      <c r="Q572" s="15">
        <v>0</v>
      </c>
      <c r="R572" s="15">
        <v>0</v>
      </c>
      <c r="S572" s="15">
        <v>0</v>
      </c>
      <c r="T572" s="15">
        <v>0</v>
      </c>
      <c r="U572" s="15">
        <v>0</v>
      </c>
      <c r="V572" s="15">
        <f t="shared" si="36"/>
        <v>49</v>
      </c>
      <c r="W572" s="22">
        <v>37</v>
      </c>
      <c r="X572" s="15">
        <f t="shared" si="37"/>
        <v>86</v>
      </c>
    </row>
    <row r="573" spans="1:24" x14ac:dyDescent="0.25">
      <c r="A573">
        <f t="shared" si="38"/>
        <v>28</v>
      </c>
      <c r="B573">
        <v>2014</v>
      </c>
      <c r="C573" s="4">
        <v>40733</v>
      </c>
      <c r="D573" s="15">
        <v>15</v>
      </c>
      <c r="E573" s="15">
        <v>0</v>
      </c>
      <c r="F573" s="15">
        <v>0</v>
      </c>
      <c r="G573" s="15">
        <v>0</v>
      </c>
      <c r="H573" s="15">
        <v>0</v>
      </c>
      <c r="I573" s="15">
        <v>0</v>
      </c>
      <c r="J573" s="15">
        <v>0</v>
      </c>
      <c r="K573" s="15">
        <v>0</v>
      </c>
      <c r="L573" s="15">
        <v>0</v>
      </c>
      <c r="M573" s="15">
        <v>0</v>
      </c>
      <c r="N573" s="15">
        <v>0</v>
      </c>
      <c r="O573" s="15">
        <v>0</v>
      </c>
      <c r="P573" s="15">
        <v>0</v>
      </c>
      <c r="Q573" s="15">
        <v>0</v>
      </c>
      <c r="R573" s="15">
        <v>0</v>
      </c>
      <c r="S573" s="15">
        <v>0</v>
      </c>
      <c r="T573" s="15">
        <v>1</v>
      </c>
      <c r="U573" s="15">
        <v>0</v>
      </c>
      <c r="V573" s="15">
        <f t="shared" ref="V573:V587" si="40">IF(SUM(D573:U573)=0,NA(),SUM(D573:U573))</f>
        <v>16</v>
      </c>
      <c r="W573" s="22">
        <v>6</v>
      </c>
      <c r="X573" s="15">
        <f t="shared" ref="X573:X587" si="41">SUM(V573+W573)</f>
        <v>22</v>
      </c>
    </row>
    <row r="574" spans="1:24" x14ac:dyDescent="0.25">
      <c r="A574">
        <f t="shared" si="38"/>
        <v>29</v>
      </c>
      <c r="B574">
        <v>2014</v>
      </c>
      <c r="C574" s="4">
        <v>40734</v>
      </c>
      <c r="D574" s="15">
        <v>15</v>
      </c>
      <c r="E574" s="15">
        <v>1</v>
      </c>
      <c r="F574" s="15">
        <v>0</v>
      </c>
      <c r="G574" s="15">
        <v>0</v>
      </c>
      <c r="H574" s="15">
        <v>0</v>
      </c>
      <c r="I574" s="15">
        <v>1</v>
      </c>
      <c r="J574" s="15">
        <v>0</v>
      </c>
      <c r="K574" s="15">
        <v>1</v>
      </c>
      <c r="L574" s="15">
        <v>0</v>
      </c>
      <c r="M574" s="15">
        <v>0</v>
      </c>
      <c r="N574" s="15">
        <v>0</v>
      </c>
      <c r="O574" s="15">
        <v>0</v>
      </c>
      <c r="P574" s="15">
        <v>0</v>
      </c>
      <c r="Q574" s="15">
        <v>0</v>
      </c>
      <c r="R574" s="15">
        <v>0</v>
      </c>
      <c r="S574" s="15">
        <v>0</v>
      </c>
      <c r="T574" s="15">
        <v>2</v>
      </c>
      <c r="U574" s="15">
        <v>0</v>
      </c>
      <c r="V574" s="15">
        <f t="shared" si="40"/>
        <v>20</v>
      </c>
      <c r="W574" s="22">
        <v>5</v>
      </c>
      <c r="X574" s="15">
        <f t="shared" si="41"/>
        <v>25</v>
      </c>
    </row>
    <row r="575" spans="1:24" x14ac:dyDescent="0.25">
      <c r="A575">
        <f t="shared" si="38"/>
        <v>29</v>
      </c>
      <c r="B575">
        <v>2014</v>
      </c>
      <c r="C575" s="4">
        <v>40735</v>
      </c>
      <c r="D575" s="15">
        <v>9</v>
      </c>
      <c r="E575" s="15">
        <v>0</v>
      </c>
      <c r="F575" s="15">
        <v>0</v>
      </c>
      <c r="G575" s="15">
        <v>0</v>
      </c>
      <c r="H575" s="15">
        <v>0</v>
      </c>
      <c r="I575" s="15">
        <v>0</v>
      </c>
      <c r="J575" s="15">
        <v>0</v>
      </c>
      <c r="K575" s="15">
        <v>0</v>
      </c>
      <c r="L575" s="15">
        <v>0</v>
      </c>
      <c r="M575" s="15">
        <v>0</v>
      </c>
      <c r="N575" s="15">
        <v>0</v>
      </c>
      <c r="O575" s="15">
        <v>0</v>
      </c>
      <c r="P575" s="15">
        <v>0</v>
      </c>
      <c r="Q575" s="15">
        <v>1</v>
      </c>
      <c r="R575" s="15">
        <v>0</v>
      </c>
      <c r="S575" s="15">
        <v>0</v>
      </c>
      <c r="T575" s="15">
        <v>0</v>
      </c>
      <c r="U575" s="15">
        <v>0</v>
      </c>
      <c r="V575" s="15">
        <f t="shared" si="40"/>
        <v>10</v>
      </c>
      <c r="W575" s="22">
        <v>1</v>
      </c>
      <c r="X575" s="15">
        <f t="shared" si="41"/>
        <v>11</v>
      </c>
    </row>
    <row r="576" spans="1:24" x14ac:dyDescent="0.25">
      <c r="A576">
        <f t="shared" si="38"/>
        <v>29</v>
      </c>
      <c r="B576">
        <v>2014</v>
      </c>
      <c r="C576" s="4">
        <v>40736</v>
      </c>
      <c r="D576" s="15">
        <v>14.67</v>
      </c>
      <c r="E576" s="15">
        <v>0</v>
      </c>
      <c r="F576" s="15">
        <v>0</v>
      </c>
      <c r="G576" s="15">
        <v>0</v>
      </c>
      <c r="H576" s="15">
        <v>0</v>
      </c>
      <c r="I576" s="15">
        <v>1</v>
      </c>
      <c r="J576" s="15">
        <v>0</v>
      </c>
      <c r="K576" s="15">
        <v>0.67</v>
      </c>
      <c r="L576" s="15">
        <v>0</v>
      </c>
      <c r="M576" s="15">
        <v>0</v>
      </c>
      <c r="N576" s="15">
        <v>0</v>
      </c>
      <c r="O576" s="15">
        <v>0</v>
      </c>
      <c r="P576" s="15">
        <v>0</v>
      </c>
      <c r="Q576" s="15">
        <v>0.67</v>
      </c>
      <c r="R576" s="15">
        <v>0</v>
      </c>
      <c r="S576" s="15">
        <v>0</v>
      </c>
      <c r="T576" s="15">
        <v>0</v>
      </c>
      <c r="U576" s="15">
        <v>0</v>
      </c>
      <c r="V576" s="15">
        <f t="shared" si="40"/>
        <v>17.010000000000002</v>
      </c>
      <c r="W576" s="22">
        <v>14.3</v>
      </c>
      <c r="X576" s="15">
        <f t="shared" si="41"/>
        <v>31.310000000000002</v>
      </c>
    </row>
    <row r="577" spans="1:24" x14ac:dyDescent="0.25">
      <c r="A577">
        <f t="shared" si="38"/>
        <v>29</v>
      </c>
      <c r="B577">
        <v>2014</v>
      </c>
      <c r="C577" s="4">
        <v>40737</v>
      </c>
      <c r="D577" s="15">
        <v>14.67</v>
      </c>
      <c r="E577" s="15">
        <v>0</v>
      </c>
      <c r="F577" s="15">
        <v>0</v>
      </c>
      <c r="G577" s="15">
        <v>0</v>
      </c>
      <c r="H577" s="15">
        <v>0</v>
      </c>
      <c r="I577" s="15">
        <v>1</v>
      </c>
      <c r="J577" s="15">
        <v>0</v>
      </c>
      <c r="K577" s="15">
        <v>0.67</v>
      </c>
      <c r="L577" s="15">
        <v>0</v>
      </c>
      <c r="M577" s="15">
        <v>0</v>
      </c>
      <c r="N577" s="15">
        <v>0</v>
      </c>
      <c r="O577" s="15">
        <v>0</v>
      </c>
      <c r="P577" s="15">
        <v>0</v>
      </c>
      <c r="Q577" s="15">
        <v>0.67</v>
      </c>
      <c r="R577" s="15">
        <v>0</v>
      </c>
      <c r="S577" s="15">
        <v>0</v>
      </c>
      <c r="T577" s="15">
        <v>0</v>
      </c>
      <c r="U577" s="15">
        <v>0</v>
      </c>
      <c r="V577" s="15">
        <f t="shared" si="40"/>
        <v>17.010000000000002</v>
      </c>
      <c r="W577" s="22">
        <v>14.3</v>
      </c>
      <c r="X577" s="15">
        <f t="shared" si="41"/>
        <v>31.310000000000002</v>
      </c>
    </row>
    <row r="578" spans="1:24" x14ac:dyDescent="0.25">
      <c r="A578">
        <f t="shared" si="38"/>
        <v>29</v>
      </c>
      <c r="B578">
        <v>2014</v>
      </c>
      <c r="C578" s="4">
        <v>40738</v>
      </c>
      <c r="D578" s="15">
        <v>14.67</v>
      </c>
      <c r="E578" s="15">
        <v>0</v>
      </c>
      <c r="F578" s="15">
        <v>0</v>
      </c>
      <c r="G578" s="15">
        <v>0</v>
      </c>
      <c r="H578" s="15">
        <v>0</v>
      </c>
      <c r="I578" s="15">
        <v>1</v>
      </c>
      <c r="J578" s="15">
        <v>0</v>
      </c>
      <c r="K578" s="15">
        <v>0.67</v>
      </c>
      <c r="L578" s="15">
        <v>0</v>
      </c>
      <c r="M578" s="15">
        <v>0</v>
      </c>
      <c r="N578" s="15">
        <v>0</v>
      </c>
      <c r="O578" s="15">
        <v>0</v>
      </c>
      <c r="P578" s="15">
        <v>0</v>
      </c>
      <c r="Q578" s="15">
        <v>0.67</v>
      </c>
      <c r="R578" s="15">
        <v>0</v>
      </c>
      <c r="S578" s="15">
        <v>0</v>
      </c>
      <c r="T578" s="15">
        <v>0</v>
      </c>
      <c r="U578" s="15">
        <v>0</v>
      </c>
      <c r="V578" s="15">
        <f t="shared" si="40"/>
        <v>17.010000000000002</v>
      </c>
      <c r="W578" s="22">
        <v>14.3</v>
      </c>
      <c r="X578" s="15">
        <f t="shared" si="41"/>
        <v>31.310000000000002</v>
      </c>
    </row>
    <row r="579" spans="1:24" x14ac:dyDescent="0.25">
      <c r="A579">
        <f t="shared" ref="A579:A587" si="42">WEEKNUM(C579)</f>
        <v>29</v>
      </c>
      <c r="B579">
        <v>2014</v>
      </c>
      <c r="C579" s="4">
        <v>40739</v>
      </c>
      <c r="D579" s="15">
        <v>18</v>
      </c>
      <c r="E579" s="15"/>
      <c r="F579" s="15">
        <v>0</v>
      </c>
      <c r="G579" s="15">
        <v>0</v>
      </c>
      <c r="H579" s="15">
        <v>0</v>
      </c>
      <c r="I579" s="15">
        <v>0</v>
      </c>
      <c r="J579" s="15">
        <v>0</v>
      </c>
      <c r="K579" s="15">
        <v>0</v>
      </c>
      <c r="L579" s="15">
        <v>1</v>
      </c>
      <c r="M579" s="15">
        <v>0</v>
      </c>
      <c r="N579" s="15">
        <v>0</v>
      </c>
      <c r="O579" s="15">
        <v>0</v>
      </c>
      <c r="P579" s="15">
        <v>0</v>
      </c>
      <c r="Q579" s="15">
        <v>0</v>
      </c>
      <c r="R579" s="15">
        <v>0</v>
      </c>
      <c r="S579" s="15">
        <v>0</v>
      </c>
      <c r="T579" s="15">
        <v>0</v>
      </c>
      <c r="U579" s="15">
        <v>0</v>
      </c>
      <c r="V579" s="15">
        <f t="shared" si="40"/>
        <v>19</v>
      </c>
      <c r="W579" s="22">
        <v>5</v>
      </c>
      <c r="X579" s="15">
        <f t="shared" si="41"/>
        <v>24</v>
      </c>
    </row>
    <row r="580" spans="1:24" x14ac:dyDescent="0.25">
      <c r="A580">
        <f t="shared" si="42"/>
        <v>29</v>
      </c>
      <c r="B580">
        <v>2014</v>
      </c>
      <c r="C580" s="4">
        <v>40740</v>
      </c>
      <c r="D580" s="15">
        <v>17</v>
      </c>
      <c r="E580" s="15">
        <v>0</v>
      </c>
      <c r="F580" s="15">
        <v>0</v>
      </c>
      <c r="G580" s="15">
        <v>0</v>
      </c>
      <c r="H580" s="15">
        <v>0</v>
      </c>
      <c r="I580" s="15">
        <v>0</v>
      </c>
      <c r="J580" s="15">
        <v>0</v>
      </c>
      <c r="K580" s="15">
        <v>2</v>
      </c>
      <c r="L580" s="15">
        <v>0</v>
      </c>
      <c r="M580" s="15">
        <v>0</v>
      </c>
      <c r="N580" s="15">
        <v>0</v>
      </c>
      <c r="O580" s="15">
        <v>0</v>
      </c>
      <c r="P580" s="15">
        <v>0</v>
      </c>
      <c r="Q580" s="15">
        <v>0</v>
      </c>
      <c r="R580" s="15">
        <v>0</v>
      </c>
      <c r="S580" s="15">
        <v>0</v>
      </c>
      <c r="T580" s="15">
        <v>0</v>
      </c>
      <c r="U580" s="15">
        <v>0</v>
      </c>
      <c r="V580" s="15">
        <v>19</v>
      </c>
      <c r="W580" s="22">
        <v>9</v>
      </c>
      <c r="X580" s="15">
        <v>28</v>
      </c>
    </row>
    <row r="581" spans="1:24" x14ac:dyDescent="0.25">
      <c r="A581">
        <f t="shared" si="42"/>
        <v>30</v>
      </c>
      <c r="B581">
        <v>2014</v>
      </c>
      <c r="C581" s="4">
        <v>40741</v>
      </c>
      <c r="D581" s="15">
        <v>37</v>
      </c>
      <c r="E581" s="15">
        <v>0</v>
      </c>
      <c r="F581" s="15">
        <v>0</v>
      </c>
      <c r="G581" s="15">
        <v>0</v>
      </c>
      <c r="H581" s="15">
        <v>0</v>
      </c>
      <c r="I581" s="15">
        <v>0</v>
      </c>
      <c r="J581" s="15">
        <v>0</v>
      </c>
      <c r="K581" s="15">
        <v>0</v>
      </c>
      <c r="L581" s="15">
        <v>0</v>
      </c>
      <c r="M581" s="15">
        <v>0</v>
      </c>
      <c r="N581" s="15">
        <v>1</v>
      </c>
      <c r="O581" s="15">
        <v>0</v>
      </c>
      <c r="P581" s="15">
        <v>0</v>
      </c>
      <c r="Q581" s="15">
        <v>0</v>
      </c>
      <c r="R581" s="15">
        <v>0</v>
      </c>
      <c r="S581" s="15">
        <v>0</v>
      </c>
      <c r="T581" s="15">
        <v>0</v>
      </c>
      <c r="U581" s="15">
        <v>0</v>
      </c>
      <c r="V581" s="15">
        <f t="shared" si="40"/>
        <v>38</v>
      </c>
      <c r="W581" s="22">
        <v>19</v>
      </c>
      <c r="X581" s="15">
        <f t="shared" si="41"/>
        <v>57</v>
      </c>
    </row>
    <row r="582" spans="1:24" x14ac:dyDescent="0.25">
      <c r="A582">
        <f t="shared" si="42"/>
        <v>30</v>
      </c>
      <c r="B582">
        <v>2014</v>
      </c>
      <c r="C582" s="4">
        <v>40742</v>
      </c>
      <c r="D582" s="15">
        <v>16</v>
      </c>
      <c r="E582" s="15">
        <v>0</v>
      </c>
      <c r="F582" s="15">
        <v>0</v>
      </c>
      <c r="G582" s="15">
        <v>0</v>
      </c>
      <c r="H582" s="15">
        <v>0</v>
      </c>
      <c r="I582" s="15">
        <v>1</v>
      </c>
      <c r="J582" s="15">
        <v>0</v>
      </c>
      <c r="K582" s="15">
        <v>1</v>
      </c>
      <c r="L582" s="15">
        <v>0</v>
      </c>
      <c r="M582" s="15">
        <v>0</v>
      </c>
      <c r="N582" s="15">
        <v>0</v>
      </c>
      <c r="O582" s="15">
        <v>0</v>
      </c>
      <c r="P582" s="15">
        <v>0</v>
      </c>
      <c r="Q582" s="15">
        <v>0</v>
      </c>
      <c r="R582" s="15">
        <v>0</v>
      </c>
      <c r="S582" s="15">
        <v>0</v>
      </c>
      <c r="T582" s="15">
        <v>0</v>
      </c>
      <c r="U582" s="15">
        <v>0</v>
      </c>
      <c r="V582" s="15">
        <f t="shared" si="40"/>
        <v>18</v>
      </c>
      <c r="W582" s="22">
        <v>18</v>
      </c>
      <c r="X582" s="15">
        <f t="shared" si="41"/>
        <v>36</v>
      </c>
    </row>
    <row r="583" spans="1:24" x14ac:dyDescent="0.25">
      <c r="A583">
        <f t="shared" si="42"/>
        <v>30</v>
      </c>
      <c r="B583">
        <v>2014</v>
      </c>
      <c r="C583" s="4">
        <v>40743</v>
      </c>
      <c r="D583" s="15">
        <v>18.7</v>
      </c>
      <c r="E583" s="15">
        <v>0</v>
      </c>
      <c r="F583" s="15">
        <v>0</v>
      </c>
      <c r="G583" s="15">
        <v>0</v>
      </c>
      <c r="H583" s="15">
        <v>0</v>
      </c>
      <c r="I583" s="15">
        <v>1</v>
      </c>
      <c r="J583" s="15">
        <v>0</v>
      </c>
      <c r="K583" s="15">
        <v>2</v>
      </c>
      <c r="L583" s="15">
        <v>0</v>
      </c>
      <c r="M583" s="15">
        <v>0</v>
      </c>
      <c r="N583" s="15">
        <v>0</v>
      </c>
      <c r="O583" s="15">
        <v>0</v>
      </c>
      <c r="P583" s="15">
        <v>0</v>
      </c>
      <c r="Q583" s="15">
        <v>0.3</v>
      </c>
      <c r="R583" s="15">
        <v>0</v>
      </c>
      <c r="S583" s="15">
        <v>0</v>
      </c>
      <c r="T583" s="15">
        <v>0</v>
      </c>
      <c r="U583" s="15">
        <v>0</v>
      </c>
      <c r="V583" s="15">
        <f t="shared" si="40"/>
        <v>22</v>
      </c>
      <c r="W583" s="22">
        <v>21.3</v>
      </c>
      <c r="X583" s="15">
        <f>SUM(V583+W583)</f>
        <v>43.3</v>
      </c>
    </row>
    <row r="584" spans="1:24" x14ac:dyDescent="0.25">
      <c r="A584">
        <f t="shared" si="42"/>
        <v>30</v>
      </c>
      <c r="B584">
        <v>2014</v>
      </c>
      <c r="C584" s="4">
        <v>40744</v>
      </c>
      <c r="D584" s="15">
        <v>18.7</v>
      </c>
      <c r="E584" s="15">
        <v>0</v>
      </c>
      <c r="F584" s="15">
        <v>0</v>
      </c>
      <c r="G584" s="15">
        <v>0</v>
      </c>
      <c r="H584" s="15">
        <v>0</v>
      </c>
      <c r="I584" s="15">
        <v>1</v>
      </c>
      <c r="J584" s="15">
        <v>0</v>
      </c>
      <c r="K584" s="15">
        <v>2</v>
      </c>
      <c r="L584" s="15">
        <v>0</v>
      </c>
      <c r="M584" s="15">
        <v>0</v>
      </c>
      <c r="N584" s="15">
        <v>0</v>
      </c>
      <c r="O584" s="15">
        <v>0</v>
      </c>
      <c r="P584" s="15">
        <v>0</v>
      </c>
      <c r="Q584" s="15">
        <v>0.3</v>
      </c>
      <c r="R584" s="15">
        <v>0</v>
      </c>
      <c r="S584" s="15">
        <v>0</v>
      </c>
      <c r="T584" s="15">
        <v>0</v>
      </c>
      <c r="U584" s="15">
        <v>0</v>
      </c>
      <c r="V584" s="15">
        <f t="shared" si="40"/>
        <v>22</v>
      </c>
      <c r="W584" s="22">
        <v>21.3</v>
      </c>
      <c r="X584" s="15">
        <f>SUM(V584+W584)</f>
        <v>43.3</v>
      </c>
    </row>
    <row r="585" spans="1:24" x14ac:dyDescent="0.25">
      <c r="A585">
        <f t="shared" si="42"/>
        <v>30</v>
      </c>
      <c r="B585">
        <v>2014</v>
      </c>
      <c r="C585" s="4">
        <v>40745</v>
      </c>
      <c r="D585" s="15">
        <v>18.7</v>
      </c>
      <c r="E585" s="15">
        <v>0</v>
      </c>
      <c r="F585" s="15">
        <v>0</v>
      </c>
      <c r="G585" s="15">
        <v>0</v>
      </c>
      <c r="H585" s="15">
        <v>0</v>
      </c>
      <c r="I585" s="15">
        <v>1</v>
      </c>
      <c r="J585" s="15">
        <v>0</v>
      </c>
      <c r="K585" s="15">
        <v>2</v>
      </c>
      <c r="L585" s="15">
        <v>0</v>
      </c>
      <c r="M585" s="15">
        <v>0</v>
      </c>
      <c r="N585" s="15">
        <v>0</v>
      </c>
      <c r="O585" s="15">
        <v>0</v>
      </c>
      <c r="P585" s="15">
        <v>0</v>
      </c>
      <c r="Q585" s="15">
        <v>0.3</v>
      </c>
      <c r="R585" s="15">
        <v>0</v>
      </c>
      <c r="S585" s="15">
        <v>0</v>
      </c>
      <c r="T585" s="15">
        <v>0</v>
      </c>
      <c r="U585" s="15">
        <v>0</v>
      </c>
      <c r="V585" s="15">
        <f t="shared" si="40"/>
        <v>22</v>
      </c>
      <c r="W585" s="22">
        <v>21.3</v>
      </c>
      <c r="X585" s="15">
        <f t="shared" si="41"/>
        <v>43.3</v>
      </c>
    </row>
    <row r="586" spans="1:24" x14ac:dyDescent="0.25">
      <c r="A586">
        <f t="shared" si="42"/>
        <v>30</v>
      </c>
      <c r="B586">
        <v>2014</v>
      </c>
      <c r="C586" s="4">
        <v>40746</v>
      </c>
      <c r="D586" s="15">
        <v>6</v>
      </c>
      <c r="E586" s="15">
        <v>0</v>
      </c>
      <c r="F586" s="15">
        <v>0</v>
      </c>
      <c r="G586" s="15">
        <v>0</v>
      </c>
      <c r="H586" s="15">
        <v>0</v>
      </c>
      <c r="I586" s="15">
        <v>0</v>
      </c>
      <c r="J586" s="15">
        <v>0</v>
      </c>
      <c r="K586" s="15">
        <v>4</v>
      </c>
      <c r="L586" s="15">
        <v>0</v>
      </c>
      <c r="M586" s="15">
        <v>0</v>
      </c>
      <c r="N586" s="15">
        <v>1</v>
      </c>
      <c r="O586" s="15">
        <v>0</v>
      </c>
      <c r="P586" s="15">
        <v>0</v>
      </c>
      <c r="Q586" s="15">
        <v>0</v>
      </c>
      <c r="R586" s="15">
        <v>0</v>
      </c>
      <c r="S586" s="15">
        <v>0</v>
      </c>
      <c r="T586" s="15">
        <v>0</v>
      </c>
      <c r="U586" s="15">
        <v>0</v>
      </c>
      <c r="V586" s="15">
        <f t="shared" si="40"/>
        <v>11</v>
      </c>
      <c r="W586" s="22">
        <v>6</v>
      </c>
      <c r="X586" s="15">
        <f t="shared" si="41"/>
        <v>17</v>
      </c>
    </row>
    <row r="587" spans="1:24" x14ac:dyDescent="0.25">
      <c r="A587">
        <f t="shared" si="42"/>
        <v>30</v>
      </c>
      <c r="B587">
        <v>2014</v>
      </c>
      <c r="C587" s="4">
        <v>40747</v>
      </c>
      <c r="D587" s="15">
        <v>9</v>
      </c>
      <c r="E587" s="15">
        <v>0</v>
      </c>
      <c r="F587" s="15">
        <v>0</v>
      </c>
      <c r="G587" s="15">
        <v>0</v>
      </c>
      <c r="H587" s="15">
        <v>0</v>
      </c>
      <c r="I587" s="15">
        <v>0</v>
      </c>
      <c r="J587" s="15">
        <v>0</v>
      </c>
      <c r="K587" s="15">
        <v>3</v>
      </c>
      <c r="L587" s="15">
        <v>0</v>
      </c>
      <c r="M587" s="15">
        <v>0</v>
      </c>
      <c r="N587" s="15">
        <v>3</v>
      </c>
      <c r="O587" s="15">
        <v>0</v>
      </c>
      <c r="P587" s="15">
        <v>0</v>
      </c>
      <c r="Q587" s="15">
        <v>0</v>
      </c>
      <c r="R587" s="15">
        <v>0</v>
      </c>
      <c r="S587" s="15">
        <v>0</v>
      </c>
      <c r="T587" s="15">
        <v>0</v>
      </c>
      <c r="U587" s="15">
        <v>0</v>
      </c>
      <c r="V587" s="15">
        <f t="shared" si="40"/>
        <v>15</v>
      </c>
      <c r="W587" s="22">
        <v>11</v>
      </c>
      <c r="X587" s="15">
        <f t="shared" si="41"/>
        <v>26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3:D100"/>
  <sheetViews>
    <sheetView topLeftCell="A7" workbookViewId="0">
      <selection activeCell="B28" sqref="B28"/>
    </sheetView>
  </sheetViews>
  <sheetFormatPr defaultRowHeight="15" x14ac:dyDescent="0.25"/>
  <cols>
    <col min="1" max="1" width="13.140625" bestFit="1" customWidth="1"/>
    <col min="2" max="2" width="18.7109375" bestFit="1" customWidth="1"/>
    <col min="3" max="3" width="15.140625" bestFit="1" customWidth="1"/>
    <col min="4" max="4" width="17.7109375" bestFit="1" customWidth="1"/>
  </cols>
  <sheetData>
    <row r="3" spans="1:4" x14ac:dyDescent="0.25">
      <c r="A3" s="17" t="s">
        <v>33</v>
      </c>
      <c r="B3" t="s">
        <v>39</v>
      </c>
      <c r="C3" t="s">
        <v>41</v>
      </c>
      <c r="D3" t="s">
        <v>40</v>
      </c>
    </row>
    <row r="4" spans="1:4" x14ac:dyDescent="0.25">
      <c r="A4" s="19">
        <v>21</v>
      </c>
      <c r="B4" s="20" t="e">
        <v>#N/A</v>
      </c>
      <c r="C4" s="20" t="e">
        <v>#N/A</v>
      </c>
      <c r="D4" s="20" t="e">
        <v>#N/A</v>
      </c>
    </row>
    <row r="5" spans="1:4" x14ac:dyDescent="0.25">
      <c r="A5" s="21">
        <v>2010</v>
      </c>
      <c r="B5" s="20">
        <v>8.5714285714285729E-2</v>
      </c>
      <c r="C5" s="20">
        <v>0.2</v>
      </c>
      <c r="D5" s="20">
        <v>0.10690449676496977</v>
      </c>
    </row>
    <row r="6" spans="1:4" x14ac:dyDescent="0.25">
      <c r="A6" s="21">
        <v>2011</v>
      </c>
      <c r="B6" s="20">
        <v>0.6071428571428571</v>
      </c>
      <c r="C6" s="20">
        <v>2</v>
      </c>
      <c r="D6" s="20">
        <v>0.71962291712892446</v>
      </c>
    </row>
    <row r="7" spans="1:4" x14ac:dyDescent="0.25">
      <c r="A7" s="21">
        <v>2012</v>
      </c>
      <c r="B7" s="20">
        <v>25.142857142857142</v>
      </c>
      <c r="C7" s="20">
        <v>35</v>
      </c>
      <c r="D7" s="20">
        <v>13.680016708427559</v>
      </c>
    </row>
    <row r="8" spans="1:4" x14ac:dyDescent="0.25">
      <c r="A8" s="21">
        <v>2013</v>
      </c>
      <c r="B8" s="20">
        <v>0.14285714285714285</v>
      </c>
      <c r="C8" s="20">
        <v>0.25</v>
      </c>
      <c r="D8" s="20">
        <v>0.1336306209562122</v>
      </c>
    </row>
    <row r="9" spans="1:4" x14ac:dyDescent="0.25">
      <c r="A9" s="21">
        <v>2014</v>
      </c>
      <c r="B9" s="20" t="e">
        <v>#N/A</v>
      </c>
      <c r="C9" s="20" t="e">
        <v>#N/A</v>
      </c>
      <c r="D9" s="20" t="e">
        <v>#N/A</v>
      </c>
    </row>
    <row r="10" spans="1:4" x14ac:dyDescent="0.25">
      <c r="A10" s="19">
        <v>22</v>
      </c>
      <c r="B10" s="20" t="e">
        <v>#N/A</v>
      </c>
      <c r="C10" s="20" t="e">
        <v>#N/A</v>
      </c>
      <c r="D10" s="20" t="e">
        <v>#N/A</v>
      </c>
    </row>
    <row r="11" spans="1:4" x14ac:dyDescent="0.25">
      <c r="A11" s="21">
        <v>2010</v>
      </c>
      <c r="B11" s="20">
        <v>1.2714285714285716</v>
      </c>
      <c r="C11" s="20">
        <v>2.5</v>
      </c>
      <c r="D11" s="20">
        <v>0.91417410033006574</v>
      </c>
    </row>
    <row r="12" spans="1:4" x14ac:dyDescent="0.25">
      <c r="A12" s="21">
        <v>2011</v>
      </c>
      <c r="B12" s="20">
        <v>0.10714285714285714</v>
      </c>
      <c r="C12" s="20">
        <v>0.75</v>
      </c>
      <c r="D12" s="20">
        <v>0.28347335475692043</v>
      </c>
    </row>
    <row r="13" spans="1:4" x14ac:dyDescent="0.25">
      <c r="A13" s="21">
        <v>2012</v>
      </c>
      <c r="B13" s="20">
        <v>6.2857142857142856</v>
      </c>
      <c r="C13" s="20">
        <v>43</v>
      </c>
      <c r="D13" s="20">
        <v>16.193767172529537</v>
      </c>
    </row>
    <row r="14" spans="1:4" x14ac:dyDescent="0.25">
      <c r="A14" s="21">
        <v>2013</v>
      </c>
      <c r="B14" s="20">
        <v>0.14285714285714285</v>
      </c>
      <c r="C14" s="20">
        <v>0.5</v>
      </c>
      <c r="D14" s="20">
        <v>0.2439750182371333</v>
      </c>
    </row>
    <row r="15" spans="1:4" x14ac:dyDescent="0.25">
      <c r="A15" s="21">
        <v>2014</v>
      </c>
      <c r="B15" s="20" t="e">
        <v>#N/A</v>
      </c>
      <c r="C15" s="20" t="e">
        <v>#N/A</v>
      </c>
      <c r="D15" s="20" t="e">
        <v>#N/A</v>
      </c>
    </row>
    <row r="16" spans="1:4" x14ac:dyDescent="0.25">
      <c r="A16" s="19">
        <v>23</v>
      </c>
      <c r="B16" s="20">
        <v>3.6508571428571424</v>
      </c>
      <c r="C16" s="20">
        <v>14</v>
      </c>
      <c r="D16" s="20">
        <v>4.4736025563222288</v>
      </c>
    </row>
    <row r="17" spans="1:4" x14ac:dyDescent="0.25">
      <c r="A17" s="21">
        <v>2010</v>
      </c>
      <c r="B17" s="20">
        <v>1.4042857142857144</v>
      </c>
      <c r="C17" s="20">
        <v>2.5</v>
      </c>
      <c r="D17" s="20">
        <v>1.2284659423152808</v>
      </c>
    </row>
    <row r="18" spans="1:4" x14ac:dyDescent="0.25">
      <c r="A18" s="21">
        <v>2011</v>
      </c>
      <c r="B18" s="20">
        <v>4.1400000000000006</v>
      </c>
      <c r="C18" s="20">
        <v>11.99</v>
      </c>
      <c r="D18" s="20">
        <v>5.4550129850135702</v>
      </c>
    </row>
    <row r="19" spans="1:4" x14ac:dyDescent="0.25">
      <c r="A19" s="21">
        <v>2012</v>
      </c>
      <c r="B19" s="20">
        <v>1.5685714285714287</v>
      </c>
      <c r="C19" s="20">
        <v>3</v>
      </c>
      <c r="D19" s="20">
        <v>1.2277272847478327</v>
      </c>
    </row>
    <row r="20" spans="1:4" x14ac:dyDescent="0.25">
      <c r="A20" s="21">
        <v>2013</v>
      </c>
      <c r="B20" s="20">
        <v>0.71285714285714286</v>
      </c>
      <c r="C20" s="20">
        <v>1.33</v>
      </c>
      <c r="D20" s="20">
        <v>0.67694692765174946</v>
      </c>
    </row>
    <row r="21" spans="1:4" x14ac:dyDescent="0.25">
      <c r="A21" s="21">
        <v>2014</v>
      </c>
      <c r="B21" s="20">
        <v>10.428571428571429</v>
      </c>
      <c r="C21" s="20">
        <v>14</v>
      </c>
      <c r="D21" s="20">
        <v>2.2990681342044383</v>
      </c>
    </row>
    <row r="22" spans="1:4" x14ac:dyDescent="0.25">
      <c r="A22" s="19">
        <v>24</v>
      </c>
      <c r="B22" s="20">
        <v>9.0628571428571423</v>
      </c>
      <c r="C22" s="20">
        <v>32</v>
      </c>
      <c r="D22" s="20">
        <v>8.3556126157735413</v>
      </c>
    </row>
    <row r="23" spans="1:4" x14ac:dyDescent="0.25">
      <c r="A23" s="21">
        <v>2010</v>
      </c>
      <c r="B23" s="20">
        <v>1.5228571428571429</v>
      </c>
      <c r="C23" s="20">
        <v>5</v>
      </c>
      <c r="D23" s="20">
        <v>2.0810311088954139</v>
      </c>
    </row>
    <row r="24" spans="1:4" x14ac:dyDescent="0.25">
      <c r="A24" s="21">
        <v>2011</v>
      </c>
      <c r="B24" s="20">
        <v>11.37857142857143</v>
      </c>
      <c r="C24" s="20">
        <v>22</v>
      </c>
      <c r="D24" s="20">
        <v>5.4140971194694663</v>
      </c>
    </row>
    <row r="25" spans="1:4" x14ac:dyDescent="0.25">
      <c r="A25" s="21">
        <v>2012</v>
      </c>
      <c r="B25" s="20">
        <v>14.704285714285716</v>
      </c>
      <c r="C25" s="20">
        <v>32</v>
      </c>
      <c r="D25" s="20">
        <v>9.9792799625738802</v>
      </c>
    </row>
    <row r="26" spans="1:4" x14ac:dyDescent="0.25">
      <c r="A26" s="21">
        <v>2013</v>
      </c>
      <c r="B26" s="20">
        <v>1.9942857142857144</v>
      </c>
      <c r="C26" s="20">
        <v>3.3200000000000003</v>
      </c>
      <c r="D26" s="20">
        <v>1.367904201602548</v>
      </c>
    </row>
    <row r="27" spans="1:4" x14ac:dyDescent="0.25">
      <c r="A27" s="21">
        <v>2014</v>
      </c>
      <c r="B27" s="20">
        <v>15.714285714285714</v>
      </c>
      <c r="C27" s="20">
        <v>23</v>
      </c>
      <c r="D27" s="20">
        <v>6.3956830678796059</v>
      </c>
    </row>
    <row r="28" spans="1:4" x14ac:dyDescent="0.25">
      <c r="A28" s="19">
        <v>25</v>
      </c>
      <c r="B28" s="20">
        <v>27.648235294117651</v>
      </c>
      <c r="C28" s="20">
        <v>120.33</v>
      </c>
      <c r="D28" s="20">
        <v>36.713722599247184</v>
      </c>
    </row>
    <row r="29" spans="1:4" x14ac:dyDescent="0.25">
      <c r="A29" s="21">
        <v>2010</v>
      </c>
      <c r="B29" s="20">
        <v>14.888333333333334</v>
      </c>
      <c r="C29" s="20">
        <v>49</v>
      </c>
      <c r="D29" s="20">
        <v>17.318972737049581</v>
      </c>
    </row>
    <row r="30" spans="1:4" x14ac:dyDescent="0.25">
      <c r="A30" s="21">
        <v>2011</v>
      </c>
      <c r="B30" s="20">
        <v>15.192857142857145</v>
      </c>
      <c r="C30" s="20">
        <v>26</v>
      </c>
      <c r="D30" s="20">
        <v>5.6802104253443302</v>
      </c>
    </row>
    <row r="31" spans="1:4" x14ac:dyDescent="0.25">
      <c r="A31" s="21">
        <v>2012</v>
      </c>
      <c r="B31" s="20">
        <v>11.282857142857141</v>
      </c>
      <c r="C31" s="20">
        <v>50</v>
      </c>
      <c r="D31" s="20">
        <v>17.621514988110146</v>
      </c>
    </row>
    <row r="32" spans="1:4" x14ac:dyDescent="0.25">
      <c r="A32" s="21">
        <v>2013</v>
      </c>
      <c r="B32" s="20">
        <v>75.855714285714285</v>
      </c>
      <c r="C32" s="20">
        <v>120.33</v>
      </c>
      <c r="D32" s="20">
        <v>52.537765736386504</v>
      </c>
    </row>
    <row r="33" spans="1:4" x14ac:dyDescent="0.25">
      <c r="A33" s="21">
        <v>2014</v>
      </c>
      <c r="B33" s="20">
        <v>19.198571428571427</v>
      </c>
      <c r="C33" s="20">
        <v>73</v>
      </c>
      <c r="D33" s="20">
        <v>24.690601065028389</v>
      </c>
    </row>
    <row r="34" spans="1:4" x14ac:dyDescent="0.25">
      <c r="A34" s="19">
        <v>26</v>
      </c>
      <c r="B34" s="20">
        <v>19.611142857142859</v>
      </c>
      <c r="C34" s="20">
        <v>96</v>
      </c>
      <c r="D34" s="20">
        <v>18.906501958387778</v>
      </c>
    </row>
    <row r="35" spans="1:4" x14ac:dyDescent="0.25">
      <c r="A35" s="21">
        <v>2010</v>
      </c>
      <c r="B35" s="20">
        <v>10.569999999999999</v>
      </c>
      <c r="C35" s="20">
        <v>26</v>
      </c>
      <c r="D35" s="20">
        <v>7.5616620747910543</v>
      </c>
    </row>
    <row r="36" spans="1:4" x14ac:dyDescent="0.25">
      <c r="A36" s="21">
        <v>2011</v>
      </c>
      <c r="B36" s="20">
        <v>9.524285714285714</v>
      </c>
      <c r="C36" s="20">
        <v>16.010000000000002</v>
      </c>
      <c r="D36" s="20">
        <v>4.8317314258378001</v>
      </c>
    </row>
    <row r="37" spans="1:4" x14ac:dyDescent="0.25">
      <c r="A37" s="21">
        <v>2012</v>
      </c>
      <c r="B37" s="20">
        <v>7.5657142857142858</v>
      </c>
      <c r="C37" s="20">
        <v>10.32</v>
      </c>
      <c r="D37" s="20">
        <v>2.9672369703303523</v>
      </c>
    </row>
    <row r="38" spans="1:4" x14ac:dyDescent="0.25">
      <c r="A38" s="21">
        <v>2013</v>
      </c>
      <c r="B38" s="20">
        <v>36.135714285714286</v>
      </c>
      <c r="C38" s="20">
        <v>96</v>
      </c>
      <c r="D38" s="20">
        <v>27.541297994794924</v>
      </c>
    </row>
    <row r="39" spans="1:4" x14ac:dyDescent="0.25">
      <c r="A39" s="21">
        <v>2014</v>
      </c>
      <c r="B39" s="20">
        <v>34.26</v>
      </c>
      <c r="C39" s="20">
        <v>58</v>
      </c>
      <c r="D39" s="20">
        <v>15.015423181959726</v>
      </c>
    </row>
    <row r="40" spans="1:4" x14ac:dyDescent="0.25">
      <c r="A40" s="19">
        <v>27</v>
      </c>
      <c r="B40" s="20">
        <v>39.182857142857145</v>
      </c>
      <c r="C40" s="20">
        <v>99.27</v>
      </c>
      <c r="D40" s="20">
        <v>29.516586919244968</v>
      </c>
    </row>
    <row r="41" spans="1:4" x14ac:dyDescent="0.25">
      <c r="A41" s="21">
        <v>2010</v>
      </c>
      <c r="B41" s="20">
        <v>8.2014285714285702</v>
      </c>
      <c r="C41" s="20">
        <v>15.75</v>
      </c>
      <c r="D41" s="20">
        <v>4.1967504435830225</v>
      </c>
    </row>
    <row r="42" spans="1:4" x14ac:dyDescent="0.25">
      <c r="A42" s="21">
        <v>2011</v>
      </c>
      <c r="B42" s="20">
        <v>39.332857142857144</v>
      </c>
      <c r="C42" s="20">
        <v>79</v>
      </c>
      <c r="D42" s="20">
        <v>37.17269011621557</v>
      </c>
    </row>
    <row r="43" spans="1:4" x14ac:dyDescent="0.25">
      <c r="A43" s="21">
        <v>2012</v>
      </c>
      <c r="B43" s="20">
        <v>30.995714285714289</v>
      </c>
      <c r="C43" s="20">
        <v>45</v>
      </c>
      <c r="D43" s="20">
        <v>9.2238835948546321</v>
      </c>
    </row>
    <row r="44" spans="1:4" x14ac:dyDescent="0.25">
      <c r="A44" s="21">
        <v>2013</v>
      </c>
      <c r="B44" s="20">
        <v>43.26857142857142</v>
      </c>
      <c r="C44" s="20">
        <v>53.959999999999994</v>
      </c>
      <c r="D44" s="20">
        <v>13.508391748059733</v>
      </c>
    </row>
    <row r="45" spans="1:4" x14ac:dyDescent="0.25">
      <c r="A45" s="21">
        <v>2014</v>
      </c>
      <c r="B45" s="20">
        <v>74.115714285714276</v>
      </c>
      <c r="C45" s="20">
        <v>99.27</v>
      </c>
      <c r="D45" s="20">
        <v>25.075303160110124</v>
      </c>
    </row>
    <row r="46" spans="1:4" x14ac:dyDescent="0.25">
      <c r="A46" s="19">
        <v>28</v>
      </c>
      <c r="B46" s="20">
        <v>54.946571428571424</v>
      </c>
      <c r="C46" s="20">
        <v>309</v>
      </c>
      <c r="D46" s="20">
        <v>68.837309520468679</v>
      </c>
    </row>
    <row r="47" spans="1:4" x14ac:dyDescent="0.25">
      <c r="A47" s="21">
        <v>2010</v>
      </c>
      <c r="B47" s="20">
        <v>9.51</v>
      </c>
      <c r="C47" s="20">
        <v>15.75</v>
      </c>
      <c r="D47" s="20">
        <v>5.9077519695171157</v>
      </c>
    </row>
    <row r="48" spans="1:4" x14ac:dyDescent="0.25">
      <c r="A48" s="21">
        <v>2011</v>
      </c>
      <c r="B48" s="20">
        <v>132.37428571428569</v>
      </c>
      <c r="C48" s="20">
        <v>309</v>
      </c>
      <c r="D48" s="20">
        <v>88.685860928174051</v>
      </c>
    </row>
    <row r="49" spans="1:4" x14ac:dyDescent="0.25">
      <c r="A49" s="21">
        <v>2012</v>
      </c>
      <c r="B49" s="20">
        <v>9.70857142857143</v>
      </c>
      <c r="C49" s="20">
        <v>15.5</v>
      </c>
      <c r="D49" s="20">
        <v>5.3648964841564544</v>
      </c>
    </row>
    <row r="50" spans="1:4" x14ac:dyDescent="0.25">
      <c r="A50" s="21">
        <v>2013</v>
      </c>
      <c r="B50" s="20">
        <v>25.139999999999997</v>
      </c>
      <c r="C50" s="20">
        <v>33</v>
      </c>
      <c r="D50" s="20">
        <v>7.9171712119923265</v>
      </c>
    </row>
    <row r="51" spans="1:4" x14ac:dyDescent="0.25">
      <c r="A51" s="21">
        <v>2014</v>
      </c>
      <c r="B51" s="20">
        <v>98</v>
      </c>
      <c r="C51" s="20">
        <v>223</v>
      </c>
      <c r="D51" s="20">
        <v>62.217360921209121</v>
      </c>
    </row>
    <row r="52" spans="1:4" x14ac:dyDescent="0.25">
      <c r="A52" s="19">
        <v>29</v>
      </c>
      <c r="B52" s="20">
        <v>20.829999999999995</v>
      </c>
      <c r="C52" s="20">
        <v>84.32</v>
      </c>
      <c r="D52" s="20">
        <v>24.807457014563418</v>
      </c>
    </row>
    <row r="53" spans="1:4" x14ac:dyDescent="0.25">
      <c r="A53" s="21">
        <v>2010</v>
      </c>
      <c r="B53" s="20">
        <v>3.1385714285714283</v>
      </c>
      <c r="C53" s="20">
        <v>7</v>
      </c>
      <c r="D53" s="20">
        <v>2.7104515526103068</v>
      </c>
    </row>
    <row r="54" spans="1:4" x14ac:dyDescent="0.25">
      <c r="A54" s="21">
        <v>2011</v>
      </c>
      <c r="B54" s="20">
        <v>54.135714285714286</v>
      </c>
      <c r="C54" s="20">
        <v>84.32</v>
      </c>
      <c r="D54" s="20">
        <v>31.895328736949786</v>
      </c>
    </row>
    <row r="55" spans="1:4" x14ac:dyDescent="0.25">
      <c r="A55" s="21">
        <v>2012</v>
      </c>
      <c r="B55" s="20">
        <v>6.1357142857142852</v>
      </c>
      <c r="C55" s="20">
        <v>11</v>
      </c>
      <c r="D55" s="20">
        <v>3.2695201337141073</v>
      </c>
    </row>
    <row r="56" spans="1:4" x14ac:dyDescent="0.25">
      <c r="A56" s="21">
        <v>2013</v>
      </c>
      <c r="B56" s="20">
        <v>14.854285714285712</v>
      </c>
      <c r="C56" s="20">
        <v>23</v>
      </c>
      <c r="D56" s="20">
        <v>6.0843812535125839</v>
      </c>
    </row>
    <row r="57" spans="1:4" x14ac:dyDescent="0.25">
      <c r="A57" s="21">
        <v>2014</v>
      </c>
      <c r="B57" s="20">
        <v>25.88571428571429</v>
      </c>
      <c r="C57" s="20">
        <v>60</v>
      </c>
      <c r="D57" s="20">
        <v>20.790977896788824</v>
      </c>
    </row>
    <row r="58" spans="1:4" x14ac:dyDescent="0.25">
      <c r="A58" s="19">
        <v>30</v>
      </c>
      <c r="B58" s="20">
        <v>26.170294117647057</v>
      </c>
      <c r="C58" s="20">
        <v>100</v>
      </c>
      <c r="D58" s="20">
        <v>25.943812888309235</v>
      </c>
    </row>
    <row r="59" spans="1:4" x14ac:dyDescent="0.25">
      <c r="A59" s="21">
        <v>2010</v>
      </c>
      <c r="B59" s="20">
        <v>2.9433333333333334</v>
      </c>
      <c r="C59" s="20">
        <v>6</v>
      </c>
      <c r="D59" s="20">
        <v>1.5413327566319566</v>
      </c>
    </row>
    <row r="60" spans="1:4" x14ac:dyDescent="0.25">
      <c r="A60" s="21">
        <v>2011</v>
      </c>
      <c r="B60" s="20">
        <v>56.425714285714278</v>
      </c>
      <c r="C60" s="20">
        <v>100</v>
      </c>
      <c r="D60" s="20">
        <v>28.766796749692098</v>
      </c>
    </row>
    <row r="61" spans="1:4" x14ac:dyDescent="0.25">
      <c r="A61" s="21">
        <v>2012</v>
      </c>
      <c r="B61" s="20">
        <v>6.5614285714285723</v>
      </c>
      <c r="C61" s="20">
        <v>10</v>
      </c>
      <c r="D61" s="20">
        <v>2.1190361690434347</v>
      </c>
    </row>
    <row r="62" spans="1:4" x14ac:dyDescent="0.25">
      <c r="A62" s="21">
        <v>2013</v>
      </c>
      <c r="B62" s="20">
        <v>20.002857142857145</v>
      </c>
      <c r="C62" s="20">
        <v>60</v>
      </c>
      <c r="D62" s="20">
        <v>18.379820197058251</v>
      </c>
    </row>
    <row r="63" spans="1:4" x14ac:dyDescent="0.25">
      <c r="A63" s="21">
        <v>2014</v>
      </c>
      <c r="B63" s="20">
        <v>41.600000000000009</v>
      </c>
      <c r="C63" s="20">
        <v>61</v>
      </c>
      <c r="D63" s="20">
        <v>12.327205684987959</v>
      </c>
    </row>
    <row r="64" spans="1:4" x14ac:dyDescent="0.25">
      <c r="A64" s="19">
        <v>31</v>
      </c>
      <c r="B64" s="20">
        <v>31.472307692307695</v>
      </c>
      <c r="C64" s="20">
        <v>179</v>
      </c>
      <c r="D64" s="20">
        <v>50.865635889680355</v>
      </c>
    </row>
    <row r="65" spans="1:4" x14ac:dyDescent="0.25">
      <c r="A65" s="21">
        <v>2010</v>
      </c>
      <c r="B65" s="20">
        <v>11.064</v>
      </c>
      <c r="C65" s="20">
        <v>29</v>
      </c>
      <c r="D65" s="20">
        <v>10.101508798194455</v>
      </c>
    </row>
    <row r="66" spans="1:4" x14ac:dyDescent="0.25">
      <c r="A66" s="21">
        <v>2011</v>
      </c>
      <c r="B66" s="20">
        <v>99.852857142857118</v>
      </c>
      <c r="C66" s="20">
        <v>179</v>
      </c>
      <c r="D66" s="20">
        <v>56.569164366665895</v>
      </c>
    </row>
    <row r="67" spans="1:4" x14ac:dyDescent="0.25">
      <c r="A67" s="21">
        <v>2012</v>
      </c>
      <c r="B67" s="20">
        <v>2</v>
      </c>
      <c r="C67" s="20">
        <v>4</v>
      </c>
      <c r="D67" s="20">
        <v>1</v>
      </c>
    </row>
    <row r="68" spans="1:4" x14ac:dyDescent="0.25">
      <c r="A68" s="21">
        <v>2013</v>
      </c>
      <c r="B68" s="20">
        <v>7.1414285714285706</v>
      </c>
      <c r="C68" s="20">
        <v>10</v>
      </c>
      <c r="D68" s="20">
        <v>2.2430145531659633</v>
      </c>
    </row>
    <row r="69" spans="1:4" x14ac:dyDescent="0.25">
      <c r="A69" s="19">
        <v>32</v>
      </c>
      <c r="B69" s="20">
        <v>11.646785714285722</v>
      </c>
      <c r="C69" s="20">
        <v>65.319999999999993</v>
      </c>
      <c r="D69" s="20">
        <v>12.129388263885545</v>
      </c>
    </row>
    <row r="70" spans="1:4" x14ac:dyDescent="0.25">
      <c r="A70" s="21">
        <v>2010</v>
      </c>
      <c r="B70" s="20">
        <v>12.175714285714287</v>
      </c>
      <c r="C70" s="20">
        <v>23</v>
      </c>
      <c r="D70" s="20">
        <v>7.5841586154801552</v>
      </c>
    </row>
    <row r="71" spans="1:4" x14ac:dyDescent="0.25">
      <c r="A71" s="21">
        <v>2011</v>
      </c>
      <c r="B71" s="20">
        <v>22.845714285714287</v>
      </c>
      <c r="C71" s="20">
        <v>65.319999999999993</v>
      </c>
      <c r="D71" s="20">
        <v>19.056913756029903</v>
      </c>
    </row>
    <row r="72" spans="1:4" x14ac:dyDescent="0.25">
      <c r="A72" s="21">
        <v>2012</v>
      </c>
      <c r="B72" s="20">
        <v>5.2828571428571438</v>
      </c>
      <c r="C72" s="20">
        <v>9</v>
      </c>
      <c r="D72" s="20">
        <v>2.7296746710045516</v>
      </c>
    </row>
    <row r="73" spans="1:4" x14ac:dyDescent="0.25">
      <c r="A73" s="21">
        <v>2013</v>
      </c>
      <c r="B73" s="20">
        <v>6.2828571428571438</v>
      </c>
      <c r="C73" s="20">
        <v>8</v>
      </c>
      <c r="D73" s="20">
        <v>2.5399062599875211</v>
      </c>
    </row>
    <row r="74" spans="1:4" x14ac:dyDescent="0.25">
      <c r="A74" s="19">
        <v>33</v>
      </c>
      <c r="B74" s="20">
        <v>37.260357142857139</v>
      </c>
      <c r="C74" s="20">
        <v>362</v>
      </c>
      <c r="D74" s="20">
        <v>79.294071399613387</v>
      </c>
    </row>
    <row r="75" spans="1:4" x14ac:dyDescent="0.25">
      <c r="A75" s="21">
        <v>2010</v>
      </c>
      <c r="B75" s="20">
        <v>10.204285714285716</v>
      </c>
      <c r="C75" s="20">
        <v>18</v>
      </c>
      <c r="D75" s="20">
        <v>7.2455339282044555</v>
      </c>
    </row>
    <row r="76" spans="1:4" x14ac:dyDescent="0.25">
      <c r="A76" s="21">
        <v>2011</v>
      </c>
      <c r="B76" s="20">
        <v>125.42</v>
      </c>
      <c r="C76" s="20">
        <v>362</v>
      </c>
      <c r="D76" s="20">
        <v>126.92282431987296</v>
      </c>
    </row>
    <row r="77" spans="1:4" x14ac:dyDescent="0.25">
      <c r="A77" s="21">
        <v>2012</v>
      </c>
      <c r="B77" s="20">
        <v>6.1400000000000006</v>
      </c>
      <c r="C77" s="20">
        <v>12</v>
      </c>
      <c r="D77" s="20">
        <v>2.7751756701153143</v>
      </c>
    </row>
    <row r="78" spans="1:4" x14ac:dyDescent="0.25">
      <c r="A78" s="21">
        <v>2013</v>
      </c>
      <c r="B78" s="20">
        <v>7.2771428571428567</v>
      </c>
      <c r="C78" s="20">
        <v>11.98</v>
      </c>
      <c r="D78" s="20">
        <v>4.9136466915646091</v>
      </c>
    </row>
    <row r="79" spans="1:4" x14ac:dyDescent="0.25">
      <c r="A79" s="19">
        <v>34</v>
      </c>
      <c r="B79" s="20">
        <v>17.680799999999998</v>
      </c>
      <c r="C79" s="20">
        <v>99</v>
      </c>
      <c r="D79" s="20">
        <v>25.957168232815121</v>
      </c>
    </row>
    <row r="80" spans="1:4" x14ac:dyDescent="0.25">
      <c r="A80" s="21">
        <v>2010</v>
      </c>
      <c r="B80" s="20">
        <v>6.3457142857142861</v>
      </c>
      <c r="C80" s="20">
        <v>18</v>
      </c>
      <c r="D80" s="20">
        <v>5.6193085492281503</v>
      </c>
    </row>
    <row r="81" spans="1:4" x14ac:dyDescent="0.25">
      <c r="A81" s="21">
        <v>2011</v>
      </c>
      <c r="B81" s="20">
        <v>50.948571428571427</v>
      </c>
      <c r="C81" s="20">
        <v>99</v>
      </c>
      <c r="D81" s="20">
        <v>29.16069010875853</v>
      </c>
    </row>
    <row r="82" spans="1:4" x14ac:dyDescent="0.25">
      <c r="A82" s="21">
        <v>2012</v>
      </c>
      <c r="B82" s="20">
        <v>5.25</v>
      </c>
      <c r="C82" s="20">
        <v>11</v>
      </c>
      <c r="D82" s="20">
        <v>4.0311288741492746</v>
      </c>
    </row>
    <row r="83" spans="1:4" x14ac:dyDescent="0.25">
      <c r="A83" s="21">
        <v>2013</v>
      </c>
      <c r="B83" s="20">
        <v>2.8514285714285714</v>
      </c>
      <c r="C83" s="20">
        <v>7</v>
      </c>
      <c r="D83" s="20">
        <v>2.090960134893606</v>
      </c>
    </row>
    <row r="84" spans="1:4" x14ac:dyDescent="0.25">
      <c r="A84" s="19">
        <v>35</v>
      </c>
      <c r="B84" s="20">
        <v>18.729999999999997</v>
      </c>
      <c r="C84" s="20">
        <v>118</v>
      </c>
      <c r="D84" s="20">
        <v>30.421183244574827</v>
      </c>
    </row>
    <row r="85" spans="1:4" x14ac:dyDescent="0.25">
      <c r="A85" s="21">
        <v>2010</v>
      </c>
      <c r="B85" s="20">
        <v>3.4771428571428573</v>
      </c>
      <c r="C85" s="20">
        <v>6</v>
      </c>
      <c r="D85" s="20">
        <v>2.9626604838990818</v>
      </c>
    </row>
    <row r="86" spans="1:4" x14ac:dyDescent="0.25">
      <c r="A86" s="21">
        <v>2011</v>
      </c>
      <c r="B86" s="20">
        <v>48.851428571428563</v>
      </c>
      <c r="C86" s="20">
        <v>118</v>
      </c>
      <c r="D86" s="20">
        <v>38.479878044059809</v>
      </c>
    </row>
    <row r="87" spans="1:4" x14ac:dyDescent="0.25">
      <c r="A87" s="21">
        <v>2013</v>
      </c>
      <c r="B87" s="20">
        <v>3.8614285714285717</v>
      </c>
      <c r="C87" s="20">
        <v>7</v>
      </c>
      <c r="D87" s="20">
        <v>2.7363566322845454</v>
      </c>
    </row>
    <row r="88" spans="1:4" x14ac:dyDescent="0.25">
      <c r="A88" s="19">
        <v>36</v>
      </c>
      <c r="B88" s="20">
        <v>10.27</v>
      </c>
      <c r="C88" s="20">
        <v>65</v>
      </c>
      <c r="D88" s="20">
        <v>14.6589778490503</v>
      </c>
    </row>
    <row r="89" spans="1:4" x14ac:dyDescent="0.25">
      <c r="A89" s="21">
        <v>2010</v>
      </c>
      <c r="B89" s="20">
        <v>6.958333333333333</v>
      </c>
      <c r="C89" s="20">
        <v>12</v>
      </c>
      <c r="D89" s="20">
        <v>3.5931068265035848</v>
      </c>
    </row>
    <row r="90" spans="1:4" x14ac:dyDescent="0.25">
      <c r="A90" s="21">
        <v>2011</v>
      </c>
      <c r="B90" s="20">
        <v>19.807142857142857</v>
      </c>
      <c r="C90" s="20">
        <v>65</v>
      </c>
      <c r="D90" s="20">
        <v>22.338166676703583</v>
      </c>
    </row>
    <row r="91" spans="1:4" x14ac:dyDescent="0.25">
      <c r="A91" s="21">
        <v>2013</v>
      </c>
      <c r="B91" s="20">
        <v>3.5714285714285716</v>
      </c>
      <c r="C91" s="20">
        <v>4</v>
      </c>
      <c r="D91" s="20">
        <v>1.1338934190276813</v>
      </c>
    </row>
    <row r="92" spans="1:4" x14ac:dyDescent="0.25">
      <c r="A92" s="19">
        <v>37</v>
      </c>
      <c r="B92" s="20">
        <v>5.677142857142857</v>
      </c>
      <c r="C92" s="20">
        <v>12.5</v>
      </c>
      <c r="D92" s="20">
        <v>4.3356212275256958</v>
      </c>
    </row>
    <row r="93" spans="1:4" x14ac:dyDescent="0.25">
      <c r="A93" s="21">
        <v>2010</v>
      </c>
      <c r="B93" s="20">
        <v>2.2714285714285714</v>
      </c>
      <c r="C93" s="20">
        <v>8.65</v>
      </c>
      <c r="D93" s="20">
        <v>2.8836980226289799</v>
      </c>
    </row>
    <row r="94" spans="1:4" x14ac:dyDescent="0.25">
      <c r="A94" s="21">
        <v>2011</v>
      </c>
      <c r="B94" s="20">
        <v>9.0457142857142845</v>
      </c>
      <c r="C94" s="20">
        <v>12.5</v>
      </c>
      <c r="D94" s="20">
        <v>4.2031054279062809</v>
      </c>
    </row>
    <row r="95" spans="1:4" x14ac:dyDescent="0.25">
      <c r="A95" s="21">
        <v>2013</v>
      </c>
      <c r="B95" s="20">
        <v>5.7142857142857144</v>
      </c>
      <c r="C95" s="20">
        <v>10</v>
      </c>
      <c r="D95" s="20">
        <v>3.1471831698777724</v>
      </c>
    </row>
    <row r="96" spans="1:4" x14ac:dyDescent="0.25">
      <c r="A96" s="19">
        <v>38</v>
      </c>
      <c r="B96" s="20">
        <v>6.1507692307692317</v>
      </c>
      <c r="C96" s="20">
        <v>17</v>
      </c>
      <c r="D96" s="20">
        <v>5.6085135605590146</v>
      </c>
    </row>
    <row r="97" spans="1:4" x14ac:dyDescent="0.25">
      <c r="A97" s="21">
        <v>2010</v>
      </c>
      <c r="B97" s="20">
        <v>5.26</v>
      </c>
      <c r="C97" s="20">
        <v>8.65</v>
      </c>
      <c r="D97" s="20">
        <v>4.3676938995309635</v>
      </c>
    </row>
    <row r="98" spans="1:4" x14ac:dyDescent="0.25">
      <c r="A98" s="21">
        <v>2011</v>
      </c>
      <c r="B98" s="20">
        <v>4.3319999999999999</v>
      </c>
      <c r="C98" s="20">
        <v>10.66</v>
      </c>
      <c r="D98" s="20">
        <v>4.3244791593901803</v>
      </c>
    </row>
    <row r="99" spans="1:4" x14ac:dyDescent="0.25">
      <c r="A99" s="21">
        <v>2013</v>
      </c>
      <c r="B99" s="20">
        <v>10.666666666666666</v>
      </c>
      <c r="C99" s="20">
        <v>17</v>
      </c>
      <c r="D99" s="20">
        <v>8.5049005481153834</v>
      </c>
    </row>
    <row r="100" spans="1:4" x14ac:dyDescent="0.25">
      <c r="A100" s="19" t="s">
        <v>34</v>
      </c>
      <c r="B100" s="20" t="e">
        <v>#N/A</v>
      </c>
      <c r="C100" s="20" t="e">
        <v>#N/A</v>
      </c>
      <c r="D100" s="20" t="e">
        <v>#N/A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X587"/>
  <sheetViews>
    <sheetView topLeftCell="A328" workbookViewId="0">
      <selection activeCell="A33" sqref="A33"/>
    </sheetView>
  </sheetViews>
  <sheetFormatPr defaultRowHeight="15" x14ac:dyDescent="0.25"/>
  <cols>
    <col min="1" max="1" width="12.42578125" customWidth="1"/>
    <col min="5" max="5" width="10" customWidth="1"/>
    <col min="6" max="6" width="10.5703125" customWidth="1"/>
    <col min="7" max="7" width="14.42578125" customWidth="1"/>
    <col min="8" max="8" width="12.42578125" customWidth="1"/>
    <col min="9" max="9" width="11.85546875" customWidth="1"/>
    <col min="10" max="10" width="14.28515625" customWidth="1"/>
    <col min="11" max="11" width="9.42578125" customWidth="1"/>
    <col min="12" max="12" width="9.7109375" customWidth="1"/>
    <col min="13" max="14" width="10.7109375" customWidth="1"/>
    <col min="15" max="15" width="11.5703125" customWidth="1"/>
    <col min="16" max="16" width="15.28515625" customWidth="1"/>
    <col min="17" max="17" width="10.5703125" customWidth="1"/>
    <col min="18" max="18" width="11.85546875" customWidth="1"/>
    <col min="19" max="19" width="15.28515625" customWidth="1"/>
    <col min="20" max="20" width="12.85546875" customWidth="1"/>
    <col min="21" max="21" width="12.7109375" customWidth="1"/>
    <col min="22" max="22" width="10.5703125" customWidth="1"/>
  </cols>
  <sheetData>
    <row r="1" spans="1:24" x14ac:dyDescent="0.25">
      <c r="A1" t="s">
        <v>38</v>
      </c>
      <c r="B1" t="s">
        <v>44</v>
      </c>
      <c r="C1" t="s">
        <v>0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s="3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s="3" t="s">
        <v>30</v>
      </c>
      <c r="Q1" t="s">
        <v>20</v>
      </c>
      <c r="R1" t="s">
        <v>21</v>
      </c>
      <c r="S1" s="3" t="s">
        <v>31</v>
      </c>
      <c r="T1" s="5" t="s">
        <v>52</v>
      </c>
      <c r="U1" s="3" t="s">
        <v>23</v>
      </c>
      <c r="V1" s="5" t="s">
        <v>37</v>
      </c>
      <c r="W1" s="5" t="s">
        <v>36</v>
      </c>
      <c r="X1" s="5" t="s">
        <v>47</v>
      </c>
    </row>
    <row r="2" spans="1:24" x14ac:dyDescent="0.25">
      <c r="A2">
        <f>WEEKNUM(C2)</f>
        <v>19</v>
      </c>
      <c r="B2">
        <v>2010</v>
      </c>
      <c r="C2" s="4">
        <v>40303</v>
      </c>
      <c r="J2" s="3"/>
      <c r="K2" s="5"/>
      <c r="L2" s="5"/>
      <c r="M2" s="5"/>
      <c r="N2" s="5"/>
      <c r="O2" s="5"/>
      <c r="P2" s="3"/>
      <c r="Q2" s="5"/>
      <c r="R2" s="5"/>
      <c r="S2" s="3"/>
      <c r="T2" s="5"/>
      <c r="U2" s="3"/>
      <c r="V2" s="15">
        <f>SUM(D2:U2)</f>
        <v>0</v>
      </c>
      <c r="X2" s="15">
        <f>SUM(V2+W2)</f>
        <v>0</v>
      </c>
    </row>
    <row r="3" spans="1:24" x14ac:dyDescent="0.25">
      <c r="A3">
        <f t="shared" ref="A3:A66" si="0">WEEKNUM(C3)</f>
        <v>19</v>
      </c>
      <c r="B3">
        <v>2010</v>
      </c>
      <c r="C3" s="4">
        <v>40304</v>
      </c>
      <c r="J3" s="3"/>
      <c r="K3" s="5"/>
      <c r="L3" s="5"/>
      <c r="M3" s="5"/>
      <c r="N3" s="5"/>
      <c r="O3" s="5"/>
      <c r="P3" s="3"/>
      <c r="S3" s="3"/>
      <c r="T3" s="5"/>
      <c r="U3" s="3"/>
      <c r="V3" s="15">
        <f t="shared" ref="V3:V66" si="1">SUM(D3:U3)</f>
        <v>0</v>
      </c>
      <c r="X3" s="15">
        <f t="shared" ref="X3:X66" si="2">SUM(V3+W3)</f>
        <v>0</v>
      </c>
    </row>
    <row r="4" spans="1:24" x14ac:dyDescent="0.25">
      <c r="A4">
        <f t="shared" si="0"/>
        <v>19</v>
      </c>
      <c r="B4">
        <v>2010</v>
      </c>
      <c r="C4" s="4">
        <v>40305</v>
      </c>
      <c r="J4" s="3"/>
      <c r="K4" s="5"/>
      <c r="L4" s="5"/>
      <c r="M4" s="5"/>
      <c r="N4" s="5"/>
      <c r="O4" s="5"/>
      <c r="P4" s="3"/>
      <c r="S4" s="3"/>
      <c r="T4" s="5"/>
      <c r="U4" s="3"/>
      <c r="V4" s="15">
        <f t="shared" si="1"/>
        <v>0</v>
      </c>
      <c r="W4" s="5"/>
      <c r="X4" s="15">
        <f t="shared" si="2"/>
        <v>0</v>
      </c>
    </row>
    <row r="5" spans="1:24" x14ac:dyDescent="0.25">
      <c r="A5">
        <f t="shared" si="0"/>
        <v>19</v>
      </c>
      <c r="B5">
        <v>2010</v>
      </c>
      <c r="C5" s="4">
        <v>40306</v>
      </c>
      <c r="J5" s="3"/>
      <c r="K5" s="5"/>
      <c r="L5" s="5"/>
      <c r="M5" s="5"/>
      <c r="N5" s="5"/>
      <c r="O5" s="5"/>
      <c r="P5" s="3"/>
      <c r="S5" s="3"/>
      <c r="T5" s="5"/>
      <c r="U5" s="3"/>
      <c r="V5" s="15">
        <f t="shared" si="1"/>
        <v>0</v>
      </c>
      <c r="W5" s="5"/>
      <c r="X5" s="15">
        <f t="shared" si="2"/>
        <v>0</v>
      </c>
    </row>
    <row r="6" spans="1:24" x14ac:dyDescent="0.25">
      <c r="A6">
        <f t="shared" si="0"/>
        <v>20</v>
      </c>
      <c r="B6">
        <v>2010</v>
      </c>
      <c r="C6" s="4">
        <v>40307</v>
      </c>
      <c r="J6" s="3"/>
      <c r="K6" s="5"/>
      <c r="L6" s="5"/>
      <c r="M6" s="5"/>
      <c r="N6" s="5"/>
      <c r="O6" s="5"/>
      <c r="P6" s="3"/>
      <c r="Q6" s="5"/>
      <c r="R6" s="5"/>
      <c r="S6" s="3"/>
      <c r="T6" s="5"/>
      <c r="U6" s="3"/>
      <c r="V6" s="15">
        <f t="shared" si="1"/>
        <v>0</v>
      </c>
      <c r="X6" s="15">
        <f t="shared" si="2"/>
        <v>0</v>
      </c>
    </row>
    <row r="7" spans="1:24" x14ac:dyDescent="0.25">
      <c r="A7">
        <f t="shared" si="0"/>
        <v>20</v>
      </c>
      <c r="B7">
        <v>2010</v>
      </c>
      <c r="C7" s="4">
        <v>40308</v>
      </c>
      <c r="J7" s="3"/>
      <c r="K7" s="5"/>
      <c r="L7" s="5"/>
      <c r="M7" s="5"/>
      <c r="N7" s="5"/>
      <c r="O7" s="5"/>
      <c r="P7" s="3"/>
      <c r="Q7" s="5"/>
      <c r="R7" s="5"/>
      <c r="S7" s="3"/>
      <c r="T7" s="5"/>
      <c r="U7" s="3"/>
      <c r="V7" s="15">
        <f t="shared" si="1"/>
        <v>0</v>
      </c>
      <c r="X7" s="15">
        <f t="shared" si="2"/>
        <v>0</v>
      </c>
    </row>
    <row r="8" spans="1:24" x14ac:dyDescent="0.25">
      <c r="A8">
        <f t="shared" si="0"/>
        <v>20</v>
      </c>
      <c r="B8">
        <v>2010</v>
      </c>
      <c r="C8" s="4">
        <v>40309</v>
      </c>
      <c r="J8" s="3"/>
      <c r="K8" s="5"/>
      <c r="L8" s="5"/>
      <c r="M8" s="5"/>
      <c r="N8" s="5"/>
      <c r="O8" s="5"/>
      <c r="P8" s="3"/>
      <c r="Q8" s="5"/>
      <c r="R8" s="5"/>
      <c r="S8" s="3"/>
      <c r="T8" s="5"/>
      <c r="U8" s="3"/>
      <c r="V8" s="15">
        <f t="shared" si="1"/>
        <v>0</v>
      </c>
      <c r="X8" s="15">
        <f t="shared" si="2"/>
        <v>0</v>
      </c>
    </row>
    <row r="9" spans="1:24" x14ac:dyDescent="0.25">
      <c r="A9">
        <f t="shared" si="0"/>
        <v>20</v>
      </c>
      <c r="B9">
        <v>2010</v>
      </c>
      <c r="C9" s="4">
        <v>40310</v>
      </c>
      <c r="J9" s="3"/>
      <c r="K9" s="5"/>
      <c r="L9" s="5"/>
      <c r="M9" s="5"/>
      <c r="N9" s="5"/>
      <c r="O9" s="5"/>
      <c r="P9" s="3"/>
      <c r="Q9" s="5"/>
      <c r="R9" s="5"/>
      <c r="S9" s="3"/>
      <c r="T9" s="5"/>
      <c r="U9" s="3"/>
      <c r="V9" s="15">
        <f t="shared" si="1"/>
        <v>0</v>
      </c>
      <c r="X9" s="15">
        <f t="shared" si="2"/>
        <v>0</v>
      </c>
    </row>
    <row r="10" spans="1:24" x14ac:dyDescent="0.25">
      <c r="A10">
        <f t="shared" si="0"/>
        <v>20</v>
      </c>
      <c r="B10">
        <v>2010</v>
      </c>
      <c r="C10" s="4">
        <v>40311</v>
      </c>
      <c r="J10" s="3"/>
      <c r="K10" s="5"/>
      <c r="L10" s="5"/>
      <c r="M10" s="5"/>
      <c r="N10" s="5"/>
      <c r="O10" s="5"/>
      <c r="P10" s="3"/>
      <c r="Q10" s="5"/>
      <c r="R10" s="5"/>
      <c r="S10" s="3"/>
      <c r="T10" s="5"/>
      <c r="U10" s="3"/>
      <c r="V10" s="15">
        <f t="shared" si="1"/>
        <v>0</v>
      </c>
      <c r="X10" s="15">
        <f t="shared" si="2"/>
        <v>0</v>
      </c>
    </row>
    <row r="11" spans="1:24" x14ac:dyDescent="0.25">
      <c r="A11">
        <f t="shared" si="0"/>
        <v>20</v>
      </c>
      <c r="B11">
        <v>2010</v>
      </c>
      <c r="C11" s="4">
        <v>40312</v>
      </c>
      <c r="J11" s="3"/>
      <c r="K11" s="5"/>
      <c r="L11" s="5"/>
      <c r="M11" s="5"/>
      <c r="N11" s="5"/>
      <c r="O11" s="5"/>
      <c r="P11" s="3"/>
      <c r="Q11" s="5"/>
      <c r="R11" s="5"/>
      <c r="S11" s="3"/>
      <c r="T11" s="5"/>
      <c r="U11" s="3"/>
      <c r="V11" s="15">
        <f t="shared" si="1"/>
        <v>0</v>
      </c>
      <c r="W11" s="5"/>
      <c r="X11" s="15">
        <f t="shared" si="2"/>
        <v>0</v>
      </c>
    </row>
    <row r="12" spans="1:24" x14ac:dyDescent="0.25">
      <c r="A12">
        <f t="shared" si="0"/>
        <v>20</v>
      </c>
      <c r="B12">
        <v>2010</v>
      </c>
      <c r="C12" s="4">
        <v>40313</v>
      </c>
      <c r="J12" s="3"/>
      <c r="K12" s="5"/>
      <c r="L12" s="5"/>
      <c r="M12" s="5"/>
      <c r="N12" s="5"/>
      <c r="O12" s="5"/>
      <c r="P12" s="3"/>
      <c r="Q12" s="5"/>
      <c r="R12" s="5"/>
      <c r="S12" s="3"/>
      <c r="T12" s="5"/>
      <c r="U12" s="3"/>
      <c r="V12" s="15">
        <f t="shared" si="1"/>
        <v>0</v>
      </c>
      <c r="W12" s="5"/>
      <c r="X12" s="15">
        <f t="shared" si="2"/>
        <v>0</v>
      </c>
    </row>
    <row r="13" spans="1:24" x14ac:dyDescent="0.25">
      <c r="A13">
        <f t="shared" si="0"/>
        <v>21</v>
      </c>
      <c r="B13">
        <v>2010</v>
      </c>
      <c r="C13" s="4">
        <v>40314</v>
      </c>
      <c r="J13" s="3"/>
      <c r="K13" s="5"/>
      <c r="L13" s="5"/>
      <c r="M13" s="5"/>
      <c r="N13" s="5"/>
      <c r="O13" s="5"/>
      <c r="P13" s="3"/>
      <c r="Q13" s="5"/>
      <c r="R13" s="5"/>
      <c r="S13" s="3"/>
      <c r="T13" s="5"/>
      <c r="U13" s="3"/>
      <c r="V13" s="15">
        <f t="shared" si="1"/>
        <v>0</v>
      </c>
      <c r="W13" s="5"/>
      <c r="X13" s="15">
        <f t="shared" si="2"/>
        <v>0</v>
      </c>
    </row>
    <row r="14" spans="1:24" x14ac:dyDescent="0.25">
      <c r="A14">
        <f t="shared" si="0"/>
        <v>21</v>
      </c>
      <c r="B14">
        <v>2010</v>
      </c>
      <c r="C14" s="4">
        <v>40315</v>
      </c>
      <c r="J14" s="3"/>
      <c r="K14" s="5"/>
      <c r="L14" s="5"/>
      <c r="M14" s="5"/>
      <c r="N14" s="5"/>
      <c r="O14" s="5"/>
      <c r="P14" s="3"/>
      <c r="Q14" s="5"/>
      <c r="R14" s="5"/>
      <c r="S14" s="3"/>
      <c r="T14" s="5"/>
      <c r="U14" s="3"/>
      <c r="V14" s="15">
        <f t="shared" si="1"/>
        <v>0</v>
      </c>
      <c r="W14" s="5"/>
      <c r="X14" s="15">
        <f t="shared" si="2"/>
        <v>0</v>
      </c>
    </row>
    <row r="15" spans="1:24" x14ac:dyDescent="0.25">
      <c r="A15">
        <f t="shared" si="0"/>
        <v>21</v>
      </c>
      <c r="B15">
        <v>2010</v>
      </c>
      <c r="C15" s="4">
        <v>40316</v>
      </c>
      <c r="J15" s="3"/>
      <c r="K15" s="5"/>
      <c r="L15" s="5"/>
      <c r="M15" s="5"/>
      <c r="N15" s="5"/>
      <c r="O15" s="5"/>
      <c r="P15" s="3"/>
      <c r="Q15" s="5"/>
      <c r="R15" s="5"/>
      <c r="S15" s="3"/>
      <c r="T15" s="5"/>
      <c r="U15" s="3"/>
      <c r="V15" s="15">
        <f t="shared" si="1"/>
        <v>0</v>
      </c>
      <c r="X15" s="15">
        <f t="shared" si="2"/>
        <v>0</v>
      </c>
    </row>
    <row r="16" spans="1:24" x14ac:dyDescent="0.25">
      <c r="A16">
        <f t="shared" si="0"/>
        <v>21</v>
      </c>
      <c r="B16">
        <v>2010</v>
      </c>
      <c r="C16" s="4">
        <v>40317</v>
      </c>
      <c r="J16" s="3"/>
      <c r="K16" s="5"/>
      <c r="L16" s="5"/>
      <c r="M16" s="5"/>
      <c r="N16" s="5"/>
      <c r="O16" s="5"/>
      <c r="P16" s="3"/>
      <c r="Q16" s="5"/>
      <c r="R16" s="5"/>
      <c r="S16" s="3"/>
      <c r="T16" s="5"/>
      <c r="U16" s="3"/>
      <c r="V16" s="15">
        <f t="shared" si="1"/>
        <v>0</v>
      </c>
      <c r="X16" s="15">
        <f t="shared" si="2"/>
        <v>0</v>
      </c>
    </row>
    <row r="17" spans="1:24" x14ac:dyDescent="0.25">
      <c r="A17">
        <f t="shared" si="0"/>
        <v>21</v>
      </c>
      <c r="B17">
        <v>2010</v>
      </c>
      <c r="C17" s="4">
        <v>40318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 s="3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3">
        <v>0</v>
      </c>
      <c r="Q17" s="5">
        <v>0.2</v>
      </c>
      <c r="R17" s="5">
        <v>0</v>
      </c>
      <c r="S17" s="3">
        <v>0</v>
      </c>
      <c r="T17" s="5">
        <v>0</v>
      </c>
      <c r="U17" s="3">
        <v>0</v>
      </c>
      <c r="V17" s="15">
        <f t="shared" si="1"/>
        <v>0.2</v>
      </c>
      <c r="W17" s="5">
        <v>0</v>
      </c>
      <c r="X17" s="15">
        <f>SUM(V17+W17)</f>
        <v>0.2</v>
      </c>
    </row>
    <row r="18" spans="1:24" x14ac:dyDescent="0.25">
      <c r="A18">
        <f t="shared" si="0"/>
        <v>21</v>
      </c>
      <c r="B18">
        <v>2010</v>
      </c>
      <c r="C18" s="4">
        <v>40319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 s="3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3">
        <v>0</v>
      </c>
      <c r="Q18" s="5">
        <v>0.2</v>
      </c>
      <c r="R18" s="5">
        <v>0</v>
      </c>
      <c r="S18" s="3">
        <v>0</v>
      </c>
      <c r="T18" s="5">
        <v>0</v>
      </c>
      <c r="U18" s="3">
        <v>0</v>
      </c>
      <c r="V18" s="15">
        <f t="shared" si="1"/>
        <v>0.2</v>
      </c>
      <c r="W18" s="5">
        <v>0</v>
      </c>
      <c r="X18" s="15">
        <f t="shared" si="2"/>
        <v>0.2</v>
      </c>
    </row>
    <row r="19" spans="1:24" x14ac:dyDescent="0.25">
      <c r="A19">
        <f t="shared" si="0"/>
        <v>21</v>
      </c>
      <c r="B19">
        <v>2010</v>
      </c>
      <c r="C19" s="4">
        <v>40320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 s="3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3">
        <v>0</v>
      </c>
      <c r="Q19" s="5">
        <v>0.2</v>
      </c>
      <c r="R19" s="5">
        <v>0</v>
      </c>
      <c r="S19" s="3">
        <v>0</v>
      </c>
      <c r="T19" s="5">
        <v>0</v>
      </c>
      <c r="U19" s="3">
        <v>0</v>
      </c>
      <c r="V19" s="15">
        <f t="shared" si="1"/>
        <v>0.2</v>
      </c>
      <c r="W19" s="5">
        <v>0</v>
      </c>
      <c r="X19" s="15">
        <f t="shared" si="2"/>
        <v>0.2</v>
      </c>
    </row>
    <row r="20" spans="1:24" x14ac:dyDescent="0.25">
      <c r="A20">
        <f t="shared" si="0"/>
        <v>22</v>
      </c>
      <c r="B20">
        <v>2010</v>
      </c>
      <c r="C20" s="4">
        <v>40321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 s="3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3">
        <v>0</v>
      </c>
      <c r="Q20" s="5">
        <v>0.2</v>
      </c>
      <c r="R20" s="5">
        <v>0</v>
      </c>
      <c r="S20" s="3">
        <v>0</v>
      </c>
      <c r="T20" s="5">
        <v>0</v>
      </c>
      <c r="U20" s="3">
        <v>0</v>
      </c>
      <c r="V20" s="15">
        <f t="shared" si="1"/>
        <v>0.2</v>
      </c>
      <c r="W20" s="5">
        <v>0</v>
      </c>
      <c r="X20" s="15">
        <f t="shared" si="2"/>
        <v>0.2</v>
      </c>
    </row>
    <row r="21" spans="1:24" x14ac:dyDescent="0.25">
      <c r="A21">
        <f t="shared" si="0"/>
        <v>22</v>
      </c>
      <c r="B21">
        <v>2010</v>
      </c>
      <c r="C21" s="4">
        <v>40322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 s="3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3">
        <v>0</v>
      </c>
      <c r="Q21" s="5">
        <v>0.2</v>
      </c>
      <c r="R21" s="5">
        <v>0</v>
      </c>
      <c r="S21" s="3">
        <v>0</v>
      </c>
      <c r="T21" s="5">
        <v>0</v>
      </c>
      <c r="U21" s="3">
        <v>0</v>
      </c>
      <c r="V21" s="15">
        <f t="shared" si="1"/>
        <v>0.2</v>
      </c>
      <c r="W21" s="5">
        <v>0</v>
      </c>
      <c r="X21" s="15">
        <f>SUM(V21+W21)</f>
        <v>0.2</v>
      </c>
    </row>
    <row r="22" spans="1:24" x14ac:dyDescent="0.25">
      <c r="A22">
        <f t="shared" si="0"/>
        <v>22</v>
      </c>
      <c r="B22">
        <v>2010</v>
      </c>
      <c r="C22" s="4">
        <v>40323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 s="3">
        <v>0</v>
      </c>
      <c r="K22" s="5">
        <v>0</v>
      </c>
      <c r="L22" s="5">
        <v>0</v>
      </c>
      <c r="M22" s="5">
        <v>0</v>
      </c>
      <c r="N22" s="5">
        <v>1</v>
      </c>
      <c r="O22" s="5">
        <v>0</v>
      </c>
      <c r="P22" s="3">
        <v>0</v>
      </c>
      <c r="Q22" s="5">
        <v>0</v>
      </c>
      <c r="R22" s="5">
        <v>0</v>
      </c>
      <c r="S22" s="3">
        <v>0</v>
      </c>
      <c r="T22" s="5">
        <v>0</v>
      </c>
      <c r="U22" s="3">
        <v>0</v>
      </c>
      <c r="V22" s="15">
        <f t="shared" si="1"/>
        <v>1</v>
      </c>
      <c r="W22" s="5">
        <v>1</v>
      </c>
      <c r="X22" s="15">
        <f>SUM(V22+W22)</f>
        <v>2</v>
      </c>
    </row>
    <row r="23" spans="1:24" x14ac:dyDescent="0.25">
      <c r="A23">
        <f t="shared" si="0"/>
        <v>22</v>
      </c>
      <c r="B23">
        <v>2010</v>
      </c>
      <c r="C23" s="4">
        <v>40324</v>
      </c>
      <c r="D23">
        <v>0</v>
      </c>
      <c r="E23">
        <v>1</v>
      </c>
      <c r="F23">
        <v>0</v>
      </c>
      <c r="G23">
        <v>0</v>
      </c>
      <c r="H23">
        <v>0</v>
      </c>
      <c r="I23">
        <v>0</v>
      </c>
      <c r="J23" s="3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3">
        <v>0</v>
      </c>
      <c r="Q23" s="5">
        <v>1</v>
      </c>
      <c r="R23" s="5">
        <v>0</v>
      </c>
      <c r="S23" s="3">
        <v>0</v>
      </c>
      <c r="T23" s="5">
        <v>0</v>
      </c>
      <c r="U23" s="3">
        <v>0</v>
      </c>
      <c r="V23" s="15">
        <f t="shared" si="1"/>
        <v>2</v>
      </c>
      <c r="W23" s="5">
        <v>0</v>
      </c>
      <c r="X23" s="15">
        <f>SUM(V23+W23)</f>
        <v>2</v>
      </c>
    </row>
    <row r="24" spans="1:24" x14ac:dyDescent="0.25">
      <c r="A24">
        <f t="shared" si="0"/>
        <v>22</v>
      </c>
      <c r="B24">
        <v>2010</v>
      </c>
      <c r="C24" s="4">
        <v>40325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 s="3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3">
        <v>0</v>
      </c>
      <c r="Q24" s="5">
        <v>0</v>
      </c>
      <c r="R24" s="5">
        <v>0</v>
      </c>
      <c r="S24" s="3">
        <v>0</v>
      </c>
      <c r="T24" s="5">
        <v>0</v>
      </c>
      <c r="U24" s="3">
        <v>0</v>
      </c>
      <c r="V24" s="15">
        <f t="shared" si="1"/>
        <v>1</v>
      </c>
      <c r="W24" s="5">
        <v>1</v>
      </c>
      <c r="X24" s="15">
        <f t="shared" si="2"/>
        <v>2</v>
      </c>
    </row>
    <row r="25" spans="1:24" x14ac:dyDescent="0.25">
      <c r="A25">
        <f t="shared" si="0"/>
        <v>22</v>
      </c>
      <c r="B25">
        <v>2010</v>
      </c>
      <c r="C25" s="4">
        <v>40326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 s="3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3">
        <v>0</v>
      </c>
      <c r="Q25" s="5">
        <v>1</v>
      </c>
      <c r="R25" s="5">
        <v>0</v>
      </c>
      <c r="S25" s="3">
        <v>0</v>
      </c>
      <c r="T25" s="5">
        <v>0</v>
      </c>
      <c r="U25" s="3">
        <v>0</v>
      </c>
      <c r="V25" s="15">
        <f t="shared" si="1"/>
        <v>2</v>
      </c>
      <c r="W25" s="5">
        <v>1</v>
      </c>
      <c r="X25" s="15">
        <f t="shared" si="2"/>
        <v>3</v>
      </c>
    </row>
    <row r="26" spans="1:24" x14ac:dyDescent="0.25">
      <c r="A26">
        <f t="shared" si="0"/>
        <v>22</v>
      </c>
      <c r="B26">
        <v>2010</v>
      </c>
      <c r="C26" s="4">
        <v>40327</v>
      </c>
      <c r="D26">
        <v>1.75</v>
      </c>
      <c r="E26">
        <v>0</v>
      </c>
      <c r="F26">
        <v>0</v>
      </c>
      <c r="G26">
        <v>0</v>
      </c>
      <c r="H26">
        <v>0.25</v>
      </c>
      <c r="I26">
        <v>0</v>
      </c>
      <c r="J26" s="7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7">
        <v>0</v>
      </c>
      <c r="Q26" s="5">
        <v>0.5</v>
      </c>
      <c r="R26" s="5">
        <v>0</v>
      </c>
      <c r="S26" s="7">
        <v>0</v>
      </c>
      <c r="T26" s="5">
        <v>0</v>
      </c>
      <c r="U26" s="7">
        <v>0</v>
      </c>
      <c r="V26" s="15">
        <f t="shared" si="1"/>
        <v>2.5</v>
      </c>
      <c r="W26" s="5">
        <v>1.25</v>
      </c>
      <c r="X26" s="15">
        <f t="shared" si="2"/>
        <v>3.75</v>
      </c>
    </row>
    <row r="27" spans="1:24" x14ac:dyDescent="0.25">
      <c r="A27">
        <f t="shared" si="0"/>
        <v>23</v>
      </c>
      <c r="B27">
        <v>2010</v>
      </c>
      <c r="C27" s="4">
        <v>40328</v>
      </c>
      <c r="D27">
        <v>1.75</v>
      </c>
      <c r="E27">
        <v>0</v>
      </c>
      <c r="F27">
        <v>0</v>
      </c>
      <c r="G27">
        <v>0</v>
      </c>
      <c r="H27">
        <v>0.25</v>
      </c>
      <c r="I27">
        <v>0</v>
      </c>
      <c r="J27" s="7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7">
        <v>0</v>
      </c>
      <c r="Q27" s="5">
        <v>0.5</v>
      </c>
      <c r="R27" s="5">
        <v>0</v>
      </c>
      <c r="S27" s="7">
        <v>0</v>
      </c>
      <c r="T27" s="5">
        <v>0</v>
      </c>
      <c r="U27" s="7">
        <v>0</v>
      </c>
      <c r="V27" s="15">
        <f t="shared" si="1"/>
        <v>2.5</v>
      </c>
      <c r="W27" s="5">
        <v>1.25</v>
      </c>
      <c r="X27" s="15">
        <f t="shared" si="2"/>
        <v>3.75</v>
      </c>
    </row>
    <row r="28" spans="1:24" x14ac:dyDescent="0.25">
      <c r="A28">
        <f t="shared" si="0"/>
        <v>23</v>
      </c>
      <c r="B28">
        <v>2010</v>
      </c>
      <c r="C28" s="4">
        <v>40329</v>
      </c>
      <c r="D28">
        <v>1.75</v>
      </c>
      <c r="E28">
        <v>0</v>
      </c>
      <c r="F28">
        <v>0</v>
      </c>
      <c r="G28">
        <v>0</v>
      </c>
      <c r="H28">
        <v>0.25</v>
      </c>
      <c r="I28">
        <v>0</v>
      </c>
      <c r="J28" s="7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7">
        <v>0</v>
      </c>
      <c r="Q28" s="5">
        <v>0.5</v>
      </c>
      <c r="R28" s="5">
        <v>0</v>
      </c>
      <c r="S28" s="7">
        <v>0</v>
      </c>
      <c r="T28" s="5">
        <v>0</v>
      </c>
      <c r="U28" s="7">
        <v>0</v>
      </c>
      <c r="V28" s="15">
        <f t="shared" si="1"/>
        <v>2.5</v>
      </c>
      <c r="W28" s="5">
        <v>1.25</v>
      </c>
      <c r="X28" s="15">
        <f>SUM(V28+W28)</f>
        <v>3.75</v>
      </c>
    </row>
    <row r="29" spans="1:24" x14ac:dyDescent="0.25">
      <c r="A29">
        <f t="shared" si="0"/>
        <v>23</v>
      </c>
      <c r="B29">
        <v>2010</v>
      </c>
      <c r="C29" s="4">
        <v>40330</v>
      </c>
      <c r="D29">
        <v>1.75</v>
      </c>
      <c r="E29">
        <v>0</v>
      </c>
      <c r="F29">
        <v>0</v>
      </c>
      <c r="G29">
        <v>0</v>
      </c>
      <c r="H29">
        <v>0.25</v>
      </c>
      <c r="I29">
        <v>0</v>
      </c>
      <c r="J29" s="7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7">
        <v>0</v>
      </c>
      <c r="Q29" s="5">
        <v>0.5</v>
      </c>
      <c r="R29" s="5">
        <v>0</v>
      </c>
      <c r="S29" s="7">
        <v>0</v>
      </c>
      <c r="T29" s="5">
        <v>0</v>
      </c>
      <c r="U29" s="7">
        <v>0</v>
      </c>
      <c r="V29" s="15">
        <f t="shared" si="1"/>
        <v>2.5</v>
      </c>
      <c r="W29" s="5">
        <v>1.25</v>
      </c>
      <c r="X29" s="15">
        <f>SUM(V29+W29)</f>
        <v>3.75</v>
      </c>
    </row>
    <row r="30" spans="1:24" x14ac:dyDescent="0.25">
      <c r="A30">
        <f t="shared" si="0"/>
        <v>23</v>
      </c>
      <c r="B30">
        <v>2010</v>
      </c>
      <c r="C30" s="4">
        <v>40331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 s="15">
        <f t="shared" si="1"/>
        <v>0</v>
      </c>
      <c r="W30" s="5">
        <v>0</v>
      </c>
      <c r="X30">
        <v>0</v>
      </c>
    </row>
    <row r="31" spans="1:24" x14ac:dyDescent="0.25">
      <c r="A31">
        <f t="shared" si="0"/>
        <v>23</v>
      </c>
      <c r="B31">
        <v>2010</v>
      </c>
      <c r="C31" s="4">
        <v>40332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 s="15">
        <f t="shared" si="1"/>
        <v>0</v>
      </c>
      <c r="W31" s="5">
        <v>2</v>
      </c>
      <c r="X31">
        <v>0</v>
      </c>
    </row>
    <row r="32" spans="1:24" x14ac:dyDescent="0.25">
      <c r="A32">
        <f t="shared" si="0"/>
        <v>23</v>
      </c>
      <c r="B32">
        <v>2010</v>
      </c>
      <c r="C32" s="4">
        <v>40333</v>
      </c>
      <c r="D32">
        <v>2</v>
      </c>
      <c r="E32">
        <v>0</v>
      </c>
      <c r="F32">
        <v>0</v>
      </c>
      <c r="G32">
        <v>0</v>
      </c>
      <c r="H32">
        <v>0</v>
      </c>
      <c r="I32">
        <v>0</v>
      </c>
      <c r="J32" s="3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3">
        <v>0</v>
      </c>
      <c r="Q32" s="5">
        <v>0</v>
      </c>
      <c r="R32" s="5">
        <v>0</v>
      </c>
      <c r="S32" s="3">
        <v>0</v>
      </c>
      <c r="T32" s="5">
        <v>0</v>
      </c>
      <c r="U32" s="3">
        <v>0</v>
      </c>
      <c r="V32" s="15">
        <f t="shared" si="1"/>
        <v>2</v>
      </c>
      <c r="W32" s="5">
        <v>0</v>
      </c>
      <c r="X32" s="15">
        <f t="shared" si="2"/>
        <v>2</v>
      </c>
    </row>
    <row r="33" spans="1:24" x14ac:dyDescent="0.25">
      <c r="A33">
        <f t="shared" si="0"/>
        <v>23</v>
      </c>
      <c r="B33">
        <v>2010</v>
      </c>
      <c r="C33" s="4">
        <v>40334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0.33</v>
      </c>
      <c r="R33">
        <v>0</v>
      </c>
      <c r="S33">
        <v>0</v>
      </c>
      <c r="T33">
        <v>0</v>
      </c>
      <c r="U33">
        <v>0</v>
      </c>
      <c r="V33" s="15">
        <f t="shared" si="1"/>
        <v>0.33</v>
      </c>
      <c r="W33" s="5">
        <v>0.33</v>
      </c>
      <c r="X33" s="15">
        <f t="shared" si="2"/>
        <v>0.66</v>
      </c>
    </row>
    <row r="34" spans="1:24" x14ac:dyDescent="0.25">
      <c r="A34">
        <f t="shared" si="0"/>
        <v>24</v>
      </c>
      <c r="B34">
        <v>2010</v>
      </c>
      <c r="C34" s="4">
        <v>40335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0.33</v>
      </c>
      <c r="R34">
        <v>0</v>
      </c>
      <c r="S34">
        <v>0</v>
      </c>
      <c r="T34">
        <v>0</v>
      </c>
      <c r="U34">
        <v>0</v>
      </c>
      <c r="V34" s="15">
        <f t="shared" si="1"/>
        <v>0.33</v>
      </c>
      <c r="W34" s="5">
        <v>0.33</v>
      </c>
      <c r="X34" s="15">
        <f t="shared" si="2"/>
        <v>0.66</v>
      </c>
    </row>
    <row r="35" spans="1:24" x14ac:dyDescent="0.25">
      <c r="A35">
        <f t="shared" si="0"/>
        <v>24</v>
      </c>
      <c r="B35">
        <v>2010</v>
      </c>
      <c r="C35" s="4">
        <v>40336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0.33</v>
      </c>
      <c r="R35">
        <v>0</v>
      </c>
      <c r="S35">
        <v>0</v>
      </c>
      <c r="T35">
        <v>0</v>
      </c>
      <c r="U35">
        <v>0</v>
      </c>
      <c r="V35" s="15">
        <f t="shared" si="1"/>
        <v>0.33</v>
      </c>
      <c r="W35" s="5">
        <v>0.33</v>
      </c>
      <c r="X35" s="15">
        <f>SUM(V35+W35)</f>
        <v>0.66</v>
      </c>
    </row>
    <row r="36" spans="1:24" x14ac:dyDescent="0.25">
      <c r="A36">
        <f t="shared" si="0"/>
        <v>24</v>
      </c>
      <c r="B36">
        <v>2010</v>
      </c>
      <c r="C36" s="4">
        <v>40337</v>
      </c>
      <c r="D36">
        <v>2</v>
      </c>
      <c r="E36">
        <v>0</v>
      </c>
      <c r="F36">
        <v>0</v>
      </c>
      <c r="G36">
        <v>0</v>
      </c>
      <c r="H36">
        <v>0</v>
      </c>
      <c r="I36">
        <v>0</v>
      </c>
      <c r="J36" s="3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3">
        <v>0</v>
      </c>
      <c r="Q36" s="5">
        <v>2</v>
      </c>
      <c r="R36" s="5">
        <v>0</v>
      </c>
      <c r="S36" s="3">
        <v>0</v>
      </c>
      <c r="T36" s="5">
        <v>0</v>
      </c>
      <c r="U36" s="3">
        <v>0</v>
      </c>
      <c r="V36" s="15">
        <f t="shared" si="1"/>
        <v>4</v>
      </c>
      <c r="W36" s="5">
        <v>1</v>
      </c>
      <c r="X36" s="15">
        <f>SUM(V36+W36)</f>
        <v>5</v>
      </c>
    </row>
    <row r="37" spans="1:24" x14ac:dyDescent="0.25">
      <c r="A37">
        <f t="shared" si="0"/>
        <v>24</v>
      </c>
      <c r="B37">
        <v>2010</v>
      </c>
      <c r="C37" s="4">
        <v>40338</v>
      </c>
      <c r="D37">
        <v>0</v>
      </c>
      <c r="E37">
        <v>0</v>
      </c>
      <c r="F37">
        <v>0</v>
      </c>
      <c r="G37">
        <v>0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 s="15">
        <f t="shared" si="1"/>
        <v>1</v>
      </c>
      <c r="W37" s="5">
        <v>0</v>
      </c>
      <c r="X37" s="15">
        <f t="shared" si="2"/>
        <v>1</v>
      </c>
    </row>
    <row r="38" spans="1:24" x14ac:dyDescent="0.25">
      <c r="A38">
        <f t="shared" si="0"/>
        <v>24</v>
      </c>
      <c r="B38">
        <v>2010</v>
      </c>
      <c r="C38" s="4">
        <v>40339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 s="3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3">
        <v>0</v>
      </c>
      <c r="Q38" s="5">
        <v>0</v>
      </c>
      <c r="R38" s="5">
        <v>0</v>
      </c>
      <c r="S38" s="3">
        <v>0</v>
      </c>
      <c r="T38" s="5">
        <v>0</v>
      </c>
      <c r="U38" s="3">
        <v>0</v>
      </c>
      <c r="V38" s="15">
        <f t="shared" si="1"/>
        <v>0</v>
      </c>
      <c r="W38" s="5">
        <v>0</v>
      </c>
      <c r="X38" s="15">
        <f t="shared" si="2"/>
        <v>0</v>
      </c>
    </row>
    <row r="39" spans="1:24" x14ac:dyDescent="0.25">
      <c r="A39">
        <f t="shared" si="0"/>
        <v>24</v>
      </c>
      <c r="B39">
        <v>2010</v>
      </c>
      <c r="C39" s="4">
        <v>40340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 s="15">
        <f t="shared" si="1"/>
        <v>0</v>
      </c>
      <c r="W39" s="5">
        <v>0</v>
      </c>
      <c r="X39" s="15">
        <f t="shared" si="2"/>
        <v>0</v>
      </c>
    </row>
    <row r="40" spans="1:24" x14ac:dyDescent="0.25">
      <c r="A40">
        <f t="shared" si="0"/>
        <v>24</v>
      </c>
      <c r="B40">
        <v>2010</v>
      </c>
      <c r="C40" s="4">
        <v>40341</v>
      </c>
      <c r="D40">
        <v>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 s="15">
        <f t="shared" si="1"/>
        <v>5</v>
      </c>
      <c r="W40" s="5">
        <v>0.33</v>
      </c>
      <c r="X40" s="15">
        <f t="shared" si="2"/>
        <v>5.33</v>
      </c>
    </row>
    <row r="41" spans="1:24" x14ac:dyDescent="0.25">
      <c r="A41">
        <f t="shared" si="0"/>
        <v>25</v>
      </c>
      <c r="B41">
        <v>2010</v>
      </c>
      <c r="C41" s="4">
        <v>40342</v>
      </c>
      <c r="D41">
        <v>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 s="15">
        <f t="shared" si="1"/>
        <v>5</v>
      </c>
      <c r="W41" s="5">
        <v>0.33</v>
      </c>
      <c r="X41" s="15">
        <f t="shared" si="2"/>
        <v>5.33</v>
      </c>
    </row>
    <row r="42" spans="1:24" x14ac:dyDescent="0.25">
      <c r="A42">
        <f t="shared" si="0"/>
        <v>25</v>
      </c>
      <c r="B42">
        <v>2010</v>
      </c>
      <c r="C42" s="4">
        <v>40343</v>
      </c>
      <c r="D42">
        <v>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 s="15">
        <f t="shared" si="1"/>
        <v>5</v>
      </c>
      <c r="W42" s="5">
        <v>0.33</v>
      </c>
      <c r="X42" s="15">
        <f t="shared" si="2"/>
        <v>5.33</v>
      </c>
    </row>
    <row r="43" spans="1:24" x14ac:dyDescent="0.25">
      <c r="A43">
        <f t="shared" si="0"/>
        <v>25</v>
      </c>
      <c r="B43">
        <v>2010</v>
      </c>
      <c r="C43" s="4">
        <v>40344</v>
      </c>
      <c r="D43" s="15">
        <v>15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1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15">
        <v>0</v>
      </c>
      <c r="V43" s="15">
        <f t="shared" si="1"/>
        <v>16</v>
      </c>
      <c r="W43" s="15">
        <v>1</v>
      </c>
      <c r="X43" s="15">
        <f t="shared" si="2"/>
        <v>17</v>
      </c>
    </row>
    <row r="44" spans="1:24" x14ac:dyDescent="0.25">
      <c r="A44">
        <f t="shared" si="0"/>
        <v>25</v>
      </c>
      <c r="B44">
        <v>2010</v>
      </c>
      <c r="C44" s="4">
        <v>40345</v>
      </c>
      <c r="D44">
        <v>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 s="15">
        <f t="shared" si="1"/>
        <v>4</v>
      </c>
      <c r="W44" s="5">
        <v>1</v>
      </c>
      <c r="X44" s="15">
        <f t="shared" si="2"/>
        <v>5</v>
      </c>
    </row>
    <row r="45" spans="1:24" x14ac:dyDescent="0.25">
      <c r="A45">
        <f t="shared" si="0"/>
        <v>25</v>
      </c>
      <c r="B45">
        <v>2010</v>
      </c>
      <c r="C45" s="4">
        <v>40346</v>
      </c>
      <c r="D45">
        <v>47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</v>
      </c>
      <c r="O45">
        <v>0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 s="15">
        <f t="shared" si="1"/>
        <v>49</v>
      </c>
      <c r="W45" s="5">
        <v>6</v>
      </c>
      <c r="X45" s="15">
        <f t="shared" si="2"/>
        <v>55</v>
      </c>
    </row>
    <row r="46" spans="1:24" x14ac:dyDescent="0.25">
      <c r="A46">
        <f t="shared" si="0"/>
        <v>25</v>
      </c>
      <c r="B46">
        <v>2010</v>
      </c>
      <c r="C46" s="4">
        <v>40347</v>
      </c>
      <c r="D46" t="s">
        <v>25</v>
      </c>
      <c r="E46" t="s">
        <v>25</v>
      </c>
      <c r="F46" t="s">
        <v>25</v>
      </c>
      <c r="G46" t="s">
        <v>25</v>
      </c>
      <c r="H46" t="s">
        <v>25</v>
      </c>
      <c r="I46" t="s">
        <v>25</v>
      </c>
      <c r="J46" t="s">
        <v>25</v>
      </c>
      <c r="K46" t="s">
        <v>25</v>
      </c>
      <c r="L46" t="s">
        <v>25</v>
      </c>
      <c r="M46" t="s">
        <v>25</v>
      </c>
      <c r="N46" t="s">
        <v>25</v>
      </c>
      <c r="O46" t="s">
        <v>25</v>
      </c>
      <c r="P46" t="s">
        <v>25</v>
      </c>
      <c r="Q46" t="s">
        <v>25</v>
      </c>
      <c r="R46" t="s">
        <v>25</v>
      </c>
      <c r="S46" t="s">
        <v>25</v>
      </c>
      <c r="T46" t="s">
        <v>25</v>
      </c>
      <c r="U46" t="s">
        <v>25</v>
      </c>
      <c r="V46" t="s">
        <v>25</v>
      </c>
      <c r="W46" t="s">
        <v>25</v>
      </c>
      <c r="X46" t="s">
        <v>25</v>
      </c>
    </row>
    <row r="47" spans="1:24" x14ac:dyDescent="0.25">
      <c r="A47">
        <f t="shared" si="0"/>
        <v>25</v>
      </c>
      <c r="B47">
        <v>2010</v>
      </c>
      <c r="C47" s="4">
        <v>40348</v>
      </c>
      <c r="D47">
        <v>10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0.33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 s="15">
        <f t="shared" si="1"/>
        <v>10.33</v>
      </c>
      <c r="W47" s="5">
        <v>1.6</v>
      </c>
      <c r="X47" s="15">
        <f t="shared" si="2"/>
        <v>11.93</v>
      </c>
    </row>
    <row r="48" spans="1:24" x14ac:dyDescent="0.25">
      <c r="A48">
        <f t="shared" si="0"/>
        <v>26</v>
      </c>
      <c r="B48">
        <v>2010</v>
      </c>
      <c r="C48" s="4">
        <v>40349</v>
      </c>
      <c r="D48">
        <v>10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0.33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 s="15">
        <f t="shared" si="1"/>
        <v>10.33</v>
      </c>
      <c r="W48" s="5">
        <v>1.6</v>
      </c>
      <c r="X48" s="15">
        <f t="shared" si="2"/>
        <v>11.93</v>
      </c>
    </row>
    <row r="49" spans="1:24" x14ac:dyDescent="0.25">
      <c r="A49">
        <f t="shared" si="0"/>
        <v>26</v>
      </c>
      <c r="B49">
        <v>2010</v>
      </c>
      <c r="C49" s="4">
        <v>40350</v>
      </c>
      <c r="D49">
        <v>10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0.33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 s="15">
        <f t="shared" si="1"/>
        <v>10.33</v>
      </c>
      <c r="W49" s="5">
        <v>1.6</v>
      </c>
      <c r="X49" s="15">
        <f t="shared" si="2"/>
        <v>11.93</v>
      </c>
    </row>
    <row r="50" spans="1:24" x14ac:dyDescent="0.25">
      <c r="A50">
        <f t="shared" si="0"/>
        <v>26</v>
      </c>
      <c r="B50">
        <v>2010</v>
      </c>
      <c r="C50" s="4">
        <v>40351</v>
      </c>
      <c r="D50">
        <v>10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 s="15">
        <f t="shared" si="1"/>
        <v>10</v>
      </c>
      <c r="W50" s="5">
        <v>2</v>
      </c>
      <c r="X50" s="15">
        <f t="shared" si="2"/>
        <v>12</v>
      </c>
    </row>
    <row r="51" spans="1:24" x14ac:dyDescent="0.25">
      <c r="A51">
        <f t="shared" si="0"/>
        <v>26</v>
      </c>
      <c r="B51">
        <v>2010</v>
      </c>
      <c r="C51" s="4">
        <v>40352</v>
      </c>
      <c r="D51">
        <v>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 s="15">
        <f t="shared" si="1"/>
        <v>26</v>
      </c>
      <c r="W51" s="5">
        <v>2</v>
      </c>
      <c r="X51" s="15">
        <f t="shared" si="2"/>
        <v>28</v>
      </c>
    </row>
    <row r="52" spans="1:24" x14ac:dyDescent="0.25">
      <c r="A52">
        <f t="shared" si="0"/>
        <v>26</v>
      </c>
      <c r="B52">
        <v>2010</v>
      </c>
      <c r="C52" s="4">
        <v>40353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 s="15">
        <f t="shared" si="1"/>
        <v>1</v>
      </c>
      <c r="W52" s="5">
        <v>0</v>
      </c>
      <c r="X52" s="15">
        <f t="shared" si="2"/>
        <v>1</v>
      </c>
    </row>
    <row r="53" spans="1:24" x14ac:dyDescent="0.25">
      <c r="A53">
        <f t="shared" si="0"/>
        <v>26</v>
      </c>
      <c r="B53">
        <v>2010</v>
      </c>
      <c r="C53" s="4">
        <v>40354</v>
      </c>
      <c r="D53">
        <v>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 s="15">
        <f t="shared" si="1"/>
        <v>9</v>
      </c>
      <c r="W53" s="5">
        <v>2</v>
      </c>
      <c r="X53" s="15">
        <f t="shared" si="2"/>
        <v>11</v>
      </c>
    </row>
    <row r="54" spans="1:24" x14ac:dyDescent="0.25">
      <c r="A54">
        <f t="shared" si="0"/>
        <v>26</v>
      </c>
      <c r="B54">
        <v>2010</v>
      </c>
      <c r="C54" s="4">
        <v>40355</v>
      </c>
      <c r="D54">
        <v>7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0.33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 s="15">
        <f t="shared" si="1"/>
        <v>7.33</v>
      </c>
      <c r="W54" s="5">
        <v>2.33</v>
      </c>
      <c r="X54" s="15">
        <f t="shared" si="2"/>
        <v>9.66</v>
      </c>
    </row>
    <row r="55" spans="1:24" x14ac:dyDescent="0.25">
      <c r="A55">
        <f t="shared" si="0"/>
        <v>27</v>
      </c>
      <c r="B55">
        <v>2010</v>
      </c>
      <c r="C55" s="4">
        <v>40356</v>
      </c>
      <c r="D55">
        <v>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0.33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 s="15">
        <f t="shared" si="1"/>
        <v>7.33</v>
      </c>
      <c r="W55" s="5">
        <v>2.33</v>
      </c>
      <c r="X55" s="15">
        <f t="shared" si="2"/>
        <v>9.66</v>
      </c>
    </row>
    <row r="56" spans="1:24" x14ac:dyDescent="0.25">
      <c r="A56">
        <f t="shared" si="0"/>
        <v>27</v>
      </c>
      <c r="B56">
        <v>2010</v>
      </c>
      <c r="C56" s="4">
        <v>40357</v>
      </c>
      <c r="D56">
        <v>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0.33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 s="15">
        <f t="shared" si="1"/>
        <v>7.33</v>
      </c>
      <c r="W56" s="5">
        <v>2.33</v>
      </c>
      <c r="X56" s="15">
        <f t="shared" si="2"/>
        <v>9.66</v>
      </c>
    </row>
    <row r="57" spans="1:24" x14ac:dyDescent="0.25">
      <c r="A57">
        <f t="shared" si="0"/>
        <v>27</v>
      </c>
      <c r="B57">
        <v>2010</v>
      </c>
      <c r="C57" s="4">
        <v>40358</v>
      </c>
      <c r="D57">
        <v>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2</v>
      </c>
      <c r="R57">
        <v>0</v>
      </c>
      <c r="S57">
        <v>0</v>
      </c>
      <c r="T57">
        <v>0</v>
      </c>
      <c r="U57">
        <v>0</v>
      </c>
      <c r="V57" s="15">
        <f t="shared" si="1"/>
        <v>10</v>
      </c>
      <c r="W57" s="5">
        <v>5</v>
      </c>
      <c r="X57" s="15">
        <f t="shared" si="2"/>
        <v>15</v>
      </c>
    </row>
    <row r="58" spans="1:24" x14ac:dyDescent="0.25">
      <c r="A58">
        <f t="shared" si="0"/>
        <v>27</v>
      </c>
      <c r="B58">
        <v>2010</v>
      </c>
      <c r="C58" s="4">
        <v>40359</v>
      </c>
      <c r="D58">
        <v>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 s="15">
        <f t="shared" si="1"/>
        <v>2</v>
      </c>
      <c r="W58" s="5">
        <v>0</v>
      </c>
      <c r="X58" s="15">
        <f t="shared" si="2"/>
        <v>2</v>
      </c>
    </row>
    <row r="59" spans="1:24" x14ac:dyDescent="0.25">
      <c r="A59">
        <f t="shared" si="0"/>
        <v>27</v>
      </c>
      <c r="B59">
        <v>2010</v>
      </c>
      <c r="C59" s="4">
        <v>40360</v>
      </c>
      <c r="D59">
        <v>5</v>
      </c>
      <c r="E59">
        <v>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3</v>
      </c>
      <c r="R59">
        <v>0</v>
      </c>
      <c r="S59">
        <v>0</v>
      </c>
      <c r="T59">
        <v>0</v>
      </c>
      <c r="U59">
        <v>0</v>
      </c>
      <c r="V59" s="15">
        <f t="shared" si="1"/>
        <v>9</v>
      </c>
      <c r="W59" s="5">
        <v>2</v>
      </c>
      <c r="X59" s="15">
        <f t="shared" si="2"/>
        <v>11</v>
      </c>
    </row>
    <row r="60" spans="1:24" x14ac:dyDescent="0.25">
      <c r="A60">
        <f t="shared" si="0"/>
        <v>27</v>
      </c>
      <c r="B60">
        <v>2010</v>
      </c>
      <c r="C60" s="4">
        <v>40361</v>
      </c>
      <c r="D60">
        <v>4</v>
      </c>
      <c r="E60">
        <v>1</v>
      </c>
      <c r="F60">
        <v>0</v>
      </c>
      <c r="G60">
        <v>0</v>
      </c>
      <c r="H60">
        <v>0</v>
      </c>
      <c r="I60">
        <v>0</v>
      </c>
      <c r="J60">
        <v>0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 s="15">
        <f t="shared" si="1"/>
        <v>6</v>
      </c>
      <c r="W60" s="5">
        <v>2</v>
      </c>
      <c r="X60" s="15">
        <f t="shared" si="2"/>
        <v>8</v>
      </c>
    </row>
    <row r="61" spans="1:24" x14ac:dyDescent="0.25">
      <c r="A61">
        <f t="shared" si="0"/>
        <v>27</v>
      </c>
      <c r="B61">
        <v>2010</v>
      </c>
      <c r="C61" s="4">
        <v>40362</v>
      </c>
      <c r="D61">
        <v>10</v>
      </c>
      <c r="E61">
        <v>1.5</v>
      </c>
      <c r="F61">
        <v>0</v>
      </c>
      <c r="G61">
        <v>1.25</v>
      </c>
      <c r="H61">
        <v>0</v>
      </c>
      <c r="I61">
        <v>0</v>
      </c>
      <c r="J61">
        <v>0</v>
      </c>
      <c r="K61">
        <v>1</v>
      </c>
      <c r="L61">
        <v>0.25</v>
      </c>
      <c r="M61">
        <v>0</v>
      </c>
      <c r="N61">
        <v>0.5</v>
      </c>
      <c r="O61">
        <v>0</v>
      </c>
      <c r="P61">
        <v>0</v>
      </c>
      <c r="Q61">
        <v>0.5</v>
      </c>
      <c r="R61">
        <v>0</v>
      </c>
      <c r="S61">
        <v>0</v>
      </c>
      <c r="T61">
        <v>0.75</v>
      </c>
      <c r="U61">
        <v>0</v>
      </c>
      <c r="V61" s="15">
        <f t="shared" si="1"/>
        <v>15.75</v>
      </c>
      <c r="W61" s="5">
        <v>1.75</v>
      </c>
      <c r="X61" s="15">
        <f t="shared" si="2"/>
        <v>17.5</v>
      </c>
    </row>
    <row r="62" spans="1:24" x14ac:dyDescent="0.25">
      <c r="A62">
        <f t="shared" si="0"/>
        <v>28</v>
      </c>
      <c r="B62">
        <v>2010</v>
      </c>
      <c r="C62" s="4">
        <v>40363</v>
      </c>
      <c r="D62">
        <v>10</v>
      </c>
      <c r="E62">
        <v>1.5</v>
      </c>
      <c r="F62">
        <v>0</v>
      </c>
      <c r="G62">
        <v>1.25</v>
      </c>
      <c r="H62">
        <v>0</v>
      </c>
      <c r="I62">
        <v>0</v>
      </c>
      <c r="J62">
        <v>0</v>
      </c>
      <c r="K62">
        <v>1</v>
      </c>
      <c r="L62">
        <v>0.25</v>
      </c>
      <c r="M62">
        <v>0</v>
      </c>
      <c r="N62">
        <v>0.5</v>
      </c>
      <c r="O62">
        <v>0</v>
      </c>
      <c r="P62">
        <v>0</v>
      </c>
      <c r="Q62">
        <v>0.5</v>
      </c>
      <c r="R62">
        <v>0</v>
      </c>
      <c r="S62">
        <v>0</v>
      </c>
      <c r="T62">
        <v>0.75</v>
      </c>
      <c r="U62">
        <v>0</v>
      </c>
      <c r="V62" s="15">
        <f t="shared" si="1"/>
        <v>15.75</v>
      </c>
      <c r="W62" s="5">
        <v>1.75</v>
      </c>
      <c r="X62" s="15">
        <f t="shared" si="2"/>
        <v>17.5</v>
      </c>
    </row>
    <row r="63" spans="1:24" x14ac:dyDescent="0.25">
      <c r="A63">
        <f t="shared" si="0"/>
        <v>28</v>
      </c>
      <c r="B63">
        <v>2010</v>
      </c>
      <c r="C63" s="4">
        <v>40364</v>
      </c>
      <c r="D63">
        <v>10</v>
      </c>
      <c r="E63">
        <v>1.5</v>
      </c>
      <c r="F63">
        <v>0</v>
      </c>
      <c r="G63">
        <v>1.25</v>
      </c>
      <c r="H63">
        <v>0</v>
      </c>
      <c r="I63">
        <v>0</v>
      </c>
      <c r="J63">
        <v>0</v>
      </c>
      <c r="K63">
        <v>1</v>
      </c>
      <c r="L63">
        <v>0.25</v>
      </c>
      <c r="M63">
        <v>0</v>
      </c>
      <c r="N63">
        <v>0.5</v>
      </c>
      <c r="O63">
        <v>0</v>
      </c>
      <c r="P63">
        <v>0</v>
      </c>
      <c r="Q63">
        <v>0.5</v>
      </c>
      <c r="R63">
        <v>0</v>
      </c>
      <c r="S63">
        <v>0</v>
      </c>
      <c r="T63">
        <v>0.75</v>
      </c>
      <c r="U63">
        <v>0</v>
      </c>
      <c r="V63" s="15">
        <f t="shared" si="1"/>
        <v>15.75</v>
      </c>
      <c r="W63" s="5">
        <v>1.75</v>
      </c>
      <c r="X63" s="15">
        <f t="shared" si="2"/>
        <v>17.5</v>
      </c>
    </row>
    <row r="64" spans="1:24" x14ac:dyDescent="0.25">
      <c r="A64">
        <f t="shared" si="0"/>
        <v>28</v>
      </c>
      <c r="B64">
        <v>2010</v>
      </c>
      <c r="C64" s="4">
        <v>40365</v>
      </c>
      <c r="D64">
        <v>10</v>
      </c>
      <c r="E64">
        <v>1.5</v>
      </c>
      <c r="F64">
        <v>0</v>
      </c>
      <c r="G64">
        <v>1.25</v>
      </c>
      <c r="H64">
        <v>0</v>
      </c>
      <c r="I64">
        <v>0</v>
      </c>
      <c r="J64">
        <v>0</v>
      </c>
      <c r="K64">
        <v>1</v>
      </c>
      <c r="L64">
        <v>0.25</v>
      </c>
      <c r="M64">
        <v>0</v>
      </c>
      <c r="N64">
        <v>0.5</v>
      </c>
      <c r="O64">
        <v>0</v>
      </c>
      <c r="P64">
        <v>0</v>
      </c>
      <c r="Q64">
        <v>0.5</v>
      </c>
      <c r="R64">
        <v>0</v>
      </c>
      <c r="S64">
        <v>0</v>
      </c>
      <c r="T64">
        <v>0.75</v>
      </c>
      <c r="U64">
        <v>0</v>
      </c>
      <c r="V64" s="15">
        <f t="shared" si="1"/>
        <v>15.75</v>
      </c>
      <c r="W64" s="5">
        <v>1.75</v>
      </c>
      <c r="X64" s="15">
        <f t="shared" si="2"/>
        <v>17.5</v>
      </c>
    </row>
    <row r="65" spans="1:24" x14ac:dyDescent="0.25">
      <c r="A65">
        <f t="shared" si="0"/>
        <v>28</v>
      </c>
      <c r="B65">
        <v>2010</v>
      </c>
      <c r="C65" s="4">
        <v>40366</v>
      </c>
      <c r="D65">
        <v>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 s="15">
        <f t="shared" si="1"/>
        <v>5</v>
      </c>
      <c r="W65" s="5">
        <v>1</v>
      </c>
      <c r="X65" s="15">
        <f t="shared" si="2"/>
        <v>6</v>
      </c>
    </row>
    <row r="66" spans="1:24" x14ac:dyDescent="0.25">
      <c r="A66">
        <f t="shared" si="0"/>
        <v>28</v>
      </c>
      <c r="B66">
        <v>2010</v>
      </c>
      <c r="C66" s="4">
        <v>40367</v>
      </c>
      <c r="D66">
        <v>5</v>
      </c>
      <c r="E66">
        <v>0</v>
      </c>
      <c r="F66">
        <v>0</v>
      </c>
      <c r="G66">
        <v>0</v>
      </c>
      <c r="H66">
        <v>0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 s="15">
        <f t="shared" si="1"/>
        <v>6</v>
      </c>
      <c r="W66" s="5">
        <v>2</v>
      </c>
      <c r="X66" s="15">
        <f t="shared" si="2"/>
        <v>8</v>
      </c>
    </row>
    <row r="67" spans="1:24" x14ac:dyDescent="0.25">
      <c r="A67">
        <f t="shared" ref="A67:A130" si="3">WEEKNUM(C67)</f>
        <v>28</v>
      </c>
      <c r="B67">
        <v>2010</v>
      </c>
      <c r="C67" s="4">
        <v>40368</v>
      </c>
      <c r="D67">
        <v>3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 s="15">
        <f t="shared" ref="V67:V130" si="4">SUM(D67:U67)</f>
        <v>3</v>
      </c>
      <c r="W67" s="5">
        <v>4</v>
      </c>
      <c r="X67" s="15">
        <f t="shared" ref="X67:X130" si="5">SUM(V67+W67)</f>
        <v>7</v>
      </c>
    </row>
    <row r="68" spans="1:24" x14ac:dyDescent="0.25">
      <c r="A68">
        <f t="shared" si="3"/>
        <v>28</v>
      </c>
      <c r="B68">
        <v>2010</v>
      </c>
      <c r="C68" s="4">
        <v>40369</v>
      </c>
      <c r="D68">
        <v>4.33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0.33</v>
      </c>
      <c r="L68">
        <v>0.33</v>
      </c>
      <c r="M68">
        <v>0</v>
      </c>
      <c r="N68">
        <v>0</v>
      </c>
      <c r="O68">
        <v>0</v>
      </c>
      <c r="P68">
        <v>0</v>
      </c>
      <c r="Q68">
        <v>0.33</v>
      </c>
      <c r="R68">
        <v>0</v>
      </c>
      <c r="S68">
        <v>0</v>
      </c>
      <c r="T68">
        <v>0</v>
      </c>
      <c r="U68">
        <v>0</v>
      </c>
      <c r="V68" s="15">
        <f t="shared" si="4"/>
        <v>5.32</v>
      </c>
      <c r="W68" s="5">
        <v>3</v>
      </c>
      <c r="X68" s="15">
        <f t="shared" si="5"/>
        <v>8.32</v>
      </c>
    </row>
    <row r="69" spans="1:24" x14ac:dyDescent="0.25">
      <c r="A69">
        <f t="shared" si="3"/>
        <v>29</v>
      </c>
      <c r="B69">
        <v>2010</v>
      </c>
      <c r="C69" s="4">
        <v>40370</v>
      </c>
      <c r="D69">
        <v>4.33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0.33</v>
      </c>
      <c r="L69">
        <v>0.33</v>
      </c>
      <c r="M69">
        <v>0</v>
      </c>
      <c r="N69">
        <v>0</v>
      </c>
      <c r="O69">
        <v>0</v>
      </c>
      <c r="P69">
        <v>0</v>
      </c>
      <c r="Q69">
        <v>0.33</v>
      </c>
      <c r="R69">
        <v>0</v>
      </c>
      <c r="S69">
        <v>0</v>
      </c>
      <c r="T69">
        <v>0</v>
      </c>
      <c r="U69">
        <v>0</v>
      </c>
      <c r="V69" s="15">
        <f t="shared" si="4"/>
        <v>5.32</v>
      </c>
      <c r="W69" s="5">
        <v>3</v>
      </c>
      <c r="X69" s="15">
        <f t="shared" si="5"/>
        <v>8.32</v>
      </c>
    </row>
    <row r="70" spans="1:24" x14ac:dyDescent="0.25">
      <c r="A70">
        <f t="shared" si="3"/>
        <v>29</v>
      </c>
      <c r="B70">
        <v>2010</v>
      </c>
      <c r="C70" s="4">
        <v>40371</v>
      </c>
      <c r="D70">
        <v>4.33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0.33</v>
      </c>
      <c r="L70">
        <v>0.33</v>
      </c>
      <c r="M70">
        <v>0</v>
      </c>
      <c r="N70">
        <v>0</v>
      </c>
      <c r="O70">
        <v>0</v>
      </c>
      <c r="P70">
        <v>0</v>
      </c>
      <c r="Q70">
        <v>0.33</v>
      </c>
      <c r="R70">
        <v>0</v>
      </c>
      <c r="S70">
        <v>0</v>
      </c>
      <c r="T70">
        <v>0</v>
      </c>
      <c r="U70">
        <v>0</v>
      </c>
      <c r="V70" s="15">
        <f t="shared" si="4"/>
        <v>5.32</v>
      </c>
      <c r="W70" s="5">
        <v>3</v>
      </c>
      <c r="X70" s="15">
        <f>SUM(V70+W70)</f>
        <v>8.32</v>
      </c>
    </row>
    <row r="71" spans="1:24" x14ac:dyDescent="0.25">
      <c r="A71">
        <f t="shared" si="3"/>
        <v>29</v>
      </c>
      <c r="B71">
        <v>2010</v>
      </c>
      <c r="C71" s="4">
        <v>40372</v>
      </c>
      <c r="D71">
        <v>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 s="15">
        <f t="shared" si="4"/>
        <v>1</v>
      </c>
      <c r="W71" s="5">
        <v>3</v>
      </c>
      <c r="X71" s="15">
        <f>SUM(V71+W71)</f>
        <v>4</v>
      </c>
    </row>
    <row r="72" spans="1:24" x14ac:dyDescent="0.25">
      <c r="A72">
        <f t="shared" si="3"/>
        <v>29</v>
      </c>
      <c r="B72">
        <v>2010</v>
      </c>
      <c r="C72" s="4">
        <v>40373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 s="15">
        <f t="shared" si="4"/>
        <v>1</v>
      </c>
      <c r="W72" s="5">
        <v>1</v>
      </c>
      <c r="X72" s="15">
        <f t="shared" si="5"/>
        <v>2</v>
      </c>
    </row>
    <row r="73" spans="1:24" x14ac:dyDescent="0.25">
      <c r="A73">
        <f t="shared" si="3"/>
        <v>29</v>
      </c>
      <c r="B73">
        <v>2010</v>
      </c>
      <c r="C73" s="4">
        <v>40374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 s="15">
        <f t="shared" si="4"/>
        <v>0</v>
      </c>
      <c r="W73" s="5">
        <v>1</v>
      </c>
      <c r="X73" s="15">
        <f t="shared" si="5"/>
        <v>1</v>
      </c>
    </row>
    <row r="74" spans="1:24" x14ac:dyDescent="0.25">
      <c r="A74">
        <f t="shared" si="3"/>
        <v>29</v>
      </c>
      <c r="B74">
        <v>2010</v>
      </c>
      <c r="C74" s="4">
        <v>40375</v>
      </c>
      <c r="D74">
        <v>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1</v>
      </c>
      <c r="L74">
        <v>0</v>
      </c>
      <c r="M74">
        <v>0</v>
      </c>
      <c r="N74">
        <v>0</v>
      </c>
      <c r="O74">
        <v>1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 s="15">
        <f t="shared" si="4"/>
        <v>7</v>
      </c>
      <c r="W74" s="5">
        <v>4</v>
      </c>
      <c r="X74" s="15">
        <f t="shared" si="5"/>
        <v>11</v>
      </c>
    </row>
    <row r="75" spans="1:24" x14ac:dyDescent="0.25">
      <c r="A75">
        <f t="shared" si="3"/>
        <v>29</v>
      </c>
      <c r="B75">
        <v>2010</v>
      </c>
      <c r="C75" s="4">
        <v>40376</v>
      </c>
      <c r="D75">
        <v>2.33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 s="15">
        <f t="shared" si="4"/>
        <v>2.33</v>
      </c>
      <c r="W75" s="5">
        <v>0.33</v>
      </c>
      <c r="X75" s="15">
        <f t="shared" si="5"/>
        <v>2.66</v>
      </c>
    </row>
    <row r="76" spans="1:24" x14ac:dyDescent="0.25">
      <c r="A76">
        <f t="shared" si="3"/>
        <v>30</v>
      </c>
      <c r="B76">
        <v>2010</v>
      </c>
      <c r="C76" s="4">
        <v>40377</v>
      </c>
      <c r="D76">
        <v>2.33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 s="15">
        <f t="shared" si="4"/>
        <v>2.33</v>
      </c>
      <c r="W76" s="5">
        <v>0.33</v>
      </c>
      <c r="X76" s="15">
        <f t="shared" si="5"/>
        <v>2.66</v>
      </c>
    </row>
    <row r="77" spans="1:24" x14ac:dyDescent="0.25">
      <c r="A77">
        <f t="shared" si="3"/>
        <v>30</v>
      </c>
      <c r="B77">
        <v>2010</v>
      </c>
      <c r="C77" s="4">
        <v>40378</v>
      </c>
      <c r="D77">
        <v>2.33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 s="15">
        <f t="shared" si="4"/>
        <v>2.33</v>
      </c>
      <c r="W77" s="5">
        <v>0.33</v>
      </c>
      <c r="X77" s="15">
        <f>SUM(V77+W77)</f>
        <v>2.66</v>
      </c>
    </row>
    <row r="78" spans="1:24" x14ac:dyDescent="0.25">
      <c r="A78">
        <f t="shared" si="3"/>
        <v>30</v>
      </c>
      <c r="B78">
        <v>2010</v>
      </c>
      <c r="C78" s="4">
        <v>40379</v>
      </c>
      <c r="D78">
        <v>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 s="15">
        <f t="shared" si="4"/>
        <v>6</v>
      </c>
      <c r="W78" s="5">
        <v>1</v>
      </c>
      <c r="X78" s="15">
        <f>SUM(V78+W78)</f>
        <v>7</v>
      </c>
    </row>
    <row r="79" spans="1:24" x14ac:dyDescent="0.25">
      <c r="A79">
        <f t="shared" si="3"/>
        <v>30</v>
      </c>
      <c r="B79">
        <v>2010</v>
      </c>
      <c r="C79" s="4">
        <v>40380</v>
      </c>
      <c r="D79">
        <v>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 s="15">
        <f t="shared" si="4"/>
        <v>2</v>
      </c>
      <c r="W79" s="5">
        <v>0</v>
      </c>
      <c r="X79" s="15">
        <f t="shared" si="5"/>
        <v>2</v>
      </c>
    </row>
    <row r="80" spans="1:24" x14ac:dyDescent="0.25">
      <c r="A80">
        <f t="shared" si="3"/>
        <v>30</v>
      </c>
      <c r="B80">
        <v>2010</v>
      </c>
      <c r="C80" s="4">
        <v>40381</v>
      </c>
      <c r="D80">
        <v>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 s="15">
        <f t="shared" si="4"/>
        <v>3</v>
      </c>
      <c r="W80" s="5">
        <v>2</v>
      </c>
      <c r="X80" s="15">
        <f t="shared" si="5"/>
        <v>5</v>
      </c>
    </row>
    <row r="81" spans="1:24" x14ac:dyDescent="0.25">
      <c r="A81">
        <f t="shared" si="3"/>
        <v>30</v>
      </c>
      <c r="B81">
        <v>2010</v>
      </c>
      <c r="C81" s="4">
        <v>40382</v>
      </c>
      <c r="D81">
        <v>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 s="15">
        <f t="shared" si="4"/>
        <v>2</v>
      </c>
      <c r="W81" s="5">
        <v>1</v>
      </c>
      <c r="X81" s="15">
        <f t="shared" si="5"/>
        <v>3</v>
      </c>
    </row>
    <row r="82" spans="1:24" x14ac:dyDescent="0.25">
      <c r="A82">
        <f t="shared" si="3"/>
        <v>30</v>
      </c>
      <c r="B82">
        <v>2010</v>
      </c>
      <c r="C82" s="4">
        <v>40383</v>
      </c>
      <c r="D82" t="s">
        <v>25</v>
      </c>
      <c r="E82" t="s">
        <v>25</v>
      </c>
      <c r="F82" t="s">
        <v>25</v>
      </c>
      <c r="G82" t="s">
        <v>25</v>
      </c>
      <c r="H82" t="s">
        <v>25</v>
      </c>
      <c r="I82" t="s">
        <v>25</v>
      </c>
      <c r="J82" t="s">
        <v>25</v>
      </c>
      <c r="K82" t="s">
        <v>25</v>
      </c>
      <c r="L82" t="s">
        <v>25</v>
      </c>
      <c r="M82" t="s">
        <v>25</v>
      </c>
      <c r="N82" t="s">
        <v>25</v>
      </c>
      <c r="O82" t="s">
        <v>25</v>
      </c>
      <c r="P82" t="s">
        <v>25</v>
      </c>
      <c r="Q82" t="s">
        <v>25</v>
      </c>
      <c r="R82" t="s">
        <v>25</v>
      </c>
      <c r="S82" t="s">
        <v>25</v>
      </c>
      <c r="T82" t="s">
        <v>25</v>
      </c>
      <c r="U82" t="s">
        <v>25</v>
      </c>
      <c r="V82" t="s">
        <v>25</v>
      </c>
      <c r="W82" t="s">
        <v>25</v>
      </c>
      <c r="X82" t="s">
        <v>25</v>
      </c>
    </row>
    <row r="83" spans="1:24" x14ac:dyDescent="0.25">
      <c r="A83">
        <f t="shared" si="3"/>
        <v>31</v>
      </c>
      <c r="B83">
        <v>2010</v>
      </c>
      <c r="C83" s="4">
        <v>40384</v>
      </c>
      <c r="D83" t="s">
        <v>25</v>
      </c>
      <c r="E83" t="s">
        <v>25</v>
      </c>
      <c r="F83" t="s">
        <v>25</v>
      </c>
      <c r="G83" t="s">
        <v>25</v>
      </c>
      <c r="H83" t="s">
        <v>25</v>
      </c>
      <c r="I83" t="s">
        <v>25</v>
      </c>
      <c r="J83" t="s">
        <v>25</v>
      </c>
      <c r="K83" t="s">
        <v>25</v>
      </c>
      <c r="L83" t="s">
        <v>25</v>
      </c>
      <c r="M83" t="s">
        <v>25</v>
      </c>
      <c r="N83" t="s">
        <v>25</v>
      </c>
      <c r="O83" t="s">
        <v>25</v>
      </c>
      <c r="P83" t="s">
        <v>25</v>
      </c>
      <c r="Q83" t="s">
        <v>25</v>
      </c>
      <c r="R83" t="s">
        <v>25</v>
      </c>
      <c r="S83" t="s">
        <v>25</v>
      </c>
      <c r="T83" t="s">
        <v>25</v>
      </c>
      <c r="U83" t="s">
        <v>25</v>
      </c>
      <c r="V83" t="s">
        <v>25</v>
      </c>
      <c r="W83" t="s">
        <v>25</v>
      </c>
      <c r="X83" t="s">
        <v>25</v>
      </c>
    </row>
    <row r="84" spans="1:24" x14ac:dyDescent="0.25">
      <c r="A84">
        <f t="shared" si="3"/>
        <v>31</v>
      </c>
      <c r="B84">
        <v>2010</v>
      </c>
      <c r="C84" s="4">
        <v>40385</v>
      </c>
      <c r="D84" t="s">
        <v>25</v>
      </c>
      <c r="E84" t="s">
        <v>25</v>
      </c>
      <c r="F84" t="s">
        <v>25</v>
      </c>
      <c r="G84" t="s">
        <v>25</v>
      </c>
      <c r="H84" t="s">
        <v>25</v>
      </c>
      <c r="I84" t="s">
        <v>25</v>
      </c>
      <c r="J84" t="s">
        <v>25</v>
      </c>
      <c r="K84" t="s">
        <v>25</v>
      </c>
      <c r="L84" t="s">
        <v>25</v>
      </c>
      <c r="M84" t="s">
        <v>25</v>
      </c>
      <c r="N84" t="s">
        <v>25</v>
      </c>
      <c r="O84" t="s">
        <v>25</v>
      </c>
      <c r="P84" t="s">
        <v>25</v>
      </c>
      <c r="Q84" t="s">
        <v>25</v>
      </c>
      <c r="R84" t="s">
        <v>25</v>
      </c>
      <c r="S84" t="s">
        <v>25</v>
      </c>
      <c r="T84" t="s">
        <v>25</v>
      </c>
      <c r="U84" t="s">
        <v>25</v>
      </c>
      <c r="V84" t="s">
        <v>25</v>
      </c>
      <c r="W84" t="s">
        <v>25</v>
      </c>
      <c r="X84" t="s">
        <v>25</v>
      </c>
    </row>
    <row r="85" spans="1:24" x14ac:dyDescent="0.25">
      <c r="A85">
        <f t="shared" si="3"/>
        <v>31</v>
      </c>
      <c r="B85">
        <v>2010</v>
      </c>
      <c r="C85" s="4">
        <v>40386</v>
      </c>
      <c r="D85">
        <v>26</v>
      </c>
      <c r="E85">
        <v>1</v>
      </c>
      <c r="F85">
        <v>0</v>
      </c>
      <c r="G85">
        <v>1</v>
      </c>
      <c r="H85">
        <v>0</v>
      </c>
      <c r="I85">
        <v>0</v>
      </c>
      <c r="J85">
        <v>0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 s="15">
        <f t="shared" si="4"/>
        <v>29</v>
      </c>
      <c r="W85" s="5">
        <v>8</v>
      </c>
      <c r="X85" s="15">
        <f>SUM(V85+W85)</f>
        <v>37</v>
      </c>
    </row>
    <row r="86" spans="1:24" x14ac:dyDescent="0.25">
      <c r="A86">
        <f t="shared" si="3"/>
        <v>31</v>
      </c>
      <c r="B86">
        <v>2010</v>
      </c>
      <c r="C86" s="4">
        <v>40387</v>
      </c>
      <c r="D86">
        <v>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 s="15">
        <f t="shared" si="4"/>
        <v>5</v>
      </c>
      <c r="W86" s="5">
        <v>0</v>
      </c>
      <c r="X86" s="15">
        <f t="shared" si="5"/>
        <v>5</v>
      </c>
    </row>
    <row r="87" spans="1:24" x14ac:dyDescent="0.25">
      <c r="A87">
        <f t="shared" si="3"/>
        <v>31</v>
      </c>
      <c r="B87">
        <v>2010</v>
      </c>
      <c r="C87" s="4">
        <v>40388</v>
      </c>
      <c r="D87">
        <v>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 s="15">
        <f t="shared" si="4"/>
        <v>6</v>
      </c>
      <c r="W87" s="5">
        <v>0</v>
      </c>
      <c r="X87" s="15">
        <f t="shared" si="5"/>
        <v>6</v>
      </c>
    </row>
    <row r="88" spans="1:24" x14ac:dyDescent="0.25">
      <c r="A88">
        <f t="shared" si="3"/>
        <v>31</v>
      </c>
      <c r="B88">
        <v>2010</v>
      </c>
      <c r="C88" s="4">
        <v>40389</v>
      </c>
      <c r="D88">
        <v>6</v>
      </c>
      <c r="E88">
        <v>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 s="15">
        <f t="shared" si="4"/>
        <v>7</v>
      </c>
      <c r="W88" s="5">
        <v>2</v>
      </c>
      <c r="X88" s="15">
        <f t="shared" si="5"/>
        <v>9</v>
      </c>
    </row>
    <row r="89" spans="1:24" x14ac:dyDescent="0.25">
      <c r="A89">
        <f t="shared" si="3"/>
        <v>31</v>
      </c>
      <c r="B89">
        <v>2010</v>
      </c>
      <c r="C89" s="4">
        <v>40390</v>
      </c>
      <c r="D89">
        <v>7.33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0.66</v>
      </c>
      <c r="L89">
        <v>0</v>
      </c>
      <c r="M89">
        <v>0</v>
      </c>
      <c r="N89">
        <v>0</v>
      </c>
      <c r="O89">
        <v>0.33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 s="15">
        <f t="shared" si="4"/>
        <v>8.32</v>
      </c>
      <c r="W89" s="5">
        <v>1.66</v>
      </c>
      <c r="X89" s="15">
        <f t="shared" si="5"/>
        <v>9.98</v>
      </c>
    </row>
    <row r="90" spans="1:24" x14ac:dyDescent="0.25">
      <c r="A90">
        <f t="shared" si="3"/>
        <v>32</v>
      </c>
      <c r="B90">
        <v>2010</v>
      </c>
      <c r="C90" s="4">
        <v>40391</v>
      </c>
      <c r="D90">
        <v>7.33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0.66</v>
      </c>
      <c r="L90">
        <v>0</v>
      </c>
      <c r="M90">
        <v>0</v>
      </c>
      <c r="N90">
        <v>0</v>
      </c>
      <c r="O90">
        <v>0.33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 s="15">
        <f t="shared" si="4"/>
        <v>8.32</v>
      </c>
      <c r="W90" s="5">
        <v>1.66</v>
      </c>
      <c r="X90" s="15">
        <f t="shared" si="5"/>
        <v>9.98</v>
      </c>
    </row>
    <row r="91" spans="1:24" x14ac:dyDescent="0.25">
      <c r="A91">
        <f t="shared" si="3"/>
        <v>32</v>
      </c>
      <c r="B91">
        <v>2010</v>
      </c>
      <c r="C91" s="4">
        <v>40392</v>
      </c>
      <c r="D91">
        <v>7.33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0.66</v>
      </c>
      <c r="L91">
        <v>0</v>
      </c>
      <c r="M91">
        <v>0</v>
      </c>
      <c r="N91">
        <v>0</v>
      </c>
      <c r="O91">
        <v>0.33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 s="15">
        <f t="shared" si="4"/>
        <v>8.32</v>
      </c>
      <c r="W91" s="5">
        <v>1.66</v>
      </c>
      <c r="X91" s="15">
        <f t="shared" si="5"/>
        <v>9.98</v>
      </c>
    </row>
    <row r="92" spans="1:24" x14ac:dyDescent="0.25">
      <c r="A92">
        <f t="shared" si="3"/>
        <v>32</v>
      </c>
      <c r="B92">
        <v>2010</v>
      </c>
      <c r="C92" s="4">
        <v>40393</v>
      </c>
      <c r="D92" s="9">
        <v>0</v>
      </c>
      <c r="E92" s="9">
        <v>0</v>
      </c>
      <c r="F92" s="9">
        <v>0</v>
      </c>
      <c r="G92" s="9">
        <v>0</v>
      </c>
      <c r="H92" s="9">
        <v>0</v>
      </c>
      <c r="I92" s="9">
        <v>0</v>
      </c>
      <c r="J92" s="9">
        <v>0</v>
      </c>
      <c r="K92" s="9">
        <v>1</v>
      </c>
      <c r="L92" s="9">
        <v>0</v>
      </c>
      <c r="M92" s="9">
        <v>0</v>
      </c>
      <c r="N92" s="9">
        <v>0</v>
      </c>
      <c r="O92" s="9">
        <v>0</v>
      </c>
      <c r="P92" s="9">
        <v>0</v>
      </c>
      <c r="Q92" s="9">
        <v>0</v>
      </c>
      <c r="R92" s="9">
        <v>0</v>
      </c>
      <c r="S92" s="9">
        <v>0</v>
      </c>
      <c r="T92" s="9">
        <v>0</v>
      </c>
      <c r="U92" s="9">
        <v>0</v>
      </c>
      <c r="V92" s="15">
        <f t="shared" si="4"/>
        <v>1</v>
      </c>
      <c r="W92" s="5">
        <v>0</v>
      </c>
      <c r="X92" s="15">
        <f t="shared" si="5"/>
        <v>1</v>
      </c>
    </row>
    <row r="93" spans="1:24" x14ac:dyDescent="0.25">
      <c r="A93">
        <f t="shared" si="3"/>
        <v>32</v>
      </c>
      <c r="B93">
        <v>2010</v>
      </c>
      <c r="C93" s="4">
        <v>40394</v>
      </c>
      <c r="D93" s="5">
        <v>17</v>
      </c>
      <c r="E93" s="5">
        <v>1</v>
      </c>
      <c r="F93" s="5">
        <v>0</v>
      </c>
      <c r="G93" s="5">
        <v>0</v>
      </c>
      <c r="H93" s="5">
        <v>0</v>
      </c>
      <c r="I93" s="5">
        <v>0</v>
      </c>
      <c r="J93" s="3">
        <v>0</v>
      </c>
      <c r="K93" s="8">
        <v>4</v>
      </c>
      <c r="L93" s="5">
        <v>0</v>
      </c>
      <c r="M93" s="5">
        <v>0</v>
      </c>
      <c r="N93" s="5">
        <v>0</v>
      </c>
      <c r="O93" s="5">
        <v>0</v>
      </c>
      <c r="P93" s="3">
        <v>0</v>
      </c>
      <c r="Q93" s="8">
        <v>1</v>
      </c>
      <c r="R93" s="5">
        <v>0</v>
      </c>
      <c r="S93" s="3">
        <v>0</v>
      </c>
      <c r="T93" s="8">
        <v>0</v>
      </c>
      <c r="U93" s="3">
        <v>0</v>
      </c>
      <c r="V93" s="15">
        <f t="shared" si="4"/>
        <v>23</v>
      </c>
      <c r="W93" s="5">
        <v>5</v>
      </c>
      <c r="X93" s="15">
        <f t="shared" si="5"/>
        <v>28</v>
      </c>
    </row>
    <row r="94" spans="1:24" x14ac:dyDescent="0.25">
      <c r="A94">
        <f t="shared" si="3"/>
        <v>32</v>
      </c>
      <c r="B94">
        <v>2010</v>
      </c>
      <c r="C94" s="4">
        <v>40395</v>
      </c>
      <c r="D94" s="5">
        <v>15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3">
        <v>0</v>
      </c>
      <c r="K94" s="8">
        <v>3</v>
      </c>
      <c r="L94" s="5">
        <v>0</v>
      </c>
      <c r="M94" s="5">
        <v>0</v>
      </c>
      <c r="N94" s="5">
        <v>0</v>
      </c>
      <c r="O94" s="5">
        <v>0</v>
      </c>
      <c r="P94" s="3">
        <v>0</v>
      </c>
      <c r="Q94" s="8">
        <v>0</v>
      </c>
      <c r="R94" s="5">
        <v>0</v>
      </c>
      <c r="S94" s="3">
        <v>0</v>
      </c>
      <c r="T94" s="8">
        <v>0</v>
      </c>
      <c r="U94" s="3">
        <v>0</v>
      </c>
      <c r="V94" s="15">
        <f t="shared" si="4"/>
        <v>18</v>
      </c>
      <c r="W94" s="5">
        <v>5</v>
      </c>
      <c r="X94" s="15">
        <f t="shared" si="5"/>
        <v>23</v>
      </c>
    </row>
    <row r="95" spans="1:24" x14ac:dyDescent="0.25">
      <c r="A95">
        <f t="shared" si="3"/>
        <v>32</v>
      </c>
      <c r="B95">
        <v>2010</v>
      </c>
      <c r="C95" s="4">
        <v>40396</v>
      </c>
      <c r="D95" s="5">
        <v>5</v>
      </c>
      <c r="E95" s="5">
        <v>2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2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15">
        <f t="shared" si="4"/>
        <v>9</v>
      </c>
      <c r="W95" s="5">
        <v>6</v>
      </c>
      <c r="X95" s="15">
        <f t="shared" si="5"/>
        <v>15</v>
      </c>
    </row>
    <row r="96" spans="1:24" x14ac:dyDescent="0.25">
      <c r="A96">
        <f t="shared" si="3"/>
        <v>32</v>
      </c>
      <c r="B96">
        <v>2010</v>
      </c>
      <c r="C96" s="4">
        <v>40397</v>
      </c>
      <c r="D96" s="5">
        <v>12.6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8">
        <v>4.33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8">
        <v>0.66</v>
      </c>
      <c r="R96" s="5">
        <v>0</v>
      </c>
      <c r="S96" s="5">
        <v>0</v>
      </c>
      <c r="T96" s="5">
        <v>0</v>
      </c>
      <c r="U96" s="5">
        <v>0</v>
      </c>
      <c r="V96" s="15">
        <f t="shared" si="4"/>
        <v>17.59</v>
      </c>
      <c r="W96" s="5">
        <v>3</v>
      </c>
      <c r="X96" s="15">
        <f t="shared" si="5"/>
        <v>20.59</v>
      </c>
    </row>
    <row r="97" spans="1:24" x14ac:dyDescent="0.25">
      <c r="A97">
        <f t="shared" si="3"/>
        <v>33</v>
      </c>
      <c r="B97">
        <v>2010</v>
      </c>
      <c r="C97" s="4">
        <v>40398</v>
      </c>
      <c r="D97" s="5">
        <v>12.6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8">
        <v>4.33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8">
        <v>0.66</v>
      </c>
      <c r="R97" s="5">
        <v>0</v>
      </c>
      <c r="S97" s="5">
        <v>0</v>
      </c>
      <c r="T97" s="5">
        <v>0</v>
      </c>
      <c r="U97" s="5">
        <v>0</v>
      </c>
      <c r="V97" s="15">
        <f t="shared" si="4"/>
        <v>17.59</v>
      </c>
      <c r="W97" s="5">
        <v>3</v>
      </c>
      <c r="X97" s="15">
        <f t="shared" si="5"/>
        <v>20.59</v>
      </c>
    </row>
    <row r="98" spans="1:24" x14ac:dyDescent="0.25">
      <c r="A98">
        <f t="shared" si="3"/>
        <v>33</v>
      </c>
      <c r="B98">
        <v>2010</v>
      </c>
      <c r="C98" s="4">
        <v>40399</v>
      </c>
      <c r="D98" s="5">
        <v>12.6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8">
        <v>4.33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8">
        <v>0.66</v>
      </c>
      <c r="R98" s="5">
        <v>0</v>
      </c>
      <c r="S98" s="5">
        <v>0</v>
      </c>
      <c r="T98" s="5">
        <v>0</v>
      </c>
      <c r="U98" s="5">
        <v>0</v>
      </c>
      <c r="V98" s="15">
        <f t="shared" si="4"/>
        <v>17.59</v>
      </c>
      <c r="W98" s="5">
        <v>3</v>
      </c>
      <c r="X98" s="15">
        <f t="shared" si="5"/>
        <v>20.59</v>
      </c>
    </row>
    <row r="99" spans="1:24" x14ac:dyDescent="0.25">
      <c r="A99">
        <f t="shared" si="3"/>
        <v>33</v>
      </c>
      <c r="B99">
        <v>2010</v>
      </c>
      <c r="C99" s="4">
        <v>40400</v>
      </c>
      <c r="D99" s="5">
        <v>15</v>
      </c>
      <c r="E99" s="5">
        <v>2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1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15">
        <f t="shared" si="4"/>
        <v>18</v>
      </c>
      <c r="W99" s="5">
        <v>11</v>
      </c>
      <c r="X99" s="15">
        <f t="shared" si="5"/>
        <v>29</v>
      </c>
    </row>
    <row r="100" spans="1:24" x14ac:dyDescent="0.25">
      <c r="A100">
        <f t="shared" si="3"/>
        <v>33</v>
      </c>
      <c r="B100">
        <v>2010</v>
      </c>
      <c r="C100" s="4">
        <v>40401</v>
      </c>
      <c r="D100" s="5">
        <v>4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15">
        <f t="shared" si="4"/>
        <v>4</v>
      </c>
      <c r="W100" s="5">
        <v>2</v>
      </c>
      <c r="X100" s="15">
        <f t="shared" si="5"/>
        <v>6</v>
      </c>
    </row>
    <row r="101" spans="1:24" x14ac:dyDescent="0.25">
      <c r="A101">
        <f t="shared" si="3"/>
        <v>33</v>
      </c>
      <c r="B101">
        <v>2010</v>
      </c>
      <c r="C101" s="4">
        <v>40402</v>
      </c>
      <c r="D101" s="5">
        <v>5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3">
        <v>0</v>
      </c>
      <c r="K101" s="8">
        <v>2</v>
      </c>
      <c r="L101" s="5">
        <v>0</v>
      </c>
      <c r="M101" s="5">
        <v>0</v>
      </c>
      <c r="N101" s="5">
        <v>0</v>
      </c>
      <c r="O101" s="5">
        <v>0</v>
      </c>
      <c r="P101" s="3">
        <v>0</v>
      </c>
      <c r="Q101" s="8">
        <v>1</v>
      </c>
      <c r="R101" s="5">
        <v>0</v>
      </c>
      <c r="S101" s="3">
        <v>0</v>
      </c>
      <c r="T101" s="8">
        <v>0</v>
      </c>
      <c r="U101" s="3">
        <v>0</v>
      </c>
      <c r="V101" s="15">
        <f t="shared" si="4"/>
        <v>8</v>
      </c>
      <c r="W101" s="5">
        <v>2</v>
      </c>
      <c r="X101" s="15">
        <f t="shared" si="5"/>
        <v>10</v>
      </c>
    </row>
    <row r="102" spans="1:24" x14ac:dyDescent="0.25">
      <c r="A102">
        <f t="shared" si="3"/>
        <v>33</v>
      </c>
      <c r="B102">
        <v>2010</v>
      </c>
      <c r="C102" s="4">
        <v>40403</v>
      </c>
      <c r="D102" s="5">
        <v>4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15">
        <f t="shared" si="4"/>
        <v>4</v>
      </c>
      <c r="W102" s="5">
        <v>0</v>
      </c>
      <c r="X102" s="15">
        <f t="shared" si="5"/>
        <v>4</v>
      </c>
    </row>
    <row r="103" spans="1:24" x14ac:dyDescent="0.25">
      <c r="A103">
        <f t="shared" si="3"/>
        <v>33</v>
      </c>
      <c r="B103">
        <v>2010</v>
      </c>
      <c r="C103" s="4">
        <v>40404</v>
      </c>
      <c r="D103" s="5">
        <v>1.5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0.75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15">
        <f t="shared" si="4"/>
        <v>2.25</v>
      </c>
      <c r="W103" s="5">
        <v>0.25</v>
      </c>
      <c r="X103" s="15">
        <f t="shared" si="5"/>
        <v>2.5</v>
      </c>
    </row>
    <row r="104" spans="1:24" x14ac:dyDescent="0.25">
      <c r="A104">
        <f t="shared" si="3"/>
        <v>34</v>
      </c>
      <c r="B104">
        <v>2010</v>
      </c>
      <c r="C104" s="4">
        <v>40405</v>
      </c>
      <c r="D104" s="5">
        <v>1.5</v>
      </c>
      <c r="E104" s="5">
        <v>0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0.75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15">
        <f t="shared" si="4"/>
        <v>2.25</v>
      </c>
      <c r="W104" s="5">
        <v>0.25</v>
      </c>
      <c r="X104" s="15">
        <f t="shared" si="5"/>
        <v>2.5</v>
      </c>
    </row>
    <row r="105" spans="1:24" x14ac:dyDescent="0.25">
      <c r="A105">
        <f t="shared" si="3"/>
        <v>34</v>
      </c>
      <c r="B105">
        <v>2010</v>
      </c>
      <c r="C105" s="4">
        <v>40406</v>
      </c>
      <c r="D105" s="5">
        <v>1.5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0.75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15">
        <f t="shared" si="4"/>
        <v>2.25</v>
      </c>
      <c r="W105" s="5">
        <v>0.25</v>
      </c>
      <c r="X105" s="15">
        <f t="shared" si="5"/>
        <v>2.5</v>
      </c>
    </row>
    <row r="106" spans="1:24" x14ac:dyDescent="0.25">
      <c r="A106">
        <f t="shared" si="3"/>
        <v>34</v>
      </c>
      <c r="B106">
        <v>2010</v>
      </c>
      <c r="C106" s="4">
        <v>40407</v>
      </c>
      <c r="D106" s="5">
        <v>1.5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0.75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15">
        <f t="shared" si="4"/>
        <v>2.25</v>
      </c>
      <c r="W106" s="5">
        <v>0.25</v>
      </c>
      <c r="X106" s="15">
        <f t="shared" si="5"/>
        <v>2.5</v>
      </c>
    </row>
    <row r="107" spans="1:24" x14ac:dyDescent="0.25">
      <c r="A107">
        <f t="shared" si="3"/>
        <v>34</v>
      </c>
      <c r="B107">
        <v>2010</v>
      </c>
      <c r="C107" s="4">
        <v>40408</v>
      </c>
      <c r="D107" s="5">
        <v>3</v>
      </c>
      <c r="E107" s="5">
        <v>1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12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2</v>
      </c>
      <c r="R107" s="5">
        <v>0</v>
      </c>
      <c r="S107" s="5">
        <v>0</v>
      </c>
      <c r="T107" s="5">
        <v>0</v>
      </c>
      <c r="U107" s="5">
        <v>0</v>
      </c>
      <c r="V107" s="15">
        <f t="shared" si="4"/>
        <v>18</v>
      </c>
      <c r="W107" s="5">
        <v>5</v>
      </c>
      <c r="X107" s="15">
        <f t="shared" si="5"/>
        <v>23</v>
      </c>
    </row>
    <row r="108" spans="1:24" x14ac:dyDescent="0.25">
      <c r="A108">
        <f t="shared" si="3"/>
        <v>34</v>
      </c>
      <c r="B108">
        <v>2010</v>
      </c>
      <c r="C108" s="4">
        <v>40409</v>
      </c>
      <c r="D108" s="5">
        <v>5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1</v>
      </c>
      <c r="R108" s="5">
        <v>0</v>
      </c>
      <c r="S108" s="5">
        <v>0</v>
      </c>
      <c r="T108" s="5">
        <v>0</v>
      </c>
      <c r="U108" s="5">
        <v>0</v>
      </c>
      <c r="V108" s="15">
        <f t="shared" si="4"/>
        <v>6</v>
      </c>
      <c r="W108" s="5">
        <v>1</v>
      </c>
      <c r="X108" s="15">
        <f t="shared" si="5"/>
        <v>7</v>
      </c>
    </row>
    <row r="109" spans="1:24" x14ac:dyDescent="0.25">
      <c r="A109">
        <f t="shared" si="3"/>
        <v>34</v>
      </c>
      <c r="B109">
        <v>2010</v>
      </c>
      <c r="C109" s="4">
        <v>40410</v>
      </c>
      <c r="D109" s="5">
        <v>7</v>
      </c>
      <c r="E109" s="5">
        <v>0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1</v>
      </c>
      <c r="R109" s="5">
        <v>0</v>
      </c>
      <c r="S109" s="5">
        <v>0</v>
      </c>
      <c r="T109" s="5">
        <v>0</v>
      </c>
      <c r="U109" s="5">
        <v>0</v>
      </c>
      <c r="V109" s="15">
        <f t="shared" si="4"/>
        <v>8</v>
      </c>
      <c r="W109" s="5">
        <v>0</v>
      </c>
      <c r="X109" s="15">
        <f t="shared" si="5"/>
        <v>8</v>
      </c>
    </row>
    <row r="110" spans="1:24" x14ac:dyDescent="0.25">
      <c r="A110">
        <f t="shared" si="3"/>
        <v>34</v>
      </c>
      <c r="B110">
        <v>2010</v>
      </c>
      <c r="C110" s="4">
        <v>40411</v>
      </c>
      <c r="D110" s="5">
        <v>3.67</v>
      </c>
      <c r="E110" s="5">
        <v>0</v>
      </c>
      <c r="F110" s="5">
        <v>0</v>
      </c>
      <c r="G110" s="5">
        <v>0.33</v>
      </c>
      <c r="H110" s="5">
        <v>0</v>
      </c>
      <c r="I110" s="5">
        <v>0</v>
      </c>
      <c r="J110" s="3">
        <v>0</v>
      </c>
      <c r="K110" s="8">
        <v>1.67</v>
      </c>
      <c r="L110" s="5">
        <v>0</v>
      </c>
      <c r="M110" s="5">
        <v>0</v>
      </c>
      <c r="N110" s="5">
        <v>0</v>
      </c>
      <c r="O110" s="5">
        <v>0</v>
      </c>
      <c r="P110" s="3">
        <v>0</v>
      </c>
      <c r="Q110" s="8">
        <v>0</v>
      </c>
      <c r="R110" s="5">
        <v>0</v>
      </c>
      <c r="S110" s="3">
        <v>0</v>
      </c>
      <c r="T110" s="8">
        <v>0</v>
      </c>
      <c r="U110" s="3">
        <v>0</v>
      </c>
      <c r="V110" s="15">
        <f t="shared" si="4"/>
        <v>5.67</v>
      </c>
      <c r="W110" s="5">
        <v>0.67</v>
      </c>
      <c r="X110" s="15">
        <f t="shared" si="5"/>
        <v>6.34</v>
      </c>
    </row>
    <row r="111" spans="1:24" x14ac:dyDescent="0.25">
      <c r="A111">
        <f t="shared" si="3"/>
        <v>35</v>
      </c>
      <c r="B111">
        <v>2010</v>
      </c>
      <c r="C111" s="4">
        <v>40412</v>
      </c>
      <c r="D111" s="5">
        <v>3.67</v>
      </c>
      <c r="E111" s="5">
        <v>0</v>
      </c>
      <c r="F111" s="5">
        <v>0</v>
      </c>
      <c r="G111" s="5">
        <v>0.33</v>
      </c>
      <c r="H111" s="5">
        <v>0</v>
      </c>
      <c r="I111" s="5">
        <v>0</v>
      </c>
      <c r="J111" s="3">
        <v>0</v>
      </c>
      <c r="K111" s="8">
        <v>1.67</v>
      </c>
      <c r="L111" s="5">
        <v>0</v>
      </c>
      <c r="M111" s="5">
        <v>0</v>
      </c>
      <c r="N111" s="5">
        <v>0</v>
      </c>
      <c r="O111" s="5">
        <v>0</v>
      </c>
      <c r="P111" s="3">
        <v>0</v>
      </c>
      <c r="Q111" s="8">
        <v>0</v>
      </c>
      <c r="R111" s="5">
        <v>0</v>
      </c>
      <c r="S111" s="3">
        <v>0</v>
      </c>
      <c r="T111" s="8">
        <v>0</v>
      </c>
      <c r="U111" s="3">
        <v>0</v>
      </c>
      <c r="V111" s="15">
        <f t="shared" si="4"/>
        <v>5.67</v>
      </c>
      <c r="W111" s="5">
        <v>0.67</v>
      </c>
      <c r="X111" s="15">
        <f t="shared" si="5"/>
        <v>6.34</v>
      </c>
    </row>
    <row r="112" spans="1:24" x14ac:dyDescent="0.25">
      <c r="A112">
        <f t="shared" si="3"/>
        <v>35</v>
      </c>
      <c r="B112">
        <v>2010</v>
      </c>
      <c r="C112" s="4">
        <v>40413</v>
      </c>
      <c r="D112" s="5">
        <v>3.67</v>
      </c>
      <c r="E112" s="5">
        <v>0</v>
      </c>
      <c r="F112" s="5">
        <v>0</v>
      </c>
      <c r="G112" s="5">
        <v>0.33</v>
      </c>
      <c r="H112" s="5">
        <v>0</v>
      </c>
      <c r="I112" s="5">
        <v>0</v>
      </c>
      <c r="J112" s="3">
        <v>0</v>
      </c>
      <c r="K112" s="8">
        <v>1.67</v>
      </c>
      <c r="L112" s="5">
        <v>0</v>
      </c>
      <c r="M112" s="5">
        <v>0</v>
      </c>
      <c r="N112" s="5">
        <v>0</v>
      </c>
      <c r="O112" s="5">
        <v>0</v>
      </c>
      <c r="P112" s="3">
        <v>0</v>
      </c>
      <c r="Q112" s="8">
        <v>0</v>
      </c>
      <c r="R112" s="5">
        <v>0</v>
      </c>
      <c r="S112" s="3">
        <v>0</v>
      </c>
      <c r="T112" s="8">
        <v>0</v>
      </c>
      <c r="U112" s="3">
        <v>0</v>
      </c>
      <c r="V112" s="15">
        <f t="shared" si="4"/>
        <v>5.67</v>
      </c>
      <c r="W112" s="5">
        <v>0.67</v>
      </c>
      <c r="X112" s="15">
        <f>SUM(V112+W112)</f>
        <v>6.34</v>
      </c>
    </row>
    <row r="113" spans="1:24" x14ac:dyDescent="0.25">
      <c r="A113">
        <f t="shared" si="3"/>
        <v>35</v>
      </c>
      <c r="B113">
        <v>2010</v>
      </c>
      <c r="C113" s="4">
        <v>40414</v>
      </c>
      <c r="D113" s="5">
        <v>0</v>
      </c>
      <c r="E113" s="5">
        <v>0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1</v>
      </c>
      <c r="R113" s="5">
        <v>0</v>
      </c>
      <c r="S113" s="5">
        <v>0</v>
      </c>
      <c r="T113" s="5">
        <v>0</v>
      </c>
      <c r="U113" s="5">
        <v>0</v>
      </c>
      <c r="V113" s="15">
        <f t="shared" si="4"/>
        <v>1</v>
      </c>
      <c r="W113" s="5">
        <v>2</v>
      </c>
      <c r="X113" s="15">
        <f>SUM(V113+W113)</f>
        <v>3</v>
      </c>
    </row>
    <row r="114" spans="1:24" x14ac:dyDescent="0.25">
      <c r="A114">
        <f t="shared" si="3"/>
        <v>35</v>
      </c>
      <c r="B114">
        <v>2010</v>
      </c>
      <c r="C114" s="4">
        <v>40415</v>
      </c>
      <c r="D114" s="5">
        <v>5</v>
      </c>
      <c r="E114" s="5">
        <v>0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1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15">
        <f t="shared" si="4"/>
        <v>6</v>
      </c>
      <c r="W114" s="5">
        <v>1</v>
      </c>
      <c r="X114" s="15">
        <f t="shared" si="5"/>
        <v>7</v>
      </c>
    </row>
    <row r="115" spans="1:24" x14ac:dyDescent="0.25">
      <c r="A115">
        <f t="shared" si="3"/>
        <v>35</v>
      </c>
      <c r="B115">
        <v>2010</v>
      </c>
      <c r="C115" s="4">
        <v>40416</v>
      </c>
      <c r="D115" s="5">
        <v>0</v>
      </c>
      <c r="E115" s="5">
        <v>0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15">
        <f t="shared" si="4"/>
        <v>0</v>
      </c>
      <c r="W115" s="5">
        <v>0</v>
      </c>
      <c r="X115" s="15">
        <f t="shared" si="5"/>
        <v>0</v>
      </c>
    </row>
    <row r="116" spans="1:24" x14ac:dyDescent="0.25">
      <c r="A116">
        <f t="shared" si="3"/>
        <v>35</v>
      </c>
      <c r="B116">
        <v>2010</v>
      </c>
      <c r="C116" s="4">
        <v>40417</v>
      </c>
      <c r="D116" s="5">
        <v>0</v>
      </c>
      <c r="E116" s="5">
        <v>0</v>
      </c>
      <c r="F116" s="5">
        <v>0</v>
      </c>
      <c r="G116" s="5">
        <v>0</v>
      </c>
      <c r="H116" s="5">
        <v>0</v>
      </c>
      <c r="I116" s="5">
        <v>0</v>
      </c>
      <c r="J116" s="3">
        <v>0</v>
      </c>
      <c r="K116" s="8">
        <v>0</v>
      </c>
      <c r="L116" s="5">
        <v>0</v>
      </c>
      <c r="M116" s="5">
        <v>0</v>
      </c>
      <c r="N116" s="5">
        <v>0</v>
      </c>
      <c r="O116" s="5">
        <v>0</v>
      </c>
      <c r="P116" s="3">
        <v>0</v>
      </c>
      <c r="Q116" s="8">
        <v>0</v>
      </c>
      <c r="R116" s="5">
        <v>0</v>
      </c>
      <c r="S116" s="3">
        <v>0</v>
      </c>
      <c r="T116" s="8">
        <v>0</v>
      </c>
      <c r="U116" s="3">
        <v>0</v>
      </c>
      <c r="V116" s="15">
        <f t="shared" si="4"/>
        <v>0</v>
      </c>
      <c r="W116" s="5">
        <v>0</v>
      </c>
      <c r="X116" s="15">
        <f>SUM(V116+W116)</f>
        <v>0</v>
      </c>
    </row>
    <row r="117" spans="1:24" x14ac:dyDescent="0.25">
      <c r="A117">
        <f t="shared" si="3"/>
        <v>35</v>
      </c>
      <c r="B117">
        <v>2010</v>
      </c>
      <c r="C117" s="4">
        <v>40418</v>
      </c>
      <c r="D117" s="5" t="s">
        <v>25</v>
      </c>
      <c r="E117" s="5" t="s">
        <v>25</v>
      </c>
      <c r="F117" s="5" t="s">
        <v>25</v>
      </c>
      <c r="G117" s="5" t="s">
        <v>25</v>
      </c>
      <c r="H117" s="5" t="s">
        <v>25</v>
      </c>
      <c r="I117" s="5" t="s">
        <v>25</v>
      </c>
      <c r="J117" s="5" t="s">
        <v>25</v>
      </c>
      <c r="K117" s="5" t="s">
        <v>25</v>
      </c>
      <c r="L117" s="5" t="s">
        <v>25</v>
      </c>
      <c r="M117" s="5" t="s">
        <v>25</v>
      </c>
      <c r="N117" s="5" t="s">
        <v>25</v>
      </c>
      <c r="O117" s="5" t="s">
        <v>25</v>
      </c>
      <c r="P117" s="5" t="s">
        <v>25</v>
      </c>
      <c r="Q117" s="5" t="s">
        <v>25</v>
      </c>
      <c r="R117" s="5" t="s">
        <v>25</v>
      </c>
      <c r="S117" s="5" t="s">
        <v>25</v>
      </c>
      <c r="T117" s="5" t="s">
        <v>25</v>
      </c>
      <c r="U117" s="5" t="s">
        <v>25</v>
      </c>
      <c r="V117" s="15">
        <v>6</v>
      </c>
      <c r="W117" s="5">
        <v>3.33</v>
      </c>
      <c r="X117" s="15">
        <f t="shared" si="5"/>
        <v>9.33</v>
      </c>
    </row>
    <row r="118" spans="1:24" x14ac:dyDescent="0.25">
      <c r="A118">
        <f t="shared" si="3"/>
        <v>36</v>
      </c>
      <c r="B118">
        <v>2010</v>
      </c>
      <c r="C118" s="4">
        <v>40419</v>
      </c>
      <c r="D118" s="5" t="s">
        <v>25</v>
      </c>
      <c r="E118" s="5" t="s">
        <v>25</v>
      </c>
      <c r="F118" s="5" t="s">
        <v>25</v>
      </c>
      <c r="G118" s="5" t="s">
        <v>25</v>
      </c>
      <c r="H118" s="5" t="s">
        <v>25</v>
      </c>
      <c r="I118" s="5" t="s">
        <v>25</v>
      </c>
      <c r="J118" s="5" t="s">
        <v>25</v>
      </c>
      <c r="K118" s="5" t="s">
        <v>25</v>
      </c>
      <c r="L118" s="5" t="s">
        <v>25</v>
      </c>
      <c r="M118" s="5" t="s">
        <v>25</v>
      </c>
      <c r="N118" s="5" t="s">
        <v>25</v>
      </c>
      <c r="O118" s="5" t="s">
        <v>25</v>
      </c>
      <c r="P118" s="5" t="s">
        <v>25</v>
      </c>
      <c r="Q118" s="5" t="s">
        <v>25</v>
      </c>
      <c r="R118" s="5" t="s">
        <v>25</v>
      </c>
      <c r="S118" s="5" t="s">
        <v>25</v>
      </c>
      <c r="T118" s="5" t="s">
        <v>25</v>
      </c>
      <c r="U118" s="5" t="s">
        <v>25</v>
      </c>
      <c r="V118" s="15">
        <v>6</v>
      </c>
      <c r="W118" s="5">
        <v>3.33</v>
      </c>
      <c r="X118" s="15">
        <f t="shared" si="5"/>
        <v>9.33</v>
      </c>
    </row>
    <row r="119" spans="1:24" x14ac:dyDescent="0.25">
      <c r="A119">
        <f t="shared" si="3"/>
        <v>36</v>
      </c>
      <c r="B119">
        <v>2010</v>
      </c>
      <c r="C119" s="4">
        <v>40420</v>
      </c>
      <c r="D119" s="5" t="s">
        <v>25</v>
      </c>
      <c r="E119" s="5" t="s">
        <v>25</v>
      </c>
      <c r="F119" s="5" t="s">
        <v>25</v>
      </c>
      <c r="G119" s="5" t="s">
        <v>25</v>
      </c>
      <c r="H119" s="5" t="s">
        <v>25</v>
      </c>
      <c r="I119" s="5" t="s">
        <v>25</v>
      </c>
      <c r="J119" s="5" t="s">
        <v>25</v>
      </c>
      <c r="K119" s="5" t="s">
        <v>25</v>
      </c>
      <c r="L119" s="5" t="s">
        <v>25</v>
      </c>
      <c r="M119" s="5" t="s">
        <v>25</v>
      </c>
      <c r="N119" s="5" t="s">
        <v>25</v>
      </c>
      <c r="O119" s="5" t="s">
        <v>25</v>
      </c>
      <c r="P119" s="5" t="s">
        <v>25</v>
      </c>
      <c r="Q119" s="5" t="s">
        <v>25</v>
      </c>
      <c r="R119" s="5" t="s">
        <v>25</v>
      </c>
      <c r="S119" s="5" t="s">
        <v>25</v>
      </c>
      <c r="T119" s="5" t="s">
        <v>25</v>
      </c>
      <c r="U119" s="5" t="s">
        <v>25</v>
      </c>
      <c r="V119" s="15">
        <v>6</v>
      </c>
      <c r="W119" s="5">
        <v>3.33</v>
      </c>
      <c r="X119" s="15">
        <f>SUM(V119+W119)</f>
        <v>9.33</v>
      </c>
    </row>
    <row r="120" spans="1:24" x14ac:dyDescent="0.25">
      <c r="A120">
        <f t="shared" si="3"/>
        <v>36</v>
      </c>
      <c r="B120">
        <v>2010</v>
      </c>
      <c r="C120" s="4">
        <v>40421</v>
      </c>
      <c r="D120" s="5" t="s">
        <v>25</v>
      </c>
      <c r="E120" s="5" t="s">
        <v>25</v>
      </c>
      <c r="F120" s="5" t="s">
        <v>25</v>
      </c>
      <c r="G120" s="5" t="s">
        <v>25</v>
      </c>
      <c r="H120" s="5" t="s">
        <v>25</v>
      </c>
      <c r="I120" s="5" t="s">
        <v>25</v>
      </c>
      <c r="J120" s="5" t="s">
        <v>25</v>
      </c>
      <c r="K120" s="5" t="s">
        <v>25</v>
      </c>
      <c r="L120" s="5" t="s">
        <v>25</v>
      </c>
      <c r="M120" s="5" t="s">
        <v>25</v>
      </c>
      <c r="N120" s="5" t="s">
        <v>25</v>
      </c>
      <c r="O120" s="5" t="s">
        <v>25</v>
      </c>
      <c r="P120" s="5" t="s">
        <v>25</v>
      </c>
      <c r="Q120" s="5" t="s">
        <v>25</v>
      </c>
      <c r="R120" s="5" t="s">
        <v>25</v>
      </c>
      <c r="S120" s="5" t="s">
        <v>25</v>
      </c>
      <c r="T120" s="5" t="s">
        <v>25</v>
      </c>
      <c r="U120" s="5" t="s">
        <v>25</v>
      </c>
      <c r="V120" s="5" t="s">
        <v>25</v>
      </c>
      <c r="W120" s="5" t="s">
        <v>25</v>
      </c>
      <c r="X120" s="5" t="s">
        <v>25</v>
      </c>
    </row>
    <row r="121" spans="1:24" x14ac:dyDescent="0.25">
      <c r="A121">
        <f t="shared" si="3"/>
        <v>36</v>
      </c>
      <c r="B121">
        <v>2010</v>
      </c>
      <c r="C121" s="4">
        <v>40422</v>
      </c>
      <c r="D121">
        <v>11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1</v>
      </c>
      <c r="R121">
        <v>0</v>
      </c>
      <c r="S121">
        <v>0</v>
      </c>
      <c r="T121">
        <v>0</v>
      </c>
      <c r="U121">
        <v>0</v>
      </c>
      <c r="V121" s="15">
        <f t="shared" ref="V121" si="6">SUM(D121:U121)</f>
        <v>12</v>
      </c>
      <c r="W121" s="5">
        <v>1</v>
      </c>
      <c r="X121" s="15">
        <f t="shared" ref="X121" si="7">SUM(V121+W121)</f>
        <v>13</v>
      </c>
    </row>
    <row r="122" spans="1:24" x14ac:dyDescent="0.25">
      <c r="A122">
        <f t="shared" si="3"/>
        <v>36</v>
      </c>
      <c r="B122">
        <v>2010</v>
      </c>
      <c r="C122" s="4">
        <v>40423</v>
      </c>
      <c r="D122">
        <v>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 s="15">
        <f t="shared" si="4"/>
        <v>10</v>
      </c>
      <c r="W122" s="5">
        <v>3</v>
      </c>
      <c r="X122" s="15">
        <f t="shared" si="5"/>
        <v>13</v>
      </c>
    </row>
    <row r="123" spans="1:24" x14ac:dyDescent="0.25">
      <c r="A123">
        <f t="shared" si="3"/>
        <v>36</v>
      </c>
      <c r="B123">
        <v>2010</v>
      </c>
      <c r="C123" s="4">
        <v>40424</v>
      </c>
      <c r="K123" s="9"/>
      <c r="L123" s="5"/>
      <c r="M123" s="5"/>
      <c r="N123" s="5"/>
      <c r="O123" s="5"/>
      <c r="P123" s="5"/>
      <c r="Q123" s="8"/>
      <c r="R123" s="5"/>
      <c r="S123" s="5"/>
      <c r="T123" s="8"/>
      <c r="U123" s="5"/>
      <c r="V123" s="15">
        <v>6</v>
      </c>
      <c r="W123" s="5">
        <v>1</v>
      </c>
      <c r="X123" s="15">
        <f t="shared" si="5"/>
        <v>7</v>
      </c>
    </row>
    <row r="124" spans="1:24" x14ac:dyDescent="0.25">
      <c r="A124">
        <f t="shared" si="3"/>
        <v>36</v>
      </c>
      <c r="B124">
        <v>2010</v>
      </c>
      <c r="C124" s="4">
        <v>40425</v>
      </c>
      <c r="D124">
        <v>1.25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0.5</v>
      </c>
      <c r="R124">
        <v>0</v>
      </c>
      <c r="S124">
        <v>0</v>
      </c>
      <c r="T124">
        <v>0</v>
      </c>
      <c r="U124">
        <v>0</v>
      </c>
      <c r="V124" s="15">
        <f t="shared" si="4"/>
        <v>1.75</v>
      </c>
      <c r="W124" s="5">
        <v>0.25</v>
      </c>
      <c r="X124" s="15">
        <f t="shared" si="5"/>
        <v>2</v>
      </c>
    </row>
    <row r="125" spans="1:24" x14ac:dyDescent="0.25">
      <c r="A125">
        <f t="shared" si="3"/>
        <v>37</v>
      </c>
      <c r="B125">
        <v>2010</v>
      </c>
      <c r="C125" s="4">
        <v>40426</v>
      </c>
      <c r="D125">
        <v>1.25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0.5</v>
      </c>
      <c r="R125">
        <v>0</v>
      </c>
      <c r="S125">
        <v>0</v>
      </c>
      <c r="T125">
        <v>0</v>
      </c>
      <c r="U125">
        <v>0</v>
      </c>
      <c r="V125" s="15">
        <f t="shared" si="4"/>
        <v>1.75</v>
      </c>
      <c r="W125" s="5">
        <v>0.25</v>
      </c>
      <c r="X125" s="15">
        <f t="shared" si="5"/>
        <v>2</v>
      </c>
    </row>
    <row r="126" spans="1:24" x14ac:dyDescent="0.25">
      <c r="A126">
        <f t="shared" si="3"/>
        <v>37</v>
      </c>
      <c r="B126">
        <v>2010</v>
      </c>
      <c r="C126" s="4">
        <v>40427</v>
      </c>
      <c r="D126">
        <v>1.25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0.5</v>
      </c>
      <c r="R126">
        <v>0</v>
      </c>
      <c r="S126">
        <v>0</v>
      </c>
      <c r="T126">
        <v>0</v>
      </c>
      <c r="U126">
        <v>0</v>
      </c>
      <c r="V126" s="15">
        <f t="shared" si="4"/>
        <v>1.75</v>
      </c>
      <c r="W126" s="5">
        <v>0.25</v>
      </c>
      <c r="X126" s="15">
        <f t="shared" si="5"/>
        <v>2</v>
      </c>
    </row>
    <row r="127" spans="1:24" x14ac:dyDescent="0.25">
      <c r="A127">
        <f t="shared" si="3"/>
        <v>37</v>
      </c>
      <c r="B127">
        <v>2010</v>
      </c>
      <c r="C127" s="4">
        <v>40428</v>
      </c>
      <c r="D127">
        <v>1.25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0.5</v>
      </c>
      <c r="R127">
        <v>0</v>
      </c>
      <c r="S127">
        <v>0</v>
      </c>
      <c r="T127">
        <v>0</v>
      </c>
      <c r="U127">
        <v>0</v>
      </c>
      <c r="V127" s="15">
        <f t="shared" si="4"/>
        <v>1.75</v>
      </c>
      <c r="W127" s="5">
        <v>0.25</v>
      </c>
      <c r="X127" s="15">
        <f t="shared" si="5"/>
        <v>2</v>
      </c>
    </row>
    <row r="128" spans="1:24" x14ac:dyDescent="0.25">
      <c r="A128">
        <f t="shared" si="3"/>
        <v>37</v>
      </c>
      <c r="B128">
        <v>2010</v>
      </c>
      <c r="C128" s="4">
        <v>40429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 s="15">
        <f t="shared" si="4"/>
        <v>0</v>
      </c>
      <c r="W128" s="5">
        <v>0</v>
      </c>
      <c r="X128" s="15">
        <f t="shared" si="5"/>
        <v>0</v>
      </c>
    </row>
    <row r="129" spans="1:24" x14ac:dyDescent="0.25">
      <c r="A129">
        <f t="shared" si="3"/>
        <v>37</v>
      </c>
      <c r="B129">
        <v>2010</v>
      </c>
      <c r="C129" s="4">
        <v>40430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0</v>
      </c>
      <c r="T129">
        <v>0</v>
      </c>
      <c r="U129">
        <v>0</v>
      </c>
      <c r="V129" s="15">
        <f t="shared" si="4"/>
        <v>1</v>
      </c>
      <c r="W129" s="5">
        <v>1</v>
      </c>
      <c r="X129" s="15">
        <f t="shared" si="5"/>
        <v>2</v>
      </c>
    </row>
    <row r="130" spans="1:24" x14ac:dyDescent="0.25">
      <c r="A130">
        <f t="shared" si="3"/>
        <v>37</v>
      </c>
      <c r="B130">
        <v>2010</v>
      </c>
      <c r="C130" s="4">
        <v>40431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 s="15">
        <f t="shared" si="4"/>
        <v>1</v>
      </c>
      <c r="W130" s="5">
        <v>0</v>
      </c>
      <c r="X130" s="15">
        <f t="shared" si="5"/>
        <v>1</v>
      </c>
    </row>
    <row r="131" spans="1:24" x14ac:dyDescent="0.25">
      <c r="A131">
        <f t="shared" ref="A131:A194" si="8">WEEKNUM(C131)</f>
        <v>37</v>
      </c>
      <c r="B131">
        <v>2010</v>
      </c>
      <c r="C131" s="4">
        <v>40432</v>
      </c>
      <c r="D131">
        <v>7.66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0.33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0.66</v>
      </c>
      <c r="R131">
        <v>0</v>
      </c>
      <c r="S131">
        <v>0</v>
      </c>
      <c r="T131">
        <v>0</v>
      </c>
      <c r="U131">
        <v>0</v>
      </c>
      <c r="V131" s="15">
        <f t="shared" ref="V131:V136" si="9">SUM(D131:U131)</f>
        <v>8.65</v>
      </c>
      <c r="W131" s="5">
        <v>0</v>
      </c>
      <c r="X131" s="15">
        <f t="shared" ref="X131:X136" si="10">SUM(V131+W131)</f>
        <v>8.65</v>
      </c>
    </row>
    <row r="132" spans="1:24" x14ac:dyDescent="0.25">
      <c r="A132">
        <f t="shared" si="8"/>
        <v>38</v>
      </c>
      <c r="B132">
        <v>2010</v>
      </c>
      <c r="C132" s="4">
        <v>40433</v>
      </c>
      <c r="D132">
        <v>7.66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0.33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0.66</v>
      </c>
      <c r="R132">
        <v>0</v>
      </c>
      <c r="S132">
        <v>0</v>
      </c>
      <c r="T132">
        <v>0</v>
      </c>
      <c r="U132">
        <v>0</v>
      </c>
      <c r="V132" s="15">
        <f t="shared" si="9"/>
        <v>8.65</v>
      </c>
      <c r="W132" s="5">
        <v>0</v>
      </c>
      <c r="X132" s="15">
        <f t="shared" si="10"/>
        <v>8.65</v>
      </c>
    </row>
    <row r="133" spans="1:24" x14ac:dyDescent="0.25">
      <c r="A133">
        <f t="shared" si="8"/>
        <v>38</v>
      </c>
      <c r="B133">
        <v>2010</v>
      </c>
      <c r="C133" s="4">
        <v>40434</v>
      </c>
      <c r="D133">
        <v>7.66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0.33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0.66</v>
      </c>
      <c r="R133">
        <v>0</v>
      </c>
      <c r="S133">
        <v>0</v>
      </c>
      <c r="T133">
        <v>0</v>
      </c>
      <c r="U133">
        <v>0</v>
      </c>
      <c r="V133" s="15">
        <f t="shared" si="9"/>
        <v>8.65</v>
      </c>
      <c r="W133" s="5">
        <v>0</v>
      </c>
      <c r="X133" s="15">
        <f t="shared" si="10"/>
        <v>8.65</v>
      </c>
    </row>
    <row r="134" spans="1:24" x14ac:dyDescent="0.25">
      <c r="A134">
        <f t="shared" si="8"/>
        <v>38</v>
      </c>
      <c r="B134">
        <v>2010</v>
      </c>
      <c r="C134" s="4">
        <v>40435</v>
      </c>
      <c r="D134">
        <v>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 s="8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8">
        <v>2</v>
      </c>
      <c r="R134" s="5">
        <v>0</v>
      </c>
      <c r="S134" s="5">
        <v>0</v>
      </c>
      <c r="T134" s="8">
        <v>0</v>
      </c>
      <c r="U134" s="5">
        <v>0</v>
      </c>
      <c r="V134" s="15">
        <v>8</v>
      </c>
      <c r="W134" s="5">
        <v>2</v>
      </c>
      <c r="X134" s="15">
        <f t="shared" si="10"/>
        <v>10</v>
      </c>
    </row>
    <row r="135" spans="1:24" x14ac:dyDescent="0.25">
      <c r="A135">
        <f t="shared" si="8"/>
        <v>38</v>
      </c>
      <c r="B135">
        <v>2010</v>
      </c>
      <c r="C135" s="4">
        <v>40436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0</v>
      </c>
      <c r="V135" s="15">
        <f t="shared" si="9"/>
        <v>1</v>
      </c>
      <c r="W135" s="5">
        <v>1</v>
      </c>
      <c r="X135" s="15">
        <f t="shared" si="10"/>
        <v>2</v>
      </c>
    </row>
    <row r="136" spans="1:24" x14ac:dyDescent="0.25">
      <c r="A136">
        <f t="shared" si="8"/>
        <v>38</v>
      </c>
      <c r="B136">
        <v>2010</v>
      </c>
      <c r="C136" s="4">
        <v>40437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 s="15">
        <f t="shared" si="9"/>
        <v>0</v>
      </c>
      <c r="W136" s="5">
        <v>2</v>
      </c>
      <c r="X136" s="15">
        <f t="shared" si="10"/>
        <v>2</v>
      </c>
    </row>
    <row r="137" spans="1:24" x14ac:dyDescent="0.25">
      <c r="A137">
        <f t="shared" si="8"/>
        <v>19</v>
      </c>
      <c r="B137">
        <v>2011</v>
      </c>
      <c r="C137" s="4">
        <v>40668</v>
      </c>
      <c r="J137" s="3"/>
      <c r="K137" s="5"/>
      <c r="L137" s="5"/>
      <c r="M137" s="5"/>
      <c r="N137" s="5"/>
      <c r="O137" s="5"/>
      <c r="P137" s="3"/>
      <c r="Q137" s="5"/>
      <c r="R137" s="5"/>
      <c r="S137" s="3"/>
      <c r="T137" s="5"/>
      <c r="U137" s="3"/>
      <c r="V137" s="15">
        <f>SUM(D137:U137)</f>
        <v>0</v>
      </c>
      <c r="X137" s="15">
        <f>SUM(V137+W137)</f>
        <v>0</v>
      </c>
    </row>
    <row r="138" spans="1:24" x14ac:dyDescent="0.25">
      <c r="A138">
        <f t="shared" si="8"/>
        <v>19</v>
      </c>
      <c r="B138">
        <v>2011</v>
      </c>
      <c r="C138" s="4">
        <v>40669</v>
      </c>
      <c r="J138" s="3"/>
      <c r="K138" s="5"/>
      <c r="L138" s="5"/>
      <c r="M138" s="5"/>
      <c r="N138" s="5"/>
      <c r="O138" s="5"/>
      <c r="P138" s="3"/>
      <c r="S138" s="3"/>
      <c r="T138" s="5"/>
      <c r="U138" s="3"/>
      <c r="V138" s="15">
        <f t="shared" ref="V138:V201" si="11">SUM(D138:U138)</f>
        <v>0</v>
      </c>
      <c r="W138" s="5">
        <v>0</v>
      </c>
      <c r="X138" s="15">
        <f t="shared" ref="X138:X201" si="12">SUM(V138+W138)</f>
        <v>0</v>
      </c>
    </row>
    <row r="139" spans="1:24" x14ac:dyDescent="0.25">
      <c r="A139">
        <f t="shared" si="8"/>
        <v>19</v>
      </c>
      <c r="B139">
        <v>2011</v>
      </c>
      <c r="C139" s="4">
        <v>40670</v>
      </c>
      <c r="J139" s="3"/>
      <c r="K139" s="5"/>
      <c r="L139" s="5"/>
      <c r="M139" s="5"/>
      <c r="N139" s="5"/>
      <c r="O139" s="5"/>
      <c r="P139" s="3"/>
      <c r="S139" s="3"/>
      <c r="T139" s="5"/>
      <c r="U139" s="3"/>
      <c r="V139" s="15">
        <f t="shared" si="11"/>
        <v>0</v>
      </c>
      <c r="W139" s="5">
        <v>0</v>
      </c>
      <c r="X139" s="15">
        <f t="shared" si="12"/>
        <v>0</v>
      </c>
    </row>
    <row r="140" spans="1:24" x14ac:dyDescent="0.25">
      <c r="A140">
        <f t="shared" si="8"/>
        <v>20</v>
      </c>
      <c r="B140">
        <v>2011</v>
      </c>
      <c r="C140" s="4">
        <v>40671</v>
      </c>
      <c r="J140" s="3"/>
      <c r="K140" s="5"/>
      <c r="L140" s="5"/>
      <c r="M140" s="5"/>
      <c r="N140" s="5"/>
      <c r="O140" s="5"/>
      <c r="P140" s="3"/>
      <c r="S140" s="3"/>
      <c r="T140" s="5"/>
      <c r="U140" s="3"/>
      <c r="V140" s="15">
        <f t="shared" si="11"/>
        <v>0</v>
      </c>
      <c r="W140" s="5">
        <v>0</v>
      </c>
      <c r="X140" s="15">
        <f t="shared" si="12"/>
        <v>0</v>
      </c>
    </row>
    <row r="141" spans="1:24" x14ac:dyDescent="0.25">
      <c r="A141">
        <f t="shared" si="8"/>
        <v>20</v>
      </c>
      <c r="B141">
        <v>2011</v>
      </c>
      <c r="C141" s="4">
        <v>40672</v>
      </c>
      <c r="J141" s="3"/>
      <c r="K141" s="5"/>
      <c r="L141" s="5"/>
      <c r="M141" s="5"/>
      <c r="N141" s="5"/>
      <c r="O141" s="5"/>
      <c r="P141" s="3"/>
      <c r="Q141" s="5"/>
      <c r="R141" s="5"/>
      <c r="S141" s="3"/>
      <c r="T141" s="5"/>
      <c r="U141" s="3"/>
      <c r="V141" s="15">
        <f t="shared" si="11"/>
        <v>0</v>
      </c>
      <c r="W141" s="5">
        <v>0</v>
      </c>
      <c r="X141" s="15">
        <f t="shared" si="12"/>
        <v>0</v>
      </c>
    </row>
    <row r="142" spans="1:24" x14ac:dyDescent="0.25">
      <c r="A142">
        <f t="shared" si="8"/>
        <v>20</v>
      </c>
      <c r="B142">
        <v>2011</v>
      </c>
      <c r="C142" s="4">
        <v>40673</v>
      </c>
      <c r="J142" s="3"/>
      <c r="K142" s="5"/>
      <c r="L142" s="5"/>
      <c r="M142" s="5"/>
      <c r="N142" s="5"/>
      <c r="O142" s="5"/>
      <c r="P142" s="3"/>
      <c r="Q142" s="5"/>
      <c r="R142" s="5"/>
      <c r="S142" s="3"/>
      <c r="T142" s="5"/>
      <c r="U142" s="3"/>
      <c r="V142" s="15">
        <f t="shared" si="11"/>
        <v>0</v>
      </c>
      <c r="W142" s="5">
        <v>0</v>
      </c>
      <c r="X142" s="15">
        <f t="shared" si="12"/>
        <v>0</v>
      </c>
    </row>
    <row r="143" spans="1:24" x14ac:dyDescent="0.25">
      <c r="A143">
        <f t="shared" si="8"/>
        <v>20</v>
      </c>
      <c r="B143">
        <v>2011</v>
      </c>
      <c r="C143" s="4">
        <v>40674</v>
      </c>
      <c r="J143" s="3"/>
      <c r="K143" s="5"/>
      <c r="L143" s="5"/>
      <c r="M143" s="5"/>
      <c r="N143" s="5"/>
      <c r="O143" s="5"/>
      <c r="P143" s="3"/>
      <c r="Q143" s="5"/>
      <c r="R143" s="5"/>
      <c r="S143" s="3"/>
      <c r="T143" s="5"/>
      <c r="U143" s="3"/>
      <c r="V143" s="15">
        <f t="shared" si="11"/>
        <v>0</v>
      </c>
      <c r="W143" s="5">
        <v>0</v>
      </c>
      <c r="X143" s="15">
        <f t="shared" si="12"/>
        <v>0</v>
      </c>
    </row>
    <row r="144" spans="1:24" x14ac:dyDescent="0.25">
      <c r="A144">
        <f t="shared" si="8"/>
        <v>20</v>
      </c>
      <c r="B144">
        <v>2011</v>
      </c>
      <c r="C144" s="4">
        <v>40675</v>
      </c>
      <c r="J144" s="3"/>
      <c r="K144" s="5"/>
      <c r="L144" s="5"/>
      <c r="M144" s="5"/>
      <c r="N144" s="5"/>
      <c r="O144" s="5"/>
      <c r="P144" s="3"/>
      <c r="Q144" s="5"/>
      <c r="R144" s="5"/>
      <c r="S144" s="3"/>
      <c r="T144" s="5"/>
      <c r="U144" s="3"/>
      <c r="V144" s="15">
        <f t="shared" si="11"/>
        <v>0</v>
      </c>
      <c r="W144" s="5">
        <v>0</v>
      </c>
      <c r="X144" s="15">
        <f t="shared" si="12"/>
        <v>0</v>
      </c>
    </row>
    <row r="145" spans="1:24" x14ac:dyDescent="0.25">
      <c r="A145">
        <f t="shared" si="8"/>
        <v>20</v>
      </c>
      <c r="B145">
        <v>2011</v>
      </c>
      <c r="C145" s="4">
        <v>40676</v>
      </c>
      <c r="J145" s="3"/>
      <c r="K145" s="5"/>
      <c r="L145" s="5"/>
      <c r="M145" s="5"/>
      <c r="N145" s="5"/>
      <c r="O145" s="5"/>
      <c r="P145" s="3"/>
      <c r="Q145" s="5"/>
      <c r="R145" s="5"/>
      <c r="S145" s="3"/>
      <c r="T145" s="5"/>
      <c r="U145" s="3"/>
      <c r="V145" s="15">
        <f t="shared" si="11"/>
        <v>0</v>
      </c>
      <c r="W145" s="5">
        <v>0</v>
      </c>
      <c r="X145" s="15">
        <f t="shared" si="12"/>
        <v>0</v>
      </c>
    </row>
    <row r="146" spans="1:24" x14ac:dyDescent="0.25">
      <c r="A146">
        <f t="shared" si="8"/>
        <v>20</v>
      </c>
      <c r="B146">
        <v>2011</v>
      </c>
      <c r="C146" s="4">
        <v>40677</v>
      </c>
      <c r="J146" s="3"/>
      <c r="K146" s="5"/>
      <c r="L146" s="5"/>
      <c r="M146" s="5"/>
      <c r="N146" s="5"/>
      <c r="O146" s="5"/>
      <c r="P146" s="3"/>
      <c r="Q146" s="5"/>
      <c r="R146" s="5"/>
      <c r="S146" s="3"/>
      <c r="T146" s="5"/>
      <c r="U146" s="3"/>
      <c r="V146" s="15">
        <f t="shared" si="11"/>
        <v>0</v>
      </c>
      <c r="W146" s="5">
        <v>0</v>
      </c>
      <c r="X146" s="15">
        <f t="shared" si="12"/>
        <v>0</v>
      </c>
    </row>
    <row r="147" spans="1:24" x14ac:dyDescent="0.25">
      <c r="A147">
        <f t="shared" si="8"/>
        <v>21</v>
      </c>
      <c r="B147">
        <v>2011</v>
      </c>
      <c r="C147" s="4">
        <v>40678</v>
      </c>
      <c r="J147" s="3"/>
      <c r="K147" s="5"/>
      <c r="L147" s="5"/>
      <c r="M147" s="5"/>
      <c r="N147" s="5"/>
      <c r="O147" s="5"/>
      <c r="P147" s="3"/>
      <c r="Q147" s="5"/>
      <c r="R147" s="5"/>
      <c r="S147" s="3"/>
      <c r="T147" s="5"/>
      <c r="U147" s="3"/>
      <c r="V147" s="15">
        <f t="shared" si="11"/>
        <v>0</v>
      </c>
      <c r="W147" s="5">
        <v>0</v>
      </c>
      <c r="X147" s="15">
        <f t="shared" si="12"/>
        <v>0</v>
      </c>
    </row>
    <row r="148" spans="1:24" x14ac:dyDescent="0.25">
      <c r="A148">
        <f t="shared" si="8"/>
        <v>21</v>
      </c>
      <c r="B148">
        <v>2011</v>
      </c>
      <c r="C148" s="4">
        <v>40679</v>
      </c>
      <c r="J148" s="3"/>
      <c r="K148" s="5"/>
      <c r="L148" s="5"/>
      <c r="M148" s="5"/>
      <c r="N148" s="5"/>
      <c r="O148" s="5"/>
      <c r="P148" s="3"/>
      <c r="Q148" s="5"/>
      <c r="R148" s="5"/>
      <c r="S148" s="3"/>
      <c r="T148" s="5"/>
      <c r="U148" s="3"/>
      <c r="V148" s="15">
        <f t="shared" si="11"/>
        <v>0</v>
      </c>
      <c r="W148" s="5">
        <v>0</v>
      </c>
      <c r="X148" s="15">
        <f t="shared" si="12"/>
        <v>0</v>
      </c>
    </row>
    <row r="149" spans="1:24" x14ac:dyDescent="0.25">
      <c r="A149">
        <f t="shared" si="8"/>
        <v>21</v>
      </c>
      <c r="B149">
        <v>2011</v>
      </c>
      <c r="C149" s="4">
        <v>40680</v>
      </c>
      <c r="J149" s="3"/>
      <c r="K149" s="5"/>
      <c r="L149" s="5"/>
      <c r="M149" s="5"/>
      <c r="N149" s="5"/>
      <c r="O149" s="5"/>
      <c r="P149" s="3"/>
      <c r="Q149" s="5"/>
      <c r="R149" s="5"/>
      <c r="S149" s="3"/>
      <c r="T149" s="5"/>
      <c r="U149" s="3"/>
      <c r="V149" s="15">
        <f t="shared" si="11"/>
        <v>0</v>
      </c>
      <c r="W149" s="5">
        <v>0</v>
      </c>
      <c r="X149" s="15">
        <f t="shared" si="12"/>
        <v>0</v>
      </c>
    </row>
    <row r="150" spans="1:24" x14ac:dyDescent="0.25">
      <c r="A150">
        <f t="shared" si="8"/>
        <v>21</v>
      </c>
      <c r="B150">
        <v>2011</v>
      </c>
      <c r="C150" s="4">
        <v>40681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 s="3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3">
        <v>0</v>
      </c>
      <c r="Q150" s="5">
        <v>2</v>
      </c>
      <c r="R150" s="5">
        <v>0</v>
      </c>
      <c r="S150" s="3">
        <v>0</v>
      </c>
      <c r="T150" s="5">
        <v>0</v>
      </c>
      <c r="U150" s="3">
        <v>0</v>
      </c>
      <c r="V150" s="15">
        <f t="shared" si="11"/>
        <v>2</v>
      </c>
      <c r="W150" s="5">
        <v>0</v>
      </c>
      <c r="X150" s="15">
        <f t="shared" si="12"/>
        <v>2</v>
      </c>
    </row>
    <row r="151" spans="1:24" x14ac:dyDescent="0.25">
      <c r="A151">
        <f t="shared" si="8"/>
        <v>21</v>
      </c>
      <c r="B151">
        <v>2011</v>
      </c>
      <c r="C151" s="4">
        <v>40682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 s="3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3">
        <v>0</v>
      </c>
      <c r="Q151" s="5">
        <v>0.75</v>
      </c>
      <c r="R151" s="5">
        <v>0</v>
      </c>
      <c r="S151" s="3">
        <v>0</v>
      </c>
      <c r="T151" s="5">
        <v>0</v>
      </c>
      <c r="U151" s="3">
        <v>0</v>
      </c>
      <c r="V151" s="15">
        <f t="shared" si="11"/>
        <v>0.75</v>
      </c>
      <c r="W151" s="5">
        <v>0.5</v>
      </c>
      <c r="X151" s="15">
        <f t="shared" si="12"/>
        <v>1.25</v>
      </c>
    </row>
    <row r="152" spans="1:24" x14ac:dyDescent="0.25">
      <c r="A152">
        <f t="shared" si="8"/>
        <v>21</v>
      </c>
      <c r="B152">
        <v>2011</v>
      </c>
      <c r="C152" s="4">
        <v>40683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 s="3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3">
        <v>0</v>
      </c>
      <c r="Q152" s="5">
        <v>0.75</v>
      </c>
      <c r="R152" s="5">
        <v>0</v>
      </c>
      <c r="S152" s="3">
        <v>0</v>
      </c>
      <c r="T152" s="5">
        <v>0</v>
      </c>
      <c r="U152" s="3">
        <v>0</v>
      </c>
      <c r="V152" s="15">
        <f t="shared" si="11"/>
        <v>0.75</v>
      </c>
      <c r="W152" s="5">
        <v>0.5</v>
      </c>
      <c r="X152" s="15">
        <f>SUM(V152+W152)</f>
        <v>1.25</v>
      </c>
    </row>
    <row r="153" spans="1:24" x14ac:dyDescent="0.25">
      <c r="A153">
        <f t="shared" si="8"/>
        <v>21</v>
      </c>
      <c r="B153">
        <v>2011</v>
      </c>
      <c r="C153" s="4">
        <v>40684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 s="3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3">
        <v>0</v>
      </c>
      <c r="Q153" s="5">
        <v>0.75</v>
      </c>
      <c r="R153" s="5">
        <v>0</v>
      </c>
      <c r="S153" s="3">
        <v>0</v>
      </c>
      <c r="T153" s="5">
        <v>0</v>
      </c>
      <c r="U153" s="3">
        <v>0</v>
      </c>
      <c r="V153" s="15">
        <f t="shared" si="11"/>
        <v>0.75</v>
      </c>
      <c r="W153" s="5">
        <v>0.5</v>
      </c>
      <c r="X153" s="15">
        <f t="shared" si="12"/>
        <v>1.25</v>
      </c>
    </row>
    <row r="154" spans="1:24" x14ac:dyDescent="0.25">
      <c r="A154">
        <f t="shared" si="8"/>
        <v>22</v>
      </c>
      <c r="B154">
        <v>2011</v>
      </c>
      <c r="C154" s="4">
        <v>40685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 s="3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3">
        <v>0</v>
      </c>
      <c r="Q154" s="5">
        <v>0.75</v>
      </c>
      <c r="R154" s="5">
        <v>0</v>
      </c>
      <c r="S154" s="3">
        <v>0</v>
      </c>
      <c r="T154" s="5">
        <v>0</v>
      </c>
      <c r="U154" s="3">
        <v>0</v>
      </c>
      <c r="V154" s="15">
        <f t="shared" si="11"/>
        <v>0.75</v>
      </c>
      <c r="W154" s="5">
        <v>0.5</v>
      </c>
      <c r="X154" s="15">
        <f t="shared" si="12"/>
        <v>1.25</v>
      </c>
    </row>
    <row r="155" spans="1:24" x14ac:dyDescent="0.25">
      <c r="A155">
        <f t="shared" si="8"/>
        <v>22</v>
      </c>
      <c r="B155">
        <v>2011</v>
      </c>
      <c r="C155" s="4">
        <v>40686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 s="3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3">
        <v>0</v>
      </c>
      <c r="Q155" s="5">
        <v>0</v>
      </c>
      <c r="R155" s="5">
        <v>0</v>
      </c>
      <c r="S155" s="3">
        <v>0</v>
      </c>
      <c r="T155" s="5">
        <v>0</v>
      </c>
      <c r="U155" s="3">
        <v>0</v>
      </c>
      <c r="V155" s="15">
        <f t="shared" si="11"/>
        <v>0</v>
      </c>
      <c r="W155" s="5">
        <v>0</v>
      </c>
      <c r="X155" s="15">
        <f t="shared" si="12"/>
        <v>0</v>
      </c>
    </row>
    <row r="156" spans="1:24" x14ac:dyDescent="0.25">
      <c r="A156">
        <f t="shared" si="8"/>
        <v>22</v>
      </c>
      <c r="B156">
        <v>2011</v>
      </c>
      <c r="C156" s="4">
        <v>40687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 s="15">
        <f t="shared" si="11"/>
        <v>0</v>
      </c>
      <c r="W156" s="5">
        <v>0</v>
      </c>
      <c r="X156" s="15">
        <f>SUM(V156+W156)</f>
        <v>0</v>
      </c>
    </row>
    <row r="157" spans="1:24" x14ac:dyDescent="0.25">
      <c r="A157">
        <f t="shared" si="8"/>
        <v>22</v>
      </c>
      <c r="B157">
        <v>2011</v>
      </c>
      <c r="C157" s="4">
        <v>40688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 s="15">
        <f t="shared" si="11"/>
        <v>0</v>
      </c>
      <c r="W157" s="5">
        <v>0</v>
      </c>
      <c r="X157" s="15">
        <f>SUM(V157+W157)</f>
        <v>0</v>
      </c>
    </row>
    <row r="158" spans="1:24" x14ac:dyDescent="0.25">
      <c r="A158">
        <f t="shared" si="8"/>
        <v>22</v>
      </c>
      <c r="B158">
        <v>2011</v>
      </c>
      <c r="C158" s="4">
        <v>40689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 s="15">
        <f t="shared" si="11"/>
        <v>0</v>
      </c>
      <c r="W158" s="5">
        <v>0</v>
      </c>
      <c r="X158" s="15">
        <f>SUM(V158+W158)</f>
        <v>0</v>
      </c>
    </row>
    <row r="159" spans="1:24" x14ac:dyDescent="0.25">
      <c r="A159">
        <f t="shared" si="8"/>
        <v>22</v>
      </c>
      <c r="B159">
        <v>2011</v>
      </c>
      <c r="C159" s="4">
        <v>40690</v>
      </c>
      <c r="D159" t="s">
        <v>25</v>
      </c>
      <c r="E159" t="s">
        <v>25</v>
      </c>
      <c r="F159" t="s">
        <v>25</v>
      </c>
      <c r="G159" t="s">
        <v>25</v>
      </c>
      <c r="H159" t="s">
        <v>25</v>
      </c>
      <c r="I159" t="s">
        <v>25</v>
      </c>
      <c r="J159" t="s">
        <v>25</v>
      </c>
      <c r="K159" t="s">
        <v>25</v>
      </c>
      <c r="L159" t="s">
        <v>25</v>
      </c>
      <c r="M159" t="s">
        <v>25</v>
      </c>
      <c r="N159" t="s">
        <v>25</v>
      </c>
      <c r="O159" t="s">
        <v>25</v>
      </c>
      <c r="P159" t="s">
        <v>25</v>
      </c>
      <c r="Q159" t="s">
        <v>25</v>
      </c>
      <c r="R159" t="s">
        <v>25</v>
      </c>
      <c r="S159" t="s">
        <v>25</v>
      </c>
      <c r="T159" t="s">
        <v>25</v>
      </c>
      <c r="U159" t="s">
        <v>25</v>
      </c>
      <c r="V159" s="15">
        <f t="shared" si="11"/>
        <v>0</v>
      </c>
      <c r="W159" s="5">
        <v>0</v>
      </c>
      <c r="X159" s="15">
        <f t="shared" si="12"/>
        <v>0</v>
      </c>
    </row>
    <row r="160" spans="1:24" x14ac:dyDescent="0.25">
      <c r="A160">
        <f t="shared" si="8"/>
        <v>22</v>
      </c>
      <c r="B160">
        <v>2011</v>
      </c>
      <c r="C160" s="4">
        <v>40691</v>
      </c>
      <c r="D160" t="s">
        <v>25</v>
      </c>
      <c r="E160" t="s">
        <v>25</v>
      </c>
      <c r="F160" t="s">
        <v>25</v>
      </c>
      <c r="G160" t="s">
        <v>25</v>
      </c>
      <c r="H160" t="s">
        <v>25</v>
      </c>
      <c r="I160" t="s">
        <v>25</v>
      </c>
      <c r="J160" t="s">
        <v>25</v>
      </c>
      <c r="K160" t="s">
        <v>25</v>
      </c>
      <c r="L160" t="s">
        <v>25</v>
      </c>
      <c r="M160" t="s">
        <v>25</v>
      </c>
      <c r="N160" t="s">
        <v>25</v>
      </c>
      <c r="O160" t="s">
        <v>25</v>
      </c>
      <c r="P160" t="s">
        <v>25</v>
      </c>
      <c r="Q160" t="s">
        <v>25</v>
      </c>
      <c r="R160" t="s">
        <v>25</v>
      </c>
      <c r="S160" t="s">
        <v>25</v>
      </c>
      <c r="T160" t="s">
        <v>25</v>
      </c>
      <c r="U160" t="s">
        <v>25</v>
      </c>
      <c r="V160" s="15">
        <f t="shared" si="11"/>
        <v>0</v>
      </c>
      <c r="W160" s="5">
        <v>0</v>
      </c>
      <c r="X160" s="15">
        <f t="shared" si="12"/>
        <v>0</v>
      </c>
    </row>
    <row r="161" spans="1:24" x14ac:dyDescent="0.25">
      <c r="A161">
        <f t="shared" si="8"/>
        <v>23</v>
      </c>
      <c r="B161">
        <v>2011</v>
      </c>
      <c r="C161" s="4">
        <v>40692</v>
      </c>
      <c r="D161" t="s">
        <v>25</v>
      </c>
      <c r="E161" t="s">
        <v>25</v>
      </c>
      <c r="F161" t="s">
        <v>25</v>
      </c>
      <c r="G161" t="s">
        <v>25</v>
      </c>
      <c r="H161" t="s">
        <v>25</v>
      </c>
      <c r="I161" t="s">
        <v>25</v>
      </c>
      <c r="J161" t="s">
        <v>25</v>
      </c>
      <c r="K161" t="s">
        <v>25</v>
      </c>
      <c r="L161" t="s">
        <v>25</v>
      </c>
      <c r="M161" t="s">
        <v>25</v>
      </c>
      <c r="N161" t="s">
        <v>25</v>
      </c>
      <c r="O161" t="s">
        <v>25</v>
      </c>
      <c r="P161" t="s">
        <v>25</v>
      </c>
      <c r="Q161" t="s">
        <v>25</v>
      </c>
      <c r="R161" t="s">
        <v>25</v>
      </c>
      <c r="S161" t="s">
        <v>25</v>
      </c>
      <c r="T161" t="s">
        <v>25</v>
      </c>
      <c r="U161" t="s">
        <v>25</v>
      </c>
      <c r="V161" s="15">
        <f t="shared" si="11"/>
        <v>0</v>
      </c>
      <c r="W161" s="5">
        <v>0</v>
      </c>
      <c r="X161" s="15">
        <f t="shared" si="12"/>
        <v>0</v>
      </c>
    </row>
    <row r="162" spans="1:24" x14ac:dyDescent="0.25">
      <c r="A162">
        <f t="shared" si="8"/>
        <v>23</v>
      </c>
      <c r="B162">
        <v>2011</v>
      </c>
      <c r="C162" s="4">
        <v>40693</v>
      </c>
      <c r="D162" t="s">
        <v>25</v>
      </c>
      <c r="E162" t="s">
        <v>25</v>
      </c>
      <c r="F162" t="s">
        <v>25</v>
      </c>
      <c r="G162" t="s">
        <v>25</v>
      </c>
      <c r="H162" t="s">
        <v>25</v>
      </c>
      <c r="I162" t="s">
        <v>25</v>
      </c>
      <c r="J162" t="s">
        <v>25</v>
      </c>
      <c r="K162" t="s">
        <v>25</v>
      </c>
      <c r="L162" t="s">
        <v>25</v>
      </c>
      <c r="M162" t="s">
        <v>25</v>
      </c>
      <c r="N162" t="s">
        <v>25</v>
      </c>
      <c r="O162" t="s">
        <v>25</v>
      </c>
      <c r="P162" t="s">
        <v>25</v>
      </c>
      <c r="Q162" t="s">
        <v>25</v>
      </c>
      <c r="R162" t="s">
        <v>25</v>
      </c>
      <c r="S162" t="s">
        <v>25</v>
      </c>
      <c r="T162" t="s">
        <v>25</v>
      </c>
      <c r="U162" t="s">
        <v>25</v>
      </c>
      <c r="V162" s="15">
        <f t="shared" si="11"/>
        <v>0</v>
      </c>
      <c r="W162" s="5">
        <v>0</v>
      </c>
      <c r="X162" s="15">
        <f t="shared" si="12"/>
        <v>0</v>
      </c>
    </row>
    <row r="163" spans="1:24" x14ac:dyDescent="0.25">
      <c r="A163">
        <f t="shared" si="8"/>
        <v>23</v>
      </c>
      <c r="B163">
        <v>2011</v>
      </c>
      <c r="C163" s="4">
        <v>40694</v>
      </c>
      <c r="D163">
        <v>0</v>
      </c>
      <c r="E163">
        <v>1</v>
      </c>
      <c r="F163">
        <v>0</v>
      </c>
      <c r="G163">
        <v>0</v>
      </c>
      <c r="H163">
        <v>0</v>
      </c>
      <c r="I163">
        <v>0</v>
      </c>
      <c r="J163" s="7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7">
        <v>0</v>
      </c>
      <c r="Q163" s="5">
        <v>0</v>
      </c>
      <c r="R163" s="5">
        <v>0</v>
      </c>
      <c r="S163" s="7">
        <v>0</v>
      </c>
      <c r="T163" s="5">
        <v>0</v>
      </c>
      <c r="U163" s="7">
        <v>0</v>
      </c>
      <c r="V163" s="15">
        <f t="shared" si="11"/>
        <v>1</v>
      </c>
      <c r="W163" s="5">
        <v>1</v>
      </c>
      <c r="X163" s="15">
        <f>SUM(V163+W163)</f>
        <v>2</v>
      </c>
    </row>
    <row r="164" spans="1:24" x14ac:dyDescent="0.25">
      <c r="A164">
        <f t="shared" si="8"/>
        <v>23</v>
      </c>
      <c r="B164">
        <v>2011</v>
      </c>
      <c r="C164" s="4">
        <v>40695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 s="7">
        <v>0</v>
      </c>
      <c r="K164" s="5">
        <v>0</v>
      </c>
      <c r="L164" s="5">
        <v>0</v>
      </c>
      <c r="M164" s="5">
        <v>0</v>
      </c>
      <c r="N164" s="5">
        <v>1</v>
      </c>
      <c r="O164" s="5">
        <v>0</v>
      </c>
      <c r="P164" s="7">
        <v>0</v>
      </c>
      <c r="Q164" s="5">
        <v>2</v>
      </c>
      <c r="R164" s="5">
        <v>0</v>
      </c>
      <c r="S164" s="7">
        <v>0</v>
      </c>
      <c r="T164" s="5">
        <v>0</v>
      </c>
      <c r="U164" s="7">
        <v>0</v>
      </c>
      <c r="V164" s="15">
        <f t="shared" si="11"/>
        <v>3</v>
      </c>
      <c r="W164" s="5">
        <v>0</v>
      </c>
      <c r="X164" s="15">
        <f>SUM(V164+W164)</f>
        <v>3</v>
      </c>
    </row>
    <row r="165" spans="1:24" x14ac:dyDescent="0.25">
      <c r="A165">
        <f t="shared" si="8"/>
        <v>23</v>
      </c>
      <c r="B165">
        <v>2011</v>
      </c>
      <c r="C165" s="4">
        <v>40696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</v>
      </c>
      <c r="R165">
        <v>0</v>
      </c>
      <c r="S165">
        <v>0</v>
      </c>
      <c r="T165">
        <v>0</v>
      </c>
      <c r="U165">
        <v>0</v>
      </c>
      <c r="V165" s="15">
        <f t="shared" si="11"/>
        <v>1</v>
      </c>
      <c r="W165" s="5">
        <v>1</v>
      </c>
      <c r="X165">
        <v>0</v>
      </c>
    </row>
    <row r="166" spans="1:24" x14ac:dyDescent="0.25">
      <c r="A166">
        <f t="shared" si="8"/>
        <v>23</v>
      </c>
      <c r="B166">
        <v>2011</v>
      </c>
      <c r="C166" s="4">
        <v>40697</v>
      </c>
      <c r="D166">
        <v>2.33</v>
      </c>
      <c r="E166">
        <v>0</v>
      </c>
      <c r="F166">
        <v>0</v>
      </c>
      <c r="G166">
        <v>0</v>
      </c>
      <c r="H166">
        <v>0.33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0.33</v>
      </c>
      <c r="O166">
        <v>0</v>
      </c>
      <c r="P166">
        <v>0</v>
      </c>
      <c r="Q166">
        <v>9</v>
      </c>
      <c r="R166">
        <v>0</v>
      </c>
      <c r="S166">
        <v>0</v>
      </c>
      <c r="T166">
        <v>0</v>
      </c>
      <c r="U166">
        <v>0</v>
      </c>
      <c r="V166" s="15">
        <f t="shared" si="11"/>
        <v>11.99</v>
      </c>
      <c r="W166" s="5">
        <v>0.33</v>
      </c>
      <c r="X166">
        <v>0</v>
      </c>
    </row>
    <row r="167" spans="1:24" x14ac:dyDescent="0.25">
      <c r="A167">
        <f t="shared" si="8"/>
        <v>23</v>
      </c>
      <c r="B167">
        <v>2011</v>
      </c>
      <c r="C167" s="4">
        <v>40698</v>
      </c>
      <c r="D167">
        <v>2.33</v>
      </c>
      <c r="E167">
        <v>0</v>
      </c>
      <c r="F167">
        <v>0</v>
      </c>
      <c r="G167">
        <v>0</v>
      </c>
      <c r="H167">
        <v>0.33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0.33</v>
      </c>
      <c r="O167">
        <v>0</v>
      </c>
      <c r="P167">
        <v>0</v>
      </c>
      <c r="Q167">
        <v>9</v>
      </c>
      <c r="R167">
        <v>0</v>
      </c>
      <c r="S167">
        <v>0</v>
      </c>
      <c r="T167">
        <v>0</v>
      </c>
      <c r="U167">
        <v>0</v>
      </c>
      <c r="V167" s="15">
        <f t="shared" si="11"/>
        <v>11.99</v>
      </c>
      <c r="W167" s="5">
        <v>0.33</v>
      </c>
      <c r="X167" s="15">
        <f t="shared" si="12"/>
        <v>12.32</v>
      </c>
    </row>
    <row r="168" spans="1:24" x14ac:dyDescent="0.25">
      <c r="A168">
        <f t="shared" si="8"/>
        <v>24</v>
      </c>
      <c r="B168">
        <v>2011</v>
      </c>
      <c r="C168" s="4">
        <v>40699</v>
      </c>
      <c r="D168">
        <v>2.33</v>
      </c>
      <c r="E168">
        <v>0</v>
      </c>
      <c r="F168">
        <v>0</v>
      </c>
      <c r="G168">
        <v>0</v>
      </c>
      <c r="H168">
        <v>0.33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0.33</v>
      </c>
      <c r="O168">
        <v>0</v>
      </c>
      <c r="P168">
        <v>0</v>
      </c>
      <c r="Q168">
        <v>9</v>
      </c>
      <c r="R168">
        <v>0</v>
      </c>
      <c r="S168">
        <v>0</v>
      </c>
      <c r="T168">
        <v>0</v>
      </c>
      <c r="U168">
        <v>0</v>
      </c>
      <c r="V168" s="15">
        <f t="shared" si="11"/>
        <v>11.99</v>
      </c>
      <c r="W168" s="5">
        <v>0.33</v>
      </c>
      <c r="X168" s="15">
        <f t="shared" si="12"/>
        <v>12.32</v>
      </c>
    </row>
    <row r="169" spans="1:24" x14ac:dyDescent="0.25">
      <c r="A169">
        <f t="shared" si="8"/>
        <v>24</v>
      </c>
      <c r="B169">
        <v>2011</v>
      </c>
      <c r="C169" s="4">
        <v>40700</v>
      </c>
      <c r="D169">
        <v>5</v>
      </c>
      <c r="E169">
        <v>3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2</v>
      </c>
      <c r="O169">
        <v>0</v>
      </c>
      <c r="P169">
        <v>0</v>
      </c>
      <c r="Q169">
        <v>2</v>
      </c>
      <c r="R169">
        <v>0</v>
      </c>
      <c r="S169">
        <v>0</v>
      </c>
      <c r="T169">
        <v>0</v>
      </c>
      <c r="U169">
        <v>0</v>
      </c>
      <c r="V169" s="15">
        <f t="shared" si="11"/>
        <v>12</v>
      </c>
      <c r="W169" s="5">
        <v>4</v>
      </c>
      <c r="X169" s="15">
        <f t="shared" si="12"/>
        <v>16</v>
      </c>
    </row>
    <row r="170" spans="1:24" x14ac:dyDescent="0.25">
      <c r="A170">
        <f t="shared" si="8"/>
        <v>24</v>
      </c>
      <c r="B170">
        <v>2011</v>
      </c>
      <c r="C170" s="4">
        <v>40701</v>
      </c>
      <c r="D170">
        <v>18</v>
      </c>
      <c r="E170">
        <v>0</v>
      </c>
      <c r="F170">
        <v>0</v>
      </c>
      <c r="G170">
        <v>0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3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 s="15">
        <f t="shared" si="11"/>
        <v>22</v>
      </c>
      <c r="W170" s="5">
        <v>28</v>
      </c>
      <c r="X170" s="15">
        <f>SUM(V170+W170)</f>
        <v>50</v>
      </c>
    </row>
    <row r="171" spans="1:24" x14ac:dyDescent="0.25">
      <c r="A171">
        <f t="shared" si="8"/>
        <v>24</v>
      </c>
      <c r="B171">
        <v>2011</v>
      </c>
      <c r="C171" s="4">
        <v>40702</v>
      </c>
      <c r="D171">
        <v>3</v>
      </c>
      <c r="E171">
        <v>0</v>
      </c>
      <c r="F171">
        <v>0</v>
      </c>
      <c r="G171">
        <v>0</v>
      </c>
      <c r="H171">
        <v>0</v>
      </c>
      <c r="I171">
        <v>0</v>
      </c>
      <c r="J171" s="3">
        <v>1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3">
        <v>0</v>
      </c>
      <c r="Q171" s="5">
        <v>0</v>
      </c>
      <c r="R171" s="5">
        <v>0</v>
      </c>
      <c r="S171" s="3">
        <v>0</v>
      </c>
      <c r="T171" s="5">
        <v>0</v>
      </c>
      <c r="U171" s="3">
        <v>0</v>
      </c>
      <c r="V171" s="15">
        <f t="shared" si="11"/>
        <v>4</v>
      </c>
      <c r="W171" s="5">
        <v>5</v>
      </c>
      <c r="X171" s="15">
        <f>SUM(V171+W171)</f>
        <v>9</v>
      </c>
    </row>
    <row r="172" spans="1:24" x14ac:dyDescent="0.25">
      <c r="A172">
        <f t="shared" si="8"/>
        <v>24</v>
      </c>
      <c r="B172">
        <v>2011</v>
      </c>
      <c r="C172" s="4">
        <v>40703</v>
      </c>
      <c r="D172">
        <v>7</v>
      </c>
      <c r="E172">
        <v>0</v>
      </c>
      <c r="F172">
        <v>0</v>
      </c>
      <c r="G172">
        <v>0</v>
      </c>
      <c r="H172">
        <v>0</v>
      </c>
      <c r="I172">
        <v>0</v>
      </c>
      <c r="J172" s="5">
        <v>0</v>
      </c>
      <c r="K172" s="5">
        <v>0</v>
      </c>
      <c r="L172" s="5">
        <v>0</v>
      </c>
      <c r="M172" s="5">
        <v>0</v>
      </c>
      <c r="N172" s="5">
        <v>1</v>
      </c>
      <c r="O172" s="5">
        <v>0</v>
      </c>
      <c r="P172" s="5">
        <v>0</v>
      </c>
      <c r="Q172" s="5">
        <v>1</v>
      </c>
      <c r="R172" s="5">
        <v>0</v>
      </c>
      <c r="S172" s="5">
        <v>0</v>
      </c>
      <c r="T172" s="5">
        <v>0</v>
      </c>
      <c r="U172" s="5">
        <v>0</v>
      </c>
      <c r="V172" s="15">
        <f t="shared" si="11"/>
        <v>9</v>
      </c>
      <c r="W172" s="5">
        <v>9</v>
      </c>
      <c r="X172" s="15">
        <f t="shared" si="12"/>
        <v>18</v>
      </c>
    </row>
    <row r="173" spans="1:24" x14ac:dyDescent="0.25">
      <c r="A173">
        <f t="shared" si="8"/>
        <v>24</v>
      </c>
      <c r="B173">
        <v>2011</v>
      </c>
      <c r="C173" s="4">
        <v>40704</v>
      </c>
      <c r="D173">
        <v>8.67</v>
      </c>
      <c r="E173">
        <v>0.33</v>
      </c>
      <c r="F173">
        <v>0</v>
      </c>
      <c r="G173">
        <v>0</v>
      </c>
      <c r="H173">
        <v>0</v>
      </c>
      <c r="I173">
        <v>0</v>
      </c>
      <c r="J173" s="3">
        <v>0</v>
      </c>
      <c r="K173" s="5">
        <v>0</v>
      </c>
      <c r="L173" s="5">
        <v>0</v>
      </c>
      <c r="M173" s="5">
        <v>0</v>
      </c>
      <c r="N173" s="5">
        <v>1</v>
      </c>
      <c r="O173" s="5">
        <v>0</v>
      </c>
      <c r="P173" s="3">
        <v>0</v>
      </c>
      <c r="Q173" s="5">
        <v>0.33</v>
      </c>
      <c r="R173" s="5">
        <v>0</v>
      </c>
      <c r="S173" s="3">
        <v>0</v>
      </c>
      <c r="T173" s="5">
        <v>0</v>
      </c>
      <c r="U173" s="3">
        <v>0</v>
      </c>
      <c r="V173" s="15">
        <f t="shared" si="11"/>
        <v>10.33</v>
      </c>
      <c r="W173" s="5">
        <v>0.33</v>
      </c>
      <c r="X173" s="15">
        <f t="shared" si="12"/>
        <v>10.66</v>
      </c>
    </row>
    <row r="174" spans="1:24" x14ac:dyDescent="0.25">
      <c r="A174">
        <f t="shared" si="8"/>
        <v>24</v>
      </c>
      <c r="B174">
        <v>2011</v>
      </c>
      <c r="C174" s="4">
        <v>40705</v>
      </c>
      <c r="D174">
        <v>8.67</v>
      </c>
      <c r="E174">
        <v>0.33</v>
      </c>
      <c r="F174">
        <v>0</v>
      </c>
      <c r="G174">
        <v>0</v>
      </c>
      <c r="H174">
        <v>0</v>
      </c>
      <c r="I174">
        <v>0</v>
      </c>
      <c r="J174" s="3">
        <v>0</v>
      </c>
      <c r="K174" s="5">
        <v>0</v>
      </c>
      <c r="L174" s="5">
        <v>0</v>
      </c>
      <c r="M174" s="5">
        <v>0</v>
      </c>
      <c r="N174" s="5">
        <v>1</v>
      </c>
      <c r="O174" s="5">
        <v>0</v>
      </c>
      <c r="P174" s="3">
        <v>0</v>
      </c>
      <c r="Q174" s="5">
        <v>0.33</v>
      </c>
      <c r="R174" s="5">
        <v>0</v>
      </c>
      <c r="S174" s="3">
        <v>0</v>
      </c>
      <c r="T174" s="5">
        <v>0</v>
      </c>
      <c r="U174" s="3">
        <v>0</v>
      </c>
      <c r="V174" s="15">
        <f t="shared" si="11"/>
        <v>10.33</v>
      </c>
      <c r="W174" s="5">
        <v>0.33</v>
      </c>
      <c r="X174" s="15">
        <f t="shared" si="12"/>
        <v>10.66</v>
      </c>
    </row>
    <row r="175" spans="1:24" x14ac:dyDescent="0.25">
      <c r="A175">
        <f t="shared" si="8"/>
        <v>25</v>
      </c>
      <c r="B175">
        <v>2011</v>
      </c>
      <c r="C175" s="4">
        <v>40706</v>
      </c>
      <c r="D175">
        <v>8.67</v>
      </c>
      <c r="E175">
        <v>0.33</v>
      </c>
      <c r="F175">
        <v>0</v>
      </c>
      <c r="G175">
        <v>0</v>
      </c>
      <c r="H175">
        <v>0</v>
      </c>
      <c r="I175">
        <v>0</v>
      </c>
      <c r="J175" s="3">
        <v>0</v>
      </c>
      <c r="K175" s="5">
        <v>0</v>
      </c>
      <c r="L175" s="5">
        <v>0</v>
      </c>
      <c r="M175" s="5">
        <v>0</v>
      </c>
      <c r="N175" s="5">
        <v>1</v>
      </c>
      <c r="O175" s="5">
        <v>0</v>
      </c>
      <c r="P175" s="3">
        <v>0</v>
      </c>
      <c r="Q175" s="5">
        <v>0.33</v>
      </c>
      <c r="R175" s="5">
        <v>0</v>
      </c>
      <c r="S175" s="3">
        <v>0</v>
      </c>
      <c r="T175" s="5">
        <v>0</v>
      </c>
      <c r="U175" s="3">
        <v>0</v>
      </c>
      <c r="V175" s="15">
        <f t="shared" si="11"/>
        <v>10.33</v>
      </c>
      <c r="W175" s="5">
        <v>0.33</v>
      </c>
      <c r="X175" s="15">
        <f t="shared" si="12"/>
        <v>10.66</v>
      </c>
    </row>
    <row r="176" spans="1:24" x14ac:dyDescent="0.25">
      <c r="A176">
        <f t="shared" si="8"/>
        <v>25</v>
      </c>
      <c r="B176">
        <v>2011</v>
      </c>
      <c r="C176" s="4">
        <v>40707</v>
      </c>
      <c r="D176">
        <v>22</v>
      </c>
      <c r="E176">
        <v>0</v>
      </c>
      <c r="F176">
        <v>0</v>
      </c>
      <c r="G176">
        <v>0</v>
      </c>
      <c r="H176">
        <v>0</v>
      </c>
      <c r="I176">
        <v>0</v>
      </c>
      <c r="J176" s="5">
        <v>0</v>
      </c>
      <c r="K176" s="5">
        <v>0</v>
      </c>
      <c r="L176" s="5">
        <v>0</v>
      </c>
      <c r="M176" s="5">
        <v>0</v>
      </c>
      <c r="N176" s="5">
        <v>3</v>
      </c>
      <c r="O176" s="5">
        <v>0</v>
      </c>
      <c r="P176" s="5">
        <v>0</v>
      </c>
      <c r="Q176" s="5">
        <v>1</v>
      </c>
      <c r="R176" s="5">
        <v>0</v>
      </c>
      <c r="S176" s="5">
        <v>0</v>
      </c>
      <c r="T176" s="5">
        <v>0</v>
      </c>
      <c r="U176" s="5">
        <v>0</v>
      </c>
      <c r="V176" s="15">
        <f t="shared" si="11"/>
        <v>26</v>
      </c>
      <c r="W176" s="5">
        <v>5</v>
      </c>
      <c r="X176" s="15">
        <f t="shared" si="12"/>
        <v>31</v>
      </c>
    </row>
    <row r="177" spans="1:24" x14ac:dyDescent="0.25">
      <c r="A177">
        <f t="shared" si="8"/>
        <v>25</v>
      </c>
      <c r="B177">
        <v>2011</v>
      </c>
      <c r="C177" s="4">
        <v>40708</v>
      </c>
      <c r="D177">
        <v>13</v>
      </c>
      <c r="E177">
        <v>0</v>
      </c>
      <c r="F177">
        <v>0</v>
      </c>
      <c r="G177">
        <v>0</v>
      </c>
      <c r="H177">
        <v>0</v>
      </c>
      <c r="I177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2</v>
      </c>
      <c r="R177" s="5">
        <v>0</v>
      </c>
      <c r="S177" s="5">
        <v>0</v>
      </c>
      <c r="T177" s="5">
        <v>0</v>
      </c>
      <c r="U177" s="5">
        <v>0</v>
      </c>
      <c r="V177" s="15">
        <f t="shared" si="11"/>
        <v>15</v>
      </c>
      <c r="W177" s="5">
        <v>1</v>
      </c>
      <c r="X177" s="15">
        <f t="shared" si="12"/>
        <v>16</v>
      </c>
    </row>
    <row r="178" spans="1:24" x14ac:dyDescent="0.25">
      <c r="A178">
        <f t="shared" si="8"/>
        <v>25</v>
      </c>
      <c r="B178">
        <v>2011</v>
      </c>
      <c r="C178" s="4">
        <v>40709</v>
      </c>
      <c r="D178" s="15">
        <v>4</v>
      </c>
      <c r="E178" s="15">
        <v>0</v>
      </c>
      <c r="F178" s="15">
        <v>0</v>
      </c>
      <c r="G178" s="15">
        <v>0</v>
      </c>
      <c r="H178" s="15">
        <v>0</v>
      </c>
      <c r="I178" s="15">
        <v>0</v>
      </c>
      <c r="J178" s="15">
        <v>0</v>
      </c>
      <c r="K178" s="15">
        <v>0</v>
      </c>
      <c r="L178" s="15">
        <v>0</v>
      </c>
      <c r="M178" s="15">
        <v>0</v>
      </c>
      <c r="N178" s="15">
        <v>2</v>
      </c>
      <c r="O178" s="15">
        <v>0</v>
      </c>
      <c r="P178" s="15">
        <v>0</v>
      </c>
      <c r="Q178" s="15">
        <v>2</v>
      </c>
      <c r="R178" s="15">
        <v>0</v>
      </c>
      <c r="S178" s="15">
        <v>0</v>
      </c>
      <c r="T178" s="15">
        <v>0</v>
      </c>
      <c r="U178" s="15">
        <v>0</v>
      </c>
      <c r="V178" s="15">
        <f t="shared" si="11"/>
        <v>8</v>
      </c>
      <c r="W178" s="5">
        <v>0</v>
      </c>
      <c r="X178" s="15">
        <f t="shared" si="12"/>
        <v>8</v>
      </c>
    </row>
    <row r="179" spans="1:24" x14ac:dyDescent="0.25">
      <c r="A179">
        <f t="shared" si="8"/>
        <v>25</v>
      </c>
      <c r="B179">
        <v>2011</v>
      </c>
      <c r="C179" s="4">
        <v>40710</v>
      </c>
      <c r="D179">
        <v>14</v>
      </c>
      <c r="E179">
        <v>1</v>
      </c>
      <c r="F179">
        <v>0</v>
      </c>
      <c r="G179">
        <v>0</v>
      </c>
      <c r="H179">
        <v>0</v>
      </c>
      <c r="I179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15">
        <f t="shared" si="11"/>
        <v>15</v>
      </c>
      <c r="W179" s="5">
        <v>6</v>
      </c>
      <c r="X179" s="15">
        <f t="shared" si="12"/>
        <v>21</v>
      </c>
    </row>
    <row r="180" spans="1:24" x14ac:dyDescent="0.25">
      <c r="A180">
        <f t="shared" si="8"/>
        <v>25</v>
      </c>
      <c r="B180">
        <v>2011</v>
      </c>
      <c r="C180" s="4">
        <v>40711</v>
      </c>
      <c r="D180">
        <v>13.67</v>
      </c>
      <c r="E180">
        <v>0</v>
      </c>
      <c r="F180">
        <v>0</v>
      </c>
      <c r="G180">
        <v>0</v>
      </c>
      <c r="H180">
        <v>0</v>
      </c>
      <c r="I180">
        <v>0</v>
      </c>
      <c r="J180" s="5">
        <v>0</v>
      </c>
      <c r="K180" s="5">
        <v>0</v>
      </c>
      <c r="L180" s="5">
        <v>0</v>
      </c>
      <c r="M180" s="5">
        <v>0</v>
      </c>
      <c r="N180" s="5">
        <v>1.67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0.67</v>
      </c>
      <c r="U180" s="5">
        <v>0</v>
      </c>
      <c r="V180" s="15">
        <f t="shared" si="11"/>
        <v>16.010000000000002</v>
      </c>
      <c r="W180" s="5">
        <v>2.67</v>
      </c>
      <c r="X180" s="15">
        <f t="shared" si="12"/>
        <v>18.68</v>
      </c>
    </row>
    <row r="181" spans="1:24" x14ac:dyDescent="0.25">
      <c r="A181">
        <f t="shared" si="8"/>
        <v>25</v>
      </c>
      <c r="B181">
        <v>2011</v>
      </c>
      <c r="C181" s="4">
        <v>40712</v>
      </c>
      <c r="D181">
        <v>13.67</v>
      </c>
      <c r="E181">
        <v>0</v>
      </c>
      <c r="F181">
        <v>0</v>
      </c>
      <c r="G181">
        <v>0</v>
      </c>
      <c r="H181">
        <v>0</v>
      </c>
      <c r="I181">
        <v>0</v>
      </c>
      <c r="J181" s="5">
        <v>0</v>
      </c>
      <c r="K181" s="5">
        <v>0</v>
      </c>
      <c r="L181" s="5">
        <v>0</v>
      </c>
      <c r="M181" s="5">
        <v>0</v>
      </c>
      <c r="N181" s="5">
        <v>1.67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0.67</v>
      </c>
      <c r="U181" s="5">
        <v>0</v>
      </c>
      <c r="V181" s="15">
        <f t="shared" si="11"/>
        <v>16.010000000000002</v>
      </c>
      <c r="W181" s="5">
        <v>2.67</v>
      </c>
      <c r="X181" t="s">
        <v>25</v>
      </c>
    </row>
    <row r="182" spans="1:24" x14ac:dyDescent="0.25">
      <c r="A182">
        <f t="shared" si="8"/>
        <v>26</v>
      </c>
      <c r="B182">
        <v>2011</v>
      </c>
      <c r="C182" s="4">
        <v>40713</v>
      </c>
      <c r="D182">
        <v>13.67</v>
      </c>
      <c r="E182">
        <v>0</v>
      </c>
      <c r="F182">
        <v>0</v>
      </c>
      <c r="G182">
        <v>0</v>
      </c>
      <c r="H182">
        <v>0</v>
      </c>
      <c r="I182">
        <v>0</v>
      </c>
      <c r="J182" s="5">
        <v>0</v>
      </c>
      <c r="K182" s="5">
        <v>0</v>
      </c>
      <c r="L182" s="5">
        <v>0</v>
      </c>
      <c r="M182" s="5">
        <v>0</v>
      </c>
      <c r="N182" s="5">
        <v>1.67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0.67</v>
      </c>
      <c r="U182" s="5">
        <v>0</v>
      </c>
      <c r="V182" s="15">
        <f t="shared" si="11"/>
        <v>16.010000000000002</v>
      </c>
      <c r="W182" s="5">
        <v>2.67</v>
      </c>
      <c r="X182" s="15">
        <f t="shared" si="12"/>
        <v>18.68</v>
      </c>
    </row>
    <row r="183" spans="1:24" x14ac:dyDescent="0.25">
      <c r="A183">
        <f t="shared" si="8"/>
        <v>26</v>
      </c>
      <c r="B183">
        <v>2011</v>
      </c>
      <c r="C183" s="4">
        <v>40714</v>
      </c>
      <c r="D183">
        <v>11</v>
      </c>
      <c r="E183">
        <v>0</v>
      </c>
      <c r="F183">
        <v>0</v>
      </c>
      <c r="G183">
        <v>0</v>
      </c>
      <c r="H183">
        <v>0</v>
      </c>
      <c r="I183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1</v>
      </c>
      <c r="U183" s="5">
        <v>0</v>
      </c>
      <c r="V183" s="15">
        <f t="shared" si="11"/>
        <v>12</v>
      </c>
      <c r="W183" s="5">
        <v>17</v>
      </c>
      <c r="X183" s="15">
        <f t="shared" si="12"/>
        <v>29</v>
      </c>
    </row>
    <row r="184" spans="1:24" x14ac:dyDescent="0.25">
      <c r="A184">
        <f t="shared" si="8"/>
        <v>26</v>
      </c>
      <c r="B184">
        <v>2011</v>
      </c>
      <c r="C184" s="4">
        <v>40715</v>
      </c>
      <c r="D184">
        <v>3</v>
      </c>
      <c r="E184">
        <v>0</v>
      </c>
      <c r="F184">
        <v>0</v>
      </c>
      <c r="G184">
        <v>0</v>
      </c>
      <c r="H184">
        <v>0</v>
      </c>
      <c r="I184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15">
        <f t="shared" si="11"/>
        <v>3</v>
      </c>
      <c r="W184" s="5">
        <v>4</v>
      </c>
      <c r="X184" s="15">
        <f t="shared" si="12"/>
        <v>7</v>
      </c>
    </row>
    <row r="185" spans="1:24" x14ac:dyDescent="0.25">
      <c r="A185">
        <f t="shared" si="8"/>
        <v>26</v>
      </c>
      <c r="B185">
        <v>2011</v>
      </c>
      <c r="C185" s="4">
        <v>40716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1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1</v>
      </c>
      <c r="U185" s="5">
        <v>0</v>
      </c>
      <c r="V185" s="15">
        <f t="shared" si="11"/>
        <v>3</v>
      </c>
      <c r="W185" s="5">
        <v>6</v>
      </c>
      <c r="X185" s="15">
        <f t="shared" si="12"/>
        <v>9</v>
      </c>
    </row>
    <row r="186" spans="1:24" x14ac:dyDescent="0.25">
      <c r="A186">
        <f t="shared" si="8"/>
        <v>26</v>
      </c>
      <c r="B186">
        <v>2011</v>
      </c>
      <c r="C186" s="4">
        <v>40717</v>
      </c>
      <c r="D186">
        <v>8</v>
      </c>
      <c r="E186">
        <v>0</v>
      </c>
      <c r="F186">
        <v>0</v>
      </c>
      <c r="G186">
        <v>0</v>
      </c>
      <c r="H186">
        <v>0</v>
      </c>
      <c r="I186">
        <v>0</v>
      </c>
      <c r="J186" s="5">
        <v>0</v>
      </c>
      <c r="K186" s="5">
        <v>0</v>
      </c>
      <c r="L186" s="5">
        <v>0</v>
      </c>
      <c r="M186" s="5">
        <v>0</v>
      </c>
      <c r="N186" s="5">
        <v>1</v>
      </c>
      <c r="O186" s="5">
        <v>0</v>
      </c>
      <c r="P186" s="5">
        <v>0</v>
      </c>
      <c r="Q186" s="5">
        <v>1</v>
      </c>
      <c r="R186" s="5">
        <v>0</v>
      </c>
      <c r="S186" s="5">
        <v>0</v>
      </c>
      <c r="T186" s="5">
        <v>0</v>
      </c>
      <c r="U186" s="5">
        <v>0</v>
      </c>
      <c r="V186" s="15">
        <f t="shared" si="11"/>
        <v>10</v>
      </c>
      <c r="W186" s="5">
        <v>6</v>
      </c>
      <c r="X186" s="15">
        <f t="shared" si="12"/>
        <v>16</v>
      </c>
    </row>
    <row r="187" spans="1:24" x14ac:dyDescent="0.25">
      <c r="A187">
        <f t="shared" si="8"/>
        <v>26</v>
      </c>
      <c r="B187">
        <v>2011</v>
      </c>
      <c r="C187" s="4">
        <v>40718</v>
      </c>
      <c r="D187">
        <v>9.67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0.33</v>
      </c>
      <c r="O187">
        <v>0.67</v>
      </c>
      <c r="P187">
        <v>0</v>
      </c>
      <c r="Q187">
        <v>0.33</v>
      </c>
      <c r="R187">
        <v>0</v>
      </c>
      <c r="S187">
        <v>0</v>
      </c>
      <c r="T187">
        <v>0.33</v>
      </c>
      <c r="U187">
        <v>0</v>
      </c>
      <c r="V187" s="15">
        <f t="shared" si="11"/>
        <v>11.33</v>
      </c>
      <c r="W187" s="5">
        <v>5.67</v>
      </c>
      <c r="X187" s="15">
        <f t="shared" si="12"/>
        <v>17</v>
      </c>
    </row>
    <row r="188" spans="1:24" x14ac:dyDescent="0.25">
      <c r="A188">
        <f t="shared" si="8"/>
        <v>26</v>
      </c>
      <c r="B188">
        <v>2011</v>
      </c>
      <c r="C188" s="4">
        <v>40719</v>
      </c>
      <c r="D188">
        <v>9.67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0.33</v>
      </c>
      <c r="O188">
        <v>0.67</v>
      </c>
      <c r="P188">
        <v>0</v>
      </c>
      <c r="Q188">
        <v>0.33</v>
      </c>
      <c r="R188">
        <v>0</v>
      </c>
      <c r="S188">
        <v>0</v>
      </c>
      <c r="T188">
        <v>0.33</v>
      </c>
      <c r="U188">
        <v>0</v>
      </c>
      <c r="V188" s="15">
        <f t="shared" si="11"/>
        <v>11.33</v>
      </c>
      <c r="W188" s="5">
        <v>5.67</v>
      </c>
      <c r="X188" s="15">
        <f t="shared" si="12"/>
        <v>17</v>
      </c>
    </row>
    <row r="189" spans="1:24" x14ac:dyDescent="0.25">
      <c r="A189">
        <f t="shared" si="8"/>
        <v>27</v>
      </c>
      <c r="B189">
        <v>2011</v>
      </c>
      <c r="C189" s="4">
        <v>40720</v>
      </c>
      <c r="D189">
        <v>9.67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0.33</v>
      </c>
      <c r="O189">
        <v>0.67</v>
      </c>
      <c r="P189">
        <v>0</v>
      </c>
      <c r="Q189">
        <v>0.33</v>
      </c>
      <c r="R189">
        <v>0</v>
      </c>
      <c r="S189">
        <v>0</v>
      </c>
      <c r="T189">
        <v>0.33</v>
      </c>
      <c r="U189">
        <v>0</v>
      </c>
      <c r="V189" s="15">
        <f t="shared" si="11"/>
        <v>11.33</v>
      </c>
      <c r="W189" s="5">
        <v>5.67</v>
      </c>
      <c r="X189" s="15">
        <f t="shared" si="12"/>
        <v>17</v>
      </c>
    </row>
    <row r="190" spans="1:24" x14ac:dyDescent="0.25">
      <c r="A190">
        <f t="shared" si="8"/>
        <v>27</v>
      </c>
      <c r="B190">
        <v>2011</v>
      </c>
      <c r="C190" s="4">
        <v>40721</v>
      </c>
      <c r="D190">
        <v>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0</v>
      </c>
      <c r="V190" s="15">
        <f t="shared" si="11"/>
        <v>6</v>
      </c>
      <c r="W190" s="5">
        <v>3</v>
      </c>
      <c r="X190" s="15">
        <f t="shared" si="12"/>
        <v>9</v>
      </c>
    </row>
    <row r="191" spans="1:24" x14ac:dyDescent="0.25">
      <c r="A191">
        <f t="shared" si="8"/>
        <v>27</v>
      </c>
      <c r="B191">
        <v>2011</v>
      </c>
      <c r="C191" s="4">
        <v>40722</v>
      </c>
      <c r="D191">
        <v>11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</v>
      </c>
      <c r="U191">
        <v>0</v>
      </c>
      <c r="V191" s="15">
        <f t="shared" si="11"/>
        <v>13</v>
      </c>
      <c r="W191" s="5">
        <v>16</v>
      </c>
      <c r="X191" s="15">
        <f t="shared" si="12"/>
        <v>29</v>
      </c>
    </row>
    <row r="192" spans="1:24" x14ac:dyDescent="0.25">
      <c r="A192">
        <f t="shared" si="8"/>
        <v>27</v>
      </c>
      <c r="B192">
        <v>2011</v>
      </c>
      <c r="C192" s="4">
        <v>40723</v>
      </c>
      <c r="D192">
        <v>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3</v>
      </c>
      <c r="O192">
        <v>0</v>
      </c>
      <c r="P192">
        <v>0</v>
      </c>
      <c r="Q192">
        <v>1</v>
      </c>
      <c r="R192">
        <v>0</v>
      </c>
      <c r="S192">
        <v>0</v>
      </c>
      <c r="T192">
        <v>1</v>
      </c>
      <c r="U192">
        <v>0</v>
      </c>
      <c r="V192" s="15">
        <f t="shared" si="11"/>
        <v>8</v>
      </c>
      <c r="W192" s="5">
        <v>4</v>
      </c>
      <c r="X192" s="15">
        <f t="shared" si="12"/>
        <v>12</v>
      </c>
    </row>
    <row r="193" spans="1:24" x14ac:dyDescent="0.25">
      <c r="A193">
        <f t="shared" si="8"/>
        <v>27</v>
      </c>
      <c r="B193">
        <v>2011</v>
      </c>
      <c r="C193" s="4">
        <v>40724</v>
      </c>
      <c r="D193">
        <v>72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3</v>
      </c>
      <c r="O193">
        <v>0</v>
      </c>
      <c r="P193">
        <v>0</v>
      </c>
      <c r="Q193">
        <v>1</v>
      </c>
      <c r="R193">
        <v>0</v>
      </c>
      <c r="S193">
        <v>0</v>
      </c>
      <c r="T193">
        <v>2</v>
      </c>
      <c r="U193">
        <v>0</v>
      </c>
      <c r="V193" s="15">
        <f t="shared" si="11"/>
        <v>79</v>
      </c>
      <c r="W193" s="5">
        <v>44</v>
      </c>
      <c r="X193" s="15">
        <f t="shared" si="12"/>
        <v>123</v>
      </c>
    </row>
    <row r="194" spans="1:24" x14ac:dyDescent="0.25">
      <c r="A194">
        <f t="shared" si="8"/>
        <v>27</v>
      </c>
      <c r="B194">
        <v>2011</v>
      </c>
      <c r="C194" s="4">
        <v>40725</v>
      </c>
      <c r="D194">
        <v>76</v>
      </c>
      <c r="E194">
        <v>1</v>
      </c>
      <c r="F194">
        <v>0</v>
      </c>
      <c r="G194">
        <v>1</v>
      </c>
      <c r="H194">
        <v>0</v>
      </c>
      <c r="I194">
        <v>0</v>
      </c>
      <c r="J194">
        <v>0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 s="15">
        <f t="shared" si="11"/>
        <v>79</v>
      </c>
      <c r="W194" s="5">
        <v>31</v>
      </c>
      <c r="X194" s="15">
        <f t="shared" si="12"/>
        <v>110</v>
      </c>
    </row>
    <row r="195" spans="1:24" x14ac:dyDescent="0.25">
      <c r="A195">
        <f t="shared" ref="A195:A258" si="13">WEEKNUM(C195)</f>
        <v>27</v>
      </c>
      <c r="B195">
        <v>2011</v>
      </c>
      <c r="C195" s="4">
        <v>40726</v>
      </c>
      <c r="D195">
        <v>76</v>
      </c>
      <c r="E195">
        <v>1</v>
      </c>
      <c r="F195">
        <v>0</v>
      </c>
      <c r="G195">
        <v>1</v>
      </c>
      <c r="H195">
        <v>0</v>
      </c>
      <c r="I195">
        <v>0</v>
      </c>
      <c r="J195">
        <v>0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 s="15">
        <f t="shared" si="11"/>
        <v>79</v>
      </c>
      <c r="W195" s="5">
        <v>31</v>
      </c>
      <c r="X195" s="15">
        <f t="shared" si="12"/>
        <v>110</v>
      </c>
    </row>
    <row r="196" spans="1:24" x14ac:dyDescent="0.25">
      <c r="A196">
        <f t="shared" si="13"/>
        <v>28</v>
      </c>
      <c r="B196">
        <v>2011</v>
      </c>
      <c r="C196" s="4">
        <v>40727</v>
      </c>
      <c r="D196">
        <v>76</v>
      </c>
      <c r="E196">
        <v>1</v>
      </c>
      <c r="F196">
        <v>0</v>
      </c>
      <c r="G196">
        <v>1</v>
      </c>
      <c r="H196">
        <v>0</v>
      </c>
      <c r="I196">
        <v>0</v>
      </c>
      <c r="J196">
        <v>0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 s="15">
        <f t="shared" si="11"/>
        <v>79</v>
      </c>
      <c r="W196" s="5">
        <v>31</v>
      </c>
      <c r="X196" s="15">
        <f t="shared" si="12"/>
        <v>110</v>
      </c>
    </row>
    <row r="197" spans="1:24" x14ac:dyDescent="0.25">
      <c r="A197">
        <f t="shared" si="13"/>
        <v>28</v>
      </c>
      <c r="B197">
        <v>2011</v>
      </c>
      <c r="C197" s="4">
        <v>40728</v>
      </c>
      <c r="D197">
        <v>76</v>
      </c>
      <c r="E197">
        <v>1</v>
      </c>
      <c r="F197">
        <v>0</v>
      </c>
      <c r="G197">
        <v>1</v>
      </c>
      <c r="H197">
        <v>0</v>
      </c>
      <c r="I197">
        <v>0</v>
      </c>
      <c r="J197">
        <v>0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 s="15">
        <f t="shared" si="11"/>
        <v>79</v>
      </c>
      <c r="W197" s="5">
        <v>31</v>
      </c>
      <c r="X197" s="15">
        <f t="shared" si="12"/>
        <v>110</v>
      </c>
    </row>
    <row r="198" spans="1:24" x14ac:dyDescent="0.25">
      <c r="A198">
        <f t="shared" si="13"/>
        <v>28</v>
      </c>
      <c r="B198">
        <v>2011</v>
      </c>
      <c r="C198" s="4">
        <v>40729</v>
      </c>
      <c r="D198">
        <v>168</v>
      </c>
      <c r="E198">
        <v>4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4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4</v>
      </c>
      <c r="U198">
        <v>0</v>
      </c>
      <c r="V198" s="15">
        <f t="shared" si="11"/>
        <v>180</v>
      </c>
      <c r="W198" s="5">
        <v>188</v>
      </c>
      <c r="X198" s="15">
        <f t="shared" si="12"/>
        <v>368</v>
      </c>
    </row>
    <row r="199" spans="1:24" x14ac:dyDescent="0.25">
      <c r="A199">
        <f t="shared" si="13"/>
        <v>28</v>
      </c>
      <c r="B199">
        <v>2011</v>
      </c>
      <c r="C199" s="4">
        <v>40730</v>
      </c>
      <c r="D199">
        <v>296</v>
      </c>
      <c r="E199">
        <v>3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2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8</v>
      </c>
      <c r="U199">
        <v>0</v>
      </c>
      <c r="V199" s="15">
        <f t="shared" si="11"/>
        <v>309</v>
      </c>
      <c r="W199" s="5">
        <v>73</v>
      </c>
      <c r="X199" s="15">
        <f t="shared" si="12"/>
        <v>382</v>
      </c>
    </row>
    <row r="200" spans="1:24" x14ac:dyDescent="0.25">
      <c r="A200">
        <f t="shared" si="13"/>
        <v>28</v>
      </c>
      <c r="B200">
        <v>2011</v>
      </c>
      <c r="C200" s="4">
        <v>40731</v>
      </c>
      <c r="D200">
        <v>141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 s="15">
        <f t="shared" si="11"/>
        <v>141</v>
      </c>
      <c r="W200" s="5">
        <v>47</v>
      </c>
      <c r="X200" s="15">
        <f t="shared" si="12"/>
        <v>188</v>
      </c>
    </row>
    <row r="201" spans="1:24" x14ac:dyDescent="0.25">
      <c r="A201">
        <f t="shared" si="13"/>
        <v>28</v>
      </c>
      <c r="B201">
        <v>2011</v>
      </c>
      <c r="C201" s="4">
        <v>40732</v>
      </c>
      <c r="D201">
        <v>63.66</v>
      </c>
      <c r="E201">
        <v>0.66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2.66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2.33</v>
      </c>
      <c r="U201">
        <v>0</v>
      </c>
      <c r="V201" s="15">
        <f t="shared" si="11"/>
        <v>69.309999999999988</v>
      </c>
      <c r="W201" s="5">
        <v>16.329999999999998</v>
      </c>
      <c r="X201" s="15">
        <f t="shared" si="12"/>
        <v>85.639999999999986</v>
      </c>
    </row>
    <row r="202" spans="1:24" x14ac:dyDescent="0.25">
      <c r="A202">
        <f t="shared" si="13"/>
        <v>28</v>
      </c>
      <c r="B202">
        <v>2011</v>
      </c>
      <c r="C202" s="4">
        <v>40733</v>
      </c>
      <c r="D202">
        <v>63.66</v>
      </c>
      <c r="E202">
        <v>0.66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2.66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2.33</v>
      </c>
      <c r="U202">
        <v>0</v>
      </c>
      <c r="V202" s="15">
        <f t="shared" ref="V202:V265" si="14">SUM(D202:U202)</f>
        <v>69.309999999999988</v>
      </c>
      <c r="W202" s="5">
        <v>16.329999999999998</v>
      </c>
      <c r="X202" s="15">
        <f t="shared" ref="X202:X253" si="15">SUM(V202+W202)</f>
        <v>85.639999999999986</v>
      </c>
    </row>
    <row r="203" spans="1:24" x14ac:dyDescent="0.25">
      <c r="A203">
        <f t="shared" si="13"/>
        <v>29</v>
      </c>
      <c r="B203">
        <v>2011</v>
      </c>
      <c r="C203" s="4">
        <v>40734</v>
      </c>
      <c r="D203">
        <v>63.66</v>
      </c>
      <c r="E203">
        <v>0.66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2.66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2.33</v>
      </c>
      <c r="U203">
        <v>0</v>
      </c>
      <c r="V203" s="15">
        <f t="shared" si="14"/>
        <v>69.309999999999988</v>
      </c>
      <c r="W203" s="5">
        <v>16.329999999999998</v>
      </c>
      <c r="X203" s="15">
        <f t="shared" si="15"/>
        <v>85.639999999999986</v>
      </c>
    </row>
    <row r="204" spans="1:24" x14ac:dyDescent="0.25">
      <c r="A204">
        <f t="shared" si="13"/>
        <v>29</v>
      </c>
      <c r="B204">
        <v>2011</v>
      </c>
      <c r="C204" s="4">
        <v>40735</v>
      </c>
      <c r="D204">
        <v>59</v>
      </c>
      <c r="E204">
        <v>2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1</v>
      </c>
      <c r="L204">
        <v>0</v>
      </c>
      <c r="M204">
        <v>0</v>
      </c>
      <c r="N204">
        <v>4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3</v>
      </c>
      <c r="U204">
        <v>0</v>
      </c>
      <c r="V204" s="15">
        <f t="shared" si="14"/>
        <v>69</v>
      </c>
      <c r="W204" s="5">
        <v>63</v>
      </c>
      <c r="X204" s="15">
        <f t="shared" si="15"/>
        <v>132</v>
      </c>
    </row>
    <row r="205" spans="1:24" x14ac:dyDescent="0.25">
      <c r="A205">
        <f t="shared" si="13"/>
        <v>29</v>
      </c>
      <c r="B205">
        <v>2011</v>
      </c>
      <c r="C205" s="4">
        <v>40736</v>
      </c>
      <c r="D205">
        <v>47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3</v>
      </c>
      <c r="U205">
        <v>0</v>
      </c>
      <c r="V205" s="15">
        <f t="shared" si="14"/>
        <v>51</v>
      </c>
      <c r="W205" s="5">
        <v>22</v>
      </c>
      <c r="X205" s="15">
        <f>SUM(V205+W205)</f>
        <v>73</v>
      </c>
    </row>
    <row r="206" spans="1:24" x14ac:dyDescent="0.25">
      <c r="A206">
        <f t="shared" si="13"/>
        <v>29</v>
      </c>
      <c r="B206">
        <v>2011</v>
      </c>
      <c r="C206" s="4">
        <v>40737</v>
      </c>
      <c r="D206">
        <v>9</v>
      </c>
      <c r="E206">
        <v>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2</v>
      </c>
      <c r="U206">
        <v>0</v>
      </c>
      <c r="V206" s="15">
        <f t="shared" si="14"/>
        <v>13</v>
      </c>
      <c r="W206" s="5">
        <v>13</v>
      </c>
      <c r="X206" s="15">
        <f>SUM(V206+W206)</f>
        <v>26</v>
      </c>
    </row>
    <row r="207" spans="1:24" x14ac:dyDescent="0.25">
      <c r="A207">
        <f t="shared" si="13"/>
        <v>29</v>
      </c>
      <c r="B207">
        <v>2011</v>
      </c>
      <c r="C207" s="4">
        <v>40738</v>
      </c>
      <c r="D207">
        <v>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3</v>
      </c>
      <c r="U207">
        <v>0</v>
      </c>
      <c r="V207" s="15">
        <f t="shared" si="14"/>
        <v>8</v>
      </c>
      <c r="W207" s="5">
        <v>6</v>
      </c>
      <c r="X207" s="15">
        <f t="shared" si="15"/>
        <v>14</v>
      </c>
    </row>
    <row r="208" spans="1:24" x14ac:dyDescent="0.25">
      <c r="A208">
        <f t="shared" si="13"/>
        <v>29</v>
      </c>
      <c r="B208">
        <v>2011</v>
      </c>
      <c r="C208" s="4">
        <v>40739</v>
      </c>
      <c r="D208">
        <v>71.33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5.66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7.33</v>
      </c>
      <c r="U208">
        <v>0</v>
      </c>
      <c r="V208" s="15">
        <f t="shared" si="14"/>
        <v>84.32</v>
      </c>
      <c r="W208" s="5">
        <v>12.33</v>
      </c>
      <c r="X208" s="15">
        <f t="shared" si="15"/>
        <v>96.649999999999991</v>
      </c>
    </row>
    <row r="209" spans="1:24" x14ac:dyDescent="0.25">
      <c r="A209">
        <f t="shared" si="13"/>
        <v>29</v>
      </c>
      <c r="B209">
        <v>2011</v>
      </c>
      <c r="C209" s="4">
        <v>40740</v>
      </c>
      <c r="D209">
        <v>71.33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5.66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7.33</v>
      </c>
      <c r="U209">
        <v>0</v>
      </c>
      <c r="V209" s="15">
        <f t="shared" si="14"/>
        <v>84.32</v>
      </c>
      <c r="W209" s="5">
        <v>12.33</v>
      </c>
      <c r="X209" s="15">
        <f t="shared" si="15"/>
        <v>96.649999999999991</v>
      </c>
    </row>
    <row r="210" spans="1:24" x14ac:dyDescent="0.25">
      <c r="A210">
        <f t="shared" si="13"/>
        <v>30</v>
      </c>
      <c r="B210">
        <v>2011</v>
      </c>
      <c r="C210" s="4">
        <v>40741</v>
      </c>
      <c r="D210">
        <v>71.33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5.66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7.33</v>
      </c>
      <c r="U210">
        <v>0</v>
      </c>
      <c r="V210" s="15">
        <f t="shared" si="14"/>
        <v>84.32</v>
      </c>
      <c r="W210" s="5">
        <v>12.33</v>
      </c>
      <c r="X210" s="15">
        <f t="shared" si="15"/>
        <v>96.649999999999991</v>
      </c>
    </row>
    <row r="211" spans="1:24" x14ac:dyDescent="0.25">
      <c r="A211">
        <f t="shared" si="13"/>
        <v>30</v>
      </c>
      <c r="B211">
        <v>2011</v>
      </c>
      <c r="C211" s="4">
        <v>40742</v>
      </c>
      <c r="D211">
        <v>68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2</v>
      </c>
      <c r="U211">
        <v>0</v>
      </c>
      <c r="V211" s="15">
        <f t="shared" si="14"/>
        <v>71</v>
      </c>
      <c r="W211" s="5">
        <v>14</v>
      </c>
      <c r="X211" s="15">
        <f t="shared" si="15"/>
        <v>85</v>
      </c>
    </row>
    <row r="212" spans="1:24" x14ac:dyDescent="0.25">
      <c r="A212">
        <f t="shared" si="13"/>
        <v>30</v>
      </c>
      <c r="B212">
        <v>2011</v>
      </c>
      <c r="C212" s="4">
        <v>40743</v>
      </c>
      <c r="D212">
        <v>20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2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</v>
      </c>
      <c r="U212">
        <v>0</v>
      </c>
      <c r="V212" s="15">
        <f t="shared" si="14"/>
        <v>23</v>
      </c>
      <c r="W212" s="5">
        <v>2</v>
      </c>
      <c r="X212" s="15">
        <f>SUM(V212+W212)</f>
        <v>25</v>
      </c>
    </row>
    <row r="213" spans="1:24" x14ac:dyDescent="0.25">
      <c r="A213">
        <f t="shared" si="13"/>
        <v>30</v>
      </c>
      <c r="B213">
        <v>2011</v>
      </c>
      <c r="C213" s="4">
        <v>40744</v>
      </c>
      <c r="D213">
        <v>91</v>
      </c>
      <c r="E213">
        <v>2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4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3</v>
      </c>
      <c r="U213">
        <v>0</v>
      </c>
      <c r="V213" s="15">
        <f t="shared" si="14"/>
        <v>100</v>
      </c>
      <c r="W213" s="5">
        <v>39</v>
      </c>
      <c r="X213" s="15">
        <f>SUM(V213+W213)</f>
        <v>139</v>
      </c>
    </row>
    <row r="214" spans="1:24" x14ac:dyDescent="0.25">
      <c r="A214">
        <f t="shared" si="13"/>
        <v>30</v>
      </c>
      <c r="B214">
        <v>2011</v>
      </c>
      <c r="C214" s="4">
        <v>40745</v>
      </c>
      <c r="D214">
        <v>29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3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2</v>
      </c>
      <c r="U214">
        <v>0</v>
      </c>
      <c r="V214" s="15">
        <f t="shared" si="14"/>
        <v>34</v>
      </c>
      <c r="W214" s="5">
        <v>12</v>
      </c>
      <c r="X214" s="15">
        <f t="shared" si="15"/>
        <v>46</v>
      </c>
    </row>
    <row r="215" spans="1:24" x14ac:dyDescent="0.25">
      <c r="A215">
        <f t="shared" si="13"/>
        <v>30</v>
      </c>
      <c r="B215">
        <v>2011</v>
      </c>
      <c r="C215" s="4">
        <v>40746</v>
      </c>
      <c r="D215">
        <v>38.33</v>
      </c>
      <c r="E215">
        <v>0.33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0.67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0.33</v>
      </c>
      <c r="R215">
        <v>0</v>
      </c>
      <c r="S215">
        <v>0</v>
      </c>
      <c r="T215">
        <v>1.67</v>
      </c>
      <c r="U215">
        <v>0</v>
      </c>
      <c r="V215" s="15">
        <f t="shared" si="14"/>
        <v>41.33</v>
      </c>
      <c r="W215" s="5">
        <v>14</v>
      </c>
      <c r="X215" s="15">
        <f t="shared" si="15"/>
        <v>55.33</v>
      </c>
    </row>
    <row r="216" spans="1:24" x14ac:dyDescent="0.25">
      <c r="A216">
        <f t="shared" si="13"/>
        <v>30</v>
      </c>
      <c r="B216">
        <v>2011</v>
      </c>
      <c r="C216" s="4">
        <v>40747</v>
      </c>
      <c r="D216">
        <v>38.33</v>
      </c>
      <c r="E216">
        <v>0.33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0.67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0.33</v>
      </c>
      <c r="R216">
        <v>0</v>
      </c>
      <c r="S216">
        <v>0</v>
      </c>
      <c r="T216">
        <v>1.67</v>
      </c>
      <c r="U216">
        <v>0</v>
      </c>
      <c r="V216" s="15">
        <f t="shared" si="14"/>
        <v>41.33</v>
      </c>
      <c r="W216" s="5">
        <v>14</v>
      </c>
      <c r="X216" s="15">
        <f t="shared" si="15"/>
        <v>55.33</v>
      </c>
    </row>
    <row r="217" spans="1:24" x14ac:dyDescent="0.25">
      <c r="A217">
        <f t="shared" si="13"/>
        <v>31</v>
      </c>
      <c r="B217">
        <v>2011</v>
      </c>
      <c r="C217" s="4">
        <v>40748</v>
      </c>
      <c r="D217">
        <v>38.33</v>
      </c>
      <c r="E217">
        <v>0.33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0.67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0.33</v>
      </c>
      <c r="R217">
        <v>0</v>
      </c>
      <c r="S217">
        <v>0</v>
      </c>
      <c r="T217">
        <v>1.67</v>
      </c>
      <c r="U217">
        <v>0</v>
      </c>
      <c r="V217" s="15">
        <f t="shared" si="14"/>
        <v>41.33</v>
      </c>
      <c r="W217" s="5">
        <v>14</v>
      </c>
      <c r="X217" s="15">
        <f t="shared" si="15"/>
        <v>55.33</v>
      </c>
    </row>
    <row r="218" spans="1:24" x14ac:dyDescent="0.25">
      <c r="A218">
        <f t="shared" si="13"/>
        <v>31</v>
      </c>
      <c r="B218">
        <v>2011</v>
      </c>
      <c r="C218" s="4">
        <v>40749</v>
      </c>
      <c r="D218">
        <v>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1</v>
      </c>
      <c r="L218">
        <v>0</v>
      </c>
      <c r="M218">
        <v>0</v>
      </c>
      <c r="N218">
        <v>2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 s="15">
        <f t="shared" si="14"/>
        <v>102</v>
      </c>
      <c r="W218" s="5">
        <v>48</v>
      </c>
      <c r="X218" t="s">
        <v>25</v>
      </c>
    </row>
    <row r="219" spans="1:24" x14ac:dyDescent="0.25">
      <c r="A219">
        <f t="shared" si="13"/>
        <v>31</v>
      </c>
      <c r="B219">
        <v>2011</v>
      </c>
      <c r="C219" s="4">
        <v>40750</v>
      </c>
      <c r="D219">
        <v>59</v>
      </c>
      <c r="E219">
        <v>3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4</v>
      </c>
      <c r="L219">
        <v>0</v>
      </c>
      <c r="M219">
        <v>0</v>
      </c>
      <c r="N219">
        <v>2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 s="15">
        <f t="shared" si="14"/>
        <v>68</v>
      </c>
      <c r="W219" s="5">
        <v>0</v>
      </c>
      <c r="X219" t="s">
        <v>25</v>
      </c>
    </row>
    <row r="220" spans="1:24" x14ac:dyDescent="0.25">
      <c r="A220">
        <f t="shared" si="13"/>
        <v>31</v>
      </c>
      <c r="B220">
        <v>2011</v>
      </c>
      <c r="C220" s="4">
        <v>40751</v>
      </c>
      <c r="D220">
        <v>168</v>
      </c>
      <c r="E220">
        <v>4</v>
      </c>
      <c r="F220">
        <v>0</v>
      </c>
      <c r="G220">
        <v>2</v>
      </c>
      <c r="H220">
        <v>0</v>
      </c>
      <c r="I220">
        <v>0</v>
      </c>
      <c r="J220">
        <v>0</v>
      </c>
      <c r="K220">
        <v>2</v>
      </c>
      <c r="L220">
        <v>0</v>
      </c>
      <c r="M220">
        <v>0</v>
      </c>
      <c r="N220">
        <v>2</v>
      </c>
      <c r="O220">
        <v>0</v>
      </c>
      <c r="P220">
        <v>0</v>
      </c>
      <c r="R220">
        <v>0</v>
      </c>
      <c r="S220">
        <v>0</v>
      </c>
      <c r="T220">
        <v>0</v>
      </c>
      <c r="U220">
        <v>0</v>
      </c>
      <c r="V220" s="15">
        <f t="shared" si="14"/>
        <v>178</v>
      </c>
      <c r="W220" s="5">
        <v>90</v>
      </c>
      <c r="X220" s="15">
        <f>SUM(V220+W220)</f>
        <v>268</v>
      </c>
    </row>
    <row r="221" spans="1:24" x14ac:dyDescent="0.25">
      <c r="A221">
        <f t="shared" si="13"/>
        <v>31</v>
      </c>
      <c r="B221">
        <v>2011</v>
      </c>
      <c r="C221" s="4">
        <v>40752</v>
      </c>
      <c r="D221">
        <v>170</v>
      </c>
      <c r="E221">
        <v>6</v>
      </c>
      <c r="F221">
        <v>0</v>
      </c>
      <c r="G221">
        <v>1</v>
      </c>
      <c r="H221">
        <v>0</v>
      </c>
      <c r="I221">
        <v>0</v>
      </c>
      <c r="J221">
        <v>0</v>
      </c>
      <c r="K221">
        <v>2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 s="15">
        <f t="shared" si="14"/>
        <v>179</v>
      </c>
      <c r="W221" s="5">
        <v>5</v>
      </c>
      <c r="X221" s="15">
        <f t="shared" si="15"/>
        <v>184</v>
      </c>
    </row>
    <row r="222" spans="1:24" x14ac:dyDescent="0.25">
      <c r="A222">
        <f t="shared" si="13"/>
        <v>31</v>
      </c>
      <c r="B222">
        <v>2011</v>
      </c>
      <c r="C222" s="4">
        <v>40753</v>
      </c>
      <c r="D222">
        <v>62.66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2</v>
      </c>
      <c r="L222">
        <v>0</v>
      </c>
      <c r="M222">
        <v>0</v>
      </c>
      <c r="N222">
        <v>0.66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 s="15">
        <f t="shared" si="14"/>
        <v>65.319999999999993</v>
      </c>
      <c r="W222" s="5">
        <v>16</v>
      </c>
      <c r="X222" s="15">
        <f t="shared" si="15"/>
        <v>81.319999999999993</v>
      </c>
    </row>
    <row r="223" spans="1:24" x14ac:dyDescent="0.25">
      <c r="A223">
        <f t="shared" si="13"/>
        <v>31</v>
      </c>
      <c r="B223">
        <v>2011</v>
      </c>
      <c r="C223" s="4">
        <v>40754</v>
      </c>
      <c r="D223">
        <v>62.66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2</v>
      </c>
      <c r="L223">
        <v>0</v>
      </c>
      <c r="M223">
        <v>0</v>
      </c>
      <c r="N223">
        <v>0.66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 s="15">
        <f t="shared" si="14"/>
        <v>65.319999999999993</v>
      </c>
      <c r="W223" s="5">
        <v>16</v>
      </c>
      <c r="X223" s="15">
        <f t="shared" si="15"/>
        <v>81.319999999999993</v>
      </c>
    </row>
    <row r="224" spans="1:24" x14ac:dyDescent="0.25">
      <c r="A224">
        <f t="shared" si="13"/>
        <v>32</v>
      </c>
      <c r="B224">
        <v>2011</v>
      </c>
      <c r="C224" s="4">
        <v>40755</v>
      </c>
      <c r="D224">
        <v>62.66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2</v>
      </c>
      <c r="L224">
        <v>0</v>
      </c>
      <c r="M224">
        <v>0</v>
      </c>
      <c r="N224">
        <v>0.66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 s="15">
        <f t="shared" si="14"/>
        <v>65.319999999999993</v>
      </c>
      <c r="W224" s="5">
        <v>16</v>
      </c>
      <c r="X224" s="15">
        <f t="shared" si="15"/>
        <v>81.319999999999993</v>
      </c>
    </row>
    <row r="225" spans="1:24" x14ac:dyDescent="0.25">
      <c r="A225">
        <f t="shared" si="13"/>
        <v>32</v>
      </c>
      <c r="B225">
        <v>2011</v>
      </c>
      <c r="C225" s="4">
        <v>40756</v>
      </c>
      <c r="D225">
        <v>21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 s="15">
        <f t="shared" si="14"/>
        <v>23</v>
      </c>
      <c r="W225" s="5">
        <v>0</v>
      </c>
      <c r="X225" s="15">
        <f t="shared" si="15"/>
        <v>23</v>
      </c>
    </row>
    <row r="226" spans="1:24" x14ac:dyDescent="0.25">
      <c r="A226">
        <f t="shared" si="13"/>
        <v>32</v>
      </c>
      <c r="B226">
        <v>2011</v>
      </c>
      <c r="C226" s="4">
        <v>40757</v>
      </c>
      <c r="D226">
        <v>17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 s="15">
        <f t="shared" si="14"/>
        <v>17</v>
      </c>
      <c r="W226" s="5">
        <v>3</v>
      </c>
      <c r="X226" s="15">
        <f t="shared" si="15"/>
        <v>20</v>
      </c>
    </row>
    <row r="227" spans="1:24" x14ac:dyDescent="0.25">
      <c r="A227">
        <f t="shared" si="13"/>
        <v>32</v>
      </c>
      <c r="B227">
        <v>2011</v>
      </c>
      <c r="C227" s="4">
        <v>40758</v>
      </c>
      <c r="D227" s="9">
        <v>10</v>
      </c>
      <c r="E227" s="9">
        <v>0</v>
      </c>
      <c r="F227" s="9">
        <v>0</v>
      </c>
      <c r="G227" s="9">
        <v>0</v>
      </c>
      <c r="H227" s="9">
        <v>0</v>
      </c>
      <c r="I227" s="9">
        <v>0</v>
      </c>
      <c r="J227" s="9">
        <v>0</v>
      </c>
      <c r="K227" s="9">
        <v>1</v>
      </c>
      <c r="L227" s="9">
        <v>0</v>
      </c>
      <c r="M227" s="9">
        <v>0</v>
      </c>
      <c r="N227" s="9">
        <v>0</v>
      </c>
      <c r="O227" s="9">
        <v>1</v>
      </c>
      <c r="P227" s="9">
        <v>0</v>
      </c>
      <c r="Q227" s="9">
        <v>1</v>
      </c>
      <c r="R227" s="9">
        <v>0</v>
      </c>
      <c r="S227" s="9">
        <v>0</v>
      </c>
      <c r="T227" s="9">
        <v>0</v>
      </c>
      <c r="U227" s="9">
        <v>0</v>
      </c>
      <c r="V227" s="15">
        <f t="shared" si="14"/>
        <v>13</v>
      </c>
      <c r="W227" s="5">
        <v>0</v>
      </c>
      <c r="X227" s="15">
        <f t="shared" si="15"/>
        <v>13</v>
      </c>
    </row>
    <row r="228" spans="1:24" x14ac:dyDescent="0.25">
      <c r="A228">
        <f t="shared" si="13"/>
        <v>32</v>
      </c>
      <c r="B228">
        <v>2011</v>
      </c>
      <c r="C228" s="4">
        <v>40759</v>
      </c>
      <c r="D228" s="5">
        <v>13</v>
      </c>
      <c r="E228" s="5">
        <v>1</v>
      </c>
      <c r="F228" s="5">
        <v>0</v>
      </c>
      <c r="G228" s="5">
        <v>0</v>
      </c>
      <c r="H228" s="5">
        <v>0</v>
      </c>
      <c r="I228" s="5">
        <v>0</v>
      </c>
      <c r="J228" s="3">
        <v>0</v>
      </c>
      <c r="K228" s="8">
        <v>0</v>
      </c>
      <c r="L228" s="5">
        <v>0</v>
      </c>
      <c r="M228" s="5">
        <v>0</v>
      </c>
      <c r="N228" s="5">
        <v>0</v>
      </c>
      <c r="O228" s="5">
        <v>1</v>
      </c>
      <c r="P228" s="3">
        <v>0</v>
      </c>
      <c r="Q228" s="8">
        <v>0</v>
      </c>
      <c r="R228" s="5">
        <v>0</v>
      </c>
      <c r="S228" s="3">
        <v>0</v>
      </c>
      <c r="T228" s="8">
        <v>0</v>
      </c>
      <c r="U228" s="3">
        <v>0</v>
      </c>
      <c r="V228" s="15">
        <f t="shared" si="14"/>
        <v>15</v>
      </c>
      <c r="W228" s="5">
        <v>1</v>
      </c>
      <c r="X228" s="15">
        <f t="shared" si="15"/>
        <v>16</v>
      </c>
    </row>
    <row r="229" spans="1:24" x14ac:dyDescent="0.25">
      <c r="A229">
        <f t="shared" si="13"/>
        <v>32</v>
      </c>
      <c r="B229">
        <v>2011</v>
      </c>
      <c r="C229" s="4">
        <v>40760</v>
      </c>
      <c r="D229" s="5">
        <v>13</v>
      </c>
      <c r="E229" s="5">
        <v>0.3</v>
      </c>
      <c r="F229" s="5">
        <v>0</v>
      </c>
      <c r="G229" s="5">
        <v>0</v>
      </c>
      <c r="H229" s="5">
        <v>0</v>
      </c>
      <c r="I229" s="5">
        <v>0</v>
      </c>
      <c r="J229" s="3">
        <v>0</v>
      </c>
      <c r="K229" s="8">
        <v>0</v>
      </c>
      <c r="L229" s="5">
        <v>0</v>
      </c>
      <c r="M229" s="5">
        <v>0</v>
      </c>
      <c r="N229" s="5">
        <v>0</v>
      </c>
      <c r="O229" s="5">
        <v>0</v>
      </c>
      <c r="P229" s="3">
        <v>0</v>
      </c>
      <c r="Q229" s="8">
        <v>0</v>
      </c>
      <c r="R229" s="5">
        <v>0</v>
      </c>
      <c r="S229" s="3">
        <v>0</v>
      </c>
      <c r="T229" s="8">
        <v>0</v>
      </c>
      <c r="U229" s="3">
        <v>0</v>
      </c>
      <c r="V229" s="15">
        <f t="shared" si="14"/>
        <v>13.3</v>
      </c>
      <c r="W229" s="5">
        <v>1</v>
      </c>
      <c r="X229" s="15">
        <f t="shared" si="15"/>
        <v>14.3</v>
      </c>
    </row>
    <row r="230" spans="1:24" x14ac:dyDescent="0.25">
      <c r="A230">
        <f t="shared" si="13"/>
        <v>32</v>
      </c>
      <c r="B230">
        <v>2011</v>
      </c>
      <c r="C230" s="4">
        <v>40761</v>
      </c>
      <c r="D230" s="5">
        <v>13</v>
      </c>
      <c r="E230" s="5">
        <v>0.3</v>
      </c>
      <c r="F230" s="5">
        <v>0</v>
      </c>
      <c r="G230" s="5">
        <v>0</v>
      </c>
      <c r="H230" s="5">
        <v>0</v>
      </c>
      <c r="I230" s="5">
        <v>0</v>
      </c>
      <c r="J230" s="3">
        <v>0</v>
      </c>
      <c r="K230" s="8">
        <v>0</v>
      </c>
      <c r="L230" s="5">
        <v>0</v>
      </c>
      <c r="M230" s="5">
        <v>0</v>
      </c>
      <c r="N230" s="5">
        <v>0</v>
      </c>
      <c r="O230" s="5">
        <v>0</v>
      </c>
      <c r="P230" s="3">
        <v>0</v>
      </c>
      <c r="Q230" s="8">
        <v>0</v>
      </c>
      <c r="R230" s="5">
        <v>0</v>
      </c>
      <c r="S230" s="3">
        <v>0</v>
      </c>
      <c r="T230" s="8">
        <v>0</v>
      </c>
      <c r="U230" s="3">
        <v>0</v>
      </c>
      <c r="V230" s="15">
        <f t="shared" si="14"/>
        <v>13.3</v>
      </c>
      <c r="W230" s="5">
        <v>1</v>
      </c>
      <c r="X230" s="15">
        <f t="shared" si="15"/>
        <v>14.3</v>
      </c>
    </row>
    <row r="231" spans="1:24" x14ac:dyDescent="0.25">
      <c r="A231">
        <f t="shared" si="13"/>
        <v>33</v>
      </c>
      <c r="B231">
        <v>2011</v>
      </c>
      <c r="C231" s="4">
        <v>40762</v>
      </c>
      <c r="D231" s="5">
        <v>13</v>
      </c>
      <c r="E231" s="5">
        <v>0.3</v>
      </c>
      <c r="F231" s="5">
        <v>0</v>
      </c>
      <c r="G231" s="5">
        <v>0</v>
      </c>
      <c r="H231" s="5">
        <v>0</v>
      </c>
      <c r="I231" s="5">
        <v>0</v>
      </c>
      <c r="J231" s="3">
        <v>0</v>
      </c>
      <c r="K231" s="8">
        <v>0</v>
      </c>
      <c r="L231" s="5">
        <v>0</v>
      </c>
      <c r="M231" s="5">
        <v>0</v>
      </c>
      <c r="N231" s="5">
        <v>0</v>
      </c>
      <c r="O231" s="5">
        <v>0</v>
      </c>
      <c r="P231" s="3">
        <v>0</v>
      </c>
      <c r="Q231" s="8">
        <v>0</v>
      </c>
      <c r="R231" s="5">
        <v>0</v>
      </c>
      <c r="S231" s="3">
        <v>0</v>
      </c>
      <c r="T231" s="8">
        <v>0</v>
      </c>
      <c r="U231" s="3">
        <v>0</v>
      </c>
      <c r="V231" s="15">
        <f t="shared" si="14"/>
        <v>13.3</v>
      </c>
      <c r="W231" s="5">
        <v>1</v>
      </c>
      <c r="X231" s="15">
        <f t="shared" si="15"/>
        <v>14.3</v>
      </c>
    </row>
    <row r="232" spans="1:24" x14ac:dyDescent="0.25">
      <c r="A232">
        <f t="shared" si="13"/>
        <v>33</v>
      </c>
      <c r="B232">
        <v>2011</v>
      </c>
      <c r="C232" s="4">
        <v>40763</v>
      </c>
      <c r="D232" s="5">
        <v>128</v>
      </c>
      <c r="E232" s="5">
        <v>1</v>
      </c>
      <c r="F232" s="5">
        <v>0</v>
      </c>
      <c r="G232" s="5">
        <v>0</v>
      </c>
      <c r="H232" s="5">
        <v>0</v>
      </c>
      <c r="I232" s="5">
        <v>0</v>
      </c>
      <c r="J232" s="7">
        <v>0</v>
      </c>
      <c r="K232" s="8">
        <v>1</v>
      </c>
      <c r="L232" s="5">
        <v>0</v>
      </c>
      <c r="M232" s="5">
        <v>0</v>
      </c>
      <c r="N232" s="5">
        <v>4</v>
      </c>
      <c r="O232" s="5">
        <v>0</v>
      </c>
      <c r="P232" s="7">
        <v>0</v>
      </c>
      <c r="Q232" s="8">
        <v>1</v>
      </c>
      <c r="R232" s="5">
        <v>0</v>
      </c>
      <c r="S232" s="7">
        <v>0</v>
      </c>
      <c r="T232" s="8">
        <v>0</v>
      </c>
      <c r="U232" s="5">
        <v>0</v>
      </c>
      <c r="V232" s="15">
        <f t="shared" si="14"/>
        <v>135</v>
      </c>
      <c r="W232" s="5">
        <v>85</v>
      </c>
      <c r="X232" s="15">
        <f t="shared" si="15"/>
        <v>220</v>
      </c>
    </row>
    <row r="233" spans="1:24" x14ac:dyDescent="0.25">
      <c r="A233">
        <f t="shared" si="13"/>
        <v>33</v>
      </c>
      <c r="B233">
        <v>2011</v>
      </c>
      <c r="C233" s="4">
        <v>40764</v>
      </c>
      <c r="D233" s="5">
        <v>353</v>
      </c>
      <c r="E233" s="5">
        <v>0</v>
      </c>
      <c r="F233" s="5">
        <v>0</v>
      </c>
      <c r="G233" s="5">
        <v>0</v>
      </c>
      <c r="H233" s="5">
        <v>0</v>
      </c>
      <c r="I233" s="5">
        <v>0</v>
      </c>
      <c r="J233" s="7">
        <v>0</v>
      </c>
      <c r="K233" s="8">
        <v>7</v>
      </c>
      <c r="L233" s="5">
        <v>0</v>
      </c>
      <c r="M233" s="5">
        <v>0</v>
      </c>
      <c r="N233" s="5">
        <v>1</v>
      </c>
      <c r="O233" s="5">
        <v>0</v>
      </c>
      <c r="P233" s="7">
        <v>0</v>
      </c>
      <c r="Q233" s="8">
        <v>1</v>
      </c>
      <c r="R233" s="5">
        <v>0</v>
      </c>
      <c r="S233" s="7">
        <v>0</v>
      </c>
      <c r="T233" s="8">
        <v>0</v>
      </c>
      <c r="U233" s="5">
        <v>0</v>
      </c>
      <c r="V233" s="15">
        <f t="shared" si="14"/>
        <v>362</v>
      </c>
      <c r="W233" s="5">
        <v>154</v>
      </c>
      <c r="X233" s="15">
        <f t="shared" si="15"/>
        <v>516</v>
      </c>
    </row>
    <row r="234" spans="1:24" x14ac:dyDescent="0.25">
      <c r="A234">
        <f t="shared" si="13"/>
        <v>33</v>
      </c>
      <c r="B234">
        <v>2011</v>
      </c>
      <c r="C234" s="4">
        <v>40765</v>
      </c>
      <c r="D234" s="5">
        <v>212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7">
        <v>0</v>
      </c>
      <c r="K234" s="8">
        <v>2</v>
      </c>
      <c r="L234" s="5">
        <v>0</v>
      </c>
      <c r="M234" s="5">
        <v>0</v>
      </c>
      <c r="N234" s="5">
        <v>0</v>
      </c>
      <c r="O234" s="5">
        <v>0</v>
      </c>
      <c r="P234" s="7">
        <v>0</v>
      </c>
      <c r="Q234" s="8">
        <v>1</v>
      </c>
      <c r="R234" s="5">
        <v>0</v>
      </c>
      <c r="S234" s="7">
        <v>0</v>
      </c>
      <c r="T234" s="8">
        <v>0</v>
      </c>
      <c r="U234" s="5">
        <v>0</v>
      </c>
      <c r="V234" s="15">
        <f t="shared" si="14"/>
        <v>215</v>
      </c>
      <c r="W234" s="5">
        <v>138</v>
      </c>
      <c r="X234" s="15">
        <f t="shared" si="15"/>
        <v>353</v>
      </c>
    </row>
    <row r="235" spans="1:24" x14ac:dyDescent="0.25">
      <c r="A235">
        <f t="shared" si="13"/>
        <v>33</v>
      </c>
      <c r="B235">
        <v>2011</v>
      </c>
      <c r="C235" s="4">
        <v>40766</v>
      </c>
      <c r="D235" s="5">
        <v>95</v>
      </c>
      <c r="E235" s="5">
        <v>1</v>
      </c>
      <c r="F235" s="5">
        <v>0</v>
      </c>
      <c r="G235" s="5">
        <v>0</v>
      </c>
      <c r="H235" s="5">
        <v>0</v>
      </c>
      <c r="I235" s="5">
        <v>0</v>
      </c>
      <c r="J235" s="7">
        <v>0</v>
      </c>
      <c r="K235" s="8">
        <v>1</v>
      </c>
      <c r="L235" s="5">
        <v>0</v>
      </c>
      <c r="M235" s="5">
        <v>0</v>
      </c>
      <c r="N235" s="5">
        <v>1</v>
      </c>
      <c r="O235" s="5">
        <v>0</v>
      </c>
      <c r="P235" s="7">
        <v>0</v>
      </c>
      <c r="Q235" s="8">
        <v>0</v>
      </c>
      <c r="R235" s="5">
        <v>0</v>
      </c>
      <c r="S235" s="7">
        <v>0</v>
      </c>
      <c r="T235" s="8">
        <v>0</v>
      </c>
      <c r="U235" s="5">
        <v>0</v>
      </c>
      <c r="V235" s="15">
        <f t="shared" si="14"/>
        <v>98</v>
      </c>
      <c r="W235" s="5">
        <v>21</v>
      </c>
      <c r="X235" s="15">
        <f t="shared" si="15"/>
        <v>119</v>
      </c>
    </row>
    <row r="236" spans="1:24" x14ac:dyDescent="0.25">
      <c r="A236">
        <f t="shared" si="13"/>
        <v>33</v>
      </c>
      <c r="B236">
        <v>2011</v>
      </c>
      <c r="C236" s="4">
        <v>40767</v>
      </c>
      <c r="D236" s="5">
        <v>25.33</v>
      </c>
      <c r="E236" s="5">
        <v>0</v>
      </c>
      <c r="F236" s="5">
        <v>0</v>
      </c>
      <c r="G236" s="5">
        <v>0</v>
      </c>
      <c r="H236" s="5">
        <v>0</v>
      </c>
      <c r="I236" s="5">
        <v>0</v>
      </c>
      <c r="J236" s="3">
        <v>0</v>
      </c>
      <c r="K236" s="8">
        <v>0.33</v>
      </c>
      <c r="L236" s="5">
        <v>0</v>
      </c>
      <c r="M236" s="5">
        <v>0</v>
      </c>
      <c r="N236" s="5">
        <v>0</v>
      </c>
      <c r="O236" s="5">
        <v>0</v>
      </c>
      <c r="P236" s="3">
        <v>0</v>
      </c>
      <c r="Q236" s="8">
        <v>1.66</v>
      </c>
      <c r="R236" s="5">
        <v>0</v>
      </c>
      <c r="S236" s="3">
        <v>0</v>
      </c>
      <c r="T236" s="8">
        <v>0</v>
      </c>
      <c r="U236" s="3">
        <v>0</v>
      </c>
      <c r="V236" s="15">
        <f t="shared" si="14"/>
        <v>27.319999999999997</v>
      </c>
      <c r="W236" s="5">
        <v>7</v>
      </c>
      <c r="X236" s="15">
        <f t="shared" si="15"/>
        <v>34.319999999999993</v>
      </c>
    </row>
    <row r="237" spans="1:24" x14ac:dyDescent="0.25">
      <c r="A237">
        <f t="shared" si="13"/>
        <v>33</v>
      </c>
      <c r="B237">
        <v>2011</v>
      </c>
      <c r="C237" s="4">
        <v>40768</v>
      </c>
      <c r="D237" s="5">
        <v>25.33</v>
      </c>
      <c r="E237" s="5">
        <v>0</v>
      </c>
      <c r="F237" s="5">
        <v>0</v>
      </c>
      <c r="G237" s="5">
        <v>0</v>
      </c>
      <c r="H237" s="5">
        <v>0</v>
      </c>
      <c r="I237" s="5">
        <v>0</v>
      </c>
      <c r="J237" s="3">
        <v>0</v>
      </c>
      <c r="K237" s="8">
        <v>0.33</v>
      </c>
      <c r="L237" s="5">
        <v>0</v>
      </c>
      <c r="M237" s="5">
        <v>0</v>
      </c>
      <c r="N237" s="5">
        <v>0</v>
      </c>
      <c r="O237" s="5">
        <v>0</v>
      </c>
      <c r="P237" s="3">
        <v>0</v>
      </c>
      <c r="Q237" s="8">
        <v>1.66</v>
      </c>
      <c r="R237" s="5">
        <v>0</v>
      </c>
      <c r="S237" s="3">
        <v>0</v>
      </c>
      <c r="T237" s="8">
        <v>0</v>
      </c>
      <c r="U237" s="3">
        <v>0</v>
      </c>
      <c r="V237" s="15">
        <f t="shared" si="14"/>
        <v>27.319999999999997</v>
      </c>
      <c r="W237" s="5">
        <v>7</v>
      </c>
      <c r="X237" s="15">
        <f t="shared" si="15"/>
        <v>34.319999999999993</v>
      </c>
    </row>
    <row r="238" spans="1:24" x14ac:dyDescent="0.25">
      <c r="A238">
        <f t="shared" si="13"/>
        <v>34</v>
      </c>
      <c r="B238">
        <v>2011</v>
      </c>
      <c r="C238" s="4">
        <v>40769</v>
      </c>
      <c r="D238" s="5">
        <v>25.33</v>
      </c>
      <c r="E238" s="5">
        <v>0</v>
      </c>
      <c r="F238" s="5">
        <v>0</v>
      </c>
      <c r="G238" s="5">
        <v>0</v>
      </c>
      <c r="H238" s="5">
        <v>0</v>
      </c>
      <c r="I238" s="5">
        <v>0</v>
      </c>
      <c r="J238" s="3">
        <v>0</v>
      </c>
      <c r="K238" s="8">
        <v>0.33</v>
      </c>
      <c r="L238" s="5">
        <v>0</v>
      </c>
      <c r="M238" s="5">
        <v>0</v>
      </c>
      <c r="N238" s="5">
        <v>0</v>
      </c>
      <c r="O238" s="5">
        <v>0</v>
      </c>
      <c r="P238" s="3">
        <v>0</v>
      </c>
      <c r="Q238" s="8">
        <v>1.66</v>
      </c>
      <c r="R238" s="5">
        <v>0</v>
      </c>
      <c r="S238" s="3">
        <v>0</v>
      </c>
      <c r="T238" s="8">
        <v>0</v>
      </c>
      <c r="U238" s="3">
        <v>0</v>
      </c>
      <c r="V238" s="15">
        <f t="shared" si="14"/>
        <v>27.319999999999997</v>
      </c>
      <c r="W238" s="5">
        <v>7</v>
      </c>
      <c r="X238" s="15">
        <f t="shared" si="15"/>
        <v>34.319999999999993</v>
      </c>
    </row>
    <row r="239" spans="1:24" x14ac:dyDescent="0.25">
      <c r="A239">
        <f t="shared" si="13"/>
        <v>34</v>
      </c>
      <c r="B239">
        <v>2011</v>
      </c>
      <c r="C239" s="4">
        <v>40770</v>
      </c>
      <c r="D239" s="5">
        <v>39</v>
      </c>
      <c r="E239" s="5">
        <v>0</v>
      </c>
      <c r="F239" s="5">
        <v>0</v>
      </c>
      <c r="G239" s="5">
        <v>0</v>
      </c>
      <c r="H239" s="5">
        <v>0</v>
      </c>
      <c r="I239" s="5">
        <v>0</v>
      </c>
      <c r="J239" s="7">
        <v>0</v>
      </c>
      <c r="K239" s="8">
        <v>0</v>
      </c>
      <c r="L239" s="5">
        <v>0</v>
      </c>
      <c r="M239" s="5">
        <v>0</v>
      </c>
      <c r="N239" s="5">
        <v>0</v>
      </c>
      <c r="O239" s="5">
        <v>0</v>
      </c>
      <c r="P239" s="7">
        <v>0</v>
      </c>
      <c r="Q239" s="8">
        <v>0</v>
      </c>
      <c r="R239" s="5">
        <v>0</v>
      </c>
      <c r="S239" s="7">
        <v>0</v>
      </c>
      <c r="T239" s="8">
        <v>0</v>
      </c>
      <c r="U239" s="5">
        <v>0</v>
      </c>
      <c r="V239" s="15">
        <f t="shared" si="14"/>
        <v>39</v>
      </c>
      <c r="W239" s="5">
        <v>5</v>
      </c>
      <c r="X239" s="15">
        <f t="shared" si="15"/>
        <v>44</v>
      </c>
    </row>
    <row r="240" spans="1:24" x14ac:dyDescent="0.25">
      <c r="A240">
        <f t="shared" si="13"/>
        <v>34</v>
      </c>
      <c r="B240">
        <v>2011</v>
      </c>
      <c r="C240" s="4">
        <v>40771</v>
      </c>
      <c r="D240" s="5">
        <v>95</v>
      </c>
      <c r="E240" s="5">
        <v>1</v>
      </c>
      <c r="F240" s="5">
        <v>0</v>
      </c>
      <c r="G240" s="5">
        <v>0</v>
      </c>
      <c r="H240" s="5">
        <v>0</v>
      </c>
      <c r="I240" s="5">
        <v>0</v>
      </c>
      <c r="J240" s="7">
        <v>0</v>
      </c>
      <c r="K240" s="8">
        <v>2</v>
      </c>
      <c r="L240" s="5">
        <v>0</v>
      </c>
      <c r="M240" s="5">
        <v>0</v>
      </c>
      <c r="N240" s="5">
        <v>0</v>
      </c>
      <c r="O240" s="5">
        <v>0</v>
      </c>
      <c r="P240" s="7">
        <v>0</v>
      </c>
      <c r="Q240" s="8">
        <v>1</v>
      </c>
      <c r="R240" s="5">
        <v>0</v>
      </c>
      <c r="S240" s="7">
        <v>0</v>
      </c>
      <c r="T240" s="8">
        <v>0</v>
      </c>
      <c r="U240" s="5">
        <v>0</v>
      </c>
      <c r="V240" s="15">
        <f t="shared" si="14"/>
        <v>99</v>
      </c>
      <c r="W240" s="5">
        <v>7</v>
      </c>
      <c r="X240" s="15">
        <f t="shared" si="15"/>
        <v>106</v>
      </c>
    </row>
    <row r="241" spans="1:24" x14ac:dyDescent="0.25">
      <c r="A241">
        <f t="shared" si="13"/>
        <v>34</v>
      </c>
      <c r="B241">
        <v>2011</v>
      </c>
      <c r="C241" s="4">
        <v>40772</v>
      </c>
      <c r="D241" s="5">
        <v>32</v>
      </c>
      <c r="E241" s="5">
        <v>0</v>
      </c>
      <c r="F241" s="5">
        <v>0</v>
      </c>
      <c r="G241" s="5">
        <v>0</v>
      </c>
      <c r="H241" s="5">
        <v>0</v>
      </c>
      <c r="I241" s="5">
        <v>0</v>
      </c>
      <c r="J241" s="7">
        <v>0</v>
      </c>
      <c r="K241" s="8">
        <v>4</v>
      </c>
      <c r="L241" s="5">
        <v>0</v>
      </c>
      <c r="M241" s="5">
        <v>0</v>
      </c>
      <c r="N241" s="5">
        <v>0</v>
      </c>
      <c r="O241" s="5">
        <v>0</v>
      </c>
      <c r="P241" s="7">
        <v>0</v>
      </c>
      <c r="Q241" s="8">
        <v>1</v>
      </c>
      <c r="R241" s="5">
        <v>0</v>
      </c>
      <c r="S241" s="7">
        <v>0</v>
      </c>
      <c r="T241" s="8">
        <v>0</v>
      </c>
      <c r="U241" s="5">
        <v>0</v>
      </c>
      <c r="V241" s="15">
        <f t="shared" si="14"/>
        <v>37</v>
      </c>
      <c r="W241" s="5">
        <v>7</v>
      </c>
      <c r="X241" s="15">
        <f t="shared" si="15"/>
        <v>44</v>
      </c>
    </row>
    <row r="242" spans="1:24" x14ac:dyDescent="0.25">
      <c r="A242">
        <f t="shared" si="13"/>
        <v>34</v>
      </c>
      <c r="B242">
        <v>2011</v>
      </c>
      <c r="C242" s="4">
        <v>40773</v>
      </c>
      <c r="D242" s="5">
        <v>77</v>
      </c>
      <c r="E242" s="5">
        <v>1</v>
      </c>
      <c r="F242" s="5">
        <v>0</v>
      </c>
      <c r="G242" s="5">
        <v>0</v>
      </c>
      <c r="H242" s="5">
        <v>0</v>
      </c>
      <c r="I242" s="5">
        <v>0</v>
      </c>
      <c r="J242" s="7">
        <v>0</v>
      </c>
      <c r="K242" s="8">
        <v>6</v>
      </c>
      <c r="L242" s="5">
        <v>0</v>
      </c>
      <c r="M242" s="5">
        <v>0</v>
      </c>
      <c r="N242" s="5">
        <v>0</v>
      </c>
      <c r="O242" s="5">
        <v>1</v>
      </c>
      <c r="P242" s="7">
        <v>0</v>
      </c>
      <c r="Q242" s="8">
        <v>2</v>
      </c>
      <c r="R242" s="5">
        <v>0</v>
      </c>
      <c r="S242" s="7">
        <v>0</v>
      </c>
      <c r="T242" s="8">
        <v>0</v>
      </c>
      <c r="U242" s="5">
        <v>0</v>
      </c>
      <c r="V242" s="15">
        <f t="shared" si="14"/>
        <v>87</v>
      </c>
      <c r="W242" s="5">
        <v>10</v>
      </c>
      <c r="X242" s="15">
        <f t="shared" si="15"/>
        <v>97</v>
      </c>
    </row>
    <row r="243" spans="1:24" x14ac:dyDescent="0.25">
      <c r="A243">
        <f t="shared" si="13"/>
        <v>34</v>
      </c>
      <c r="B243">
        <v>2011</v>
      </c>
      <c r="C243" s="4">
        <v>40774</v>
      </c>
      <c r="D243" s="5">
        <v>24.33</v>
      </c>
      <c r="E243" s="5">
        <v>0.67</v>
      </c>
      <c r="F243" s="5">
        <v>0</v>
      </c>
      <c r="G243" s="5">
        <v>0</v>
      </c>
      <c r="H243" s="5">
        <v>0</v>
      </c>
      <c r="I243" s="5">
        <v>0</v>
      </c>
      <c r="J243" s="7">
        <v>0</v>
      </c>
      <c r="K243" s="8">
        <v>4.33</v>
      </c>
      <c r="L243" s="5">
        <v>0</v>
      </c>
      <c r="M243" s="5">
        <v>0</v>
      </c>
      <c r="N243" s="5">
        <v>0</v>
      </c>
      <c r="O243" s="5">
        <v>0</v>
      </c>
      <c r="P243" s="7">
        <v>0</v>
      </c>
      <c r="Q243" s="8">
        <v>4.33</v>
      </c>
      <c r="R243" s="5">
        <v>0</v>
      </c>
      <c r="S243" s="7">
        <v>0</v>
      </c>
      <c r="T243" s="8">
        <v>0</v>
      </c>
      <c r="U243" s="5">
        <v>0</v>
      </c>
      <c r="V243" s="15">
        <f t="shared" si="14"/>
        <v>33.659999999999997</v>
      </c>
      <c r="W243" s="5">
        <v>6</v>
      </c>
      <c r="X243" s="15">
        <f t="shared" si="15"/>
        <v>39.659999999999997</v>
      </c>
    </row>
    <row r="244" spans="1:24" x14ac:dyDescent="0.25">
      <c r="A244">
        <f t="shared" si="13"/>
        <v>34</v>
      </c>
      <c r="B244">
        <v>2011</v>
      </c>
      <c r="C244" s="4">
        <v>40775</v>
      </c>
      <c r="D244" s="5">
        <v>24.33</v>
      </c>
      <c r="E244" s="5">
        <v>0.67</v>
      </c>
      <c r="F244" s="5">
        <v>0</v>
      </c>
      <c r="G244" s="5">
        <v>0</v>
      </c>
      <c r="H244" s="5">
        <v>0</v>
      </c>
      <c r="I244" s="5">
        <v>0</v>
      </c>
      <c r="J244" s="7">
        <v>0</v>
      </c>
      <c r="K244" s="8">
        <v>4.33</v>
      </c>
      <c r="L244" s="5">
        <v>0</v>
      </c>
      <c r="M244" s="5">
        <v>0</v>
      </c>
      <c r="N244" s="5">
        <v>0</v>
      </c>
      <c r="O244" s="5">
        <v>0</v>
      </c>
      <c r="P244" s="7">
        <v>0</v>
      </c>
      <c r="Q244" s="8">
        <v>4.33</v>
      </c>
      <c r="R244" s="5">
        <v>0</v>
      </c>
      <c r="S244" s="7">
        <v>0</v>
      </c>
      <c r="T244" s="8">
        <v>0</v>
      </c>
      <c r="U244" s="5">
        <v>0</v>
      </c>
      <c r="V244" s="15">
        <f t="shared" si="14"/>
        <v>33.659999999999997</v>
      </c>
      <c r="W244" s="5">
        <v>6</v>
      </c>
      <c r="X244" s="15">
        <f t="shared" si="15"/>
        <v>39.659999999999997</v>
      </c>
    </row>
    <row r="245" spans="1:24" x14ac:dyDescent="0.25">
      <c r="A245">
        <f t="shared" si="13"/>
        <v>35</v>
      </c>
      <c r="B245">
        <v>2011</v>
      </c>
      <c r="C245" s="4">
        <v>40776</v>
      </c>
      <c r="D245" s="5">
        <v>24.33</v>
      </c>
      <c r="E245" s="5">
        <v>0.67</v>
      </c>
      <c r="F245" s="5">
        <v>0</v>
      </c>
      <c r="G245" s="5">
        <v>0</v>
      </c>
      <c r="H245" s="5">
        <v>0</v>
      </c>
      <c r="I245" s="5">
        <v>0</v>
      </c>
      <c r="J245" s="7">
        <v>0</v>
      </c>
      <c r="K245" s="8">
        <v>4.33</v>
      </c>
      <c r="L245" s="5">
        <v>0</v>
      </c>
      <c r="M245" s="5">
        <v>0</v>
      </c>
      <c r="N245" s="5">
        <v>0</v>
      </c>
      <c r="O245" s="5">
        <v>0</v>
      </c>
      <c r="P245" s="7">
        <v>0</v>
      </c>
      <c r="Q245" s="8">
        <v>4.33</v>
      </c>
      <c r="R245" s="5">
        <v>0</v>
      </c>
      <c r="S245" s="7">
        <v>0</v>
      </c>
      <c r="T245" s="8">
        <v>0</v>
      </c>
      <c r="U245" s="5">
        <v>0</v>
      </c>
      <c r="V245" s="15">
        <f t="shared" si="14"/>
        <v>33.659999999999997</v>
      </c>
      <c r="W245" s="5">
        <v>6</v>
      </c>
      <c r="X245" s="15">
        <f t="shared" si="15"/>
        <v>39.659999999999997</v>
      </c>
    </row>
    <row r="246" spans="1:24" x14ac:dyDescent="0.25">
      <c r="A246">
        <f t="shared" si="13"/>
        <v>35</v>
      </c>
      <c r="B246">
        <v>2011</v>
      </c>
      <c r="C246" s="4">
        <v>40777</v>
      </c>
      <c r="D246" s="5">
        <v>14</v>
      </c>
      <c r="E246" s="5">
        <v>0</v>
      </c>
      <c r="F246" s="5">
        <v>0</v>
      </c>
      <c r="G246" s="5">
        <v>0</v>
      </c>
      <c r="H246" s="5">
        <v>0</v>
      </c>
      <c r="I246" s="5">
        <v>0</v>
      </c>
      <c r="J246" s="3">
        <v>0</v>
      </c>
      <c r="K246" s="8">
        <v>1</v>
      </c>
      <c r="L246" s="5">
        <v>0</v>
      </c>
      <c r="M246" s="5">
        <v>0</v>
      </c>
      <c r="N246" s="5">
        <v>0</v>
      </c>
      <c r="O246" s="5">
        <v>0</v>
      </c>
      <c r="P246" s="3">
        <v>0</v>
      </c>
      <c r="Q246" s="8">
        <v>1</v>
      </c>
      <c r="R246" s="5">
        <v>0</v>
      </c>
      <c r="S246" s="3">
        <v>0</v>
      </c>
      <c r="T246" s="8">
        <v>0</v>
      </c>
      <c r="U246" s="3">
        <v>0</v>
      </c>
      <c r="V246" s="15">
        <f t="shared" si="14"/>
        <v>16</v>
      </c>
      <c r="W246" s="5">
        <v>0</v>
      </c>
      <c r="X246" s="15">
        <f t="shared" si="15"/>
        <v>16</v>
      </c>
    </row>
    <row r="247" spans="1:24" x14ac:dyDescent="0.25">
      <c r="A247">
        <f t="shared" si="13"/>
        <v>35</v>
      </c>
      <c r="B247">
        <v>2011</v>
      </c>
      <c r="C247" s="4">
        <v>40778</v>
      </c>
      <c r="D247" s="5">
        <v>92</v>
      </c>
      <c r="E247" s="5">
        <v>0</v>
      </c>
      <c r="F247" s="5">
        <v>0</v>
      </c>
      <c r="G247" s="5">
        <v>0</v>
      </c>
      <c r="H247" s="5">
        <v>0</v>
      </c>
      <c r="I247" s="5">
        <v>0</v>
      </c>
      <c r="J247" s="3">
        <v>0</v>
      </c>
      <c r="K247" s="8">
        <v>4</v>
      </c>
      <c r="L247" s="5">
        <v>0</v>
      </c>
      <c r="M247" s="5">
        <v>0</v>
      </c>
      <c r="N247" s="5">
        <v>4</v>
      </c>
      <c r="O247" s="5">
        <v>0</v>
      </c>
      <c r="P247" s="3">
        <v>0</v>
      </c>
      <c r="Q247" s="8">
        <v>18</v>
      </c>
      <c r="R247" s="5">
        <v>0</v>
      </c>
      <c r="S247" s="3">
        <v>0</v>
      </c>
      <c r="T247" s="8">
        <v>0</v>
      </c>
      <c r="U247" s="3">
        <v>0</v>
      </c>
      <c r="V247" s="15">
        <f t="shared" si="14"/>
        <v>118</v>
      </c>
      <c r="W247" s="5">
        <v>20</v>
      </c>
      <c r="X247" s="15">
        <f>SUM(V247+W247)</f>
        <v>138</v>
      </c>
    </row>
    <row r="248" spans="1:24" x14ac:dyDescent="0.25">
      <c r="A248">
        <f t="shared" si="13"/>
        <v>35</v>
      </c>
      <c r="B248">
        <v>2011</v>
      </c>
      <c r="C248" s="4">
        <v>40779</v>
      </c>
      <c r="D248" s="5">
        <v>51</v>
      </c>
      <c r="E248" s="5">
        <v>0</v>
      </c>
      <c r="F248" s="5">
        <v>0</v>
      </c>
      <c r="G248" s="5">
        <v>0</v>
      </c>
      <c r="H248" s="5">
        <v>0</v>
      </c>
      <c r="I248" s="5">
        <v>0</v>
      </c>
      <c r="J248" s="7">
        <v>0</v>
      </c>
      <c r="K248" s="8">
        <v>16</v>
      </c>
      <c r="L248" s="5">
        <v>0</v>
      </c>
      <c r="M248" s="5">
        <v>0</v>
      </c>
      <c r="N248" s="5">
        <v>1</v>
      </c>
      <c r="O248" s="5">
        <v>0</v>
      </c>
      <c r="P248" s="7">
        <v>0</v>
      </c>
      <c r="Q248" s="8">
        <v>20</v>
      </c>
      <c r="R248" s="5">
        <v>0</v>
      </c>
      <c r="S248" s="7">
        <v>0</v>
      </c>
      <c r="T248" s="8">
        <v>0</v>
      </c>
      <c r="U248" s="5">
        <v>0</v>
      </c>
      <c r="V248" s="15">
        <f t="shared" si="14"/>
        <v>88</v>
      </c>
      <c r="W248" s="5">
        <v>13</v>
      </c>
      <c r="X248" s="15">
        <f>SUM(V248+W248)</f>
        <v>101</v>
      </c>
    </row>
    <row r="249" spans="1:24" x14ac:dyDescent="0.25">
      <c r="A249">
        <f t="shared" si="13"/>
        <v>35</v>
      </c>
      <c r="B249">
        <v>2011</v>
      </c>
      <c r="C249" s="4">
        <v>40780</v>
      </c>
      <c r="D249" s="5">
        <v>13</v>
      </c>
      <c r="E249" s="5">
        <v>0</v>
      </c>
      <c r="F249" s="5">
        <v>0</v>
      </c>
      <c r="G249" s="5">
        <v>0</v>
      </c>
      <c r="H249" s="5">
        <v>0</v>
      </c>
      <c r="I249" s="5">
        <v>0</v>
      </c>
      <c r="J249" s="7">
        <v>0</v>
      </c>
      <c r="K249" s="8">
        <v>0</v>
      </c>
      <c r="L249" s="5">
        <v>1</v>
      </c>
      <c r="M249" s="5">
        <v>0</v>
      </c>
      <c r="N249" s="5">
        <v>0</v>
      </c>
      <c r="O249" s="5">
        <v>0</v>
      </c>
      <c r="P249" s="7">
        <v>0</v>
      </c>
      <c r="Q249" s="8">
        <v>9</v>
      </c>
      <c r="R249" s="5">
        <v>0</v>
      </c>
      <c r="S249" s="7">
        <v>0</v>
      </c>
      <c r="T249" s="8">
        <v>0</v>
      </c>
      <c r="U249" s="5">
        <v>0</v>
      </c>
      <c r="V249" s="15">
        <f t="shared" si="14"/>
        <v>23</v>
      </c>
      <c r="W249" s="5">
        <v>8</v>
      </c>
      <c r="X249" s="15">
        <f t="shared" si="15"/>
        <v>31</v>
      </c>
    </row>
    <row r="250" spans="1:24" x14ac:dyDescent="0.25">
      <c r="A250">
        <f t="shared" si="13"/>
        <v>35</v>
      </c>
      <c r="B250">
        <v>2011</v>
      </c>
      <c r="C250" s="4">
        <v>40781</v>
      </c>
      <c r="D250" s="5">
        <v>24</v>
      </c>
      <c r="E250" s="5">
        <v>0.66</v>
      </c>
      <c r="F250" s="5">
        <v>0</v>
      </c>
      <c r="G250" s="5">
        <v>0</v>
      </c>
      <c r="H250" s="5">
        <v>0</v>
      </c>
      <c r="I250" s="5">
        <v>0</v>
      </c>
      <c r="J250" s="7">
        <v>0</v>
      </c>
      <c r="K250" s="8">
        <v>3</v>
      </c>
      <c r="L250" s="5">
        <v>0</v>
      </c>
      <c r="M250" s="5">
        <v>0</v>
      </c>
      <c r="N250" s="5">
        <v>1.33</v>
      </c>
      <c r="O250" s="5">
        <v>0</v>
      </c>
      <c r="P250" s="7">
        <v>0</v>
      </c>
      <c r="Q250" s="8">
        <v>2.66</v>
      </c>
      <c r="R250" s="5">
        <v>0</v>
      </c>
      <c r="S250" s="7">
        <v>0</v>
      </c>
      <c r="T250" s="8">
        <v>0</v>
      </c>
      <c r="U250" s="5">
        <v>0</v>
      </c>
      <c r="V250" s="15">
        <f t="shared" si="14"/>
        <v>31.650000000000002</v>
      </c>
      <c r="W250" s="5">
        <v>9.66</v>
      </c>
      <c r="X250" s="15">
        <f t="shared" si="15"/>
        <v>41.31</v>
      </c>
    </row>
    <row r="251" spans="1:24" x14ac:dyDescent="0.25">
      <c r="A251">
        <f t="shared" si="13"/>
        <v>35</v>
      </c>
      <c r="B251">
        <v>2011</v>
      </c>
      <c r="C251" s="4">
        <v>40782</v>
      </c>
      <c r="D251" s="5">
        <v>24</v>
      </c>
      <c r="E251" s="5">
        <v>0.66</v>
      </c>
      <c r="F251" s="5">
        <v>0</v>
      </c>
      <c r="G251" s="5">
        <v>0</v>
      </c>
      <c r="H251" s="5">
        <v>0</v>
      </c>
      <c r="I251" s="5">
        <v>0</v>
      </c>
      <c r="J251" s="7">
        <v>0</v>
      </c>
      <c r="K251" s="8">
        <v>3</v>
      </c>
      <c r="L251" s="5">
        <v>0</v>
      </c>
      <c r="M251" s="5">
        <v>0</v>
      </c>
      <c r="N251" s="5">
        <v>1.33</v>
      </c>
      <c r="O251" s="5">
        <v>0</v>
      </c>
      <c r="P251" s="7">
        <v>0</v>
      </c>
      <c r="Q251" s="8">
        <v>2.66</v>
      </c>
      <c r="R251" s="5">
        <v>0</v>
      </c>
      <c r="S251" s="7">
        <v>0</v>
      </c>
      <c r="T251" s="8">
        <v>0</v>
      </c>
      <c r="U251" s="5">
        <v>0</v>
      </c>
      <c r="V251" s="15">
        <f t="shared" si="14"/>
        <v>31.650000000000002</v>
      </c>
      <c r="W251" s="5">
        <v>9.66</v>
      </c>
      <c r="X251" s="15">
        <f>SUM(V251+W251)</f>
        <v>41.31</v>
      </c>
    </row>
    <row r="252" spans="1:24" x14ac:dyDescent="0.25">
      <c r="A252">
        <f t="shared" si="13"/>
        <v>36</v>
      </c>
      <c r="B252">
        <v>2011</v>
      </c>
      <c r="C252" s="4">
        <v>40783</v>
      </c>
      <c r="D252" s="5">
        <v>24</v>
      </c>
      <c r="E252" s="5">
        <v>0.66</v>
      </c>
      <c r="F252" s="5">
        <v>0</v>
      </c>
      <c r="G252" s="5">
        <v>0</v>
      </c>
      <c r="H252" s="5">
        <v>0</v>
      </c>
      <c r="I252" s="5">
        <v>0</v>
      </c>
      <c r="J252" s="7">
        <v>0</v>
      </c>
      <c r="K252" s="8">
        <v>3</v>
      </c>
      <c r="L252" s="5">
        <v>0</v>
      </c>
      <c r="M252" s="5">
        <v>0</v>
      </c>
      <c r="N252" s="5">
        <v>1.33</v>
      </c>
      <c r="O252" s="5">
        <v>0</v>
      </c>
      <c r="P252" s="7">
        <v>0</v>
      </c>
      <c r="Q252" s="8">
        <v>2.66</v>
      </c>
      <c r="R252" s="5">
        <v>0</v>
      </c>
      <c r="S252" s="7">
        <v>0</v>
      </c>
      <c r="T252" s="8">
        <v>0</v>
      </c>
      <c r="U252" s="5">
        <v>0</v>
      </c>
      <c r="V252" s="15">
        <f t="shared" si="14"/>
        <v>31.650000000000002</v>
      </c>
      <c r="W252" s="5">
        <v>9.66</v>
      </c>
      <c r="X252" s="15">
        <f t="shared" si="15"/>
        <v>41.31</v>
      </c>
    </row>
    <row r="253" spans="1:24" x14ac:dyDescent="0.25">
      <c r="A253">
        <f t="shared" si="13"/>
        <v>36</v>
      </c>
      <c r="B253">
        <v>2011</v>
      </c>
      <c r="C253" s="4">
        <v>40784</v>
      </c>
      <c r="D253" s="5">
        <v>11</v>
      </c>
      <c r="E253" s="5">
        <v>0</v>
      </c>
      <c r="F253" s="5">
        <v>0</v>
      </c>
      <c r="G253" s="5">
        <v>0</v>
      </c>
      <c r="H253" s="5">
        <v>0</v>
      </c>
      <c r="I253" s="5">
        <v>0</v>
      </c>
      <c r="J253" s="7">
        <v>0</v>
      </c>
      <c r="K253" s="8">
        <v>2</v>
      </c>
      <c r="L253" s="5">
        <v>0</v>
      </c>
      <c r="M253" s="5">
        <v>0</v>
      </c>
      <c r="N253" s="5">
        <v>0</v>
      </c>
      <c r="O253" s="5">
        <v>0</v>
      </c>
      <c r="P253" s="7">
        <v>0</v>
      </c>
      <c r="Q253" s="8">
        <v>1</v>
      </c>
      <c r="R253" s="5">
        <v>0</v>
      </c>
      <c r="S253" s="7">
        <v>0</v>
      </c>
      <c r="T253" s="8">
        <v>0</v>
      </c>
      <c r="U253" s="5">
        <v>0</v>
      </c>
      <c r="V253" s="15">
        <f t="shared" si="14"/>
        <v>14</v>
      </c>
      <c r="W253" s="5">
        <v>4</v>
      </c>
      <c r="X253" s="15">
        <f t="shared" si="15"/>
        <v>18</v>
      </c>
    </row>
    <row r="254" spans="1:24" x14ac:dyDescent="0.25">
      <c r="A254">
        <f t="shared" si="13"/>
        <v>36</v>
      </c>
      <c r="B254">
        <v>2011</v>
      </c>
      <c r="C254" s="4">
        <v>40785</v>
      </c>
      <c r="D254" s="5">
        <v>0</v>
      </c>
      <c r="E254" s="5">
        <v>0</v>
      </c>
      <c r="F254" s="5">
        <v>0</v>
      </c>
      <c r="G254" s="5">
        <v>0</v>
      </c>
      <c r="H254" s="5">
        <v>0</v>
      </c>
      <c r="I254" s="5">
        <v>0</v>
      </c>
      <c r="J254" s="7">
        <v>0</v>
      </c>
      <c r="K254" s="8">
        <v>0</v>
      </c>
      <c r="L254" s="5">
        <v>0</v>
      </c>
      <c r="M254" s="5">
        <v>0</v>
      </c>
      <c r="N254" s="5">
        <v>0</v>
      </c>
      <c r="O254" s="5">
        <v>0</v>
      </c>
      <c r="P254" s="7">
        <v>0</v>
      </c>
      <c r="Q254" s="8">
        <v>1</v>
      </c>
      <c r="R254" s="5">
        <v>0</v>
      </c>
      <c r="S254" s="7">
        <v>0</v>
      </c>
      <c r="T254" s="8">
        <v>0</v>
      </c>
      <c r="U254" s="5">
        <v>0</v>
      </c>
      <c r="V254" s="15">
        <f t="shared" si="14"/>
        <v>1</v>
      </c>
      <c r="W254" s="5">
        <v>0</v>
      </c>
      <c r="X254" s="15">
        <f>SUM(V254+W254)</f>
        <v>1</v>
      </c>
    </row>
    <row r="255" spans="1:24" x14ac:dyDescent="0.25">
      <c r="A255">
        <f t="shared" si="13"/>
        <v>36</v>
      </c>
      <c r="B255">
        <v>2011</v>
      </c>
      <c r="C255" s="4">
        <v>40786</v>
      </c>
      <c r="D255" s="5">
        <v>2</v>
      </c>
      <c r="E255" s="5">
        <v>0</v>
      </c>
      <c r="F255" s="5">
        <v>0</v>
      </c>
      <c r="G255" s="5">
        <v>0</v>
      </c>
      <c r="H255" s="5">
        <v>0</v>
      </c>
      <c r="I255" s="5">
        <v>0</v>
      </c>
      <c r="J255" s="7">
        <v>0</v>
      </c>
      <c r="K255" s="8">
        <v>0</v>
      </c>
      <c r="L255" s="5">
        <v>0</v>
      </c>
      <c r="M255" s="5">
        <v>0</v>
      </c>
      <c r="N255" s="5">
        <v>0</v>
      </c>
      <c r="O255" s="5">
        <v>0</v>
      </c>
      <c r="P255" s="7">
        <v>0</v>
      </c>
      <c r="Q255" s="8">
        <v>0</v>
      </c>
      <c r="R255" s="5">
        <v>0</v>
      </c>
      <c r="S255" s="7">
        <v>0</v>
      </c>
      <c r="T255" s="8">
        <v>0</v>
      </c>
      <c r="U255" s="5">
        <v>0</v>
      </c>
      <c r="V255" s="15">
        <f t="shared" si="14"/>
        <v>2</v>
      </c>
      <c r="W255" s="5">
        <v>1</v>
      </c>
      <c r="X255" s="15">
        <f t="shared" ref="X255:X270" si="16">SUM(V255+W255)</f>
        <v>3</v>
      </c>
    </row>
    <row r="256" spans="1:24" x14ac:dyDescent="0.25">
      <c r="A256">
        <f t="shared" si="13"/>
        <v>36</v>
      </c>
      <c r="B256">
        <v>2011</v>
      </c>
      <c r="C256" s="4">
        <v>40787</v>
      </c>
      <c r="D256" s="5">
        <v>49</v>
      </c>
      <c r="E256" s="5">
        <v>1</v>
      </c>
      <c r="F256" s="5">
        <v>0</v>
      </c>
      <c r="G256" s="5">
        <v>0</v>
      </c>
      <c r="H256" s="5">
        <v>0</v>
      </c>
      <c r="I256" s="5">
        <v>0</v>
      </c>
      <c r="J256" s="7">
        <v>0</v>
      </c>
      <c r="K256" s="8">
        <v>3</v>
      </c>
      <c r="L256" s="5">
        <v>0</v>
      </c>
      <c r="M256" s="5">
        <v>0</v>
      </c>
      <c r="N256" s="5">
        <v>1</v>
      </c>
      <c r="O256" s="5">
        <v>1</v>
      </c>
      <c r="P256" s="7">
        <v>0</v>
      </c>
      <c r="Q256" s="8">
        <v>10</v>
      </c>
      <c r="R256" s="5">
        <v>0</v>
      </c>
      <c r="S256" s="7">
        <v>0</v>
      </c>
      <c r="T256" s="8">
        <v>0</v>
      </c>
      <c r="U256" s="5">
        <v>0</v>
      </c>
      <c r="V256" s="15">
        <f t="shared" si="14"/>
        <v>65</v>
      </c>
      <c r="W256" s="5">
        <v>13</v>
      </c>
      <c r="X256" s="15">
        <f t="shared" si="16"/>
        <v>78</v>
      </c>
    </row>
    <row r="257" spans="1:24" x14ac:dyDescent="0.25">
      <c r="A257">
        <f t="shared" si="13"/>
        <v>36</v>
      </c>
      <c r="B257">
        <v>2011</v>
      </c>
      <c r="C257" s="4">
        <v>40788</v>
      </c>
      <c r="D257" s="5">
        <v>5</v>
      </c>
      <c r="E257" s="5">
        <v>0</v>
      </c>
      <c r="F257" s="5">
        <v>0</v>
      </c>
      <c r="G257" s="5">
        <v>0</v>
      </c>
      <c r="H257" s="5">
        <v>0</v>
      </c>
      <c r="I257" s="5">
        <v>0</v>
      </c>
      <c r="J257" s="7">
        <v>0</v>
      </c>
      <c r="K257" s="8">
        <v>1</v>
      </c>
      <c r="L257" s="5">
        <v>0</v>
      </c>
      <c r="M257" s="5">
        <v>0</v>
      </c>
      <c r="N257" s="5">
        <v>0</v>
      </c>
      <c r="O257" s="5">
        <v>0</v>
      </c>
      <c r="P257" s="7">
        <v>0</v>
      </c>
      <c r="Q257" s="8">
        <v>6.5</v>
      </c>
      <c r="R257" s="5">
        <v>0</v>
      </c>
      <c r="S257" s="7">
        <v>0</v>
      </c>
      <c r="T257" s="8">
        <v>0</v>
      </c>
      <c r="U257" s="5">
        <v>0</v>
      </c>
      <c r="V257" s="15">
        <f t="shared" si="14"/>
        <v>12.5</v>
      </c>
      <c r="W257" s="5">
        <v>5.5</v>
      </c>
      <c r="X257" s="15">
        <f t="shared" si="16"/>
        <v>18</v>
      </c>
    </row>
    <row r="258" spans="1:24" x14ac:dyDescent="0.25">
      <c r="A258">
        <f t="shared" si="13"/>
        <v>36</v>
      </c>
      <c r="B258">
        <v>2011</v>
      </c>
      <c r="C258" s="4">
        <v>40789</v>
      </c>
      <c r="D258" s="5">
        <v>5</v>
      </c>
      <c r="E258" s="5">
        <v>0</v>
      </c>
      <c r="F258" s="5">
        <v>0</v>
      </c>
      <c r="G258" s="5">
        <v>0</v>
      </c>
      <c r="H258" s="5">
        <v>0</v>
      </c>
      <c r="I258" s="5">
        <v>0</v>
      </c>
      <c r="J258" s="7">
        <v>0</v>
      </c>
      <c r="K258" s="8">
        <v>1</v>
      </c>
      <c r="L258" s="5">
        <v>0</v>
      </c>
      <c r="M258" s="5">
        <v>0</v>
      </c>
      <c r="N258" s="5">
        <v>0</v>
      </c>
      <c r="O258" s="5">
        <v>0</v>
      </c>
      <c r="P258" s="7">
        <v>0</v>
      </c>
      <c r="Q258" s="8">
        <v>6.5</v>
      </c>
      <c r="R258" s="5">
        <v>0</v>
      </c>
      <c r="S258" s="7">
        <v>0</v>
      </c>
      <c r="T258" s="8">
        <v>0</v>
      </c>
      <c r="U258" s="5">
        <v>0</v>
      </c>
      <c r="V258" s="15">
        <f t="shared" si="14"/>
        <v>12.5</v>
      </c>
      <c r="W258" s="5">
        <v>5.5</v>
      </c>
      <c r="X258" s="15">
        <f t="shared" si="16"/>
        <v>18</v>
      </c>
    </row>
    <row r="259" spans="1:24" x14ac:dyDescent="0.25">
      <c r="A259">
        <f t="shared" ref="A259:A322" si="17">WEEKNUM(C259)</f>
        <v>37</v>
      </c>
      <c r="B259">
        <v>2011</v>
      </c>
      <c r="C259" s="4">
        <v>40790</v>
      </c>
      <c r="D259" s="5">
        <v>5</v>
      </c>
      <c r="E259" s="5">
        <v>0</v>
      </c>
      <c r="F259" s="5">
        <v>0</v>
      </c>
      <c r="G259" s="5">
        <v>0</v>
      </c>
      <c r="H259" s="5">
        <v>0</v>
      </c>
      <c r="I259" s="5">
        <v>0</v>
      </c>
      <c r="J259" s="7">
        <v>0</v>
      </c>
      <c r="K259" s="8">
        <v>1</v>
      </c>
      <c r="L259" s="5">
        <v>0</v>
      </c>
      <c r="M259" s="5">
        <v>0</v>
      </c>
      <c r="N259" s="5">
        <v>0</v>
      </c>
      <c r="O259" s="5">
        <v>0</v>
      </c>
      <c r="P259" s="7">
        <v>0</v>
      </c>
      <c r="Q259" s="8">
        <v>6.5</v>
      </c>
      <c r="R259" s="5">
        <v>0</v>
      </c>
      <c r="S259" s="7">
        <v>0</v>
      </c>
      <c r="T259" s="8">
        <v>0</v>
      </c>
      <c r="U259" s="5">
        <v>0</v>
      </c>
      <c r="V259" s="15">
        <f t="shared" si="14"/>
        <v>12.5</v>
      </c>
      <c r="W259" s="5">
        <v>5.5</v>
      </c>
      <c r="X259" s="15">
        <f t="shared" si="16"/>
        <v>18</v>
      </c>
    </row>
    <row r="260" spans="1:24" x14ac:dyDescent="0.25">
      <c r="A260">
        <f t="shared" si="17"/>
        <v>37</v>
      </c>
      <c r="B260">
        <v>2011</v>
      </c>
      <c r="C260" s="4">
        <v>40791</v>
      </c>
      <c r="D260" s="5">
        <v>5</v>
      </c>
      <c r="E260" s="5">
        <v>0</v>
      </c>
      <c r="F260" s="5">
        <v>0</v>
      </c>
      <c r="G260" s="5">
        <v>0</v>
      </c>
      <c r="H260" s="5">
        <v>0</v>
      </c>
      <c r="I260" s="5">
        <v>0</v>
      </c>
      <c r="J260" s="7">
        <v>0</v>
      </c>
      <c r="K260" s="8">
        <v>1</v>
      </c>
      <c r="L260" s="5">
        <v>0</v>
      </c>
      <c r="M260" s="5">
        <v>0</v>
      </c>
      <c r="N260" s="5">
        <v>0</v>
      </c>
      <c r="O260" s="5">
        <v>0</v>
      </c>
      <c r="P260" s="7">
        <v>0</v>
      </c>
      <c r="Q260" s="8">
        <v>6.5</v>
      </c>
      <c r="R260" s="5">
        <v>0</v>
      </c>
      <c r="S260" s="7">
        <v>0</v>
      </c>
      <c r="T260" s="8">
        <v>0</v>
      </c>
      <c r="U260" s="5">
        <v>0</v>
      </c>
      <c r="V260" s="15">
        <f t="shared" si="14"/>
        <v>12.5</v>
      </c>
      <c r="W260" s="5">
        <v>5.5</v>
      </c>
      <c r="X260" s="15">
        <f t="shared" si="16"/>
        <v>18</v>
      </c>
    </row>
    <row r="261" spans="1:24" x14ac:dyDescent="0.25">
      <c r="A261">
        <f t="shared" si="17"/>
        <v>37</v>
      </c>
      <c r="B261">
        <v>2011</v>
      </c>
      <c r="C261" s="4">
        <v>40792</v>
      </c>
      <c r="D261" s="5">
        <v>0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7">
        <v>0</v>
      </c>
      <c r="K261" s="8">
        <v>1</v>
      </c>
      <c r="L261" s="5">
        <v>0</v>
      </c>
      <c r="M261" s="5">
        <v>0</v>
      </c>
      <c r="N261" s="5">
        <v>0</v>
      </c>
      <c r="O261" s="5">
        <v>0</v>
      </c>
      <c r="P261" s="7">
        <v>0</v>
      </c>
      <c r="Q261" s="8">
        <v>2</v>
      </c>
      <c r="R261" s="5">
        <v>0</v>
      </c>
      <c r="S261" s="7">
        <v>0</v>
      </c>
      <c r="T261" s="8">
        <v>0</v>
      </c>
      <c r="U261" s="5">
        <v>0</v>
      </c>
      <c r="V261" s="15">
        <f t="shared" si="14"/>
        <v>3</v>
      </c>
      <c r="W261" s="5">
        <v>1</v>
      </c>
      <c r="X261" s="15">
        <f t="shared" si="16"/>
        <v>4</v>
      </c>
    </row>
    <row r="262" spans="1:24" x14ac:dyDescent="0.25">
      <c r="A262">
        <f t="shared" si="17"/>
        <v>37</v>
      </c>
      <c r="B262">
        <v>2011</v>
      </c>
      <c r="C262" s="4">
        <v>40793</v>
      </c>
      <c r="D262" s="5">
        <v>3</v>
      </c>
      <c r="E262" s="5">
        <v>0</v>
      </c>
      <c r="F262" s="5">
        <v>0</v>
      </c>
      <c r="G262" s="5">
        <v>0</v>
      </c>
      <c r="H262" s="5">
        <v>0</v>
      </c>
      <c r="I262" s="5">
        <v>0</v>
      </c>
      <c r="J262" s="7">
        <v>0</v>
      </c>
      <c r="K262" s="8">
        <v>0</v>
      </c>
      <c r="L262" s="5">
        <v>0</v>
      </c>
      <c r="M262" s="5">
        <v>0</v>
      </c>
      <c r="N262" s="5">
        <v>0</v>
      </c>
      <c r="O262" s="5">
        <v>0</v>
      </c>
      <c r="P262" s="7">
        <v>0</v>
      </c>
      <c r="Q262" s="8">
        <v>0</v>
      </c>
      <c r="R262" s="5">
        <v>0</v>
      </c>
      <c r="S262" s="7">
        <v>0</v>
      </c>
      <c r="T262" s="8">
        <v>0</v>
      </c>
      <c r="U262" s="5">
        <v>0</v>
      </c>
      <c r="V262" s="15">
        <f t="shared" si="14"/>
        <v>3</v>
      </c>
      <c r="W262" s="5">
        <v>3</v>
      </c>
      <c r="X262" s="15">
        <f t="shared" si="16"/>
        <v>6</v>
      </c>
    </row>
    <row r="263" spans="1:24" x14ac:dyDescent="0.25">
      <c r="A263">
        <f t="shared" si="17"/>
        <v>37</v>
      </c>
      <c r="B263">
        <v>2011</v>
      </c>
      <c r="C263" s="4">
        <v>40794</v>
      </c>
      <c r="D263" s="5">
        <v>8</v>
      </c>
      <c r="E263" s="5">
        <v>0</v>
      </c>
      <c r="F263" s="5">
        <v>0</v>
      </c>
      <c r="G263" s="5">
        <v>0</v>
      </c>
      <c r="H263" s="5">
        <v>0</v>
      </c>
      <c r="I263" s="5">
        <v>0</v>
      </c>
      <c r="J263" s="7">
        <v>0</v>
      </c>
      <c r="K263" s="8">
        <v>0</v>
      </c>
      <c r="L263" s="5">
        <v>0</v>
      </c>
      <c r="M263" s="5">
        <v>0</v>
      </c>
      <c r="N263" s="5">
        <v>0</v>
      </c>
      <c r="O263" s="5">
        <v>2</v>
      </c>
      <c r="P263" s="7">
        <v>0</v>
      </c>
      <c r="Q263" s="8">
        <v>1</v>
      </c>
      <c r="R263" s="5">
        <v>0</v>
      </c>
      <c r="S263" s="7">
        <v>0</v>
      </c>
      <c r="T263" s="8">
        <v>0</v>
      </c>
      <c r="U263" s="5">
        <v>0</v>
      </c>
      <c r="V263" s="15">
        <f t="shared" si="14"/>
        <v>11</v>
      </c>
      <c r="W263" s="5">
        <v>2</v>
      </c>
      <c r="X263" s="15">
        <f t="shared" si="16"/>
        <v>13</v>
      </c>
    </row>
    <row r="264" spans="1:24" x14ac:dyDescent="0.25">
      <c r="A264">
        <f t="shared" si="17"/>
        <v>37</v>
      </c>
      <c r="B264">
        <v>2011</v>
      </c>
      <c r="C264" s="4">
        <v>40795</v>
      </c>
      <c r="D264" s="5">
        <v>4.67</v>
      </c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7">
        <v>0</v>
      </c>
      <c r="K264" s="8">
        <v>1.33</v>
      </c>
      <c r="L264" s="5">
        <v>0</v>
      </c>
      <c r="M264" s="5">
        <v>0</v>
      </c>
      <c r="N264" s="5">
        <v>1.33</v>
      </c>
      <c r="O264" s="5">
        <v>0</v>
      </c>
      <c r="P264" s="7">
        <v>0</v>
      </c>
      <c r="Q264" s="8">
        <v>3.33</v>
      </c>
      <c r="R264" s="5">
        <v>0</v>
      </c>
      <c r="S264" s="7">
        <v>0</v>
      </c>
      <c r="T264" s="8">
        <v>0</v>
      </c>
      <c r="U264" s="5">
        <v>0</v>
      </c>
      <c r="V264" s="15">
        <f t="shared" si="14"/>
        <v>10.66</v>
      </c>
      <c r="W264" s="5">
        <v>4.33</v>
      </c>
      <c r="X264" s="15">
        <f t="shared" si="16"/>
        <v>14.99</v>
      </c>
    </row>
    <row r="265" spans="1:24" x14ac:dyDescent="0.25">
      <c r="A265">
        <f t="shared" si="17"/>
        <v>37</v>
      </c>
      <c r="B265">
        <v>2011</v>
      </c>
      <c r="C265" s="4">
        <v>40796</v>
      </c>
      <c r="D265" s="5">
        <v>4.67</v>
      </c>
      <c r="E265" s="5">
        <v>0</v>
      </c>
      <c r="F265" s="5">
        <v>0</v>
      </c>
      <c r="G265" s="5">
        <v>0</v>
      </c>
      <c r="H265" s="5">
        <v>0</v>
      </c>
      <c r="I265" s="5">
        <v>0</v>
      </c>
      <c r="J265" s="7">
        <v>0</v>
      </c>
      <c r="K265" s="8">
        <v>1.33</v>
      </c>
      <c r="L265" s="5">
        <v>0</v>
      </c>
      <c r="M265" s="5">
        <v>0</v>
      </c>
      <c r="N265" s="5">
        <v>1.33</v>
      </c>
      <c r="O265" s="5">
        <v>0</v>
      </c>
      <c r="P265" s="7">
        <v>0</v>
      </c>
      <c r="Q265" s="8">
        <v>3.33</v>
      </c>
      <c r="R265" s="5">
        <v>0</v>
      </c>
      <c r="S265" s="7">
        <v>0</v>
      </c>
      <c r="T265" s="8">
        <v>0</v>
      </c>
      <c r="U265" s="5">
        <v>0</v>
      </c>
      <c r="V265" s="15">
        <f t="shared" si="14"/>
        <v>10.66</v>
      </c>
      <c r="W265" s="5">
        <v>4.33</v>
      </c>
      <c r="X265" s="15">
        <f t="shared" si="16"/>
        <v>14.99</v>
      </c>
    </row>
    <row r="266" spans="1:24" x14ac:dyDescent="0.25">
      <c r="A266">
        <f t="shared" si="17"/>
        <v>38</v>
      </c>
      <c r="B266">
        <v>2011</v>
      </c>
      <c r="C266" s="4">
        <v>40797</v>
      </c>
      <c r="D266" s="5">
        <v>4.67</v>
      </c>
      <c r="E266" s="5">
        <v>0</v>
      </c>
      <c r="F266" s="5">
        <v>0</v>
      </c>
      <c r="G266" s="5">
        <v>0</v>
      </c>
      <c r="H266" s="5">
        <v>0</v>
      </c>
      <c r="I266" s="5">
        <v>0</v>
      </c>
      <c r="J266" s="7">
        <v>0</v>
      </c>
      <c r="K266" s="8">
        <v>1.33</v>
      </c>
      <c r="L266" s="5">
        <v>0</v>
      </c>
      <c r="M266" s="5">
        <v>0</v>
      </c>
      <c r="N266" s="5">
        <v>1.33</v>
      </c>
      <c r="O266" s="5">
        <v>0</v>
      </c>
      <c r="P266" s="7">
        <v>0</v>
      </c>
      <c r="Q266" s="8">
        <v>3.33</v>
      </c>
      <c r="R266" s="5">
        <v>0</v>
      </c>
      <c r="S266" s="7">
        <v>0</v>
      </c>
      <c r="T266" s="8">
        <v>0</v>
      </c>
      <c r="U266" s="5">
        <v>0</v>
      </c>
      <c r="V266" s="15">
        <f t="shared" ref="V266:V270" si="18">SUM(D266:U266)</f>
        <v>10.66</v>
      </c>
      <c r="W266" s="5">
        <v>4.33</v>
      </c>
      <c r="X266" s="15">
        <f t="shared" si="16"/>
        <v>14.99</v>
      </c>
    </row>
    <row r="267" spans="1:24" x14ac:dyDescent="0.25">
      <c r="A267">
        <f t="shared" si="17"/>
        <v>38</v>
      </c>
      <c r="B267">
        <v>2011</v>
      </c>
      <c r="C267" s="4">
        <v>40798</v>
      </c>
      <c r="D267" s="5">
        <v>5</v>
      </c>
      <c r="E267" s="5">
        <v>0</v>
      </c>
      <c r="F267" s="5">
        <v>0</v>
      </c>
      <c r="G267" s="5">
        <v>0</v>
      </c>
      <c r="H267" s="5">
        <v>0</v>
      </c>
      <c r="I267" s="5">
        <v>0</v>
      </c>
      <c r="J267" s="7">
        <v>0</v>
      </c>
      <c r="K267" s="8">
        <v>0</v>
      </c>
      <c r="L267" s="5">
        <v>0</v>
      </c>
      <c r="M267" s="5">
        <v>0</v>
      </c>
      <c r="N267" s="5">
        <v>0</v>
      </c>
      <c r="O267" s="5">
        <v>0</v>
      </c>
      <c r="P267" s="7">
        <v>0</v>
      </c>
      <c r="Q267" s="8">
        <v>2</v>
      </c>
      <c r="R267" s="5">
        <v>0</v>
      </c>
      <c r="S267" s="7">
        <v>0</v>
      </c>
      <c r="T267" s="8">
        <v>0</v>
      </c>
      <c r="U267" s="5">
        <v>0</v>
      </c>
      <c r="V267" s="15">
        <f>SUM(D267:U267)</f>
        <v>7</v>
      </c>
      <c r="W267" s="5">
        <v>5</v>
      </c>
      <c r="X267" s="15">
        <f t="shared" si="16"/>
        <v>12</v>
      </c>
    </row>
    <row r="268" spans="1:24" x14ac:dyDescent="0.25">
      <c r="A268">
        <f t="shared" si="17"/>
        <v>38</v>
      </c>
      <c r="B268">
        <v>2011</v>
      </c>
      <c r="C268" s="4">
        <v>40799</v>
      </c>
      <c r="D268" s="5">
        <v>0</v>
      </c>
      <c r="E268" s="5">
        <v>0</v>
      </c>
      <c r="F268" s="5">
        <v>0</v>
      </c>
      <c r="G268" s="5">
        <v>0</v>
      </c>
      <c r="H268" s="5">
        <v>0</v>
      </c>
      <c r="I268" s="5">
        <v>0</v>
      </c>
      <c r="J268" s="7">
        <v>0</v>
      </c>
      <c r="K268" s="8">
        <v>0</v>
      </c>
      <c r="L268" s="5">
        <v>0</v>
      </c>
      <c r="M268" s="5">
        <v>0</v>
      </c>
      <c r="N268" s="5">
        <v>0</v>
      </c>
      <c r="O268" s="5">
        <v>0</v>
      </c>
      <c r="P268" s="7">
        <v>0</v>
      </c>
      <c r="Q268" s="8">
        <v>1</v>
      </c>
      <c r="R268" s="5">
        <v>0</v>
      </c>
      <c r="S268" s="7">
        <v>0</v>
      </c>
      <c r="T268" s="8">
        <v>0</v>
      </c>
      <c r="U268" s="5">
        <v>0</v>
      </c>
      <c r="V268" s="15">
        <f t="shared" si="18"/>
        <v>1</v>
      </c>
      <c r="W268" s="5">
        <v>0</v>
      </c>
      <c r="X268" s="15">
        <f t="shared" si="16"/>
        <v>1</v>
      </c>
    </row>
    <row r="269" spans="1:24" x14ac:dyDescent="0.25">
      <c r="A269">
        <f t="shared" si="17"/>
        <v>38</v>
      </c>
      <c r="B269">
        <v>2011</v>
      </c>
      <c r="C269" s="4">
        <v>40800</v>
      </c>
      <c r="D269" s="5">
        <v>0</v>
      </c>
      <c r="E269" s="5">
        <v>0</v>
      </c>
      <c r="F269" s="5">
        <v>0</v>
      </c>
      <c r="G269" s="5">
        <v>0</v>
      </c>
      <c r="H269" s="5">
        <v>0</v>
      </c>
      <c r="I269" s="5">
        <v>0</v>
      </c>
      <c r="J269" s="7">
        <v>0</v>
      </c>
      <c r="K269" s="8">
        <v>0</v>
      </c>
      <c r="L269" s="5">
        <v>0</v>
      </c>
      <c r="M269" s="5">
        <v>0</v>
      </c>
      <c r="N269" s="5">
        <v>0</v>
      </c>
      <c r="O269" s="5">
        <v>1</v>
      </c>
      <c r="P269" s="7">
        <v>0</v>
      </c>
      <c r="Q269" s="8">
        <v>1</v>
      </c>
      <c r="R269" s="5">
        <v>0</v>
      </c>
      <c r="S269" s="7">
        <v>0</v>
      </c>
      <c r="T269" s="8">
        <v>0</v>
      </c>
      <c r="U269" s="5">
        <v>0</v>
      </c>
      <c r="V269" s="15">
        <f t="shared" si="18"/>
        <v>2</v>
      </c>
      <c r="W269" s="5">
        <v>0</v>
      </c>
      <c r="X269" s="15">
        <f t="shared" si="16"/>
        <v>2</v>
      </c>
    </row>
    <row r="270" spans="1:24" x14ac:dyDescent="0.25">
      <c r="A270">
        <f t="shared" si="17"/>
        <v>38</v>
      </c>
      <c r="B270">
        <v>2011</v>
      </c>
      <c r="C270" s="4">
        <v>40801</v>
      </c>
      <c r="D270" s="5">
        <v>0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1</v>
      </c>
      <c r="R270" s="5">
        <v>0</v>
      </c>
      <c r="S270" s="5">
        <v>0</v>
      </c>
      <c r="T270" s="5">
        <v>0</v>
      </c>
      <c r="U270" s="5">
        <v>0</v>
      </c>
      <c r="V270" s="15">
        <f t="shared" si="18"/>
        <v>1</v>
      </c>
      <c r="W270" s="5">
        <v>1</v>
      </c>
      <c r="X270" s="15">
        <f t="shared" si="16"/>
        <v>2</v>
      </c>
    </row>
    <row r="271" spans="1:24" x14ac:dyDescent="0.25">
      <c r="A271">
        <f t="shared" si="17"/>
        <v>19</v>
      </c>
      <c r="B271">
        <v>2012</v>
      </c>
      <c r="C271" s="4">
        <v>40668</v>
      </c>
      <c r="J271" s="3"/>
      <c r="K271" s="5"/>
      <c r="L271" s="5"/>
      <c r="M271" s="5"/>
      <c r="N271" s="5"/>
      <c r="O271" s="5"/>
      <c r="P271" s="3"/>
      <c r="Q271" s="5"/>
      <c r="R271" s="5"/>
      <c r="S271" s="3"/>
      <c r="T271" s="5"/>
      <c r="U271" s="3"/>
      <c r="V271" s="15">
        <f>SUM(D271:U271)</f>
        <v>0</v>
      </c>
      <c r="X271" s="15">
        <f>SUM(V271+W271)</f>
        <v>0</v>
      </c>
    </row>
    <row r="272" spans="1:24" x14ac:dyDescent="0.25">
      <c r="A272">
        <f t="shared" si="17"/>
        <v>19</v>
      </c>
      <c r="B272">
        <v>2012</v>
      </c>
      <c r="C272" s="4">
        <v>40669</v>
      </c>
      <c r="J272" s="3"/>
      <c r="K272" s="5"/>
      <c r="L272" s="5"/>
      <c r="M272" s="5"/>
      <c r="N272" s="5"/>
      <c r="O272" s="5"/>
      <c r="P272" s="3"/>
      <c r="S272" s="3"/>
      <c r="T272" s="5"/>
      <c r="U272" s="3"/>
      <c r="V272" s="15">
        <f t="shared" ref="V272:V335" si="19">SUM(D272:U272)</f>
        <v>0</v>
      </c>
      <c r="W272" s="5"/>
      <c r="X272" s="15">
        <f t="shared" ref="X272:X335" si="20">SUM(V272+W272)</f>
        <v>0</v>
      </c>
    </row>
    <row r="273" spans="1:24" x14ac:dyDescent="0.25">
      <c r="A273">
        <f t="shared" si="17"/>
        <v>19</v>
      </c>
      <c r="B273">
        <v>2012</v>
      </c>
      <c r="C273" s="4">
        <v>40670</v>
      </c>
      <c r="J273" s="3"/>
      <c r="K273" s="5"/>
      <c r="L273" s="5"/>
      <c r="M273" s="5"/>
      <c r="N273" s="5"/>
      <c r="O273" s="5"/>
      <c r="P273" s="3"/>
      <c r="S273" s="3"/>
      <c r="T273" s="5"/>
      <c r="U273" s="3"/>
      <c r="V273" s="15">
        <f t="shared" si="19"/>
        <v>0</v>
      </c>
      <c r="W273" s="5"/>
      <c r="X273" s="15">
        <f t="shared" si="20"/>
        <v>0</v>
      </c>
    </row>
    <row r="274" spans="1:24" x14ac:dyDescent="0.25">
      <c r="A274">
        <f t="shared" si="17"/>
        <v>20</v>
      </c>
      <c r="B274">
        <v>2012</v>
      </c>
      <c r="C274" s="4">
        <v>40671</v>
      </c>
      <c r="J274" s="3"/>
      <c r="K274" s="5"/>
      <c r="L274" s="5"/>
      <c r="M274" s="5"/>
      <c r="N274" s="5"/>
      <c r="O274" s="5"/>
      <c r="P274" s="3"/>
      <c r="S274" s="3"/>
      <c r="T274" s="5"/>
      <c r="U274" s="3"/>
      <c r="V274" s="15">
        <f t="shared" si="19"/>
        <v>0</v>
      </c>
      <c r="W274" s="5"/>
      <c r="X274" s="15">
        <f t="shared" si="20"/>
        <v>0</v>
      </c>
    </row>
    <row r="275" spans="1:24" x14ac:dyDescent="0.25">
      <c r="A275">
        <f t="shared" si="17"/>
        <v>20</v>
      </c>
      <c r="B275">
        <v>2012</v>
      </c>
      <c r="C275" s="4">
        <v>40672</v>
      </c>
      <c r="J275" s="3"/>
      <c r="K275" s="5"/>
      <c r="L275" s="5"/>
      <c r="M275" s="5"/>
      <c r="N275" s="5"/>
      <c r="O275" s="5"/>
      <c r="P275" s="3"/>
      <c r="Q275" s="5"/>
      <c r="R275" s="5"/>
      <c r="S275" s="3"/>
      <c r="T275" s="5"/>
      <c r="U275" s="3"/>
      <c r="V275" s="15">
        <f t="shared" si="19"/>
        <v>0</v>
      </c>
      <c r="W275" s="5"/>
      <c r="X275" s="15">
        <f t="shared" si="20"/>
        <v>0</v>
      </c>
    </row>
    <row r="276" spans="1:24" x14ac:dyDescent="0.25">
      <c r="A276">
        <f t="shared" si="17"/>
        <v>20</v>
      </c>
      <c r="B276">
        <v>2012</v>
      </c>
      <c r="C276" s="4">
        <v>40673</v>
      </c>
      <c r="J276" s="3"/>
      <c r="K276" s="5"/>
      <c r="L276" s="5"/>
      <c r="M276" s="5"/>
      <c r="N276" s="5"/>
      <c r="O276" s="5"/>
      <c r="P276" s="3"/>
      <c r="Q276" s="5"/>
      <c r="R276" s="5"/>
      <c r="S276" s="3"/>
      <c r="T276" s="5"/>
      <c r="U276" s="3"/>
      <c r="V276" s="15">
        <f t="shared" si="19"/>
        <v>0</v>
      </c>
      <c r="W276" s="5"/>
      <c r="X276" s="15">
        <f t="shared" si="20"/>
        <v>0</v>
      </c>
    </row>
    <row r="277" spans="1:24" x14ac:dyDescent="0.25">
      <c r="A277">
        <f t="shared" si="17"/>
        <v>20</v>
      </c>
      <c r="B277">
        <v>2012</v>
      </c>
      <c r="C277" s="4">
        <v>40674</v>
      </c>
      <c r="J277" s="3"/>
      <c r="K277" s="5"/>
      <c r="L277" s="5"/>
      <c r="M277" s="5"/>
      <c r="N277" s="5"/>
      <c r="O277" s="5"/>
      <c r="P277" s="3"/>
      <c r="Q277" s="5"/>
      <c r="R277" s="5"/>
      <c r="S277" s="3"/>
      <c r="T277" s="5"/>
      <c r="U277" s="3"/>
      <c r="V277" s="15">
        <f t="shared" si="19"/>
        <v>0</v>
      </c>
      <c r="W277" s="5"/>
      <c r="X277" s="15">
        <f t="shared" si="20"/>
        <v>0</v>
      </c>
    </row>
    <row r="278" spans="1:24" x14ac:dyDescent="0.25">
      <c r="A278">
        <f t="shared" si="17"/>
        <v>20</v>
      </c>
      <c r="B278">
        <v>2012</v>
      </c>
      <c r="C278" s="4">
        <v>40675</v>
      </c>
      <c r="J278" s="3"/>
      <c r="K278" s="5"/>
      <c r="L278" s="5"/>
      <c r="M278" s="5"/>
      <c r="N278" s="5"/>
      <c r="O278" s="5"/>
      <c r="P278" s="3"/>
      <c r="Q278" s="5"/>
      <c r="R278" s="5"/>
      <c r="S278" s="3"/>
      <c r="T278" s="5"/>
      <c r="U278" s="3"/>
      <c r="V278" s="15">
        <f t="shared" si="19"/>
        <v>0</v>
      </c>
      <c r="W278" s="5"/>
      <c r="X278" s="15">
        <f t="shared" si="20"/>
        <v>0</v>
      </c>
    </row>
    <row r="279" spans="1:24" x14ac:dyDescent="0.25">
      <c r="A279">
        <f t="shared" si="17"/>
        <v>20</v>
      </c>
      <c r="B279">
        <v>2012</v>
      </c>
      <c r="C279" s="4">
        <v>40676</v>
      </c>
      <c r="J279" s="3"/>
      <c r="K279" s="5"/>
      <c r="L279" s="5"/>
      <c r="M279" s="5"/>
      <c r="N279" s="5"/>
      <c r="O279" s="5"/>
      <c r="P279" s="3"/>
      <c r="Q279" s="5"/>
      <c r="R279" s="5"/>
      <c r="S279" s="3"/>
      <c r="T279" s="5"/>
      <c r="U279" s="3"/>
      <c r="V279" s="15">
        <f t="shared" si="19"/>
        <v>0</v>
      </c>
      <c r="W279" s="5"/>
      <c r="X279" s="15">
        <f t="shared" si="20"/>
        <v>0</v>
      </c>
    </row>
    <row r="280" spans="1:24" x14ac:dyDescent="0.25">
      <c r="A280">
        <f t="shared" si="17"/>
        <v>20</v>
      </c>
      <c r="B280">
        <v>2012</v>
      </c>
      <c r="C280" s="4">
        <v>40677</v>
      </c>
      <c r="J280" s="3"/>
      <c r="K280" s="5"/>
      <c r="L280" s="5"/>
      <c r="M280" s="5"/>
      <c r="N280" s="5"/>
      <c r="O280" s="5"/>
      <c r="P280" s="3"/>
      <c r="Q280" s="5"/>
      <c r="R280" s="5"/>
      <c r="S280" s="3"/>
      <c r="T280" s="5"/>
      <c r="U280" s="3"/>
      <c r="V280" s="15">
        <f t="shared" si="19"/>
        <v>0</v>
      </c>
      <c r="W280" s="5"/>
      <c r="X280" s="15">
        <f t="shared" si="20"/>
        <v>0</v>
      </c>
    </row>
    <row r="281" spans="1:24" x14ac:dyDescent="0.25">
      <c r="A281">
        <f t="shared" si="17"/>
        <v>21</v>
      </c>
      <c r="B281">
        <v>2012</v>
      </c>
      <c r="C281" s="4">
        <v>40678</v>
      </c>
      <c r="J281" s="3"/>
      <c r="K281" s="5"/>
      <c r="L281" s="5"/>
      <c r="M281" s="5"/>
      <c r="N281" s="5"/>
      <c r="O281" s="5"/>
      <c r="P281" s="3"/>
      <c r="Q281" s="5"/>
      <c r="R281" s="5"/>
      <c r="S281" s="3"/>
      <c r="T281" s="5"/>
      <c r="U281" s="3"/>
      <c r="V281" s="15">
        <f t="shared" si="19"/>
        <v>0</v>
      </c>
      <c r="W281" s="5"/>
      <c r="X281" s="15">
        <f t="shared" si="20"/>
        <v>0</v>
      </c>
    </row>
    <row r="282" spans="1:24" x14ac:dyDescent="0.25">
      <c r="A282">
        <f t="shared" si="17"/>
        <v>21</v>
      </c>
      <c r="B282">
        <v>2012</v>
      </c>
      <c r="C282" s="4">
        <v>40679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 s="5">
        <v>1.5</v>
      </c>
      <c r="M282" s="5">
        <v>0</v>
      </c>
      <c r="N282" s="5">
        <v>0</v>
      </c>
      <c r="O282" s="5">
        <v>0</v>
      </c>
      <c r="P282" s="5">
        <v>0</v>
      </c>
      <c r="Q282" s="5">
        <v>16.5</v>
      </c>
      <c r="R282" s="5">
        <v>0</v>
      </c>
      <c r="S282" s="5">
        <v>0</v>
      </c>
      <c r="T282" s="5">
        <v>0</v>
      </c>
      <c r="U282" s="5">
        <v>0</v>
      </c>
      <c r="V282" s="15">
        <f t="shared" si="19"/>
        <v>18</v>
      </c>
      <c r="W282" s="5">
        <v>2.5</v>
      </c>
      <c r="X282" s="15">
        <f t="shared" si="20"/>
        <v>20.5</v>
      </c>
    </row>
    <row r="283" spans="1:24" x14ac:dyDescent="0.25">
      <c r="A283">
        <f t="shared" si="17"/>
        <v>21</v>
      </c>
      <c r="B283">
        <v>2012</v>
      </c>
      <c r="C283" s="4">
        <v>40680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 s="5">
        <v>1.5</v>
      </c>
      <c r="M283" s="5">
        <v>0</v>
      </c>
      <c r="N283" s="5">
        <v>0</v>
      </c>
      <c r="O283" s="5">
        <v>0</v>
      </c>
      <c r="P283" s="5">
        <v>0</v>
      </c>
      <c r="Q283" s="5">
        <v>16.5</v>
      </c>
      <c r="R283" s="5">
        <v>0</v>
      </c>
      <c r="S283" s="5">
        <v>0</v>
      </c>
      <c r="T283" s="5">
        <v>0</v>
      </c>
      <c r="U283" s="5">
        <v>0</v>
      </c>
      <c r="V283" s="15">
        <f t="shared" si="19"/>
        <v>18</v>
      </c>
      <c r="W283" s="5">
        <v>2.5</v>
      </c>
      <c r="X283" s="15">
        <f t="shared" si="20"/>
        <v>20.5</v>
      </c>
    </row>
    <row r="284" spans="1:24" x14ac:dyDescent="0.25">
      <c r="A284">
        <f t="shared" si="17"/>
        <v>21</v>
      </c>
      <c r="B284">
        <v>2012</v>
      </c>
      <c r="C284" s="4">
        <v>40681</v>
      </c>
      <c r="D284">
        <v>0.5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 s="5">
        <v>0.5</v>
      </c>
      <c r="L284" s="5">
        <v>0.25</v>
      </c>
      <c r="M284" s="5">
        <v>0</v>
      </c>
      <c r="N284" s="5">
        <v>0.25</v>
      </c>
      <c r="O284" s="5">
        <v>0</v>
      </c>
      <c r="P284" s="3">
        <v>0</v>
      </c>
      <c r="Q284" s="5">
        <v>33.5</v>
      </c>
      <c r="R284" s="5">
        <v>0</v>
      </c>
      <c r="S284" s="5">
        <v>0</v>
      </c>
      <c r="T284" s="5">
        <v>0</v>
      </c>
      <c r="U284" s="5">
        <v>0</v>
      </c>
      <c r="V284" s="15">
        <f t="shared" si="19"/>
        <v>35</v>
      </c>
      <c r="W284" s="5">
        <v>4.5</v>
      </c>
      <c r="X284" s="15">
        <f t="shared" si="20"/>
        <v>39.5</v>
      </c>
    </row>
    <row r="285" spans="1:24" x14ac:dyDescent="0.25">
      <c r="A285">
        <f t="shared" si="17"/>
        <v>21</v>
      </c>
      <c r="B285">
        <v>2012</v>
      </c>
      <c r="C285" s="4">
        <v>40682</v>
      </c>
      <c r="D285">
        <v>0.5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 s="5">
        <v>0.5</v>
      </c>
      <c r="L285" s="5">
        <v>0.25</v>
      </c>
      <c r="M285" s="5">
        <v>0</v>
      </c>
      <c r="N285" s="5">
        <v>0.25</v>
      </c>
      <c r="O285" s="5">
        <v>0</v>
      </c>
      <c r="P285" s="3">
        <v>0</v>
      </c>
      <c r="Q285" s="5">
        <v>33.5</v>
      </c>
      <c r="R285" s="5">
        <v>0</v>
      </c>
      <c r="S285" s="5">
        <v>0</v>
      </c>
      <c r="T285" s="5">
        <v>0</v>
      </c>
      <c r="U285" s="5">
        <v>0</v>
      </c>
      <c r="V285" s="15">
        <f t="shared" si="19"/>
        <v>35</v>
      </c>
      <c r="W285" s="5">
        <v>4.5</v>
      </c>
      <c r="X285" s="15">
        <f t="shared" si="20"/>
        <v>39.5</v>
      </c>
    </row>
    <row r="286" spans="1:24" x14ac:dyDescent="0.25">
      <c r="A286">
        <f t="shared" si="17"/>
        <v>21</v>
      </c>
      <c r="B286">
        <v>2012</v>
      </c>
      <c r="C286" s="4">
        <v>40683</v>
      </c>
      <c r="D286">
        <v>0.5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 s="5">
        <v>0.5</v>
      </c>
      <c r="L286" s="5">
        <v>0.25</v>
      </c>
      <c r="M286" s="5">
        <v>0</v>
      </c>
      <c r="N286" s="5">
        <v>0.25</v>
      </c>
      <c r="O286" s="5">
        <v>0</v>
      </c>
      <c r="P286" s="3">
        <v>0</v>
      </c>
      <c r="Q286" s="5">
        <v>33.5</v>
      </c>
      <c r="R286" s="5">
        <v>0</v>
      </c>
      <c r="S286" s="5">
        <v>0</v>
      </c>
      <c r="T286" s="5">
        <v>0</v>
      </c>
      <c r="U286" s="5">
        <v>0</v>
      </c>
      <c r="V286" s="15">
        <f t="shared" si="19"/>
        <v>35</v>
      </c>
      <c r="W286" s="5">
        <v>4.5</v>
      </c>
      <c r="X286" s="15">
        <f>SUM(V286+W286)</f>
        <v>39.5</v>
      </c>
    </row>
    <row r="287" spans="1:24" x14ac:dyDescent="0.25">
      <c r="A287">
        <f t="shared" si="17"/>
        <v>21</v>
      </c>
      <c r="B287">
        <v>2012</v>
      </c>
      <c r="C287" s="4">
        <v>40684</v>
      </c>
      <c r="D287">
        <v>0.5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 s="5">
        <v>0.5</v>
      </c>
      <c r="L287" s="5">
        <v>0.25</v>
      </c>
      <c r="M287" s="5">
        <v>0</v>
      </c>
      <c r="N287" s="5">
        <v>0.25</v>
      </c>
      <c r="O287" s="5">
        <v>0</v>
      </c>
      <c r="P287" s="3">
        <v>0</v>
      </c>
      <c r="Q287" s="5">
        <v>33.5</v>
      </c>
      <c r="R287" s="5">
        <v>0</v>
      </c>
      <c r="S287" s="5">
        <v>0</v>
      </c>
      <c r="T287" s="5">
        <v>0</v>
      </c>
      <c r="U287" s="5">
        <v>0</v>
      </c>
      <c r="V287" s="15">
        <f t="shared" si="19"/>
        <v>35</v>
      </c>
      <c r="W287" s="5">
        <v>4.5</v>
      </c>
      <c r="X287" s="15">
        <f t="shared" si="20"/>
        <v>39.5</v>
      </c>
    </row>
    <row r="288" spans="1:24" x14ac:dyDescent="0.25">
      <c r="A288">
        <f t="shared" si="17"/>
        <v>22</v>
      </c>
      <c r="B288">
        <v>2012</v>
      </c>
      <c r="C288" s="4">
        <v>40685</v>
      </c>
      <c r="D288">
        <v>0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 s="5">
        <v>42</v>
      </c>
      <c r="R288" s="5">
        <v>0</v>
      </c>
      <c r="S288" s="3">
        <v>0</v>
      </c>
      <c r="T288" s="5">
        <v>0</v>
      </c>
      <c r="U288" s="3">
        <v>0</v>
      </c>
      <c r="V288" s="15">
        <f t="shared" si="19"/>
        <v>43</v>
      </c>
      <c r="W288" s="5">
        <v>7</v>
      </c>
      <c r="X288" s="15">
        <f t="shared" si="20"/>
        <v>50</v>
      </c>
    </row>
    <row r="289" spans="1:24" x14ac:dyDescent="0.25">
      <c r="A289">
        <f t="shared" si="17"/>
        <v>22</v>
      </c>
      <c r="B289">
        <v>2012</v>
      </c>
      <c r="C289" s="4">
        <v>40686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 s="15">
        <f t="shared" si="19"/>
        <v>0</v>
      </c>
      <c r="W289" s="5">
        <v>0</v>
      </c>
      <c r="X289" s="15">
        <f t="shared" si="20"/>
        <v>0</v>
      </c>
    </row>
    <row r="290" spans="1:24" x14ac:dyDescent="0.25">
      <c r="A290">
        <f t="shared" si="17"/>
        <v>22</v>
      </c>
      <c r="B290">
        <v>2012</v>
      </c>
      <c r="C290" s="4">
        <v>40687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 s="15">
        <f t="shared" si="19"/>
        <v>0</v>
      </c>
      <c r="W290" s="5">
        <v>0</v>
      </c>
      <c r="X290" s="15">
        <f>SUM(V290+W290)</f>
        <v>0</v>
      </c>
    </row>
    <row r="291" spans="1:24" x14ac:dyDescent="0.25">
      <c r="A291">
        <f t="shared" si="17"/>
        <v>22</v>
      </c>
      <c r="B291">
        <v>2012</v>
      </c>
      <c r="C291" s="4">
        <v>40688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1</v>
      </c>
      <c r="R291">
        <v>0</v>
      </c>
      <c r="S291">
        <v>0</v>
      </c>
      <c r="T291">
        <v>0</v>
      </c>
      <c r="U291">
        <v>0</v>
      </c>
      <c r="V291" s="15">
        <f t="shared" si="19"/>
        <v>1</v>
      </c>
      <c r="W291" s="5">
        <v>0</v>
      </c>
      <c r="X291" s="15">
        <f>SUM(V291+W291)</f>
        <v>1</v>
      </c>
    </row>
    <row r="292" spans="1:24" x14ac:dyDescent="0.25">
      <c r="A292">
        <f t="shared" si="17"/>
        <v>22</v>
      </c>
      <c r="B292">
        <v>2012</v>
      </c>
      <c r="C292" s="4">
        <v>40689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 s="15">
        <f t="shared" si="19"/>
        <v>0</v>
      </c>
      <c r="W292" s="5">
        <v>0</v>
      </c>
      <c r="X292" s="15">
        <f>SUM(V292+W292)</f>
        <v>0</v>
      </c>
    </row>
    <row r="293" spans="1:24" x14ac:dyDescent="0.25">
      <c r="A293">
        <f t="shared" si="17"/>
        <v>22</v>
      </c>
      <c r="B293">
        <v>2012</v>
      </c>
      <c r="C293" s="4">
        <v>40690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 s="15">
        <f t="shared" si="19"/>
        <v>0</v>
      </c>
      <c r="W293" s="5">
        <v>0</v>
      </c>
      <c r="X293" s="15">
        <f t="shared" si="20"/>
        <v>0</v>
      </c>
    </row>
    <row r="294" spans="1:24" x14ac:dyDescent="0.25">
      <c r="A294">
        <f t="shared" si="17"/>
        <v>22</v>
      </c>
      <c r="B294">
        <v>2012</v>
      </c>
      <c r="C294" s="4">
        <v>40691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 s="15">
        <f t="shared" si="19"/>
        <v>0</v>
      </c>
      <c r="W294" s="5">
        <v>0</v>
      </c>
      <c r="X294" s="15">
        <f t="shared" si="20"/>
        <v>0</v>
      </c>
    </row>
    <row r="295" spans="1:24" x14ac:dyDescent="0.25">
      <c r="A295">
        <f t="shared" si="17"/>
        <v>23</v>
      </c>
      <c r="B295">
        <v>2012</v>
      </c>
      <c r="C295" s="4">
        <v>40692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 s="15">
        <f t="shared" si="19"/>
        <v>0</v>
      </c>
      <c r="W295" s="5">
        <v>0</v>
      </c>
      <c r="X295" s="15">
        <f t="shared" si="20"/>
        <v>0</v>
      </c>
    </row>
    <row r="296" spans="1:24" x14ac:dyDescent="0.25">
      <c r="A296">
        <f t="shared" si="17"/>
        <v>23</v>
      </c>
      <c r="B296">
        <v>2012</v>
      </c>
      <c r="C296" s="4">
        <v>40693</v>
      </c>
      <c r="D296" t="s">
        <v>25</v>
      </c>
      <c r="E296" t="s">
        <v>25</v>
      </c>
      <c r="F296" t="s">
        <v>25</v>
      </c>
      <c r="G296" t="s">
        <v>25</v>
      </c>
      <c r="H296" t="s">
        <v>25</v>
      </c>
      <c r="I296" t="s">
        <v>25</v>
      </c>
      <c r="J296" t="s">
        <v>25</v>
      </c>
      <c r="K296" t="s">
        <v>25</v>
      </c>
      <c r="L296" t="s">
        <v>25</v>
      </c>
      <c r="M296" t="s">
        <v>25</v>
      </c>
      <c r="N296" t="s">
        <v>25</v>
      </c>
      <c r="O296" t="s">
        <v>25</v>
      </c>
      <c r="P296" t="s">
        <v>25</v>
      </c>
      <c r="Q296" t="s">
        <v>25</v>
      </c>
      <c r="R296" t="s">
        <v>25</v>
      </c>
      <c r="S296" t="s">
        <v>25</v>
      </c>
      <c r="T296" t="s">
        <v>25</v>
      </c>
      <c r="U296" t="s">
        <v>25</v>
      </c>
      <c r="V296" s="15">
        <f t="shared" si="19"/>
        <v>0</v>
      </c>
      <c r="W296" s="5" t="s">
        <v>25</v>
      </c>
      <c r="X296" s="15" t="e">
        <f t="shared" si="20"/>
        <v>#VALUE!</v>
      </c>
    </row>
    <row r="297" spans="1:24" x14ac:dyDescent="0.25">
      <c r="A297">
        <f t="shared" si="17"/>
        <v>23</v>
      </c>
      <c r="B297">
        <v>2012</v>
      </c>
      <c r="C297" s="4">
        <v>40694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3</v>
      </c>
      <c r="R297">
        <v>0</v>
      </c>
      <c r="S297">
        <v>0</v>
      </c>
      <c r="T297">
        <v>0</v>
      </c>
      <c r="U297">
        <v>0</v>
      </c>
      <c r="V297" s="15">
        <f t="shared" si="19"/>
        <v>3</v>
      </c>
      <c r="W297" s="5">
        <v>0</v>
      </c>
      <c r="X297" s="15">
        <f>SUM(V297+W297)</f>
        <v>3</v>
      </c>
    </row>
    <row r="298" spans="1:24" x14ac:dyDescent="0.25">
      <c r="A298">
        <f t="shared" si="17"/>
        <v>23</v>
      </c>
      <c r="B298">
        <v>2012</v>
      </c>
      <c r="C298" s="4">
        <v>40695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3</v>
      </c>
      <c r="R298">
        <v>0</v>
      </c>
      <c r="S298">
        <v>0</v>
      </c>
      <c r="T298">
        <v>0</v>
      </c>
      <c r="U298">
        <v>0</v>
      </c>
      <c r="V298" s="15">
        <f t="shared" si="19"/>
        <v>3</v>
      </c>
      <c r="W298" s="5">
        <v>0</v>
      </c>
      <c r="X298" s="15">
        <f>SUM(V298+W298)</f>
        <v>3</v>
      </c>
    </row>
    <row r="299" spans="1:24" x14ac:dyDescent="0.25">
      <c r="A299">
        <f t="shared" si="17"/>
        <v>23</v>
      </c>
      <c r="B299">
        <v>2012</v>
      </c>
      <c r="C299" s="4">
        <v>40696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1.66</v>
      </c>
      <c r="R299">
        <v>0</v>
      </c>
      <c r="S299">
        <v>0</v>
      </c>
      <c r="T299">
        <v>0</v>
      </c>
      <c r="U299">
        <v>0</v>
      </c>
      <c r="V299" s="15">
        <f t="shared" si="19"/>
        <v>1.66</v>
      </c>
      <c r="W299" s="5">
        <v>0.33</v>
      </c>
      <c r="X299">
        <v>0</v>
      </c>
    </row>
    <row r="300" spans="1:24" x14ac:dyDescent="0.25">
      <c r="A300">
        <f t="shared" si="17"/>
        <v>23</v>
      </c>
      <c r="B300">
        <v>2012</v>
      </c>
      <c r="C300" s="4">
        <v>40697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1.66</v>
      </c>
      <c r="R300">
        <v>0</v>
      </c>
      <c r="S300">
        <v>0</v>
      </c>
      <c r="T300">
        <v>0</v>
      </c>
      <c r="U300">
        <v>0</v>
      </c>
      <c r="V300" s="15">
        <f t="shared" si="19"/>
        <v>1.66</v>
      </c>
      <c r="W300" s="5">
        <v>0.33</v>
      </c>
      <c r="X300">
        <v>0</v>
      </c>
    </row>
    <row r="301" spans="1:24" x14ac:dyDescent="0.25">
      <c r="A301">
        <f t="shared" si="17"/>
        <v>23</v>
      </c>
      <c r="B301">
        <v>2012</v>
      </c>
      <c r="C301" s="4">
        <v>40698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1.66</v>
      </c>
      <c r="R301">
        <v>0</v>
      </c>
      <c r="S301">
        <v>0</v>
      </c>
      <c r="T301">
        <v>0</v>
      </c>
      <c r="U301">
        <v>0</v>
      </c>
      <c r="V301" s="15">
        <f t="shared" si="19"/>
        <v>1.66</v>
      </c>
      <c r="W301" s="5">
        <v>0.33</v>
      </c>
      <c r="X301" s="15">
        <f t="shared" si="20"/>
        <v>1.99</v>
      </c>
    </row>
    <row r="302" spans="1:24" x14ac:dyDescent="0.25">
      <c r="A302">
        <f t="shared" si="17"/>
        <v>24</v>
      </c>
      <c r="B302">
        <v>2012</v>
      </c>
      <c r="C302" s="4">
        <v>40699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31</v>
      </c>
      <c r="R302">
        <v>0</v>
      </c>
      <c r="S302">
        <v>0</v>
      </c>
      <c r="T302">
        <v>0</v>
      </c>
      <c r="U302">
        <v>0</v>
      </c>
      <c r="V302" s="15">
        <f t="shared" si="19"/>
        <v>32</v>
      </c>
      <c r="W302" s="5">
        <v>1</v>
      </c>
      <c r="X302" s="15">
        <f t="shared" si="20"/>
        <v>33</v>
      </c>
    </row>
    <row r="303" spans="1:24" x14ac:dyDescent="0.25">
      <c r="A303">
        <f t="shared" si="17"/>
        <v>24</v>
      </c>
      <c r="B303">
        <v>2012</v>
      </c>
      <c r="C303" s="4">
        <v>40700</v>
      </c>
      <c r="D303">
        <v>2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21</v>
      </c>
      <c r="R303">
        <v>0</v>
      </c>
      <c r="S303">
        <v>0</v>
      </c>
      <c r="T303">
        <v>0</v>
      </c>
      <c r="U303">
        <v>0</v>
      </c>
      <c r="V303" s="15">
        <f t="shared" si="19"/>
        <v>23</v>
      </c>
      <c r="W303" s="5">
        <v>8</v>
      </c>
      <c r="X303" s="15">
        <f t="shared" si="20"/>
        <v>31</v>
      </c>
    </row>
    <row r="304" spans="1:24" x14ac:dyDescent="0.25">
      <c r="A304">
        <f t="shared" si="17"/>
        <v>24</v>
      </c>
      <c r="B304">
        <v>2012</v>
      </c>
      <c r="C304" s="4">
        <v>40701</v>
      </c>
      <c r="D304">
        <v>2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2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13</v>
      </c>
      <c r="R304">
        <v>0</v>
      </c>
      <c r="S304">
        <v>0</v>
      </c>
      <c r="T304">
        <v>0</v>
      </c>
      <c r="U304">
        <v>0</v>
      </c>
      <c r="V304" s="15">
        <f t="shared" si="19"/>
        <v>17</v>
      </c>
      <c r="W304" s="5">
        <v>16</v>
      </c>
      <c r="X304" s="15">
        <f>SUM(V304+W304)</f>
        <v>33</v>
      </c>
    </row>
    <row r="305" spans="1:24" x14ac:dyDescent="0.25">
      <c r="A305">
        <f t="shared" si="17"/>
        <v>24</v>
      </c>
      <c r="B305">
        <v>2012</v>
      </c>
      <c r="C305" s="4">
        <v>40702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2</v>
      </c>
      <c r="R305">
        <v>0</v>
      </c>
      <c r="S305">
        <v>0</v>
      </c>
      <c r="T305">
        <v>0</v>
      </c>
      <c r="U305">
        <v>0</v>
      </c>
      <c r="V305" s="15">
        <f t="shared" si="19"/>
        <v>3</v>
      </c>
      <c r="W305" s="5">
        <v>1</v>
      </c>
      <c r="X305" s="15">
        <f>SUM(V305+W305)</f>
        <v>4</v>
      </c>
    </row>
    <row r="306" spans="1:24" x14ac:dyDescent="0.25">
      <c r="A306">
        <f t="shared" si="17"/>
        <v>24</v>
      </c>
      <c r="B306">
        <v>2012</v>
      </c>
      <c r="C306" s="4">
        <v>40703</v>
      </c>
      <c r="D306">
        <v>0.66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0.66</v>
      </c>
      <c r="O306">
        <v>0</v>
      </c>
      <c r="P306">
        <v>0</v>
      </c>
      <c r="Q306">
        <v>7.66</v>
      </c>
      <c r="R306">
        <v>0</v>
      </c>
      <c r="S306">
        <v>0</v>
      </c>
      <c r="T306">
        <v>0.33</v>
      </c>
      <c r="U306">
        <v>0</v>
      </c>
      <c r="V306" s="15">
        <f t="shared" si="19"/>
        <v>9.31</v>
      </c>
      <c r="W306" s="5">
        <v>7.33</v>
      </c>
      <c r="X306" s="15">
        <f t="shared" si="20"/>
        <v>16.64</v>
      </c>
    </row>
    <row r="307" spans="1:24" x14ac:dyDescent="0.25">
      <c r="A307">
        <f t="shared" si="17"/>
        <v>24</v>
      </c>
      <c r="B307">
        <v>2012</v>
      </c>
      <c r="C307" s="4">
        <v>40704</v>
      </c>
      <c r="D307">
        <v>0.66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0.66</v>
      </c>
      <c r="O307">
        <v>0</v>
      </c>
      <c r="P307">
        <v>0</v>
      </c>
      <c r="Q307">
        <v>7.66</v>
      </c>
      <c r="R307">
        <v>0</v>
      </c>
      <c r="S307">
        <v>0</v>
      </c>
      <c r="T307">
        <v>0.33</v>
      </c>
      <c r="U307">
        <v>0</v>
      </c>
      <c r="V307" s="15">
        <f t="shared" si="19"/>
        <v>9.31</v>
      </c>
      <c r="W307" s="5">
        <v>7.33</v>
      </c>
      <c r="X307" s="15">
        <f t="shared" si="20"/>
        <v>16.64</v>
      </c>
    </row>
    <row r="308" spans="1:24" x14ac:dyDescent="0.25">
      <c r="A308">
        <f t="shared" si="17"/>
        <v>24</v>
      </c>
      <c r="B308">
        <v>2012</v>
      </c>
      <c r="C308" s="4">
        <v>40705</v>
      </c>
      <c r="D308">
        <v>0.66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0.66</v>
      </c>
      <c r="O308">
        <v>0</v>
      </c>
      <c r="P308">
        <v>0</v>
      </c>
      <c r="Q308">
        <v>7.66</v>
      </c>
      <c r="R308">
        <v>0</v>
      </c>
      <c r="S308">
        <v>0</v>
      </c>
      <c r="T308">
        <v>0.33</v>
      </c>
      <c r="U308">
        <v>0</v>
      </c>
      <c r="V308" s="15">
        <f t="shared" si="19"/>
        <v>9.31</v>
      </c>
      <c r="W308" s="5">
        <v>7.33</v>
      </c>
      <c r="X308" s="15">
        <f t="shared" si="20"/>
        <v>16.64</v>
      </c>
    </row>
    <row r="309" spans="1:24" x14ac:dyDescent="0.25">
      <c r="A309">
        <f t="shared" si="17"/>
        <v>25</v>
      </c>
      <c r="B309">
        <v>2012</v>
      </c>
      <c r="C309" s="4">
        <v>40706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0</v>
      </c>
      <c r="V309" s="15">
        <f t="shared" si="19"/>
        <v>1</v>
      </c>
      <c r="W309" s="5">
        <v>0</v>
      </c>
      <c r="X309" s="15">
        <f t="shared" si="20"/>
        <v>1</v>
      </c>
    </row>
    <row r="310" spans="1:24" x14ac:dyDescent="0.25">
      <c r="A310">
        <f t="shared" si="17"/>
        <v>25</v>
      </c>
      <c r="B310">
        <v>2012</v>
      </c>
      <c r="C310" s="4">
        <v>40707</v>
      </c>
      <c r="D310">
        <v>3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1</v>
      </c>
      <c r="L310">
        <v>1</v>
      </c>
      <c r="M310">
        <v>0</v>
      </c>
      <c r="N310">
        <v>0</v>
      </c>
      <c r="O310">
        <v>0</v>
      </c>
      <c r="P310">
        <v>0</v>
      </c>
      <c r="Q310">
        <v>45</v>
      </c>
      <c r="R310">
        <v>0</v>
      </c>
      <c r="S310">
        <v>0</v>
      </c>
      <c r="T310">
        <v>0</v>
      </c>
      <c r="U310">
        <v>0</v>
      </c>
      <c r="V310" s="15">
        <f t="shared" si="19"/>
        <v>50</v>
      </c>
      <c r="W310" s="5">
        <v>7</v>
      </c>
      <c r="X310" s="15">
        <f t="shared" si="20"/>
        <v>57</v>
      </c>
    </row>
    <row r="311" spans="1:24" x14ac:dyDescent="0.25">
      <c r="A311">
        <f t="shared" si="17"/>
        <v>25</v>
      </c>
      <c r="B311">
        <v>2012</v>
      </c>
      <c r="C311" s="4">
        <v>40708</v>
      </c>
      <c r="D311">
        <v>2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11</v>
      </c>
      <c r="R311">
        <v>0</v>
      </c>
      <c r="S311">
        <v>0</v>
      </c>
      <c r="T311">
        <v>0</v>
      </c>
      <c r="U311">
        <v>0</v>
      </c>
      <c r="V311" s="15">
        <f t="shared" si="19"/>
        <v>14</v>
      </c>
      <c r="W311" s="5">
        <v>8</v>
      </c>
      <c r="X311" s="15">
        <f t="shared" si="20"/>
        <v>22</v>
      </c>
    </row>
    <row r="312" spans="1:24" x14ac:dyDescent="0.25">
      <c r="A312">
        <f t="shared" si="17"/>
        <v>25</v>
      </c>
      <c r="B312">
        <v>2012</v>
      </c>
      <c r="C312" s="4">
        <v>40709</v>
      </c>
      <c r="D312" s="15">
        <v>3</v>
      </c>
      <c r="E312" s="15">
        <v>0</v>
      </c>
      <c r="F312" s="15">
        <v>0</v>
      </c>
      <c r="G312" s="15">
        <v>0</v>
      </c>
      <c r="H312" s="15">
        <v>0</v>
      </c>
      <c r="I312" s="15">
        <v>0</v>
      </c>
      <c r="J312" s="15">
        <v>0</v>
      </c>
      <c r="K312" s="15">
        <v>1</v>
      </c>
      <c r="L312" s="15">
        <v>0</v>
      </c>
      <c r="M312" s="15">
        <v>0</v>
      </c>
      <c r="N312" s="15">
        <v>0</v>
      </c>
      <c r="O312" s="15">
        <v>0</v>
      </c>
      <c r="P312" s="15">
        <v>0</v>
      </c>
      <c r="Q312" s="15">
        <v>2</v>
      </c>
      <c r="R312" s="15">
        <v>0</v>
      </c>
      <c r="S312" s="15">
        <v>0</v>
      </c>
      <c r="T312" s="15">
        <v>0</v>
      </c>
      <c r="U312" s="15">
        <v>0</v>
      </c>
      <c r="V312" s="15">
        <f t="shared" si="19"/>
        <v>6</v>
      </c>
      <c r="W312" s="22">
        <v>1</v>
      </c>
      <c r="X312" s="15">
        <f t="shared" si="20"/>
        <v>7</v>
      </c>
    </row>
    <row r="313" spans="1:24" x14ac:dyDescent="0.25">
      <c r="A313">
        <f t="shared" si="17"/>
        <v>25</v>
      </c>
      <c r="B313">
        <v>2012</v>
      </c>
      <c r="C313" s="4">
        <v>40710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0.33</v>
      </c>
      <c r="M313">
        <v>0</v>
      </c>
      <c r="N313">
        <v>0</v>
      </c>
      <c r="O313">
        <v>0</v>
      </c>
      <c r="P313">
        <v>0</v>
      </c>
      <c r="Q313">
        <v>1.33</v>
      </c>
      <c r="R313">
        <v>0</v>
      </c>
      <c r="S313">
        <v>0</v>
      </c>
      <c r="T313">
        <v>0</v>
      </c>
      <c r="U313">
        <v>0</v>
      </c>
      <c r="V313" s="15">
        <f t="shared" si="19"/>
        <v>2.66</v>
      </c>
      <c r="W313" s="5">
        <v>2</v>
      </c>
      <c r="X313" s="15">
        <f t="shared" si="20"/>
        <v>4.66</v>
      </c>
    </row>
    <row r="314" spans="1:24" x14ac:dyDescent="0.25">
      <c r="A314">
        <f t="shared" si="17"/>
        <v>25</v>
      </c>
      <c r="B314">
        <v>2012</v>
      </c>
      <c r="C314" s="4">
        <v>40711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0.33</v>
      </c>
      <c r="M314">
        <v>0</v>
      </c>
      <c r="N314">
        <v>0</v>
      </c>
      <c r="O314">
        <v>0</v>
      </c>
      <c r="P314">
        <v>0</v>
      </c>
      <c r="Q314">
        <v>1.33</v>
      </c>
      <c r="R314">
        <v>0</v>
      </c>
      <c r="S314">
        <v>0</v>
      </c>
      <c r="T314">
        <v>0</v>
      </c>
      <c r="U314">
        <v>0</v>
      </c>
      <c r="V314" s="15">
        <f t="shared" si="19"/>
        <v>2.66</v>
      </c>
      <c r="W314" s="5">
        <v>2</v>
      </c>
      <c r="X314" s="15">
        <f t="shared" si="20"/>
        <v>4.66</v>
      </c>
    </row>
    <row r="315" spans="1:24" x14ac:dyDescent="0.25">
      <c r="A315">
        <f t="shared" si="17"/>
        <v>25</v>
      </c>
      <c r="B315">
        <v>2012</v>
      </c>
      <c r="C315" s="4">
        <v>40712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0.33</v>
      </c>
      <c r="M315">
        <v>0</v>
      </c>
      <c r="N315">
        <v>0</v>
      </c>
      <c r="O315">
        <v>0</v>
      </c>
      <c r="P315">
        <v>0</v>
      </c>
      <c r="Q315">
        <v>1.33</v>
      </c>
      <c r="R315">
        <v>0</v>
      </c>
      <c r="S315">
        <v>0</v>
      </c>
      <c r="T315">
        <v>0</v>
      </c>
      <c r="U315">
        <v>0</v>
      </c>
      <c r="V315" s="15">
        <f t="shared" si="19"/>
        <v>2.66</v>
      </c>
      <c r="W315" s="5">
        <v>2</v>
      </c>
      <c r="X315" t="s">
        <v>25</v>
      </c>
    </row>
    <row r="316" spans="1:24" x14ac:dyDescent="0.25">
      <c r="A316">
        <f t="shared" si="17"/>
        <v>26</v>
      </c>
      <c r="B316">
        <v>2012</v>
      </c>
      <c r="C316" s="4">
        <v>40713</v>
      </c>
      <c r="D316">
        <v>3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1</v>
      </c>
      <c r="L316">
        <v>0</v>
      </c>
      <c r="M316">
        <v>0</v>
      </c>
      <c r="N316">
        <v>2</v>
      </c>
      <c r="O316">
        <v>0</v>
      </c>
      <c r="P316">
        <v>0</v>
      </c>
      <c r="Q316">
        <v>1</v>
      </c>
      <c r="R316">
        <v>0</v>
      </c>
      <c r="S316">
        <v>0</v>
      </c>
      <c r="T316">
        <v>1</v>
      </c>
      <c r="U316">
        <v>0</v>
      </c>
      <c r="V316" s="15">
        <f t="shared" si="19"/>
        <v>8</v>
      </c>
      <c r="W316" s="5">
        <v>19</v>
      </c>
      <c r="X316" s="15">
        <f t="shared" si="20"/>
        <v>27</v>
      </c>
    </row>
    <row r="317" spans="1:24" x14ac:dyDescent="0.25">
      <c r="A317">
        <f t="shared" si="17"/>
        <v>26</v>
      </c>
      <c r="B317">
        <v>2012</v>
      </c>
      <c r="C317" s="4">
        <v>40714</v>
      </c>
      <c r="D317">
        <v>2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2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2</v>
      </c>
      <c r="U317">
        <v>0</v>
      </c>
      <c r="V317" s="15">
        <f t="shared" si="19"/>
        <v>6</v>
      </c>
      <c r="W317" s="5">
        <v>2</v>
      </c>
      <c r="X317" s="15">
        <f t="shared" si="20"/>
        <v>8</v>
      </c>
    </row>
    <row r="318" spans="1:24" x14ac:dyDescent="0.25">
      <c r="A318">
        <f t="shared" si="17"/>
        <v>26</v>
      </c>
      <c r="B318">
        <v>2012</v>
      </c>
      <c r="C318" s="4">
        <v>40715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1</v>
      </c>
      <c r="M318">
        <v>0</v>
      </c>
      <c r="N318">
        <v>1</v>
      </c>
      <c r="O318">
        <v>0</v>
      </c>
      <c r="P318">
        <v>0</v>
      </c>
      <c r="Q318">
        <v>2</v>
      </c>
      <c r="R318">
        <v>0</v>
      </c>
      <c r="S318">
        <v>0</v>
      </c>
      <c r="T318">
        <v>0</v>
      </c>
      <c r="U318">
        <v>0</v>
      </c>
      <c r="V318" s="15">
        <f t="shared" si="19"/>
        <v>5</v>
      </c>
      <c r="W318" s="5">
        <v>1</v>
      </c>
      <c r="X318" s="15">
        <f t="shared" si="20"/>
        <v>6</v>
      </c>
    </row>
    <row r="319" spans="1:24" x14ac:dyDescent="0.25">
      <c r="A319">
        <f t="shared" si="17"/>
        <v>26</v>
      </c>
      <c r="B319">
        <v>2012</v>
      </c>
      <c r="C319" s="4">
        <v>40716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2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 s="15">
        <f t="shared" si="19"/>
        <v>3</v>
      </c>
      <c r="W319" s="5">
        <v>10</v>
      </c>
      <c r="X319" s="15">
        <f t="shared" si="20"/>
        <v>13</v>
      </c>
    </row>
    <row r="320" spans="1:24" x14ac:dyDescent="0.25">
      <c r="A320">
        <f t="shared" si="17"/>
        <v>26</v>
      </c>
      <c r="B320">
        <v>2012</v>
      </c>
      <c r="C320" s="4">
        <v>40717</v>
      </c>
      <c r="D320">
        <v>8.66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</v>
      </c>
      <c r="R320">
        <v>0</v>
      </c>
      <c r="S320">
        <v>0</v>
      </c>
      <c r="T320">
        <v>0.66</v>
      </c>
      <c r="U320">
        <v>0</v>
      </c>
      <c r="V320" s="15">
        <f t="shared" si="19"/>
        <v>10.32</v>
      </c>
      <c r="W320" s="5">
        <v>6</v>
      </c>
      <c r="X320" s="15">
        <f t="shared" si="20"/>
        <v>16.32</v>
      </c>
    </row>
    <row r="321" spans="1:24" x14ac:dyDescent="0.25">
      <c r="A321">
        <f t="shared" si="17"/>
        <v>26</v>
      </c>
      <c r="B321">
        <v>2012</v>
      </c>
      <c r="C321" s="4">
        <v>40718</v>
      </c>
      <c r="D321">
        <v>8.66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</v>
      </c>
      <c r="R321">
        <v>0</v>
      </c>
      <c r="S321">
        <v>0</v>
      </c>
      <c r="T321">
        <v>0.66</v>
      </c>
      <c r="U321">
        <v>0</v>
      </c>
      <c r="V321" s="15">
        <f t="shared" si="19"/>
        <v>10.32</v>
      </c>
      <c r="W321" s="5">
        <v>6</v>
      </c>
      <c r="X321" s="15">
        <f t="shared" si="20"/>
        <v>16.32</v>
      </c>
    </row>
    <row r="322" spans="1:24" x14ac:dyDescent="0.25">
      <c r="A322">
        <f t="shared" si="17"/>
        <v>26</v>
      </c>
      <c r="B322">
        <v>2012</v>
      </c>
      <c r="C322" s="4">
        <v>40719</v>
      </c>
      <c r="D322">
        <v>8.66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1</v>
      </c>
      <c r="R322">
        <v>0</v>
      </c>
      <c r="S322">
        <v>0</v>
      </c>
      <c r="T322">
        <v>0.66</v>
      </c>
      <c r="U322">
        <v>0</v>
      </c>
      <c r="V322" s="15">
        <f t="shared" si="19"/>
        <v>10.32</v>
      </c>
      <c r="W322" s="5">
        <v>6</v>
      </c>
      <c r="X322" s="15">
        <f t="shared" si="20"/>
        <v>16.32</v>
      </c>
    </row>
    <row r="323" spans="1:24" x14ac:dyDescent="0.25">
      <c r="A323">
        <f t="shared" ref="A323:A386" si="21">WEEKNUM(C323)</f>
        <v>27</v>
      </c>
      <c r="B323">
        <v>2012</v>
      </c>
      <c r="C323" s="4">
        <v>40720</v>
      </c>
      <c r="D323">
        <v>33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1</v>
      </c>
      <c r="R323">
        <v>0</v>
      </c>
      <c r="S323">
        <v>0</v>
      </c>
      <c r="T323">
        <v>2</v>
      </c>
      <c r="U323">
        <v>0</v>
      </c>
      <c r="V323" s="15">
        <f t="shared" si="19"/>
        <v>36</v>
      </c>
      <c r="W323" s="5">
        <v>9</v>
      </c>
      <c r="X323" s="15">
        <f t="shared" si="20"/>
        <v>45</v>
      </c>
    </row>
    <row r="324" spans="1:24" x14ac:dyDescent="0.25">
      <c r="A324">
        <f t="shared" si="21"/>
        <v>27</v>
      </c>
      <c r="B324">
        <v>2012</v>
      </c>
      <c r="C324" s="4">
        <v>40721</v>
      </c>
      <c r="D324">
        <v>30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3</v>
      </c>
      <c r="M324">
        <v>0</v>
      </c>
      <c r="N324">
        <v>0</v>
      </c>
      <c r="O324">
        <v>0</v>
      </c>
      <c r="P324">
        <v>0</v>
      </c>
      <c r="Q324">
        <v>3</v>
      </c>
      <c r="R324">
        <v>0</v>
      </c>
      <c r="S324">
        <v>0</v>
      </c>
      <c r="T324">
        <v>4</v>
      </c>
      <c r="U324">
        <v>0</v>
      </c>
      <c r="V324" s="15">
        <f t="shared" si="19"/>
        <v>40</v>
      </c>
      <c r="W324" s="5">
        <v>18</v>
      </c>
      <c r="X324" s="15">
        <f t="shared" si="20"/>
        <v>58</v>
      </c>
    </row>
    <row r="325" spans="1:24" x14ac:dyDescent="0.25">
      <c r="A325">
        <f t="shared" si="21"/>
        <v>27</v>
      </c>
      <c r="B325">
        <v>2012</v>
      </c>
      <c r="C325" s="4">
        <v>40722</v>
      </c>
      <c r="D325">
        <v>43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</v>
      </c>
      <c r="O325">
        <v>0</v>
      </c>
      <c r="P325">
        <v>0</v>
      </c>
      <c r="Q325">
        <v>1</v>
      </c>
      <c r="R325">
        <v>0</v>
      </c>
      <c r="S325">
        <v>0</v>
      </c>
      <c r="T325">
        <v>0</v>
      </c>
      <c r="U325">
        <v>0</v>
      </c>
      <c r="V325" s="15">
        <f t="shared" si="19"/>
        <v>45</v>
      </c>
      <c r="W325" s="5">
        <v>12</v>
      </c>
      <c r="X325" s="15">
        <f t="shared" si="20"/>
        <v>57</v>
      </c>
    </row>
    <row r="326" spans="1:24" x14ac:dyDescent="0.25">
      <c r="A326">
        <f t="shared" si="21"/>
        <v>27</v>
      </c>
      <c r="B326">
        <v>2012</v>
      </c>
      <c r="C326" s="4">
        <v>40723</v>
      </c>
      <c r="D326">
        <v>18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9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 s="15">
        <f t="shared" si="19"/>
        <v>27</v>
      </c>
      <c r="W326" s="5">
        <v>5</v>
      </c>
      <c r="X326" s="15">
        <f t="shared" si="20"/>
        <v>32</v>
      </c>
    </row>
    <row r="327" spans="1:24" x14ac:dyDescent="0.25">
      <c r="A327">
        <f t="shared" si="21"/>
        <v>27</v>
      </c>
      <c r="B327">
        <v>2012</v>
      </c>
      <c r="C327" s="4">
        <v>40724</v>
      </c>
      <c r="D327">
        <v>22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0.33</v>
      </c>
      <c r="O327">
        <v>0</v>
      </c>
      <c r="P327">
        <v>0</v>
      </c>
      <c r="Q327">
        <v>0.33</v>
      </c>
      <c r="R327">
        <v>0</v>
      </c>
      <c r="S327">
        <v>0</v>
      </c>
      <c r="T327">
        <v>0.33</v>
      </c>
      <c r="U327">
        <v>0</v>
      </c>
      <c r="V327" s="15">
        <f t="shared" si="19"/>
        <v>22.989999999999995</v>
      </c>
      <c r="W327" s="5">
        <v>4</v>
      </c>
      <c r="X327" s="15">
        <f t="shared" si="20"/>
        <v>26.989999999999995</v>
      </c>
    </row>
    <row r="328" spans="1:24" x14ac:dyDescent="0.25">
      <c r="A328">
        <f t="shared" si="21"/>
        <v>27</v>
      </c>
      <c r="B328">
        <v>2012</v>
      </c>
      <c r="C328" s="4">
        <v>40725</v>
      </c>
      <c r="D328">
        <v>22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0.33</v>
      </c>
      <c r="O328">
        <v>0</v>
      </c>
      <c r="P328">
        <v>0</v>
      </c>
      <c r="Q328">
        <v>0.33</v>
      </c>
      <c r="R328">
        <v>0</v>
      </c>
      <c r="S328">
        <v>0</v>
      </c>
      <c r="T328">
        <v>0.33</v>
      </c>
      <c r="U328">
        <v>0</v>
      </c>
      <c r="V328" s="15">
        <f t="shared" si="19"/>
        <v>22.989999999999995</v>
      </c>
      <c r="W328" s="5">
        <v>4</v>
      </c>
      <c r="X328" s="15">
        <f t="shared" si="20"/>
        <v>26.989999999999995</v>
      </c>
    </row>
    <row r="329" spans="1:24" x14ac:dyDescent="0.25">
      <c r="A329">
        <f t="shared" si="21"/>
        <v>27</v>
      </c>
      <c r="B329">
        <v>2012</v>
      </c>
      <c r="C329" s="4">
        <v>40726</v>
      </c>
      <c r="D329">
        <v>22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0.33</v>
      </c>
      <c r="O329">
        <v>0</v>
      </c>
      <c r="P329">
        <v>0</v>
      </c>
      <c r="Q329">
        <v>0.33</v>
      </c>
      <c r="R329">
        <v>0</v>
      </c>
      <c r="S329">
        <v>0</v>
      </c>
      <c r="T329">
        <v>0.33</v>
      </c>
      <c r="U329">
        <v>0</v>
      </c>
      <c r="V329" s="15">
        <f t="shared" si="19"/>
        <v>22.989999999999995</v>
      </c>
      <c r="W329" s="5">
        <v>4</v>
      </c>
      <c r="X329" s="15">
        <f t="shared" si="20"/>
        <v>26.989999999999995</v>
      </c>
    </row>
    <row r="330" spans="1:24" x14ac:dyDescent="0.25">
      <c r="A330">
        <f t="shared" si="21"/>
        <v>28</v>
      </c>
      <c r="B330">
        <v>2012</v>
      </c>
      <c r="C330" s="4">
        <v>40727</v>
      </c>
      <c r="D330">
        <v>12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2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 s="15">
        <f t="shared" si="19"/>
        <v>14</v>
      </c>
      <c r="W330" s="5">
        <v>4</v>
      </c>
      <c r="X330" s="15">
        <f t="shared" si="20"/>
        <v>18</v>
      </c>
    </row>
    <row r="331" spans="1:24" x14ac:dyDescent="0.25">
      <c r="A331">
        <f t="shared" si="21"/>
        <v>28</v>
      </c>
      <c r="B331">
        <v>2012</v>
      </c>
      <c r="C331" s="4">
        <v>40728</v>
      </c>
      <c r="D331">
        <v>13.5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0.5</v>
      </c>
      <c r="M331">
        <v>0</v>
      </c>
      <c r="N331">
        <v>0.5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</v>
      </c>
      <c r="U331">
        <v>0</v>
      </c>
      <c r="V331" s="15">
        <f t="shared" si="19"/>
        <v>15.5</v>
      </c>
      <c r="W331" s="5">
        <v>6</v>
      </c>
      <c r="X331" s="15">
        <f t="shared" si="20"/>
        <v>21.5</v>
      </c>
    </row>
    <row r="332" spans="1:24" x14ac:dyDescent="0.25">
      <c r="A332">
        <f t="shared" si="21"/>
        <v>28</v>
      </c>
      <c r="B332">
        <v>2012</v>
      </c>
      <c r="C332" s="4">
        <v>40729</v>
      </c>
      <c r="D332">
        <v>13.5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0.5</v>
      </c>
      <c r="M332">
        <v>0</v>
      </c>
      <c r="N332">
        <v>0.5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1</v>
      </c>
      <c r="U332">
        <v>0</v>
      </c>
      <c r="V332" s="15">
        <f t="shared" si="19"/>
        <v>15.5</v>
      </c>
      <c r="W332" s="5">
        <v>6</v>
      </c>
      <c r="X332" s="15">
        <f t="shared" si="20"/>
        <v>21.5</v>
      </c>
    </row>
    <row r="333" spans="1:24" x14ac:dyDescent="0.25">
      <c r="A333">
        <f t="shared" si="21"/>
        <v>28</v>
      </c>
      <c r="B333">
        <v>2012</v>
      </c>
      <c r="C333" s="4">
        <v>40730</v>
      </c>
      <c r="D333">
        <v>9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1</v>
      </c>
      <c r="U333">
        <v>0</v>
      </c>
      <c r="V333" s="15">
        <f t="shared" si="19"/>
        <v>10</v>
      </c>
      <c r="W333" s="5">
        <v>9</v>
      </c>
      <c r="X333" s="15">
        <f t="shared" si="20"/>
        <v>19</v>
      </c>
    </row>
    <row r="334" spans="1:24" x14ac:dyDescent="0.25">
      <c r="A334">
        <f t="shared" si="21"/>
        <v>28</v>
      </c>
      <c r="B334">
        <v>2012</v>
      </c>
      <c r="C334" s="4">
        <v>40731</v>
      </c>
      <c r="D334">
        <v>3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0.33</v>
      </c>
      <c r="L334">
        <v>0.33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0.66</v>
      </c>
      <c r="U334">
        <v>0</v>
      </c>
      <c r="V334" s="15">
        <f t="shared" si="19"/>
        <v>4.32</v>
      </c>
      <c r="W334" s="5">
        <v>4.33</v>
      </c>
      <c r="X334" s="15">
        <f t="shared" si="20"/>
        <v>8.65</v>
      </c>
    </row>
    <row r="335" spans="1:24" x14ac:dyDescent="0.25">
      <c r="A335">
        <f t="shared" si="21"/>
        <v>28</v>
      </c>
      <c r="B335">
        <v>2012</v>
      </c>
      <c r="C335" s="4">
        <v>40732</v>
      </c>
      <c r="D335">
        <v>3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0.33</v>
      </c>
      <c r="L335">
        <v>0.33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0.66</v>
      </c>
      <c r="U335">
        <v>0</v>
      </c>
      <c r="V335" s="15">
        <f t="shared" si="19"/>
        <v>4.32</v>
      </c>
      <c r="W335" s="5">
        <v>4.33</v>
      </c>
      <c r="X335" s="15">
        <f t="shared" si="20"/>
        <v>8.65</v>
      </c>
    </row>
    <row r="336" spans="1:24" x14ac:dyDescent="0.25">
      <c r="A336">
        <f t="shared" si="21"/>
        <v>28</v>
      </c>
      <c r="B336">
        <v>2012</v>
      </c>
      <c r="C336" s="4">
        <v>40733</v>
      </c>
      <c r="D336">
        <v>3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0.33</v>
      </c>
      <c r="L336">
        <v>0.33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0.66</v>
      </c>
      <c r="U336">
        <v>0</v>
      </c>
      <c r="V336" s="15">
        <f t="shared" ref="V336:V375" si="22">SUM(D336:U336)</f>
        <v>4.32</v>
      </c>
      <c r="W336" s="5">
        <v>4.33</v>
      </c>
      <c r="X336" s="15">
        <f t="shared" ref="X336:X375" si="23">SUM(V336+W336)</f>
        <v>8.65</v>
      </c>
    </row>
    <row r="337" spans="1:24" x14ac:dyDescent="0.25">
      <c r="A337">
        <f t="shared" si="21"/>
        <v>29</v>
      </c>
      <c r="B337">
        <v>2012</v>
      </c>
      <c r="C337" s="4">
        <v>40734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 s="15">
        <f t="shared" si="22"/>
        <v>0</v>
      </c>
      <c r="W337" s="5">
        <v>4</v>
      </c>
      <c r="X337" s="15">
        <f t="shared" si="23"/>
        <v>4</v>
      </c>
    </row>
    <row r="338" spans="1:24" x14ac:dyDescent="0.25">
      <c r="A338">
        <f t="shared" si="21"/>
        <v>29</v>
      </c>
      <c r="B338">
        <v>2012</v>
      </c>
      <c r="C338" s="4">
        <v>40735</v>
      </c>
      <c r="D338">
        <v>4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</v>
      </c>
      <c r="R338">
        <v>0</v>
      </c>
      <c r="S338">
        <v>0</v>
      </c>
      <c r="T338">
        <v>0</v>
      </c>
      <c r="U338">
        <v>0</v>
      </c>
      <c r="V338" s="15">
        <f t="shared" si="22"/>
        <v>5</v>
      </c>
      <c r="W338" s="5">
        <v>13</v>
      </c>
      <c r="X338" s="15">
        <f t="shared" si="23"/>
        <v>18</v>
      </c>
    </row>
    <row r="339" spans="1:24" x14ac:dyDescent="0.25">
      <c r="A339">
        <f t="shared" si="21"/>
        <v>29</v>
      </c>
      <c r="B339">
        <v>2012</v>
      </c>
      <c r="C339" s="4">
        <v>40736</v>
      </c>
      <c r="D339">
        <v>8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3</v>
      </c>
      <c r="U339">
        <v>0</v>
      </c>
      <c r="V339" s="15">
        <f t="shared" si="22"/>
        <v>11</v>
      </c>
      <c r="W339" s="5">
        <v>14</v>
      </c>
      <c r="X339" s="15">
        <f>SUM(V339+W339)</f>
        <v>25</v>
      </c>
    </row>
    <row r="340" spans="1:24" x14ac:dyDescent="0.25">
      <c r="A340">
        <f t="shared" si="21"/>
        <v>29</v>
      </c>
      <c r="B340">
        <v>2012</v>
      </c>
      <c r="C340" s="4">
        <v>40737</v>
      </c>
      <c r="D340">
        <v>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2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 s="15">
        <f t="shared" si="22"/>
        <v>7</v>
      </c>
      <c r="W340" s="5">
        <v>12</v>
      </c>
      <c r="X340" s="15">
        <f>SUM(V340+W340)</f>
        <v>19</v>
      </c>
    </row>
    <row r="341" spans="1:24" x14ac:dyDescent="0.25">
      <c r="A341">
        <f t="shared" si="21"/>
        <v>29</v>
      </c>
      <c r="B341">
        <v>2012</v>
      </c>
      <c r="C341" s="4">
        <v>40738</v>
      </c>
      <c r="D341">
        <v>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0.33</v>
      </c>
      <c r="L341">
        <v>0</v>
      </c>
      <c r="M341">
        <v>0</v>
      </c>
      <c r="N341">
        <v>0.66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0.66</v>
      </c>
      <c r="U341">
        <v>0</v>
      </c>
      <c r="V341" s="15">
        <f t="shared" si="22"/>
        <v>6.65</v>
      </c>
      <c r="W341" s="5">
        <v>18.66</v>
      </c>
      <c r="X341" s="15">
        <f t="shared" si="23"/>
        <v>25.310000000000002</v>
      </c>
    </row>
    <row r="342" spans="1:24" x14ac:dyDescent="0.25">
      <c r="A342">
        <f t="shared" si="21"/>
        <v>29</v>
      </c>
      <c r="B342">
        <v>2012</v>
      </c>
      <c r="C342" s="4">
        <v>40739</v>
      </c>
      <c r="D342">
        <v>5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0.33</v>
      </c>
      <c r="L342">
        <v>0</v>
      </c>
      <c r="M342">
        <v>0</v>
      </c>
      <c r="N342">
        <v>0.66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0.66</v>
      </c>
      <c r="U342">
        <v>0</v>
      </c>
      <c r="V342" s="15">
        <f t="shared" si="22"/>
        <v>6.65</v>
      </c>
      <c r="W342" s="5">
        <v>18.66</v>
      </c>
      <c r="X342" s="15">
        <f t="shared" si="23"/>
        <v>25.310000000000002</v>
      </c>
    </row>
    <row r="343" spans="1:24" x14ac:dyDescent="0.25">
      <c r="A343">
        <f t="shared" si="21"/>
        <v>29</v>
      </c>
      <c r="B343">
        <v>2012</v>
      </c>
      <c r="C343" s="4">
        <v>40740</v>
      </c>
      <c r="D343">
        <v>5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0.33</v>
      </c>
      <c r="L343">
        <v>0</v>
      </c>
      <c r="M343">
        <v>0</v>
      </c>
      <c r="N343">
        <v>0.66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0.66</v>
      </c>
      <c r="U343">
        <v>0</v>
      </c>
      <c r="V343" s="15">
        <f t="shared" si="22"/>
        <v>6.65</v>
      </c>
      <c r="W343" s="5">
        <v>18.66</v>
      </c>
      <c r="X343" s="15">
        <f t="shared" si="23"/>
        <v>25.310000000000002</v>
      </c>
    </row>
    <row r="344" spans="1:24" x14ac:dyDescent="0.25">
      <c r="A344">
        <f t="shared" si="21"/>
        <v>30</v>
      </c>
      <c r="B344">
        <v>2012</v>
      </c>
      <c r="C344" s="4">
        <v>40741</v>
      </c>
      <c r="D344">
        <v>2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1</v>
      </c>
      <c r="U344">
        <v>0</v>
      </c>
      <c r="V344" s="15">
        <f t="shared" si="22"/>
        <v>4</v>
      </c>
      <c r="W344" s="5">
        <v>4</v>
      </c>
      <c r="X344" s="15">
        <f t="shared" si="23"/>
        <v>8</v>
      </c>
    </row>
    <row r="345" spans="1:24" x14ac:dyDescent="0.25">
      <c r="A345">
        <f t="shared" si="21"/>
        <v>30</v>
      </c>
      <c r="B345">
        <v>2012</v>
      </c>
      <c r="C345" s="4">
        <v>40742</v>
      </c>
      <c r="D345">
        <v>10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 s="15">
        <f t="shared" si="22"/>
        <v>10</v>
      </c>
      <c r="W345" s="5">
        <v>17</v>
      </c>
      <c r="X345" s="15">
        <f t="shared" si="23"/>
        <v>27</v>
      </c>
    </row>
    <row r="346" spans="1:24" x14ac:dyDescent="0.25">
      <c r="A346">
        <f t="shared" si="21"/>
        <v>30</v>
      </c>
      <c r="B346">
        <v>2012</v>
      </c>
      <c r="C346" s="4">
        <v>40743</v>
      </c>
      <c r="D346">
        <v>4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 s="15">
        <f t="shared" si="22"/>
        <v>4</v>
      </c>
      <c r="W346" s="5">
        <v>4</v>
      </c>
      <c r="X346" s="15">
        <f>SUM(V346+W346)</f>
        <v>8</v>
      </c>
    </row>
    <row r="347" spans="1:24" x14ac:dyDescent="0.25">
      <c r="A347">
        <f t="shared" si="21"/>
        <v>30</v>
      </c>
      <c r="B347">
        <v>2012</v>
      </c>
      <c r="C347" s="4">
        <v>40744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5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</v>
      </c>
      <c r="U347">
        <v>0</v>
      </c>
      <c r="V347" s="15">
        <f t="shared" si="22"/>
        <v>6</v>
      </c>
      <c r="W347" s="5">
        <v>17</v>
      </c>
      <c r="X347" s="15">
        <f>SUM(V347+W347)</f>
        <v>23</v>
      </c>
    </row>
    <row r="348" spans="1:24" x14ac:dyDescent="0.25">
      <c r="A348">
        <f t="shared" si="21"/>
        <v>30</v>
      </c>
      <c r="B348">
        <v>2012</v>
      </c>
      <c r="C348" s="4">
        <v>40745</v>
      </c>
      <c r="D348">
        <v>2.66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0.33</v>
      </c>
      <c r="L348">
        <v>1.66</v>
      </c>
      <c r="M348">
        <v>0</v>
      </c>
      <c r="N348">
        <v>2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0.66</v>
      </c>
      <c r="U348">
        <v>0</v>
      </c>
      <c r="V348" s="15">
        <f t="shared" si="22"/>
        <v>7.3100000000000005</v>
      </c>
      <c r="W348" s="5">
        <v>6</v>
      </c>
      <c r="X348" s="15">
        <f t="shared" si="23"/>
        <v>13.31</v>
      </c>
    </row>
    <row r="349" spans="1:24" x14ac:dyDescent="0.25">
      <c r="A349">
        <f t="shared" si="21"/>
        <v>30</v>
      </c>
      <c r="B349">
        <v>2012</v>
      </c>
      <c r="C349" s="4">
        <v>40746</v>
      </c>
      <c r="D349">
        <v>2.66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0.33</v>
      </c>
      <c r="L349">
        <v>1.66</v>
      </c>
      <c r="M349">
        <v>0</v>
      </c>
      <c r="N349">
        <v>2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0.66</v>
      </c>
      <c r="U349">
        <v>0</v>
      </c>
      <c r="V349" s="15">
        <f t="shared" si="22"/>
        <v>7.3100000000000005</v>
      </c>
      <c r="W349" s="5">
        <v>6</v>
      </c>
      <c r="X349" s="15">
        <f t="shared" si="23"/>
        <v>13.31</v>
      </c>
    </row>
    <row r="350" spans="1:24" x14ac:dyDescent="0.25">
      <c r="A350">
        <f t="shared" si="21"/>
        <v>30</v>
      </c>
      <c r="B350">
        <v>2012</v>
      </c>
      <c r="C350" s="4">
        <v>40747</v>
      </c>
      <c r="D350">
        <v>2.66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0.33</v>
      </c>
      <c r="L350">
        <v>1.66</v>
      </c>
      <c r="M350">
        <v>0</v>
      </c>
      <c r="N350">
        <v>2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0.66</v>
      </c>
      <c r="U350">
        <v>0</v>
      </c>
      <c r="V350" s="15">
        <f t="shared" si="22"/>
        <v>7.3100000000000005</v>
      </c>
      <c r="W350" s="5">
        <v>6</v>
      </c>
      <c r="X350" s="15">
        <f t="shared" si="23"/>
        <v>13.31</v>
      </c>
    </row>
    <row r="351" spans="1:24" x14ac:dyDescent="0.25">
      <c r="A351">
        <f t="shared" si="21"/>
        <v>31</v>
      </c>
      <c r="B351">
        <v>2012</v>
      </c>
      <c r="C351" s="4">
        <v>40748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 s="15">
        <f t="shared" si="22"/>
        <v>1</v>
      </c>
      <c r="W351" s="5">
        <v>10</v>
      </c>
      <c r="X351" s="15">
        <f t="shared" si="23"/>
        <v>11</v>
      </c>
    </row>
    <row r="352" spans="1:24" x14ac:dyDescent="0.25">
      <c r="A352">
        <f t="shared" si="21"/>
        <v>31</v>
      </c>
      <c r="B352">
        <v>2012</v>
      </c>
      <c r="C352" s="4">
        <v>40749</v>
      </c>
      <c r="D352">
        <v>2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 s="15">
        <f t="shared" si="22"/>
        <v>2</v>
      </c>
      <c r="W352" s="5">
        <v>0</v>
      </c>
      <c r="X352" s="15">
        <f t="shared" si="23"/>
        <v>2</v>
      </c>
    </row>
    <row r="353" spans="1:24" x14ac:dyDescent="0.25">
      <c r="A353">
        <f t="shared" si="21"/>
        <v>31</v>
      </c>
      <c r="B353">
        <v>2012</v>
      </c>
      <c r="C353" s="4">
        <v>40750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 s="15">
        <f t="shared" si="22"/>
        <v>1</v>
      </c>
      <c r="W353" s="5">
        <v>7</v>
      </c>
      <c r="X353" s="15">
        <f t="shared" si="23"/>
        <v>8</v>
      </c>
    </row>
    <row r="354" spans="1:24" x14ac:dyDescent="0.25">
      <c r="A354">
        <f t="shared" si="21"/>
        <v>31</v>
      </c>
      <c r="B354">
        <v>2012</v>
      </c>
      <c r="C354" s="4">
        <v>40751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2</v>
      </c>
      <c r="O354">
        <v>0</v>
      </c>
      <c r="P354">
        <v>0</v>
      </c>
      <c r="Q354">
        <v>1</v>
      </c>
      <c r="R354">
        <v>0</v>
      </c>
      <c r="S354">
        <v>0</v>
      </c>
      <c r="T354">
        <v>0</v>
      </c>
      <c r="U354">
        <v>0</v>
      </c>
      <c r="V354" s="15">
        <f t="shared" si="22"/>
        <v>4</v>
      </c>
      <c r="W354" s="5">
        <v>12</v>
      </c>
      <c r="X354" s="15">
        <f>SUM(V354+W354)</f>
        <v>16</v>
      </c>
    </row>
    <row r="355" spans="1:24" x14ac:dyDescent="0.25">
      <c r="A355">
        <f t="shared" si="21"/>
        <v>31</v>
      </c>
      <c r="B355">
        <v>2012</v>
      </c>
      <c r="C355" s="4">
        <v>40752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 s="15">
        <f t="shared" si="22"/>
        <v>2</v>
      </c>
      <c r="W355" s="5">
        <v>3.66</v>
      </c>
      <c r="X355" s="15">
        <f t="shared" si="23"/>
        <v>5.66</v>
      </c>
    </row>
    <row r="356" spans="1:24" x14ac:dyDescent="0.25">
      <c r="A356">
        <f t="shared" si="21"/>
        <v>31</v>
      </c>
      <c r="B356">
        <v>2012</v>
      </c>
      <c r="C356" s="4">
        <v>40753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 s="15">
        <f t="shared" si="22"/>
        <v>2</v>
      </c>
      <c r="W356" s="5">
        <v>3.66</v>
      </c>
      <c r="X356" s="15">
        <f t="shared" si="23"/>
        <v>5.66</v>
      </c>
    </row>
    <row r="357" spans="1:24" x14ac:dyDescent="0.25">
      <c r="A357">
        <f t="shared" si="21"/>
        <v>31</v>
      </c>
      <c r="B357">
        <v>2012</v>
      </c>
      <c r="C357" s="4">
        <v>40754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 s="15">
        <f t="shared" si="22"/>
        <v>2</v>
      </c>
      <c r="W357" s="5">
        <v>3.66</v>
      </c>
      <c r="X357" s="15">
        <f t="shared" si="23"/>
        <v>5.66</v>
      </c>
    </row>
    <row r="358" spans="1:24" x14ac:dyDescent="0.25">
      <c r="A358">
        <f t="shared" si="21"/>
        <v>32</v>
      </c>
      <c r="B358">
        <v>2012</v>
      </c>
      <c r="C358" s="4">
        <v>40755</v>
      </c>
      <c r="D358">
        <v>4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1</v>
      </c>
      <c r="L358">
        <v>2</v>
      </c>
      <c r="M358">
        <v>0</v>
      </c>
      <c r="N358">
        <v>2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 s="15">
        <f t="shared" si="22"/>
        <v>9</v>
      </c>
      <c r="W358" s="5">
        <v>7</v>
      </c>
      <c r="X358" s="15">
        <f t="shared" si="23"/>
        <v>16</v>
      </c>
    </row>
    <row r="359" spans="1:24" x14ac:dyDescent="0.25">
      <c r="A359">
        <f t="shared" si="21"/>
        <v>32</v>
      </c>
      <c r="B359">
        <v>2012</v>
      </c>
      <c r="C359" s="4">
        <v>40756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1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0</v>
      </c>
      <c r="V359" s="15">
        <f t="shared" si="22"/>
        <v>3</v>
      </c>
      <c r="W359" s="5">
        <v>5</v>
      </c>
      <c r="X359" s="15">
        <f t="shared" si="23"/>
        <v>8</v>
      </c>
    </row>
    <row r="360" spans="1:24" x14ac:dyDescent="0.25">
      <c r="A360">
        <f t="shared" si="21"/>
        <v>32</v>
      </c>
      <c r="B360">
        <v>2012</v>
      </c>
      <c r="C360" s="4">
        <v>40757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 s="15">
        <f t="shared" si="22"/>
        <v>1</v>
      </c>
      <c r="W360" s="5">
        <v>2</v>
      </c>
      <c r="X360" s="15">
        <f t="shared" si="23"/>
        <v>3</v>
      </c>
    </row>
    <row r="361" spans="1:24" x14ac:dyDescent="0.25">
      <c r="A361">
        <f t="shared" si="21"/>
        <v>32</v>
      </c>
      <c r="B361">
        <v>2012</v>
      </c>
      <c r="C361" s="4">
        <v>40758</v>
      </c>
      <c r="D361" s="9">
        <v>3</v>
      </c>
      <c r="E361" s="9">
        <v>0</v>
      </c>
      <c r="F361" s="9">
        <v>0</v>
      </c>
      <c r="G361" s="9">
        <v>0</v>
      </c>
      <c r="H361" s="9">
        <v>0</v>
      </c>
      <c r="I361" s="9">
        <v>0</v>
      </c>
      <c r="J361" s="9">
        <v>0</v>
      </c>
      <c r="K361" s="9">
        <v>1</v>
      </c>
      <c r="L361" s="9">
        <v>0</v>
      </c>
      <c r="M361" s="9">
        <v>0</v>
      </c>
      <c r="N361" s="9">
        <v>0</v>
      </c>
      <c r="O361" s="9">
        <v>0</v>
      </c>
      <c r="P361" s="9">
        <v>0</v>
      </c>
      <c r="Q361" s="9">
        <v>0</v>
      </c>
      <c r="R361" s="9">
        <v>0</v>
      </c>
      <c r="S361" s="9">
        <v>0</v>
      </c>
      <c r="T361" s="9">
        <v>0</v>
      </c>
      <c r="U361" s="9">
        <v>0</v>
      </c>
      <c r="V361" s="15">
        <f t="shared" si="22"/>
        <v>4</v>
      </c>
      <c r="W361" s="5">
        <v>5</v>
      </c>
      <c r="X361" s="15">
        <f t="shared" si="23"/>
        <v>9</v>
      </c>
    </row>
    <row r="362" spans="1:24" x14ac:dyDescent="0.25">
      <c r="A362">
        <f t="shared" si="21"/>
        <v>32</v>
      </c>
      <c r="B362">
        <v>2012</v>
      </c>
      <c r="C362" s="4">
        <v>40759</v>
      </c>
      <c r="D362" s="5">
        <v>3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3</v>
      </c>
      <c r="L362" s="5">
        <v>0.33</v>
      </c>
      <c r="M362" s="5">
        <v>0</v>
      </c>
      <c r="N362" s="5">
        <v>0.33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15">
        <f t="shared" si="22"/>
        <v>6.66</v>
      </c>
      <c r="W362" s="5">
        <v>9</v>
      </c>
      <c r="X362" s="15">
        <f t="shared" si="23"/>
        <v>15.66</v>
      </c>
    </row>
    <row r="363" spans="1:24" x14ac:dyDescent="0.25">
      <c r="A363">
        <f t="shared" si="21"/>
        <v>32</v>
      </c>
      <c r="B363">
        <v>2012</v>
      </c>
      <c r="C363" s="4">
        <v>40760</v>
      </c>
      <c r="D363" s="5">
        <v>3</v>
      </c>
      <c r="E363" s="5">
        <v>0</v>
      </c>
      <c r="F363" s="5">
        <v>0</v>
      </c>
      <c r="G363" s="5">
        <v>0</v>
      </c>
      <c r="H363" s="5">
        <v>0</v>
      </c>
      <c r="I363" s="5">
        <v>0</v>
      </c>
      <c r="J363" s="5">
        <v>0</v>
      </c>
      <c r="K363" s="5">
        <v>3</v>
      </c>
      <c r="L363" s="5">
        <v>0.33</v>
      </c>
      <c r="M363" s="5">
        <v>0</v>
      </c>
      <c r="N363" s="5">
        <v>0.33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15">
        <f t="shared" si="22"/>
        <v>6.66</v>
      </c>
      <c r="W363" s="5">
        <v>9</v>
      </c>
      <c r="X363" s="15">
        <f t="shared" si="23"/>
        <v>15.66</v>
      </c>
    </row>
    <row r="364" spans="1:24" x14ac:dyDescent="0.25">
      <c r="A364">
        <f t="shared" si="21"/>
        <v>32</v>
      </c>
      <c r="B364">
        <v>2012</v>
      </c>
      <c r="C364" s="4">
        <v>40761</v>
      </c>
      <c r="D364" s="5">
        <v>3</v>
      </c>
      <c r="E364" s="5">
        <v>0</v>
      </c>
      <c r="F364" s="5">
        <v>0</v>
      </c>
      <c r="G364" s="5">
        <v>0</v>
      </c>
      <c r="H364" s="5">
        <v>0</v>
      </c>
      <c r="I364" s="5">
        <v>0</v>
      </c>
      <c r="J364" s="5">
        <v>0</v>
      </c>
      <c r="K364" s="5">
        <v>3</v>
      </c>
      <c r="L364" s="5">
        <v>0.33</v>
      </c>
      <c r="M364" s="5">
        <v>0</v>
      </c>
      <c r="N364" s="5">
        <v>0.33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15">
        <f t="shared" si="22"/>
        <v>6.66</v>
      </c>
      <c r="W364" s="5">
        <v>9</v>
      </c>
      <c r="X364" s="15">
        <f t="shared" si="23"/>
        <v>15.66</v>
      </c>
    </row>
    <row r="365" spans="1:24" x14ac:dyDescent="0.25">
      <c r="A365">
        <f t="shared" si="21"/>
        <v>33</v>
      </c>
      <c r="B365">
        <v>2012</v>
      </c>
      <c r="C365" s="4">
        <v>40762</v>
      </c>
      <c r="D365" s="5">
        <v>9</v>
      </c>
      <c r="E365" s="5">
        <v>0</v>
      </c>
      <c r="F365" s="5">
        <v>0</v>
      </c>
      <c r="G365" s="5">
        <v>0</v>
      </c>
      <c r="H365" s="5">
        <v>0</v>
      </c>
      <c r="I365" s="5">
        <v>0</v>
      </c>
      <c r="J365" s="5">
        <v>0</v>
      </c>
      <c r="K365" s="5">
        <v>3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15">
        <f t="shared" si="22"/>
        <v>12</v>
      </c>
      <c r="W365" s="5">
        <v>22</v>
      </c>
      <c r="X365" s="15">
        <f t="shared" si="23"/>
        <v>34</v>
      </c>
    </row>
    <row r="366" spans="1:24" x14ac:dyDescent="0.25">
      <c r="A366">
        <f t="shared" si="21"/>
        <v>33</v>
      </c>
      <c r="B366">
        <v>2012</v>
      </c>
      <c r="C366" s="4">
        <v>40763</v>
      </c>
      <c r="D366" s="5">
        <v>3</v>
      </c>
      <c r="E366" s="5">
        <v>0</v>
      </c>
      <c r="F366" s="5">
        <v>0</v>
      </c>
      <c r="G366" s="5">
        <v>0</v>
      </c>
      <c r="H366" s="5">
        <v>0</v>
      </c>
      <c r="I366" s="5">
        <v>0</v>
      </c>
      <c r="J366" s="5">
        <v>0</v>
      </c>
      <c r="K366" s="5">
        <v>3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15">
        <f t="shared" si="22"/>
        <v>6</v>
      </c>
      <c r="W366" s="5">
        <v>1</v>
      </c>
      <c r="X366" s="15">
        <f t="shared" si="23"/>
        <v>7</v>
      </c>
    </row>
    <row r="367" spans="1:24" x14ac:dyDescent="0.25">
      <c r="A367">
        <f t="shared" si="21"/>
        <v>33</v>
      </c>
      <c r="B367">
        <v>2012</v>
      </c>
      <c r="C367" s="4">
        <v>40764</v>
      </c>
      <c r="D367" s="5">
        <v>0</v>
      </c>
      <c r="E367" s="5">
        <v>0</v>
      </c>
      <c r="F367" s="5">
        <v>0</v>
      </c>
      <c r="G367" s="5">
        <v>0</v>
      </c>
      <c r="H367" s="5">
        <v>0</v>
      </c>
      <c r="I367" s="5">
        <v>0</v>
      </c>
      <c r="J367" s="5">
        <v>0</v>
      </c>
      <c r="K367" s="5">
        <v>3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15">
        <f t="shared" si="22"/>
        <v>3</v>
      </c>
      <c r="W367" s="5">
        <v>1</v>
      </c>
      <c r="X367" s="15">
        <f t="shared" si="23"/>
        <v>4</v>
      </c>
    </row>
    <row r="368" spans="1:24" x14ac:dyDescent="0.25">
      <c r="A368">
        <f t="shared" si="21"/>
        <v>33</v>
      </c>
      <c r="B368">
        <v>2012</v>
      </c>
      <c r="C368" s="4">
        <v>40765</v>
      </c>
      <c r="D368" s="5">
        <v>0</v>
      </c>
      <c r="E368" s="5">
        <v>0</v>
      </c>
      <c r="F368" s="5">
        <v>0</v>
      </c>
      <c r="G368" s="5">
        <v>0</v>
      </c>
      <c r="H368" s="5">
        <v>0</v>
      </c>
      <c r="I368" s="5">
        <v>0</v>
      </c>
      <c r="J368" s="5">
        <v>0</v>
      </c>
      <c r="K368" s="5">
        <v>2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3</v>
      </c>
      <c r="R368" s="5">
        <v>0</v>
      </c>
      <c r="S368" s="5">
        <v>0</v>
      </c>
      <c r="T368" s="5">
        <v>0</v>
      </c>
      <c r="U368" s="5">
        <v>0</v>
      </c>
      <c r="V368" s="15">
        <f t="shared" si="22"/>
        <v>5</v>
      </c>
      <c r="W368" s="5">
        <v>1</v>
      </c>
      <c r="X368" s="15">
        <f t="shared" si="23"/>
        <v>6</v>
      </c>
    </row>
    <row r="369" spans="1:24" x14ac:dyDescent="0.25">
      <c r="A369">
        <f t="shared" si="21"/>
        <v>33</v>
      </c>
      <c r="B369">
        <v>2012</v>
      </c>
      <c r="C369" s="4">
        <v>40766</v>
      </c>
      <c r="D369" s="5">
        <v>1.33</v>
      </c>
      <c r="E369" s="5">
        <v>0</v>
      </c>
      <c r="F369" s="5">
        <v>0</v>
      </c>
      <c r="G369" s="5">
        <v>0</v>
      </c>
      <c r="H369" s="5">
        <v>0</v>
      </c>
      <c r="I369" s="5">
        <v>0</v>
      </c>
      <c r="J369" s="7">
        <v>0</v>
      </c>
      <c r="K369" s="8">
        <v>2.33</v>
      </c>
      <c r="L369" s="5">
        <v>0.67</v>
      </c>
      <c r="M369" s="5">
        <v>0</v>
      </c>
      <c r="N369" s="5">
        <v>1.33</v>
      </c>
      <c r="O369" s="5">
        <v>0</v>
      </c>
      <c r="P369" s="7">
        <v>0</v>
      </c>
      <c r="Q369" s="8">
        <v>0</v>
      </c>
      <c r="R369" s="5">
        <v>0</v>
      </c>
      <c r="S369" s="7">
        <v>0</v>
      </c>
      <c r="T369" s="8">
        <v>0</v>
      </c>
      <c r="U369" s="5">
        <v>0</v>
      </c>
      <c r="V369" s="15">
        <f t="shared" si="22"/>
        <v>5.66</v>
      </c>
      <c r="W369" s="5">
        <v>2</v>
      </c>
      <c r="X369" s="15">
        <f t="shared" si="23"/>
        <v>7.66</v>
      </c>
    </row>
    <row r="370" spans="1:24" x14ac:dyDescent="0.25">
      <c r="A370">
        <f t="shared" si="21"/>
        <v>33</v>
      </c>
      <c r="B370">
        <v>2012</v>
      </c>
      <c r="C370" s="4">
        <v>40767</v>
      </c>
      <c r="D370" s="5">
        <v>1.33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7">
        <v>0</v>
      </c>
      <c r="K370" s="8">
        <v>2.33</v>
      </c>
      <c r="L370" s="5">
        <v>0.67</v>
      </c>
      <c r="M370" s="5">
        <v>0</v>
      </c>
      <c r="N370" s="5">
        <v>1.33</v>
      </c>
      <c r="O370" s="5">
        <v>0</v>
      </c>
      <c r="P370" s="7">
        <v>0</v>
      </c>
      <c r="Q370" s="8">
        <v>0</v>
      </c>
      <c r="R370" s="5">
        <v>0</v>
      </c>
      <c r="S370" s="7">
        <v>0</v>
      </c>
      <c r="T370" s="8">
        <v>0</v>
      </c>
      <c r="U370" s="5">
        <v>0</v>
      </c>
      <c r="V370" s="15">
        <f t="shared" si="22"/>
        <v>5.66</v>
      </c>
      <c r="W370" s="5">
        <v>2</v>
      </c>
      <c r="X370" s="15">
        <f t="shared" si="23"/>
        <v>7.66</v>
      </c>
    </row>
    <row r="371" spans="1:24" x14ac:dyDescent="0.25">
      <c r="A371">
        <f t="shared" si="21"/>
        <v>33</v>
      </c>
      <c r="B371">
        <v>2012</v>
      </c>
      <c r="C371" s="4">
        <v>40768</v>
      </c>
      <c r="D371" s="5">
        <v>1.33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7">
        <v>0</v>
      </c>
      <c r="K371" s="8">
        <v>2.33</v>
      </c>
      <c r="L371" s="5">
        <v>0.67</v>
      </c>
      <c r="M371" s="5">
        <v>0</v>
      </c>
      <c r="N371" s="5">
        <v>1.33</v>
      </c>
      <c r="O371" s="5">
        <v>0</v>
      </c>
      <c r="P371" s="7">
        <v>0</v>
      </c>
      <c r="Q371" s="8">
        <v>0</v>
      </c>
      <c r="R371" s="5">
        <v>0</v>
      </c>
      <c r="S371" s="7">
        <v>0</v>
      </c>
      <c r="T371" s="8">
        <v>0</v>
      </c>
      <c r="U371" s="5">
        <v>0</v>
      </c>
      <c r="V371" s="15">
        <f t="shared" si="22"/>
        <v>5.66</v>
      </c>
      <c r="W371" s="5">
        <v>2</v>
      </c>
      <c r="X371" s="15">
        <f t="shared" si="23"/>
        <v>7.66</v>
      </c>
    </row>
    <row r="372" spans="1:24" x14ac:dyDescent="0.25">
      <c r="A372">
        <f t="shared" si="21"/>
        <v>34</v>
      </c>
      <c r="B372">
        <v>2012</v>
      </c>
      <c r="C372" s="4">
        <v>40769</v>
      </c>
      <c r="D372" s="5">
        <v>0</v>
      </c>
      <c r="E372" s="5">
        <v>0</v>
      </c>
      <c r="F372" s="5">
        <v>0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3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15">
        <f t="shared" si="22"/>
        <v>3</v>
      </c>
      <c r="W372" s="5">
        <v>6</v>
      </c>
      <c r="X372" s="15">
        <f t="shared" si="23"/>
        <v>9</v>
      </c>
    </row>
    <row r="373" spans="1:24" x14ac:dyDescent="0.25">
      <c r="A373">
        <f t="shared" si="21"/>
        <v>34</v>
      </c>
      <c r="B373">
        <v>2012</v>
      </c>
      <c r="C373" s="4">
        <v>40770</v>
      </c>
      <c r="D373" s="5">
        <v>2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15">
        <f t="shared" si="22"/>
        <v>2</v>
      </c>
      <c r="W373" s="5">
        <v>2</v>
      </c>
      <c r="X373" s="15">
        <f t="shared" si="23"/>
        <v>4</v>
      </c>
    </row>
    <row r="374" spans="1:24" x14ac:dyDescent="0.25">
      <c r="A374">
        <f t="shared" si="21"/>
        <v>34</v>
      </c>
      <c r="B374">
        <v>2012</v>
      </c>
      <c r="C374" s="4">
        <v>40771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4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1</v>
      </c>
      <c r="R374" s="5">
        <v>0</v>
      </c>
      <c r="S374" s="5">
        <v>0</v>
      </c>
      <c r="T374" s="5">
        <v>0</v>
      </c>
      <c r="U374" s="5">
        <v>0</v>
      </c>
      <c r="V374" s="15">
        <f t="shared" si="22"/>
        <v>5</v>
      </c>
      <c r="W374" s="5">
        <v>7</v>
      </c>
      <c r="X374" s="15">
        <f t="shared" si="23"/>
        <v>12</v>
      </c>
    </row>
    <row r="375" spans="1:24" x14ac:dyDescent="0.25">
      <c r="A375">
        <f t="shared" si="21"/>
        <v>34</v>
      </c>
      <c r="B375">
        <v>2012</v>
      </c>
      <c r="C375" s="4">
        <v>40772</v>
      </c>
      <c r="D375" s="5">
        <v>0</v>
      </c>
      <c r="E375" s="5">
        <v>0</v>
      </c>
      <c r="F375" s="5">
        <v>0</v>
      </c>
      <c r="G375" s="5">
        <v>0</v>
      </c>
      <c r="H375" s="5">
        <v>0</v>
      </c>
      <c r="I375" s="5">
        <v>0</v>
      </c>
      <c r="J375" s="5">
        <v>0</v>
      </c>
      <c r="K375" s="5">
        <v>6</v>
      </c>
      <c r="L375" s="5">
        <v>0</v>
      </c>
      <c r="M375" s="5">
        <v>0</v>
      </c>
      <c r="N375" s="5">
        <v>2</v>
      </c>
      <c r="O375" s="5">
        <v>0</v>
      </c>
      <c r="P375" s="5">
        <v>0</v>
      </c>
      <c r="Q375" s="5">
        <v>3</v>
      </c>
      <c r="R375" s="5">
        <v>0</v>
      </c>
      <c r="S375" s="5">
        <v>0</v>
      </c>
      <c r="T375" s="5">
        <v>0</v>
      </c>
      <c r="U375" s="5">
        <v>0</v>
      </c>
      <c r="V375" s="15">
        <f t="shared" si="22"/>
        <v>11</v>
      </c>
      <c r="W375" s="5">
        <v>8</v>
      </c>
      <c r="X375" s="15">
        <f t="shared" si="23"/>
        <v>19</v>
      </c>
    </row>
    <row r="376" spans="1:24" x14ac:dyDescent="0.25">
      <c r="A376">
        <f t="shared" si="21"/>
        <v>19</v>
      </c>
      <c r="B376">
        <v>2013</v>
      </c>
      <c r="C376" s="4">
        <v>40668</v>
      </c>
      <c r="J376" s="3"/>
      <c r="K376" s="5"/>
      <c r="L376" s="5"/>
      <c r="M376" s="5"/>
      <c r="N376" s="5"/>
      <c r="O376" s="5"/>
      <c r="P376" s="3"/>
      <c r="Q376" s="5"/>
      <c r="R376" s="5"/>
      <c r="S376" s="3"/>
      <c r="T376" s="5"/>
      <c r="U376" s="3"/>
      <c r="V376" s="15">
        <f>SUM(D376:U376)</f>
        <v>0</v>
      </c>
      <c r="X376" s="15">
        <f>SUM(V376+W376)</f>
        <v>0</v>
      </c>
    </row>
    <row r="377" spans="1:24" x14ac:dyDescent="0.25">
      <c r="A377">
        <f t="shared" si="21"/>
        <v>19</v>
      </c>
      <c r="B377">
        <v>2013</v>
      </c>
      <c r="C377" s="4">
        <v>40669</v>
      </c>
      <c r="J377" s="3"/>
      <c r="K377" s="5"/>
      <c r="L377" s="5"/>
      <c r="M377" s="5"/>
      <c r="N377" s="5"/>
      <c r="O377" s="5"/>
      <c r="P377" s="3"/>
      <c r="S377" s="3"/>
      <c r="T377" s="5"/>
      <c r="U377" s="3"/>
      <c r="V377" s="15">
        <f t="shared" ref="V377:V440" si="24">SUM(D377:U377)</f>
        <v>0</v>
      </c>
      <c r="W377" s="5"/>
      <c r="X377" s="15">
        <f t="shared" ref="X377:X440" si="25">SUM(V377+W377)</f>
        <v>0</v>
      </c>
    </row>
    <row r="378" spans="1:24" x14ac:dyDescent="0.25">
      <c r="A378">
        <f t="shared" si="21"/>
        <v>19</v>
      </c>
      <c r="B378">
        <v>2013</v>
      </c>
      <c r="C378" s="4">
        <v>40670</v>
      </c>
      <c r="J378" s="3"/>
      <c r="K378" s="5"/>
      <c r="L378" s="5"/>
      <c r="M378" s="5"/>
      <c r="N378" s="5"/>
      <c r="O378" s="5"/>
      <c r="P378" s="3"/>
      <c r="S378" s="3"/>
      <c r="T378" s="5"/>
      <c r="U378" s="3"/>
      <c r="V378" s="15">
        <f t="shared" si="24"/>
        <v>0</v>
      </c>
      <c r="W378" s="5"/>
      <c r="X378" s="15">
        <f t="shared" si="25"/>
        <v>0</v>
      </c>
    </row>
    <row r="379" spans="1:24" x14ac:dyDescent="0.25">
      <c r="A379">
        <f t="shared" si="21"/>
        <v>20</v>
      </c>
      <c r="B379">
        <v>2013</v>
      </c>
      <c r="C379" s="4">
        <v>40671</v>
      </c>
      <c r="J379" s="3"/>
      <c r="K379" s="5"/>
      <c r="L379" s="5"/>
      <c r="M379" s="5"/>
      <c r="N379" s="5"/>
      <c r="O379" s="5"/>
      <c r="P379" s="3"/>
      <c r="S379" s="3"/>
      <c r="T379" s="5"/>
      <c r="U379" s="3"/>
      <c r="V379" s="15">
        <f t="shared" si="24"/>
        <v>0</v>
      </c>
      <c r="W379" s="5"/>
      <c r="X379" s="15">
        <f t="shared" si="25"/>
        <v>0</v>
      </c>
    </row>
    <row r="380" spans="1:24" x14ac:dyDescent="0.25">
      <c r="A380">
        <f t="shared" si="21"/>
        <v>20</v>
      </c>
      <c r="B380">
        <v>2013</v>
      </c>
      <c r="C380" s="4">
        <v>40672</v>
      </c>
      <c r="J380" s="3"/>
      <c r="K380" s="5"/>
      <c r="L380" s="5"/>
      <c r="M380" s="5"/>
      <c r="N380" s="5"/>
      <c r="O380" s="5"/>
      <c r="P380" s="3"/>
      <c r="Q380" s="5"/>
      <c r="R380" s="5"/>
      <c r="S380" s="3"/>
      <c r="T380" s="5"/>
      <c r="U380" s="3"/>
      <c r="V380" s="15">
        <f t="shared" si="24"/>
        <v>0</v>
      </c>
      <c r="W380" s="5"/>
      <c r="X380" s="15">
        <f t="shared" si="25"/>
        <v>0</v>
      </c>
    </row>
    <row r="381" spans="1:24" x14ac:dyDescent="0.25">
      <c r="A381">
        <f t="shared" si="21"/>
        <v>20</v>
      </c>
      <c r="B381">
        <v>2013</v>
      </c>
      <c r="C381" s="4">
        <v>40673</v>
      </c>
      <c r="J381" s="3"/>
      <c r="K381" s="5"/>
      <c r="L381" s="5"/>
      <c r="M381" s="5"/>
      <c r="N381" s="5"/>
      <c r="O381" s="5"/>
      <c r="P381" s="3"/>
      <c r="Q381" s="5"/>
      <c r="R381" s="5"/>
      <c r="S381" s="3"/>
      <c r="T381" s="5"/>
      <c r="U381" s="3"/>
      <c r="V381" s="15">
        <f t="shared" si="24"/>
        <v>0</v>
      </c>
      <c r="W381" s="5"/>
      <c r="X381" s="15">
        <f t="shared" si="25"/>
        <v>0</v>
      </c>
    </row>
    <row r="382" spans="1:24" x14ac:dyDescent="0.25">
      <c r="A382">
        <f t="shared" si="21"/>
        <v>20</v>
      </c>
      <c r="B382">
        <v>2013</v>
      </c>
      <c r="C382" s="4">
        <v>40674</v>
      </c>
      <c r="J382" s="3"/>
      <c r="K382" s="5"/>
      <c r="L382" s="5"/>
      <c r="M382" s="5"/>
      <c r="N382" s="5"/>
      <c r="O382" s="5"/>
      <c r="P382" s="3"/>
      <c r="Q382" s="5"/>
      <c r="R382" s="5"/>
      <c r="S382" s="3"/>
      <c r="T382" s="5"/>
      <c r="U382" s="3"/>
      <c r="V382" s="15">
        <f t="shared" si="24"/>
        <v>0</v>
      </c>
      <c r="W382" s="5"/>
      <c r="X382" s="15">
        <f t="shared" si="25"/>
        <v>0</v>
      </c>
    </row>
    <row r="383" spans="1:24" x14ac:dyDescent="0.25">
      <c r="A383">
        <f t="shared" si="21"/>
        <v>20</v>
      </c>
      <c r="B383">
        <v>2013</v>
      </c>
      <c r="C383" s="4">
        <v>40675</v>
      </c>
      <c r="J383" s="3"/>
      <c r="K383" s="5"/>
      <c r="L383" s="5"/>
      <c r="M383" s="5"/>
      <c r="N383" s="5"/>
      <c r="O383" s="5"/>
      <c r="P383" s="3"/>
      <c r="Q383" s="5"/>
      <c r="R383" s="5"/>
      <c r="S383" s="3"/>
      <c r="T383" s="5"/>
      <c r="U383" s="3"/>
      <c r="V383" s="15">
        <f t="shared" si="24"/>
        <v>0</v>
      </c>
      <c r="W383" s="5"/>
      <c r="X383" s="15">
        <f t="shared" si="25"/>
        <v>0</v>
      </c>
    </row>
    <row r="384" spans="1:24" x14ac:dyDescent="0.25">
      <c r="A384">
        <f t="shared" si="21"/>
        <v>20</v>
      </c>
      <c r="B384">
        <v>2013</v>
      </c>
      <c r="C384" s="4">
        <v>40676</v>
      </c>
      <c r="J384" s="3"/>
      <c r="K384" s="5"/>
      <c r="L384" s="5"/>
      <c r="M384" s="5"/>
      <c r="N384" s="5"/>
      <c r="O384" s="5"/>
      <c r="P384" s="3"/>
      <c r="Q384" s="5"/>
      <c r="R384" s="5"/>
      <c r="S384" s="3"/>
      <c r="T384" s="5"/>
      <c r="U384" s="3"/>
      <c r="V384" s="15">
        <f t="shared" si="24"/>
        <v>0</v>
      </c>
      <c r="W384" s="5"/>
      <c r="X384" s="15">
        <f t="shared" si="25"/>
        <v>0</v>
      </c>
    </row>
    <row r="385" spans="1:24" x14ac:dyDescent="0.25">
      <c r="A385">
        <f t="shared" si="21"/>
        <v>20</v>
      </c>
      <c r="B385">
        <v>2013</v>
      </c>
      <c r="C385" s="4">
        <v>40677</v>
      </c>
      <c r="J385" s="3"/>
      <c r="K385" s="5"/>
      <c r="L385" s="5"/>
      <c r="M385" s="5"/>
      <c r="N385" s="5"/>
      <c r="O385" s="5"/>
      <c r="P385" s="3"/>
      <c r="Q385" s="5"/>
      <c r="R385" s="5"/>
      <c r="S385" s="3"/>
      <c r="T385" s="5"/>
      <c r="U385" s="3"/>
      <c r="V385" s="15">
        <f t="shared" si="24"/>
        <v>0</v>
      </c>
      <c r="W385" s="5"/>
      <c r="X385" s="15">
        <f t="shared" si="25"/>
        <v>0</v>
      </c>
    </row>
    <row r="386" spans="1:24" x14ac:dyDescent="0.25">
      <c r="A386">
        <f t="shared" si="21"/>
        <v>21</v>
      </c>
      <c r="B386">
        <v>2013</v>
      </c>
      <c r="C386" s="4">
        <v>40678</v>
      </c>
      <c r="J386" s="3"/>
      <c r="K386" s="5"/>
      <c r="L386" s="5"/>
      <c r="M386" s="5"/>
      <c r="N386" s="5"/>
      <c r="O386" s="5"/>
      <c r="P386" s="3"/>
      <c r="Q386" s="5"/>
      <c r="R386" s="5"/>
      <c r="S386" s="3"/>
      <c r="T386" s="5"/>
      <c r="U386" s="3"/>
      <c r="V386" s="15">
        <f t="shared" si="24"/>
        <v>0</v>
      </c>
      <c r="W386" s="5"/>
      <c r="X386" s="15">
        <f t="shared" si="25"/>
        <v>0</v>
      </c>
    </row>
    <row r="387" spans="1:24" x14ac:dyDescent="0.25">
      <c r="A387">
        <f t="shared" ref="A387:A450" si="26">WEEKNUM(C387)</f>
        <v>21</v>
      </c>
      <c r="B387">
        <v>2013</v>
      </c>
      <c r="C387" s="4">
        <v>40679</v>
      </c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15">
        <f t="shared" si="24"/>
        <v>0</v>
      </c>
      <c r="W387" s="5"/>
      <c r="X387" s="15">
        <f t="shared" si="25"/>
        <v>0</v>
      </c>
    </row>
    <row r="388" spans="1:24" x14ac:dyDescent="0.25">
      <c r="A388">
        <f t="shared" si="26"/>
        <v>21</v>
      </c>
      <c r="B388">
        <v>2013</v>
      </c>
      <c r="C388" s="4">
        <v>40680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0.25</v>
      </c>
      <c r="R388">
        <v>0</v>
      </c>
      <c r="S388">
        <v>0</v>
      </c>
      <c r="T388">
        <v>0</v>
      </c>
      <c r="U388">
        <v>0</v>
      </c>
      <c r="V388" s="15">
        <f t="shared" si="24"/>
        <v>0.25</v>
      </c>
      <c r="W388" s="5">
        <v>0</v>
      </c>
      <c r="X388" s="15">
        <f t="shared" si="25"/>
        <v>0.25</v>
      </c>
    </row>
    <row r="389" spans="1:24" x14ac:dyDescent="0.25">
      <c r="A389">
        <f t="shared" si="26"/>
        <v>21</v>
      </c>
      <c r="B389">
        <v>2013</v>
      </c>
      <c r="C389" s="4">
        <v>40681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0.25</v>
      </c>
      <c r="R389">
        <v>0</v>
      </c>
      <c r="S389">
        <v>0</v>
      </c>
      <c r="T389">
        <v>0</v>
      </c>
      <c r="U389">
        <v>0</v>
      </c>
      <c r="V389" s="15">
        <f t="shared" si="24"/>
        <v>0.25</v>
      </c>
      <c r="W389" s="5">
        <v>0</v>
      </c>
      <c r="X389" s="15">
        <f t="shared" si="25"/>
        <v>0.25</v>
      </c>
    </row>
    <row r="390" spans="1:24" x14ac:dyDescent="0.25">
      <c r="A390">
        <f t="shared" si="26"/>
        <v>21</v>
      </c>
      <c r="B390">
        <v>2013</v>
      </c>
      <c r="C390" s="4">
        <v>40682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0.25</v>
      </c>
      <c r="R390">
        <v>0</v>
      </c>
      <c r="S390">
        <v>0</v>
      </c>
      <c r="T390">
        <v>0</v>
      </c>
      <c r="U390">
        <v>0</v>
      </c>
      <c r="V390" s="15">
        <f t="shared" si="24"/>
        <v>0.25</v>
      </c>
      <c r="W390" s="5">
        <v>0</v>
      </c>
      <c r="X390" s="15">
        <f t="shared" si="25"/>
        <v>0.25</v>
      </c>
    </row>
    <row r="391" spans="1:24" x14ac:dyDescent="0.25">
      <c r="A391">
        <f t="shared" si="26"/>
        <v>21</v>
      </c>
      <c r="B391">
        <v>2013</v>
      </c>
      <c r="C391" s="4">
        <v>40683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0.25</v>
      </c>
      <c r="R391">
        <v>0</v>
      </c>
      <c r="S391">
        <v>0</v>
      </c>
      <c r="T391">
        <v>0</v>
      </c>
      <c r="U391">
        <v>0</v>
      </c>
      <c r="V391" s="15">
        <f t="shared" si="24"/>
        <v>0.25</v>
      </c>
      <c r="W391" s="5">
        <v>0</v>
      </c>
      <c r="X391" s="15">
        <f>SUM(V391+W391)</f>
        <v>0.25</v>
      </c>
    </row>
    <row r="392" spans="1:24" x14ac:dyDescent="0.25">
      <c r="A392">
        <f t="shared" si="26"/>
        <v>21</v>
      </c>
      <c r="B392">
        <v>2013</v>
      </c>
      <c r="C392" s="4">
        <v>40684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 s="15">
        <f>SUM(D392:U392)</f>
        <v>0</v>
      </c>
      <c r="W392" s="5">
        <v>0</v>
      </c>
      <c r="X392" s="15">
        <f t="shared" si="25"/>
        <v>0</v>
      </c>
    </row>
    <row r="393" spans="1:24" x14ac:dyDescent="0.25">
      <c r="A393">
        <f t="shared" si="26"/>
        <v>22</v>
      </c>
      <c r="B393">
        <v>2013</v>
      </c>
      <c r="C393" s="4">
        <v>40685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 s="15">
        <f>SUM(D393:U393)</f>
        <v>0</v>
      </c>
      <c r="W393" s="5">
        <v>0</v>
      </c>
      <c r="X393" s="15">
        <f t="shared" si="25"/>
        <v>0</v>
      </c>
    </row>
    <row r="394" spans="1:24" x14ac:dyDescent="0.25">
      <c r="A394">
        <f t="shared" si="26"/>
        <v>22</v>
      </c>
      <c r="B394">
        <v>2013</v>
      </c>
      <c r="C394" s="4">
        <v>40686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0.5</v>
      </c>
      <c r="R394">
        <v>0</v>
      </c>
      <c r="S394">
        <v>0</v>
      </c>
      <c r="T394">
        <v>0</v>
      </c>
      <c r="U394">
        <v>0</v>
      </c>
      <c r="V394" s="15">
        <f t="shared" si="24"/>
        <v>0.5</v>
      </c>
      <c r="W394" s="5">
        <v>0</v>
      </c>
      <c r="X394" s="15">
        <f t="shared" si="25"/>
        <v>0.5</v>
      </c>
    </row>
    <row r="395" spans="1:24" x14ac:dyDescent="0.25">
      <c r="A395">
        <f t="shared" si="26"/>
        <v>22</v>
      </c>
      <c r="B395">
        <v>2013</v>
      </c>
      <c r="C395" s="4">
        <v>40687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0.5</v>
      </c>
      <c r="R395">
        <v>0</v>
      </c>
      <c r="S395">
        <v>0</v>
      </c>
      <c r="T395">
        <v>0</v>
      </c>
      <c r="U395">
        <v>0</v>
      </c>
      <c r="V395" s="15">
        <f t="shared" si="24"/>
        <v>0.5</v>
      </c>
      <c r="W395" s="5">
        <v>0</v>
      </c>
      <c r="X395" s="15">
        <f>SUM(V395+W395)</f>
        <v>0.5</v>
      </c>
    </row>
    <row r="396" spans="1:24" x14ac:dyDescent="0.25">
      <c r="A396">
        <f t="shared" si="26"/>
        <v>22</v>
      </c>
      <c r="B396">
        <v>2013</v>
      </c>
      <c r="C396" s="4">
        <v>40688</v>
      </c>
      <c r="D396" t="s">
        <v>25</v>
      </c>
      <c r="E396" t="s">
        <v>25</v>
      </c>
      <c r="F396" t="s">
        <v>25</v>
      </c>
      <c r="G396" t="s">
        <v>25</v>
      </c>
      <c r="H396" t="s">
        <v>25</v>
      </c>
      <c r="I396" t="s">
        <v>25</v>
      </c>
      <c r="J396" t="s">
        <v>25</v>
      </c>
      <c r="K396" t="s">
        <v>25</v>
      </c>
      <c r="L396" t="s">
        <v>25</v>
      </c>
      <c r="M396" t="s">
        <v>25</v>
      </c>
      <c r="N396" t="s">
        <v>25</v>
      </c>
      <c r="O396" t="s">
        <v>25</v>
      </c>
      <c r="P396" t="s">
        <v>25</v>
      </c>
      <c r="Q396" t="s">
        <v>25</v>
      </c>
      <c r="R396" t="s">
        <v>25</v>
      </c>
      <c r="S396" t="s">
        <v>25</v>
      </c>
      <c r="T396" t="s">
        <v>25</v>
      </c>
      <c r="U396" t="s">
        <v>25</v>
      </c>
      <c r="V396" s="15">
        <f t="shared" si="24"/>
        <v>0</v>
      </c>
      <c r="W396" s="5" t="s">
        <v>25</v>
      </c>
      <c r="X396" s="15" t="e">
        <f>SUM(V396+W396)</f>
        <v>#VALUE!</v>
      </c>
    </row>
    <row r="397" spans="1:24" x14ac:dyDescent="0.25">
      <c r="A397">
        <f t="shared" si="26"/>
        <v>22</v>
      </c>
      <c r="B397">
        <v>2013</v>
      </c>
      <c r="C397" s="4">
        <v>40689</v>
      </c>
      <c r="D397" t="s">
        <v>25</v>
      </c>
      <c r="E397" t="s">
        <v>25</v>
      </c>
      <c r="F397" t="s">
        <v>25</v>
      </c>
      <c r="G397" t="s">
        <v>25</v>
      </c>
      <c r="H397" t="s">
        <v>25</v>
      </c>
      <c r="I397" t="s">
        <v>25</v>
      </c>
      <c r="J397" t="s">
        <v>25</v>
      </c>
      <c r="K397" t="s">
        <v>25</v>
      </c>
      <c r="L397" t="s">
        <v>25</v>
      </c>
      <c r="M397" t="s">
        <v>25</v>
      </c>
      <c r="N397" t="s">
        <v>25</v>
      </c>
      <c r="O397" t="s">
        <v>25</v>
      </c>
      <c r="P397" t="s">
        <v>25</v>
      </c>
      <c r="Q397" t="s">
        <v>25</v>
      </c>
      <c r="R397" t="s">
        <v>25</v>
      </c>
      <c r="S397" t="s">
        <v>25</v>
      </c>
      <c r="T397" t="s">
        <v>25</v>
      </c>
      <c r="U397" t="s">
        <v>25</v>
      </c>
      <c r="V397" s="15">
        <f t="shared" si="24"/>
        <v>0</v>
      </c>
      <c r="W397" s="5" t="s">
        <v>25</v>
      </c>
      <c r="X397" s="15" t="e">
        <f>SUM(V397+W397)</f>
        <v>#VALUE!</v>
      </c>
    </row>
    <row r="398" spans="1:24" x14ac:dyDescent="0.25">
      <c r="A398">
        <f t="shared" si="26"/>
        <v>22</v>
      </c>
      <c r="B398">
        <v>2013</v>
      </c>
      <c r="C398" s="4">
        <v>40690</v>
      </c>
      <c r="D398" t="s">
        <v>25</v>
      </c>
      <c r="E398" t="s">
        <v>25</v>
      </c>
      <c r="F398" t="s">
        <v>25</v>
      </c>
      <c r="G398" t="s">
        <v>25</v>
      </c>
      <c r="H398" t="s">
        <v>25</v>
      </c>
      <c r="I398" t="s">
        <v>25</v>
      </c>
      <c r="J398" t="s">
        <v>25</v>
      </c>
      <c r="K398" t="s">
        <v>25</v>
      </c>
      <c r="L398" t="s">
        <v>25</v>
      </c>
      <c r="M398" t="s">
        <v>25</v>
      </c>
      <c r="N398" t="s">
        <v>25</v>
      </c>
      <c r="O398" t="s">
        <v>25</v>
      </c>
      <c r="P398" t="s">
        <v>25</v>
      </c>
      <c r="Q398" t="s">
        <v>25</v>
      </c>
      <c r="R398" t="s">
        <v>25</v>
      </c>
      <c r="S398" t="s">
        <v>25</v>
      </c>
      <c r="T398" t="s">
        <v>25</v>
      </c>
      <c r="U398" t="s">
        <v>25</v>
      </c>
      <c r="V398" s="15">
        <f t="shared" si="24"/>
        <v>0</v>
      </c>
      <c r="W398" s="5" t="s">
        <v>25</v>
      </c>
      <c r="X398" s="15" t="e">
        <f t="shared" si="25"/>
        <v>#VALUE!</v>
      </c>
    </row>
    <row r="399" spans="1:24" x14ac:dyDescent="0.25">
      <c r="A399">
        <f t="shared" si="26"/>
        <v>22</v>
      </c>
      <c r="B399">
        <v>2013</v>
      </c>
      <c r="C399" s="4">
        <v>40691</v>
      </c>
      <c r="D399" t="s">
        <v>25</v>
      </c>
      <c r="E399" t="s">
        <v>25</v>
      </c>
      <c r="F399" t="s">
        <v>25</v>
      </c>
      <c r="G399" t="s">
        <v>25</v>
      </c>
      <c r="H399" t="s">
        <v>25</v>
      </c>
      <c r="I399" t="s">
        <v>25</v>
      </c>
      <c r="J399" t="s">
        <v>25</v>
      </c>
      <c r="K399" t="s">
        <v>25</v>
      </c>
      <c r="L399" t="s">
        <v>25</v>
      </c>
      <c r="M399" t="s">
        <v>25</v>
      </c>
      <c r="N399" t="s">
        <v>25</v>
      </c>
      <c r="O399" t="s">
        <v>25</v>
      </c>
      <c r="P399" t="s">
        <v>25</v>
      </c>
      <c r="Q399" t="s">
        <v>25</v>
      </c>
      <c r="R399" t="s">
        <v>25</v>
      </c>
      <c r="S399" t="s">
        <v>25</v>
      </c>
      <c r="T399" t="s">
        <v>25</v>
      </c>
      <c r="U399" t="s">
        <v>25</v>
      </c>
      <c r="V399" s="15">
        <f t="shared" si="24"/>
        <v>0</v>
      </c>
      <c r="W399" s="5" t="s">
        <v>25</v>
      </c>
      <c r="X399" s="15" t="e">
        <f t="shared" si="25"/>
        <v>#VALUE!</v>
      </c>
    </row>
    <row r="400" spans="1:24" x14ac:dyDescent="0.25">
      <c r="A400">
        <f t="shared" si="26"/>
        <v>23</v>
      </c>
      <c r="B400">
        <v>2013</v>
      </c>
      <c r="C400" s="4">
        <v>40692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 s="15">
        <f t="shared" si="24"/>
        <v>0</v>
      </c>
      <c r="W400" s="5">
        <v>0</v>
      </c>
      <c r="X400" s="15">
        <f t="shared" si="25"/>
        <v>0</v>
      </c>
    </row>
    <row r="401" spans="1:24" x14ac:dyDescent="0.25">
      <c r="A401">
        <f t="shared" si="26"/>
        <v>23</v>
      </c>
      <c r="B401">
        <v>2013</v>
      </c>
      <c r="C401" s="4">
        <v>40693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 s="15">
        <f t="shared" si="24"/>
        <v>0</v>
      </c>
      <c r="W401" s="5">
        <v>0</v>
      </c>
      <c r="X401" s="15">
        <f t="shared" si="25"/>
        <v>0</v>
      </c>
    </row>
    <row r="402" spans="1:24" x14ac:dyDescent="0.25">
      <c r="A402">
        <f t="shared" si="26"/>
        <v>23</v>
      </c>
      <c r="B402">
        <v>2013</v>
      </c>
      <c r="C402" s="4">
        <v>40694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</v>
      </c>
      <c r="R402">
        <v>0</v>
      </c>
      <c r="S402">
        <v>0</v>
      </c>
      <c r="T402">
        <v>0</v>
      </c>
      <c r="U402">
        <v>0</v>
      </c>
      <c r="V402" s="15">
        <f t="shared" si="24"/>
        <v>1</v>
      </c>
      <c r="W402" s="5">
        <v>0</v>
      </c>
      <c r="X402" s="15">
        <f>SUM(V402+W402)</f>
        <v>1</v>
      </c>
    </row>
    <row r="403" spans="1:24" x14ac:dyDescent="0.25">
      <c r="A403">
        <f t="shared" si="26"/>
        <v>23</v>
      </c>
      <c r="B403">
        <v>2013</v>
      </c>
      <c r="C403" s="4">
        <v>40695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1.33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 s="15">
        <f t="shared" si="24"/>
        <v>1.33</v>
      </c>
      <c r="W403" s="5">
        <v>0</v>
      </c>
      <c r="X403" s="15">
        <f>SUM(V403+W403)</f>
        <v>1.33</v>
      </c>
    </row>
    <row r="404" spans="1:24" x14ac:dyDescent="0.25">
      <c r="A404">
        <f t="shared" si="26"/>
        <v>23</v>
      </c>
      <c r="B404">
        <v>2013</v>
      </c>
      <c r="C404" s="4">
        <v>40696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1.33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 s="15">
        <f t="shared" si="24"/>
        <v>1.33</v>
      </c>
      <c r="W404" s="5">
        <v>0</v>
      </c>
      <c r="X404">
        <v>0</v>
      </c>
    </row>
    <row r="405" spans="1:24" x14ac:dyDescent="0.25">
      <c r="A405">
        <f t="shared" si="26"/>
        <v>23</v>
      </c>
      <c r="B405">
        <v>2013</v>
      </c>
      <c r="C405" s="4">
        <v>40697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1.33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 s="15">
        <f t="shared" si="24"/>
        <v>1.33</v>
      </c>
      <c r="W405" s="5">
        <v>0</v>
      </c>
      <c r="X405">
        <v>0</v>
      </c>
    </row>
    <row r="406" spans="1:24" x14ac:dyDescent="0.25">
      <c r="A406">
        <f t="shared" si="26"/>
        <v>23</v>
      </c>
      <c r="B406">
        <v>2013</v>
      </c>
      <c r="C406" s="4">
        <v>40698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 s="15">
        <f t="shared" si="24"/>
        <v>0</v>
      </c>
      <c r="W406" s="5">
        <v>0</v>
      </c>
      <c r="X406" s="15">
        <f t="shared" si="25"/>
        <v>0</v>
      </c>
    </row>
    <row r="407" spans="1:24" x14ac:dyDescent="0.25">
      <c r="A407">
        <f t="shared" si="26"/>
        <v>24</v>
      </c>
      <c r="B407">
        <v>2013</v>
      </c>
      <c r="C407" s="4">
        <v>40699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 s="15">
        <f t="shared" si="24"/>
        <v>0</v>
      </c>
      <c r="W407" s="5">
        <v>0</v>
      </c>
      <c r="X407" s="15">
        <f t="shared" si="25"/>
        <v>0</v>
      </c>
    </row>
    <row r="408" spans="1:24" x14ac:dyDescent="0.25">
      <c r="A408">
        <f t="shared" si="26"/>
        <v>24</v>
      </c>
      <c r="B408">
        <v>2013</v>
      </c>
      <c r="C408" s="4">
        <v>40700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 s="15">
        <f t="shared" si="24"/>
        <v>1</v>
      </c>
      <c r="W408" s="5">
        <v>0</v>
      </c>
      <c r="X408" s="15">
        <f t="shared" si="25"/>
        <v>1</v>
      </c>
    </row>
    <row r="409" spans="1:24" x14ac:dyDescent="0.25">
      <c r="A409">
        <f t="shared" si="26"/>
        <v>24</v>
      </c>
      <c r="B409">
        <v>2013</v>
      </c>
      <c r="C409" s="4">
        <v>40701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2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 s="15">
        <f t="shared" si="24"/>
        <v>2</v>
      </c>
      <c r="W409" s="5">
        <v>0</v>
      </c>
      <c r="X409" s="15">
        <f>SUM(V409+W409)</f>
        <v>2</v>
      </c>
    </row>
    <row r="410" spans="1:24" x14ac:dyDescent="0.25">
      <c r="A410">
        <f t="shared" si="26"/>
        <v>24</v>
      </c>
      <c r="B410">
        <v>2013</v>
      </c>
      <c r="C410" s="4">
        <v>40702</v>
      </c>
      <c r="D410">
        <v>2.66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0.66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 s="15">
        <f t="shared" si="24"/>
        <v>3.3200000000000003</v>
      </c>
      <c r="W410" s="5">
        <v>1</v>
      </c>
      <c r="X410" s="15">
        <f>SUM(V410+W410)</f>
        <v>4.32</v>
      </c>
    </row>
    <row r="411" spans="1:24" x14ac:dyDescent="0.25">
      <c r="A411">
        <f t="shared" si="26"/>
        <v>24</v>
      </c>
      <c r="B411">
        <v>2013</v>
      </c>
      <c r="C411" s="4">
        <v>40703</v>
      </c>
      <c r="D411">
        <v>2.66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0.66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 s="15">
        <f t="shared" si="24"/>
        <v>3.3200000000000003</v>
      </c>
      <c r="W411" s="5">
        <v>1</v>
      </c>
      <c r="X411" s="15">
        <f t="shared" si="25"/>
        <v>4.32</v>
      </c>
    </row>
    <row r="412" spans="1:24" x14ac:dyDescent="0.25">
      <c r="A412">
        <f t="shared" si="26"/>
        <v>24</v>
      </c>
      <c r="B412">
        <v>2013</v>
      </c>
      <c r="C412" s="4">
        <v>40704</v>
      </c>
      <c r="D412">
        <v>2.66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0.66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 s="15">
        <f t="shared" si="24"/>
        <v>3.3200000000000003</v>
      </c>
      <c r="W412" s="5">
        <v>1</v>
      </c>
      <c r="X412" s="15">
        <f t="shared" si="25"/>
        <v>4.32</v>
      </c>
    </row>
    <row r="413" spans="1:24" x14ac:dyDescent="0.25">
      <c r="A413">
        <f t="shared" si="26"/>
        <v>24</v>
      </c>
      <c r="B413">
        <v>2013</v>
      </c>
      <c r="C413" s="4">
        <v>40705</v>
      </c>
      <c r="D413">
        <v>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 s="15">
        <f t="shared" si="24"/>
        <v>1</v>
      </c>
      <c r="W413" s="5">
        <v>0</v>
      </c>
      <c r="X413" s="15">
        <f t="shared" si="25"/>
        <v>1</v>
      </c>
    </row>
    <row r="414" spans="1:24" x14ac:dyDescent="0.25">
      <c r="A414">
        <f t="shared" si="26"/>
        <v>25</v>
      </c>
      <c r="B414">
        <v>2013</v>
      </c>
      <c r="C414" s="4">
        <v>40706</v>
      </c>
      <c r="D414" t="s">
        <v>25</v>
      </c>
      <c r="E414" t="s">
        <v>25</v>
      </c>
      <c r="F414" t="s">
        <v>25</v>
      </c>
      <c r="G414" t="s">
        <v>25</v>
      </c>
      <c r="H414" t="s">
        <v>25</v>
      </c>
      <c r="I414" t="s">
        <v>25</v>
      </c>
      <c r="J414" t="s">
        <v>25</v>
      </c>
      <c r="K414" t="s">
        <v>25</v>
      </c>
      <c r="L414" t="s">
        <v>25</v>
      </c>
      <c r="M414" t="s">
        <v>25</v>
      </c>
      <c r="N414" t="s">
        <v>25</v>
      </c>
      <c r="O414" t="s">
        <v>25</v>
      </c>
      <c r="P414" t="s">
        <v>25</v>
      </c>
      <c r="Q414" t="s">
        <v>25</v>
      </c>
      <c r="R414" t="s">
        <v>25</v>
      </c>
      <c r="S414" t="s">
        <v>25</v>
      </c>
      <c r="T414" t="s">
        <v>25</v>
      </c>
      <c r="U414" t="s">
        <v>25</v>
      </c>
      <c r="V414" s="15">
        <f t="shared" si="24"/>
        <v>0</v>
      </c>
      <c r="W414" s="5" t="s">
        <v>25</v>
      </c>
      <c r="X414" s="15" t="e">
        <f t="shared" si="25"/>
        <v>#VALUE!</v>
      </c>
    </row>
    <row r="415" spans="1:24" x14ac:dyDescent="0.25">
      <c r="A415">
        <f t="shared" si="26"/>
        <v>25</v>
      </c>
      <c r="B415">
        <v>2013</v>
      </c>
      <c r="C415" s="4">
        <v>40707</v>
      </c>
      <c r="D415">
        <v>16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5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 s="15">
        <f t="shared" si="24"/>
        <v>21</v>
      </c>
      <c r="W415" s="5">
        <v>9</v>
      </c>
      <c r="X415" s="15">
        <f t="shared" si="25"/>
        <v>30</v>
      </c>
    </row>
    <row r="416" spans="1:24" x14ac:dyDescent="0.25">
      <c r="A416">
        <f t="shared" si="26"/>
        <v>25</v>
      </c>
      <c r="B416">
        <v>2013</v>
      </c>
      <c r="C416" s="4">
        <v>40708</v>
      </c>
      <c r="D416">
        <v>42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2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 s="15">
        <f t="shared" si="24"/>
        <v>44</v>
      </c>
      <c r="W416" s="5">
        <v>9</v>
      </c>
      <c r="X416" s="15">
        <f t="shared" si="25"/>
        <v>53</v>
      </c>
    </row>
    <row r="417" spans="1:24" x14ac:dyDescent="0.25">
      <c r="A417">
        <f t="shared" si="26"/>
        <v>25</v>
      </c>
      <c r="B417">
        <v>2013</v>
      </c>
      <c r="C417" s="4">
        <v>40709</v>
      </c>
      <c r="D417" s="15">
        <v>118</v>
      </c>
      <c r="E417" s="15">
        <v>0</v>
      </c>
      <c r="F417" s="15">
        <v>0</v>
      </c>
      <c r="G417" s="15">
        <v>0</v>
      </c>
      <c r="H417" s="15">
        <v>0</v>
      </c>
      <c r="I417" s="15">
        <v>0</v>
      </c>
      <c r="J417" s="15">
        <v>0</v>
      </c>
      <c r="K417" s="15">
        <v>0</v>
      </c>
      <c r="L417" s="15">
        <v>0</v>
      </c>
      <c r="M417" s="15">
        <v>0</v>
      </c>
      <c r="N417" s="15">
        <v>2</v>
      </c>
      <c r="O417" s="15">
        <v>0</v>
      </c>
      <c r="P417" s="15">
        <v>0</v>
      </c>
      <c r="Q417" s="15">
        <v>0.33</v>
      </c>
      <c r="R417" s="15">
        <v>0</v>
      </c>
      <c r="S417" s="15">
        <v>0</v>
      </c>
      <c r="T417" s="15">
        <v>0</v>
      </c>
      <c r="U417" s="15">
        <v>0</v>
      </c>
      <c r="V417" s="15">
        <f t="shared" si="24"/>
        <v>120.33</v>
      </c>
      <c r="W417" s="22">
        <v>51</v>
      </c>
      <c r="X417" s="15">
        <f t="shared" si="25"/>
        <v>171.32999999999998</v>
      </c>
    </row>
    <row r="418" spans="1:24" x14ac:dyDescent="0.25">
      <c r="A418">
        <f t="shared" si="26"/>
        <v>25</v>
      </c>
      <c r="B418">
        <v>2013</v>
      </c>
      <c r="C418" s="4">
        <v>40710</v>
      </c>
      <c r="D418" s="15">
        <v>118</v>
      </c>
      <c r="E418" s="15">
        <v>0</v>
      </c>
      <c r="F418" s="15">
        <v>0</v>
      </c>
      <c r="G418" s="15">
        <v>0</v>
      </c>
      <c r="H418" s="15">
        <v>0</v>
      </c>
      <c r="I418" s="15">
        <v>0</v>
      </c>
      <c r="J418" s="15">
        <v>0</v>
      </c>
      <c r="K418" s="15">
        <v>0</v>
      </c>
      <c r="L418" s="15">
        <v>0</v>
      </c>
      <c r="M418" s="15">
        <v>0</v>
      </c>
      <c r="N418" s="15">
        <v>2</v>
      </c>
      <c r="O418" s="15">
        <v>0</v>
      </c>
      <c r="P418" s="15">
        <v>0</v>
      </c>
      <c r="Q418" s="15">
        <v>0.33</v>
      </c>
      <c r="R418" s="15">
        <v>0</v>
      </c>
      <c r="S418" s="15">
        <v>0</v>
      </c>
      <c r="T418" s="15">
        <v>0</v>
      </c>
      <c r="U418" s="15">
        <v>0</v>
      </c>
      <c r="V418" s="15">
        <f t="shared" si="24"/>
        <v>120.33</v>
      </c>
      <c r="W418" s="22">
        <v>51</v>
      </c>
      <c r="X418" s="15">
        <f t="shared" si="25"/>
        <v>171.32999999999998</v>
      </c>
    </row>
    <row r="419" spans="1:24" x14ac:dyDescent="0.25">
      <c r="A419">
        <f t="shared" si="26"/>
        <v>25</v>
      </c>
      <c r="B419">
        <v>2013</v>
      </c>
      <c r="C419" s="4">
        <v>40711</v>
      </c>
      <c r="D419" s="15">
        <v>118</v>
      </c>
      <c r="E419" s="15">
        <v>0</v>
      </c>
      <c r="F419" s="15">
        <v>0</v>
      </c>
      <c r="G419" s="15">
        <v>0</v>
      </c>
      <c r="H419" s="15">
        <v>0</v>
      </c>
      <c r="I419" s="15">
        <v>0</v>
      </c>
      <c r="J419" s="15">
        <v>0</v>
      </c>
      <c r="K419" s="15">
        <v>0</v>
      </c>
      <c r="L419" s="15">
        <v>0</v>
      </c>
      <c r="M419" s="15">
        <v>0</v>
      </c>
      <c r="N419" s="15">
        <v>2</v>
      </c>
      <c r="O419" s="15">
        <v>0</v>
      </c>
      <c r="P419" s="15">
        <v>0</v>
      </c>
      <c r="Q419" s="15">
        <v>0.33</v>
      </c>
      <c r="R419" s="15">
        <v>0</v>
      </c>
      <c r="S419" s="15">
        <v>0</v>
      </c>
      <c r="T419" s="15">
        <v>0</v>
      </c>
      <c r="U419" s="15">
        <v>0</v>
      </c>
      <c r="V419" s="15">
        <f t="shared" si="24"/>
        <v>120.33</v>
      </c>
      <c r="W419" s="22">
        <v>51</v>
      </c>
      <c r="X419" s="15">
        <f t="shared" si="25"/>
        <v>171.32999999999998</v>
      </c>
    </row>
    <row r="420" spans="1:24" x14ac:dyDescent="0.25">
      <c r="A420">
        <f t="shared" si="26"/>
        <v>25</v>
      </c>
      <c r="B420">
        <v>2013</v>
      </c>
      <c r="C420" s="4">
        <v>40712</v>
      </c>
      <c r="D420" s="15">
        <v>104</v>
      </c>
      <c r="E420" s="15">
        <v>0</v>
      </c>
      <c r="F420" s="15">
        <v>0</v>
      </c>
      <c r="G420" s="15">
        <v>0</v>
      </c>
      <c r="H420" s="15">
        <v>0</v>
      </c>
      <c r="I420" s="15">
        <v>0</v>
      </c>
      <c r="J420" s="15">
        <v>0</v>
      </c>
      <c r="K420" s="15">
        <v>0</v>
      </c>
      <c r="L420" s="15">
        <v>0</v>
      </c>
      <c r="M420" s="15">
        <v>0</v>
      </c>
      <c r="N420" s="15">
        <v>0</v>
      </c>
      <c r="O420" s="15">
        <v>1</v>
      </c>
      <c r="P420" s="15">
        <v>0</v>
      </c>
      <c r="Q420" s="15">
        <v>0</v>
      </c>
      <c r="R420" s="15">
        <v>0</v>
      </c>
      <c r="S420" s="15">
        <v>0</v>
      </c>
      <c r="T420" s="15">
        <v>0</v>
      </c>
      <c r="U420" s="15">
        <v>0</v>
      </c>
      <c r="V420" s="15">
        <f t="shared" si="24"/>
        <v>105</v>
      </c>
      <c r="W420" s="22">
        <v>48</v>
      </c>
      <c r="X420" t="s">
        <v>25</v>
      </c>
    </row>
    <row r="421" spans="1:24" x14ac:dyDescent="0.25">
      <c r="A421">
        <f t="shared" si="26"/>
        <v>26</v>
      </c>
      <c r="B421">
        <v>2013</v>
      </c>
      <c r="C421" s="4">
        <v>40713</v>
      </c>
      <c r="D421" s="15">
        <v>22</v>
      </c>
      <c r="E421" s="15">
        <v>0</v>
      </c>
      <c r="F421" s="15">
        <v>0</v>
      </c>
      <c r="G421" s="15">
        <v>0</v>
      </c>
      <c r="H421" s="15">
        <v>0</v>
      </c>
      <c r="I421" s="15">
        <v>0</v>
      </c>
      <c r="J421" s="15">
        <v>0</v>
      </c>
      <c r="K421" s="15">
        <v>0</v>
      </c>
      <c r="L421" s="15">
        <v>0</v>
      </c>
      <c r="M421" s="15">
        <v>0</v>
      </c>
      <c r="N421" s="15">
        <v>0</v>
      </c>
      <c r="O421" s="15">
        <v>0</v>
      </c>
      <c r="P421" s="15">
        <v>0</v>
      </c>
      <c r="Q421" s="15">
        <v>2</v>
      </c>
      <c r="R421" s="15">
        <v>0</v>
      </c>
      <c r="S421" s="15">
        <v>0</v>
      </c>
      <c r="T421" s="15">
        <v>0</v>
      </c>
      <c r="U421" s="15">
        <v>0</v>
      </c>
      <c r="V421" s="15">
        <f t="shared" si="24"/>
        <v>24</v>
      </c>
      <c r="W421" s="22">
        <v>39</v>
      </c>
      <c r="X421" s="15">
        <f t="shared" si="25"/>
        <v>63</v>
      </c>
    </row>
    <row r="422" spans="1:24" x14ac:dyDescent="0.25">
      <c r="A422">
        <f t="shared" si="26"/>
        <v>26</v>
      </c>
      <c r="B422">
        <v>2013</v>
      </c>
      <c r="C422" s="4">
        <v>40714</v>
      </c>
      <c r="D422" s="15">
        <v>37</v>
      </c>
      <c r="E422" s="15">
        <v>0</v>
      </c>
      <c r="F422" s="15">
        <v>0</v>
      </c>
      <c r="G422" s="15">
        <v>0</v>
      </c>
      <c r="H422" s="15">
        <v>0</v>
      </c>
      <c r="I422" s="15">
        <v>0</v>
      </c>
      <c r="J422" s="15">
        <v>0</v>
      </c>
      <c r="K422" s="15">
        <v>0</v>
      </c>
      <c r="L422" s="15">
        <v>0</v>
      </c>
      <c r="M422" s="15">
        <v>0</v>
      </c>
      <c r="N422" s="15">
        <v>1</v>
      </c>
      <c r="O422" s="15">
        <v>0</v>
      </c>
      <c r="P422" s="15">
        <v>0</v>
      </c>
      <c r="Q422" s="15">
        <v>2</v>
      </c>
      <c r="R422" s="15">
        <v>0</v>
      </c>
      <c r="S422" s="15">
        <v>0</v>
      </c>
      <c r="T422" s="15">
        <v>0</v>
      </c>
      <c r="U422" s="15">
        <v>0</v>
      </c>
      <c r="V422" s="15">
        <f t="shared" si="24"/>
        <v>40</v>
      </c>
      <c r="W422" s="22">
        <v>9</v>
      </c>
      <c r="X422" s="15">
        <f t="shared" si="25"/>
        <v>49</v>
      </c>
    </row>
    <row r="423" spans="1:24" x14ac:dyDescent="0.25">
      <c r="A423">
        <f t="shared" si="26"/>
        <v>26</v>
      </c>
      <c r="B423">
        <v>2013</v>
      </c>
      <c r="C423" s="4">
        <v>40715</v>
      </c>
      <c r="D423" s="15">
        <v>12</v>
      </c>
      <c r="E423" s="15">
        <v>0</v>
      </c>
      <c r="F423" s="15">
        <v>0</v>
      </c>
      <c r="G423" s="15">
        <v>0</v>
      </c>
      <c r="H423" s="15">
        <v>0</v>
      </c>
      <c r="I423" s="15">
        <v>0</v>
      </c>
      <c r="J423" s="15">
        <v>0</v>
      </c>
      <c r="K423" s="15">
        <v>0</v>
      </c>
      <c r="L423" s="15">
        <v>0</v>
      </c>
      <c r="M423" s="15">
        <v>0</v>
      </c>
      <c r="N423" s="15">
        <v>1</v>
      </c>
      <c r="O423" s="15">
        <v>0</v>
      </c>
      <c r="P423" s="15">
        <v>0</v>
      </c>
      <c r="Q423" s="15">
        <v>0</v>
      </c>
      <c r="R423" s="15">
        <v>0</v>
      </c>
      <c r="S423" s="15">
        <v>0</v>
      </c>
      <c r="T423" s="15">
        <v>0</v>
      </c>
      <c r="U423" s="15">
        <v>0</v>
      </c>
      <c r="V423" s="15">
        <f t="shared" si="24"/>
        <v>13</v>
      </c>
      <c r="W423" s="22">
        <v>7</v>
      </c>
      <c r="X423" s="15">
        <f t="shared" si="25"/>
        <v>20</v>
      </c>
    </row>
    <row r="424" spans="1:24" x14ac:dyDescent="0.25">
      <c r="A424">
        <f t="shared" si="26"/>
        <v>26</v>
      </c>
      <c r="B424">
        <v>2013</v>
      </c>
      <c r="C424" s="4">
        <v>40716</v>
      </c>
      <c r="D424" s="15">
        <v>25</v>
      </c>
      <c r="E424" s="15">
        <v>0</v>
      </c>
      <c r="F424" s="15">
        <v>0</v>
      </c>
      <c r="G424" s="15">
        <v>0</v>
      </c>
      <c r="H424" s="15">
        <v>0</v>
      </c>
      <c r="I424" s="15">
        <v>0.33</v>
      </c>
      <c r="J424" s="15">
        <v>0</v>
      </c>
      <c r="K424" s="15">
        <v>0</v>
      </c>
      <c r="L424" s="15">
        <v>0</v>
      </c>
      <c r="M424" s="15">
        <v>0</v>
      </c>
      <c r="N424" s="15">
        <v>0.66</v>
      </c>
      <c r="O424" s="15">
        <v>0</v>
      </c>
      <c r="P424" s="15">
        <v>0</v>
      </c>
      <c r="Q424" s="15">
        <v>0.66</v>
      </c>
      <c r="R424" s="15">
        <v>0</v>
      </c>
      <c r="S424" s="15">
        <v>0</v>
      </c>
      <c r="T424" s="15">
        <v>0</v>
      </c>
      <c r="U424" s="15">
        <v>0</v>
      </c>
      <c r="V424" s="15">
        <f t="shared" si="24"/>
        <v>26.65</v>
      </c>
      <c r="W424" s="22">
        <v>2.33</v>
      </c>
      <c r="X424" s="15">
        <f t="shared" si="25"/>
        <v>28.979999999999997</v>
      </c>
    </row>
    <row r="425" spans="1:24" x14ac:dyDescent="0.25">
      <c r="A425">
        <f t="shared" si="26"/>
        <v>26</v>
      </c>
      <c r="B425">
        <v>2013</v>
      </c>
      <c r="C425" s="4">
        <v>40717</v>
      </c>
      <c r="D425" s="15">
        <v>25</v>
      </c>
      <c r="E425" s="15">
        <v>0</v>
      </c>
      <c r="F425" s="15">
        <v>0</v>
      </c>
      <c r="G425" s="15">
        <v>0</v>
      </c>
      <c r="H425" s="15">
        <v>0</v>
      </c>
      <c r="I425" s="15">
        <v>0.33</v>
      </c>
      <c r="J425" s="15">
        <v>0</v>
      </c>
      <c r="K425" s="15">
        <v>0</v>
      </c>
      <c r="L425" s="15">
        <v>0</v>
      </c>
      <c r="M425" s="15">
        <v>0</v>
      </c>
      <c r="N425" s="15">
        <v>0.66</v>
      </c>
      <c r="O425" s="15">
        <v>0</v>
      </c>
      <c r="P425" s="15">
        <v>0</v>
      </c>
      <c r="Q425" s="15">
        <v>0.66</v>
      </c>
      <c r="R425" s="15">
        <v>0</v>
      </c>
      <c r="S425" s="15">
        <v>0</v>
      </c>
      <c r="T425" s="15">
        <v>0</v>
      </c>
      <c r="U425" s="15">
        <v>0</v>
      </c>
      <c r="V425" s="15">
        <f t="shared" si="24"/>
        <v>26.65</v>
      </c>
      <c r="W425" s="22">
        <v>2.33</v>
      </c>
      <c r="X425" s="15">
        <f t="shared" si="25"/>
        <v>28.979999999999997</v>
      </c>
    </row>
    <row r="426" spans="1:24" x14ac:dyDescent="0.25">
      <c r="A426">
        <f t="shared" si="26"/>
        <v>26</v>
      </c>
      <c r="B426">
        <v>2013</v>
      </c>
      <c r="C426" s="4">
        <v>40718</v>
      </c>
      <c r="D426" s="15">
        <v>25</v>
      </c>
      <c r="E426" s="15">
        <v>0</v>
      </c>
      <c r="F426" s="15">
        <v>0</v>
      </c>
      <c r="G426" s="15">
        <v>0</v>
      </c>
      <c r="H426" s="15">
        <v>0</v>
      </c>
      <c r="I426" s="15">
        <v>0.33</v>
      </c>
      <c r="J426" s="15">
        <v>0</v>
      </c>
      <c r="K426" s="15">
        <v>0</v>
      </c>
      <c r="L426" s="15">
        <v>0</v>
      </c>
      <c r="M426" s="15">
        <v>0</v>
      </c>
      <c r="N426" s="15">
        <v>0.66</v>
      </c>
      <c r="O426" s="15">
        <v>0</v>
      </c>
      <c r="P426" s="15">
        <v>0</v>
      </c>
      <c r="Q426" s="15">
        <v>0.66</v>
      </c>
      <c r="R426" s="15">
        <v>0</v>
      </c>
      <c r="S426" s="15">
        <v>0</v>
      </c>
      <c r="T426" s="15">
        <v>0</v>
      </c>
      <c r="U426" s="15">
        <v>0</v>
      </c>
      <c r="V426" s="15">
        <f t="shared" si="24"/>
        <v>26.65</v>
      </c>
      <c r="W426" s="22">
        <v>2.33</v>
      </c>
      <c r="X426" s="15">
        <f t="shared" si="25"/>
        <v>28.979999999999997</v>
      </c>
    </row>
    <row r="427" spans="1:24" x14ac:dyDescent="0.25">
      <c r="A427">
        <f t="shared" si="26"/>
        <v>26</v>
      </c>
      <c r="B427">
        <v>2013</v>
      </c>
      <c r="C427" s="4">
        <v>40719</v>
      </c>
      <c r="D427" s="15">
        <v>94</v>
      </c>
      <c r="E427" s="15">
        <v>0</v>
      </c>
      <c r="F427" s="15">
        <v>0</v>
      </c>
      <c r="G427" s="15">
        <v>0</v>
      </c>
      <c r="H427" s="15">
        <v>0</v>
      </c>
      <c r="I427" s="15">
        <v>0</v>
      </c>
      <c r="J427" s="15">
        <v>0</v>
      </c>
      <c r="K427" s="15">
        <v>0</v>
      </c>
      <c r="L427" s="15">
        <v>0</v>
      </c>
      <c r="M427" s="15">
        <v>0</v>
      </c>
      <c r="N427" s="15">
        <v>1</v>
      </c>
      <c r="O427" s="15">
        <v>0</v>
      </c>
      <c r="P427" s="15">
        <v>0</v>
      </c>
      <c r="Q427" s="15">
        <v>1</v>
      </c>
      <c r="R427" s="15">
        <v>0</v>
      </c>
      <c r="S427" s="15">
        <v>0</v>
      </c>
      <c r="T427" s="15">
        <v>0</v>
      </c>
      <c r="U427" s="15">
        <v>0</v>
      </c>
      <c r="V427" s="15">
        <f t="shared" si="24"/>
        <v>96</v>
      </c>
      <c r="W427" s="22">
        <v>4</v>
      </c>
      <c r="X427" s="15">
        <f t="shared" si="25"/>
        <v>100</v>
      </c>
    </row>
    <row r="428" spans="1:24" x14ac:dyDescent="0.25">
      <c r="A428">
        <f t="shared" si="26"/>
        <v>27</v>
      </c>
      <c r="B428">
        <v>2013</v>
      </c>
      <c r="C428" s="4">
        <v>40720</v>
      </c>
      <c r="D428" s="15">
        <v>50</v>
      </c>
      <c r="E428" s="15">
        <v>0</v>
      </c>
      <c r="F428" s="15">
        <v>0</v>
      </c>
      <c r="G428" s="15">
        <v>0</v>
      </c>
      <c r="H428" s="15">
        <v>0</v>
      </c>
      <c r="I428" s="15">
        <v>0</v>
      </c>
      <c r="J428" s="15">
        <v>0</v>
      </c>
      <c r="K428" s="15">
        <v>0</v>
      </c>
      <c r="L428" s="15">
        <v>0</v>
      </c>
      <c r="M428" s="15">
        <v>0</v>
      </c>
      <c r="N428" s="15">
        <v>1</v>
      </c>
      <c r="O428" s="15">
        <v>0</v>
      </c>
      <c r="P428" s="15">
        <v>0</v>
      </c>
      <c r="Q428" s="15">
        <v>2</v>
      </c>
      <c r="R428" s="15">
        <v>0</v>
      </c>
      <c r="S428" s="15">
        <v>0</v>
      </c>
      <c r="T428" s="15">
        <v>0</v>
      </c>
      <c r="U428" s="15">
        <v>0</v>
      </c>
      <c r="V428" s="15">
        <f t="shared" si="24"/>
        <v>53</v>
      </c>
      <c r="W428" s="22">
        <v>2</v>
      </c>
      <c r="X428" s="15">
        <f t="shared" si="25"/>
        <v>55</v>
      </c>
    </row>
    <row r="429" spans="1:24" x14ac:dyDescent="0.25">
      <c r="A429">
        <f t="shared" si="26"/>
        <v>27</v>
      </c>
      <c r="B429">
        <v>2013</v>
      </c>
      <c r="C429" s="4">
        <v>40721</v>
      </c>
      <c r="D429" s="15">
        <v>24</v>
      </c>
      <c r="E429" s="15">
        <v>0</v>
      </c>
      <c r="F429" s="15">
        <v>0</v>
      </c>
      <c r="G429" s="15">
        <v>0</v>
      </c>
      <c r="H429" s="15">
        <v>0</v>
      </c>
      <c r="I429" s="15">
        <v>0</v>
      </c>
      <c r="J429" s="15">
        <v>0</v>
      </c>
      <c r="K429" s="15">
        <v>0</v>
      </c>
      <c r="L429" s="15">
        <v>0</v>
      </c>
      <c r="M429" s="15">
        <v>0</v>
      </c>
      <c r="N429" s="15">
        <v>1</v>
      </c>
      <c r="O429" s="15">
        <v>0</v>
      </c>
      <c r="P429" s="15">
        <v>0</v>
      </c>
      <c r="Q429" s="15">
        <v>3</v>
      </c>
      <c r="R429" s="15">
        <v>0</v>
      </c>
      <c r="S429" s="15">
        <v>0</v>
      </c>
      <c r="T429" s="15">
        <v>0</v>
      </c>
      <c r="U429" s="15">
        <v>0</v>
      </c>
      <c r="V429" s="15">
        <f t="shared" si="24"/>
        <v>28</v>
      </c>
      <c r="W429" s="22">
        <v>5</v>
      </c>
      <c r="X429" s="15">
        <f t="shared" si="25"/>
        <v>33</v>
      </c>
    </row>
    <row r="430" spans="1:24" x14ac:dyDescent="0.25">
      <c r="A430">
        <f t="shared" si="26"/>
        <v>27</v>
      </c>
      <c r="B430">
        <v>2013</v>
      </c>
      <c r="C430" s="4">
        <v>40722</v>
      </c>
      <c r="D430" s="15">
        <v>31</v>
      </c>
      <c r="E430" s="15">
        <v>0</v>
      </c>
      <c r="F430" s="15">
        <v>0</v>
      </c>
      <c r="G430" s="15">
        <v>0</v>
      </c>
      <c r="H430" s="15">
        <v>1</v>
      </c>
      <c r="I430" s="15">
        <v>0</v>
      </c>
      <c r="J430" s="15">
        <v>0</v>
      </c>
      <c r="K430" s="15">
        <v>1</v>
      </c>
      <c r="L430" s="15">
        <v>0</v>
      </c>
      <c r="M430" s="15">
        <v>0</v>
      </c>
      <c r="N430" s="15">
        <v>2</v>
      </c>
      <c r="O430" s="15">
        <v>0</v>
      </c>
      <c r="P430" s="15">
        <v>0</v>
      </c>
      <c r="Q430" s="15">
        <v>1</v>
      </c>
      <c r="R430" s="15">
        <v>0</v>
      </c>
      <c r="S430" s="15">
        <v>0</v>
      </c>
      <c r="T430" s="15">
        <v>0</v>
      </c>
      <c r="U430" s="15">
        <v>0</v>
      </c>
      <c r="V430" s="15">
        <f t="shared" si="24"/>
        <v>36</v>
      </c>
      <c r="W430" s="22">
        <v>6</v>
      </c>
      <c r="X430" s="15">
        <f t="shared" si="25"/>
        <v>42</v>
      </c>
    </row>
    <row r="431" spans="1:24" x14ac:dyDescent="0.25">
      <c r="A431">
        <f t="shared" si="26"/>
        <v>27</v>
      </c>
      <c r="B431">
        <v>2013</v>
      </c>
      <c r="C431" s="4">
        <v>40723</v>
      </c>
      <c r="D431" s="15">
        <v>51.3</v>
      </c>
      <c r="E431" s="15">
        <v>0</v>
      </c>
      <c r="F431" s="15">
        <v>0</v>
      </c>
      <c r="G431" s="15">
        <v>0</v>
      </c>
      <c r="H431" s="15">
        <v>0</v>
      </c>
      <c r="I431" s="15">
        <v>0</v>
      </c>
      <c r="J431" s="15">
        <v>0</v>
      </c>
      <c r="K431" s="15">
        <v>0.33</v>
      </c>
      <c r="L431" s="15">
        <v>0</v>
      </c>
      <c r="M431" s="15">
        <v>0</v>
      </c>
      <c r="N431" s="15">
        <v>1.33</v>
      </c>
      <c r="O431" s="15">
        <v>0</v>
      </c>
      <c r="P431" s="15">
        <v>0</v>
      </c>
      <c r="Q431" s="15">
        <v>1</v>
      </c>
      <c r="R431" s="15">
        <v>0</v>
      </c>
      <c r="S431" s="15">
        <v>0</v>
      </c>
      <c r="T431" s="15">
        <v>0</v>
      </c>
      <c r="U431" s="15">
        <v>0</v>
      </c>
      <c r="V431" s="15">
        <f t="shared" si="24"/>
        <v>53.959999999999994</v>
      </c>
      <c r="W431" s="22">
        <v>17.600000000000001</v>
      </c>
      <c r="X431" s="15">
        <f t="shared" si="25"/>
        <v>71.56</v>
      </c>
    </row>
    <row r="432" spans="1:24" x14ac:dyDescent="0.25">
      <c r="A432">
        <f t="shared" si="26"/>
        <v>27</v>
      </c>
      <c r="B432">
        <v>2013</v>
      </c>
      <c r="C432" s="4">
        <v>40724</v>
      </c>
      <c r="D432" s="15">
        <v>51.3</v>
      </c>
      <c r="E432" s="15">
        <v>0</v>
      </c>
      <c r="F432" s="15">
        <v>0</v>
      </c>
      <c r="G432" s="15">
        <v>0</v>
      </c>
      <c r="H432" s="15">
        <v>0</v>
      </c>
      <c r="I432" s="15">
        <v>0</v>
      </c>
      <c r="J432" s="15">
        <v>0</v>
      </c>
      <c r="K432" s="15">
        <v>0.33</v>
      </c>
      <c r="L432" s="15">
        <v>0</v>
      </c>
      <c r="M432" s="15">
        <v>0</v>
      </c>
      <c r="N432" s="15">
        <v>1.33</v>
      </c>
      <c r="O432" s="15">
        <v>0</v>
      </c>
      <c r="P432" s="15">
        <v>0</v>
      </c>
      <c r="Q432" s="15">
        <v>1</v>
      </c>
      <c r="R432" s="15">
        <v>0</v>
      </c>
      <c r="S432" s="15">
        <v>0</v>
      </c>
      <c r="T432" s="15">
        <v>0</v>
      </c>
      <c r="U432" s="15">
        <v>0</v>
      </c>
      <c r="V432" s="15">
        <f t="shared" si="24"/>
        <v>53.959999999999994</v>
      </c>
      <c r="W432" s="22">
        <v>17.600000000000001</v>
      </c>
      <c r="X432" s="15">
        <f t="shared" si="25"/>
        <v>71.56</v>
      </c>
    </row>
    <row r="433" spans="1:24" x14ac:dyDescent="0.25">
      <c r="A433">
        <f t="shared" si="26"/>
        <v>27</v>
      </c>
      <c r="B433">
        <v>2013</v>
      </c>
      <c r="C433" s="4">
        <v>40725</v>
      </c>
      <c r="D433" s="15">
        <v>51.3</v>
      </c>
      <c r="E433" s="15">
        <v>0</v>
      </c>
      <c r="F433" s="15">
        <v>0</v>
      </c>
      <c r="G433" s="15">
        <v>0</v>
      </c>
      <c r="H433" s="15">
        <v>0</v>
      </c>
      <c r="I433" s="15">
        <v>0</v>
      </c>
      <c r="J433" s="15">
        <v>0</v>
      </c>
      <c r="K433" s="15">
        <v>0.33</v>
      </c>
      <c r="L433" s="15">
        <v>0</v>
      </c>
      <c r="M433" s="15">
        <v>0</v>
      </c>
      <c r="N433" s="15">
        <v>1.33</v>
      </c>
      <c r="O433" s="15">
        <v>0</v>
      </c>
      <c r="P433" s="15">
        <v>0</v>
      </c>
      <c r="Q433" s="15">
        <v>1</v>
      </c>
      <c r="R433" s="15">
        <v>0</v>
      </c>
      <c r="S433" s="15">
        <v>0</v>
      </c>
      <c r="T433" s="15">
        <v>0</v>
      </c>
      <c r="U433" s="15">
        <v>0</v>
      </c>
      <c r="V433" s="15">
        <f t="shared" si="24"/>
        <v>53.959999999999994</v>
      </c>
      <c r="W433" s="22">
        <v>17.600000000000001</v>
      </c>
      <c r="X433" s="15">
        <f t="shared" si="25"/>
        <v>71.56</v>
      </c>
    </row>
    <row r="434" spans="1:24" x14ac:dyDescent="0.25">
      <c r="A434">
        <f t="shared" si="26"/>
        <v>27</v>
      </c>
      <c r="B434">
        <v>2013</v>
      </c>
      <c r="C434" s="4">
        <v>40726</v>
      </c>
      <c r="D434" s="15">
        <v>23</v>
      </c>
      <c r="E434" s="15">
        <v>0</v>
      </c>
      <c r="F434" s="15">
        <v>0</v>
      </c>
      <c r="G434" s="15">
        <v>0</v>
      </c>
      <c r="H434" s="15">
        <v>0</v>
      </c>
      <c r="I434" s="15">
        <v>0</v>
      </c>
      <c r="J434" s="15">
        <v>0</v>
      </c>
      <c r="K434" s="15">
        <v>0</v>
      </c>
      <c r="L434" s="15">
        <v>0</v>
      </c>
      <c r="M434" s="15">
        <v>0</v>
      </c>
      <c r="N434" s="15">
        <v>1</v>
      </c>
      <c r="O434" s="15">
        <v>0</v>
      </c>
      <c r="P434" s="15">
        <v>0</v>
      </c>
      <c r="Q434" s="15">
        <v>0</v>
      </c>
      <c r="R434" s="15">
        <v>0</v>
      </c>
      <c r="S434" s="15">
        <v>0</v>
      </c>
      <c r="T434" s="15">
        <v>0</v>
      </c>
      <c r="U434" s="15">
        <v>0</v>
      </c>
      <c r="V434" s="15">
        <f t="shared" si="24"/>
        <v>24</v>
      </c>
      <c r="W434" s="22">
        <v>10</v>
      </c>
      <c r="X434" s="15">
        <f t="shared" si="25"/>
        <v>34</v>
      </c>
    </row>
    <row r="435" spans="1:24" x14ac:dyDescent="0.25">
      <c r="A435">
        <f t="shared" si="26"/>
        <v>28</v>
      </c>
      <c r="B435">
        <v>2013</v>
      </c>
      <c r="C435" s="4">
        <v>40727</v>
      </c>
      <c r="D435" s="15">
        <v>29</v>
      </c>
      <c r="E435" s="15">
        <v>0</v>
      </c>
      <c r="F435" s="15">
        <v>0</v>
      </c>
      <c r="G435" s="15">
        <v>0</v>
      </c>
      <c r="H435" s="15">
        <v>0</v>
      </c>
      <c r="I435" s="15">
        <v>0</v>
      </c>
      <c r="J435" s="15">
        <v>0</v>
      </c>
      <c r="K435" s="15">
        <v>0</v>
      </c>
      <c r="L435" s="15">
        <v>0</v>
      </c>
      <c r="M435" s="15">
        <v>0</v>
      </c>
      <c r="N435" s="15">
        <v>3</v>
      </c>
      <c r="O435" s="15">
        <v>0</v>
      </c>
      <c r="P435" s="15">
        <v>0</v>
      </c>
      <c r="Q435" s="15">
        <v>1</v>
      </c>
      <c r="R435" s="15">
        <v>0</v>
      </c>
      <c r="S435" s="15">
        <v>0</v>
      </c>
      <c r="T435" s="15">
        <v>0</v>
      </c>
      <c r="U435" s="15">
        <v>0</v>
      </c>
      <c r="V435" s="15">
        <f t="shared" si="24"/>
        <v>33</v>
      </c>
      <c r="W435" s="22">
        <v>6</v>
      </c>
      <c r="X435" s="15">
        <f t="shared" si="25"/>
        <v>39</v>
      </c>
    </row>
    <row r="436" spans="1:24" x14ac:dyDescent="0.25">
      <c r="A436">
        <f t="shared" si="26"/>
        <v>28</v>
      </c>
      <c r="B436">
        <v>2013</v>
      </c>
      <c r="C436" s="4">
        <v>40728</v>
      </c>
      <c r="D436" s="15">
        <v>23.5</v>
      </c>
      <c r="E436" s="15">
        <v>0</v>
      </c>
      <c r="F436" s="15">
        <v>0</v>
      </c>
      <c r="G436" s="15">
        <v>0</v>
      </c>
      <c r="H436" s="15">
        <v>0</v>
      </c>
      <c r="I436" s="15">
        <v>0</v>
      </c>
      <c r="J436" s="15">
        <v>0</v>
      </c>
      <c r="K436" s="15">
        <v>1</v>
      </c>
      <c r="L436" s="15">
        <v>0</v>
      </c>
      <c r="M436" s="15">
        <v>0</v>
      </c>
      <c r="N436" s="15">
        <v>0</v>
      </c>
      <c r="O436" s="15">
        <v>0</v>
      </c>
      <c r="P436" s="15">
        <v>0</v>
      </c>
      <c r="Q436" s="15">
        <v>1.5</v>
      </c>
      <c r="R436" s="15">
        <v>0</v>
      </c>
      <c r="S436" s="15">
        <v>0</v>
      </c>
      <c r="T436" s="15">
        <v>0</v>
      </c>
      <c r="U436" s="15">
        <v>0</v>
      </c>
      <c r="V436" s="15">
        <f t="shared" si="24"/>
        <v>26</v>
      </c>
      <c r="W436" s="22">
        <v>21</v>
      </c>
      <c r="X436" s="15">
        <f t="shared" si="25"/>
        <v>47</v>
      </c>
    </row>
    <row r="437" spans="1:24" x14ac:dyDescent="0.25">
      <c r="A437">
        <f t="shared" si="26"/>
        <v>28</v>
      </c>
      <c r="B437">
        <v>2013</v>
      </c>
      <c r="C437" s="4">
        <v>40729</v>
      </c>
      <c r="D437" s="15">
        <v>23.5</v>
      </c>
      <c r="E437" s="15">
        <v>0</v>
      </c>
      <c r="F437" s="15">
        <v>0</v>
      </c>
      <c r="G437" s="15">
        <v>0</v>
      </c>
      <c r="H437" s="15">
        <v>0</v>
      </c>
      <c r="I437" s="15">
        <v>0</v>
      </c>
      <c r="J437" s="15">
        <v>0</v>
      </c>
      <c r="K437" s="15">
        <v>1</v>
      </c>
      <c r="L437" s="15">
        <v>0</v>
      </c>
      <c r="M437" s="15">
        <v>0</v>
      </c>
      <c r="N437" s="15">
        <v>0</v>
      </c>
      <c r="O437" s="15">
        <v>0</v>
      </c>
      <c r="P437" s="15">
        <v>0</v>
      </c>
      <c r="Q437" s="15">
        <v>1.5</v>
      </c>
      <c r="R437" s="15">
        <v>0</v>
      </c>
      <c r="S437" s="15">
        <v>0</v>
      </c>
      <c r="T437" s="15">
        <v>0</v>
      </c>
      <c r="U437" s="15">
        <v>0</v>
      </c>
      <c r="V437" s="15">
        <f t="shared" si="24"/>
        <v>26</v>
      </c>
      <c r="W437" s="22">
        <v>21</v>
      </c>
      <c r="X437" s="15">
        <f t="shared" si="25"/>
        <v>47</v>
      </c>
    </row>
    <row r="438" spans="1:24" x14ac:dyDescent="0.25">
      <c r="A438">
        <f t="shared" si="26"/>
        <v>28</v>
      </c>
      <c r="B438">
        <v>2013</v>
      </c>
      <c r="C438" s="4">
        <v>40730</v>
      </c>
      <c r="D438" s="15">
        <v>22</v>
      </c>
      <c r="E438" s="15">
        <v>0</v>
      </c>
      <c r="F438" s="15">
        <v>0</v>
      </c>
      <c r="G438" s="15">
        <v>0</v>
      </c>
      <c r="H438" s="15">
        <v>0</v>
      </c>
      <c r="I438" s="15">
        <v>0</v>
      </c>
      <c r="J438" s="15">
        <v>0</v>
      </c>
      <c r="K438" s="15">
        <v>2</v>
      </c>
      <c r="L438" s="15">
        <v>0</v>
      </c>
      <c r="M438" s="15">
        <v>0</v>
      </c>
      <c r="N438" s="15">
        <v>3</v>
      </c>
      <c r="O438" s="15">
        <v>0</v>
      </c>
      <c r="P438" s="15">
        <v>0</v>
      </c>
      <c r="Q438" s="15">
        <v>0.33</v>
      </c>
      <c r="R438" s="15">
        <v>0</v>
      </c>
      <c r="S438" s="15">
        <v>0</v>
      </c>
      <c r="T438" s="15">
        <v>0.33</v>
      </c>
      <c r="U438" s="15">
        <v>0</v>
      </c>
      <c r="V438" s="15">
        <f t="shared" si="24"/>
        <v>27.659999999999997</v>
      </c>
      <c r="W438" s="22">
        <v>32</v>
      </c>
      <c r="X438" s="15">
        <f t="shared" si="25"/>
        <v>59.66</v>
      </c>
    </row>
    <row r="439" spans="1:24" x14ac:dyDescent="0.25">
      <c r="A439">
        <f t="shared" si="26"/>
        <v>28</v>
      </c>
      <c r="B439">
        <v>2013</v>
      </c>
      <c r="C439" s="4">
        <v>40731</v>
      </c>
      <c r="D439" s="15">
        <v>22</v>
      </c>
      <c r="E439" s="15">
        <v>0</v>
      </c>
      <c r="F439" s="15">
        <v>0</v>
      </c>
      <c r="G439" s="15">
        <v>0</v>
      </c>
      <c r="H439" s="15">
        <v>0</v>
      </c>
      <c r="I439" s="15">
        <v>0</v>
      </c>
      <c r="J439" s="15">
        <v>0</v>
      </c>
      <c r="K439" s="15">
        <v>2</v>
      </c>
      <c r="L439" s="15">
        <v>0</v>
      </c>
      <c r="M439" s="15">
        <v>0</v>
      </c>
      <c r="N439" s="15">
        <v>3</v>
      </c>
      <c r="O439" s="15">
        <v>0</v>
      </c>
      <c r="P439" s="15">
        <v>0</v>
      </c>
      <c r="Q439" s="15">
        <v>0.33</v>
      </c>
      <c r="R439" s="15">
        <v>0</v>
      </c>
      <c r="S439" s="15">
        <v>0</v>
      </c>
      <c r="T439" s="15">
        <v>0.33</v>
      </c>
      <c r="U439" s="15">
        <v>0</v>
      </c>
      <c r="V439" s="15">
        <f t="shared" si="24"/>
        <v>27.659999999999997</v>
      </c>
      <c r="W439" s="22">
        <v>32</v>
      </c>
      <c r="X439" s="15">
        <f t="shared" si="25"/>
        <v>59.66</v>
      </c>
    </row>
    <row r="440" spans="1:24" x14ac:dyDescent="0.25">
      <c r="A440">
        <f t="shared" si="26"/>
        <v>28</v>
      </c>
      <c r="B440">
        <v>2013</v>
      </c>
      <c r="C440" s="4">
        <v>40732</v>
      </c>
      <c r="D440" s="15">
        <v>22</v>
      </c>
      <c r="E440" s="15">
        <v>0</v>
      </c>
      <c r="F440" s="15">
        <v>0</v>
      </c>
      <c r="G440" s="15">
        <v>0</v>
      </c>
      <c r="H440" s="15">
        <v>0</v>
      </c>
      <c r="I440" s="15">
        <v>0</v>
      </c>
      <c r="J440" s="15">
        <v>0</v>
      </c>
      <c r="K440" s="15">
        <v>2</v>
      </c>
      <c r="L440" s="15">
        <v>0</v>
      </c>
      <c r="M440" s="15">
        <v>0</v>
      </c>
      <c r="N440" s="15">
        <v>3</v>
      </c>
      <c r="O440" s="15">
        <v>0</v>
      </c>
      <c r="P440" s="15">
        <v>0</v>
      </c>
      <c r="Q440" s="15">
        <v>0.33</v>
      </c>
      <c r="R440" s="15">
        <v>0</v>
      </c>
      <c r="S440" s="15">
        <v>0</v>
      </c>
      <c r="T440" s="15">
        <v>0.33</v>
      </c>
      <c r="U440" s="15">
        <v>0</v>
      </c>
      <c r="V440" s="15">
        <f t="shared" si="24"/>
        <v>27.659999999999997</v>
      </c>
      <c r="W440" s="22">
        <v>32</v>
      </c>
      <c r="X440" s="15">
        <f t="shared" si="25"/>
        <v>59.66</v>
      </c>
    </row>
    <row r="441" spans="1:24" x14ac:dyDescent="0.25">
      <c r="A441">
        <f t="shared" si="26"/>
        <v>28</v>
      </c>
      <c r="B441">
        <v>2013</v>
      </c>
      <c r="C441" s="4">
        <v>40733</v>
      </c>
      <c r="D441" s="15">
        <v>6</v>
      </c>
      <c r="E441" s="15">
        <v>0</v>
      </c>
      <c r="F441" s="15">
        <v>0</v>
      </c>
      <c r="G441" s="15">
        <v>0</v>
      </c>
      <c r="H441" s="15">
        <v>0</v>
      </c>
      <c r="I441" s="15">
        <v>0</v>
      </c>
      <c r="J441" s="15">
        <v>0</v>
      </c>
      <c r="K441" s="15">
        <v>1</v>
      </c>
      <c r="L441" s="15">
        <v>0</v>
      </c>
      <c r="M441" s="15">
        <v>0</v>
      </c>
      <c r="N441" s="15">
        <v>0</v>
      </c>
      <c r="O441" s="15">
        <v>0</v>
      </c>
      <c r="P441" s="15">
        <v>0</v>
      </c>
      <c r="Q441" s="15">
        <v>1</v>
      </c>
      <c r="R441" s="15">
        <v>0</v>
      </c>
      <c r="S441" s="15">
        <v>0</v>
      </c>
      <c r="T441" s="15">
        <v>0</v>
      </c>
      <c r="U441" s="15">
        <v>0</v>
      </c>
      <c r="V441" s="15">
        <f t="shared" ref="V441:V504" si="27">SUM(D441:U441)</f>
        <v>8</v>
      </c>
      <c r="W441" s="22">
        <v>1</v>
      </c>
      <c r="X441" s="15">
        <f t="shared" ref="X441:X492" si="28">SUM(V441+W441)</f>
        <v>9</v>
      </c>
    </row>
    <row r="442" spans="1:24" x14ac:dyDescent="0.25">
      <c r="A442">
        <f t="shared" si="26"/>
        <v>29</v>
      </c>
      <c r="B442">
        <v>2013</v>
      </c>
      <c r="C442" s="4">
        <v>40734</v>
      </c>
      <c r="D442" s="15">
        <v>15</v>
      </c>
      <c r="E442" s="15">
        <v>0</v>
      </c>
      <c r="F442" s="15">
        <v>0</v>
      </c>
      <c r="G442" s="15">
        <v>0</v>
      </c>
      <c r="H442" s="15">
        <v>0</v>
      </c>
      <c r="I442" s="15">
        <v>0</v>
      </c>
      <c r="J442" s="15">
        <v>0</v>
      </c>
      <c r="K442" s="15">
        <v>4</v>
      </c>
      <c r="L442" s="15">
        <v>0</v>
      </c>
      <c r="M442" s="15">
        <v>0</v>
      </c>
      <c r="N442" s="15">
        <v>3</v>
      </c>
      <c r="O442" s="15">
        <v>0</v>
      </c>
      <c r="P442" s="15">
        <v>0</v>
      </c>
      <c r="Q442" s="15">
        <v>1</v>
      </c>
      <c r="R442" s="15">
        <v>0</v>
      </c>
      <c r="S442" s="15">
        <v>0</v>
      </c>
      <c r="T442" s="15">
        <v>0</v>
      </c>
      <c r="U442" s="15">
        <v>0</v>
      </c>
      <c r="V442" s="15">
        <f t="shared" si="27"/>
        <v>23</v>
      </c>
      <c r="W442" s="22">
        <v>21</v>
      </c>
      <c r="X442" s="15">
        <f t="shared" si="28"/>
        <v>44</v>
      </c>
    </row>
    <row r="443" spans="1:24" x14ac:dyDescent="0.25">
      <c r="A443">
        <f t="shared" si="26"/>
        <v>29</v>
      </c>
      <c r="B443">
        <v>2013</v>
      </c>
      <c r="C443" s="4">
        <v>40735</v>
      </c>
      <c r="D443" s="15">
        <v>15</v>
      </c>
      <c r="E443" s="15">
        <v>0</v>
      </c>
      <c r="F443" s="15">
        <v>0</v>
      </c>
      <c r="G443" s="15">
        <v>0</v>
      </c>
      <c r="H443" s="15">
        <v>0</v>
      </c>
      <c r="I443" s="15">
        <v>0</v>
      </c>
      <c r="J443" s="15">
        <v>0</v>
      </c>
      <c r="K443" s="15">
        <v>0</v>
      </c>
      <c r="L443" s="15">
        <v>0</v>
      </c>
      <c r="M443" s="15">
        <v>0</v>
      </c>
      <c r="N443" s="15">
        <v>1</v>
      </c>
      <c r="O443" s="15">
        <v>0</v>
      </c>
      <c r="P443" s="15">
        <v>0</v>
      </c>
      <c r="Q443" s="15">
        <v>1</v>
      </c>
      <c r="R443" s="15">
        <v>0</v>
      </c>
      <c r="S443" s="15">
        <v>0</v>
      </c>
      <c r="T443" s="15">
        <v>0</v>
      </c>
      <c r="U443" s="15">
        <v>0</v>
      </c>
      <c r="V443" s="15">
        <f t="shared" si="27"/>
        <v>17</v>
      </c>
      <c r="W443" s="22">
        <v>10</v>
      </c>
      <c r="X443" s="15">
        <f t="shared" si="28"/>
        <v>27</v>
      </c>
    </row>
    <row r="444" spans="1:24" x14ac:dyDescent="0.25">
      <c r="A444">
        <f t="shared" si="26"/>
        <v>29</v>
      </c>
      <c r="B444">
        <v>2013</v>
      </c>
      <c r="C444" s="4">
        <v>40736</v>
      </c>
      <c r="D444">
        <v>5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2</v>
      </c>
      <c r="L444">
        <v>0</v>
      </c>
      <c r="M444">
        <v>0</v>
      </c>
      <c r="N444">
        <v>1</v>
      </c>
      <c r="O444">
        <v>0</v>
      </c>
      <c r="P444">
        <v>0</v>
      </c>
      <c r="Q444">
        <v>2</v>
      </c>
      <c r="R444">
        <v>0</v>
      </c>
      <c r="S444">
        <v>0</v>
      </c>
      <c r="T444">
        <v>0</v>
      </c>
      <c r="U444">
        <v>0</v>
      </c>
      <c r="V444" s="15">
        <f t="shared" si="27"/>
        <v>10</v>
      </c>
      <c r="W444" s="5">
        <v>13</v>
      </c>
      <c r="X444" s="15">
        <f>SUM(V444+W444)</f>
        <v>23</v>
      </c>
    </row>
    <row r="445" spans="1:24" x14ac:dyDescent="0.25">
      <c r="A445">
        <f t="shared" si="26"/>
        <v>29</v>
      </c>
      <c r="B445">
        <v>2013</v>
      </c>
      <c r="C445" s="4">
        <v>40737</v>
      </c>
      <c r="D445" s="15">
        <v>13.33</v>
      </c>
      <c r="E445" s="15">
        <v>0</v>
      </c>
      <c r="F445" s="15">
        <v>0</v>
      </c>
      <c r="G445" s="15">
        <v>0</v>
      </c>
      <c r="H445" s="15">
        <v>0</v>
      </c>
      <c r="I445" s="15">
        <v>0</v>
      </c>
      <c r="J445" s="15">
        <v>0</v>
      </c>
      <c r="K445" s="15">
        <v>3.33</v>
      </c>
      <c r="L445" s="15">
        <v>0</v>
      </c>
      <c r="M445" s="15">
        <v>0</v>
      </c>
      <c r="N445" s="15">
        <v>0</v>
      </c>
      <c r="O445" s="15">
        <v>0</v>
      </c>
      <c r="P445" s="15">
        <v>0</v>
      </c>
      <c r="Q445" s="15">
        <v>0</v>
      </c>
      <c r="R445" s="15">
        <v>0</v>
      </c>
      <c r="S445" s="15">
        <v>0</v>
      </c>
      <c r="T445" s="15">
        <v>0</v>
      </c>
      <c r="U445" s="15">
        <v>0</v>
      </c>
      <c r="V445" s="15">
        <f t="shared" si="27"/>
        <v>16.66</v>
      </c>
      <c r="W445" s="22">
        <v>13.33</v>
      </c>
      <c r="X445" s="15">
        <f>SUM(V445+W445)</f>
        <v>29.990000000000002</v>
      </c>
    </row>
    <row r="446" spans="1:24" x14ac:dyDescent="0.25">
      <c r="A446">
        <f t="shared" si="26"/>
        <v>29</v>
      </c>
      <c r="B446">
        <v>2013</v>
      </c>
      <c r="C446" s="4">
        <v>40738</v>
      </c>
      <c r="D446" s="15">
        <v>13.33</v>
      </c>
      <c r="E446" s="15">
        <v>0</v>
      </c>
      <c r="F446" s="15">
        <v>0</v>
      </c>
      <c r="G446" s="15">
        <v>0</v>
      </c>
      <c r="H446" s="15">
        <v>0</v>
      </c>
      <c r="I446" s="15">
        <v>0</v>
      </c>
      <c r="J446" s="15">
        <v>0</v>
      </c>
      <c r="K446" s="15">
        <v>3.33</v>
      </c>
      <c r="L446" s="15">
        <v>0</v>
      </c>
      <c r="M446" s="15">
        <v>0</v>
      </c>
      <c r="N446" s="15">
        <v>0</v>
      </c>
      <c r="O446" s="15">
        <v>0</v>
      </c>
      <c r="P446" s="15">
        <v>0</v>
      </c>
      <c r="Q446" s="15">
        <v>0</v>
      </c>
      <c r="R446" s="15">
        <v>0</v>
      </c>
      <c r="S446" s="15">
        <v>0</v>
      </c>
      <c r="T446" s="15">
        <v>0</v>
      </c>
      <c r="U446" s="15">
        <v>0</v>
      </c>
      <c r="V446" s="15">
        <f t="shared" si="27"/>
        <v>16.66</v>
      </c>
      <c r="W446" s="22">
        <v>13.33</v>
      </c>
      <c r="X446" s="15">
        <f t="shared" si="28"/>
        <v>29.990000000000002</v>
      </c>
    </row>
    <row r="447" spans="1:24" x14ac:dyDescent="0.25">
      <c r="A447">
        <f t="shared" si="26"/>
        <v>29</v>
      </c>
      <c r="B447">
        <v>2013</v>
      </c>
      <c r="C447" s="4">
        <v>40739</v>
      </c>
      <c r="D447" s="15">
        <v>13.33</v>
      </c>
      <c r="E447" s="15">
        <v>0</v>
      </c>
      <c r="F447" s="15">
        <v>0</v>
      </c>
      <c r="G447" s="15">
        <v>0</v>
      </c>
      <c r="H447" s="15">
        <v>0</v>
      </c>
      <c r="I447" s="15">
        <v>0</v>
      </c>
      <c r="J447" s="15">
        <v>0</v>
      </c>
      <c r="K447" s="15">
        <v>3.33</v>
      </c>
      <c r="L447" s="15">
        <v>0</v>
      </c>
      <c r="M447" s="15">
        <v>0</v>
      </c>
      <c r="N447" s="15">
        <v>0</v>
      </c>
      <c r="O447" s="15">
        <v>0</v>
      </c>
      <c r="P447" s="15">
        <v>0</v>
      </c>
      <c r="Q447" s="15">
        <v>0</v>
      </c>
      <c r="R447" s="15">
        <v>0</v>
      </c>
      <c r="S447" s="15">
        <v>0</v>
      </c>
      <c r="T447" s="15">
        <v>0</v>
      </c>
      <c r="U447" s="15">
        <v>0</v>
      </c>
      <c r="V447" s="15">
        <f t="shared" si="27"/>
        <v>16.66</v>
      </c>
      <c r="W447" s="22">
        <v>13.33</v>
      </c>
      <c r="X447" s="15">
        <f t="shared" si="28"/>
        <v>29.990000000000002</v>
      </c>
    </row>
    <row r="448" spans="1:24" x14ac:dyDescent="0.25">
      <c r="A448">
        <f t="shared" si="26"/>
        <v>29</v>
      </c>
      <c r="B448">
        <v>2013</v>
      </c>
      <c r="C448" s="4">
        <v>40740</v>
      </c>
      <c r="D448" s="15">
        <v>0</v>
      </c>
      <c r="E448" s="15">
        <v>0</v>
      </c>
      <c r="F448" s="15">
        <v>0</v>
      </c>
      <c r="G448" s="15">
        <v>0</v>
      </c>
      <c r="H448" s="15">
        <v>0</v>
      </c>
      <c r="I448" s="15">
        <v>0</v>
      </c>
      <c r="J448" s="15">
        <v>0</v>
      </c>
      <c r="K448" s="15">
        <v>2</v>
      </c>
      <c r="L448" s="15">
        <v>0</v>
      </c>
      <c r="M448" s="15">
        <v>0</v>
      </c>
      <c r="N448" s="15">
        <v>1</v>
      </c>
      <c r="O448" s="15">
        <v>0</v>
      </c>
      <c r="P448" s="15">
        <v>0</v>
      </c>
      <c r="Q448" s="15">
        <v>1</v>
      </c>
      <c r="R448" s="15">
        <v>0</v>
      </c>
      <c r="S448" s="15">
        <v>0</v>
      </c>
      <c r="T448" s="15">
        <v>0</v>
      </c>
      <c r="U448" s="15">
        <v>0</v>
      </c>
      <c r="V448" s="15">
        <f t="shared" si="27"/>
        <v>4</v>
      </c>
      <c r="W448" s="22">
        <v>2</v>
      </c>
      <c r="X448" s="15">
        <f t="shared" si="28"/>
        <v>6</v>
      </c>
    </row>
    <row r="449" spans="1:24" x14ac:dyDescent="0.25">
      <c r="A449">
        <f t="shared" si="26"/>
        <v>30</v>
      </c>
      <c r="B449">
        <v>2013</v>
      </c>
      <c r="C449" s="4">
        <v>40741</v>
      </c>
      <c r="D449" s="15">
        <v>11</v>
      </c>
      <c r="E449" s="15">
        <v>0</v>
      </c>
      <c r="F449" s="15">
        <v>0</v>
      </c>
      <c r="G449" s="15">
        <v>0</v>
      </c>
      <c r="H449" s="15">
        <v>0</v>
      </c>
      <c r="I449" s="15">
        <v>0</v>
      </c>
      <c r="J449" s="15">
        <v>0</v>
      </c>
      <c r="K449" s="15">
        <v>6</v>
      </c>
      <c r="L449" s="15">
        <v>0</v>
      </c>
      <c r="M449" s="15">
        <v>0</v>
      </c>
      <c r="N449" s="15">
        <v>5</v>
      </c>
      <c r="O449" s="15">
        <v>0</v>
      </c>
      <c r="P449" s="15">
        <v>0</v>
      </c>
      <c r="Q449" s="15">
        <v>0</v>
      </c>
      <c r="R449" s="15">
        <v>0</v>
      </c>
      <c r="S449" s="15">
        <v>0</v>
      </c>
      <c r="T449" s="15">
        <v>0</v>
      </c>
      <c r="U449" s="15">
        <v>0</v>
      </c>
      <c r="V449" s="15">
        <f t="shared" si="27"/>
        <v>22</v>
      </c>
      <c r="W449" s="22">
        <v>14</v>
      </c>
      <c r="X449" s="15">
        <f t="shared" si="28"/>
        <v>36</v>
      </c>
    </row>
    <row r="450" spans="1:24" x14ac:dyDescent="0.25">
      <c r="A450">
        <f t="shared" si="26"/>
        <v>30</v>
      </c>
      <c r="B450">
        <v>2013</v>
      </c>
      <c r="C450" s="4">
        <v>40742</v>
      </c>
      <c r="D450" s="15">
        <v>14</v>
      </c>
      <c r="E450" s="15">
        <v>0</v>
      </c>
      <c r="F450" s="15">
        <v>0</v>
      </c>
      <c r="G450" s="15">
        <v>0</v>
      </c>
      <c r="H450" s="15">
        <v>0</v>
      </c>
      <c r="I450" s="15">
        <v>0</v>
      </c>
      <c r="J450" s="15">
        <v>0</v>
      </c>
      <c r="K450" s="15">
        <v>3</v>
      </c>
      <c r="L450" s="15">
        <v>0</v>
      </c>
      <c r="M450" s="15">
        <v>0</v>
      </c>
      <c r="N450" s="15">
        <v>1</v>
      </c>
      <c r="O450" s="15">
        <v>0</v>
      </c>
      <c r="P450" s="15">
        <v>0</v>
      </c>
      <c r="Q450" s="15">
        <v>1</v>
      </c>
      <c r="R450" s="15">
        <v>0</v>
      </c>
      <c r="S450" s="15">
        <v>0</v>
      </c>
      <c r="T450" s="15">
        <v>0</v>
      </c>
      <c r="U450" s="15">
        <v>0</v>
      </c>
      <c r="V450" s="15">
        <f t="shared" si="27"/>
        <v>19</v>
      </c>
      <c r="W450" s="22">
        <v>13</v>
      </c>
      <c r="X450" s="15">
        <f t="shared" si="28"/>
        <v>32</v>
      </c>
    </row>
    <row r="451" spans="1:24" x14ac:dyDescent="0.25">
      <c r="A451">
        <f t="shared" ref="A451:A514" si="29">WEEKNUM(C451)</f>
        <v>30</v>
      </c>
      <c r="B451">
        <v>2013</v>
      </c>
      <c r="C451" s="4">
        <v>40743</v>
      </c>
      <c r="D451" s="15">
        <v>40</v>
      </c>
      <c r="E451" s="15">
        <v>0</v>
      </c>
      <c r="F451" s="15">
        <v>0</v>
      </c>
      <c r="G451" s="15">
        <v>0</v>
      </c>
      <c r="H451" s="15">
        <v>0</v>
      </c>
      <c r="I451" s="15">
        <v>0</v>
      </c>
      <c r="J451" s="15">
        <v>0</v>
      </c>
      <c r="K451" s="15">
        <v>12</v>
      </c>
      <c r="L451" s="15">
        <v>0</v>
      </c>
      <c r="M451" s="15">
        <v>0</v>
      </c>
      <c r="N451" s="15">
        <v>7</v>
      </c>
      <c r="O451" s="15">
        <v>0</v>
      </c>
      <c r="P451" s="15">
        <v>0</v>
      </c>
      <c r="Q451" s="15">
        <v>1</v>
      </c>
      <c r="R451" s="15">
        <v>0</v>
      </c>
      <c r="S451" s="15">
        <v>0</v>
      </c>
      <c r="T451" s="15">
        <v>0</v>
      </c>
      <c r="U451" s="15">
        <v>0</v>
      </c>
      <c r="V451" s="15">
        <f t="shared" si="27"/>
        <v>60</v>
      </c>
      <c r="W451" s="22">
        <v>48</v>
      </c>
      <c r="X451" s="15">
        <f>SUM(V451+W451)</f>
        <v>108</v>
      </c>
    </row>
    <row r="452" spans="1:24" x14ac:dyDescent="0.25">
      <c r="A452">
        <f t="shared" si="29"/>
        <v>30</v>
      </c>
      <c r="B452">
        <v>2013</v>
      </c>
      <c r="C452" s="4">
        <v>40744</v>
      </c>
      <c r="D452" s="15">
        <v>4.67</v>
      </c>
      <c r="E452" s="15">
        <v>0</v>
      </c>
      <c r="F452" s="15">
        <v>0</v>
      </c>
      <c r="G452" s="15">
        <v>0</v>
      </c>
      <c r="H452" s="15">
        <v>0</v>
      </c>
      <c r="I452" s="15">
        <v>0</v>
      </c>
      <c r="J452" s="15">
        <v>0</v>
      </c>
      <c r="K452" s="15">
        <v>2.67</v>
      </c>
      <c r="L452" s="15">
        <v>0.33</v>
      </c>
      <c r="M452" s="15">
        <v>0</v>
      </c>
      <c r="N452" s="15">
        <v>1</v>
      </c>
      <c r="O452" s="15">
        <v>0</v>
      </c>
      <c r="P452" s="15">
        <v>0</v>
      </c>
      <c r="Q452" s="15">
        <v>0.67</v>
      </c>
      <c r="R452" s="15">
        <v>0</v>
      </c>
      <c r="S452" s="15">
        <v>0</v>
      </c>
      <c r="T452" s="15">
        <v>0</v>
      </c>
      <c r="U452" s="15">
        <v>0</v>
      </c>
      <c r="V452" s="15">
        <f t="shared" si="27"/>
        <v>9.34</v>
      </c>
      <c r="W452" s="22">
        <v>7.67</v>
      </c>
      <c r="X452" s="15">
        <f>SUM(V452+W452)</f>
        <v>17.009999999999998</v>
      </c>
    </row>
    <row r="453" spans="1:24" x14ac:dyDescent="0.25">
      <c r="A453">
        <f t="shared" si="29"/>
        <v>30</v>
      </c>
      <c r="B453">
        <v>2013</v>
      </c>
      <c r="C453" s="4">
        <v>40745</v>
      </c>
      <c r="D453" s="15">
        <v>4.67</v>
      </c>
      <c r="E453" s="15">
        <v>0</v>
      </c>
      <c r="F453" s="15">
        <v>0</v>
      </c>
      <c r="G453" s="15">
        <v>0</v>
      </c>
      <c r="H453" s="15">
        <v>0</v>
      </c>
      <c r="I453" s="15">
        <v>0</v>
      </c>
      <c r="J453" s="15">
        <v>0</v>
      </c>
      <c r="K453" s="15">
        <v>2.67</v>
      </c>
      <c r="L453" s="15">
        <v>0.33</v>
      </c>
      <c r="M453" s="15">
        <v>0</v>
      </c>
      <c r="N453" s="15">
        <v>1</v>
      </c>
      <c r="O453" s="15">
        <v>0</v>
      </c>
      <c r="P453" s="15">
        <v>0</v>
      </c>
      <c r="Q453" s="15">
        <v>0.67</v>
      </c>
      <c r="R453" s="15">
        <v>0</v>
      </c>
      <c r="S453" s="15">
        <v>0</v>
      </c>
      <c r="T453" s="15">
        <v>0</v>
      </c>
      <c r="U453" s="15">
        <v>0</v>
      </c>
      <c r="V453" s="15">
        <f t="shared" si="27"/>
        <v>9.34</v>
      </c>
      <c r="W453" s="22">
        <v>7.67</v>
      </c>
      <c r="X453" s="15">
        <f t="shared" si="28"/>
        <v>17.009999999999998</v>
      </c>
    </row>
    <row r="454" spans="1:24" x14ac:dyDescent="0.25">
      <c r="A454">
        <f t="shared" si="29"/>
        <v>30</v>
      </c>
      <c r="B454">
        <v>2013</v>
      </c>
      <c r="C454" s="4">
        <v>40746</v>
      </c>
      <c r="D454" s="15">
        <v>4.67</v>
      </c>
      <c r="E454" s="15">
        <v>0</v>
      </c>
      <c r="F454" s="15">
        <v>0</v>
      </c>
      <c r="G454" s="15">
        <v>0</v>
      </c>
      <c r="H454" s="15">
        <v>0</v>
      </c>
      <c r="I454" s="15">
        <v>0</v>
      </c>
      <c r="J454" s="15">
        <v>0</v>
      </c>
      <c r="K454" s="15">
        <v>2.67</v>
      </c>
      <c r="L454" s="15">
        <v>0.33</v>
      </c>
      <c r="M454" s="15">
        <v>0</v>
      </c>
      <c r="N454" s="15">
        <v>1</v>
      </c>
      <c r="O454" s="15">
        <v>0</v>
      </c>
      <c r="P454" s="15">
        <v>0</v>
      </c>
      <c r="Q454" s="15">
        <v>0.67</v>
      </c>
      <c r="R454" s="15">
        <v>0</v>
      </c>
      <c r="S454" s="15">
        <v>0</v>
      </c>
      <c r="T454" s="15">
        <v>0</v>
      </c>
      <c r="U454" s="15">
        <v>0</v>
      </c>
      <c r="V454" s="15">
        <f t="shared" si="27"/>
        <v>9.34</v>
      </c>
      <c r="W454" s="22">
        <v>7.67</v>
      </c>
      <c r="X454" s="15">
        <f t="shared" si="28"/>
        <v>17.009999999999998</v>
      </c>
    </row>
    <row r="455" spans="1:24" x14ac:dyDescent="0.25">
      <c r="A455">
        <f t="shared" si="29"/>
        <v>30</v>
      </c>
      <c r="B455">
        <v>2013</v>
      </c>
      <c r="C455" s="4">
        <v>40747</v>
      </c>
      <c r="D455" s="15">
        <v>5</v>
      </c>
      <c r="E455" s="15">
        <v>0</v>
      </c>
      <c r="F455" s="15">
        <v>0</v>
      </c>
      <c r="G455" s="15">
        <v>0</v>
      </c>
      <c r="H455" s="15">
        <v>0</v>
      </c>
      <c r="I455" s="15">
        <v>0</v>
      </c>
      <c r="J455" s="15">
        <v>0</v>
      </c>
      <c r="K455" s="15">
        <v>3</v>
      </c>
      <c r="L455" s="15">
        <v>0</v>
      </c>
      <c r="M455" s="15">
        <v>0</v>
      </c>
      <c r="N455" s="15">
        <v>2</v>
      </c>
      <c r="O455" s="15">
        <v>0</v>
      </c>
      <c r="P455" s="15">
        <v>0</v>
      </c>
      <c r="Q455" s="15">
        <v>1</v>
      </c>
      <c r="R455" s="15">
        <v>0</v>
      </c>
      <c r="S455" s="15">
        <v>0</v>
      </c>
      <c r="T455" s="15">
        <v>0</v>
      </c>
      <c r="U455" s="15">
        <v>0</v>
      </c>
      <c r="V455" s="15">
        <f t="shared" si="27"/>
        <v>11</v>
      </c>
      <c r="W455" s="22">
        <v>29</v>
      </c>
      <c r="X455" s="15">
        <f t="shared" si="28"/>
        <v>40</v>
      </c>
    </row>
    <row r="456" spans="1:24" x14ac:dyDescent="0.25">
      <c r="A456">
        <f t="shared" si="29"/>
        <v>31</v>
      </c>
      <c r="B456">
        <v>2013</v>
      </c>
      <c r="C456" s="4">
        <v>40748</v>
      </c>
      <c r="D456" s="15">
        <v>3</v>
      </c>
      <c r="E456" s="15">
        <v>0</v>
      </c>
      <c r="F456" s="15">
        <v>0</v>
      </c>
      <c r="G456" s="15">
        <v>0</v>
      </c>
      <c r="H456" s="15">
        <v>0</v>
      </c>
      <c r="I456" s="15">
        <v>0</v>
      </c>
      <c r="J456" s="15">
        <v>0</v>
      </c>
      <c r="K456" s="15">
        <v>2</v>
      </c>
      <c r="L456" s="15">
        <v>0</v>
      </c>
      <c r="M456" s="15">
        <v>0</v>
      </c>
      <c r="N456" s="15">
        <v>0</v>
      </c>
      <c r="O456" s="15">
        <v>0</v>
      </c>
      <c r="P456" s="15">
        <v>0</v>
      </c>
      <c r="Q456" s="15">
        <v>1</v>
      </c>
      <c r="R456" s="15">
        <v>0</v>
      </c>
      <c r="S456" s="15">
        <v>0</v>
      </c>
      <c r="T456" s="15">
        <v>0</v>
      </c>
      <c r="U456" s="15">
        <v>0</v>
      </c>
      <c r="V456" s="15">
        <f t="shared" si="27"/>
        <v>6</v>
      </c>
      <c r="W456" s="22">
        <v>5</v>
      </c>
      <c r="X456" s="15">
        <f t="shared" si="28"/>
        <v>11</v>
      </c>
    </row>
    <row r="457" spans="1:24" x14ac:dyDescent="0.25">
      <c r="A457">
        <f t="shared" si="29"/>
        <v>31</v>
      </c>
      <c r="B457">
        <v>2013</v>
      </c>
      <c r="C457" s="4">
        <v>40749</v>
      </c>
      <c r="D457" s="15">
        <v>5</v>
      </c>
      <c r="E457" s="15">
        <v>0</v>
      </c>
      <c r="F457" s="15">
        <v>0</v>
      </c>
      <c r="G457" s="15">
        <v>0</v>
      </c>
      <c r="H457" s="15">
        <v>0</v>
      </c>
      <c r="I457" s="15">
        <v>0</v>
      </c>
      <c r="J457" s="15">
        <v>0</v>
      </c>
      <c r="K457" s="15">
        <v>2</v>
      </c>
      <c r="L457" s="15">
        <v>1</v>
      </c>
      <c r="M457" s="15">
        <v>0</v>
      </c>
      <c r="N457" s="15">
        <v>0</v>
      </c>
      <c r="O457" s="15">
        <v>0</v>
      </c>
      <c r="P457" s="15">
        <v>0</v>
      </c>
      <c r="Q457" s="15">
        <v>1</v>
      </c>
      <c r="R457" s="15">
        <v>0</v>
      </c>
      <c r="S457" s="15">
        <v>0</v>
      </c>
      <c r="T457" s="15">
        <v>0</v>
      </c>
      <c r="U457" s="15">
        <v>0</v>
      </c>
      <c r="V457" s="15">
        <f t="shared" si="27"/>
        <v>9</v>
      </c>
      <c r="W457" s="22">
        <v>7</v>
      </c>
      <c r="X457" s="15">
        <f t="shared" si="28"/>
        <v>16</v>
      </c>
    </row>
    <row r="458" spans="1:24" x14ac:dyDescent="0.25">
      <c r="A458">
        <f t="shared" si="29"/>
        <v>31</v>
      </c>
      <c r="B458">
        <v>2013</v>
      </c>
      <c r="C458" s="4">
        <v>40750</v>
      </c>
      <c r="D458" s="15">
        <v>9</v>
      </c>
      <c r="E458" s="15">
        <v>0</v>
      </c>
      <c r="F458" s="15">
        <v>0</v>
      </c>
      <c r="G458" s="15">
        <v>0</v>
      </c>
      <c r="H458" s="15">
        <v>0</v>
      </c>
      <c r="I458" s="15">
        <v>0</v>
      </c>
      <c r="J458" s="15">
        <v>0</v>
      </c>
      <c r="K458" s="15">
        <v>0</v>
      </c>
      <c r="L458" s="15">
        <v>0</v>
      </c>
      <c r="M458" s="15">
        <v>0</v>
      </c>
      <c r="N458" s="15">
        <v>0</v>
      </c>
      <c r="O458" s="15">
        <v>0</v>
      </c>
      <c r="P458" s="15">
        <v>0</v>
      </c>
      <c r="Q458" s="15">
        <v>1</v>
      </c>
      <c r="R458" s="15">
        <v>0</v>
      </c>
      <c r="S458" s="15">
        <v>0</v>
      </c>
      <c r="T458" s="15">
        <v>0</v>
      </c>
      <c r="U458" s="15">
        <v>0</v>
      </c>
      <c r="V458" s="15">
        <f t="shared" si="27"/>
        <v>10</v>
      </c>
      <c r="W458" s="22">
        <v>19</v>
      </c>
      <c r="X458" s="15">
        <f t="shared" si="28"/>
        <v>29</v>
      </c>
    </row>
    <row r="459" spans="1:24" x14ac:dyDescent="0.25">
      <c r="A459">
        <f t="shared" si="29"/>
        <v>31</v>
      </c>
      <c r="B459">
        <v>2013</v>
      </c>
      <c r="C459" s="4">
        <v>40751</v>
      </c>
      <c r="D459" s="15">
        <v>3.67</v>
      </c>
      <c r="E459" s="15">
        <v>0</v>
      </c>
      <c r="F459" s="15">
        <v>0</v>
      </c>
      <c r="G459" s="15">
        <v>0</v>
      </c>
      <c r="H459" s="15">
        <v>0</v>
      </c>
      <c r="I459" s="15">
        <v>0</v>
      </c>
      <c r="J459" s="15">
        <v>0</v>
      </c>
      <c r="K459" s="15">
        <v>1.33</v>
      </c>
      <c r="L459" s="15">
        <v>0</v>
      </c>
      <c r="M459" s="15">
        <v>0</v>
      </c>
      <c r="N459" s="15">
        <v>2</v>
      </c>
      <c r="O459" s="15">
        <v>0</v>
      </c>
      <c r="P459" s="15">
        <v>0</v>
      </c>
      <c r="Q459" s="15">
        <v>0.33</v>
      </c>
      <c r="R459" s="15">
        <v>0</v>
      </c>
      <c r="S459" s="15">
        <v>0</v>
      </c>
      <c r="T459" s="15">
        <v>0</v>
      </c>
      <c r="U459" s="15">
        <v>0</v>
      </c>
      <c r="V459" s="15">
        <f t="shared" si="27"/>
        <v>7.33</v>
      </c>
      <c r="W459" s="22">
        <v>5</v>
      </c>
      <c r="X459" s="15">
        <f>SUM(V459+W459)</f>
        <v>12.33</v>
      </c>
    </row>
    <row r="460" spans="1:24" x14ac:dyDescent="0.25">
      <c r="A460">
        <f t="shared" si="29"/>
        <v>31</v>
      </c>
      <c r="B460">
        <v>2013</v>
      </c>
      <c r="C460" s="4">
        <v>40752</v>
      </c>
      <c r="D460" s="15">
        <v>3.67</v>
      </c>
      <c r="E460" s="15">
        <v>0</v>
      </c>
      <c r="F460" s="15">
        <v>0</v>
      </c>
      <c r="G460" s="15">
        <v>0</v>
      </c>
      <c r="H460" s="15">
        <v>0</v>
      </c>
      <c r="I460" s="15">
        <v>0</v>
      </c>
      <c r="J460" s="15">
        <v>0</v>
      </c>
      <c r="K460" s="15">
        <v>1.33</v>
      </c>
      <c r="L460" s="15">
        <v>0</v>
      </c>
      <c r="M460" s="15">
        <v>0</v>
      </c>
      <c r="N460" s="15">
        <v>2</v>
      </c>
      <c r="O460" s="15">
        <v>0</v>
      </c>
      <c r="P460" s="15">
        <v>0</v>
      </c>
      <c r="Q460" s="15">
        <v>0.33</v>
      </c>
      <c r="R460" s="15">
        <v>0</v>
      </c>
      <c r="S460" s="15">
        <v>0</v>
      </c>
      <c r="T460" s="15">
        <v>0</v>
      </c>
      <c r="U460" s="15">
        <v>0</v>
      </c>
      <c r="V460" s="15">
        <f t="shared" si="27"/>
        <v>7.33</v>
      </c>
      <c r="W460" s="22">
        <v>5</v>
      </c>
      <c r="X460" s="15">
        <f t="shared" si="28"/>
        <v>12.33</v>
      </c>
    </row>
    <row r="461" spans="1:24" x14ac:dyDescent="0.25">
      <c r="A461">
        <f t="shared" si="29"/>
        <v>31</v>
      </c>
      <c r="B461">
        <v>2013</v>
      </c>
      <c r="C461" s="4">
        <v>40753</v>
      </c>
      <c r="D461" s="15">
        <v>3.67</v>
      </c>
      <c r="E461" s="15">
        <v>0</v>
      </c>
      <c r="F461" s="15">
        <v>0</v>
      </c>
      <c r="G461" s="15">
        <v>0</v>
      </c>
      <c r="H461" s="15">
        <v>0</v>
      </c>
      <c r="I461" s="15">
        <v>0</v>
      </c>
      <c r="J461" s="15">
        <v>0</v>
      </c>
      <c r="K461" s="15">
        <v>1.33</v>
      </c>
      <c r="L461" s="15">
        <v>0</v>
      </c>
      <c r="M461" s="15">
        <v>0</v>
      </c>
      <c r="N461" s="15">
        <v>2</v>
      </c>
      <c r="O461" s="15">
        <v>0</v>
      </c>
      <c r="P461" s="15">
        <v>0</v>
      </c>
      <c r="Q461" s="15">
        <v>0.33</v>
      </c>
      <c r="R461" s="15">
        <v>0</v>
      </c>
      <c r="S461" s="15">
        <v>0</v>
      </c>
      <c r="T461" s="15">
        <v>0</v>
      </c>
      <c r="U461" s="15">
        <v>0</v>
      </c>
      <c r="V461" s="15">
        <f t="shared" si="27"/>
        <v>7.33</v>
      </c>
      <c r="W461" s="22">
        <v>5</v>
      </c>
      <c r="X461" s="15">
        <f t="shared" si="28"/>
        <v>12.33</v>
      </c>
    </row>
    <row r="462" spans="1:24" x14ac:dyDescent="0.25">
      <c r="A462">
        <f t="shared" si="29"/>
        <v>31</v>
      </c>
      <c r="B462">
        <v>2013</v>
      </c>
      <c r="C462" s="4">
        <v>40754</v>
      </c>
      <c r="D462" s="15">
        <v>0</v>
      </c>
      <c r="E462" s="15">
        <v>0</v>
      </c>
      <c r="F462" s="15">
        <v>0</v>
      </c>
      <c r="G462" s="15">
        <v>0</v>
      </c>
      <c r="H462" s="15">
        <v>0</v>
      </c>
      <c r="I462" s="15">
        <v>0</v>
      </c>
      <c r="J462" s="15">
        <v>0</v>
      </c>
      <c r="K462" s="15">
        <v>1</v>
      </c>
      <c r="L462" s="15">
        <v>0</v>
      </c>
      <c r="M462" s="15">
        <v>0</v>
      </c>
      <c r="N462" s="15">
        <v>0</v>
      </c>
      <c r="O462" s="15">
        <v>0</v>
      </c>
      <c r="P462" s="15">
        <v>0</v>
      </c>
      <c r="Q462" s="15">
        <v>1</v>
      </c>
      <c r="R462" s="15">
        <v>0</v>
      </c>
      <c r="S462" s="15">
        <v>0</v>
      </c>
      <c r="T462" s="15">
        <v>1</v>
      </c>
      <c r="U462" s="15">
        <v>0</v>
      </c>
      <c r="V462" s="15">
        <f t="shared" si="27"/>
        <v>3</v>
      </c>
      <c r="W462" s="22">
        <v>3</v>
      </c>
      <c r="X462" s="15">
        <f t="shared" si="28"/>
        <v>6</v>
      </c>
    </row>
    <row r="463" spans="1:24" x14ac:dyDescent="0.25">
      <c r="A463">
        <f t="shared" si="29"/>
        <v>32</v>
      </c>
      <c r="B463">
        <v>2013</v>
      </c>
      <c r="C463" s="4">
        <v>40755</v>
      </c>
      <c r="D463" s="15">
        <v>4</v>
      </c>
      <c r="E463" s="15">
        <v>0</v>
      </c>
      <c r="F463" s="15">
        <v>0</v>
      </c>
      <c r="G463" s="15">
        <v>0</v>
      </c>
      <c r="H463" s="15">
        <v>0</v>
      </c>
      <c r="I463" s="15">
        <v>0</v>
      </c>
      <c r="J463" s="15">
        <v>0</v>
      </c>
      <c r="K463" s="15">
        <v>2</v>
      </c>
      <c r="L463" s="15">
        <v>0</v>
      </c>
      <c r="M463" s="15">
        <v>0</v>
      </c>
      <c r="N463" s="15">
        <v>0</v>
      </c>
      <c r="O463" s="15">
        <v>0</v>
      </c>
      <c r="P463" s="15">
        <v>0</v>
      </c>
      <c r="Q463" s="15">
        <v>1</v>
      </c>
      <c r="R463" s="15">
        <v>0</v>
      </c>
      <c r="S463" s="15">
        <v>0</v>
      </c>
      <c r="T463" s="15">
        <v>0</v>
      </c>
      <c r="U463" s="15">
        <v>0</v>
      </c>
      <c r="V463" s="15">
        <f t="shared" si="27"/>
        <v>7</v>
      </c>
      <c r="W463" s="22">
        <v>8</v>
      </c>
      <c r="X463" s="15">
        <f t="shared" si="28"/>
        <v>15</v>
      </c>
    </row>
    <row r="464" spans="1:24" x14ac:dyDescent="0.25">
      <c r="A464">
        <f t="shared" si="29"/>
        <v>32</v>
      </c>
      <c r="B464">
        <v>2013</v>
      </c>
      <c r="C464" s="4">
        <v>40756</v>
      </c>
      <c r="D464" s="15">
        <v>3</v>
      </c>
      <c r="E464" s="15">
        <v>0</v>
      </c>
      <c r="F464" s="15">
        <v>0</v>
      </c>
      <c r="G464" s="15">
        <v>0</v>
      </c>
      <c r="H464" s="15">
        <v>0</v>
      </c>
      <c r="I464" s="15">
        <v>0</v>
      </c>
      <c r="J464" s="15">
        <v>0</v>
      </c>
      <c r="K464" s="15">
        <v>2</v>
      </c>
      <c r="L464" s="15">
        <v>0</v>
      </c>
      <c r="M464" s="15">
        <v>0</v>
      </c>
      <c r="N464" s="15">
        <v>0</v>
      </c>
      <c r="O464" s="15">
        <v>0</v>
      </c>
      <c r="P464" s="15">
        <v>0</v>
      </c>
      <c r="Q464" s="15">
        <v>0</v>
      </c>
      <c r="R464" s="15">
        <v>0</v>
      </c>
      <c r="S464" s="15">
        <v>0</v>
      </c>
      <c r="T464" s="15">
        <v>0</v>
      </c>
      <c r="U464" s="15">
        <v>0</v>
      </c>
      <c r="V464" s="15">
        <f t="shared" si="27"/>
        <v>5</v>
      </c>
      <c r="W464" s="22">
        <v>18</v>
      </c>
      <c r="X464" s="15">
        <f t="shared" si="28"/>
        <v>23</v>
      </c>
    </row>
    <row r="465" spans="1:24" x14ac:dyDescent="0.25">
      <c r="A465">
        <f t="shared" si="29"/>
        <v>32</v>
      </c>
      <c r="B465">
        <v>2013</v>
      </c>
      <c r="C465" s="4">
        <v>40757</v>
      </c>
      <c r="D465" s="15">
        <v>8</v>
      </c>
      <c r="E465" s="15">
        <v>0</v>
      </c>
      <c r="F465" s="15">
        <v>0</v>
      </c>
      <c r="G465" s="15">
        <v>0</v>
      </c>
      <c r="H465" s="15">
        <v>0</v>
      </c>
      <c r="I465" s="15">
        <v>0</v>
      </c>
      <c r="J465" s="15">
        <v>0</v>
      </c>
      <c r="K465" s="15">
        <v>0</v>
      </c>
      <c r="L465" s="15">
        <v>0</v>
      </c>
      <c r="M465" s="15">
        <v>0</v>
      </c>
      <c r="N465" s="15">
        <v>0</v>
      </c>
      <c r="O465" s="15">
        <v>0</v>
      </c>
      <c r="P465" s="15">
        <v>0</v>
      </c>
      <c r="Q465" s="15">
        <v>0</v>
      </c>
      <c r="R465" s="15">
        <v>0</v>
      </c>
      <c r="S465" s="15">
        <v>0</v>
      </c>
      <c r="T465" s="15">
        <v>0</v>
      </c>
      <c r="U465" s="15">
        <v>0</v>
      </c>
      <c r="V465" s="15">
        <f t="shared" si="27"/>
        <v>8</v>
      </c>
      <c r="W465" s="22">
        <v>16</v>
      </c>
      <c r="X465" s="15">
        <f t="shared" si="28"/>
        <v>24</v>
      </c>
    </row>
    <row r="466" spans="1:24" x14ac:dyDescent="0.25">
      <c r="A466">
        <f t="shared" si="29"/>
        <v>32</v>
      </c>
      <c r="B466">
        <v>2013</v>
      </c>
      <c r="C466" s="4">
        <v>40758</v>
      </c>
      <c r="D466" s="9">
        <v>6</v>
      </c>
      <c r="E466" s="9">
        <v>0</v>
      </c>
      <c r="F466" s="9">
        <v>0</v>
      </c>
      <c r="G466" s="9">
        <v>0</v>
      </c>
      <c r="H466" s="9">
        <v>0</v>
      </c>
      <c r="I466" s="9">
        <v>0</v>
      </c>
      <c r="J466" s="9">
        <v>0</v>
      </c>
      <c r="K466" s="9">
        <v>1.33</v>
      </c>
      <c r="L466" s="9">
        <v>0.33</v>
      </c>
      <c r="M466" s="9">
        <v>0</v>
      </c>
      <c r="N466" s="9">
        <v>0</v>
      </c>
      <c r="O466" s="9">
        <v>0</v>
      </c>
      <c r="P466" s="9">
        <v>0</v>
      </c>
      <c r="Q466" s="9">
        <v>0</v>
      </c>
      <c r="R466" s="9">
        <v>0</v>
      </c>
      <c r="S466" s="9">
        <v>0</v>
      </c>
      <c r="T466" s="9">
        <v>0</v>
      </c>
      <c r="U466" s="9">
        <v>0</v>
      </c>
      <c r="V466" s="15">
        <f t="shared" si="27"/>
        <v>7.66</v>
      </c>
      <c r="W466" s="22">
        <v>6.66</v>
      </c>
      <c r="X466" s="15">
        <f t="shared" si="28"/>
        <v>14.32</v>
      </c>
    </row>
    <row r="467" spans="1:24" x14ac:dyDescent="0.25">
      <c r="A467">
        <f t="shared" si="29"/>
        <v>32</v>
      </c>
      <c r="B467">
        <v>2013</v>
      </c>
      <c r="C467" s="4">
        <v>40759</v>
      </c>
      <c r="D467" s="9">
        <v>6</v>
      </c>
      <c r="E467" s="9">
        <v>0</v>
      </c>
      <c r="F467" s="9">
        <v>0</v>
      </c>
      <c r="G467" s="9">
        <v>0</v>
      </c>
      <c r="H467" s="9">
        <v>0</v>
      </c>
      <c r="I467" s="9">
        <v>0</v>
      </c>
      <c r="J467" s="9">
        <v>0</v>
      </c>
      <c r="K467" s="9">
        <v>1.33</v>
      </c>
      <c r="L467" s="9">
        <v>0.33</v>
      </c>
      <c r="M467" s="9">
        <v>0</v>
      </c>
      <c r="N467" s="9">
        <v>0</v>
      </c>
      <c r="O467" s="9">
        <v>0</v>
      </c>
      <c r="P467" s="9">
        <v>0</v>
      </c>
      <c r="Q467" s="9">
        <v>0</v>
      </c>
      <c r="R467" s="9">
        <v>0</v>
      </c>
      <c r="S467" s="9">
        <v>0</v>
      </c>
      <c r="T467" s="9">
        <v>0</v>
      </c>
      <c r="U467" s="9">
        <v>0</v>
      </c>
      <c r="V467" s="15">
        <f t="shared" si="27"/>
        <v>7.66</v>
      </c>
      <c r="W467" s="22">
        <v>6.66</v>
      </c>
      <c r="X467" s="15">
        <f t="shared" si="28"/>
        <v>14.32</v>
      </c>
    </row>
    <row r="468" spans="1:24" x14ac:dyDescent="0.25">
      <c r="A468">
        <f t="shared" si="29"/>
        <v>32</v>
      </c>
      <c r="B468">
        <v>2013</v>
      </c>
      <c r="C468" s="4">
        <v>40760</v>
      </c>
      <c r="D468" s="9">
        <v>6</v>
      </c>
      <c r="E468" s="9">
        <v>0</v>
      </c>
      <c r="F468" s="9">
        <v>0</v>
      </c>
      <c r="G468" s="9">
        <v>0</v>
      </c>
      <c r="H468" s="9">
        <v>0</v>
      </c>
      <c r="I468" s="9">
        <v>0</v>
      </c>
      <c r="J468" s="9">
        <v>0</v>
      </c>
      <c r="K468" s="9">
        <v>1.33</v>
      </c>
      <c r="L468" s="9">
        <v>0.33</v>
      </c>
      <c r="M468" s="9">
        <v>0</v>
      </c>
      <c r="N468" s="9">
        <v>0</v>
      </c>
      <c r="O468" s="9">
        <v>0</v>
      </c>
      <c r="P468" s="9">
        <v>0</v>
      </c>
      <c r="Q468" s="9">
        <v>0</v>
      </c>
      <c r="R468" s="9">
        <v>0</v>
      </c>
      <c r="S468" s="9">
        <v>0</v>
      </c>
      <c r="T468" s="9">
        <v>0</v>
      </c>
      <c r="U468" s="9">
        <v>0</v>
      </c>
      <c r="V468" s="15">
        <f t="shared" si="27"/>
        <v>7.66</v>
      </c>
      <c r="W468" s="22">
        <v>6.66</v>
      </c>
      <c r="X468" s="15">
        <f t="shared" si="28"/>
        <v>14.32</v>
      </c>
    </row>
    <row r="469" spans="1:24" x14ac:dyDescent="0.25">
      <c r="A469">
        <f t="shared" si="29"/>
        <v>32</v>
      </c>
      <c r="B469">
        <v>2013</v>
      </c>
      <c r="C469" s="4">
        <v>40761</v>
      </c>
      <c r="D469" s="5">
        <v>1</v>
      </c>
      <c r="E469" s="5">
        <v>0</v>
      </c>
      <c r="F469" s="5">
        <v>0</v>
      </c>
      <c r="G469" s="5">
        <v>0</v>
      </c>
      <c r="H469" s="5">
        <v>0</v>
      </c>
      <c r="I469" s="5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15">
        <f t="shared" si="27"/>
        <v>1</v>
      </c>
      <c r="W469" s="22">
        <v>6</v>
      </c>
      <c r="X469" s="15">
        <f t="shared" si="28"/>
        <v>7</v>
      </c>
    </row>
    <row r="470" spans="1:24" x14ac:dyDescent="0.25">
      <c r="A470">
        <f t="shared" si="29"/>
        <v>33</v>
      </c>
      <c r="B470">
        <v>2013</v>
      </c>
      <c r="C470" s="4">
        <v>40762</v>
      </c>
      <c r="D470" s="5">
        <v>1</v>
      </c>
      <c r="E470" s="5">
        <v>0</v>
      </c>
      <c r="F470" s="5">
        <v>0</v>
      </c>
      <c r="G470" s="5">
        <v>0</v>
      </c>
      <c r="H470" s="5">
        <v>0</v>
      </c>
      <c r="I470" s="5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15">
        <f t="shared" si="27"/>
        <v>1</v>
      </c>
      <c r="W470" s="22">
        <v>1</v>
      </c>
      <c r="X470" s="15">
        <f t="shared" si="28"/>
        <v>2</v>
      </c>
    </row>
    <row r="471" spans="1:24" x14ac:dyDescent="0.25">
      <c r="A471">
        <f t="shared" si="29"/>
        <v>33</v>
      </c>
      <c r="B471">
        <v>2013</v>
      </c>
      <c r="C471" s="4">
        <v>40763</v>
      </c>
      <c r="D471" s="5">
        <v>2</v>
      </c>
      <c r="E471" s="5">
        <v>0</v>
      </c>
      <c r="F471" s="5">
        <v>0</v>
      </c>
      <c r="G471" s="5">
        <v>0</v>
      </c>
      <c r="H471" s="5">
        <v>0</v>
      </c>
      <c r="I471" s="5">
        <v>0</v>
      </c>
      <c r="J471" s="5">
        <v>0</v>
      </c>
      <c r="K471" s="5">
        <v>2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15">
        <f t="shared" si="27"/>
        <v>4</v>
      </c>
      <c r="W471" s="22">
        <v>0</v>
      </c>
      <c r="X471" s="15">
        <f t="shared" si="28"/>
        <v>4</v>
      </c>
    </row>
    <row r="472" spans="1:24" x14ac:dyDescent="0.25">
      <c r="A472">
        <f t="shared" si="29"/>
        <v>33</v>
      </c>
      <c r="B472">
        <v>2013</v>
      </c>
      <c r="C472" s="4">
        <v>40764</v>
      </c>
      <c r="D472" s="5">
        <v>6</v>
      </c>
      <c r="E472" s="5">
        <v>0</v>
      </c>
      <c r="F472" s="5">
        <v>0</v>
      </c>
      <c r="G472" s="5">
        <v>0</v>
      </c>
      <c r="H472" s="5">
        <v>0</v>
      </c>
      <c r="I472" s="5">
        <v>0</v>
      </c>
      <c r="J472" s="5">
        <v>0</v>
      </c>
      <c r="K472" s="5">
        <v>2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15">
        <f t="shared" si="27"/>
        <v>8</v>
      </c>
      <c r="W472" s="22">
        <v>8</v>
      </c>
      <c r="X472" s="15">
        <f t="shared" si="28"/>
        <v>16</v>
      </c>
    </row>
    <row r="473" spans="1:24" x14ac:dyDescent="0.25">
      <c r="A473">
        <f t="shared" si="29"/>
        <v>33</v>
      </c>
      <c r="B473">
        <v>2013</v>
      </c>
      <c r="C473" s="4">
        <v>40765</v>
      </c>
      <c r="D473" s="5">
        <v>7</v>
      </c>
      <c r="E473" s="5">
        <v>0</v>
      </c>
      <c r="F473" s="5">
        <v>0</v>
      </c>
      <c r="G473" s="5">
        <v>0</v>
      </c>
      <c r="H473" s="5">
        <v>0</v>
      </c>
      <c r="I473" s="5">
        <v>0</v>
      </c>
      <c r="J473" s="5">
        <v>0</v>
      </c>
      <c r="K473" s="5">
        <v>0.66</v>
      </c>
      <c r="L473" s="5">
        <v>0.66</v>
      </c>
      <c r="M473" s="5">
        <v>0</v>
      </c>
      <c r="N473" s="5">
        <v>3.66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15">
        <f t="shared" si="27"/>
        <v>11.98</v>
      </c>
      <c r="W473" s="22">
        <v>7</v>
      </c>
      <c r="X473" s="15">
        <f t="shared" si="28"/>
        <v>18.98</v>
      </c>
    </row>
    <row r="474" spans="1:24" x14ac:dyDescent="0.25">
      <c r="A474">
        <f t="shared" si="29"/>
        <v>33</v>
      </c>
      <c r="B474">
        <v>2013</v>
      </c>
      <c r="C474" s="4">
        <v>40766</v>
      </c>
      <c r="D474" s="5">
        <v>7</v>
      </c>
      <c r="E474" s="5">
        <v>0</v>
      </c>
      <c r="F474" s="5">
        <v>0</v>
      </c>
      <c r="G474" s="5">
        <v>0</v>
      </c>
      <c r="H474" s="5">
        <v>0</v>
      </c>
      <c r="I474" s="5">
        <v>0</v>
      </c>
      <c r="J474" s="5">
        <v>0</v>
      </c>
      <c r="K474" s="5">
        <v>0.66</v>
      </c>
      <c r="L474" s="5">
        <v>0.66</v>
      </c>
      <c r="M474" s="5">
        <v>0</v>
      </c>
      <c r="N474" s="5">
        <v>3.66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15">
        <f t="shared" si="27"/>
        <v>11.98</v>
      </c>
      <c r="W474" s="22">
        <v>7</v>
      </c>
      <c r="X474" s="15">
        <f t="shared" si="28"/>
        <v>18.98</v>
      </c>
    </row>
    <row r="475" spans="1:24" x14ac:dyDescent="0.25">
      <c r="A475">
        <f t="shared" si="29"/>
        <v>33</v>
      </c>
      <c r="B475">
        <v>2013</v>
      </c>
      <c r="C475" s="4">
        <v>40767</v>
      </c>
      <c r="D475" s="5">
        <v>7</v>
      </c>
      <c r="E475" s="5">
        <v>0</v>
      </c>
      <c r="F475" s="5">
        <v>0</v>
      </c>
      <c r="G475" s="5">
        <v>0</v>
      </c>
      <c r="H475" s="5">
        <v>0</v>
      </c>
      <c r="I475" s="5">
        <v>0</v>
      </c>
      <c r="J475" s="5">
        <v>0</v>
      </c>
      <c r="K475" s="5">
        <v>0.66</v>
      </c>
      <c r="L475" s="5">
        <v>0.66</v>
      </c>
      <c r="M475" s="5">
        <v>0</v>
      </c>
      <c r="N475" s="5">
        <v>3.66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15">
        <f t="shared" si="27"/>
        <v>11.98</v>
      </c>
      <c r="W475" s="22">
        <v>7</v>
      </c>
      <c r="X475" s="15">
        <f t="shared" si="28"/>
        <v>18.98</v>
      </c>
    </row>
    <row r="476" spans="1:24" x14ac:dyDescent="0.25">
      <c r="A476">
        <f t="shared" si="29"/>
        <v>33</v>
      </c>
      <c r="B476">
        <v>2013</v>
      </c>
      <c r="C476" s="4">
        <v>40768</v>
      </c>
      <c r="D476" s="5">
        <v>2</v>
      </c>
      <c r="E476" s="5">
        <v>0</v>
      </c>
      <c r="F476" s="5">
        <v>0</v>
      </c>
      <c r="G476" s="5">
        <v>0</v>
      </c>
      <c r="H476" s="5">
        <v>0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15">
        <f t="shared" si="27"/>
        <v>2</v>
      </c>
      <c r="W476" s="22">
        <v>17</v>
      </c>
      <c r="X476" s="15">
        <f t="shared" si="28"/>
        <v>19</v>
      </c>
    </row>
    <row r="477" spans="1:24" x14ac:dyDescent="0.25">
      <c r="A477">
        <f t="shared" si="29"/>
        <v>34</v>
      </c>
      <c r="B477">
        <v>2013</v>
      </c>
      <c r="C477" s="4">
        <v>40769</v>
      </c>
      <c r="D477" s="5">
        <v>0</v>
      </c>
      <c r="E477" s="5">
        <v>0</v>
      </c>
      <c r="F477" s="5">
        <v>0</v>
      </c>
      <c r="G477" s="5">
        <v>0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1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15">
        <f t="shared" si="27"/>
        <v>1</v>
      </c>
      <c r="W477" s="22">
        <v>0</v>
      </c>
      <c r="X477" s="15">
        <f t="shared" si="28"/>
        <v>1</v>
      </c>
    </row>
    <row r="478" spans="1:24" x14ac:dyDescent="0.25">
      <c r="A478">
        <f t="shared" si="29"/>
        <v>34</v>
      </c>
      <c r="B478">
        <v>2013</v>
      </c>
      <c r="C478" s="4">
        <v>40770</v>
      </c>
      <c r="D478" s="5">
        <v>3</v>
      </c>
      <c r="E478" s="5">
        <v>0</v>
      </c>
      <c r="F478" s="5">
        <v>0</v>
      </c>
      <c r="G478" s="5">
        <v>0</v>
      </c>
      <c r="H478" s="5">
        <v>0</v>
      </c>
      <c r="I478" s="5">
        <v>0</v>
      </c>
      <c r="J478" s="5">
        <v>0</v>
      </c>
      <c r="K478" s="5">
        <v>1</v>
      </c>
      <c r="L478" s="5">
        <v>0</v>
      </c>
      <c r="M478" s="5">
        <v>0</v>
      </c>
      <c r="N478" s="5">
        <v>2</v>
      </c>
      <c r="O478" s="5">
        <v>0</v>
      </c>
      <c r="P478" s="5">
        <v>0</v>
      </c>
      <c r="Q478" s="5">
        <v>1</v>
      </c>
      <c r="R478" s="5">
        <v>0</v>
      </c>
      <c r="S478" s="5">
        <v>0</v>
      </c>
      <c r="T478" s="5">
        <v>0</v>
      </c>
      <c r="U478" s="5">
        <v>0</v>
      </c>
      <c r="V478" s="15">
        <f t="shared" si="27"/>
        <v>7</v>
      </c>
      <c r="W478" s="22">
        <v>9</v>
      </c>
      <c r="X478" s="15">
        <f t="shared" si="28"/>
        <v>16</v>
      </c>
    </row>
    <row r="479" spans="1:24" x14ac:dyDescent="0.25">
      <c r="A479">
        <f t="shared" si="29"/>
        <v>34</v>
      </c>
      <c r="B479">
        <v>2013</v>
      </c>
      <c r="C479" s="4">
        <v>40771</v>
      </c>
      <c r="D479" s="5">
        <v>1</v>
      </c>
      <c r="E479" s="5">
        <v>0</v>
      </c>
      <c r="F479" s="5">
        <v>0</v>
      </c>
      <c r="G479" s="5">
        <v>0</v>
      </c>
      <c r="H479" s="5">
        <v>0</v>
      </c>
      <c r="I479" s="5">
        <v>0</v>
      </c>
      <c r="J479" s="5">
        <v>0</v>
      </c>
      <c r="K479" s="5">
        <v>2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5">
        <v>1</v>
      </c>
      <c r="R479" s="5">
        <v>0</v>
      </c>
      <c r="S479" s="5">
        <v>0</v>
      </c>
      <c r="T479" s="5">
        <v>0</v>
      </c>
      <c r="U479" s="5">
        <v>0</v>
      </c>
      <c r="V479" s="15">
        <f t="shared" si="27"/>
        <v>4</v>
      </c>
      <c r="W479" s="22">
        <v>3</v>
      </c>
      <c r="X479" s="15">
        <f t="shared" si="28"/>
        <v>7</v>
      </c>
    </row>
    <row r="480" spans="1:24" x14ac:dyDescent="0.25">
      <c r="A480">
        <f t="shared" si="29"/>
        <v>34</v>
      </c>
      <c r="B480">
        <v>2013</v>
      </c>
      <c r="C480" s="4">
        <v>40772</v>
      </c>
      <c r="D480" s="5">
        <v>1.33</v>
      </c>
      <c r="E480" s="5">
        <v>0</v>
      </c>
      <c r="F480" s="5">
        <v>0</v>
      </c>
      <c r="G480" s="5">
        <v>0</v>
      </c>
      <c r="H480" s="5">
        <v>0</v>
      </c>
      <c r="I480" s="5">
        <v>0</v>
      </c>
      <c r="J480" s="5">
        <v>0</v>
      </c>
      <c r="K480" s="5">
        <v>0.33</v>
      </c>
      <c r="L480" s="5">
        <v>0</v>
      </c>
      <c r="M480" s="5">
        <v>0</v>
      </c>
      <c r="N480" s="5">
        <v>0.33</v>
      </c>
      <c r="O480" s="5">
        <v>0</v>
      </c>
      <c r="P480" s="5">
        <v>0</v>
      </c>
      <c r="Q480" s="5">
        <v>0.33</v>
      </c>
      <c r="R480" s="5">
        <v>0</v>
      </c>
      <c r="S480" s="5">
        <v>0</v>
      </c>
      <c r="T480" s="5">
        <v>0</v>
      </c>
      <c r="U480" s="5">
        <v>0</v>
      </c>
      <c r="V480" s="15">
        <f t="shared" si="27"/>
        <v>2.3200000000000003</v>
      </c>
      <c r="W480" s="22">
        <v>4.67</v>
      </c>
      <c r="X480" s="15">
        <f t="shared" si="28"/>
        <v>6.99</v>
      </c>
    </row>
    <row r="481" spans="1:24" x14ac:dyDescent="0.25">
      <c r="A481">
        <f t="shared" si="29"/>
        <v>34</v>
      </c>
      <c r="B481">
        <v>2013</v>
      </c>
      <c r="C481" s="4">
        <v>40773</v>
      </c>
      <c r="D481" s="5">
        <v>1.33</v>
      </c>
      <c r="E481" s="5">
        <v>0</v>
      </c>
      <c r="F481" s="5">
        <v>0</v>
      </c>
      <c r="G481" s="5">
        <v>0</v>
      </c>
      <c r="H481" s="5">
        <v>0</v>
      </c>
      <c r="I481" s="5">
        <v>0</v>
      </c>
      <c r="J481" s="5">
        <v>0</v>
      </c>
      <c r="K481" s="5">
        <v>0.33</v>
      </c>
      <c r="L481" s="5">
        <v>0</v>
      </c>
      <c r="M481" s="5">
        <v>0</v>
      </c>
      <c r="N481" s="5">
        <v>0.33</v>
      </c>
      <c r="O481" s="5">
        <v>0</v>
      </c>
      <c r="P481" s="5">
        <v>0</v>
      </c>
      <c r="Q481" s="5">
        <v>0.33</v>
      </c>
      <c r="R481" s="5">
        <v>0</v>
      </c>
      <c r="S481" s="5">
        <v>0</v>
      </c>
      <c r="T481" s="5">
        <v>0</v>
      </c>
      <c r="U481" s="5">
        <v>0</v>
      </c>
      <c r="V481" s="15">
        <f t="shared" si="27"/>
        <v>2.3200000000000003</v>
      </c>
      <c r="W481" s="22">
        <v>4.67</v>
      </c>
      <c r="X481" s="15">
        <f t="shared" si="28"/>
        <v>6.99</v>
      </c>
    </row>
    <row r="482" spans="1:24" x14ac:dyDescent="0.25">
      <c r="A482">
        <f t="shared" si="29"/>
        <v>34</v>
      </c>
      <c r="B482">
        <v>2013</v>
      </c>
      <c r="C482" s="4">
        <v>40774</v>
      </c>
      <c r="D482" s="5">
        <v>1.33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0.33</v>
      </c>
      <c r="L482" s="5">
        <v>0</v>
      </c>
      <c r="M482" s="5">
        <v>0</v>
      </c>
      <c r="N482" s="5">
        <v>0.33</v>
      </c>
      <c r="O482" s="5">
        <v>0</v>
      </c>
      <c r="P482" s="5">
        <v>0</v>
      </c>
      <c r="Q482" s="5">
        <v>0.33</v>
      </c>
      <c r="R482" s="5">
        <v>0</v>
      </c>
      <c r="S482" s="5">
        <v>0</v>
      </c>
      <c r="T482" s="5">
        <v>0</v>
      </c>
      <c r="U482" s="5">
        <v>0</v>
      </c>
      <c r="V482" s="15">
        <f t="shared" si="27"/>
        <v>2.3200000000000003</v>
      </c>
      <c r="W482" s="22">
        <v>4.67</v>
      </c>
      <c r="X482" s="15">
        <f t="shared" si="28"/>
        <v>6.99</v>
      </c>
    </row>
    <row r="483" spans="1:24" x14ac:dyDescent="0.25">
      <c r="A483">
        <f t="shared" si="29"/>
        <v>34</v>
      </c>
      <c r="B483">
        <v>2013</v>
      </c>
      <c r="C483" s="4">
        <v>40775</v>
      </c>
      <c r="D483" s="5">
        <v>1</v>
      </c>
      <c r="E483" s="5">
        <v>0</v>
      </c>
      <c r="F483" s="5">
        <v>0</v>
      </c>
      <c r="G483" s="5">
        <v>0</v>
      </c>
      <c r="H483" s="5">
        <v>0</v>
      </c>
      <c r="I483" s="5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15">
        <f t="shared" si="27"/>
        <v>1</v>
      </c>
      <c r="W483" s="22">
        <v>1</v>
      </c>
      <c r="X483" s="15">
        <f t="shared" si="28"/>
        <v>2</v>
      </c>
    </row>
    <row r="484" spans="1:24" x14ac:dyDescent="0.25">
      <c r="A484">
        <f t="shared" si="29"/>
        <v>35</v>
      </c>
      <c r="B484">
        <v>2013</v>
      </c>
      <c r="C484" s="4">
        <v>40776</v>
      </c>
      <c r="D484" s="5" t="s">
        <v>25</v>
      </c>
      <c r="E484" s="5" t="s">
        <v>25</v>
      </c>
      <c r="F484" s="5" t="s">
        <v>25</v>
      </c>
      <c r="G484" s="5" t="s">
        <v>25</v>
      </c>
      <c r="H484" s="5" t="s">
        <v>25</v>
      </c>
      <c r="I484" s="5" t="s">
        <v>25</v>
      </c>
      <c r="J484" s="5" t="s">
        <v>25</v>
      </c>
      <c r="K484" s="5" t="s">
        <v>25</v>
      </c>
      <c r="L484" s="5" t="s">
        <v>25</v>
      </c>
      <c r="M484" s="5" t="s">
        <v>25</v>
      </c>
      <c r="N484" s="5" t="s">
        <v>25</v>
      </c>
      <c r="O484" s="5" t="s">
        <v>25</v>
      </c>
      <c r="P484" s="5" t="s">
        <v>25</v>
      </c>
      <c r="Q484" s="5" t="s">
        <v>25</v>
      </c>
      <c r="R484" s="5" t="s">
        <v>25</v>
      </c>
      <c r="S484" s="5" t="s">
        <v>25</v>
      </c>
      <c r="T484" s="5" t="s">
        <v>25</v>
      </c>
      <c r="U484" s="5" t="s">
        <v>25</v>
      </c>
      <c r="V484" s="15">
        <f t="shared" si="27"/>
        <v>0</v>
      </c>
      <c r="W484" s="5" t="s">
        <v>25</v>
      </c>
      <c r="X484" s="15" t="e">
        <f t="shared" si="28"/>
        <v>#VALUE!</v>
      </c>
    </row>
    <row r="485" spans="1:24" x14ac:dyDescent="0.25">
      <c r="A485">
        <f t="shared" si="29"/>
        <v>35</v>
      </c>
      <c r="B485">
        <v>2013</v>
      </c>
      <c r="C485" s="4">
        <v>40777</v>
      </c>
      <c r="D485" s="5">
        <v>4</v>
      </c>
      <c r="E485" s="5">
        <v>0</v>
      </c>
      <c r="F485" s="5">
        <v>0</v>
      </c>
      <c r="G485" s="5">
        <v>0</v>
      </c>
      <c r="H485" s="5">
        <v>0</v>
      </c>
      <c r="I485" s="5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1</v>
      </c>
      <c r="R485" s="5">
        <v>0</v>
      </c>
      <c r="S485" s="5">
        <v>0</v>
      </c>
      <c r="T485" s="5">
        <v>0</v>
      </c>
      <c r="U485" s="5">
        <v>0</v>
      </c>
      <c r="V485" s="15">
        <f t="shared" si="27"/>
        <v>5</v>
      </c>
      <c r="W485" s="22">
        <v>11</v>
      </c>
      <c r="X485" s="15">
        <f t="shared" si="28"/>
        <v>16</v>
      </c>
    </row>
    <row r="486" spans="1:24" x14ac:dyDescent="0.25">
      <c r="A486">
        <f t="shared" si="29"/>
        <v>35</v>
      </c>
      <c r="B486">
        <v>2013</v>
      </c>
      <c r="C486" s="4">
        <v>40778</v>
      </c>
      <c r="D486" s="5">
        <v>0</v>
      </c>
      <c r="E486" s="5">
        <v>0</v>
      </c>
      <c r="F486" s="5">
        <v>0</v>
      </c>
      <c r="G486" s="5">
        <v>0</v>
      </c>
      <c r="H486" s="5">
        <v>0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15">
        <f t="shared" si="27"/>
        <v>0</v>
      </c>
      <c r="W486" s="22">
        <v>6</v>
      </c>
      <c r="X486" s="15">
        <f>SUM(V486+W486)</f>
        <v>6</v>
      </c>
    </row>
    <row r="487" spans="1:24" x14ac:dyDescent="0.25">
      <c r="A487">
        <f t="shared" si="29"/>
        <v>35</v>
      </c>
      <c r="B487">
        <v>2013</v>
      </c>
      <c r="C487" s="4">
        <v>40779</v>
      </c>
      <c r="D487" s="5">
        <v>2</v>
      </c>
      <c r="E487" s="5">
        <v>0</v>
      </c>
      <c r="F487" s="5">
        <v>0</v>
      </c>
      <c r="G487" s="5">
        <v>0</v>
      </c>
      <c r="H487" s="5">
        <v>0</v>
      </c>
      <c r="I487" s="5">
        <v>0</v>
      </c>
      <c r="J487" s="5">
        <v>0</v>
      </c>
      <c r="K487" s="5">
        <v>1.67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0.67</v>
      </c>
      <c r="R487" s="5">
        <v>0</v>
      </c>
      <c r="S487" s="5">
        <v>0</v>
      </c>
      <c r="T487" s="5">
        <v>0.67</v>
      </c>
      <c r="U487" s="5">
        <v>0</v>
      </c>
      <c r="V487" s="15">
        <f t="shared" si="27"/>
        <v>5.01</v>
      </c>
      <c r="W487" s="22">
        <v>2.67</v>
      </c>
      <c r="X487" s="15">
        <f>SUM(V487+W487)</f>
        <v>7.68</v>
      </c>
    </row>
    <row r="488" spans="1:24" x14ac:dyDescent="0.25">
      <c r="A488">
        <f t="shared" si="29"/>
        <v>35</v>
      </c>
      <c r="B488">
        <v>2013</v>
      </c>
      <c r="C488" s="4">
        <v>40780</v>
      </c>
      <c r="D488" s="5">
        <v>2</v>
      </c>
      <c r="E488" s="5">
        <v>0</v>
      </c>
      <c r="F488" s="5">
        <v>0</v>
      </c>
      <c r="G488" s="5">
        <v>0</v>
      </c>
      <c r="H488" s="5">
        <v>0</v>
      </c>
      <c r="I488" s="5">
        <v>0</v>
      </c>
      <c r="J488" s="5">
        <v>0</v>
      </c>
      <c r="K488" s="5">
        <v>1.67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0.67</v>
      </c>
      <c r="R488" s="5">
        <v>0</v>
      </c>
      <c r="S488" s="5">
        <v>0</v>
      </c>
      <c r="T488" s="5">
        <v>0.67</v>
      </c>
      <c r="U488" s="5">
        <v>0</v>
      </c>
      <c r="V488" s="15">
        <f t="shared" si="27"/>
        <v>5.01</v>
      </c>
      <c r="W488" s="22">
        <v>2.67</v>
      </c>
      <c r="X488" s="15">
        <f t="shared" si="28"/>
        <v>7.68</v>
      </c>
    </row>
    <row r="489" spans="1:24" x14ac:dyDescent="0.25">
      <c r="A489">
        <f t="shared" si="29"/>
        <v>35</v>
      </c>
      <c r="B489">
        <v>2013</v>
      </c>
      <c r="C489" s="4">
        <v>40781</v>
      </c>
      <c r="D489" s="5">
        <v>2</v>
      </c>
      <c r="E489" s="5">
        <v>0</v>
      </c>
      <c r="F489" s="5">
        <v>0</v>
      </c>
      <c r="G489" s="5">
        <v>0</v>
      </c>
      <c r="H489" s="5">
        <v>0</v>
      </c>
      <c r="I489" s="5">
        <v>0</v>
      </c>
      <c r="J489" s="5">
        <v>0</v>
      </c>
      <c r="K489" s="5">
        <v>1.67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0.67</v>
      </c>
      <c r="R489" s="5">
        <v>0</v>
      </c>
      <c r="S489" s="5">
        <v>0</v>
      </c>
      <c r="T489" s="5">
        <v>0.67</v>
      </c>
      <c r="U489" s="5">
        <v>0</v>
      </c>
      <c r="V489" s="15">
        <f t="shared" si="27"/>
        <v>5.01</v>
      </c>
      <c r="W489" s="22">
        <v>2.67</v>
      </c>
      <c r="X489" s="15">
        <f t="shared" si="28"/>
        <v>7.68</v>
      </c>
    </row>
    <row r="490" spans="1:24" x14ac:dyDescent="0.25">
      <c r="A490">
        <f t="shared" si="29"/>
        <v>35</v>
      </c>
      <c r="B490">
        <v>2013</v>
      </c>
      <c r="C490" s="4">
        <v>40782</v>
      </c>
      <c r="D490" s="5">
        <v>2</v>
      </c>
      <c r="E490" s="5">
        <v>0</v>
      </c>
      <c r="F490" s="5">
        <v>0</v>
      </c>
      <c r="G490" s="5">
        <v>0</v>
      </c>
      <c r="H490" s="5">
        <v>0</v>
      </c>
      <c r="I490" s="5">
        <v>0</v>
      </c>
      <c r="J490" s="5">
        <v>0</v>
      </c>
      <c r="K490" s="5">
        <v>1</v>
      </c>
      <c r="L490" s="5">
        <v>0</v>
      </c>
      <c r="M490" s="5">
        <v>0</v>
      </c>
      <c r="N490" s="5">
        <v>1</v>
      </c>
      <c r="O490" s="5">
        <v>0</v>
      </c>
      <c r="P490" s="5">
        <v>0</v>
      </c>
      <c r="Q490" s="5">
        <v>3</v>
      </c>
      <c r="R490" s="5">
        <v>0</v>
      </c>
      <c r="S490" s="5">
        <v>0</v>
      </c>
      <c r="T490" s="5">
        <v>0</v>
      </c>
      <c r="U490" s="5">
        <v>0</v>
      </c>
      <c r="V490" s="15">
        <f t="shared" si="27"/>
        <v>7</v>
      </c>
      <c r="W490" s="22">
        <v>2</v>
      </c>
      <c r="X490" s="15">
        <f>SUM(V490+W490)</f>
        <v>9</v>
      </c>
    </row>
    <row r="491" spans="1:24" x14ac:dyDescent="0.25">
      <c r="A491">
        <f t="shared" si="29"/>
        <v>36</v>
      </c>
      <c r="B491">
        <v>2013</v>
      </c>
      <c r="C491" s="4">
        <v>40783</v>
      </c>
      <c r="D491" s="5">
        <v>0</v>
      </c>
      <c r="E491" s="5">
        <v>0</v>
      </c>
      <c r="F491" s="5">
        <v>0</v>
      </c>
      <c r="G491" s="5">
        <v>0</v>
      </c>
      <c r="H491" s="5">
        <v>0</v>
      </c>
      <c r="I491" s="5">
        <v>0</v>
      </c>
      <c r="J491" s="5">
        <v>0</v>
      </c>
      <c r="K491" s="5">
        <v>1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15">
        <f t="shared" si="27"/>
        <v>1</v>
      </c>
      <c r="W491" s="22">
        <v>0</v>
      </c>
      <c r="X491" s="15">
        <f t="shared" si="28"/>
        <v>1</v>
      </c>
    </row>
    <row r="492" spans="1:24" x14ac:dyDescent="0.25">
      <c r="A492">
        <f t="shared" si="29"/>
        <v>36</v>
      </c>
      <c r="B492">
        <v>2013</v>
      </c>
      <c r="C492" s="4">
        <v>40784</v>
      </c>
      <c r="D492" s="5">
        <v>0</v>
      </c>
      <c r="E492" s="5">
        <v>0</v>
      </c>
      <c r="F492" s="5">
        <v>0</v>
      </c>
      <c r="G492" s="5">
        <v>0</v>
      </c>
      <c r="H492" s="5">
        <v>0</v>
      </c>
      <c r="I492" s="5">
        <v>0</v>
      </c>
      <c r="J492" s="5">
        <v>0</v>
      </c>
      <c r="K492" s="5">
        <v>3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1</v>
      </c>
      <c r="R492" s="5">
        <v>0</v>
      </c>
      <c r="S492" s="5">
        <v>0</v>
      </c>
      <c r="T492" s="5">
        <v>0</v>
      </c>
      <c r="U492" s="5">
        <v>0</v>
      </c>
      <c r="V492" s="15">
        <f t="shared" si="27"/>
        <v>4</v>
      </c>
      <c r="W492" s="22">
        <v>2</v>
      </c>
      <c r="X492" s="15">
        <f t="shared" si="28"/>
        <v>6</v>
      </c>
    </row>
    <row r="493" spans="1:24" x14ac:dyDescent="0.25">
      <c r="A493">
        <f t="shared" si="29"/>
        <v>36</v>
      </c>
      <c r="B493">
        <v>2013</v>
      </c>
      <c r="C493" s="4">
        <v>40785</v>
      </c>
      <c r="D493" s="5">
        <v>2</v>
      </c>
      <c r="E493" s="5">
        <v>0</v>
      </c>
      <c r="F493" s="5">
        <v>0</v>
      </c>
      <c r="G493" s="5">
        <v>0</v>
      </c>
      <c r="H493" s="5">
        <v>0</v>
      </c>
      <c r="I493" s="5">
        <v>0</v>
      </c>
      <c r="J493" s="5">
        <v>0</v>
      </c>
      <c r="K493" s="5">
        <v>1</v>
      </c>
      <c r="L493" s="5">
        <v>1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15">
        <f t="shared" si="27"/>
        <v>4</v>
      </c>
      <c r="W493" s="22">
        <v>2</v>
      </c>
      <c r="X493" s="15">
        <f>SUM(V493+W493)</f>
        <v>6</v>
      </c>
    </row>
    <row r="494" spans="1:24" x14ac:dyDescent="0.25">
      <c r="A494">
        <f t="shared" si="29"/>
        <v>36</v>
      </c>
      <c r="B494">
        <v>2013</v>
      </c>
      <c r="C494" s="4">
        <v>40786</v>
      </c>
      <c r="D494" s="5">
        <v>0.5</v>
      </c>
      <c r="E494" s="5">
        <v>0</v>
      </c>
      <c r="F494" s="5">
        <v>0</v>
      </c>
      <c r="G494" s="5">
        <v>0</v>
      </c>
      <c r="H494" s="5">
        <v>0</v>
      </c>
      <c r="I494" s="5">
        <v>0</v>
      </c>
      <c r="J494" s="5">
        <v>0</v>
      </c>
      <c r="K494" s="5">
        <v>0.75</v>
      </c>
      <c r="L494" s="5">
        <v>0</v>
      </c>
      <c r="M494" s="5">
        <v>0</v>
      </c>
      <c r="N494" s="5">
        <v>1</v>
      </c>
      <c r="O494" s="5">
        <v>0</v>
      </c>
      <c r="P494" s="5">
        <v>0</v>
      </c>
      <c r="Q494" s="5">
        <v>1.75</v>
      </c>
      <c r="R494" s="5">
        <v>0</v>
      </c>
      <c r="S494" s="5">
        <v>0</v>
      </c>
      <c r="T494" s="5">
        <v>0</v>
      </c>
      <c r="U494" s="5">
        <v>0</v>
      </c>
      <c r="V494" s="15">
        <f t="shared" si="27"/>
        <v>4</v>
      </c>
      <c r="W494" s="22">
        <v>3</v>
      </c>
      <c r="X494" s="15">
        <f t="shared" ref="X494:X507" si="30">SUM(V494+W494)</f>
        <v>7</v>
      </c>
    </row>
    <row r="495" spans="1:24" x14ac:dyDescent="0.25">
      <c r="A495">
        <f t="shared" si="29"/>
        <v>36</v>
      </c>
      <c r="B495">
        <v>2013</v>
      </c>
      <c r="C495" s="4">
        <v>40787</v>
      </c>
      <c r="D495" s="5">
        <v>0.5</v>
      </c>
      <c r="E495" s="5">
        <v>0</v>
      </c>
      <c r="F495" s="5">
        <v>0</v>
      </c>
      <c r="G495" s="5">
        <v>0</v>
      </c>
      <c r="H495" s="5">
        <v>0</v>
      </c>
      <c r="I495" s="5">
        <v>0</v>
      </c>
      <c r="J495" s="5">
        <v>0</v>
      </c>
      <c r="K495" s="5">
        <v>0.75</v>
      </c>
      <c r="L495" s="5">
        <v>0</v>
      </c>
      <c r="M495" s="5">
        <v>0</v>
      </c>
      <c r="N495" s="5">
        <v>1</v>
      </c>
      <c r="O495" s="5">
        <v>0</v>
      </c>
      <c r="P495" s="5">
        <v>0</v>
      </c>
      <c r="Q495" s="5">
        <v>1.75</v>
      </c>
      <c r="R495" s="5">
        <v>0</v>
      </c>
      <c r="S495" s="5">
        <v>0</v>
      </c>
      <c r="T495" s="5">
        <v>0</v>
      </c>
      <c r="U495" s="5">
        <v>0</v>
      </c>
      <c r="V495" s="15">
        <f t="shared" si="27"/>
        <v>4</v>
      </c>
      <c r="W495" s="22">
        <v>3</v>
      </c>
      <c r="X495" s="15">
        <f t="shared" si="30"/>
        <v>7</v>
      </c>
    </row>
    <row r="496" spans="1:24" x14ac:dyDescent="0.25">
      <c r="A496">
        <f t="shared" si="29"/>
        <v>36</v>
      </c>
      <c r="B496">
        <v>2013</v>
      </c>
      <c r="C496" s="4">
        <v>40788</v>
      </c>
      <c r="D496" s="5">
        <v>0.5</v>
      </c>
      <c r="E496" s="5">
        <v>0</v>
      </c>
      <c r="F496" s="5">
        <v>0</v>
      </c>
      <c r="G496" s="5">
        <v>0</v>
      </c>
      <c r="H496" s="5">
        <v>0</v>
      </c>
      <c r="I496" s="5">
        <v>0</v>
      </c>
      <c r="J496" s="5">
        <v>0</v>
      </c>
      <c r="K496" s="5">
        <v>0.75</v>
      </c>
      <c r="L496" s="5">
        <v>0</v>
      </c>
      <c r="M496" s="5">
        <v>0</v>
      </c>
      <c r="N496" s="5">
        <v>1</v>
      </c>
      <c r="O496" s="5">
        <v>0</v>
      </c>
      <c r="P496" s="5">
        <v>0</v>
      </c>
      <c r="Q496" s="5">
        <v>1.75</v>
      </c>
      <c r="R496" s="5">
        <v>0</v>
      </c>
      <c r="S496" s="5">
        <v>0</v>
      </c>
      <c r="T496" s="5">
        <v>0</v>
      </c>
      <c r="U496" s="5">
        <v>0</v>
      </c>
      <c r="V496" s="15">
        <f t="shared" si="27"/>
        <v>4</v>
      </c>
      <c r="W496" s="22">
        <v>3</v>
      </c>
      <c r="X496" s="15">
        <f t="shared" si="30"/>
        <v>7</v>
      </c>
    </row>
    <row r="497" spans="1:24" x14ac:dyDescent="0.25">
      <c r="A497">
        <f t="shared" si="29"/>
        <v>36</v>
      </c>
      <c r="B497">
        <v>2013</v>
      </c>
      <c r="C497" s="4">
        <v>40789</v>
      </c>
      <c r="D497" s="5">
        <v>0.5</v>
      </c>
      <c r="E497" s="5">
        <v>0</v>
      </c>
      <c r="F497" s="5">
        <v>0</v>
      </c>
      <c r="G497" s="5">
        <v>0</v>
      </c>
      <c r="H497" s="5">
        <v>0</v>
      </c>
      <c r="I497" s="5">
        <v>0</v>
      </c>
      <c r="J497" s="5">
        <v>0</v>
      </c>
      <c r="K497" s="5">
        <v>0.75</v>
      </c>
      <c r="L497" s="5">
        <v>0</v>
      </c>
      <c r="M497" s="5">
        <v>0</v>
      </c>
      <c r="N497" s="5">
        <v>1</v>
      </c>
      <c r="O497" s="5">
        <v>0</v>
      </c>
      <c r="P497" s="5">
        <v>0</v>
      </c>
      <c r="Q497" s="5">
        <v>1.75</v>
      </c>
      <c r="R497" s="5">
        <v>0</v>
      </c>
      <c r="S497" s="5">
        <v>0</v>
      </c>
      <c r="T497" s="5">
        <v>0</v>
      </c>
      <c r="U497" s="5">
        <v>0</v>
      </c>
      <c r="V497" s="15">
        <f t="shared" si="27"/>
        <v>4</v>
      </c>
      <c r="W497" s="22">
        <v>3</v>
      </c>
      <c r="X497" s="15">
        <f t="shared" si="30"/>
        <v>7</v>
      </c>
    </row>
    <row r="498" spans="1:24" x14ac:dyDescent="0.25">
      <c r="A498">
        <f t="shared" si="29"/>
        <v>37</v>
      </c>
      <c r="B498">
        <v>2013</v>
      </c>
      <c r="C498" s="4">
        <v>40790</v>
      </c>
      <c r="D498" s="5">
        <v>1</v>
      </c>
      <c r="E498" s="5">
        <v>0</v>
      </c>
      <c r="F498" s="5">
        <v>0</v>
      </c>
      <c r="G498" s="5">
        <v>0</v>
      </c>
      <c r="H498" s="5">
        <v>0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3</v>
      </c>
      <c r="O498" s="5">
        <v>0</v>
      </c>
      <c r="P498" s="5">
        <v>0</v>
      </c>
      <c r="Q498" s="5">
        <v>6</v>
      </c>
      <c r="R498" s="5">
        <v>0</v>
      </c>
      <c r="S498" s="5">
        <v>0</v>
      </c>
      <c r="T498" s="5">
        <v>0</v>
      </c>
      <c r="U498" s="5">
        <v>0</v>
      </c>
      <c r="V498" s="15">
        <f t="shared" si="27"/>
        <v>10</v>
      </c>
      <c r="W498" s="22">
        <v>8</v>
      </c>
      <c r="X498" s="15">
        <f t="shared" si="30"/>
        <v>18</v>
      </c>
    </row>
    <row r="499" spans="1:24" x14ac:dyDescent="0.25">
      <c r="A499">
        <f t="shared" si="29"/>
        <v>37</v>
      </c>
      <c r="B499">
        <v>2013</v>
      </c>
      <c r="C499" s="4">
        <v>40791</v>
      </c>
      <c r="D499" s="5">
        <v>3</v>
      </c>
      <c r="E499" s="5">
        <v>0</v>
      </c>
      <c r="F499" s="5">
        <v>0</v>
      </c>
      <c r="G499" s="5">
        <v>0</v>
      </c>
      <c r="H499" s="5">
        <v>0</v>
      </c>
      <c r="I499" s="5">
        <v>0</v>
      </c>
      <c r="J499" s="5">
        <v>0</v>
      </c>
      <c r="K499" s="5">
        <v>0</v>
      </c>
      <c r="L499" s="5">
        <v>0</v>
      </c>
      <c r="M499" s="5">
        <v>0</v>
      </c>
      <c r="N499" s="5">
        <v>4</v>
      </c>
      <c r="O499" s="5">
        <v>0</v>
      </c>
      <c r="P499" s="5">
        <v>0</v>
      </c>
      <c r="Q499" s="5">
        <v>3</v>
      </c>
      <c r="R499" s="5">
        <v>0</v>
      </c>
      <c r="S499" s="5">
        <v>0</v>
      </c>
      <c r="T499" s="5">
        <v>0</v>
      </c>
      <c r="U499" s="5">
        <v>0</v>
      </c>
      <c r="V499" s="15">
        <f t="shared" si="27"/>
        <v>10</v>
      </c>
      <c r="W499" s="22">
        <v>5</v>
      </c>
      <c r="X499" s="15">
        <f t="shared" si="30"/>
        <v>15</v>
      </c>
    </row>
    <row r="500" spans="1:24" x14ac:dyDescent="0.25">
      <c r="A500">
        <f t="shared" si="29"/>
        <v>37</v>
      </c>
      <c r="B500">
        <v>2013</v>
      </c>
      <c r="C500" s="4">
        <v>40792</v>
      </c>
      <c r="D500" s="5">
        <v>1</v>
      </c>
      <c r="E500" s="5">
        <v>0</v>
      </c>
      <c r="F500" s="5">
        <v>0</v>
      </c>
      <c r="G500" s="5">
        <v>0</v>
      </c>
      <c r="H500" s="5">
        <v>0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2</v>
      </c>
      <c r="R500" s="5">
        <v>0</v>
      </c>
      <c r="S500" s="5">
        <v>0</v>
      </c>
      <c r="T500" s="5">
        <v>0</v>
      </c>
      <c r="U500" s="5">
        <v>0</v>
      </c>
      <c r="V500" s="15">
        <f t="shared" si="27"/>
        <v>3</v>
      </c>
      <c r="W500" s="22">
        <v>0</v>
      </c>
      <c r="X500" s="15">
        <f t="shared" si="30"/>
        <v>3</v>
      </c>
    </row>
    <row r="501" spans="1:24" x14ac:dyDescent="0.25">
      <c r="A501">
        <f t="shared" si="29"/>
        <v>37</v>
      </c>
      <c r="B501">
        <v>2013</v>
      </c>
      <c r="C501" s="4">
        <v>40793</v>
      </c>
      <c r="D501" s="5">
        <v>0.7</v>
      </c>
      <c r="E501" s="5">
        <v>0</v>
      </c>
      <c r="F501" s="5">
        <v>0</v>
      </c>
      <c r="G501" s="5">
        <v>0</v>
      </c>
      <c r="H501" s="5">
        <v>0</v>
      </c>
      <c r="I501" s="5">
        <v>0</v>
      </c>
      <c r="J501" s="5">
        <v>0</v>
      </c>
      <c r="K501" s="5">
        <v>0.3</v>
      </c>
      <c r="L501" s="5">
        <v>1.7</v>
      </c>
      <c r="M501" s="5">
        <v>0</v>
      </c>
      <c r="N501" s="5">
        <v>0.3</v>
      </c>
      <c r="O501" s="5">
        <v>0</v>
      </c>
      <c r="P501" s="5">
        <v>0</v>
      </c>
      <c r="Q501" s="5">
        <v>2</v>
      </c>
      <c r="R501" s="5">
        <v>0</v>
      </c>
      <c r="S501" s="5">
        <v>0</v>
      </c>
      <c r="T501" s="5">
        <v>0</v>
      </c>
      <c r="U501" s="5">
        <v>0</v>
      </c>
      <c r="V501" s="15">
        <f t="shared" si="27"/>
        <v>5</v>
      </c>
      <c r="W501" s="22">
        <v>4.3</v>
      </c>
      <c r="X501" s="15">
        <f t="shared" si="30"/>
        <v>9.3000000000000007</v>
      </c>
    </row>
    <row r="502" spans="1:24" x14ac:dyDescent="0.25">
      <c r="A502">
        <f t="shared" si="29"/>
        <v>37</v>
      </c>
      <c r="B502">
        <v>2013</v>
      </c>
      <c r="C502" s="4">
        <v>40794</v>
      </c>
      <c r="D502" s="5">
        <v>0.7</v>
      </c>
      <c r="E502" s="5">
        <v>0</v>
      </c>
      <c r="F502" s="5">
        <v>0</v>
      </c>
      <c r="G502" s="5">
        <v>0</v>
      </c>
      <c r="H502" s="5">
        <v>0</v>
      </c>
      <c r="I502" s="5">
        <v>0</v>
      </c>
      <c r="J502" s="5">
        <v>0</v>
      </c>
      <c r="K502" s="5">
        <v>0.3</v>
      </c>
      <c r="L502" s="5">
        <v>1.7</v>
      </c>
      <c r="M502" s="5">
        <v>0</v>
      </c>
      <c r="N502" s="5">
        <v>0.3</v>
      </c>
      <c r="O502" s="5">
        <v>0</v>
      </c>
      <c r="P502" s="5">
        <v>0</v>
      </c>
      <c r="Q502" s="5">
        <v>2</v>
      </c>
      <c r="R502" s="5">
        <v>0</v>
      </c>
      <c r="S502" s="5">
        <v>0</v>
      </c>
      <c r="T502" s="5">
        <v>0</v>
      </c>
      <c r="U502" s="5">
        <v>0</v>
      </c>
      <c r="V502" s="15">
        <f t="shared" si="27"/>
        <v>5</v>
      </c>
      <c r="W502" s="22">
        <v>4.3</v>
      </c>
      <c r="X502" s="15">
        <f t="shared" si="30"/>
        <v>9.3000000000000007</v>
      </c>
    </row>
    <row r="503" spans="1:24" x14ac:dyDescent="0.25">
      <c r="A503">
        <f t="shared" si="29"/>
        <v>37</v>
      </c>
      <c r="B503">
        <v>2013</v>
      </c>
      <c r="C503" s="4">
        <v>40795</v>
      </c>
      <c r="D503" s="5">
        <v>0.7</v>
      </c>
      <c r="E503" s="5">
        <v>0</v>
      </c>
      <c r="F503" s="5">
        <v>0</v>
      </c>
      <c r="G503" s="5">
        <v>0</v>
      </c>
      <c r="H503" s="5">
        <v>0</v>
      </c>
      <c r="I503" s="5">
        <v>0</v>
      </c>
      <c r="J503" s="5">
        <v>0</v>
      </c>
      <c r="K503" s="5">
        <v>0.3</v>
      </c>
      <c r="L503" s="5">
        <v>1.7</v>
      </c>
      <c r="M503" s="5">
        <v>0</v>
      </c>
      <c r="N503" s="5">
        <v>0.3</v>
      </c>
      <c r="O503" s="5">
        <v>0</v>
      </c>
      <c r="P503" s="5">
        <v>0</v>
      </c>
      <c r="Q503" s="5">
        <v>2</v>
      </c>
      <c r="R503" s="5">
        <v>0</v>
      </c>
      <c r="S503" s="5">
        <v>0</v>
      </c>
      <c r="T503" s="5">
        <v>0</v>
      </c>
      <c r="U503" s="5">
        <v>0</v>
      </c>
      <c r="V503" s="15">
        <f t="shared" si="27"/>
        <v>5</v>
      </c>
      <c r="W503" s="22">
        <v>4.3</v>
      </c>
      <c r="X503" s="15">
        <f t="shared" si="30"/>
        <v>9.3000000000000007</v>
      </c>
    </row>
    <row r="504" spans="1:24" x14ac:dyDescent="0.25">
      <c r="A504">
        <f t="shared" si="29"/>
        <v>37</v>
      </c>
      <c r="B504">
        <v>2013</v>
      </c>
      <c r="C504" s="4">
        <v>40796</v>
      </c>
      <c r="D504" s="5">
        <v>1</v>
      </c>
      <c r="E504" s="5">
        <v>0</v>
      </c>
      <c r="F504" s="5">
        <v>0</v>
      </c>
      <c r="G504" s="5">
        <v>0</v>
      </c>
      <c r="H504" s="5">
        <v>0</v>
      </c>
      <c r="I504" s="5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1</v>
      </c>
      <c r="V504" s="15">
        <f t="shared" si="27"/>
        <v>2</v>
      </c>
      <c r="W504" s="22">
        <v>1</v>
      </c>
      <c r="X504" s="15">
        <f t="shared" si="30"/>
        <v>3</v>
      </c>
    </row>
    <row r="505" spans="1:24" x14ac:dyDescent="0.25">
      <c r="A505">
        <f t="shared" si="29"/>
        <v>38</v>
      </c>
      <c r="B505">
        <v>2013</v>
      </c>
      <c r="C505" s="4">
        <v>40797</v>
      </c>
      <c r="D505" s="5">
        <v>4</v>
      </c>
      <c r="E505" s="5">
        <v>0</v>
      </c>
      <c r="F505" s="5">
        <v>0</v>
      </c>
      <c r="G505" s="5">
        <v>0</v>
      </c>
      <c r="H505" s="5">
        <v>0</v>
      </c>
      <c r="I505" s="5">
        <v>0</v>
      </c>
      <c r="J505" s="5">
        <v>0</v>
      </c>
      <c r="K505" s="5">
        <v>3</v>
      </c>
      <c r="L505" s="5">
        <v>1</v>
      </c>
      <c r="M505" s="5">
        <v>0</v>
      </c>
      <c r="N505" s="5">
        <v>2</v>
      </c>
      <c r="O505" s="5">
        <v>0</v>
      </c>
      <c r="P505" s="5">
        <v>0</v>
      </c>
      <c r="Q505" s="5">
        <v>3</v>
      </c>
      <c r="R505" s="5">
        <v>0</v>
      </c>
      <c r="S505" s="5">
        <v>0</v>
      </c>
      <c r="T505" s="5">
        <v>0</v>
      </c>
      <c r="U505" s="5">
        <v>1</v>
      </c>
      <c r="V505" s="15">
        <f t="shared" ref="V505:V507" si="31">SUM(D505:U505)</f>
        <v>14</v>
      </c>
      <c r="W505" s="22">
        <v>7</v>
      </c>
      <c r="X505" s="15">
        <f t="shared" si="30"/>
        <v>21</v>
      </c>
    </row>
    <row r="506" spans="1:24" x14ac:dyDescent="0.25">
      <c r="A506">
        <f t="shared" si="29"/>
        <v>38</v>
      </c>
      <c r="B506">
        <v>2013</v>
      </c>
      <c r="C506" s="4">
        <v>40798</v>
      </c>
      <c r="D506" s="5">
        <v>5</v>
      </c>
      <c r="E506" s="5">
        <v>0</v>
      </c>
      <c r="F506" s="5">
        <v>0</v>
      </c>
      <c r="G506" s="5">
        <v>0</v>
      </c>
      <c r="H506" s="5">
        <v>0</v>
      </c>
      <c r="I506" s="5">
        <v>0</v>
      </c>
      <c r="J506" s="5">
        <v>0</v>
      </c>
      <c r="K506" s="5">
        <v>1</v>
      </c>
      <c r="L506" s="5">
        <v>0</v>
      </c>
      <c r="M506" s="5">
        <v>0</v>
      </c>
      <c r="N506" s="5">
        <v>2</v>
      </c>
      <c r="O506" s="5">
        <v>0</v>
      </c>
      <c r="P506" s="5">
        <v>0</v>
      </c>
      <c r="Q506" s="5">
        <v>8</v>
      </c>
      <c r="R506" s="5">
        <v>1</v>
      </c>
      <c r="S506" s="5">
        <v>0</v>
      </c>
      <c r="T506" s="5">
        <v>0</v>
      </c>
      <c r="U506" s="5">
        <v>0</v>
      </c>
      <c r="V506" s="15">
        <f>SUM(D506:U506)</f>
        <v>17</v>
      </c>
      <c r="W506" s="22">
        <v>9</v>
      </c>
      <c r="X506" s="15">
        <f t="shared" si="30"/>
        <v>26</v>
      </c>
    </row>
    <row r="507" spans="1:24" x14ac:dyDescent="0.25">
      <c r="A507">
        <f t="shared" si="29"/>
        <v>38</v>
      </c>
      <c r="B507">
        <v>2013</v>
      </c>
      <c r="C507" s="4">
        <v>40799</v>
      </c>
      <c r="D507" s="5">
        <v>1</v>
      </c>
      <c r="E507" s="5">
        <v>0</v>
      </c>
      <c r="F507" s="5">
        <v>0</v>
      </c>
      <c r="G507" s="5">
        <v>0</v>
      </c>
      <c r="H507" s="5">
        <v>0</v>
      </c>
      <c r="I507" s="5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15">
        <f t="shared" si="31"/>
        <v>1</v>
      </c>
      <c r="W507" s="22">
        <v>9</v>
      </c>
      <c r="X507" s="15">
        <f t="shared" si="30"/>
        <v>10</v>
      </c>
    </row>
    <row r="508" spans="1:24" x14ac:dyDescent="0.25">
      <c r="A508">
        <f t="shared" si="29"/>
        <v>19</v>
      </c>
      <c r="B508">
        <v>2014</v>
      </c>
      <c r="C508" s="4">
        <v>40668</v>
      </c>
      <c r="J508" s="3"/>
      <c r="K508" s="5"/>
      <c r="L508" s="5"/>
      <c r="M508" s="5"/>
      <c r="N508" s="5"/>
      <c r="O508" s="5"/>
      <c r="P508" s="3"/>
      <c r="Q508" s="5"/>
      <c r="R508" s="5"/>
      <c r="S508" s="3"/>
      <c r="T508" s="5"/>
      <c r="U508" s="3"/>
      <c r="V508" s="15" t="e">
        <f>IF(SUM(D508:U508)=0,NA(),SUM(D508:U508))</f>
        <v>#N/A</v>
      </c>
      <c r="X508" s="15" t="e">
        <f>SUM(V508+W508)</f>
        <v>#N/A</v>
      </c>
    </row>
    <row r="509" spans="1:24" x14ac:dyDescent="0.25">
      <c r="A509">
        <f t="shared" si="29"/>
        <v>19</v>
      </c>
      <c r="B509">
        <v>2014</v>
      </c>
      <c r="C509" s="4">
        <v>40669</v>
      </c>
      <c r="J509" s="3"/>
      <c r="K509" s="5"/>
      <c r="L509" s="5"/>
      <c r="M509" s="5"/>
      <c r="N509" s="5"/>
      <c r="O509" s="5"/>
      <c r="P509" s="3"/>
      <c r="S509" s="3"/>
      <c r="T509" s="5"/>
      <c r="U509" s="3"/>
      <c r="V509" s="15" t="e">
        <f t="shared" ref="V509:V572" si="32">IF(SUM(D509:U509)=0,NA(),SUM(D509:U509))</f>
        <v>#N/A</v>
      </c>
      <c r="W509" s="5"/>
      <c r="X509" s="15" t="e">
        <f t="shared" ref="X509:X572" si="33">SUM(V509+W509)</f>
        <v>#N/A</v>
      </c>
    </row>
    <row r="510" spans="1:24" x14ac:dyDescent="0.25">
      <c r="A510">
        <f t="shared" si="29"/>
        <v>19</v>
      </c>
      <c r="B510">
        <v>2014</v>
      </c>
      <c r="C510" s="4">
        <v>40670</v>
      </c>
      <c r="J510" s="3"/>
      <c r="K510" s="5"/>
      <c r="L510" s="5"/>
      <c r="M510" s="5"/>
      <c r="N510" s="5"/>
      <c r="O510" s="5"/>
      <c r="P510" s="3"/>
      <c r="S510" s="3"/>
      <c r="T510" s="5"/>
      <c r="U510" s="3"/>
      <c r="V510" s="15" t="e">
        <f t="shared" si="32"/>
        <v>#N/A</v>
      </c>
      <c r="W510" s="5"/>
      <c r="X510" s="15" t="e">
        <f t="shared" si="33"/>
        <v>#N/A</v>
      </c>
    </row>
    <row r="511" spans="1:24" x14ac:dyDescent="0.25">
      <c r="A511">
        <f t="shared" si="29"/>
        <v>20</v>
      </c>
      <c r="B511">
        <v>2014</v>
      </c>
      <c r="C511" s="4">
        <v>40671</v>
      </c>
      <c r="J511" s="3"/>
      <c r="K511" s="5"/>
      <c r="L511" s="5"/>
      <c r="M511" s="5"/>
      <c r="N511" s="5"/>
      <c r="O511" s="5"/>
      <c r="P511" s="3"/>
      <c r="S511" s="3"/>
      <c r="T511" s="5"/>
      <c r="U511" s="3"/>
      <c r="V511" s="15" t="e">
        <f t="shared" si="32"/>
        <v>#N/A</v>
      </c>
      <c r="W511" s="5"/>
      <c r="X511" s="15" t="e">
        <f t="shared" si="33"/>
        <v>#N/A</v>
      </c>
    </row>
    <row r="512" spans="1:24" x14ac:dyDescent="0.25">
      <c r="A512">
        <f t="shared" si="29"/>
        <v>20</v>
      </c>
      <c r="B512">
        <v>2014</v>
      </c>
      <c r="C512" s="4">
        <v>40672</v>
      </c>
      <c r="J512" s="3"/>
      <c r="K512" s="5"/>
      <c r="L512" s="5"/>
      <c r="M512" s="5"/>
      <c r="N512" s="5"/>
      <c r="O512" s="5"/>
      <c r="P512" s="3"/>
      <c r="Q512" s="5"/>
      <c r="R512" s="5"/>
      <c r="S512" s="3"/>
      <c r="T512" s="5"/>
      <c r="U512" s="3"/>
      <c r="V512" s="15" t="e">
        <f t="shared" si="32"/>
        <v>#N/A</v>
      </c>
      <c r="W512" s="5"/>
      <c r="X512" s="15" t="e">
        <f t="shared" si="33"/>
        <v>#N/A</v>
      </c>
    </row>
    <row r="513" spans="1:24" x14ac:dyDescent="0.25">
      <c r="A513">
        <f t="shared" si="29"/>
        <v>20</v>
      </c>
      <c r="B513">
        <v>2014</v>
      </c>
      <c r="C513" s="4">
        <v>40673</v>
      </c>
      <c r="J513" s="3"/>
      <c r="K513" s="5"/>
      <c r="L513" s="5"/>
      <c r="M513" s="5"/>
      <c r="N513" s="5"/>
      <c r="O513" s="5"/>
      <c r="P513" s="3"/>
      <c r="Q513" s="5"/>
      <c r="R513" s="5"/>
      <c r="S513" s="3"/>
      <c r="T513" s="5"/>
      <c r="U513" s="3"/>
      <c r="V513" s="15" t="e">
        <f t="shared" si="32"/>
        <v>#N/A</v>
      </c>
      <c r="W513" s="5"/>
      <c r="X513" s="15" t="e">
        <f t="shared" si="33"/>
        <v>#N/A</v>
      </c>
    </row>
    <row r="514" spans="1:24" x14ac:dyDescent="0.25">
      <c r="A514">
        <f t="shared" si="29"/>
        <v>20</v>
      </c>
      <c r="B514">
        <v>2014</v>
      </c>
      <c r="C514" s="4">
        <v>40674</v>
      </c>
      <c r="J514" s="3"/>
      <c r="K514" s="5"/>
      <c r="L514" s="5"/>
      <c r="M514" s="5"/>
      <c r="N514" s="5"/>
      <c r="O514" s="5"/>
      <c r="P514" s="3"/>
      <c r="Q514" s="5"/>
      <c r="R514" s="5"/>
      <c r="S514" s="3"/>
      <c r="T514" s="5"/>
      <c r="U514" s="3"/>
      <c r="V514" s="15" t="e">
        <f t="shared" si="32"/>
        <v>#N/A</v>
      </c>
      <c r="W514" s="5"/>
      <c r="X514" s="15" t="e">
        <f t="shared" si="33"/>
        <v>#N/A</v>
      </c>
    </row>
    <row r="515" spans="1:24" x14ac:dyDescent="0.25">
      <c r="A515">
        <f t="shared" ref="A515:A578" si="34">WEEKNUM(C515)</f>
        <v>20</v>
      </c>
      <c r="B515">
        <v>2014</v>
      </c>
      <c r="C515" s="4">
        <v>40675</v>
      </c>
      <c r="J515" s="3"/>
      <c r="K515" s="5"/>
      <c r="L515" s="5"/>
      <c r="M515" s="5"/>
      <c r="N515" s="5"/>
      <c r="O515" s="5"/>
      <c r="P515" s="3"/>
      <c r="Q515" s="5"/>
      <c r="R515" s="5"/>
      <c r="S515" s="3"/>
      <c r="T515" s="5"/>
      <c r="U515" s="3"/>
      <c r="V515" s="15" t="e">
        <f t="shared" si="32"/>
        <v>#N/A</v>
      </c>
      <c r="W515" s="5"/>
      <c r="X515" s="15" t="e">
        <f t="shared" si="33"/>
        <v>#N/A</v>
      </c>
    </row>
    <row r="516" spans="1:24" x14ac:dyDescent="0.25">
      <c r="A516">
        <f t="shared" si="34"/>
        <v>20</v>
      </c>
      <c r="B516">
        <v>2014</v>
      </c>
      <c r="C516" s="4">
        <v>40676</v>
      </c>
      <c r="J516" s="3"/>
      <c r="K516" s="5"/>
      <c r="L516" s="5"/>
      <c r="M516" s="5"/>
      <c r="N516" s="5"/>
      <c r="O516" s="5"/>
      <c r="P516" s="3"/>
      <c r="Q516" s="5"/>
      <c r="R516" s="5"/>
      <c r="S516" s="3"/>
      <c r="T516" s="5"/>
      <c r="U516" s="3"/>
      <c r="V516" s="15" t="e">
        <f t="shared" si="32"/>
        <v>#N/A</v>
      </c>
      <c r="W516" s="5"/>
      <c r="X516" s="15" t="e">
        <f t="shared" si="33"/>
        <v>#N/A</v>
      </c>
    </row>
    <row r="517" spans="1:24" x14ac:dyDescent="0.25">
      <c r="A517">
        <f t="shared" si="34"/>
        <v>20</v>
      </c>
      <c r="B517">
        <v>2014</v>
      </c>
      <c r="C517" s="4">
        <v>40677</v>
      </c>
      <c r="J517" s="3"/>
      <c r="K517" s="5"/>
      <c r="L517" s="5"/>
      <c r="M517" s="5"/>
      <c r="N517" s="5"/>
      <c r="O517" s="5"/>
      <c r="P517" s="3"/>
      <c r="Q517" s="5"/>
      <c r="R517" s="5"/>
      <c r="S517" s="3"/>
      <c r="T517" s="5"/>
      <c r="U517" s="3"/>
      <c r="V517" s="15" t="e">
        <f t="shared" si="32"/>
        <v>#N/A</v>
      </c>
      <c r="W517" s="5"/>
      <c r="X517" s="15" t="e">
        <f t="shared" si="33"/>
        <v>#N/A</v>
      </c>
    </row>
    <row r="518" spans="1:24" x14ac:dyDescent="0.25">
      <c r="A518">
        <f t="shared" si="34"/>
        <v>21</v>
      </c>
      <c r="B518">
        <v>2014</v>
      </c>
      <c r="C518" s="4">
        <v>40678</v>
      </c>
      <c r="J518" s="3"/>
      <c r="K518" s="5"/>
      <c r="L518" s="5"/>
      <c r="M518" s="5"/>
      <c r="N518" s="5"/>
      <c r="O518" s="5"/>
      <c r="P518" s="3"/>
      <c r="Q518" s="5"/>
      <c r="R518" s="5"/>
      <c r="S518" s="3"/>
      <c r="T518" s="5"/>
      <c r="U518" s="3"/>
      <c r="V518" s="15" t="e">
        <f t="shared" si="32"/>
        <v>#N/A</v>
      </c>
      <c r="W518" s="5"/>
      <c r="X518" s="15" t="e">
        <f t="shared" si="33"/>
        <v>#N/A</v>
      </c>
    </row>
    <row r="519" spans="1:24" x14ac:dyDescent="0.25">
      <c r="A519">
        <f t="shared" si="34"/>
        <v>21</v>
      </c>
      <c r="B519">
        <v>2014</v>
      </c>
      <c r="C519" s="4">
        <v>40679</v>
      </c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15" t="e">
        <f t="shared" si="32"/>
        <v>#N/A</v>
      </c>
      <c r="W519" s="5"/>
      <c r="X519" s="15" t="e">
        <f t="shared" si="33"/>
        <v>#N/A</v>
      </c>
    </row>
    <row r="520" spans="1:24" x14ac:dyDescent="0.25">
      <c r="A520">
        <f t="shared" si="34"/>
        <v>21</v>
      </c>
      <c r="B520">
        <v>2014</v>
      </c>
      <c r="C520" s="4">
        <v>40680</v>
      </c>
      <c r="V520" s="15" t="e">
        <f t="shared" si="32"/>
        <v>#N/A</v>
      </c>
      <c r="W520" s="5"/>
      <c r="X520" s="15" t="e">
        <f t="shared" si="33"/>
        <v>#N/A</v>
      </c>
    </row>
    <row r="521" spans="1:24" x14ac:dyDescent="0.25">
      <c r="A521">
        <f t="shared" si="34"/>
        <v>21</v>
      </c>
      <c r="B521">
        <v>2014</v>
      </c>
      <c r="C521" s="4">
        <v>40681</v>
      </c>
      <c r="V521" s="15" t="e">
        <f t="shared" si="32"/>
        <v>#N/A</v>
      </c>
      <c r="W521" s="5"/>
      <c r="X521" s="15" t="e">
        <f t="shared" si="33"/>
        <v>#N/A</v>
      </c>
    </row>
    <row r="522" spans="1:24" x14ac:dyDescent="0.25">
      <c r="A522">
        <f t="shared" si="34"/>
        <v>21</v>
      </c>
      <c r="B522">
        <v>2014</v>
      </c>
      <c r="C522" s="4">
        <v>40682</v>
      </c>
      <c r="V522" s="15" t="e">
        <f t="shared" si="32"/>
        <v>#N/A</v>
      </c>
      <c r="W522" s="5"/>
      <c r="X522" s="15" t="e">
        <f t="shared" si="33"/>
        <v>#N/A</v>
      </c>
    </row>
    <row r="523" spans="1:24" x14ac:dyDescent="0.25">
      <c r="A523">
        <f t="shared" si="34"/>
        <v>21</v>
      </c>
      <c r="B523">
        <v>2014</v>
      </c>
      <c r="C523" s="4">
        <v>40683</v>
      </c>
      <c r="V523" s="15" t="e">
        <f t="shared" si="32"/>
        <v>#N/A</v>
      </c>
      <c r="W523" s="5"/>
      <c r="X523" s="15" t="e">
        <f>SUM(V523+W523)</f>
        <v>#N/A</v>
      </c>
    </row>
    <row r="524" spans="1:24" x14ac:dyDescent="0.25">
      <c r="A524">
        <f t="shared" si="34"/>
        <v>21</v>
      </c>
      <c r="B524">
        <v>2014</v>
      </c>
      <c r="C524" s="4">
        <v>40684</v>
      </c>
      <c r="V524" s="15" t="e">
        <f t="shared" si="32"/>
        <v>#N/A</v>
      </c>
      <c r="W524" s="5"/>
      <c r="X524" s="15" t="e">
        <f t="shared" si="33"/>
        <v>#N/A</v>
      </c>
    </row>
    <row r="525" spans="1:24" x14ac:dyDescent="0.25">
      <c r="A525">
        <f t="shared" si="34"/>
        <v>22</v>
      </c>
      <c r="B525">
        <v>2014</v>
      </c>
      <c r="C525" s="4">
        <v>40685</v>
      </c>
      <c r="V525" s="15" t="e">
        <f t="shared" si="32"/>
        <v>#N/A</v>
      </c>
      <c r="W525" s="5"/>
      <c r="X525" s="15" t="e">
        <f t="shared" si="33"/>
        <v>#N/A</v>
      </c>
    </row>
    <row r="526" spans="1:24" x14ac:dyDescent="0.25">
      <c r="A526">
        <f t="shared" si="34"/>
        <v>22</v>
      </c>
      <c r="B526">
        <v>2014</v>
      </c>
      <c r="C526" s="4">
        <v>40686</v>
      </c>
      <c r="V526" s="15" t="e">
        <f t="shared" si="32"/>
        <v>#N/A</v>
      </c>
      <c r="W526" s="5"/>
      <c r="X526" s="15" t="e">
        <f t="shared" si="33"/>
        <v>#N/A</v>
      </c>
    </row>
    <row r="527" spans="1:24" x14ac:dyDescent="0.25">
      <c r="A527">
        <f t="shared" si="34"/>
        <v>22</v>
      </c>
      <c r="B527">
        <v>2014</v>
      </c>
      <c r="C527" s="4">
        <v>40687</v>
      </c>
      <c r="V527" s="15" t="e">
        <f t="shared" si="32"/>
        <v>#N/A</v>
      </c>
      <c r="W527" s="5"/>
      <c r="X527" s="15" t="e">
        <f>SUM(V527+W527)</f>
        <v>#N/A</v>
      </c>
    </row>
    <row r="528" spans="1:24" x14ac:dyDescent="0.25">
      <c r="A528">
        <f t="shared" si="34"/>
        <v>22</v>
      </c>
      <c r="B528">
        <v>2014</v>
      </c>
      <c r="C528" s="4">
        <v>40688</v>
      </c>
      <c r="V528" s="15" t="e">
        <f t="shared" si="32"/>
        <v>#N/A</v>
      </c>
      <c r="W528" s="5"/>
      <c r="X528" s="15" t="e">
        <f>SUM(V528+W528)</f>
        <v>#N/A</v>
      </c>
    </row>
    <row r="529" spans="1:24" x14ac:dyDescent="0.25">
      <c r="A529">
        <f t="shared" si="34"/>
        <v>22</v>
      </c>
      <c r="B529">
        <v>2014</v>
      </c>
      <c r="C529" s="4">
        <v>40689</v>
      </c>
      <c r="V529" s="15" t="e">
        <f t="shared" si="32"/>
        <v>#N/A</v>
      </c>
      <c r="W529" s="5"/>
      <c r="X529" s="15" t="e">
        <f>SUM(V529+W529)</f>
        <v>#N/A</v>
      </c>
    </row>
    <row r="530" spans="1:24" x14ac:dyDescent="0.25">
      <c r="A530">
        <f t="shared" si="34"/>
        <v>22</v>
      </c>
      <c r="B530">
        <v>2014</v>
      </c>
      <c r="C530" s="4">
        <v>40690</v>
      </c>
      <c r="V530" s="15" t="e">
        <f t="shared" si="32"/>
        <v>#N/A</v>
      </c>
      <c r="W530" s="5"/>
      <c r="X530" s="15" t="e">
        <f t="shared" si="33"/>
        <v>#N/A</v>
      </c>
    </row>
    <row r="531" spans="1:24" x14ac:dyDescent="0.25">
      <c r="A531">
        <f t="shared" si="34"/>
        <v>22</v>
      </c>
      <c r="B531">
        <v>2014</v>
      </c>
      <c r="C531" s="4">
        <v>40691</v>
      </c>
      <c r="D531">
        <v>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 s="15">
        <f t="shared" si="32"/>
        <v>7</v>
      </c>
      <c r="W531" s="5">
        <v>1</v>
      </c>
      <c r="X531" s="15">
        <f t="shared" si="33"/>
        <v>8</v>
      </c>
    </row>
    <row r="532" spans="1:24" x14ac:dyDescent="0.25">
      <c r="A532">
        <f t="shared" si="34"/>
        <v>23</v>
      </c>
      <c r="B532">
        <v>2014</v>
      </c>
      <c r="C532" s="4">
        <v>40692</v>
      </c>
      <c r="D532">
        <v>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1</v>
      </c>
      <c r="O532">
        <v>0</v>
      </c>
      <c r="P532">
        <v>0</v>
      </c>
      <c r="Q532">
        <v>5</v>
      </c>
      <c r="R532">
        <v>0</v>
      </c>
      <c r="S532">
        <v>0</v>
      </c>
      <c r="T532">
        <v>0</v>
      </c>
      <c r="U532">
        <v>0</v>
      </c>
      <c r="V532" s="15">
        <f t="shared" si="32"/>
        <v>8</v>
      </c>
      <c r="W532" s="5">
        <v>9</v>
      </c>
      <c r="X532" s="15">
        <f t="shared" si="33"/>
        <v>17</v>
      </c>
    </row>
    <row r="533" spans="1:24" x14ac:dyDescent="0.25">
      <c r="A533">
        <f t="shared" si="34"/>
        <v>23</v>
      </c>
      <c r="B533">
        <v>2014</v>
      </c>
      <c r="C533" s="4">
        <v>40693</v>
      </c>
      <c r="D533">
        <v>6</v>
      </c>
      <c r="E533">
        <v>2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3</v>
      </c>
      <c r="R533">
        <v>0</v>
      </c>
      <c r="S533">
        <v>0</v>
      </c>
      <c r="T533">
        <v>0</v>
      </c>
      <c r="U533">
        <v>0</v>
      </c>
      <c r="V533" s="15">
        <f t="shared" si="32"/>
        <v>11</v>
      </c>
      <c r="W533" s="5">
        <v>10</v>
      </c>
      <c r="X533" s="15">
        <f t="shared" si="33"/>
        <v>21</v>
      </c>
    </row>
    <row r="534" spans="1:24" x14ac:dyDescent="0.25">
      <c r="A534">
        <f t="shared" si="34"/>
        <v>23</v>
      </c>
      <c r="B534">
        <v>2014</v>
      </c>
      <c r="C534" s="4">
        <v>40694</v>
      </c>
      <c r="D534">
        <v>11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 s="15">
        <f t="shared" si="32"/>
        <v>11</v>
      </c>
      <c r="W534" s="5">
        <v>2.67</v>
      </c>
      <c r="X534" s="15">
        <f>SUM(V534+W534)</f>
        <v>13.67</v>
      </c>
    </row>
    <row r="535" spans="1:24" x14ac:dyDescent="0.25">
      <c r="A535">
        <f t="shared" si="34"/>
        <v>23</v>
      </c>
      <c r="B535">
        <v>2014</v>
      </c>
      <c r="C535" s="4">
        <v>40695</v>
      </c>
      <c r="D535">
        <v>11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 s="15">
        <f t="shared" si="32"/>
        <v>11</v>
      </c>
      <c r="W535" s="5">
        <v>2.67</v>
      </c>
      <c r="X535" s="15">
        <f>SUM(V535+W535)</f>
        <v>13.67</v>
      </c>
    </row>
    <row r="536" spans="1:24" x14ac:dyDescent="0.25">
      <c r="A536">
        <f t="shared" si="34"/>
        <v>23</v>
      </c>
      <c r="B536">
        <v>2014</v>
      </c>
      <c r="C536" s="4">
        <v>40696</v>
      </c>
      <c r="D536">
        <v>11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 s="15">
        <f t="shared" si="32"/>
        <v>11</v>
      </c>
      <c r="W536" s="5">
        <v>2.67</v>
      </c>
      <c r="X536">
        <v>0</v>
      </c>
    </row>
    <row r="537" spans="1:24" x14ac:dyDescent="0.25">
      <c r="A537">
        <f t="shared" si="34"/>
        <v>23</v>
      </c>
      <c r="B537">
        <v>2014</v>
      </c>
      <c r="C537" s="4">
        <v>40697</v>
      </c>
      <c r="D537">
        <v>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0</v>
      </c>
      <c r="T537">
        <v>0</v>
      </c>
      <c r="U537">
        <v>0</v>
      </c>
      <c r="V537" s="15">
        <f t="shared" si="32"/>
        <v>7</v>
      </c>
      <c r="W537" s="5">
        <v>1</v>
      </c>
      <c r="X537">
        <v>0</v>
      </c>
    </row>
    <row r="538" spans="1:24" x14ac:dyDescent="0.25">
      <c r="A538">
        <f t="shared" si="34"/>
        <v>23</v>
      </c>
      <c r="B538">
        <v>2014</v>
      </c>
      <c r="C538" s="4">
        <v>40698</v>
      </c>
      <c r="D538">
        <v>13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0</v>
      </c>
      <c r="V538" s="15">
        <f t="shared" si="32"/>
        <v>14</v>
      </c>
      <c r="W538" s="5">
        <v>13</v>
      </c>
      <c r="X538" s="15">
        <f t="shared" si="33"/>
        <v>27</v>
      </c>
    </row>
    <row r="539" spans="1:24" x14ac:dyDescent="0.25">
      <c r="A539">
        <f t="shared" si="34"/>
        <v>24</v>
      </c>
      <c r="B539">
        <v>2014</v>
      </c>
      <c r="C539" s="4">
        <v>40699</v>
      </c>
      <c r="D539">
        <v>8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2</v>
      </c>
      <c r="R539">
        <v>0</v>
      </c>
      <c r="S539">
        <v>0</v>
      </c>
      <c r="T539">
        <v>0</v>
      </c>
      <c r="U539">
        <v>0</v>
      </c>
      <c r="V539" s="15">
        <f t="shared" si="32"/>
        <v>10</v>
      </c>
      <c r="W539" s="5">
        <v>20</v>
      </c>
      <c r="X539" s="15">
        <f t="shared" si="33"/>
        <v>30</v>
      </c>
    </row>
    <row r="540" spans="1:24" x14ac:dyDescent="0.25">
      <c r="A540">
        <f t="shared" si="34"/>
        <v>24</v>
      </c>
      <c r="B540">
        <v>2014</v>
      </c>
      <c r="C540" s="4">
        <v>40700</v>
      </c>
      <c r="D540">
        <v>9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 s="15">
        <f t="shared" si="32"/>
        <v>9</v>
      </c>
      <c r="W540" s="5">
        <v>1</v>
      </c>
      <c r="X540" s="15">
        <f t="shared" si="33"/>
        <v>10</v>
      </c>
    </row>
    <row r="541" spans="1:24" x14ac:dyDescent="0.25">
      <c r="A541">
        <f t="shared" si="34"/>
        <v>24</v>
      </c>
      <c r="B541">
        <v>2014</v>
      </c>
      <c r="C541" s="4">
        <v>40701</v>
      </c>
      <c r="D541">
        <v>15</v>
      </c>
      <c r="E541">
        <v>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4</v>
      </c>
      <c r="R541">
        <v>0</v>
      </c>
      <c r="S541">
        <v>0</v>
      </c>
      <c r="T541">
        <v>0</v>
      </c>
      <c r="U541">
        <v>0</v>
      </c>
      <c r="V541" s="15">
        <f t="shared" si="32"/>
        <v>20</v>
      </c>
      <c r="W541" s="5">
        <v>22</v>
      </c>
      <c r="X541" s="15">
        <f>SUM(V541+W541)</f>
        <v>42</v>
      </c>
    </row>
    <row r="542" spans="1:24" x14ac:dyDescent="0.25">
      <c r="A542">
        <f t="shared" si="34"/>
        <v>24</v>
      </c>
      <c r="B542">
        <v>2014</v>
      </c>
      <c r="C542" s="4">
        <v>40702</v>
      </c>
      <c r="D542">
        <v>15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4</v>
      </c>
      <c r="R542">
        <v>0</v>
      </c>
      <c r="S542">
        <v>0</v>
      </c>
      <c r="T542">
        <v>0</v>
      </c>
      <c r="U542">
        <v>0</v>
      </c>
      <c r="V542" s="15">
        <f t="shared" si="32"/>
        <v>20</v>
      </c>
      <c r="W542" s="5">
        <v>23</v>
      </c>
      <c r="X542" s="15">
        <f t="shared" ref="X542:X543" si="35">SUM(V542+W542)</f>
        <v>43</v>
      </c>
    </row>
    <row r="543" spans="1:24" x14ac:dyDescent="0.25">
      <c r="A543">
        <f t="shared" si="34"/>
        <v>24</v>
      </c>
      <c r="B543">
        <v>2014</v>
      </c>
      <c r="C543" s="4">
        <v>40703</v>
      </c>
      <c r="D543">
        <v>15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4</v>
      </c>
      <c r="R543">
        <v>0</v>
      </c>
      <c r="S543">
        <v>0</v>
      </c>
      <c r="T543">
        <v>0</v>
      </c>
      <c r="U543">
        <v>0</v>
      </c>
      <c r="V543" s="15">
        <f t="shared" si="32"/>
        <v>20</v>
      </c>
      <c r="W543" s="5">
        <v>24</v>
      </c>
      <c r="X543" s="15">
        <f t="shared" si="35"/>
        <v>44</v>
      </c>
    </row>
    <row r="544" spans="1:24" x14ac:dyDescent="0.25">
      <c r="A544">
        <f t="shared" si="34"/>
        <v>24</v>
      </c>
      <c r="B544">
        <v>2014</v>
      </c>
      <c r="C544" s="4">
        <v>40704</v>
      </c>
      <c r="D544">
        <v>3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3</v>
      </c>
      <c r="M544">
        <v>0</v>
      </c>
      <c r="N544">
        <v>0</v>
      </c>
      <c r="O544">
        <v>0</v>
      </c>
      <c r="P544">
        <v>0</v>
      </c>
      <c r="Q544">
        <v>2</v>
      </c>
      <c r="R544">
        <v>0</v>
      </c>
      <c r="S544">
        <v>0</v>
      </c>
      <c r="T544">
        <v>0</v>
      </c>
      <c r="U544">
        <v>0</v>
      </c>
      <c r="V544" s="15">
        <f t="shared" si="32"/>
        <v>8</v>
      </c>
      <c r="W544" s="5">
        <v>14</v>
      </c>
      <c r="X544" s="15">
        <f t="shared" si="33"/>
        <v>22</v>
      </c>
    </row>
    <row r="545" spans="1:24" x14ac:dyDescent="0.25">
      <c r="A545">
        <f t="shared" si="34"/>
        <v>24</v>
      </c>
      <c r="B545">
        <v>2014</v>
      </c>
      <c r="C545" s="4">
        <v>40705</v>
      </c>
      <c r="D545">
        <v>15</v>
      </c>
      <c r="E545">
        <v>0</v>
      </c>
      <c r="F545">
        <v>0</v>
      </c>
      <c r="G545">
        <v>0</v>
      </c>
      <c r="H545">
        <v>1</v>
      </c>
      <c r="I545">
        <v>1</v>
      </c>
      <c r="J545">
        <v>0</v>
      </c>
      <c r="K545">
        <v>0</v>
      </c>
      <c r="L545">
        <v>0</v>
      </c>
      <c r="M545">
        <v>0</v>
      </c>
      <c r="N545">
        <v>1</v>
      </c>
      <c r="O545">
        <v>1</v>
      </c>
      <c r="P545">
        <v>0</v>
      </c>
      <c r="Q545">
        <v>4</v>
      </c>
      <c r="R545">
        <v>0</v>
      </c>
      <c r="S545">
        <v>0</v>
      </c>
      <c r="T545">
        <v>0</v>
      </c>
      <c r="U545">
        <v>0</v>
      </c>
      <c r="V545" s="15">
        <f t="shared" si="32"/>
        <v>23</v>
      </c>
      <c r="W545" s="5">
        <v>36</v>
      </c>
      <c r="X545" s="15">
        <f t="shared" si="33"/>
        <v>59</v>
      </c>
    </row>
    <row r="546" spans="1:24" x14ac:dyDescent="0.25">
      <c r="A546">
        <f t="shared" si="34"/>
        <v>25</v>
      </c>
      <c r="B546">
        <v>2014</v>
      </c>
      <c r="C546" s="4">
        <v>40706</v>
      </c>
      <c r="D546">
        <v>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3</v>
      </c>
      <c r="R546">
        <v>0</v>
      </c>
      <c r="S546">
        <v>0</v>
      </c>
      <c r="T546">
        <v>0</v>
      </c>
      <c r="U546">
        <v>0</v>
      </c>
      <c r="V546" s="15">
        <f t="shared" si="32"/>
        <v>4</v>
      </c>
      <c r="W546" s="5">
        <v>2</v>
      </c>
      <c r="X546" s="15">
        <f t="shared" si="33"/>
        <v>6</v>
      </c>
    </row>
    <row r="547" spans="1:24" x14ac:dyDescent="0.25">
      <c r="A547">
        <f t="shared" si="34"/>
        <v>25</v>
      </c>
      <c r="B547">
        <v>2014</v>
      </c>
      <c r="C547" s="4">
        <v>40707</v>
      </c>
      <c r="D547">
        <v>1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2</v>
      </c>
      <c r="R547">
        <v>0</v>
      </c>
      <c r="S547">
        <v>0</v>
      </c>
      <c r="T547">
        <v>0</v>
      </c>
      <c r="U547">
        <v>0</v>
      </c>
      <c r="V547" s="15">
        <f t="shared" si="32"/>
        <v>3</v>
      </c>
      <c r="W547" s="5">
        <v>2</v>
      </c>
      <c r="X547" s="15">
        <f t="shared" si="33"/>
        <v>5</v>
      </c>
    </row>
    <row r="548" spans="1:24" x14ac:dyDescent="0.25">
      <c r="A548">
        <f t="shared" si="34"/>
        <v>25</v>
      </c>
      <c r="B548">
        <v>2014</v>
      </c>
      <c r="C548" s="4">
        <v>40708</v>
      </c>
      <c r="D548">
        <v>4.5999999999999996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0.6</v>
      </c>
      <c r="L548">
        <v>0.6</v>
      </c>
      <c r="M548">
        <v>0</v>
      </c>
      <c r="N548">
        <v>1</v>
      </c>
      <c r="O548">
        <v>0</v>
      </c>
      <c r="P548">
        <v>0</v>
      </c>
      <c r="Q548">
        <v>3.33</v>
      </c>
      <c r="R548">
        <v>0</v>
      </c>
      <c r="S548">
        <v>0</v>
      </c>
      <c r="T548">
        <v>0</v>
      </c>
      <c r="U548">
        <v>0</v>
      </c>
      <c r="V548" s="15">
        <f t="shared" si="32"/>
        <v>10.129999999999999</v>
      </c>
      <c r="W548" s="5">
        <v>3.6</v>
      </c>
      <c r="X548" s="15">
        <f t="shared" si="33"/>
        <v>13.729999999999999</v>
      </c>
    </row>
    <row r="549" spans="1:24" x14ac:dyDescent="0.25">
      <c r="A549">
        <f t="shared" si="34"/>
        <v>25</v>
      </c>
      <c r="B549">
        <v>2014</v>
      </c>
      <c r="C549" s="4">
        <v>40709</v>
      </c>
      <c r="D549">
        <v>4.5999999999999996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0.6</v>
      </c>
      <c r="L549">
        <v>0.6</v>
      </c>
      <c r="M549">
        <v>0</v>
      </c>
      <c r="N549">
        <v>1</v>
      </c>
      <c r="O549">
        <v>0</v>
      </c>
      <c r="P549">
        <v>0</v>
      </c>
      <c r="Q549">
        <v>3.33</v>
      </c>
      <c r="R549">
        <v>0</v>
      </c>
      <c r="S549">
        <v>0</v>
      </c>
      <c r="T549">
        <v>0</v>
      </c>
      <c r="U549">
        <v>0</v>
      </c>
      <c r="V549" s="15">
        <f t="shared" si="32"/>
        <v>10.129999999999999</v>
      </c>
      <c r="W549" s="5">
        <v>4.5999999999999996</v>
      </c>
      <c r="X549" s="15">
        <f t="shared" si="33"/>
        <v>14.729999999999999</v>
      </c>
    </row>
    <row r="550" spans="1:24" x14ac:dyDescent="0.25">
      <c r="A550">
        <f t="shared" si="34"/>
        <v>25</v>
      </c>
      <c r="B550">
        <v>2014</v>
      </c>
      <c r="C550" s="4">
        <v>40710</v>
      </c>
      <c r="D550">
        <v>4.5999999999999996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0.6</v>
      </c>
      <c r="L550">
        <v>0.6</v>
      </c>
      <c r="M550">
        <v>0</v>
      </c>
      <c r="N550">
        <v>1</v>
      </c>
      <c r="O550">
        <v>0</v>
      </c>
      <c r="P550">
        <v>0</v>
      </c>
      <c r="Q550">
        <v>3.33</v>
      </c>
      <c r="R550">
        <v>0</v>
      </c>
      <c r="S550">
        <v>0</v>
      </c>
      <c r="T550">
        <v>0</v>
      </c>
      <c r="U550">
        <v>0</v>
      </c>
      <c r="V550" s="15">
        <f t="shared" si="32"/>
        <v>10.129999999999999</v>
      </c>
      <c r="W550" s="5">
        <v>5.6</v>
      </c>
      <c r="X550" s="15">
        <f t="shared" si="33"/>
        <v>15.729999999999999</v>
      </c>
    </row>
    <row r="551" spans="1:24" x14ac:dyDescent="0.25">
      <c r="A551">
        <f t="shared" si="34"/>
        <v>25</v>
      </c>
      <c r="B551">
        <v>2014</v>
      </c>
      <c r="C551" s="4">
        <v>40711</v>
      </c>
      <c r="D551" s="15">
        <v>22</v>
      </c>
      <c r="E551" s="15">
        <v>0</v>
      </c>
      <c r="F551" s="15">
        <v>0</v>
      </c>
      <c r="G551" s="15">
        <v>0</v>
      </c>
      <c r="H551" s="15">
        <v>1</v>
      </c>
      <c r="I551" s="15">
        <v>0</v>
      </c>
      <c r="J551" s="15">
        <v>0</v>
      </c>
      <c r="K551" s="15">
        <v>0</v>
      </c>
      <c r="L551" s="15">
        <v>0</v>
      </c>
      <c r="M551" s="15">
        <v>0</v>
      </c>
      <c r="N551" s="15">
        <v>0</v>
      </c>
      <c r="O551" s="15">
        <v>0</v>
      </c>
      <c r="P551" s="15">
        <v>0</v>
      </c>
      <c r="Q551" s="15">
        <v>1</v>
      </c>
      <c r="R551" s="15">
        <v>0</v>
      </c>
      <c r="S551" s="15">
        <v>0</v>
      </c>
      <c r="T551" s="15">
        <v>0</v>
      </c>
      <c r="U551" s="15">
        <v>0</v>
      </c>
      <c r="V551" s="15">
        <f t="shared" si="32"/>
        <v>24</v>
      </c>
      <c r="W551" s="22">
        <v>6</v>
      </c>
      <c r="X551" s="15">
        <f t="shared" si="33"/>
        <v>30</v>
      </c>
    </row>
    <row r="552" spans="1:24" x14ac:dyDescent="0.25">
      <c r="A552">
        <f t="shared" si="34"/>
        <v>25</v>
      </c>
      <c r="B552">
        <v>2014</v>
      </c>
      <c r="C552" s="4">
        <v>40712</v>
      </c>
      <c r="D552" s="15">
        <v>61</v>
      </c>
      <c r="E552" s="15">
        <v>1</v>
      </c>
      <c r="F552" s="15">
        <v>0</v>
      </c>
      <c r="G552" s="15">
        <v>0</v>
      </c>
      <c r="H552" s="15">
        <v>2</v>
      </c>
      <c r="I552" s="15">
        <v>0</v>
      </c>
      <c r="J552" s="15">
        <v>0</v>
      </c>
      <c r="K552" s="15">
        <v>0</v>
      </c>
      <c r="L552" s="15">
        <v>0</v>
      </c>
      <c r="M552" s="15">
        <v>0</v>
      </c>
      <c r="N552" s="15">
        <v>7</v>
      </c>
      <c r="O552" s="15">
        <v>0</v>
      </c>
      <c r="P552" s="15">
        <v>0</v>
      </c>
      <c r="Q552" s="15">
        <v>2</v>
      </c>
      <c r="R552" s="15">
        <v>0</v>
      </c>
      <c r="S552" s="15">
        <v>0</v>
      </c>
      <c r="T552" s="15">
        <v>0</v>
      </c>
      <c r="U552" s="15">
        <v>0</v>
      </c>
      <c r="V552" s="15">
        <f t="shared" si="32"/>
        <v>73</v>
      </c>
      <c r="W552" s="22">
        <v>42</v>
      </c>
      <c r="X552" s="15">
        <f t="shared" si="33"/>
        <v>115</v>
      </c>
    </row>
    <row r="553" spans="1:24" x14ac:dyDescent="0.25">
      <c r="A553">
        <f t="shared" si="34"/>
        <v>26</v>
      </c>
      <c r="B553">
        <v>2014</v>
      </c>
      <c r="C553" s="4">
        <v>40713</v>
      </c>
      <c r="D553" s="15">
        <v>56</v>
      </c>
      <c r="E553" s="15">
        <v>0</v>
      </c>
      <c r="F553" s="15">
        <v>0</v>
      </c>
      <c r="G553" s="15">
        <v>0</v>
      </c>
      <c r="H553" s="15">
        <v>0</v>
      </c>
      <c r="I553" s="15">
        <v>0</v>
      </c>
      <c r="J553" s="15">
        <v>0</v>
      </c>
      <c r="K553" s="15">
        <v>0</v>
      </c>
      <c r="L553" s="15">
        <v>0</v>
      </c>
      <c r="M553" s="15">
        <v>0</v>
      </c>
      <c r="N553" s="15">
        <v>0</v>
      </c>
      <c r="O553" s="15">
        <v>0</v>
      </c>
      <c r="P553" s="15">
        <v>0</v>
      </c>
      <c r="Q553" s="15">
        <v>2</v>
      </c>
      <c r="R553" s="15">
        <v>0</v>
      </c>
      <c r="S553" s="15">
        <v>0</v>
      </c>
      <c r="T553" s="15">
        <v>0</v>
      </c>
      <c r="U553" s="15">
        <v>0</v>
      </c>
      <c r="V553" s="15">
        <f t="shared" si="32"/>
        <v>58</v>
      </c>
      <c r="W553" s="22">
        <v>26</v>
      </c>
      <c r="X553" s="15">
        <f t="shared" si="33"/>
        <v>84</v>
      </c>
    </row>
    <row r="554" spans="1:24" x14ac:dyDescent="0.25">
      <c r="A554">
        <f t="shared" si="34"/>
        <v>26</v>
      </c>
      <c r="B554">
        <v>2014</v>
      </c>
      <c r="C554" s="4">
        <v>40714</v>
      </c>
      <c r="D554" s="15">
        <v>14</v>
      </c>
      <c r="E554" s="15">
        <v>0</v>
      </c>
      <c r="F554" s="15">
        <v>0</v>
      </c>
      <c r="G554" s="15">
        <v>0</v>
      </c>
      <c r="H554" s="15">
        <v>0</v>
      </c>
      <c r="I554" s="15">
        <v>0</v>
      </c>
      <c r="J554" s="15">
        <v>0</v>
      </c>
      <c r="K554" s="15">
        <v>0</v>
      </c>
      <c r="L554" s="15">
        <v>0</v>
      </c>
      <c r="M554" s="15">
        <v>0</v>
      </c>
      <c r="N554" s="15">
        <v>1</v>
      </c>
      <c r="O554" s="15">
        <v>0</v>
      </c>
      <c r="P554" s="15">
        <v>0</v>
      </c>
      <c r="Q554" s="15">
        <v>2</v>
      </c>
      <c r="R554" s="15">
        <v>0</v>
      </c>
      <c r="S554" s="15">
        <v>0</v>
      </c>
      <c r="T554" s="15">
        <v>0</v>
      </c>
      <c r="U554" s="15">
        <v>0</v>
      </c>
      <c r="V554" s="15">
        <f t="shared" si="32"/>
        <v>17</v>
      </c>
      <c r="W554" s="22">
        <v>11</v>
      </c>
      <c r="X554" s="15">
        <f t="shared" si="33"/>
        <v>28</v>
      </c>
    </row>
    <row r="555" spans="1:24" x14ac:dyDescent="0.25">
      <c r="A555">
        <f t="shared" si="34"/>
        <v>26</v>
      </c>
      <c r="B555">
        <v>2014</v>
      </c>
      <c r="C555" s="4">
        <v>40715</v>
      </c>
      <c r="D555" s="15">
        <v>18.3</v>
      </c>
      <c r="E555" s="15">
        <v>0</v>
      </c>
      <c r="F555" s="15">
        <v>0</v>
      </c>
      <c r="G555" s="15">
        <v>0</v>
      </c>
      <c r="H555" s="15">
        <v>0.67</v>
      </c>
      <c r="I555" s="15">
        <v>0</v>
      </c>
      <c r="J555" s="15">
        <v>0</v>
      </c>
      <c r="K555" s="15">
        <v>1.3</v>
      </c>
      <c r="L555" s="15">
        <v>0</v>
      </c>
      <c r="M555" s="15">
        <v>0</v>
      </c>
      <c r="N555" s="15">
        <v>1.67</v>
      </c>
      <c r="O555" s="15">
        <v>0</v>
      </c>
      <c r="P555" s="15">
        <v>0</v>
      </c>
      <c r="Q555" s="15">
        <v>3</v>
      </c>
      <c r="R555" s="15">
        <v>0</v>
      </c>
      <c r="S555" s="15">
        <v>0</v>
      </c>
      <c r="T555" s="15">
        <v>0</v>
      </c>
      <c r="U555" s="15">
        <v>0</v>
      </c>
      <c r="V555" s="15">
        <f t="shared" si="32"/>
        <v>24.940000000000005</v>
      </c>
      <c r="W555" s="22">
        <v>5.3</v>
      </c>
      <c r="X555" s="15">
        <f t="shared" si="33"/>
        <v>30.240000000000006</v>
      </c>
    </row>
    <row r="556" spans="1:24" x14ac:dyDescent="0.25">
      <c r="A556">
        <f t="shared" si="34"/>
        <v>26</v>
      </c>
      <c r="B556">
        <v>2014</v>
      </c>
      <c r="C556" s="4">
        <v>40716</v>
      </c>
      <c r="D556" s="15">
        <v>18.3</v>
      </c>
      <c r="E556" s="15">
        <v>0</v>
      </c>
      <c r="F556" s="15">
        <v>0</v>
      </c>
      <c r="G556" s="15">
        <v>0</v>
      </c>
      <c r="H556" s="15">
        <v>0.67</v>
      </c>
      <c r="I556" s="15">
        <v>0</v>
      </c>
      <c r="J556" s="15">
        <v>0</v>
      </c>
      <c r="K556" s="15">
        <v>1.3</v>
      </c>
      <c r="L556" s="15">
        <v>0</v>
      </c>
      <c r="M556" s="15">
        <v>0</v>
      </c>
      <c r="N556" s="15">
        <v>1.67</v>
      </c>
      <c r="O556" s="15">
        <v>0</v>
      </c>
      <c r="P556" s="15">
        <v>0</v>
      </c>
      <c r="Q556" s="15">
        <v>3</v>
      </c>
      <c r="R556" s="15">
        <v>0</v>
      </c>
      <c r="S556" s="15">
        <v>0</v>
      </c>
      <c r="T556" s="15">
        <v>0</v>
      </c>
      <c r="U556" s="15">
        <v>0</v>
      </c>
      <c r="V556" s="15">
        <f t="shared" si="32"/>
        <v>24.940000000000005</v>
      </c>
      <c r="W556" s="22">
        <v>6.3</v>
      </c>
      <c r="X556" s="15">
        <f t="shared" si="33"/>
        <v>31.240000000000006</v>
      </c>
    </row>
    <row r="557" spans="1:24" x14ac:dyDescent="0.25">
      <c r="A557">
        <f t="shared" si="34"/>
        <v>26</v>
      </c>
      <c r="B557">
        <v>2014</v>
      </c>
      <c r="C557" s="4">
        <v>40717</v>
      </c>
      <c r="D557" s="15">
        <v>18.3</v>
      </c>
      <c r="E557" s="15">
        <v>0</v>
      </c>
      <c r="F557" s="15">
        <v>0</v>
      </c>
      <c r="G557" s="15">
        <v>0</v>
      </c>
      <c r="H557" s="15">
        <v>0.67</v>
      </c>
      <c r="I557" s="15">
        <v>0</v>
      </c>
      <c r="J557" s="15">
        <v>0</v>
      </c>
      <c r="K557" s="15">
        <v>1.3</v>
      </c>
      <c r="L557" s="15">
        <v>0</v>
      </c>
      <c r="M557" s="15">
        <v>0</v>
      </c>
      <c r="N557" s="15">
        <v>1.67</v>
      </c>
      <c r="O557" s="15">
        <v>0</v>
      </c>
      <c r="P557" s="15">
        <v>0</v>
      </c>
      <c r="Q557" s="15">
        <v>3</v>
      </c>
      <c r="R557" s="15">
        <v>0</v>
      </c>
      <c r="S557" s="15">
        <v>0</v>
      </c>
      <c r="T557" s="15">
        <v>0</v>
      </c>
      <c r="U557" s="15">
        <v>0</v>
      </c>
      <c r="V557" s="15">
        <f t="shared" si="32"/>
        <v>24.940000000000005</v>
      </c>
      <c r="W557" s="22">
        <v>7.3</v>
      </c>
      <c r="X557" s="15">
        <f t="shared" si="33"/>
        <v>32.24</v>
      </c>
    </row>
    <row r="558" spans="1:24" x14ac:dyDescent="0.25">
      <c r="A558">
        <f t="shared" si="34"/>
        <v>26</v>
      </c>
      <c r="B558">
        <v>2014</v>
      </c>
      <c r="C558" s="4">
        <v>40718</v>
      </c>
      <c r="D558" s="15">
        <v>37</v>
      </c>
      <c r="E558" s="15">
        <v>0</v>
      </c>
      <c r="F558" s="15">
        <v>0</v>
      </c>
      <c r="G558" s="15">
        <v>0</v>
      </c>
      <c r="H558" s="15">
        <v>1</v>
      </c>
      <c r="I558" s="15">
        <v>3</v>
      </c>
      <c r="J558" s="15">
        <v>0</v>
      </c>
      <c r="K558" s="15">
        <v>0</v>
      </c>
      <c r="L558" s="15">
        <v>4</v>
      </c>
      <c r="M558" s="15">
        <v>0</v>
      </c>
      <c r="N558" s="15">
        <v>0</v>
      </c>
      <c r="O558" s="15">
        <v>0</v>
      </c>
      <c r="P558" s="15">
        <v>0</v>
      </c>
      <c r="Q558" s="15">
        <v>0</v>
      </c>
      <c r="R558" s="15">
        <v>0</v>
      </c>
      <c r="S558" s="15">
        <v>0</v>
      </c>
      <c r="T558" s="15">
        <v>0</v>
      </c>
      <c r="U558" s="15">
        <v>0</v>
      </c>
      <c r="V558" s="15">
        <f t="shared" si="32"/>
        <v>45</v>
      </c>
      <c r="W558" s="22">
        <v>2</v>
      </c>
      <c r="X558" s="15">
        <f t="shared" si="33"/>
        <v>47</v>
      </c>
    </row>
    <row r="559" spans="1:24" x14ac:dyDescent="0.25">
      <c r="A559">
        <f t="shared" si="34"/>
        <v>26</v>
      </c>
      <c r="B559">
        <v>2014</v>
      </c>
      <c r="C559" s="4">
        <v>40719</v>
      </c>
      <c r="D559" s="15">
        <v>41</v>
      </c>
      <c r="E559" s="15">
        <v>1</v>
      </c>
      <c r="F559" s="15">
        <v>0</v>
      </c>
      <c r="G559" s="15">
        <v>0</v>
      </c>
      <c r="H559" s="15">
        <v>0</v>
      </c>
      <c r="I559" s="15">
        <v>0</v>
      </c>
      <c r="J559" s="15">
        <v>0</v>
      </c>
      <c r="K559" s="15">
        <v>3</v>
      </c>
      <c r="L559" s="15">
        <v>0</v>
      </c>
      <c r="M559" s="15">
        <v>0</v>
      </c>
      <c r="N559" s="15">
        <v>0</v>
      </c>
      <c r="O559" s="15">
        <v>0</v>
      </c>
      <c r="P559" s="15">
        <v>0</v>
      </c>
      <c r="Q559" s="15">
        <v>0</v>
      </c>
      <c r="R559" s="15">
        <v>0</v>
      </c>
      <c r="S559" s="15">
        <v>0</v>
      </c>
      <c r="T559" s="15">
        <v>0</v>
      </c>
      <c r="U559" s="15">
        <v>0</v>
      </c>
      <c r="V559" s="15">
        <f t="shared" si="32"/>
        <v>45</v>
      </c>
      <c r="W559" s="22">
        <v>20</v>
      </c>
      <c r="X559" s="15">
        <f t="shared" si="33"/>
        <v>65</v>
      </c>
    </row>
    <row r="560" spans="1:24" x14ac:dyDescent="0.25">
      <c r="A560">
        <f t="shared" si="34"/>
        <v>27</v>
      </c>
      <c r="B560">
        <v>2014</v>
      </c>
      <c r="C560" s="4">
        <v>40720</v>
      </c>
      <c r="D560" s="15">
        <v>61</v>
      </c>
      <c r="E560" s="15">
        <v>0</v>
      </c>
      <c r="F560" s="15">
        <v>0</v>
      </c>
      <c r="G560" s="15">
        <v>0</v>
      </c>
      <c r="H560" s="15">
        <v>0</v>
      </c>
      <c r="I560" s="15">
        <v>0</v>
      </c>
      <c r="J560" s="15">
        <v>0</v>
      </c>
      <c r="K560" s="15">
        <v>0</v>
      </c>
      <c r="L560" s="15">
        <v>0</v>
      </c>
      <c r="M560" s="15">
        <v>0</v>
      </c>
      <c r="N560" s="15">
        <v>0</v>
      </c>
      <c r="O560" s="15">
        <v>0</v>
      </c>
      <c r="P560" s="15">
        <v>0</v>
      </c>
      <c r="Q560" s="15">
        <v>3</v>
      </c>
      <c r="R560" s="15">
        <v>0</v>
      </c>
      <c r="S560" s="15">
        <v>0</v>
      </c>
      <c r="T560" s="15">
        <v>0</v>
      </c>
      <c r="U560" s="15">
        <v>0</v>
      </c>
      <c r="V560" s="15">
        <f t="shared" si="32"/>
        <v>64</v>
      </c>
      <c r="W560" s="22">
        <v>40</v>
      </c>
      <c r="X560" s="15">
        <f t="shared" si="33"/>
        <v>104</v>
      </c>
    </row>
    <row r="561" spans="1:24" x14ac:dyDescent="0.25">
      <c r="A561">
        <f t="shared" si="34"/>
        <v>27</v>
      </c>
      <c r="B561">
        <v>2014</v>
      </c>
      <c r="C561" s="4">
        <v>40721</v>
      </c>
      <c r="D561" s="15">
        <v>35</v>
      </c>
      <c r="E561" s="15">
        <v>0</v>
      </c>
      <c r="F561" s="15">
        <v>0</v>
      </c>
      <c r="G561" s="15">
        <v>0</v>
      </c>
      <c r="H561" s="15">
        <v>1</v>
      </c>
      <c r="I561" s="15">
        <v>0</v>
      </c>
      <c r="J561" s="15">
        <v>0</v>
      </c>
      <c r="K561" s="15">
        <v>0</v>
      </c>
      <c r="L561" s="15">
        <v>0</v>
      </c>
      <c r="M561" s="15">
        <v>0</v>
      </c>
      <c r="N561" s="15">
        <v>0</v>
      </c>
      <c r="O561" s="15">
        <v>0</v>
      </c>
      <c r="P561" s="15">
        <v>0</v>
      </c>
      <c r="Q561" s="15">
        <v>2</v>
      </c>
      <c r="R561" s="15">
        <v>0</v>
      </c>
      <c r="S561" s="15">
        <v>0</v>
      </c>
      <c r="T561" s="15">
        <v>0</v>
      </c>
      <c r="U561" s="15">
        <v>0</v>
      </c>
      <c r="V561" s="15">
        <f t="shared" si="32"/>
        <v>38</v>
      </c>
      <c r="W561" s="22">
        <v>45</v>
      </c>
      <c r="X561" s="15">
        <f t="shared" si="33"/>
        <v>83</v>
      </c>
    </row>
    <row r="562" spans="1:24" x14ac:dyDescent="0.25">
      <c r="A562">
        <f t="shared" si="34"/>
        <v>27</v>
      </c>
      <c r="B562">
        <v>2014</v>
      </c>
      <c r="C562" s="4">
        <v>40722</v>
      </c>
      <c r="D562" s="15">
        <v>93.3</v>
      </c>
      <c r="E562" s="15">
        <v>0.67</v>
      </c>
      <c r="F562" s="15">
        <v>0</v>
      </c>
      <c r="G562" s="15">
        <v>0</v>
      </c>
      <c r="H562" s="15">
        <v>0</v>
      </c>
      <c r="I562" s="15">
        <v>0</v>
      </c>
      <c r="J562" s="15">
        <v>0</v>
      </c>
      <c r="K562" s="15">
        <v>0</v>
      </c>
      <c r="L562" s="15">
        <v>2</v>
      </c>
      <c r="M562" s="15">
        <v>0</v>
      </c>
      <c r="N562" s="15">
        <v>0</v>
      </c>
      <c r="O562" s="15">
        <v>0</v>
      </c>
      <c r="P562" s="15">
        <v>0</v>
      </c>
      <c r="Q562" s="15">
        <v>3.3</v>
      </c>
      <c r="R562" s="15">
        <v>0</v>
      </c>
      <c r="S562" s="15">
        <v>0</v>
      </c>
      <c r="T562" s="15">
        <v>0</v>
      </c>
      <c r="U562" s="15">
        <v>0</v>
      </c>
      <c r="V562" s="15">
        <f t="shared" si="32"/>
        <v>99.27</v>
      </c>
      <c r="W562" s="22">
        <v>58.7</v>
      </c>
      <c r="X562" s="15">
        <f t="shared" si="33"/>
        <v>157.97</v>
      </c>
    </row>
    <row r="563" spans="1:24" x14ac:dyDescent="0.25">
      <c r="A563">
        <f t="shared" si="34"/>
        <v>27</v>
      </c>
      <c r="B563">
        <v>2014</v>
      </c>
      <c r="C563" s="4">
        <v>40723</v>
      </c>
      <c r="D563" s="15">
        <v>93.3</v>
      </c>
      <c r="E563" s="15">
        <v>0.67</v>
      </c>
      <c r="F563" s="15">
        <v>0</v>
      </c>
      <c r="G563" s="15">
        <v>0</v>
      </c>
      <c r="H563" s="15">
        <v>0</v>
      </c>
      <c r="I563" s="15">
        <v>0</v>
      </c>
      <c r="J563" s="15">
        <v>0</v>
      </c>
      <c r="K563" s="15">
        <v>0</v>
      </c>
      <c r="L563" s="15">
        <v>2</v>
      </c>
      <c r="M563" s="15">
        <v>0</v>
      </c>
      <c r="N563" s="15">
        <v>0</v>
      </c>
      <c r="O563" s="15">
        <v>0</v>
      </c>
      <c r="P563" s="15">
        <v>0</v>
      </c>
      <c r="Q563" s="15">
        <v>3.3</v>
      </c>
      <c r="R563" s="15">
        <v>0</v>
      </c>
      <c r="S563" s="15">
        <v>0</v>
      </c>
      <c r="T563" s="15">
        <v>0</v>
      </c>
      <c r="U563" s="15">
        <v>0</v>
      </c>
      <c r="V563" s="15">
        <f t="shared" si="32"/>
        <v>99.27</v>
      </c>
      <c r="W563" s="22">
        <v>58.7</v>
      </c>
      <c r="X563" s="15">
        <f t="shared" si="33"/>
        <v>157.97</v>
      </c>
    </row>
    <row r="564" spans="1:24" x14ac:dyDescent="0.25">
      <c r="A564">
        <f t="shared" si="34"/>
        <v>27</v>
      </c>
      <c r="B564">
        <v>2014</v>
      </c>
      <c r="C564" s="4">
        <v>40724</v>
      </c>
      <c r="D564" s="15">
        <v>93.3</v>
      </c>
      <c r="E564" s="15">
        <v>0.67</v>
      </c>
      <c r="F564" s="15">
        <v>0</v>
      </c>
      <c r="G564" s="15">
        <v>0</v>
      </c>
      <c r="H564" s="15">
        <v>0</v>
      </c>
      <c r="I564" s="15">
        <v>0</v>
      </c>
      <c r="J564" s="15">
        <v>0</v>
      </c>
      <c r="K564" s="15">
        <v>0</v>
      </c>
      <c r="L564" s="15">
        <v>2</v>
      </c>
      <c r="M564" s="15">
        <v>0</v>
      </c>
      <c r="N564" s="15">
        <v>0</v>
      </c>
      <c r="O564" s="15">
        <v>0</v>
      </c>
      <c r="P564" s="15">
        <v>0</v>
      </c>
      <c r="Q564" s="15">
        <v>3.3</v>
      </c>
      <c r="R564" s="15">
        <v>0</v>
      </c>
      <c r="S564" s="15">
        <v>0</v>
      </c>
      <c r="T564" s="15">
        <v>0</v>
      </c>
      <c r="U564" s="15">
        <v>0</v>
      </c>
      <c r="V564" s="15">
        <f t="shared" si="32"/>
        <v>99.27</v>
      </c>
      <c r="W564" s="22">
        <v>58.7</v>
      </c>
      <c r="X564" s="15">
        <f t="shared" si="33"/>
        <v>157.97</v>
      </c>
    </row>
    <row r="565" spans="1:24" x14ac:dyDescent="0.25">
      <c r="A565">
        <f t="shared" si="34"/>
        <v>27</v>
      </c>
      <c r="B565">
        <v>2014</v>
      </c>
      <c r="C565" s="4">
        <v>40725</v>
      </c>
      <c r="D565" s="15">
        <v>63</v>
      </c>
      <c r="E565" s="15">
        <v>1</v>
      </c>
      <c r="F565" s="15">
        <v>0</v>
      </c>
      <c r="G565" s="15">
        <v>0</v>
      </c>
      <c r="H565" s="15">
        <v>0</v>
      </c>
      <c r="I565" s="15">
        <v>0</v>
      </c>
      <c r="J565" s="15">
        <v>0</v>
      </c>
      <c r="K565" s="15">
        <v>0</v>
      </c>
      <c r="L565" s="15">
        <v>0</v>
      </c>
      <c r="M565" s="15">
        <v>0</v>
      </c>
      <c r="N565" s="15">
        <v>0</v>
      </c>
      <c r="O565" s="15">
        <v>0</v>
      </c>
      <c r="P565" s="15">
        <v>0</v>
      </c>
      <c r="Q565" s="15">
        <v>0</v>
      </c>
      <c r="R565" s="15">
        <v>0</v>
      </c>
      <c r="S565" s="15">
        <v>0</v>
      </c>
      <c r="T565" s="15">
        <v>0</v>
      </c>
      <c r="U565" s="15">
        <v>0</v>
      </c>
      <c r="V565" s="15">
        <f t="shared" si="32"/>
        <v>64</v>
      </c>
      <c r="W565" s="22">
        <v>49</v>
      </c>
      <c r="X565" s="15">
        <f t="shared" si="33"/>
        <v>113</v>
      </c>
    </row>
    <row r="566" spans="1:24" x14ac:dyDescent="0.25">
      <c r="A566">
        <f t="shared" si="34"/>
        <v>27</v>
      </c>
      <c r="B566">
        <v>2014</v>
      </c>
      <c r="C566" s="4">
        <v>40726</v>
      </c>
      <c r="D566" s="15">
        <v>53</v>
      </c>
      <c r="E566" s="15">
        <v>1</v>
      </c>
      <c r="F566" s="15">
        <v>0</v>
      </c>
      <c r="G566" s="15">
        <v>0</v>
      </c>
      <c r="H566" s="15">
        <v>0</v>
      </c>
      <c r="I566" s="15">
        <v>1</v>
      </c>
      <c r="J566" s="15">
        <v>0</v>
      </c>
      <c r="K566" s="15">
        <v>0</v>
      </c>
      <c r="L566" s="15">
        <v>0</v>
      </c>
      <c r="M566" s="15">
        <v>0</v>
      </c>
      <c r="N566" s="15">
        <v>0</v>
      </c>
      <c r="O566" s="15">
        <v>0</v>
      </c>
      <c r="P566" s="15">
        <v>0</v>
      </c>
      <c r="Q566" s="15">
        <v>0</v>
      </c>
      <c r="R566" s="15">
        <v>0</v>
      </c>
      <c r="S566" s="15">
        <v>0</v>
      </c>
      <c r="T566" s="15">
        <v>0</v>
      </c>
      <c r="U566" s="15">
        <v>0</v>
      </c>
      <c r="V566" s="15">
        <f t="shared" si="32"/>
        <v>55</v>
      </c>
      <c r="W566" s="22">
        <v>38</v>
      </c>
      <c r="X566" s="15">
        <f t="shared" si="33"/>
        <v>93</v>
      </c>
    </row>
    <row r="567" spans="1:24" x14ac:dyDescent="0.25">
      <c r="A567">
        <f t="shared" si="34"/>
        <v>28</v>
      </c>
      <c r="B567">
        <v>2014</v>
      </c>
      <c r="C567" s="4">
        <v>40727</v>
      </c>
      <c r="D567" s="15">
        <v>17</v>
      </c>
      <c r="E567" s="15">
        <v>0</v>
      </c>
      <c r="F567" s="15">
        <v>0</v>
      </c>
      <c r="G567" s="15">
        <v>0</v>
      </c>
      <c r="H567" s="15">
        <v>0</v>
      </c>
      <c r="I567" s="15">
        <v>4</v>
      </c>
      <c r="J567" s="15">
        <v>0</v>
      </c>
      <c r="K567" s="15">
        <v>0</v>
      </c>
      <c r="L567" s="15">
        <v>0</v>
      </c>
      <c r="M567" s="15">
        <v>0</v>
      </c>
      <c r="N567" s="15">
        <v>0</v>
      </c>
      <c r="O567" s="15">
        <v>0</v>
      </c>
      <c r="P567" s="15">
        <v>0</v>
      </c>
      <c r="Q567" s="15">
        <v>1</v>
      </c>
      <c r="R567" s="15">
        <v>0</v>
      </c>
      <c r="S567" s="15">
        <v>0</v>
      </c>
      <c r="T567" s="15">
        <v>0</v>
      </c>
      <c r="U567" s="15">
        <v>0</v>
      </c>
      <c r="V567" s="15">
        <f t="shared" si="32"/>
        <v>22</v>
      </c>
      <c r="W567" s="22">
        <v>18</v>
      </c>
      <c r="X567" s="15">
        <f t="shared" si="33"/>
        <v>40</v>
      </c>
    </row>
    <row r="568" spans="1:24" x14ac:dyDescent="0.25">
      <c r="A568">
        <f t="shared" si="34"/>
        <v>28</v>
      </c>
      <c r="B568">
        <v>2014</v>
      </c>
      <c r="C568" s="4">
        <v>40728</v>
      </c>
      <c r="D568" s="15">
        <v>64</v>
      </c>
      <c r="E568" s="15">
        <v>5.5</v>
      </c>
      <c r="F568" s="15">
        <v>0</v>
      </c>
      <c r="G568" s="15">
        <v>0</v>
      </c>
      <c r="H568" s="15">
        <v>0</v>
      </c>
      <c r="I568" s="15">
        <v>0</v>
      </c>
      <c r="J568" s="15">
        <v>0</v>
      </c>
      <c r="K568" s="15">
        <v>2</v>
      </c>
      <c r="L568" s="15">
        <v>1.5</v>
      </c>
      <c r="M568" s="15">
        <v>0</v>
      </c>
      <c r="N568" s="15">
        <v>1</v>
      </c>
      <c r="O568" s="15">
        <v>0</v>
      </c>
      <c r="P568" s="15">
        <v>0</v>
      </c>
      <c r="Q568" s="15">
        <v>6</v>
      </c>
      <c r="R568" s="15">
        <v>0</v>
      </c>
      <c r="S568" s="15">
        <v>0</v>
      </c>
      <c r="T568" s="15">
        <v>0</v>
      </c>
      <c r="U568" s="15">
        <v>0</v>
      </c>
      <c r="V568" s="15">
        <f t="shared" si="32"/>
        <v>80</v>
      </c>
      <c r="W568" s="22">
        <v>13.5</v>
      </c>
      <c r="X568" s="15">
        <f t="shared" si="33"/>
        <v>93.5</v>
      </c>
    </row>
    <row r="569" spans="1:24" x14ac:dyDescent="0.25">
      <c r="A569">
        <f t="shared" si="34"/>
        <v>28</v>
      </c>
      <c r="B569">
        <v>2014</v>
      </c>
      <c r="C569" s="4">
        <v>40729</v>
      </c>
      <c r="D569" s="15">
        <v>64</v>
      </c>
      <c r="E569" s="15">
        <v>5.5</v>
      </c>
      <c r="F569" s="15">
        <v>0</v>
      </c>
      <c r="G569" s="15">
        <v>0</v>
      </c>
      <c r="H569" s="15">
        <v>0</v>
      </c>
      <c r="I569" s="15">
        <v>0</v>
      </c>
      <c r="J569" s="15">
        <v>0</v>
      </c>
      <c r="K569" s="15">
        <v>2</v>
      </c>
      <c r="L569" s="15">
        <v>1.5</v>
      </c>
      <c r="M569" s="15">
        <v>0</v>
      </c>
      <c r="N569" s="15">
        <v>1</v>
      </c>
      <c r="O569" s="15">
        <v>0</v>
      </c>
      <c r="P569" s="15">
        <v>0</v>
      </c>
      <c r="Q569" s="15">
        <v>6</v>
      </c>
      <c r="R569" s="15">
        <v>0</v>
      </c>
      <c r="S569" s="15">
        <v>0</v>
      </c>
      <c r="T569" s="15">
        <v>0</v>
      </c>
      <c r="U569" s="15">
        <v>0</v>
      </c>
      <c r="V569" s="15">
        <f t="shared" si="32"/>
        <v>80</v>
      </c>
      <c r="W569" s="22">
        <v>13.5</v>
      </c>
      <c r="X569" s="15">
        <f t="shared" si="33"/>
        <v>93.5</v>
      </c>
    </row>
    <row r="570" spans="1:24" x14ac:dyDescent="0.25">
      <c r="A570">
        <f t="shared" si="34"/>
        <v>28</v>
      </c>
      <c r="B570">
        <v>2014</v>
      </c>
      <c r="C570" s="4">
        <v>40730</v>
      </c>
      <c r="D570" s="15">
        <v>64</v>
      </c>
      <c r="E570" s="15">
        <v>5.5</v>
      </c>
      <c r="F570" s="15">
        <v>0</v>
      </c>
      <c r="G570" s="15">
        <v>0</v>
      </c>
      <c r="H570" s="15">
        <v>0</v>
      </c>
      <c r="I570" s="15">
        <v>0</v>
      </c>
      <c r="J570" s="15">
        <v>0</v>
      </c>
      <c r="K570" s="15">
        <v>2</v>
      </c>
      <c r="L570" s="15">
        <v>1.5</v>
      </c>
      <c r="M570" s="15">
        <v>0</v>
      </c>
      <c r="N570" s="15">
        <v>1</v>
      </c>
      <c r="O570" s="15">
        <v>0</v>
      </c>
      <c r="P570" s="15">
        <v>0</v>
      </c>
      <c r="Q570" s="15">
        <v>6</v>
      </c>
      <c r="R570" s="15">
        <v>0</v>
      </c>
      <c r="S570" s="15">
        <v>0</v>
      </c>
      <c r="T570" s="15">
        <v>0</v>
      </c>
      <c r="U570" s="15">
        <v>0</v>
      </c>
      <c r="V570" s="15">
        <f t="shared" si="32"/>
        <v>80</v>
      </c>
      <c r="W570" s="22">
        <v>13.5</v>
      </c>
      <c r="X570" s="15">
        <f t="shared" si="33"/>
        <v>93.5</v>
      </c>
    </row>
    <row r="571" spans="1:24" x14ac:dyDescent="0.25">
      <c r="A571">
        <f t="shared" si="34"/>
        <v>28</v>
      </c>
      <c r="B571">
        <v>2014</v>
      </c>
      <c r="C571" s="4">
        <v>40731</v>
      </c>
      <c r="D571" s="15">
        <v>64</v>
      </c>
      <c r="E571" s="15">
        <v>5.5</v>
      </c>
      <c r="F571" s="15">
        <v>0</v>
      </c>
      <c r="G571" s="15">
        <v>0</v>
      </c>
      <c r="H571" s="15">
        <v>0</v>
      </c>
      <c r="I571" s="15">
        <v>0</v>
      </c>
      <c r="J571" s="15">
        <v>0</v>
      </c>
      <c r="K571" s="15">
        <v>2</v>
      </c>
      <c r="L571" s="15">
        <v>1.5</v>
      </c>
      <c r="M571" s="15">
        <v>0</v>
      </c>
      <c r="N571" s="15">
        <v>1</v>
      </c>
      <c r="O571" s="15">
        <v>0</v>
      </c>
      <c r="P571" s="15">
        <v>0</v>
      </c>
      <c r="Q571" s="15">
        <v>6</v>
      </c>
      <c r="R571" s="15">
        <v>0</v>
      </c>
      <c r="S571" s="15">
        <v>0</v>
      </c>
      <c r="T571" s="15">
        <v>0</v>
      </c>
      <c r="U571" s="15">
        <v>0</v>
      </c>
      <c r="V571" s="15">
        <f t="shared" si="32"/>
        <v>80</v>
      </c>
      <c r="W571" s="22">
        <v>13.5</v>
      </c>
      <c r="X571" s="15">
        <f t="shared" si="33"/>
        <v>93.5</v>
      </c>
    </row>
    <row r="572" spans="1:24" x14ac:dyDescent="0.25">
      <c r="A572">
        <f t="shared" si="34"/>
        <v>28</v>
      </c>
      <c r="B572">
        <v>2014</v>
      </c>
      <c r="C572" s="4">
        <v>40732</v>
      </c>
      <c r="D572" s="15">
        <v>188</v>
      </c>
      <c r="E572" s="15">
        <v>8</v>
      </c>
      <c r="F572" s="15">
        <v>0</v>
      </c>
      <c r="G572" s="15">
        <v>0</v>
      </c>
      <c r="H572" s="15">
        <v>1</v>
      </c>
      <c r="I572" s="15">
        <v>2</v>
      </c>
      <c r="J572" s="15">
        <v>0</v>
      </c>
      <c r="K572" s="15">
        <v>13</v>
      </c>
      <c r="L572" s="15">
        <v>3</v>
      </c>
      <c r="M572" s="15">
        <v>0</v>
      </c>
      <c r="N572" s="15">
        <v>0</v>
      </c>
      <c r="O572" s="15">
        <v>5</v>
      </c>
      <c r="P572" s="15">
        <v>3</v>
      </c>
      <c r="Q572" s="15">
        <v>0</v>
      </c>
      <c r="R572" s="15">
        <v>0</v>
      </c>
      <c r="S572" s="15">
        <v>0</v>
      </c>
      <c r="T572" s="15">
        <v>0</v>
      </c>
      <c r="U572" s="15">
        <v>0</v>
      </c>
      <c r="V572" s="15">
        <f t="shared" si="32"/>
        <v>223</v>
      </c>
      <c r="W572" s="22">
        <v>105</v>
      </c>
      <c r="X572" s="15">
        <f t="shared" si="33"/>
        <v>328</v>
      </c>
    </row>
    <row r="573" spans="1:24" x14ac:dyDescent="0.25">
      <c r="A573">
        <f t="shared" si="34"/>
        <v>28</v>
      </c>
      <c r="B573">
        <v>2014</v>
      </c>
      <c r="C573" s="4">
        <v>40733</v>
      </c>
      <c r="D573" s="15">
        <v>94</v>
      </c>
      <c r="E573" s="15">
        <v>3</v>
      </c>
      <c r="F573" s="15">
        <v>0</v>
      </c>
      <c r="G573" s="15">
        <v>0</v>
      </c>
      <c r="H573" s="15">
        <v>1</v>
      </c>
      <c r="I573" s="15">
        <v>0</v>
      </c>
      <c r="J573" s="15">
        <v>0</v>
      </c>
      <c r="K573" s="15">
        <v>7</v>
      </c>
      <c r="L573" s="15">
        <v>10</v>
      </c>
      <c r="M573" s="15">
        <v>0</v>
      </c>
      <c r="N573" s="15">
        <v>2</v>
      </c>
      <c r="O573" s="15">
        <v>0</v>
      </c>
      <c r="P573" s="15">
        <v>0</v>
      </c>
      <c r="Q573" s="15">
        <v>4</v>
      </c>
      <c r="R573" s="15">
        <v>0</v>
      </c>
      <c r="S573" s="15">
        <v>0</v>
      </c>
      <c r="T573" s="15">
        <v>0</v>
      </c>
      <c r="U573" s="15">
        <v>0</v>
      </c>
      <c r="V573" s="15">
        <f t="shared" ref="V573:V587" si="36">IF(SUM(D573:U573)=0,NA(),SUM(D573:U573))</f>
        <v>121</v>
      </c>
      <c r="W573" s="22">
        <v>39</v>
      </c>
      <c r="X573" s="15">
        <f t="shared" ref="X573:X587" si="37">SUM(V573+W573)</f>
        <v>160</v>
      </c>
    </row>
    <row r="574" spans="1:24" x14ac:dyDescent="0.25">
      <c r="A574">
        <f t="shared" si="34"/>
        <v>29</v>
      </c>
      <c r="B574">
        <v>2014</v>
      </c>
      <c r="C574" s="4">
        <v>40734</v>
      </c>
      <c r="D574" s="15">
        <v>47</v>
      </c>
      <c r="E574" s="15">
        <v>0</v>
      </c>
      <c r="F574" s="15">
        <v>0</v>
      </c>
      <c r="G574" s="15">
        <v>0</v>
      </c>
      <c r="H574" s="15">
        <v>0</v>
      </c>
      <c r="I574" s="15">
        <v>0</v>
      </c>
      <c r="J574" s="15">
        <v>0</v>
      </c>
      <c r="K574" s="15">
        <v>1</v>
      </c>
      <c r="L574" s="15">
        <v>0</v>
      </c>
      <c r="M574" s="15">
        <v>0</v>
      </c>
      <c r="N574" s="15">
        <v>1</v>
      </c>
      <c r="O574" s="15">
        <v>0</v>
      </c>
      <c r="P574" s="15">
        <v>0</v>
      </c>
      <c r="Q574" s="15">
        <v>0</v>
      </c>
      <c r="R574" s="15">
        <v>0</v>
      </c>
      <c r="S574" s="15">
        <v>0</v>
      </c>
      <c r="T574" s="15">
        <v>0</v>
      </c>
      <c r="U574" s="15">
        <v>0</v>
      </c>
      <c r="V574" s="15">
        <f t="shared" si="36"/>
        <v>49</v>
      </c>
      <c r="W574" s="22">
        <v>9</v>
      </c>
      <c r="X574" s="15">
        <f t="shared" si="37"/>
        <v>58</v>
      </c>
    </row>
    <row r="575" spans="1:24" x14ac:dyDescent="0.25">
      <c r="A575">
        <f t="shared" si="34"/>
        <v>29</v>
      </c>
      <c r="B575">
        <v>2014</v>
      </c>
      <c r="C575" s="4">
        <v>40735</v>
      </c>
      <c r="D575" s="15">
        <v>14</v>
      </c>
      <c r="E575" s="15">
        <v>0</v>
      </c>
      <c r="F575" s="15">
        <v>0</v>
      </c>
      <c r="G575" s="15">
        <v>0</v>
      </c>
      <c r="H575" s="15">
        <v>0</v>
      </c>
      <c r="I575" s="15">
        <v>0</v>
      </c>
      <c r="J575" s="15">
        <v>0</v>
      </c>
      <c r="K575" s="15">
        <v>2</v>
      </c>
      <c r="L575" s="15">
        <v>0</v>
      </c>
      <c r="M575" s="15">
        <v>0</v>
      </c>
      <c r="N575" s="15">
        <v>0</v>
      </c>
      <c r="O575" s="15">
        <v>0</v>
      </c>
      <c r="P575" s="15">
        <v>0</v>
      </c>
      <c r="Q575" s="15">
        <v>1</v>
      </c>
      <c r="R575" s="15">
        <v>0</v>
      </c>
      <c r="S575" s="15">
        <v>0</v>
      </c>
      <c r="T575" s="15">
        <v>0</v>
      </c>
      <c r="U575" s="15">
        <v>0</v>
      </c>
      <c r="V575" s="15">
        <f t="shared" si="36"/>
        <v>17</v>
      </c>
      <c r="W575" s="22">
        <v>1</v>
      </c>
      <c r="X575" s="15">
        <f t="shared" si="37"/>
        <v>18</v>
      </c>
    </row>
    <row r="576" spans="1:24" x14ac:dyDescent="0.25">
      <c r="A576">
        <f t="shared" si="34"/>
        <v>29</v>
      </c>
      <c r="B576">
        <v>2014</v>
      </c>
      <c r="C576" s="4">
        <v>40736</v>
      </c>
      <c r="D576" s="15">
        <v>2.6</v>
      </c>
      <c r="E576" s="15">
        <v>3</v>
      </c>
      <c r="F576" s="15">
        <v>0</v>
      </c>
      <c r="G576" s="15">
        <v>0</v>
      </c>
      <c r="H576" s="15">
        <v>0</v>
      </c>
      <c r="I576" s="15">
        <v>1.6</v>
      </c>
      <c r="J576" s="15">
        <v>0</v>
      </c>
      <c r="K576" s="15">
        <v>0</v>
      </c>
      <c r="L576" s="15">
        <v>1</v>
      </c>
      <c r="M576" s="15">
        <v>0</v>
      </c>
      <c r="N576" s="15">
        <v>0.6</v>
      </c>
      <c r="O576" s="15">
        <v>0</v>
      </c>
      <c r="P576" s="15">
        <v>0</v>
      </c>
      <c r="Q576" s="15">
        <v>0</v>
      </c>
      <c r="R576" s="15">
        <v>0</v>
      </c>
      <c r="S576" s="15">
        <v>0</v>
      </c>
      <c r="T576" s="15">
        <v>0.6</v>
      </c>
      <c r="U576" s="15">
        <v>0</v>
      </c>
      <c r="V576" s="15">
        <f t="shared" si="36"/>
        <v>9.3999999999999986</v>
      </c>
      <c r="W576" s="22">
        <v>18.66</v>
      </c>
      <c r="X576" s="15">
        <f>SUM(V576+W576)</f>
        <v>28.06</v>
      </c>
    </row>
    <row r="577" spans="1:24" x14ac:dyDescent="0.25">
      <c r="A577">
        <f t="shared" si="34"/>
        <v>29</v>
      </c>
      <c r="B577">
        <v>2014</v>
      </c>
      <c r="C577" s="4">
        <v>40737</v>
      </c>
      <c r="D577" s="15">
        <v>2.6</v>
      </c>
      <c r="E577" s="15">
        <v>3</v>
      </c>
      <c r="F577" s="15">
        <v>0</v>
      </c>
      <c r="G577" s="15">
        <v>0</v>
      </c>
      <c r="H577" s="15">
        <v>0</v>
      </c>
      <c r="I577" s="15">
        <v>1.6</v>
      </c>
      <c r="J577" s="15">
        <v>0</v>
      </c>
      <c r="K577" s="15">
        <v>0</v>
      </c>
      <c r="L577" s="15">
        <v>1</v>
      </c>
      <c r="M577" s="15">
        <v>0</v>
      </c>
      <c r="N577" s="15">
        <v>0.6</v>
      </c>
      <c r="O577" s="15">
        <v>0</v>
      </c>
      <c r="P577" s="15">
        <v>0</v>
      </c>
      <c r="Q577" s="15">
        <v>0</v>
      </c>
      <c r="R577" s="15">
        <v>0</v>
      </c>
      <c r="S577" s="15">
        <v>0</v>
      </c>
      <c r="T577" s="15">
        <v>0.6</v>
      </c>
      <c r="U577" s="15">
        <v>0</v>
      </c>
      <c r="V577" s="15">
        <f t="shared" si="36"/>
        <v>9.3999999999999986</v>
      </c>
      <c r="W577" s="22">
        <v>18.66</v>
      </c>
      <c r="X577" s="15">
        <f>SUM(V577+W577)</f>
        <v>28.06</v>
      </c>
    </row>
    <row r="578" spans="1:24" x14ac:dyDescent="0.25">
      <c r="A578">
        <f t="shared" si="34"/>
        <v>29</v>
      </c>
      <c r="B578">
        <v>2014</v>
      </c>
      <c r="C578" s="4">
        <v>40738</v>
      </c>
      <c r="D578" s="15">
        <v>2.6</v>
      </c>
      <c r="E578" s="15">
        <v>3</v>
      </c>
      <c r="F578" s="15">
        <v>0</v>
      </c>
      <c r="G578" s="15">
        <v>0</v>
      </c>
      <c r="H578" s="15">
        <v>0</v>
      </c>
      <c r="I578" s="15">
        <v>1.6</v>
      </c>
      <c r="J578" s="15">
        <v>0</v>
      </c>
      <c r="K578" s="15">
        <v>0</v>
      </c>
      <c r="L578" s="15">
        <v>1</v>
      </c>
      <c r="M578" s="15">
        <v>0</v>
      </c>
      <c r="N578" s="15">
        <v>0.6</v>
      </c>
      <c r="O578" s="15">
        <v>0</v>
      </c>
      <c r="P578" s="15">
        <v>0</v>
      </c>
      <c r="Q578" s="15">
        <v>0</v>
      </c>
      <c r="R578" s="15">
        <v>0</v>
      </c>
      <c r="S578" s="15">
        <v>0</v>
      </c>
      <c r="T578" s="15">
        <v>0.6</v>
      </c>
      <c r="U578" s="15">
        <v>0</v>
      </c>
      <c r="V578" s="15">
        <f t="shared" si="36"/>
        <v>9.3999999999999986</v>
      </c>
      <c r="W578" s="22">
        <v>18.66</v>
      </c>
      <c r="X578" s="15">
        <f t="shared" si="37"/>
        <v>28.06</v>
      </c>
    </row>
    <row r="579" spans="1:24" x14ac:dyDescent="0.25">
      <c r="A579">
        <f t="shared" ref="A579:A587" si="38">WEEKNUM(C579)</f>
        <v>29</v>
      </c>
      <c r="B579">
        <v>2014</v>
      </c>
      <c r="C579" s="4">
        <v>40739</v>
      </c>
      <c r="D579" s="15">
        <v>54</v>
      </c>
      <c r="E579" s="15">
        <v>0</v>
      </c>
      <c r="F579" s="15">
        <v>0</v>
      </c>
      <c r="G579" s="15">
        <v>0</v>
      </c>
      <c r="H579" s="15">
        <v>0</v>
      </c>
      <c r="I579" s="15">
        <v>0</v>
      </c>
      <c r="J579" s="15">
        <v>0</v>
      </c>
      <c r="K579" s="15">
        <v>1</v>
      </c>
      <c r="L579" s="15">
        <v>3</v>
      </c>
      <c r="M579" s="15">
        <v>0</v>
      </c>
      <c r="N579" s="15">
        <v>0</v>
      </c>
      <c r="O579" s="15">
        <v>0</v>
      </c>
      <c r="P579" s="15">
        <v>0</v>
      </c>
      <c r="Q579" s="15">
        <v>2</v>
      </c>
      <c r="R579" s="15">
        <v>0</v>
      </c>
      <c r="S579" s="15">
        <v>0</v>
      </c>
      <c r="T579" s="15">
        <v>0</v>
      </c>
      <c r="U579" s="15">
        <v>0</v>
      </c>
      <c r="V579" s="15">
        <f>IF(SUM(D579:U579)=0,NA(),SUM(D579:U579))</f>
        <v>60</v>
      </c>
      <c r="W579" s="22">
        <v>24</v>
      </c>
      <c r="X579" s="15">
        <f t="shared" si="37"/>
        <v>84</v>
      </c>
    </row>
    <row r="580" spans="1:24" x14ac:dyDescent="0.25">
      <c r="A580">
        <f t="shared" si="38"/>
        <v>29</v>
      </c>
      <c r="B580">
        <v>2014</v>
      </c>
      <c r="C580" s="4">
        <v>40740</v>
      </c>
      <c r="D580" s="15">
        <v>27</v>
      </c>
      <c r="E580" s="15">
        <v>0</v>
      </c>
      <c r="F580" s="15">
        <v>0</v>
      </c>
      <c r="G580" s="15">
        <v>0</v>
      </c>
      <c r="H580" s="15">
        <v>0</v>
      </c>
      <c r="I580" s="15">
        <v>0</v>
      </c>
      <c r="J580" s="15">
        <v>0</v>
      </c>
      <c r="K580" s="15">
        <v>0</v>
      </c>
      <c r="L580" s="15">
        <v>0</v>
      </c>
      <c r="M580" s="15">
        <v>0</v>
      </c>
      <c r="N580" s="15">
        <v>0</v>
      </c>
      <c r="O580" s="15">
        <v>0</v>
      </c>
      <c r="P580" s="15">
        <v>0</v>
      </c>
      <c r="Q580" s="15">
        <v>0</v>
      </c>
      <c r="R580" s="15">
        <v>0</v>
      </c>
      <c r="S580" s="15">
        <v>0</v>
      </c>
      <c r="T580" s="15">
        <v>0</v>
      </c>
      <c r="U580" s="15">
        <v>0</v>
      </c>
      <c r="V580" s="15">
        <f t="shared" si="36"/>
        <v>27</v>
      </c>
      <c r="W580" s="22">
        <v>16</v>
      </c>
      <c r="X580" s="15">
        <f t="shared" si="37"/>
        <v>43</v>
      </c>
    </row>
    <row r="581" spans="1:24" x14ac:dyDescent="0.25">
      <c r="A581">
        <f t="shared" si="38"/>
        <v>30</v>
      </c>
      <c r="B581">
        <v>2014</v>
      </c>
      <c r="C581" s="4">
        <v>40741</v>
      </c>
      <c r="D581" s="15">
        <v>37</v>
      </c>
      <c r="E581" s="15">
        <v>0</v>
      </c>
      <c r="F581" s="15">
        <v>0</v>
      </c>
      <c r="G581" s="15">
        <v>0</v>
      </c>
      <c r="H581" s="15">
        <v>0</v>
      </c>
      <c r="I581" s="15">
        <v>0</v>
      </c>
      <c r="J581" s="15">
        <v>0</v>
      </c>
      <c r="K581" s="15">
        <v>0</v>
      </c>
      <c r="L581" s="15">
        <v>0</v>
      </c>
      <c r="M581" s="15">
        <v>0</v>
      </c>
      <c r="N581" s="15">
        <v>1</v>
      </c>
      <c r="O581" s="15">
        <v>0</v>
      </c>
      <c r="P581" s="15">
        <v>0</v>
      </c>
      <c r="Q581" s="15">
        <v>0</v>
      </c>
      <c r="R581" s="15">
        <v>0</v>
      </c>
      <c r="S581" s="15">
        <v>0</v>
      </c>
      <c r="T581" s="15">
        <v>0</v>
      </c>
      <c r="U581" s="15">
        <v>0</v>
      </c>
      <c r="V581" s="15">
        <f t="shared" si="36"/>
        <v>38</v>
      </c>
      <c r="W581" s="22">
        <v>19</v>
      </c>
      <c r="X581" s="15">
        <f t="shared" si="37"/>
        <v>57</v>
      </c>
    </row>
    <row r="582" spans="1:24" x14ac:dyDescent="0.25">
      <c r="A582">
        <f t="shared" si="38"/>
        <v>30</v>
      </c>
      <c r="B582">
        <v>2014</v>
      </c>
      <c r="C582" s="4">
        <v>40742</v>
      </c>
      <c r="D582" s="15">
        <v>15</v>
      </c>
      <c r="E582" s="15">
        <v>1</v>
      </c>
      <c r="F582" s="15">
        <v>0</v>
      </c>
      <c r="G582" s="15">
        <v>0</v>
      </c>
      <c r="H582" s="15">
        <v>0</v>
      </c>
      <c r="I582" s="15">
        <v>0</v>
      </c>
      <c r="J582" s="15">
        <v>0</v>
      </c>
      <c r="K582" s="15">
        <v>1</v>
      </c>
      <c r="L582" s="15">
        <v>0</v>
      </c>
      <c r="M582" s="15">
        <v>0</v>
      </c>
      <c r="N582" s="15">
        <v>0</v>
      </c>
      <c r="O582" s="15">
        <v>0</v>
      </c>
      <c r="P582" s="15">
        <v>0</v>
      </c>
      <c r="Q582" s="15">
        <v>2</v>
      </c>
      <c r="R582" s="15">
        <v>0</v>
      </c>
      <c r="S582" s="15">
        <v>0</v>
      </c>
      <c r="T582" s="15">
        <v>0</v>
      </c>
      <c r="U582" s="15">
        <v>0</v>
      </c>
      <c r="V582" s="15">
        <f t="shared" si="36"/>
        <v>19</v>
      </c>
      <c r="W582" s="22">
        <v>10</v>
      </c>
      <c r="X582" s="15">
        <f t="shared" si="37"/>
        <v>29</v>
      </c>
    </row>
    <row r="583" spans="1:24" x14ac:dyDescent="0.25">
      <c r="A583">
        <f t="shared" si="38"/>
        <v>30</v>
      </c>
      <c r="B583">
        <v>2014</v>
      </c>
      <c r="C583" s="4">
        <v>40743</v>
      </c>
      <c r="D583" s="15">
        <v>30.7</v>
      </c>
      <c r="E583" s="15">
        <v>2</v>
      </c>
      <c r="F583" s="15">
        <v>0</v>
      </c>
      <c r="G583" s="15">
        <v>0</v>
      </c>
      <c r="H583" s="15">
        <v>0</v>
      </c>
      <c r="I583" s="15">
        <v>0</v>
      </c>
      <c r="J583" s="15">
        <v>0</v>
      </c>
      <c r="K583" s="15">
        <v>4</v>
      </c>
      <c r="L583" s="15">
        <v>4.7</v>
      </c>
      <c r="M583" s="15">
        <v>0</v>
      </c>
      <c r="N583" s="15">
        <v>0</v>
      </c>
      <c r="O583" s="15">
        <v>0</v>
      </c>
      <c r="P583" s="15">
        <v>0</v>
      </c>
      <c r="Q583" s="15">
        <v>2</v>
      </c>
      <c r="R583" s="15">
        <v>0</v>
      </c>
      <c r="S583" s="15">
        <v>0</v>
      </c>
      <c r="T583" s="15">
        <v>0</v>
      </c>
      <c r="U583" s="15">
        <v>0</v>
      </c>
      <c r="V583" s="15">
        <f t="shared" si="36"/>
        <v>43.400000000000006</v>
      </c>
      <c r="W583" s="22">
        <v>24</v>
      </c>
      <c r="X583" s="15">
        <f>SUM(V583+W583)</f>
        <v>67.400000000000006</v>
      </c>
    </row>
    <row r="584" spans="1:24" x14ac:dyDescent="0.25">
      <c r="A584">
        <f t="shared" si="38"/>
        <v>30</v>
      </c>
      <c r="B584">
        <v>2014</v>
      </c>
      <c r="C584" s="4">
        <v>40744</v>
      </c>
      <c r="D584" s="15">
        <v>30.7</v>
      </c>
      <c r="E584" s="15">
        <v>2</v>
      </c>
      <c r="F584" s="15">
        <v>0</v>
      </c>
      <c r="G584" s="15">
        <v>0</v>
      </c>
      <c r="H584" s="15">
        <v>0</v>
      </c>
      <c r="I584" s="15">
        <v>0</v>
      </c>
      <c r="J584" s="15">
        <v>0</v>
      </c>
      <c r="K584" s="15">
        <v>4</v>
      </c>
      <c r="L584" s="15">
        <v>4.7</v>
      </c>
      <c r="M584" s="15">
        <v>0</v>
      </c>
      <c r="N584" s="15">
        <v>0</v>
      </c>
      <c r="O584" s="15">
        <v>0</v>
      </c>
      <c r="P584" s="15">
        <v>0</v>
      </c>
      <c r="Q584" s="15">
        <v>2</v>
      </c>
      <c r="R584" s="15">
        <v>0</v>
      </c>
      <c r="S584" s="15">
        <v>0</v>
      </c>
      <c r="T584" s="15">
        <v>0</v>
      </c>
      <c r="U584" s="15">
        <v>0</v>
      </c>
      <c r="V584" s="15">
        <f t="shared" si="36"/>
        <v>43.400000000000006</v>
      </c>
      <c r="W584" s="22">
        <v>24</v>
      </c>
      <c r="X584" s="15">
        <f>SUM(V584+W584)</f>
        <v>67.400000000000006</v>
      </c>
    </row>
    <row r="585" spans="1:24" x14ac:dyDescent="0.25">
      <c r="A585">
        <f t="shared" si="38"/>
        <v>30</v>
      </c>
      <c r="B585">
        <v>2014</v>
      </c>
      <c r="C585" s="4">
        <v>40745</v>
      </c>
      <c r="D585" s="15">
        <v>30.7</v>
      </c>
      <c r="E585" s="15">
        <v>2</v>
      </c>
      <c r="F585" s="15">
        <v>0</v>
      </c>
      <c r="G585" s="15">
        <v>0</v>
      </c>
      <c r="H585" s="15">
        <v>0</v>
      </c>
      <c r="I585" s="15">
        <v>0</v>
      </c>
      <c r="J585" s="15">
        <v>0</v>
      </c>
      <c r="K585" s="15">
        <v>4</v>
      </c>
      <c r="L585" s="15">
        <v>4.7</v>
      </c>
      <c r="M585" s="15">
        <v>0</v>
      </c>
      <c r="N585" s="15">
        <v>0</v>
      </c>
      <c r="O585" s="15">
        <v>0</v>
      </c>
      <c r="P585" s="15">
        <v>0</v>
      </c>
      <c r="Q585" s="15">
        <v>2</v>
      </c>
      <c r="R585" s="15">
        <v>0</v>
      </c>
      <c r="S585" s="15">
        <v>0</v>
      </c>
      <c r="T585" s="15">
        <v>0</v>
      </c>
      <c r="U585" s="15">
        <v>0</v>
      </c>
      <c r="V585" s="15">
        <f t="shared" si="36"/>
        <v>43.400000000000006</v>
      </c>
      <c r="W585" s="22">
        <v>24</v>
      </c>
      <c r="X585" s="15">
        <f t="shared" si="37"/>
        <v>67.400000000000006</v>
      </c>
    </row>
    <row r="586" spans="1:24" x14ac:dyDescent="0.25">
      <c r="A586">
        <f t="shared" si="38"/>
        <v>30</v>
      </c>
      <c r="B586">
        <v>2014</v>
      </c>
      <c r="C586" s="4">
        <v>40746</v>
      </c>
      <c r="D586" s="15">
        <v>42</v>
      </c>
      <c r="E586" s="15">
        <v>0</v>
      </c>
      <c r="F586" s="15">
        <v>0</v>
      </c>
      <c r="G586" s="15">
        <v>0</v>
      </c>
      <c r="H586" s="15">
        <v>0</v>
      </c>
      <c r="I586" s="15">
        <v>2</v>
      </c>
      <c r="J586" s="15">
        <v>0</v>
      </c>
      <c r="K586" s="15">
        <v>13</v>
      </c>
      <c r="L586" s="15">
        <v>2</v>
      </c>
      <c r="M586" s="15">
        <v>0</v>
      </c>
      <c r="N586" s="15">
        <v>2</v>
      </c>
      <c r="O586" s="15">
        <v>0</v>
      </c>
      <c r="P586" s="15">
        <v>0</v>
      </c>
      <c r="Q586" s="15">
        <v>0</v>
      </c>
      <c r="R586" s="15">
        <v>0</v>
      </c>
      <c r="S586" s="15">
        <v>0</v>
      </c>
      <c r="T586" s="15">
        <v>0</v>
      </c>
      <c r="U586" s="15">
        <v>0</v>
      </c>
      <c r="V586" s="15">
        <f t="shared" si="36"/>
        <v>61</v>
      </c>
      <c r="W586" s="22">
        <v>12</v>
      </c>
      <c r="X586" s="15">
        <f t="shared" si="37"/>
        <v>73</v>
      </c>
    </row>
    <row r="587" spans="1:24" x14ac:dyDescent="0.25">
      <c r="A587">
        <f t="shared" si="38"/>
        <v>30</v>
      </c>
      <c r="B587">
        <v>2014</v>
      </c>
      <c r="C587" s="4">
        <v>40747</v>
      </c>
      <c r="D587" s="15">
        <v>34</v>
      </c>
      <c r="E587" s="15">
        <v>1</v>
      </c>
      <c r="F587" s="15">
        <v>0</v>
      </c>
      <c r="G587" s="15">
        <v>0</v>
      </c>
      <c r="H587" s="15">
        <v>1</v>
      </c>
      <c r="I587" s="15">
        <v>1</v>
      </c>
      <c r="J587" s="15">
        <v>0</v>
      </c>
      <c r="K587" s="15">
        <v>0</v>
      </c>
      <c r="L587" s="15">
        <v>2</v>
      </c>
      <c r="M587" s="15">
        <v>0</v>
      </c>
      <c r="N587" s="15">
        <v>0</v>
      </c>
      <c r="O587" s="15">
        <v>0</v>
      </c>
      <c r="P587" s="15">
        <v>0</v>
      </c>
      <c r="Q587" s="15">
        <v>4</v>
      </c>
      <c r="R587" s="15">
        <v>0</v>
      </c>
      <c r="S587" s="15">
        <v>0</v>
      </c>
      <c r="T587" s="15">
        <v>0</v>
      </c>
      <c r="U587" s="15">
        <v>0</v>
      </c>
      <c r="V587" s="15">
        <f t="shared" si="36"/>
        <v>43</v>
      </c>
      <c r="W587" s="22">
        <v>17</v>
      </c>
      <c r="X587" s="15">
        <f t="shared" si="37"/>
        <v>60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3:D101"/>
  <sheetViews>
    <sheetView topLeftCell="A28" workbookViewId="0">
      <selection activeCell="S36" sqref="S36"/>
    </sheetView>
  </sheetViews>
  <sheetFormatPr defaultRowHeight="15" x14ac:dyDescent="0.25"/>
  <cols>
    <col min="1" max="1" width="13.140625" bestFit="1" customWidth="1"/>
    <col min="2" max="2" width="18.7109375" bestFit="1" customWidth="1"/>
    <col min="3" max="3" width="15.140625" bestFit="1" customWidth="1"/>
    <col min="4" max="4" width="17.7109375" bestFit="1" customWidth="1"/>
  </cols>
  <sheetData>
    <row r="3" spans="1:4" x14ac:dyDescent="0.25">
      <c r="A3" s="17" t="s">
        <v>33</v>
      </c>
      <c r="B3" t="s">
        <v>39</v>
      </c>
      <c r="C3" t="s">
        <v>41</v>
      </c>
      <c r="D3" t="s">
        <v>40</v>
      </c>
    </row>
    <row r="4" spans="1:4" x14ac:dyDescent="0.25">
      <c r="A4" s="19">
        <v>21</v>
      </c>
      <c r="B4" s="20" t="e">
        <v>#N/A</v>
      </c>
      <c r="C4" s="20" t="e">
        <v>#N/A</v>
      </c>
      <c r="D4" s="20" t="e">
        <v>#N/A</v>
      </c>
    </row>
    <row r="5" spans="1:4" x14ac:dyDescent="0.25">
      <c r="A5" s="21">
        <v>2010</v>
      </c>
      <c r="B5" s="20">
        <v>1.9714285714285715</v>
      </c>
      <c r="C5" s="20">
        <v>4.6000000000000005</v>
      </c>
      <c r="D5" s="20">
        <v>2.4588034255943048</v>
      </c>
    </row>
    <row r="6" spans="1:4" x14ac:dyDescent="0.25">
      <c r="A6" s="21">
        <v>2011</v>
      </c>
      <c r="B6" s="20">
        <v>0.10714285714285714</v>
      </c>
      <c r="C6" s="20">
        <v>0.25</v>
      </c>
      <c r="D6" s="20">
        <v>0.1336306209562122</v>
      </c>
    </row>
    <row r="7" spans="1:4" x14ac:dyDescent="0.25">
      <c r="A7" s="21">
        <v>2012</v>
      </c>
      <c r="B7" s="20">
        <v>10.428571428571429</v>
      </c>
      <c r="C7" s="20">
        <v>18.25</v>
      </c>
      <c r="D7" s="20">
        <v>9.7550353298034889</v>
      </c>
    </row>
    <row r="8" spans="1:4" x14ac:dyDescent="0.25">
      <c r="A8" s="21">
        <v>2013</v>
      </c>
      <c r="B8" s="20">
        <v>0</v>
      </c>
      <c r="C8" s="20">
        <v>0</v>
      </c>
      <c r="D8" s="20">
        <v>0</v>
      </c>
    </row>
    <row r="9" spans="1:4" x14ac:dyDescent="0.25">
      <c r="A9" s="21">
        <v>2014</v>
      </c>
      <c r="B9" s="20" t="e">
        <v>#N/A</v>
      </c>
      <c r="C9" s="20" t="e">
        <v>#N/A</v>
      </c>
      <c r="D9" s="20" t="e">
        <v>#N/A</v>
      </c>
    </row>
    <row r="10" spans="1:4" x14ac:dyDescent="0.25">
      <c r="A10" s="19">
        <v>22</v>
      </c>
      <c r="B10" s="20" t="e">
        <v>#N/A</v>
      </c>
      <c r="C10" s="20" t="e">
        <v>#N/A</v>
      </c>
      <c r="D10" s="20" t="e">
        <v>#N/A</v>
      </c>
    </row>
    <row r="11" spans="1:4" x14ac:dyDescent="0.25">
      <c r="A11" s="21">
        <v>2010</v>
      </c>
      <c r="B11" s="20">
        <v>5.3142857142857149</v>
      </c>
      <c r="C11" s="20">
        <v>14</v>
      </c>
      <c r="D11" s="20">
        <v>3.8864845174993174</v>
      </c>
    </row>
    <row r="12" spans="1:4" x14ac:dyDescent="0.25">
      <c r="A12" s="21">
        <v>2011</v>
      </c>
      <c r="B12" s="20">
        <v>3.5714285714285712E-2</v>
      </c>
      <c r="C12" s="20">
        <v>0.25</v>
      </c>
      <c r="D12" s="20">
        <v>9.4491118252306813E-2</v>
      </c>
    </row>
    <row r="13" spans="1:4" x14ac:dyDescent="0.25">
      <c r="A13" s="21">
        <v>2012</v>
      </c>
      <c r="B13" s="20">
        <v>5.9285714285714288</v>
      </c>
      <c r="C13" s="20">
        <v>23</v>
      </c>
      <c r="D13" s="20">
        <v>8.7627458188466409</v>
      </c>
    </row>
    <row r="14" spans="1:4" x14ac:dyDescent="0.25">
      <c r="A14" s="21">
        <v>2013</v>
      </c>
      <c r="B14" s="20">
        <v>1.8571428571428572</v>
      </c>
      <c r="C14" s="20">
        <v>2.25</v>
      </c>
      <c r="D14" s="20">
        <v>0.82735954066162165</v>
      </c>
    </row>
    <row r="15" spans="1:4" x14ac:dyDescent="0.25">
      <c r="A15" s="21">
        <v>2014</v>
      </c>
      <c r="B15" s="20" t="e">
        <v>#N/A</v>
      </c>
      <c r="C15" s="20" t="e">
        <v>#N/A</v>
      </c>
      <c r="D15" s="20" t="e">
        <v>#N/A</v>
      </c>
    </row>
    <row r="16" spans="1:4" x14ac:dyDescent="0.25">
      <c r="A16" s="19">
        <v>23</v>
      </c>
      <c r="B16" s="20" t="e">
        <v>#N/A</v>
      </c>
      <c r="C16" s="20" t="e">
        <v>#N/A</v>
      </c>
      <c r="D16" s="20" t="e">
        <v>#N/A</v>
      </c>
    </row>
    <row r="17" spans="1:4" x14ac:dyDescent="0.25">
      <c r="A17" s="21">
        <v>2010</v>
      </c>
      <c r="B17" s="20">
        <v>6.9985714285714291</v>
      </c>
      <c r="C17" s="20">
        <v>24.990000000000002</v>
      </c>
      <c r="D17" s="20">
        <v>8.2020331393531709</v>
      </c>
    </row>
    <row r="18" spans="1:4" x14ac:dyDescent="0.25">
      <c r="A18" s="21">
        <v>2011</v>
      </c>
      <c r="B18" s="20">
        <v>2.0942857142857143</v>
      </c>
      <c r="C18" s="20">
        <v>5</v>
      </c>
      <c r="D18" s="20">
        <v>2.3379325421039354</v>
      </c>
    </row>
    <row r="19" spans="1:4" x14ac:dyDescent="0.25">
      <c r="A19" s="21">
        <v>2012</v>
      </c>
      <c r="B19" s="20">
        <v>0.49857142857142861</v>
      </c>
      <c r="C19" s="20">
        <v>2</v>
      </c>
      <c r="D19" s="20">
        <v>0.6875906866595507</v>
      </c>
    </row>
    <row r="20" spans="1:4" x14ac:dyDescent="0.25">
      <c r="A20" s="21">
        <v>2013</v>
      </c>
      <c r="B20" s="20">
        <v>2</v>
      </c>
      <c r="C20" s="20">
        <v>12</v>
      </c>
      <c r="D20" s="20">
        <v>4.4721359549995796</v>
      </c>
    </row>
    <row r="21" spans="1:4" x14ac:dyDescent="0.25">
      <c r="A21" s="21">
        <v>2014</v>
      </c>
      <c r="B21" s="20" t="e">
        <v>#N/A</v>
      </c>
      <c r="C21" s="20" t="e">
        <v>#N/A</v>
      </c>
      <c r="D21" s="20" t="e">
        <v>#N/A</v>
      </c>
    </row>
    <row r="22" spans="1:4" x14ac:dyDescent="0.25">
      <c r="A22" s="19">
        <v>24</v>
      </c>
      <c r="B22" s="20">
        <v>5.8754285714285723</v>
      </c>
      <c r="C22" s="20">
        <v>24.990000000000002</v>
      </c>
      <c r="D22" s="20">
        <v>6.6164466840358562</v>
      </c>
    </row>
    <row r="23" spans="1:4" x14ac:dyDescent="0.25">
      <c r="A23" s="21">
        <v>2010</v>
      </c>
      <c r="B23" s="20">
        <v>12.711428571428572</v>
      </c>
      <c r="C23" s="20">
        <v>24.990000000000002</v>
      </c>
      <c r="D23" s="20">
        <v>10.854624864654742</v>
      </c>
    </row>
    <row r="24" spans="1:4" x14ac:dyDescent="0.25">
      <c r="A24" s="21">
        <v>2011</v>
      </c>
      <c r="B24" s="20">
        <v>5.3814285714285717</v>
      </c>
      <c r="C24" s="20">
        <v>14</v>
      </c>
      <c r="D24" s="20">
        <v>4.1953999752563469</v>
      </c>
    </row>
    <row r="25" spans="1:4" x14ac:dyDescent="0.25">
      <c r="A25" s="21">
        <v>2012</v>
      </c>
      <c r="B25" s="20">
        <v>2.1414285714285715</v>
      </c>
      <c r="C25" s="20">
        <v>9</v>
      </c>
      <c r="D25" s="20">
        <v>3.3223156009598118</v>
      </c>
    </row>
    <row r="26" spans="1:4" x14ac:dyDescent="0.25">
      <c r="A26" s="21">
        <v>2013</v>
      </c>
      <c r="B26" s="20">
        <v>2.4285714285714284</v>
      </c>
      <c r="C26" s="20">
        <v>7</v>
      </c>
      <c r="D26" s="20">
        <v>2.4397501823713328</v>
      </c>
    </row>
    <row r="27" spans="1:4" x14ac:dyDescent="0.25">
      <c r="A27" s="21">
        <v>2014</v>
      </c>
      <c r="B27" s="20">
        <v>6.7142857142857144</v>
      </c>
      <c r="C27" s="20">
        <v>9</v>
      </c>
      <c r="D27" s="20">
        <v>3.1471831698777728</v>
      </c>
    </row>
    <row r="28" spans="1:4" x14ac:dyDescent="0.25">
      <c r="A28" s="19">
        <v>25</v>
      </c>
      <c r="B28" s="20" t="e">
        <v>#N/A</v>
      </c>
      <c r="C28" s="20" t="e">
        <v>#N/A</v>
      </c>
      <c r="D28" s="20" t="e">
        <v>#N/A</v>
      </c>
    </row>
    <row r="29" spans="1:4" x14ac:dyDescent="0.25">
      <c r="A29" s="21">
        <v>2010</v>
      </c>
      <c r="B29" s="20">
        <v>246.14142857142858</v>
      </c>
      <c r="C29" s="20">
        <v>832</v>
      </c>
      <c r="D29" s="20">
        <v>316.50943642744534</v>
      </c>
    </row>
    <row r="30" spans="1:4" x14ac:dyDescent="0.25">
      <c r="A30" s="21">
        <v>2011</v>
      </c>
      <c r="B30" s="20">
        <v>3.6185714285714283</v>
      </c>
      <c r="C30" s="20">
        <v>7.33</v>
      </c>
      <c r="D30" s="20">
        <v>2.9322427626387997</v>
      </c>
    </row>
    <row r="31" spans="1:4" x14ac:dyDescent="0.25">
      <c r="A31" s="21">
        <v>2012</v>
      </c>
      <c r="B31" s="20">
        <v>0.14285714285714285</v>
      </c>
      <c r="C31" s="20">
        <v>1</v>
      </c>
      <c r="D31" s="20">
        <v>0.37796447300922725</v>
      </c>
    </row>
    <row r="32" spans="1:4" x14ac:dyDescent="0.25">
      <c r="A32" s="21">
        <v>2013</v>
      </c>
      <c r="B32" s="20">
        <v>19.71142857142857</v>
      </c>
      <c r="C32" s="20">
        <v>29.66</v>
      </c>
      <c r="D32" s="20">
        <v>10.926755280154351</v>
      </c>
    </row>
    <row r="33" spans="1:4" x14ac:dyDescent="0.25">
      <c r="A33" s="21">
        <v>2014</v>
      </c>
      <c r="B33" s="20" t="e">
        <v>#N/A</v>
      </c>
      <c r="C33" s="20" t="e">
        <v>#N/A</v>
      </c>
      <c r="D33" s="20" t="e">
        <v>#N/A</v>
      </c>
    </row>
    <row r="34" spans="1:4" x14ac:dyDescent="0.25">
      <c r="A34" s="19">
        <v>26</v>
      </c>
      <c r="B34" s="20">
        <v>14.215428571428573</v>
      </c>
      <c r="C34" s="20">
        <v>97</v>
      </c>
      <c r="D34" s="20">
        <v>20.237663539702861</v>
      </c>
    </row>
    <row r="35" spans="1:4" x14ac:dyDescent="0.25">
      <c r="A35" s="21">
        <v>2010</v>
      </c>
      <c r="B35" s="20">
        <v>35.61</v>
      </c>
      <c r="C35" s="20">
        <v>60</v>
      </c>
      <c r="D35" s="20">
        <v>14.342242967309309</v>
      </c>
    </row>
    <row r="36" spans="1:4" x14ac:dyDescent="0.25">
      <c r="A36" s="21">
        <v>2011</v>
      </c>
      <c r="B36" s="20">
        <v>3.9042857142857139</v>
      </c>
      <c r="C36" s="20">
        <v>7.33</v>
      </c>
      <c r="D36" s="20">
        <v>2.8584602915022703</v>
      </c>
    </row>
    <row r="37" spans="1:4" x14ac:dyDescent="0.25">
      <c r="A37" s="21">
        <v>2012</v>
      </c>
      <c r="B37" s="20">
        <v>0.56857142857142862</v>
      </c>
      <c r="C37" s="20">
        <v>1</v>
      </c>
      <c r="D37" s="20">
        <v>0.41711024008162673</v>
      </c>
    </row>
    <row r="38" spans="1:4" x14ac:dyDescent="0.25">
      <c r="A38" s="21">
        <v>2013</v>
      </c>
      <c r="B38" s="20">
        <v>8.7085714285714282</v>
      </c>
      <c r="C38" s="20">
        <v>13.32</v>
      </c>
      <c r="D38" s="20">
        <v>3.8138494489226513</v>
      </c>
    </row>
    <row r="39" spans="1:4" x14ac:dyDescent="0.25">
      <c r="A39" s="21">
        <v>2014</v>
      </c>
      <c r="B39" s="20">
        <v>22.285714285714285</v>
      </c>
      <c r="C39" s="20">
        <v>97</v>
      </c>
      <c r="D39" s="20">
        <v>33.250134263960931</v>
      </c>
    </row>
    <row r="40" spans="1:4" x14ac:dyDescent="0.25">
      <c r="A40" s="19">
        <v>27</v>
      </c>
      <c r="B40" s="20">
        <v>15.015714285714285</v>
      </c>
      <c r="C40" s="20">
        <v>43</v>
      </c>
      <c r="D40" s="20">
        <v>12.547103083912216</v>
      </c>
    </row>
    <row r="41" spans="1:4" x14ac:dyDescent="0.25">
      <c r="A41" s="21">
        <v>2010</v>
      </c>
      <c r="B41" s="20">
        <v>28.368571428571425</v>
      </c>
      <c r="C41" s="20">
        <v>43</v>
      </c>
      <c r="D41" s="20">
        <v>9.1080302088714227</v>
      </c>
    </row>
    <row r="42" spans="1:4" x14ac:dyDescent="0.25">
      <c r="A42" s="21">
        <v>2011</v>
      </c>
      <c r="B42" s="20">
        <v>15.571428571428571</v>
      </c>
      <c r="C42" s="20">
        <v>31</v>
      </c>
      <c r="D42" s="20">
        <v>13.755085639587307</v>
      </c>
    </row>
    <row r="43" spans="1:4" x14ac:dyDescent="0.25">
      <c r="A43" s="21">
        <v>2012</v>
      </c>
      <c r="B43" s="20">
        <v>1.1400000000000001</v>
      </c>
      <c r="C43" s="20">
        <v>3</v>
      </c>
      <c r="D43" s="20">
        <v>1.0173167320620131</v>
      </c>
    </row>
    <row r="44" spans="1:4" x14ac:dyDescent="0.25">
      <c r="A44" s="21">
        <v>2013</v>
      </c>
      <c r="B44" s="20">
        <v>9.4271428571428562</v>
      </c>
      <c r="C44" s="20">
        <v>25</v>
      </c>
      <c r="D44" s="20">
        <v>7.6708272354544969</v>
      </c>
    </row>
    <row r="45" spans="1:4" x14ac:dyDescent="0.25">
      <c r="A45" s="21">
        <v>2014</v>
      </c>
      <c r="B45" s="20">
        <v>20.571428571428573</v>
      </c>
      <c r="C45" s="20">
        <v>28</v>
      </c>
      <c r="D45" s="20">
        <v>7.3904700539984347</v>
      </c>
    </row>
    <row r="46" spans="1:4" x14ac:dyDescent="0.25">
      <c r="A46" s="19">
        <v>28</v>
      </c>
      <c r="B46" s="20">
        <v>30.779714285714299</v>
      </c>
      <c r="C46" s="20">
        <v>129</v>
      </c>
      <c r="D46" s="20">
        <v>30.001962728512012</v>
      </c>
    </row>
    <row r="47" spans="1:4" x14ac:dyDescent="0.25">
      <c r="A47" s="21">
        <v>2010</v>
      </c>
      <c r="B47" s="20">
        <v>32.190000000000005</v>
      </c>
      <c r="C47" s="20">
        <v>43</v>
      </c>
      <c r="D47" s="20">
        <v>10.405096507641492</v>
      </c>
    </row>
    <row r="48" spans="1:4" x14ac:dyDescent="0.25">
      <c r="A48" s="21">
        <v>2011</v>
      </c>
      <c r="B48" s="20">
        <v>57.854285714285716</v>
      </c>
      <c r="C48" s="20">
        <v>129</v>
      </c>
      <c r="D48" s="20">
        <v>43.250031929523018</v>
      </c>
    </row>
    <row r="49" spans="1:4" x14ac:dyDescent="0.25">
      <c r="A49" s="21">
        <v>2012</v>
      </c>
      <c r="B49" s="20">
        <v>0.28428571428571431</v>
      </c>
      <c r="C49" s="20">
        <v>1</v>
      </c>
      <c r="D49" s="20">
        <v>0.35612999231821435</v>
      </c>
    </row>
    <row r="50" spans="1:4" x14ac:dyDescent="0.25">
      <c r="A50" s="21">
        <v>2013</v>
      </c>
      <c r="B50" s="20">
        <v>35.570000000000007</v>
      </c>
      <c r="C50" s="20">
        <v>74</v>
      </c>
      <c r="D50" s="20">
        <v>31.197201797597163</v>
      </c>
    </row>
    <row r="51" spans="1:4" x14ac:dyDescent="0.25">
      <c r="A51" s="21">
        <v>2014</v>
      </c>
      <c r="B51" s="20">
        <v>28</v>
      </c>
      <c r="C51" s="20">
        <v>50</v>
      </c>
      <c r="D51" s="20">
        <v>13.04479461956633</v>
      </c>
    </row>
    <row r="52" spans="1:4" x14ac:dyDescent="0.25">
      <c r="A52" s="19">
        <v>29</v>
      </c>
      <c r="B52" s="20">
        <v>11.658571428571426</v>
      </c>
      <c r="C52" s="20">
        <v>31.99</v>
      </c>
      <c r="D52" s="20">
        <v>10.216934081063989</v>
      </c>
    </row>
    <row r="53" spans="1:4" x14ac:dyDescent="0.25">
      <c r="A53" s="21">
        <v>2010</v>
      </c>
      <c r="B53" s="20">
        <v>15.95142857142857</v>
      </c>
      <c r="C53" s="20">
        <v>27</v>
      </c>
      <c r="D53" s="20">
        <v>8.8675558988397505</v>
      </c>
    </row>
    <row r="54" spans="1:4" x14ac:dyDescent="0.25">
      <c r="A54" s="21">
        <v>2011</v>
      </c>
      <c r="B54" s="20">
        <v>21.09</v>
      </c>
      <c r="C54" s="20">
        <v>31.99</v>
      </c>
      <c r="D54" s="20">
        <v>13.695791324344864</v>
      </c>
    </row>
    <row r="55" spans="1:4" x14ac:dyDescent="0.25">
      <c r="A55" s="21">
        <v>2012</v>
      </c>
      <c r="B55" s="20">
        <v>0.14142857142857143</v>
      </c>
      <c r="C55" s="20">
        <v>0.33</v>
      </c>
      <c r="D55" s="20">
        <v>0.17639241966220012</v>
      </c>
    </row>
    <row r="56" spans="1:4" x14ac:dyDescent="0.25">
      <c r="A56" s="21">
        <v>2013</v>
      </c>
      <c r="B56" s="20">
        <v>8.8514285714285723</v>
      </c>
      <c r="C56" s="20">
        <v>13.32</v>
      </c>
      <c r="D56" s="20">
        <v>4.3937964926755129</v>
      </c>
    </row>
    <row r="57" spans="1:4" x14ac:dyDescent="0.25">
      <c r="A57" s="21">
        <v>2014</v>
      </c>
      <c r="B57" s="20">
        <v>12.258571428571427</v>
      </c>
      <c r="C57" s="20">
        <v>17</v>
      </c>
      <c r="D57" s="20">
        <v>4.0412598224292626</v>
      </c>
    </row>
    <row r="58" spans="1:4" x14ac:dyDescent="0.25">
      <c r="A58" s="19">
        <v>30</v>
      </c>
      <c r="B58" s="20">
        <v>8.9002857142857152</v>
      </c>
      <c r="C58" s="20">
        <v>28</v>
      </c>
      <c r="D58" s="20">
        <v>8.1588607500983681</v>
      </c>
    </row>
    <row r="59" spans="1:4" x14ac:dyDescent="0.25">
      <c r="A59" s="21">
        <v>2010</v>
      </c>
      <c r="B59" s="20">
        <v>13.612857142857141</v>
      </c>
      <c r="C59" s="20">
        <v>21</v>
      </c>
      <c r="D59" s="20">
        <v>4.9520356564606027</v>
      </c>
    </row>
    <row r="60" spans="1:4" x14ac:dyDescent="0.25">
      <c r="A60" s="21">
        <v>2011</v>
      </c>
      <c r="B60" s="20">
        <v>17.188571428571429</v>
      </c>
      <c r="C60" s="20">
        <v>28</v>
      </c>
      <c r="D60" s="20">
        <v>8.8872782270903521</v>
      </c>
    </row>
    <row r="61" spans="1:4" x14ac:dyDescent="0.25">
      <c r="A61" s="21">
        <v>2012</v>
      </c>
      <c r="B61" s="20">
        <v>0.42857142857142855</v>
      </c>
      <c r="C61" s="20">
        <v>3</v>
      </c>
      <c r="D61" s="20">
        <v>1.1338934190276817</v>
      </c>
    </row>
    <row r="62" spans="1:4" x14ac:dyDescent="0.25">
      <c r="A62" s="21">
        <v>2013</v>
      </c>
      <c r="B62" s="20">
        <v>2.7142857142857144</v>
      </c>
      <c r="C62" s="20">
        <v>9</v>
      </c>
      <c r="D62" s="20">
        <v>4.3094580368566735</v>
      </c>
    </row>
    <row r="63" spans="1:4" x14ac:dyDescent="0.25">
      <c r="A63" s="21">
        <v>2014</v>
      </c>
      <c r="B63" s="20">
        <v>10.557142857142855</v>
      </c>
      <c r="C63" s="20">
        <v>18</v>
      </c>
      <c r="D63" s="20">
        <v>4.0269331353016664</v>
      </c>
    </row>
    <row r="64" spans="1:4" x14ac:dyDescent="0.25">
      <c r="A64" s="19">
        <v>31</v>
      </c>
      <c r="B64" s="20">
        <v>15.351818181818183</v>
      </c>
      <c r="C64" s="20">
        <v>70</v>
      </c>
      <c r="D64" s="20">
        <v>19.178437999245642</v>
      </c>
    </row>
    <row r="65" spans="1:4" x14ac:dyDescent="0.25">
      <c r="A65" s="21">
        <v>2010</v>
      </c>
      <c r="B65" s="20">
        <v>26.65285714285714</v>
      </c>
      <c r="C65" s="20">
        <v>38.589999999999996</v>
      </c>
      <c r="D65" s="20">
        <v>9.2365645025368472</v>
      </c>
    </row>
    <row r="66" spans="1:4" x14ac:dyDescent="0.25">
      <c r="A66" s="21">
        <v>2011</v>
      </c>
      <c r="B66" s="20">
        <v>39.519999999999996</v>
      </c>
      <c r="C66" s="20">
        <v>70</v>
      </c>
      <c r="D66" s="20">
        <v>21.9846272047841</v>
      </c>
    </row>
    <row r="67" spans="1:4" x14ac:dyDescent="0.25">
      <c r="A67" s="21">
        <v>2012</v>
      </c>
      <c r="B67" s="20">
        <v>0.14285714285714285</v>
      </c>
      <c r="C67" s="20">
        <v>1</v>
      </c>
      <c r="D67" s="20">
        <v>0.37796447300922725</v>
      </c>
    </row>
    <row r="68" spans="1:4" x14ac:dyDescent="0.25">
      <c r="A68" s="21">
        <v>2013</v>
      </c>
      <c r="B68" s="20">
        <v>2</v>
      </c>
      <c r="C68" s="20">
        <v>7</v>
      </c>
      <c r="D68" s="20">
        <v>2.3804761428476167</v>
      </c>
    </row>
    <row r="69" spans="1:4" x14ac:dyDescent="0.25">
      <c r="A69" s="21">
        <v>2014</v>
      </c>
      <c r="B69" s="20">
        <v>5.68</v>
      </c>
      <c r="C69" s="20">
        <v>7</v>
      </c>
      <c r="D69" s="20">
        <v>1.2049896265113675</v>
      </c>
    </row>
    <row r="70" spans="1:4" x14ac:dyDescent="0.25">
      <c r="A70" s="19">
        <v>32</v>
      </c>
      <c r="B70" s="20">
        <v>17.671071428571434</v>
      </c>
      <c r="C70" s="20">
        <v>98.9</v>
      </c>
      <c r="D70" s="20">
        <v>24.587248176312812</v>
      </c>
    </row>
    <row r="71" spans="1:4" x14ac:dyDescent="0.25">
      <c r="A71" s="21">
        <v>2010</v>
      </c>
      <c r="B71" s="20">
        <v>54.868571428571435</v>
      </c>
      <c r="C71" s="20">
        <v>98.9</v>
      </c>
      <c r="D71" s="20">
        <v>21.907629134292755</v>
      </c>
    </row>
    <row r="72" spans="1:4" x14ac:dyDescent="0.25">
      <c r="A72" s="21">
        <v>2011</v>
      </c>
      <c r="B72" s="20">
        <v>10.684285714285712</v>
      </c>
      <c r="C72" s="20">
        <v>18.989999999999995</v>
      </c>
      <c r="D72" s="20">
        <v>4.5159416040764473</v>
      </c>
    </row>
    <row r="73" spans="1:4" x14ac:dyDescent="0.25">
      <c r="A73" s="21">
        <v>2012</v>
      </c>
      <c r="B73" s="20">
        <v>0.28285714285714286</v>
      </c>
      <c r="C73" s="20">
        <v>0.66</v>
      </c>
      <c r="D73" s="20">
        <v>0.35278483932440025</v>
      </c>
    </row>
    <row r="74" spans="1:4" x14ac:dyDescent="0.25">
      <c r="A74" s="21">
        <v>2013</v>
      </c>
      <c r="B74" s="20">
        <v>4.8485714285714279</v>
      </c>
      <c r="C74" s="20">
        <v>9</v>
      </c>
      <c r="D74" s="20">
        <v>2.0396358218354314</v>
      </c>
    </row>
    <row r="75" spans="1:4" x14ac:dyDescent="0.25">
      <c r="A75" s="19">
        <v>33</v>
      </c>
      <c r="B75" s="20">
        <v>18.166428571428575</v>
      </c>
      <c r="C75" s="20">
        <v>98.9</v>
      </c>
      <c r="D75" s="20">
        <v>27.185863321775614</v>
      </c>
    </row>
    <row r="76" spans="1:4" x14ac:dyDescent="0.25">
      <c r="A76" s="21">
        <v>2010</v>
      </c>
      <c r="B76" s="20">
        <v>47.542857142857144</v>
      </c>
      <c r="C76" s="20">
        <v>98.9</v>
      </c>
      <c r="D76" s="20">
        <v>36.279372336671663</v>
      </c>
    </row>
    <row r="77" spans="1:4" x14ac:dyDescent="0.25">
      <c r="A77" s="21">
        <v>2011</v>
      </c>
      <c r="B77" s="20">
        <v>23.411428571428576</v>
      </c>
      <c r="C77" s="20">
        <v>56</v>
      </c>
      <c r="D77" s="20">
        <v>16.391589742478121</v>
      </c>
    </row>
    <row r="78" spans="1:4" x14ac:dyDescent="0.25">
      <c r="A78" s="21">
        <v>2012</v>
      </c>
      <c r="B78" s="20">
        <v>0.14285714285714285</v>
      </c>
      <c r="C78" s="20">
        <v>1</v>
      </c>
      <c r="D78" s="20">
        <v>0.37796447300922725</v>
      </c>
    </row>
    <row r="79" spans="1:4" x14ac:dyDescent="0.25">
      <c r="A79" s="21">
        <v>2013</v>
      </c>
      <c r="B79" s="20">
        <v>1.5685714285714287</v>
      </c>
      <c r="C79" s="20">
        <v>4</v>
      </c>
      <c r="D79" s="20">
        <v>1.2277272847478327</v>
      </c>
    </row>
    <row r="80" spans="1:4" x14ac:dyDescent="0.25">
      <c r="A80" s="19">
        <v>34</v>
      </c>
      <c r="B80" s="20">
        <v>13.651600000000006</v>
      </c>
      <c r="C80" s="20">
        <v>77</v>
      </c>
      <c r="D80" s="20">
        <v>17.901423984327796</v>
      </c>
    </row>
    <row r="81" spans="1:4" x14ac:dyDescent="0.25">
      <c r="A81" s="21">
        <v>2010</v>
      </c>
      <c r="B81" s="20">
        <v>35.428571428571431</v>
      </c>
      <c r="C81" s="20">
        <v>77</v>
      </c>
      <c r="D81" s="20">
        <v>19.932027350114549</v>
      </c>
    </row>
    <row r="82" spans="1:4" x14ac:dyDescent="0.25">
      <c r="A82" s="21">
        <v>2011</v>
      </c>
      <c r="B82" s="20">
        <v>12.044285714285715</v>
      </c>
      <c r="C82" s="20">
        <v>20</v>
      </c>
      <c r="D82" s="20">
        <v>4.9748965052647334</v>
      </c>
    </row>
    <row r="83" spans="1:4" x14ac:dyDescent="0.25">
      <c r="A83" s="21">
        <v>2012</v>
      </c>
      <c r="B83" s="20">
        <v>0</v>
      </c>
      <c r="C83" s="20">
        <v>0</v>
      </c>
      <c r="D83" s="20">
        <v>0</v>
      </c>
    </row>
    <row r="84" spans="1:4" x14ac:dyDescent="0.25">
      <c r="A84" s="21">
        <v>2013</v>
      </c>
      <c r="B84" s="20">
        <v>1.2828571428571429</v>
      </c>
      <c r="C84" s="20">
        <v>2</v>
      </c>
      <c r="D84" s="20">
        <v>0.88945140931014888</v>
      </c>
    </row>
    <row r="85" spans="1:4" x14ac:dyDescent="0.25">
      <c r="A85" s="19">
        <v>35</v>
      </c>
      <c r="B85" s="20">
        <v>14.31238095238095</v>
      </c>
      <c r="C85" s="20">
        <v>48</v>
      </c>
      <c r="D85" s="20">
        <v>16.002361358487661</v>
      </c>
    </row>
    <row r="86" spans="1:4" x14ac:dyDescent="0.25">
      <c r="A86" s="21">
        <v>2010</v>
      </c>
      <c r="B86" s="20">
        <v>32.942857142857143</v>
      </c>
      <c r="C86" s="20">
        <v>48</v>
      </c>
      <c r="D86" s="20">
        <v>14.098091731727044</v>
      </c>
    </row>
    <row r="87" spans="1:4" x14ac:dyDescent="0.25">
      <c r="A87" s="21">
        <v>2011</v>
      </c>
      <c r="B87" s="20">
        <v>8.5657142857142841</v>
      </c>
      <c r="C87" s="20">
        <v>17</v>
      </c>
      <c r="D87" s="20">
        <v>4.1328031534010812</v>
      </c>
    </row>
    <row r="88" spans="1:4" x14ac:dyDescent="0.25">
      <c r="A88" s="21">
        <v>2013</v>
      </c>
      <c r="B88" s="20">
        <v>1.4285714285714286</v>
      </c>
      <c r="C88" s="20">
        <v>3</v>
      </c>
      <c r="D88" s="20">
        <v>0.78679579246944309</v>
      </c>
    </row>
    <row r="89" spans="1:4" x14ac:dyDescent="0.25">
      <c r="A89" s="19">
        <v>36</v>
      </c>
      <c r="B89" s="20">
        <v>7.5047619047619047</v>
      </c>
      <c r="C89" s="20">
        <v>31</v>
      </c>
      <c r="D89" s="20">
        <v>11.012730187854245</v>
      </c>
    </row>
    <row r="90" spans="1:4" x14ac:dyDescent="0.25">
      <c r="A90" s="21">
        <v>2010</v>
      </c>
      <c r="B90" s="20">
        <v>20.135714285714283</v>
      </c>
      <c r="C90" s="20">
        <v>31</v>
      </c>
      <c r="D90" s="20">
        <v>10.887711509071227</v>
      </c>
    </row>
    <row r="91" spans="1:4" x14ac:dyDescent="0.25">
      <c r="A91" s="21">
        <v>2011</v>
      </c>
      <c r="B91" s="20">
        <v>2.092857142857143</v>
      </c>
      <c r="C91" s="20">
        <v>6.65</v>
      </c>
      <c r="D91" s="20">
        <v>2.1237601424965917</v>
      </c>
    </row>
    <row r="92" spans="1:4" x14ac:dyDescent="0.25">
      <c r="A92" s="21">
        <v>2013</v>
      </c>
      <c r="B92" s="20">
        <v>0.2857142857142857</v>
      </c>
      <c r="C92" s="20">
        <v>1</v>
      </c>
      <c r="D92" s="20">
        <v>0.33629635456727464</v>
      </c>
    </row>
    <row r="93" spans="1:4" x14ac:dyDescent="0.25">
      <c r="A93" s="19">
        <v>37</v>
      </c>
      <c r="B93" s="20">
        <v>2.7723809523809519</v>
      </c>
      <c r="C93" s="20">
        <v>11</v>
      </c>
      <c r="D93" s="20">
        <v>3.2662913292630611</v>
      </c>
    </row>
    <row r="94" spans="1:4" x14ac:dyDescent="0.25">
      <c r="A94" s="21">
        <v>2010</v>
      </c>
      <c r="B94" s="20">
        <v>6.5571428571428569</v>
      </c>
      <c r="C94" s="20">
        <v>11</v>
      </c>
      <c r="D94" s="20">
        <v>2.8412773787254819</v>
      </c>
    </row>
    <row r="95" spans="1:4" x14ac:dyDescent="0.25">
      <c r="A95" s="21">
        <v>2011</v>
      </c>
      <c r="B95" s="20">
        <v>1.6171428571428572</v>
      </c>
      <c r="C95" s="20">
        <v>3</v>
      </c>
      <c r="D95" s="20">
        <v>1.0054139161843458</v>
      </c>
    </row>
    <row r="96" spans="1:4" x14ac:dyDescent="0.25">
      <c r="A96" s="21">
        <v>2013</v>
      </c>
      <c r="B96" s="20">
        <v>0.14285714285714285</v>
      </c>
      <c r="C96" s="20">
        <v>1</v>
      </c>
      <c r="D96" s="20">
        <v>0.37796447300922725</v>
      </c>
    </row>
    <row r="97" spans="1:4" x14ac:dyDescent="0.25">
      <c r="A97" s="19">
        <v>38</v>
      </c>
      <c r="B97" s="20">
        <v>3.9969230769230766</v>
      </c>
      <c r="C97" s="20">
        <v>16</v>
      </c>
      <c r="D97" s="20">
        <v>5.3789750953990367</v>
      </c>
    </row>
    <row r="98" spans="1:4" x14ac:dyDescent="0.25">
      <c r="A98" s="21">
        <v>2010</v>
      </c>
      <c r="B98" s="20">
        <v>9.0599999999999987</v>
      </c>
      <c r="C98" s="20">
        <v>16</v>
      </c>
      <c r="D98" s="20">
        <v>5.7885015332122007</v>
      </c>
    </row>
    <row r="99" spans="1:4" x14ac:dyDescent="0.25">
      <c r="A99" s="21">
        <v>2011</v>
      </c>
      <c r="B99" s="20">
        <v>0.73199999999999998</v>
      </c>
      <c r="C99" s="20">
        <v>2</v>
      </c>
      <c r="D99" s="20">
        <v>0.83013251954130796</v>
      </c>
    </row>
    <row r="100" spans="1:4" x14ac:dyDescent="0.25">
      <c r="A100" s="21">
        <v>2013</v>
      </c>
      <c r="B100" s="20">
        <v>1</v>
      </c>
      <c r="C100" s="20">
        <v>2</v>
      </c>
      <c r="D100" s="20">
        <v>1</v>
      </c>
    </row>
    <row r="101" spans="1:4" x14ac:dyDescent="0.25">
      <c r="A101" s="19" t="s">
        <v>34</v>
      </c>
      <c r="B101" s="20" t="e">
        <v>#N/A</v>
      </c>
      <c r="C101" s="20" t="e">
        <v>#N/A</v>
      </c>
      <c r="D101" s="20" t="e">
        <v>#N/A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X592"/>
  <sheetViews>
    <sheetView zoomScale="90" zoomScaleNormal="90" workbookViewId="0">
      <selection activeCell="K38" sqref="K38"/>
    </sheetView>
  </sheetViews>
  <sheetFormatPr defaultRowHeight="15" x14ac:dyDescent="0.25"/>
  <cols>
    <col min="1" max="1" width="12.42578125" customWidth="1"/>
    <col min="5" max="5" width="10" customWidth="1"/>
    <col min="6" max="6" width="10.5703125" customWidth="1"/>
    <col min="7" max="7" width="14.42578125" customWidth="1"/>
    <col min="8" max="8" width="12.42578125" customWidth="1"/>
    <col min="9" max="9" width="11.85546875" customWidth="1"/>
    <col min="10" max="10" width="14.28515625" customWidth="1"/>
    <col min="11" max="11" width="9.42578125" customWidth="1"/>
    <col min="12" max="12" width="9.7109375" customWidth="1"/>
    <col min="13" max="14" width="10.7109375" customWidth="1"/>
    <col min="15" max="15" width="11.5703125" customWidth="1"/>
    <col min="16" max="16" width="15.28515625" customWidth="1"/>
    <col min="17" max="17" width="10.5703125" customWidth="1"/>
    <col min="18" max="18" width="11.85546875" customWidth="1"/>
    <col min="19" max="19" width="15.28515625" customWidth="1"/>
    <col min="20" max="20" width="12.85546875" customWidth="1"/>
    <col min="21" max="21" width="12.7109375" customWidth="1"/>
    <col min="22" max="22" width="10.5703125" customWidth="1"/>
  </cols>
  <sheetData>
    <row r="1" spans="1:24" x14ac:dyDescent="0.25">
      <c r="A1" t="s">
        <v>38</v>
      </c>
      <c r="B1" t="s">
        <v>44</v>
      </c>
      <c r="C1" t="s">
        <v>0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s="3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s="3" t="s">
        <v>30</v>
      </c>
      <c r="Q1" t="s">
        <v>20</v>
      </c>
      <c r="R1" t="s">
        <v>21</v>
      </c>
      <c r="S1" s="3" t="s">
        <v>31</v>
      </c>
      <c r="T1" t="s">
        <v>52</v>
      </c>
      <c r="U1" s="3" t="s">
        <v>23</v>
      </c>
      <c r="V1" s="5" t="s">
        <v>37</v>
      </c>
      <c r="W1" s="5" t="s">
        <v>36</v>
      </c>
      <c r="X1" s="5" t="s">
        <v>47</v>
      </c>
    </row>
    <row r="2" spans="1:24" x14ac:dyDescent="0.25">
      <c r="A2">
        <f>WEEKNUM(C2)</f>
        <v>19</v>
      </c>
      <c r="B2">
        <v>2010</v>
      </c>
      <c r="C2" s="4">
        <v>40303</v>
      </c>
      <c r="J2" s="3"/>
      <c r="K2" s="5"/>
      <c r="L2" s="5"/>
      <c r="M2" s="5"/>
      <c r="N2" s="5"/>
      <c r="O2" s="5"/>
      <c r="P2" s="3"/>
      <c r="S2" s="3"/>
      <c r="T2" s="5"/>
      <c r="U2" s="3"/>
      <c r="V2" s="15">
        <f t="shared" ref="V2:V65" si="0">SUM(D2:U2)</f>
        <v>0</v>
      </c>
      <c r="X2" s="15">
        <f>SUM(V2+W2)</f>
        <v>0</v>
      </c>
    </row>
    <row r="3" spans="1:24" x14ac:dyDescent="0.25">
      <c r="A3">
        <f t="shared" ref="A3:A66" si="1">WEEKNUM(C3)</f>
        <v>19</v>
      </c>
      <c r="B3">
        <v>2010</v>
      </c>
      <c r="C3" s="4">
        <v>40304</v>
      </c>
      <c r="J3" s="3"/>
      <c r="K3" s="5"/>
      <c r="L3" s="5"/>
      <c r="M3" s="5"/>
      <c r="N3" s="5"/>
      <c r="O3" s="5"/>
      <c r="P3" s="3"/>
      <c r="Q3" s="5"/>
      <c r="R3" s="5"/>
      <c r="S3" s="3"/>
      <c r="T3" s="5"/>
      <c r="U3" s="3"/>
      <c r="V3" s="15">
        <f t="shared" si="0"/>
        <v>0</v>
      </c>
      <c r="X3" s="15">
        <f t="shared" ref="X3:X66" si="2">SUM(V3+W3)</f>
        <v>0</v>
      </c>
    </row>
    <row r="4" spans="1:24" x14ac:dyDescent="0.25">
      <c r="A4">
        <f t="shared" si="1"/>
        <v>19</v>
      </c>
      <c r="B4">
        <v>2010</v>
      </c>
      <c r="C4" s="4">
        <v>40305</v>
      </c>
      <c r="J4" s="3"/>
      <c r="K4" s="5"/>
      <c r="L4" s="5"/>
      <c r="M4" s="5"/>
      <c r="N4" s="5"/>
      <c r="O4" s="5"/>
      <c r="P4" s="3"/>
      <c r="Q4" s="5"/>
      <c r="R4" s="5"/>
      <c r="S4" s="3"/>
      <c r="T4" s="5"/>
      <c r="U4" s="3"/>
      <c r="V4" s="15">
        <f t="shared" si="0"/>
        <v>0</v>
      </c>
      <c r="X4" s="15">
        <f t="shared" si="2"/>
        <v>0</v>
      </c>
    </row>
    <row r="5" spans="1:24" x14ac:dyDescent="0.25">
      <c r="A5">
        <f t="shared" si="1"/>
        <v>19</v>
      </c>
      <c r="B5">
        <v>2010</v>
      </c>
      <c r="C5" s="4">
        <v>40306</v>
      </c>
      <c r="J5" s="3"/>
      <c r="K5" s="5"/>
      <c r="L5" s="5"/>
      <c r="M5" s="5"/>
      <c r="N5" s="5"/>
      <c r="O5" s="5"/>
      <c r="P5" s="3"/>
      <c r="Q5" s="5"/>
      <c r="R5" s="5"/>
      <c r="S5" s="3"/>
      <c r="T5" s="5"/>
      <c r="U5" s="3"/>
      <c r="V5" s="15">
        <f t="shared" si="0"/>
        <v>0</v>
      </c>
      <c r="W5" s="5"/>
      <c r="X5" s="15">
        <f t="shared" si="2"/>
        <v>0</v>
      </c>
    </row>
    <row r="6" spans="1:24" x14ac:dyDescent="0.25">
      <c r="A6">
        <f t="shared" si="1"/>
        <v>20</v>
      </c>
      <c r="B6">
        <v>2010</v>
      </c>
      <c r="C6" s="4">
        <v>40307</v>
      </c>
      <c r="J6" s="3"/>
      <c r="K6" s="5"/>
      <c r="L6" s="5"/>
      <c r="M6" s="5"/>
      <c r="N6" s="5"/>
      <c r="O6" s="5"/>
      <c r="P6" s="3"/>
      <c r="Q6" s="5"/>
      <c r="R6" s="5"/>
      <c r="S6" s="3"/>
      <c r="T6" s="5"/>
      <c r="U6" s="3"/>
      <c r="V6" s="15">
        <f t="shared" si="0"/>
        <v>0</v>
      </c>
      <c r="W6" s="5"/>
      <c r="X6" s="15">
        <f t="shared" si="2"/>
        <v>0</v>
      </c>
    </row>
    <row r="7" spans="1:24" x14ac:dyDescent="0.25">
      <c r="A7">
        <f t="shared" si="1"/>
        <v>20</v>
      </c>
      <c r="B7">
        <v>2010</v>
      </c>
      <c r="C7" s="4">
        <v>40308</v>
      </c>
      <c r="J7" s="3"/>
      <c r="K7" s="5"/>
      <c r="L7" s="5"/>
      <c r="M7" s="5"/>
      <c r="N7" s="5"/>
      <c r="O7" s="5"/>
      <c r="P7" s="3"/>
      <c r="R7" s="5"/>
      <c r="S7" s="3"/>
      <c r="T7" s="5"/>
      <c r="U7" s="3"/>
      <c r="V7" s="15">
        <f t="shared" si="0"/>
        <v>0</v>
      </c>
      <c r="W7" s="5"/>
      <c r="X7" s="15">
        <f t="shared" si="2"/>
        <v>0</v>
      </c>
    </row>
    <row r="8" spans="1:24" x14ac:dyDescent="0.25">
      <c r="A8">
        <f t="shared" si="1"/>
        <v>20</v>
      </c>
      <c r="B8">
        <v>2010</v>
      </c>
      <c r="C8" s="4">
        <v>40309</v>
      </c>
      <c r="J8" s="3"/>
      <c r="K8" s="5"/>
      <c r="L8" s="5"/>
      <c r="M8" s="5"/>
      <c r="N8" s="5"/>
      <c r="O8" s="5"/>
      <c r="P8" s="3"/>
      <c r="Q8" s="5"/>
      <c r="R8" s="5"/>
      <c r="S8" s="3"/>
      <c r="T8" s="5"/>
      <c r="U8" s="3"/>
      <c r="V8" s="15">
        <f t="shared" si="0"/>
        <v>0</v>
      </c>
      <c r="W8" s="5"/>
      <c r="X8" s="15">
        <f t="shared" si="2"/>
        <v>0</v>
      </c>
    </row>
    <row r="9" spans="1:24" x14ac:dyDescent="0.25">
      <c r="A9">
        <f t="shared" si="1"/>
        <v>20</v>
      </c>
      <c r="B9">
        <v>2010</v>
      </c>
      <c r="C9" s="4">
        <v>40310</v>
      </c>
      <c r="J9" s="3"/>
      <c r="K9" s="5"/>
      <c r="L9" s="5"/>
      <c r="M9" s="5"/>
      <c r="N9" s="5"/>
      <c r="O9" s="5"/>
      <c r="P9" s="3"/>
      <c r="Q9" s="5"/>
      <c r="R9" s="5"/>
      <c r="S9" s="3"/>
      <c r="T9" s="5"/>
      <c r="U9" s="3"/>
      <c r="V9" s="15">
        <f t="shared" si="0"/>
        <v>0</v>
      </c>
      <c r="W9" s="5"/>
      <c r="X9" s="15">
        <f t="shared" si="2"/>
        <v>0</v>
      </c>
    </row>
    <row r="10" spans="1:24" x14ac:dyDescent="0.25">
      <c r="A10">
        <f t="shared" si="1"/>
        <v>20</v>
      </c>
      <c r="B10">
        <v>2010</v>
      </c>
      <c r="C10" s="4">
        <v>40311</v>
      </c>
      <c r="J10" s="3"/>
      <c r="K10" s="5"/>
      <c r="L10" s="5"/>
      <c r="M10" s="5"/>
      <c r="N10" s="5"/>
      <c r="O10" s="5"/>
      <c r="P10" s="3"/>
      <c r="Q10" s="5"/>
      <c r="R10" s="5"/>
      <c r="S10" s="3"/>
      <c r="T10" s="5"/>
      <c r="U10" s="3"/>
      <c r="V10" s="15">
        <f t="shared" si="0"/>
        <v>0</v>
      </c>
      <c r="W10" s="5"/>
      <c r="X10" s="15">
        <f t="shared" si="2"/>
        <v>0</v>
      </c>
    </row>
    <row r="11" spans="1:24" x14ac:dyDescent="0.25">
      <c r="A11">
        <f t="shared" si="1"/>
        <v>20</v>
      </c>
      <c r="B11">
        <v>2010</v>
      </c>
      <c r="C11" s="4">
        <v>40312</v>
      </c>
      <c r="J11" s="3"/>
      <c r="K11" s="5"/>
      <c r="L11" s="5"/>
      <c r="M11" s="5"/>
      <c r="N11" s="5"/>
      <c r="O11" s="5"/>
      <c r="P11" s="3"/>
      <c r="Q11" s="5"/>
      <c r="R11" s="5"/>
      <c r="S11" s="3"/>
      <c r="T11" s="5"/>
      <c r="U11" s="3"/>
      <c r="V11" s="15">
        <f t="shared" si="0"/>
        <v>0</v>
      </c>
      <c r="W11" s="5"/>
      <c r="X11" s="15">
        <f t="shared" si="2"/>
        <v>0</v>
      </c>
    </row>
    <row r="12" spans="1:24" x14ac:dyDescent="0.25">
      <c r="A12">
        <f t="shared" si="1"/>
        <v>20</v>
      </c>
      <c r="B12">
        <v>2010</v>
      </c>
      <c r="C12" s="4">
        <v>40313</v>
      </c>
      <c r="J12" s="3"/>
      <c r="K12" s="5"/>
      <c r="L12" s="5"/>
      <c r="M12" s="5"/>
      <c r="N12" s="5"/>
      <c r="O12" s="5"/>
      <c r="P12" s="3"/>
      <c r="Q12" s="5"/>
      <c r="R12" s="5"/>
      <c r="S12" s="3"/>
      <c r="T12" s="5"/>
      <c r="U12" s="3"/>
      <c r="V12" s="15">
        <f t="shared" si="0"/>
        <v>0</v>
      </c>
      <c r="W12" s="5"/>
      <c r="X12" s="15">
        <f t="shared" si="2"/>
        <v>0</v>
      </c>
    </row>
    <row r="13" spans="1:24" x14ac:dyDescent="0.25">
      <c r="A13">
        <f t="shared" si="1"/>
        <v>21</v>
      </c>
      <c r="B13">
        <v>2010</v>
      </c>
      <c r="C13" s="4">
        <v>40314</v>
      </c>
      <c r="J13" s="3"/>
      <c r="K13" s="5"/>
      <c r="L13" s="5"/>
      <c r="M13" s="5"/>
      <c r="N13" s="5"/>
      <c r="O13" s="5"/>
      <c r="P13" s="3"/>
      <c r="Q13" s="5"/>
      <c r="R13" s="5"/>
      <c r="S13" s="3"/>
      <c r="T13" s="5"/>
      <c r="U13" s="3"/>
      <c r="V13" s="15">
        <f t="shared" si="0"/>
        <v>0</v>
      </c>
      <c r="W13" s="5"/>
      <c r="X13" s="15">
        <f t="shared" si="2"/>
        <v>0</v>
      </c>
    </row>
    <row r="14" spans="1:24" x14ac:dyDescent="0.25">
      <c r="A14">
        <f t="shared" si="1"/>
        <v>21</v>
      </c>
      <c r="B14">
        <v>2010</v>
      </c>
      <c r="C14" s="4">
        <v>40315</v>
      </c>
      <c r="J14" s="3"/>
      <c r="K14" s="5"/>
      <c r="L14" s="5"/>
      <c r="M14" s="5"/>
      <c r="N14" s="5"/>
      <c r="O14" s="5"/>
      <c r="P14" s="3"/>
      <c r="Q14" s="5"/>
      <c r="R14" s="5"/>
      <c r="S14" s="3"/>
      <c r="T14" s="5"/>
      <c r="U14" s="3"/>
      <c r="V14" s="15">
        <f t="shared" si="0"/>
        <v>0</v>
      </c>
      <c r="W14" s="5"/>
      <c r="X14" s="15">
        <f t="shared" si="2"/>
        <v>0</v>
      </c>
    </row>
    <row r="15" spans="1:24" x14ac:dyDescent="0.25">
      <c r="A15">
        <f t="shared" si="1"/>
        <v>21</v>
      </c>
      <c r="B15">
        <v>2010</v>
      </c>
      <c r="C15" s="4">
        <v>40316</v>
      </c>
      <c r="J15" s="3"/>
      <c r="K15" s="5"/>
      <c r="L15" s="5"/>
      <c r="M15" s="5"/>
      <c r="N15" s="5"/>
      <c r="O15" s="5"/>
      <c r="P15" s="3"/>
      <c r="Q15" s="5"/>
      <c r="R15" s="5"/>
      <c r="S15" s="3"/>
      <c r="T15" s="5"/>
      <c r="U15" s="3"/>
      <c r="V15" s="15">
        <f t="shared" si="0"/>
        <v>0</v>
      </c>
      <c r="W15" s="5"/>
      <c r="X15" s="15">
        <f t="shared" si="2"/>
        <v>0</v>
      </c>
    </row>
    <row r="16" spans="1:24" x14ac:dyDescent="0.25">
      <c r="A16">
        <f t="shared" si="1"/>
        <v>21</v>
      </c>
      <c r="B16">
        <v>2010</v>
      </c>
      <c r="C16" s="4">
        <v>40317</v>
      </c>
      <c r="J16" s="3"/>
      <c r="K16" s="5"/>
      <c r="L16" s="5"/>
      <c r="M16" s="5"/>
      <c r="N16" s="5"/>
      <c r="O16" s="5"/>
      <c r="P16" s="3"/>
      <c r="Q16" s="5"/>
      <c r="R16" s="5"/>
      <c r="S16" s="3"/>
      <c r="T16" s="5"/>
      <c r="U16" s="3"/>
      <c r="V16" s="15">
        <f t="shared" si="0"/>
        <v>0</v>
      </c>
      <c r="W16" s="5"/>
      <c r="X16" s="15">
        <f t="shared" si="2"/>
        <v>0</v>
      </c>
    </row>
    <row r="17" spans="1:24" x14ac:dyDescent="0.25">
      <c r="A17">
        <f t="shared" si="1"/>
        <v>21</v>
      </c>
      <c r="B17">
        <v>2010</v>
      </c>
      <c r="C17" s="4">
        <v>40318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 s="3">
        <v>0</v>
      </c>
      <c r="K17" s="5">
        <v>0</v>
      </c>
      <c r="L17" s="5">
        <v>0.2</v>
      </c>
      <c r="M17" s="5">
        <v>0</v>
      </c>
      <c r="N17" s="5">
        <v>0</v>
      </c>
      <c r="O17" s="5">
        <v>0</v>
      </c>
      <c r="P17" s="3">
        <v>0</v>
      </c>
      <c r="Q17" s="5">
        <v>4.4000000000000004</v>
      </c>
      <c r="R17" s="5">
        <v>0</v>
      </c>
      <c r="S17" s="3">
        <v>0</v>
      </c>
      <c r="T17" s="5">
        <v>0</v>
      </c>
      <c r="U17" s="3">
        <v>0</v>
      </c>
      <c r="V17" s="15">
        <f t="shared" si="0"/>
        <v>4.6000000000000005</v>
      </c>
      <c r="W17" s="5">
        <v>1.8</v>
      </c>
      <c r="X17" s="15">
        <f t="shared" si="2"/>
        <v>6.4</v>
      </c>
    </row>
    <row r="18" spans="1:24" x14ac:dyDescent="0.25">
      <c r="A18">
        <f t="shared" si="1"/>
        <v>21</v>
      </c>
      <c r="B18">
        <v>2010</v>
      </c>
      <c r="C18" s="4">
        <v>40319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 s="3">
        <v>0</v>
      </c>
      <c r="K18" s="5">
        <v>0</v>
      </c>
      <c r="L18" s="5">
        <v>0.2</v>
      </c>
      <c r="M18" s="5">
        <v>0</v>
      </c>
      <c r="N18" s="5">
        <v>0</v>
      </c>
      <c r="O18" s="5">
        <v>0</v>
      </c>
      <c r="P18" s="3">
        <v>0</v>
      </c>
      <c r="Q18" s="5">
        <v>4.4000000000000004</v>
      </c>
      <c r="R18" s="5">
        <v>0</v>
      </c>
      <c r="S18" s="3">
        <v>0</v>
      </c>
      <c r="T18" s="5">
        <v>0</v>
      </c>
      <c r="U18" s="3">
        <v>0</v>
      </c>
      <c r="V18" s="15">
        <f t="shared" si="0"/>
        <v>4.6000000000000005</v>
      </c>
      <c r="W18" s="5">
        <v>1.8</v>
      </c>
      <c r="X18" s="15">
        <f t="shared" si="2"/>
        <v>6.4</v>
      </c>
    </row>
    <row r="19" spans="1:24" x14ac:dyDescent="0.25">
      <c r="A19">
        <f t="shared" si="1"/>
        <v>21</v>
      </c>
      <c r="B19">
        <v>2010</v>
      </c>
      <c r="C19" s="4">
        <v>40320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 s="3">
        <v>0</v>
      </c>
      <c r="K19" s="5">
        <v>0</v>
      </c>
      <c r="L19" s="5">
        <v>0.2</v>
      </c>
      <c r="M19" s="5">
        <v>0</v>
      </c>
      <c r="N19" s="5">
        <v>0</v>
      </c>
      <c r="O19" s="5">
        <v>0</v>
      </c>
      <c r="P19" s="3">
        <v>0</v>
      </c>
      <c r="Q19" s="5">
        <v>4.4000000000000004</v>
      </c>
      <c r="R19" s="5">
        <v>0</v>
      </c>
      <c r="S19" s="3">
        <v>0</v>
      </c>
      <c r="T19" s="5">
        <v>0</v>
      </c>
      <c r="U19" s="3">
        <v>0</v>
      </c>
      <c r="V19" s="15">
        <f t="shared" si="0"/>
        <v>4.6000000000000005</v>
      </c>
      <c r="W19" s="5">
        <v>1.8</v>
      </c>
      <c r="X19" s="15">
        <f t="shared" si="2"/>
        <v>6.4</v>
      </c>
    </row>
    <row r="20" spans="1:24" x14ac:dyDescent="0.25">
      <c r="A20">
        <f t="shared" si="1"/>
        <v>22</v>
      </c>
      <c r="B20">
        <v>2010</v>
      </c>
      <c r="C20" s="4">
        <v>40321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 s="3">
        <v>0</v>
      </c>
      <c r="K20" s="5">
        <v>0</v>
      </c>
      <c r="L20" s="5">
        <v>0.2</v>
      </c>
      <c r="M20" s="5">
        <v>0</v>
      </c>
      <c r="N20" s="5">
        <v>0</v>
      </c>
      <c r="O20" s="5">
        <v>0</v>
      </c>
      <c r="P20" s="3">
        <v>0</v>
      </c>
      <c r="Q20" s="5">
        <v>4.4000000000000004</v>
      </c>
      <c r="R20" s="5">
        <v>0</v>
      </c>
      <c r="S20" s="3">
        <v>0</v>
      </c>
      <c r="T20" s="5">
        <v>0</v>
      </c>
      <c r="U20" s="3">
        <v>0</v>
      </c>
      <c r="V20" s="15">
        <f>SUM(D20:U20)</f>
        <v>4.6000000000000005</v>
      </c>
      <c r="W20" s="5">
        <v>1.8</v>
      </c>
      <c r="X20" s="15">
        <f>SUM(V20+W20)</f>
        <v>6.4</v>
      </c>
    </row>
    <row r="21" spans="1:24" x14ac:dyDescent="0.25">
      <c r="A21">
        <f t="shared" si="1"/>
        <v>22</v>
      </c>
      <c r="B21">
        <v>2010</v>
      </c>
      <c r="C21" s="4">
        <v>40322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 s="3">
        <v>0</v>
      </c>
      <c r="K21" s="5">
        <v>0</v>
      </c>
      <c r="L21" s="5">
        <v>0.2</v>
      </c>
      <c r="M21" s="5">
        <v>0</v>
      </c>
      <c r="N21" s="5">
        <v>0</v>
      </c>
      <c r="O21" s="5">
        <v>0</v>
      </c>
      <c r="P21" s="3">
        <v>0</v>
      </c>
      <c r="Q21" s="5">
        <v>4.4000000000000004</v>
      </c>
      <c r="R21" s="5">
        <v>0</v>
      </c>
      <c r="S21" s="3">
        <v>0</v>
      </c>
      <c r="T21" s="5">
        <v>0</v>
      </c>
      <c r="U21" s="3">
        <v>0</v>
      </c>
      <c r="V21" s="15">
        <f>SUM(D21:U21)</f>
        <v>4.6000000000000005</v>
      </c>
      <c r="W21" s="5">
        <v>1.8</v>
      </c>
      <c r="X21" s="15">
        <f>SUM(V21+W21)</f>
        <v>6.4</v>
      </c>
    </row>
    <row r="22" spans="1:24" x14ac:dyDescent="0.25">
      <c r="A22">
        <f t="shared" si="1"/>
        <v>22</v>
      </c>
      <c r="B22">
        <v>2010</v>
      </c>
      <c r="C22" s="4">
        <v>40323</v>
      </c>
      <c r="D22">
        <v>0</v>
      </c>
      <c r="E22">
        <v>1</v>
      </c>
      <c r="F22">
        <v>0</v>
      </c>
      <c r="G22">
        <v>0</v>
      </c>
      <c r="H22">
        <v>0</v>
      </c>
      <c r="I22">
        <v>0</v>
      </c>
      <c r="J22" s="3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3">
        <v>0</v>
      </c>
      <c r="Q22" s="5">
        <v>3</v>
      </c>
      <c r="R22" s="5">
        <v>0</v>
      </c>
      <c r="S22" s="3">
        <v>0</v>
      </c>
      <c r="T22" s="5">
        <v>0</v>
      </c>
      <c r="U22" s="3">
        <v>0</v>
      </c>
      <c r="V22" s="15">
        <f>SUM(D22:U22)</f>
        <v>4</v>
      </c>
      <c r="W22" s="5">
        <v>0</v>
      </c>
      <c r="X22" s="15">
        <v>0</v>
      </c>
    </row>
    <row r="23" spans="1:24" x14ac:dyDescent="0.25">
      <c r="A23">
        <f t="shared" si="1"/>
        <v>22</v>
      </c>
      <c r="B23">
        <v>2010</v>
      </c>
      <c r="C23" s="4">
        <v>40324</v>
      </c>
      <c r="D23">
        <v>1</v>
      </c>
      <c r="E23">
        <v>0</v>
      </c>
      <c r="F23">
        <v>0</v>
      </c>
      <c r="G23">
        <v>0</v>
      </c>
      <c r="H23">
        <v>0</v>
      </c>
      <c r="I23">
        <v>0</v>
      </c>
      <c r="J23" s="3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3">
        <v>0</v>
      </c>
      <c r="Q23" s="5">
        <v>2</v>
      </c>
      <c r="R23" s="5">
        <v>0</v>
      </c>
      <c r="S23" s="3">
        <v>0</v>
      </c>
      <c r="T23" s="5">
        <v>0</v>
      </c>
      <c r="U23" s="3">
        <v>0</v>
      </c>
      <c r="V23" s="15">
        <f>SUM(D23:U23)</f>
        <v>3</v>
      </c>
      <c r="W23" s="5">
        <v>0</v>
      </c>
      <c r="X23" s="15">
        <f>SUM(V23+W23)</f>
        <v>3</v>
      </c>
    </row>
    <row r="24" spans="1:24" x14ac:dyDescent="0.25">
      <c r="A24">
        <f t="shared" si="1"/>
        <v>22</v>
      </c>
      <c r="B24">
        <v>2010</v>
      </c>
      <c r="C24" s="4">
        <v>40325</v>
      </c>
      <c r="D24">
        <v>3</v>
      </c>
      <c r="E24">
        <v>5</v>
      </c>
      <c r="F24">
        <v>0</v>
      </c>
      <c r="G24">
        <v>0</v>
      </c>
      <c r="H24">
        <v>0</v>
      </c>
      <c r="I24">
        <v>0</v>
      </c>
      <c r="J24" s="3">
        <v>0</v>
      </c>
      <c r="K24" s="5">
        <v>0</v>
      </c>
      <c r="L24" s="5">
        <v>0</v>
      </c>
      <c r="M24" s="5">
        <v>0</v>
      </c>
      <c r="N24" s="5">
        <v>4</v>
      </c>
      <c r="O24" s="5">
        <v>0</v>
      </c>
      <c r="P24" s="3">
        <v>0</v>
      </c>
      <c r="Q24" s="5">
        <v>2</v>
      </c>
      <c r="R24" s="5">
        <v>0</v>
      </c>
      <c r="S24" s="3">
        <v>0</v>
      </c>
      <c r="T24" s="5">
        <v>0</v>
      </c>
      <c r="U24" s="3">
        <v>0</v>
      </c>
      <c r="V24" s="15">
        <f t="shared" si="0"/>
        <v>14</v>
      </c>
      <c r="W24" s="5">
        <v>3</v>
      </c>
      <c r="X24" s="15">
        <f t="shared" si="2"/>
        <v>17</v>
      </c>
    </row>
    <row r="25" spans="1:24" x14ac:dyDescent="0.25">
      <c r="A25">
        <f t="shared" si="1"/>
        <v>22</v>
      </c>
      <c r="B25">
        <v>2010</v>
      </c>
      <c r="C25" s="4">
        <v>40326</v>
      </c>
      <c r="D25">
        <v>2</v>
      </c>
      <c r="E25">
        <v>1</v>
      </c>
      <c r="F25">
        <v>0</v>
      </c>
      <c r="G25">
        <v>0</v>
      </c>
      <c r="H25">
        <v>0</v>
      </c>
      <c r="I25">
        <v>0</v>
      </c>
      <c r="J25" s="3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3">
        <v>0</v>
      </c>
      <c r="Q25" s="5">
        <v>0</v>
      </c>
      <c r="R25" s="5">
        <v>0</v>
      </c>
      <c r="S25" s="3">
        <v>0</v>
      </c>
      <c r="T25" s="5">
        <v>0</v>
      </c>
      <c r="U25" s="3">
        <v>0</v>
      </c>
      <c r="V25" s="15">
        <f t="shared" si="0"/>
        <v>3</v>
      </c>
      <c r="W25" s="5">
        <v>2</v>
      </c>
      <c r="X25" s="15">
        <f t="shared" si="2"/>
        <v>5</v>
      </c>
    </row>
    <row r="26" spans="1:24" x14ac:dyDescent="0.25">
      <c r="A26">
        <f t="shared" si="1"/>
        <v>22</v>
      </c>
      <c r="B26">
        <v>2010</v>
      </c>
      <c r="C26" s="4">
        <v>40327</v>
      </c>
      <c r="D26">
        <v>1.25</v>
      </c>
      <c r="E26">
        <v>0.25</v>
      </c>
      <c r="F26">
        <v>0</v>
      </c>
      <c r="G26">
        <v>0</v>
      </c>
      <c r="H26">
        <v>0.25</v>
      </c>
      <c r="I26">
        <v>0</v>
      </c>
      <c r="J26" s="7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7">
        <v>0</v>
      </c>
      <c r="Q26" s="5">
        <v>2.25</v>
      </c>
      <c r="R26" s="5">
        <v>0</v>
      </c>
      <c r="S26" s="7">
        <v>0</v>
      </c>
      <c r="T26" s="5">
        <v>0</v>
      </c>
      <c r="U26" s="7">
        <v>0</v>
      </c>
      <c r="V26" s="15">
        <f t="shared" si="0"/>
        <v>4</v>
      </c>
      <c r="W26" s="5">
        <v>4.5</v>
      </c>
      <c r="X26" s="15">
        <f t="shared" si="2"/>
        <v>8.5</v>
      </c>
    </row>
    <row r="27" spans="1:24" x14ac:dyDescent="0.25">
      <c r="A27">
        <f t="shared" si="1"/>
        <v>23</v>
      </c>
      <c r="B27">
        <v>2010</v>
      </c>
      <c r="C27" s="4">
        <v>40328</v>
      </c>
      <c r="D27">
        <v>1.25</v>
      </c>
      <c r="E27">
        <v>0.25</v>
      </c>
      <c r="F27">
        <v>0</v>
      </c>
      <c r="G27">
        <v>0</v>
      </c>
      <c r="H27">
        <v>0.25</v>
      </c>
      <c r="I27">
        <v>0</v>
      </c>
      <c r="J27" s="7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7">
        <v>0</v>
      </c>
      <c r="Q27" s="5">
        <v>2.25</v>
      </c>
      <c r="R27" s="5">
        <v>0</v>
      </c>
      <c r="S27" s="7">
        <v>0</v>
      </c>
      <c r="T27" s="5">
        <v>0</v>
      </c>
      <c r="U27" s="7">
        <v>0</v>
      </c>
      <c r="V27" s="15">
        <f t="shared" si="0"/>
        <v>4</v>
      </c>
      <c r="W27" s="5">
        <v>4.5</v>
      </c>
      <c r="X27" s="15">
        <f t="shared" si="2"/>
        <v>8.5</v>
      </c>
    </row>
    <row r="28" spans="1:24" x14ac:dyDescent="0.25">
      <c r="A28">
        <f t="shared" si="1"/>
        <v>23</v>
      </c>
      <c r="B28">
        <v>2010</v>
      </c>
      <c r="C28" s="4">
        <v>40329</v>
      </c>
      <c r="D28">
        <v>1.25</v>
      </c>
      <c r="E28">
        <v>0.25</v>
      </c>
      <c r="F28">
        <v>0</v>
      </c>
      <c r="G28">
        <v>0</v>
      </c>
      <c r="H28">
        <v>0.25</v>
      </c>
      <c r="I28">
        <v>0</v>
      </c>
      <c r="J28" s="7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7">
        <v>0</v>
      </c>
      <c r="Q28" s="5">
        <v>2.25</v>
      </c>
      <c r="R28" s="5">
        <v>0</v>
      </c>
      <c r="S28" s="7">
        <v>0</v>
      </c>
      <c r="T28" s="5">
        <v>0</v>
      </c>
      <c r="U28" s="7">
        <v>0</v>
      </c>
      <c r="V28" s="15">
        <f>SUM(D28:U28)</f>
        <v>4</v>
      </c>
      <c r="W28" s="5">
        <v>4.5</v>
      </c>
      <c r="X28" s="15">
        <f>SUM(V28+W28)</f>
        <v>8.5</v>
      </c>
    </row>
    <row r="29" spans="1:24" x14ac:dyDescent="0.25">
      <c r="A29">
        <f t="shared" si="1"/>
        <v>23</v>
      </c>
      <c r="B29">
        <v>2010</v>
      </c>
      <c r="C29" s="4">
        <v>40330</v>
      </c>
      <c r="D29">
        <v>1.25</v>
      </c>
      <c r="E29">
        <v>0.25</v>
      </c>
      <c r="F29">
        <v>0</v>
      </c>
      <c r="G29">
        <v>0</v>
      </c>
      <c r="H29">
        <v>0.25</v>
      </c>
      <c r="I29">
        <v>0</v>
      </c>
      <c r="J29" s="7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7">
        <v>0</v>
      </c>
      <c r="Q29" s="5">
        <v>2.25</v>
      </c>
      <c r="R29" s="5">
        <v>0</v>
      </c>
      <c r="S29" s="7">
        <v>0</v>
      </c>
      <c r="T29" s="5">
        <v>0</v>
      </c>
      <c r="U29" s="7">
        <v>0</v>
      </c>
      <c r="V29" s="15">
        <f>SUM(D29:U29)</f>
        <v>4</v>
      </c>
      <c r="W29" s="5">
        <v>4.5</v>
      </c>
      <c r="X29" s="15">
        <f>SUM(V29+W29)</f>
        <v>8.5</v>
      </c>
    </row>
    <row r="30" spans="1:24" x14ac:dyDescent="0.25">
      <c r="A30">
        <f t="shared" si="1"/>
        <v>23</v>
      </c>
      <c r="B30">
        <v>2010</v>
      </c>
      <c r="C30" s="4">
        <v>40331</v>
      </c>
      <c r="D30">
        <v>0</v>
      </c>
      <c r="E30">
        <v>1</v>
      </c>
      <c r="F30">
        <v>0</v>
      </c>
      <c r="V30" s="15">
        <f t="shared" si="0"/>
        <v>1</v>
      </c>
      <c r="W30" s="5">
        <v>4</v>
      </c>
      <c r="X30" s="15">
        <f t="shared" si="2"/>
        <v>5</v>
      </c>
    </row>
    <row r="31" spans="1:24" x14ac:dyDescent="0.25">
      <c r="A31">
        <f t="shared" si="1"/>
        <v>23</v>
      </c>
      <c r="B31">
        <v>2010</v>
      </c>
      <c r="C31" s="4">
        <v>40332</v>
      </c>
      <c r="D31">
        <v>5</v>
      </c>
      <c r="E31">
        <v>1</v>
      </c>
      <c r="F31">
        <v>0</v>
      </c>
      <c r="G31">
        <v>0</v>
      </c>
      <c r="H31">
        <v>0</v>
      </c>
      <c r="I31">
        <v>0</v>
      </c>
      <c r="J31" s="3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3">
        <v>0</v>
      </c>
      <c r="Q31" s="5">
        <v>2</v>
      </c>
      <c r="R31" s="5">
        <v>0</v>
      </c>
      <c r="S31" s="3">
        <v>0</v>
      </c>
      <c r="T31" s="5">
        <v>0</v>
      </c>
      <c r="U31" s="3">
        <v>0</v>
      </c>
      <c r="V31" s="15">
        <f>SUM(D31:U31)</f>
        <v>8</v>
      </c>
      <c r="W31" s="5">
        <v>5</v>
      </c>
      <c r="X31" s="15">
        <f t="shared" si="2"/>
        <v>13</v>
      </c>
    </row>
    <row r="32" spans="1:24" x14ac:dyDescent="0.25">
      <c r="A32">
        <f t="shared" si="1"/>
        <v>23</v>
      </c>
      <c r="B32">
        <v>2010</v>
      </c>
      <c r="C32" s="4">
        <v>40333</v>
      </c>
      <c r="D32">
        <v>3</v>
      </c>
      <c r="E32">
        <v>0</v>
      </c>
      <c r="F32">
        <v>0</v>
      </c>
      <c r="G32">
        <v>0</v>
      </c>
      <c r="H32">
        <v>0</v>
      </c>
      <c r="I32">
        <v>0</v>
      </c>
      <c r="J32" s="3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3">
        <v>0</v>
      </c>
      <c r="Q32" s="5">
        <v>0</v>
      </c>
      <c r="R32" s="5">
        <v>0</v>
      </c>
      <c r="S32" s="3">
        <v>0</v>
      </c>
      <c r="T32" s="5">
        <v>0</v>
      </c>
      <c r="U32" s="3">
        <v>0</v>
      </c>
      <c r="V32" s="15">
        <f t="shared" si="0"/>
        <v>3</v>
      </c>
      <c r="W32" s="5">
        <v>1</v>
      </c>
      <c r="X32" s="15">
        <f t="shared" si="2"/>
        <v>4</v>
      </c>
    </row>
    <row r="33" spans="1:24" x14ac:dyDescent="0.25">
      <c r="A33">
        <f t="shared" si="1"/>
        <v>23</v>
      </c>
      <c r="B33">
        <v>2010</v>
      </c>
      <c r="C33" s="4">
        <v>40334</v>
      </c>
      <c r="D33">
        <v>13.33</v>
      </c>
      <c r="E33">
        <v>2</v>
      </c>
      <c r="F33">
        <v>0</v>
      </c>
      <c r="G33">
        <v>0</v>
      </c>
      <c r="H33">
        <v>0.33</v>
      </c>
      <c r="I33">
        <v>0</v>
      </c>
      <c r="J33">
        <v>0</v>
      </c>
      <c r="K33">
        <v>0.33</v>
      </c>
      <c r="L33">
        <v>0</v>
      </c>
      <c r="M33">
        <v>0</v>
      </c>
      <c r="N33">
        <v>0.67</v>
      </c>
      <c r="O33">
        <v>0</v>
      </c>
      <c r="P33">
        <v>0</v>
      </c>
      <c r="Q33">
        <v>8.33</v>
      </c>
      <c r="R33">
        <v>0</v>
      </c>
      <c r="S33">
        <v>0</v>
      </c>
      <c r="T33">
        <v>0</v>
      </c>
      <c r="U33">
        <v>0</v>
      </c>
      <c r="V33" s="15">
        <f t="shared" si="0"/>
        <v>24.990000000000002</v>
      </c>
      <c r="W33" s="5">
        <v>10.67</v>
      </c>
      <c r="X33" s="15">
        <f t="shared" si="2"/>
        <v>35.660000000000004</v>
      </c>
    </row>
    <row r="34" spans="1:24" x14ac:dyDescent="0.25">
      <c r="A34">
        <f t="shared" si="1"/>
        <v>24</v>
      </c>
      <c r="B34">
        <v>2010</v>
      </c>
      <c r="C34" s="4">
        <v>40335</v>
      </c>
      <c r="D34">
        <v>13.33</v>
      </c>
      <c r="E34">
        <v>2</v>
      </c>
      <c r="F34">
        <v>0</v>
      </c>
      <c r="G34">
        <v>0</v>
      </c>
      <c r="H34">
        <v>0.33</v>
      </c>
      <c r="I34">
        <v>0</v>
      </c>
      <c r="J34">
        <v>0</v>
      </c>
      <c r="K34">
        <v>0.33</v>
      </c>
      <c r="L34">
        <v>0</v>
      </c>
      <c r="M34">
        <v>0</v>
      </c>
      <c r="N34">
        <v>0.67</v>
      </c>
      <c r="O34">
        <v>0</v>
      </c>
      <c r="P34">
        <v>0</v>
      </c>
      <c r="Q34">
        <v>8.33</v>
      </c>
      <c r="R34">
        <v>0</v>
      </c>
      <c r="S34">
        <v>0</v>
      </c>
      <c r="T34">
        <v>0</v>
      </c>
      <c r="U34">
        <v>0</v>
      </c>
      <c r="V34" s="15">
        <f t="shared" si="0"/>
        <v>24.990000000000002</v>
      </c>
      <c r="W34" s="5">
        <v>10.67</v>
      </c>
      <c r="X34" s="15">
        <f t="shared" si="2"/>
        <v>35.660000000000004</v>
      </c>
    </row>
    <row r="35" spans="1:24" x14ac:dyDescent="0.25">
      <c r="A35">
        <f t="shared" si="1"/>
        <v>24</v>
      </c>
      <c r="B35">
        <v>2010</v>
      </c>
      <c r="C35" s="4">
        <v>40336</v>
      </c>
      <c r="D35">
        <v>13.33</v>
      </c>
      <c r="E35">
        <v>2</v>
      </c>
      <c r="F35">
        <v>0</v>
      </c>
      <c r="G35">
        <v>0</v>
      </c>
      <c r="H35">
        <v>0.33</v>
      </c>
      <c r="I35">
        <v>0</v>
      </c>
      <c r="J35">
        <v>0</v>
      </c>
      <c r="K35">
        <v>0.33</v>
      </c>
      <c r="L35">
        <v>0</v>
      </c>
      <c r="M35">
        <v>0</v>
      </c>
      <c r="N35">
        <v>0.67</v>
      </c>
      <c r="O35">
        <v>0</v>
      </c>
      <c r="P35">
        <v>0</v>
      </c>
      <c r="Q35">
        <v>8.33</v>
      </c>
      <c r="R35">
        <v>0</v>
      </c>
      <c r="S35">
        <v>0</v>
      </c>
      <c r="T35">
        <v>0</v>
      </c>
      <c r="U35">
        <v>0</v>
      </c>
      <c r="V35" s="15">
        <f>SUM(D35:U35)</f>
        <v>24.990000000000002</v>
      </c>
      <c r="W35" s="5">
        <v>10.67</v>
      </c>
      <c r="X35" s="15">
        <f>SUM(V35+W35)</f>
        <v>35.660000000000004</v>
      </c>
    </row>
    <row r="36" spans="1:24" x14ac:dyDescent="0.25">
      <c r="A36">
        <f t="shared" si="1"/>
        <v>24</v>
      </c>
      <c r="B36">
        <v>2010</v>
      </c>
      <c r="C36" s="4">
        <v>40337</v>
      </c>
      <c r="D36">
        <v>5</v>
      </c>
      <c r="E36">
        <v>1</v>
      </c>
      <c r="F36">
        <v>0</v>
      </c>
      <c r="G36">
        <v>0</v>
      </c>
      <c r="H36">
        <v>1</v>
      </c>
      <c r="I36">
        <v>0</v>
      </c>
      <c r="J36" s="3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3">
        <v>0</v>
      </c>
      <c r="Q36" s="5">
        <v>15</v>
      </c>
      <c r="R36" s="5">
        <v>0</v>
      </c>
      <c r="S36" s="3">
        <v>0</v>
      </c>
      <c r="T36" s="5">
        <v>0</v>
      </c>
      <c r="U36" s="3">
        <v>0</v>
      </c>
      <c r="V36" s="15">
        <f>SUM(D36:U36)</f>
        <v>22</v>
      </c>
      <c r="W36" s="5">
        <v>1</v>
      </c>
      <c r="X36" s="15">
        <f>SUM(V36+W36)</f>
        <v>23</v>
      </c>
    </row>
    <row r="37" spans="1:24" x14ac:dyDescent="0.25">
      <c r="A37">
        <f t="shared" si="1"/>
        <v>24</v>
      </c>
      <c r="B37">
        <v>2010</v>
      </c>
      <c r="C37" s="4">
        <v>40338</v>
      </c>
      <c r="D37">
        <v>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</v>
      </c>
      <c r="R37">
        <v>0</v>
      </c>
      <c r="S37">
        <v>0</v>
      </c>
      <c r="T37">
        <v>0</v>
      </c>
      <c r="U37">
        <v>0</v>
      </c>
      <c r="V37" s="15">
        <f t="shared" si="0"/>
        <v>9</v>
      </c>
      <c r="W37" s="5">
        <v>3</v>
      </c>
      <c r="X37" s="15">
        <f t="shared" si="2"/>
        <v>12</v>
      </c>
    </row>
    <row r="38" spans="1:24" x14ac:dyDescent="0.25">
      <c r="A38">
        <f t="shared" si="1"/>
        <v>24</v>
      </c>
      <c r="B38">
        <v>2010</v>
      </c>
      <c r="C38" s="4">
        <v>40339</v>
      </c>
      <c r="D38">
        <v>2</v>
      </c>
      <c r="E38">
        <v>0</v>
      </c>
      <c r="F38">
        <v>0</v>
      </c>
      <c r="G38">
        <v>0</v>
      </c>
      <c r="H38">
        <v>0</v>
      </c>
      <c r="I38">
        <v>0</v>
      </c>
      <c r="J38" s="3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3">
        <v>0</v>
      </c>
      <c r="Q38" s="5">
        <v>2</v>
      </c>
      <c r="R38" s="5">
        <v>0</v>
      </c>
      <c r="S38" s="3">
        <v>0</v>
      </c>
      <c r="T38" s="5">
        <v>0</v>
      </c>
      <c r="U38" s="3">
        <v>0</v>
      </c>
      <c r="V38" s="15">
        <f t="shared" si="0"/>
        <v>4</v>
      </c>
      <c r="W38" s="5">
        <v>20</v>
      </c>
      <c r="X38" s="15">
        <f t="shared" si="2"/>
        <v>24</v>
      </c>
    </row>
    <row r="39" spans="1:24" x14ac:dyDescent="0.25">
      <c r="A39">
        <f t="shared" si="1"/>
        <v>24</v>
      </c>
      <c r="B39">
        <v>2010</v>
      </c>
      <c r="C39" s="4">
        <v>40340</v>
      </c>
      <c r="D39">
        <v>0</v>
      </c>
      <c r="E39">
        <v>0</v>
      </c>
      <c r="F39">
        <v>0</v>
      </c>
      <c r="G39">
        <v>0</v>
      </c>
      <c r="H39">
        <v>1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 s="15">
        <f t="shared" si="0"/>
        <v>2</v>
      </c>
      <c r="W39" s="5">
        <v>4</v>
      </c>
      <c r="X39" s="15">
        <f t="shared" si="2"/>
        <v>6</v>
      </c>
    </row>
    <row r="40" spans="1:24" x14ac:dyDescent="0.25">
      <c r="A40">
        <f t="shared" si="1"/>
        <v>24</v>
      </c>
      <c r="B40">
        <v>2010</v>
      </c>
      <c r="C40" s="4">
        <v>40341</v>
      </c>
      <c r="D40">
        <v>0</v>
      </c>
      <c r="E40">
        <v>0</v>
      </c>
      <c r="F40">
        <v>0</v>
      </c>
      <c r="G40">
        <v>0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 s="15">
        <f t="shared" si="0"/>
        <v>2</v>
      </c>
      <c r="W40" s="5">
        <v>4</v>
      </c>
      <c r="X40" s="15">
        <f t="shared" si="2"/>
        <v>6</v>
      </c>
    </row>
    <row r="41" spans="1:24" x14ac:dyDescent="0.25">
      <c r="A41">
        <f t="shared" si="1"/>
        <v>25</v>
      </c>
      <c r="B41">
        <v>2010</v>
      </c>
      <c r="C41" s="4">
        <v>40342</v>
      </c>
      <c r="D41">
        <v>0</v>
      </c>
      <c r="E41">
        <v>0</v>
      </c>
      <c r="F41">
        <v>0</v>
      </c>
      <c r="G41">
        <v>0</v>
      </c>
      <c r="H41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</v>
      </c>
      <c r="R41">
        <v>0</v>
      </c>
      <c r="S41">
        <v>0</v>
      </c>
      <c r="T41">
        <v>0</v>
      </c>
      <c r="U41">
        <v>0</v>
      </c>
      <c r="V41" s="15">
        <f t="shared" si="0"/>
        <v>2</v>
      </c>
      <c r="W41" s="5">
        <v>4</v>
      </c>
      <c r="X41" s="15">
        <f t="shared" si="2"/>
        <v>6</v>
      </c>
    </row>
    <row r="42" spans="1:24" x14ac:dyDescent="0.25">
      <c r="A42">
        <f t="shared" si="1"/>
        <v>25</v>
      </c>
      <c r="B42">
        <v>2010</v>
      </c>
      <c r="C42" s="4">
        <v>40343</v>
      </c>
      <c r="D42">
        <v>776</v>
      </c>
      <c r="E42">
        <v>0</v>
      </c>
      <c r="F42">
        <v>0</v>
      </c>
      <c r="G42">
        <v>0</v>
      </c>
      <c r="H42">
        <v>8</v>
      </c>
      <c r="I42">
        <v>0</v>
      </c>
      <c r="J42" s="3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3">
        <v>0</v>
      </c>
      <c r="Q42" s="5">
        <v>48</v>
      </c>
      <c r="R42" s="5">
        <v>0</v>
      </c>
      <c r="S42" s="3">
        <v>0</v>
      </c>
      <c r="T42" s="5">
        <v>0</v>
      </c>
      <c r="U42" s="3">
        <v>0</v>
      </c>
      <c r="V42" s="15">
        <f t="shared" si="0"/>
        <v>832</v>
      </c>
      <c r="W42" s="5">
        <v>216</v>
      </c>
      <c r="X42" s="15">
        <f t="shared" si="2"/>
        <v>1048</v>
      </c>
    </row>
    <row r="43" spans="1:24" x14ac:dyDescent="0.25">
      <c r="A43">
        <f t="shared" si="1"/>
        <v>25</v>
      </c>
      <c r="B43">
        <v>2010</v>
      </c>
      <c r="C43" s="4">
        <v>40344</v>
      </c>
      <c r="D43">
        <v>467</v>
      </c>
      <c r="E43">
        <v>1</v>
      </c>
      <c r="F43">
        <v>0</v>
      </c>
      <c r="G43">
        <v>0</v>
      </c>
      <c r="H43">
        <v>0</v>
      </c>
      <c r="I43">
        <v>0</v>
      </c>
      <c r="J43" s="3">
        <v>0</v>
      </c>
      <c r="K43" s="5">
        <v>1</v>
      </c>
      <c r="L43" s="5">
        <v>0</v>
      </c>
      <c r="M43" s="5">
        <v>0</v>
      </c>
      <c r="N43" s="5">
        <v>1</v>
      </c>
      <c r="O43" s="5">
        <v>0</v>
      </c>
      <c r="P43" s="3">
        <v>0</v>
      </c>
      <c r="Q43" s="5">
        <v>9</v>
      </c>
      <c r="R43" s="5">
        <v>0</v>
      </c>
      <c r="S43" s="3">
        <v>0</v>
      </c>
      <c r="T43" s="5">
        <v>0</v>
      </c>
      <c r="U43" s="3">
        <v>0</v>
      </c>
      <c r="V43" s="15">
        <f t="shared" si="0"/>
        <v>479</v>
      </c>
      <c r="W43" s="5">
        <v>140</v>
      </c>
      <c r="X43" s="15">
        <f t="shared" si="2"/>
        <v>619</v>
      </c>
    </row>
    <row r="44" spans="1:24" x14ac:dyDescent="0.25">
      <c r="A44">
        <f t="shared" si="1"/>
        <v>25</v>
      </c>
      <c r="B44">
        <v>2010</v>
      </c>
      <c r="C44" s="4">
        <v>40345</v>
      </c>
      <c r="D44">
        <v>302</v>
      </c>
      <c r="E44">
        <v>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2</v>
      </c>
      <c r="M44">
        <v>0</v>
      </c>
      <c r="N44">
        <v>1</v>
      </c>
      <c r="O44">
        <v>0</v>
      </c>
      <c r="P44">
        <v>0</v>
      </c>
      <c r="Q44">
        <v>7</v>
      </c>
      <c r="R44">
        <v>0</v>
      </c>
      <c r="S44">
        <v>0</v>
      </c>
      <c r="T44">
        <v>0</v>
      </c>
      <c r="U44">
        <v>0</v>
      </c>
      <c r="V44" s="15">
        <f t="shared" si="0"/>
        <v>314</v>
      </c>
      <c r="W44" s="5">
        <v>106</v>
      </c>
      <c r="X44" s="15">
        <f t="shared" si="2"/>
        <v>420</v>
      </c>
    </row>
    <row r="45" spans="1:24" x14ac:dyDescent="0.25">
      <c r="A45">
        <f t="shared" si="1"/>
        <v>25</v>
      </c>
      <c r="B45">
        <v>2010</v>
      </c>
      <c r="C45" s="4">
        <v>40346</v>
      </c>
      <c r="D45">
        <v>59</v>
      </c>
      <c r="E45">
        <v>0</v>
      </c>
      <c r="F45">
        <v>0</v>
      </c>
      <c r="G45">
        <v>0</v>
      </c>
      <c r="H45">
        <v>0</v>
      </c>
      <c r="I45">
        <v>1</v>
      </c>
      <c r="J45">
        <v>0</v>
      </c>
      <c r="K45">
        <v>1</v>
      </c>
      <c r="L45">
        <v>0</v>
      </c>
      <c r="M45">
        <v>0</v>
      </c>
      <c r="N45">
        <v>2</v>
      </c>
      <c r="O45">
        <v>0</v>
      </c>
      <c r="P45">
        <v>0</v>
      </c>
      <c r="Q45">
        <v>3</v>
      </c>
      <c r="R45">
        <v>0</v>
      </c>
      <c r="S45">
        <v>0</v>
      </c>
      <c r="T45">
        <v>0</v>
      </c>
      <c r="U45">
        <v>0</v>
      </c>
      <c r="V45" s="15">
        <f t="shared" si="0"/>
        <v>66</v>
      </c>
      <c r="W45" s="5">
        <v>16</v>
      </c>
      <c r="X45" s="15">
        <f t="shared" si="2"/>
        <v>82</v>
      </c>
    </row>
    <row r="46" spans="1:24" x14ac:dyDescent="0.25">
      <c r="A46">
        <f t="shared" si="1"/>
        <v>25</v>
      </c>
      <c r="B46">
        <v>2010</v>
      </c>
      <c r="C46" s="4">
        <v>40347</v>
      </c>
      <c r="D46">
        <v>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3</v>
      </c>
      <c r="R46">
        <v>0</v>
      </c>
      <c r="S46">
        <v>0</v>
      </c>
      <c r="T46">
        <v>0</v>
      </c>
      <c r="U46">
        <v>0</v>
      </c>
      <c r="V46" s="15">
        <f t="shared" si="0"/>
        <v>8</v>
      </c>
      <c r="W46" s="5">
        <v>3</v>
      </c>
      <c r="X46" s="15">
        <f t="shared" si="2"/>
        <v>11</v>
      </c>
    </row>
    <row r="47" spans="1:24" x14ac:dyDescent="0.25">
      <c r="A47">
        <f t="shared" si="1"/>
        <v>25</v>
      </c>
      <c r="B47">
        <v>2010</v>
      </c>
      <c r="C47" s="4">
        <v>40348</v>
      </c>
      <c r="D47">
        <v>20</v>
      </c>
      <c r="E47">
        <v>0.66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1.33</v>
      </c>
      <c r="R47">
        <v>0</v>
      </c>
      <c r="S47">
        <v>0</v>
      </c>
      <c r="T47">
        <v>0</v>
      </c>
      <c r="U47">
        <v>0</v>
      </c>
      <c r="V47" s="15">
        <f t="shared" si="0"/>
        <v>21.990000000000002</v>
      </c>
      <c r="W47" s="5">
        <v>6</v>
      </c>
      <c r="X47" s="15">
        <v>0</v>
      </c>
    </row>
    <row r="48" spans="1:24" x14ac:dyDescent="0.25">
      <c r="A48">
        <f t="shared" si="1"/>
        <v>26</v>
      </c>
      <c r="B48">
        <v>2010</v>
      </c>
      <c r="C48" s="4">
        <v>40349</v>
      </c>
      <c r="D48">
        <v>20</v>
      </c>
      <c r="E48">
        <v>0.66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1.33</v>
      </c>
      <c r="R48">
        <v>0</v>
      </c>
      <c r="S48">
        <v>0</v>
      </c>
      <c r="T48">
        <v>0</v>
      </c>
      <c r="U48">
        <v>0</v>
      </c>
      <c r="V48" s="15">
        <f t="shared" si="0"/>
        <v>21.990000000000002</v>
      </c>
      <c r="W48" s="5">
        <v>6</v>
      </c>
      <c r="X48" s="15">
        <f t="shared" si="2"/>
        <v>27.990000000000002</v>
      </c>
    </row>
    <row r="49" spans="1:24" x14ac:dyDescent="0.25">
      <c r="A49">
        <f t="shared" si="1"/>
        <v>26</v>
      </c>
      <c r="B49">
        <v>2010</v>
      </c>
      <c r="C49" s="4">
        <v>40350</v>
      </c>
      <c r="D49">
        <v>20</v>
      </c>
      <c r="E49">
        <v>0.66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1.33</v>
      </c>
      <c r="R49">
        <v>0</v>
      </c>
      <c r="S49">
        <v>0</v>
      </c>
      <c r="T49">
        <v>0</v>
      </c>
      <c r="U49">
        <v>0</v>
      </c>
      <c r="V49" s="15">
        <f t="shared" si="0"/>
        <v>21.990000000000002</v>
      </c>
      <c r="W49" s="5">
        <v>6</v>
      </c>
      <c r="X49" s="15">
        <f t="shared" si="2"/>
        <v>27.990000000000002</v>
      </c>
    </row>
    <row r="50" spans="1:24" x14ac:dyDescent="0.25">
      <c r="A50">
        <f t="shared" si="1"/>
        <v>26</v>
      </c>
      <c r="B50">
        <v>2010</v>
      </c>
      <c r="C50" s="4">
        <v>40351</v>
      </c>
      <c r="D50">
        <v>55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4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 s="15">
        <f t="shared" si="0"/>
        <v>60</v>
      </c>
      <c r="W50" s="5">
        <v>2</v>
      </c>
      <c r="X50" s="15">
        <f t="shared" si="2"/>
        <v>62</v>
      </c>
    </row>
    <row r="51" spans="1:24" x14ac:dyDescent="0.25">
      <c r="A51">
        <f t="shared" si="1"/>
        <v>26</v>
      </c>
      <c r="B51">
        <v>2010</v>
      </c>
      <c r="C51" s="4">
        <v>40352</v>
      </c>
      <c r="D51">
        <v>35</v>
      </c>
      <c r="E51">
        <v>1</v>
      </c>
      <c r="F51">
        <v>0</v>
      </c>
      <c r="G51">
        <v>0</v>
      </c>
      <c r="H51">
        <v>0</v>
      </c>
      <c r="I51">
        <v>0</v>
      </c>
      <c r="J51">
        <v>0</v>
      </c>
      <c r="K51">
        <v>2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 s="15">
        <f t="shared" si="0"/>
        <v>38</v>
      </c>
      <c r="W51" s="5">
        <v>0</v>
      </c>
      <c r="X51" s="15">
        <f t="shared" si="2"/>
        <v>38</v>
      </c>
    </row>
    <row r="52" spans="1:24" x14ac:dyDescent="0.25">
      <c r="A52">
        <f t="shared" si="1"/>
        <v>26</v>
      </c>
      <c r="B52">
        <v>2010</v>
      </c>
      <c r="C52" s="4">
        <v>40353</v>
      </c>
      <c r="D52">
        <v>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</v>
      </c>
      <c r="R52">
        <v>0</v>
      </c>
      <c r="S52">
        <v>0</v>
      </c>
      <c r="T52">
        <v>1</v>
      </c>
      <c r="U52">
        <v>0</v>
      </c>
      <c r="V52" s="15">
        <f t="shared" si="0"/>
        <v>34</v>
      </c>
      <c r="W52" s="5">
        <v>1</v>
      </c>
      <c r="X52" s="15">
        <f t="shared" si="2"/>
        <v>35</v>
      </c>
    </row>
    <row r="53" spans="1:24" x14ac:dyDescent="0.25">
      <c r="A53">
        <f t="shared" si="1"/>
        <v>26</v>
      </c>
      <c r="B53">
        <v>2010</v>
      </c>
      <c r="C53" s="4">
        <v>40354</v>
      </c>
      <c r="D53">
        <v>43</v>
      </c>
      <c r="E53">
        <v>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3</v>
      </c>
      <c r="R53">
        <v>0</v>
      </c>
      <c r="S53">
        <v>0</v>
      </c>
      <c r="T53">
        <v>0</v>
      </c>
      <c r="U53">
        <v>0</v>
      </c>
      <c r="V53" s="15">
        <f t="shared" si="0"/>
        <v>48</v>
      </c>
      <c r="W53" s="5">
        <v>17</v>
      </c>
      <c r="X53" s="15">
        <f t="shared" si="2"/>
        <v>65</v>
      </c>
    </row>
    <row r="54" spans="1:24" x14ac:dyDescent="0.25">
      <c r="A54">
        <f t="shared" si="1"/>
        <v>26</v>
      </c>
      <c r="B54">
        <v>2010</v>
      </c>
      <c r="C54" s="4">
        <v>40355</v>
      </c>
      <c r="D54">
        <v>23.3</v>
      </c>
      <c r="E54">
        <v>1</v>
      </c>
      <c r="F54">
        <v>0</v>
      </c>
      <c r="G54">
        <v>0</v>
      </c>
      <c r="H54">
        <v>0.66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0.33</v>
      </c>
      <c r="U54">
        <v>0</v>
      </c>
      <c r="V54" s="15">
        <f t="shared" si="0"/>
        <v>25.29</v>
      </c>
      <c r="W54" s="5">
        <v>3.66</v>
      </c>
      <c r="X54" s="15">
        <f t="shared" si="2"/>
        <v>28.95</v>
      </c>
    </row>
    <row r="55" spans="1:24" x14ac:dyDescent="0.25">
      <c r="A55">
        <f t="shared" si="1"/>
        <v>27</v>
      </c>
      <c r="B55">
        <v>2010</v>
      </c>
      <c r="C55" s="4">
        <v>40356</v>
      </c>
      <c r="D55">
        <v>23.3</v>
      </c>
      <c r="E55">
        <v>1</v>
      </c>
      <c r="F55">
        <v>0</v>
      </c>
      <c r="G55">
        <v>0</v>
      </c>
      <c r="H55">
        <v>0.66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0.33</v>
      </c>
      <c r="U55">
        <v>0</v>
      </c>
      <c r="V55" s="15">
        <f t="shared" si="0"/>
        <v>25.29</v>
      </c>
      <c r="W55" s="5">
        <v>3.66</v>
      </c>
      <c r="X55" s="15">
        <f t="shared" si="2"/>
        <v>28.95</v>
      </c>
    </row>
    <row r="56" spans="1:24" x14ac:dyDescent="0.25">
      <c r="A56">
        <f t="shared" si="1"/>
        <v>27</v>
      </c>
      <c r="B56">
        <v>2010</v>
      </c>
      <c r="C56" s="4">
        <v>40357</v>
      </c>
      <c r="D56">
        <v>23.3</v>
      </c>
      <c r="E56">
        <v>1</v>
      </c>
      <c r="F56">
        <v>0</v>
      </c>
      <c r="G56">
        <v>0</v>
      </c>
      <c r="H56">
        <v>0.66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0.33</v>
      </c>
      <c r="U56">
        <v>0</v>
      </c>
      <c r="V56" s="15">
        <f t="shared" si="0"/>
        <v>25.29</v>
      </c>
      <c r="W56" s="5">
        <v>3.66</v>
      </c>
      <c r="X56" s="15">
        <f t="shared" si="2"/>
        <v>28.95</v>
      </c>
    </row>
    <row r="57" spans="1:24" x14ac:dyDescent="0.25">
      <c r="A57">
        <f t="shared" si="1"/>
        <v>27</v>
      </c>
      <c r="B57">
        <v>2010</v>
      </c>
      <c r="C57" s="4">
        <v>40358</v>
      </c>
      <c r="D57">
        <v>25</v>
      </c>
      <c r="E57">
        <v>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</v>
      </c>
      <c r="O57">
        <v>0</v>
      </c>
      <c r="P57">
        <v>0</v>
      </c>
      <c r="Q57">
        <v>2</v>
      </c>
      <c r="R57">
        <v>0</v>
      </c>
      <c r="S57">
        <v>0</v>
      </c>
      <c r="T57">
        <v>0</v>
      </c>
      <c r="U57">
        <v>0</v>
      </c>
      <c r="V57" s="15">
        <f t="shared" si="0"/>
        <v>31</v>
      </c>
      <c r="W57" s="5">
        <v>5</v>
      </c>
      <c r="X57" s="15">
        <f t="shared" si="2"/>
        <v>36</v>
      </c>
    </row>
    <row r="58" spans="1:24" x14ac:dyDescent="0.25">
      <c r="A58">
        <f t="shared" si="1"/>
        <v>27</v>
      </c>
      <c r="B58">
        <v>2010</v>
      </c>
      <c r="C58" s="4">
        <v>40359</v>
      </c>
      <c r="D58">
        <v>28</v>
      </c>
      <c r="E58">
        <v>3</v>
      </c>
      <c r="F58">
        <v>0</v>
      </c>
      <c r="G58">
        <v>0</v>
      </c>
      <c r="H58">
        <v>0</v>
      </c>
      <c r="I58">
        <v>0</v>
      </c>
      <c r="J58" s="3">
        <v>0</v>
      </c>
      <c r="K58" s="5">
        <v>2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15">
        <f t="shared" si="0"/>
        <v>33</v>
      </c>
      <c r="W58" s="5">
        <v>12</v>
      </c>
      <c r="X58" s="15">
        <f t="shared" si="2"/>
        <v>45</v>
      </c>
    </row>
    <row r="59" spans="1:24" x14ac:dyDescent="0.25">
      <c r="A59">
        <f t="shared" si="1"/>
        <v>27</v>
      </c>
      <c r="B59">
        <v>2010</v>
      </c>
      <c r="C59" s="4">
        <v>40360</v>
      </c>
      <c r="D59">
        <v>10</v>
      </c>
      <c r="E59">
        <v>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 s="15">
        <f t="shared" si="0"/>
        <v>13</v>
      </c>
      <c r="W59" s="5">
        <v>3</v>
      </c>
      <c r="X59" s="15">
        <f t="shared" si="2"/>
        <v>16</v>
      </c>
    </row>
    <row r="60" spans="1:24" x14ac:dyDescent="0.25">
      <c r="A60">
        <f t="shared" si="1"/>
        <v>27</v>
      </c>
      <c r="B60">
        <v>2010</v>
      </c>
      <c r="C60" s="4">
        <v>40361</v>
      </c>
      <c r="D60">
        <v>23</v>
      </c>
      <c r="E60">
        <v>2</v>
      </c>
      <c r="F60">
        <v>0</v>
      </c>
      <c r="G60">
        <v>0</v>
      </c>
      <c r="H60">
        <v>0</v>
      </c>
      <c r="I60">
        <v>0</v>
      </c>
      <c r="J60">
        <v>0</v>
      </c>
      <c r="K60">
        <v>2</v>
      </c>
      <c r="L60">
        <v>0</v>
      </c>
      <c r="M60">
        <v>0</v>
      </c>
      <c r="N60">
        <v>0</v>
      </c>
      <c r="O60">
        <v>0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 s="15">
        <f t="shared" si="0"/>
        <v>28</v>
      </c>
      <c r="W60" s="5">
        <v>12</v>
      </c>
      <c r="X60" s="15">
        <f t="shared" si="2"/>
        <v>40</v>
      </c>
    </row>
    <row r="61" spans="1:24" x14ac:dyDescent="0.25">
      <c r="A61">
        <f t="shared" si="1"/>
        <v>27</v>
      </c>
      <c r="B61">
        <v>2010</v>
      </c>
      <c r="C61" s="4">
        <v>40362</v>
      </c>
      <c r="D61">
        <v>31.25</v>
      </c>
      <c r="E61">
        <v>5</v>
      </c>
      <c r="F61">
        <v>0</v>
      </c>
      <c r="G61">
        <v>0</v>
      </c>
      <c r="H61">
        <v>0.25</v>
      </c>
      <c r="I61">
        <v>0</v>
      </c>
      <c r="J61">
        <v>0</v>
      </c>
      <c r="K61">
        <v>6</v>
      </c>
      <c r="L61">
        <v>0</v>
      </c>
      <c r="M61">
        <v>0</v>
      </c>
      <c r="N61">
        <v>0</v>
      </c>
      <c r="O61">
        <v>0.5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 s="15">
        <f t="shared" si="0"/>
        <v>43</v>
      </c>
      <c r="W61" s="5">
        <v>6.25</v>
      </c>
      <c r="X61" s="15">
        <f t="shared" si="2"/>
        <v>49.25</v>
      </c>
    </row>
    <row r="62" spans="1:24" x14ac:dyDescent="0.25">
      <c r="A62">
        <f t="shared" si="1"/>
        <v>28</v>
      </c>
      <c r="B62">
        <v>2010</v>
      </c>
      <c r="C62" s="4">
        <v>40363</v>
      </c>
      <c r="D62">
        <v>31.25</v>
      </c>
      <c r="E62">
        <v>5</v>
      </c>
      <c r="F62">
        <v>0</v>
      </c>
      <c r="G62">
        <v>0</v>
      </c>
      <c r="H62">
        <v>0.25</v>
      </c>
      <c r="I62">
        <v>0</v>
      </c>
      <c r="J62">
        <v>0</v>
      </c>
      <c r="K62">
        <v>6</v>
      </c>
      <c r="L62">
        <v>0</v>
      </c>
      <c r="M62">
        <v>0</v>
      </c>
      <c r="N62">
        <v>0</v>
      </c>
      <c r="O62">
        <v>0.5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 s="15">
        <f t="shared" si="0"/>
        <v>43</v>
      </c>
      <c r="W62" s="5">
        <v>6.25</v>
      </c>
      <c r="X62" s="15">
        <f t="shared" si="2"/>
        <v>49.25</v>
      </c>
    </row>
    <row r="63" spans="1:24" x14ac:dyDescent="0.25">
      <c r="A63">
        <f t="shared" si="1"/>
        <v>28</v>
      </c>
      <c r="B63">
        <v>2010</v>
      </c>
      <c r="C63" s="4">
        <v>40364</v>
      </c>
      <c r="D63">
        <v>31.25</v>
      </c>
      <c r="E63">
        <v>5</v>
      </c>
      <c r="F63">
        <v>0</v>
      </c>
      <c r="G63">
        <v>0</v>
      </c>
      <c r="H63">
        <v>0.25</v>
      </c>
      <c r="I63">
        <v>0</v>
      </c>
      <c r="J63">
        <v>0</v>
      </c>
      <c r="K63">
        <v>6</v>
      </c>
      <c r="L63">
        <v>0</v>
      </c>
      <c r="M63">
        <v>0</v>
      </c>
      <c r="N63">
        <v>0</v>
      </c>
      <c r="O63">
        <v>0.5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 s="15">
        <f t="shared" si="0"/>
        <v>43</v>
      </c>
      <c r="W63" s="5">
        <v>6.25</v>
      </c>
      <c r="X63" s="15">
        <f t="shared" si="2"/>
        <v>49.25</v>
      </c>
    </row>
    <row r="64" spans="1:24" x14ac:dyDescent="0.25">
      <c r="A64">
        <f t="shared" si="1"/>
        <v>28</v>
      </c>
      <c r="B64">
        <v>2010</v>
      </c>
      <c r="C64" s="4">
        <v>40365</v>
      </c>
      <c r="D64">
        <v>31.25</v>
      </c>
      <c r="E64">
        <v>5</v>
      </c>
      <c r="F64">
        <v>0</v>
      </c>
      <c r="G64">
        <v>0</v>
      </c>
      <c r="H64">
        <v>0.25</v>
      </c>
      <c r="I64">
        <v>0</v>
      </c>
      <c r="J64">
        <v>0</v>
      </c>
      <c r="K64">
        <v>6</v>
      </c>
      <c r="L64">
        <v>0</v>
      </c>
      <c r="M64">
        <v>0</v>
      </c>
      <c r="N64">
        <v>0</v>
      </c>
      <c r="O64">
        <v>0.5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 s="15">
        <f t="shared" si="0"/>
        <v>43</v>
      </c>
      <c r="W64" s="5">
        <v>6.25</v>
      </c>
      <c r="X64" s="15">
        <f t="shared" si="2"/>
        <v>49.25</v>
      </c>
    </row>
    <row r="65" spans="1:24" x14ac:dyDescent="0.25">
      <c r="A65">
        <f t="shared" si="1"/>
        <v>28</v>
      </c>
      <c r="B65">
        <v>2010</v>
      </c>
      <c r="C65" s="4">
        <v>40366</v>
      </c>
      <c r="D65">
        <v>20</v>
      </c>
      <c r="E65">
        <v>4</v>
      </c>
      <c r="F65">
        <v>0</v>
      </c>
      <c r="G65">
        <v>0</v>
      </c>
      <c r="H65">
        <v>0</v>
      </c>
      <c r="I65">
        <v>0</v>
      </c>
      <c r="J65">
        <v>0</v>
      </c>
      <c r="K65">
        <v>4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 s="15">
        <f t="shared" si="0"/>
        <v>28</v>
      </c>
      <c r="W65" s="5">
        <v>11</v>
      </c>
      <c r="X65" s="15">
        <f t="shared" si="2"/>
        <v>39</v>
      </c>
    </row>
    <row r="66" spans="1:24" x14ac:dyDescent="0.25">
      <c r="A66">
        <f t="shared" si="1"/>
        <v>28</v>
      </c>
      <c r="B66">
        <v>2010</v>
      </c>
      <c r="C66" s="4">
        <v>40367</v>
      </c>
      <c r="D66">
        <v>7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11</v>
      </c>
      <c r="L66">
        <v>0</v>
      </c>
      <c r="M66">
        <v>0</v>
      </c>
      <c r="N66">
        <v>1</v>
      </c>
      <c r="O66">
        <v>0</v>
      </c>
      <c r="P66">
        <v>0</v>
      </c>
      <c r="Q66">
        <v>1</v>
      </c>
      <c r="R66">
        <v>0</v>
      </c>
      <c r="S66">
        <v>0</v>
      </c>
      <c r="T66">
        <v>0</v>
      </c>
      <c r="U66">
        <v>0</v>
      </c>
      <c r="V66" s="15">
        <f t="shared" ref="V66:V129" si="3">SUM(D66:U66)</f>
        <v>21</v>
      </c>
      <c r="W66" s="5">
        <v>10</v>
      </c>
      <c r="X66" s="15">
        <f t="shared" si="2"/>
        <v>31</v>
      </c>
    </row>
    <row r="67" spans="1:24" x14ac:dyDescent="0.25">
      <c r="A67">
        <f t="shared" ref="A67:A130" si="4">WEEKNUM(C67)</f>
        <v>28</v>
      </c>
      <c r="B67">
        <v>2010</v>
      </c>
      <c r="C67" s="4">
        <v>40368</v>
      </c>
      <c r="D67">
        <v>8</v>
      </c>
      <c r="E67">
        <v>4</v>
      </c>
      <c r="F67">
        <v>0</v>
      </c>
      <c r="G67">
        <v>0</v>
      </c>
      <c r="H67">
        <v>0</v>
      </c>
      <c r="I67">
        <v>0</v>
      </c>
      <c r="J67">
        <v>0</v>
      </c>
      <c r="K67">
        <v>13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 s="15">
        <f t="shared" si="3"/>
        <v>26</v>
      </c>
      <c r="W67" s="5">
        <v>5</v>
      </c>
      <c r="X67" s="15">
        <f t="shared" ref="X67:X130" si="5">SUM(V67+W67)</f>
        <v>31</v>
      </c>
    </row>
    <row r="68" spans="1:24" x14ac:dyDescent="0.25">
      <c r="A68">
        <f t="shared" si="4"/>
        <v>28</v>
      </c>
      <c r="B68">
        <v>2010</v>
      </c>
      <c r="C68" s="4">
        <v>40369</v>
      </c>
      <c r="D68">
        <v>9</v>
      </c>
      <c r="E68">
        <v>1.33</v>
      </c>
      <c r="F68">
        <v>0</v>
      </c>
      <c r="G68">
        <v>0</v>
      </c>
      <c r="H68">
        <v>0</v>
      </c>
      <c r="I68">
        <v>0</v>
      </c>
      <c r="J68">
        <v>0</v>
      </c>
      <c r="K68">
        <v>9.33</v>
      </c>
      <c r="L68">
        <v>0</v>
      </c>
      <c r="M68">
        <v>0</v>
      </c>
      <c r="N68">
        <v>1</v>
      </c>
      <c r="O68">
        <v>0</v>
      </c>
      <c r="P68">
        <v>0</v>
      </c>
      <c r="Q68">
        <v>0.67</v>
      </c>
      <c r="R68">
        <v>0</v>
      </c>
      <c r="S68">
        <v>0</v>
      </c>
      <c r="T68">
        <v>0</v>
      </c>
      <c r="U68">
        <v>0</v>
      </c>
      <c r="V68" s="15">
        <f t="shared" si="3"/>
        <v>21.330000000000002</v>
      </c>
      <c r="W68" s="5">
        <v>3.33</v>
      </c>
      <c r="X68" s="15">
        <f t="shared" si="5"/>
        <v>24.660000000000004</v>
      </c>
    </row>
    <row r="69" spans="1:24" x14ac:dyDescent="0.25">
      <c r="A69">
        <f t="shared" si="4"/>
        <v>29</v>
      </c>
      <c r="B69">
        <v>2010</v>
      </c>
      <c r="C69" s="4">
        <v>40370</v>
      </c>
      <c r="D69">
        <v>9</v>
      </c>
      <c r="E69">
        <v>1.33</v>
      </c>
      <c r="F69">
        <v>0</v>
      </c>
      <c r="G69">
        <v>0</v>
      </c>
      <c r="H69">
        <v>0</v>
      </c>
      <c r="I69">
        <v>0</v>
      </c>
      <c r="J69">
        <v>0</v>
      </c>
      <c r="K69">
        <v>9.33</v>
      </c>
      <c r="L69">
        <v>0</v>
      </c>
      <c r="M69">
        <v>0</v>
      </c>
      <c r="N69">
        <v>1</v>
      </c>
      <c r="O69">
        <v>0</v>
      </c>
      <c r="P69">
        <v>0</v>
      </c>
      <c r="Q69">
        <v>0.67</v>
      </c>
      <c r="R69">
        <v>0</v>
      </c>
      <c r="S69">
        <v>0</v>
      </c>
      <c r="T69">
        <v>0</v>
      </c>
      <c r="U69">
        <v>0</v>
      </c>
      <c r="V69" s="15">
        <f t="shared" si="3"/>
        <v>21.330000000000002</v>
      </c>
      <c r="W69" s="5">
        <v>3.33</v>
      </c>
      <c r="X69" s="15">
        <f t="shared" si="5"/>
        <v>24.660000000000004</v>
      </c>
    </row>
    <row r="70" spans="1:24" x14ac:dyDescent="0.25">
      <c r="A70">
        <f t="shared" si="4"/>
        <v>29</v>
      </c>
      <c r="B70">
        <v>2010</v>
      </c>
      <c r="C70" s="4">
        <v>40371</v>
      </c>
      <c r="D70">
        <v>9</v>
      </c>
      <c r="E70">
        <v>1.33</v>
      </c>
      <c r="F70">
        <v>0</v>
      </c>
      <c r="G70">
        <v>0</v>
      </c>
      <c r="H70">
        <v>0</v>
      </c>
      <c r="I70">
        <v>0</v>
      </c>
      <c r="J70">
        <v>0</v>
      </c>
      <c r="K70">
        <v>9.33</v>
      </c>
      <c r="L70">
        <v>0</v>
      </c>
      <c r="M70">
        <v>0</v>
      </c>
      <c r="N70">
        <v>1</v>
      </c>
      <c r="O70">
        <v>0</v>
      </c>
      <c r="P70">
        <v>0</v>
      </c>
      <c r="Q70">
        <v>0.67</v>
      </c>
      <c r="R70">
        <v>0</v>
      </c>
      <c r="S70">
        <v>0</v>
      </c>
      <c r="T70">
        <v>0</v>
      </c>
      <c r="U70">
        <v>0</v>
      </c>
      <c r="V70" s="15">
        <f>SUM(D70:U70)</f>
        <v>21.330000000000002</v>
      </c>
      <c r="W70" s="5">
        <v>3.33</v>
      </c>
      <c r="X70" s="15">
        <f>SUM(V70+W70)</f>
        <v>24.660000000000004</v>
      </c>
    </row>
    <row r="71" spans="1:24" x14ac:dyDescent="0.25">
      <c r="A71">
        <f t="shared" si="4"/>
        <v>29</v>
      </c>
      <c r="B71">
        <v>2010</v>
      </c>
      <c r="C71" s="4">
        <v>40372</v>
      </c>
      <c r="D71">
        <v>12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5</v>
      </c>
      <c r="L71">
        <v>0</v>
      </c>
      <c r="M71">
        <v>0</v>
      </c>
      <c r="N71">
        <v>0</v>
      </c>
      <c r="O71">
        <v>0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 s="15">
        <f>SUM(D71:U71)</f>
        <v>18</v>
      </c>
      <c r="W71" s="5">
        <v>6</v>
      </c>
      <c r="X71" s="15">
        <f>SUM(V71+W71)</f>
        <v>24</v>
      </c>
    </row>
    <row r="72" spans="1:24" x14ac:dyDescent="0.25">
      <c r="A72">
        <f t="shared" si="4"/>
        <v>29</v>
      </c>
      <c r="B72">
        <v>2010</v>
      </c>
      <c r="C72" s="4">
        <v>40373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4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 s="15">
        <f t="shared" si="3"/>
        <v>11</v>
      </c>
      <c r="W72" s="5">
        <v>2</v>
      </c>
      <c r="X72" s="15">
        <f t="shared" si="5"/>
        <v>13</v>
      </c>
    </row>
    <row r="73" spans="1:24" x14ac:dyDescent="0.25">
      <c r="A73">
        <f t="shared" si="4"/>
        <v>29</v>
      </c>
      <c r="B73">
        <v>2010</v>
      </c>
      <c r="C73" s="4">
        <v>40374</v>
      </c>
      <c r="D73">
        <v>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11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 s="15">
        <f t="shared" si="3"/>
        <v>13</v>
      </c>
      <c r="W73" s="5">
        <v>2</v>
      </c>
      <c r="X73" s="15">
        <f t="shared" si="5"/>
        <v>15</v>
      </c>
    </row>
    <row r="74" spans="1:24" x14ac:dyDescent="0.25">
      <c r="A74">
        <f t="shared" si="4"/>
        <v>29</v>
      </c>
      <c r="B74">
        <v>2010</v>
      </c>
      <c r="C74" s="4">
        <v>40375</v>
      </c>
      <c r="D74">
        <v>12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14</v>
      </c>
      <c r="L74">
        <v>0</v>
      </c>
      <c r="M74">
        <v>0</v>
      </c>
      <c r="N74">
        <v>0</v>
      </c>
      <c r="O74">
        <v>1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 s="15">
        <f t="shared" si="3"/>
        <v>27</v>
      </c>
      <c r="W74" s="5">
        <v>4</v>
      </c>
      <c r="X74" s="15">
        <f t="shared" si="5"/>
        <v>31</v>
      </c>
    </row>
    <row r="75" spans="1:24" x14ac:dyDescent="0.25">
      <c r="A75">
        <f t="shared" si="4"/>
        <v>29</v>
      </c>
      <c r="B75">
        <v>2010</v>
      </c>
      <c r="C75" s="4">
        <v>40376</v>
      </c>
      <c r="D75">
        <v>6.33</v>
      </c>
      <c r="E75">
        <v>0.33</v>
      </c>
      <c r="F75">
        <v>0</v>
      </c>
      <c r="G75">
        <v>0</v>
      </c>
      <c r="H75">
        <v>0</v>
      </c>
      <c r="I75">
        <v>0</v>
      </c>
      <c r="J75">
        <v>0</v>
      </c>
      <c r="K75">
        <v>6.33</v>
      </c>
      <c r="L75">
        <v>0</v>
      </c>
      <c r="M75">
        <v>0</v>
      </c>
      <c r="N75">
        <v>0</v>
      </c>
      <c r="O75">
        <v>0.33</v>
      </c>
      <c r="P75">
        <v>0</v>
      </c>
      <c r="Q75">
        <v>0.33</v>
      </c>
      <c r="R75">
        <v>0</v>
      </c>
      <c r="S75">
        <v>0</v>
      </c>
      <c r="T75">
        <v>0</v>
      </c>
      <c r="U75">
        <v>0</v>
      </c>
      <c r="V75" s="15">
        <v>0</v>
      </c>
      <c r="W75" s="5">
        <v>2.66</v>
      </c>
      <c r="X75" s="15">
        <f t="shared" si="5"/>
        <v>2.66</v>
      </c>
    </row>
    <row r="76" spans="1:24" x14ac:dyDescent="0.25">
      <c r="A76">
        <f t="shared" si="4"/>
        <v>30</v>
      </c>
      <c r="B76">
        <v>2010</v>
      </c>
      <c r="C76" s="4">
        <v>40377</v>
      </c>
      <c r="D76">
        <v>6.33</v>
      </c>
      <c r="E76">
        <v>0.33</v>
      </c>
      <c r="F76">
        <v>0</v>
      </c>
      <c r="G76">
        <v>0</v>
      </c>
      <c r="H76">
        <v>0</v>
      </c>
      <c r="I76">
        <v>0</v>
      </c>
      <c r="J76">
        <v>0</v>
      </c>
      <c r="K76">
        <v>6.33</v>
      </c>
      <c r="L76">
        <v>0</v>
      </c>
      <c r="M76">
        <v>0</v>
      </c>
      <c r="N76">
        <v>0</v>
      </c>
      <c r="O76">
        <v>0.33</v>
      </c>
      <c r="P76">
        <v>0</v>
      </c>
      <c r="Q76">
        <v>0.33</v>
      </c>
      <c r="R76">
        <v>0</v>
      </c>
      <c r="S76">
        <v>0</v>
      </c>
      <c r="T76">
        <v>0</v>
      </c>
      <c r="U76">
        <v>0</v>
      </c>
      <c r="V76" s="15">
        <f t="shared" si="3"/>
        <v>13.65</v>
      </c>
      <c r="W76" s="5">
        <v>2.66</v>
      </c>
      <c r="X76" s="15">
        <f t="shared" si="5"/>
        <v>16.310000000000002</v>
      </c>
    </row>
    <row r="77" spans="1:24" x14ac:dyDescent="0.25">
      <c r="A77">
        <f t="shared" si="4"/>
        <v>30</v>
      </c>
      <c r="B77">
        <v>2010</v>
      </c>
      <c r="C77" s="4">
        <v>40378</v>
      </c>
      <c r="D77">
        <v>6.33</v>
      </c>
      <c r="E77">
        <v>0.33</v>
      </c>
      <c r="F77">
        <v>0</v>
      </c>
      <c r="G77">
        <v>0</v>
      </c>
      <c r="H77">
        <v>0</v>
      </c>
      <c r="I77">
        <v>0</v>
      </c>
      <c r="J77">
        <v>0</v>
      </c>
      <c r="K77">
        <v>6.33</v>
      </c>
      <c r="L77">
        <v>0</v>
      </c>
      <c r="M77">
        <v>0</v>
      </c>
      <c r="N77">
        <v>0</v>
      </c>
      <c r="O77">
        <v>0.33</v>
      </c>
      <c r="P77">
        <v>0</v>
      </c>
      <c r="Q77">
        <v>0.33</v>
      </c>
      <c r="R77">
        <v>0</v>
      </c>
      <c r="S77">
        <v>0</v>
      </c>
      <c r="T77">
        <v>0</v>
      </c>
      <c r="U77">
        <v>0</v>
      </c>
      <c r="V77" s="15">
        <f>SUM(D77:U77)</f>
        <v>13.65</v>
      </c>
      <c r="W77" s="5">
        <v>2.66</v>
      </c>
      <c r="X77" s="15">
        <f>SUM(V77+W77)</f>
        <v>16.310000000000002</v>
      </c>
    </row>
    <row r="78" spans="1:24" x14ac:dyDescent="0.25">
      <c r="A78">
        <f t="shared" si="4"/>
        <v>30</v>
      </c>
      <c r="B78">
        <v>2010</v>
      </c>
      <c r="C78" s="4">
        <v>40379</v>
      </c>
      <c r="D78">
        <v>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5</v>
      </c>
      <c r="L78">
        <v>0</v>
      </c>
      <c r="M78">
        <v>0</v>
      </c>
      <c r="N78">
        <v>0</v>
      </c>
      <c r="O78">
        <v>1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 s="15">
        <f>SUM(D78:U78)</f>
        <v>14</v>
      </c>
      <c r="W78" s="5">
        <v>4</v>
      </c>
      <c r="X78" s="15">
        <f>SUM(V78+W78)</f>
        <v>18</v>
      </c>
    </row>
    <row r="79" spans="1:24" x14ac:dyDescent="0.25">
      <c r="A79">
        <f t="shared" si="4"/>
        <v>30</v>
      </c>
      <c r="B79">
        <v>2010</v>
      </c>
      <c r="C79" s="4">
        <v>40380</v>
      </c>
      <c r="D79">
        <v>11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8</v>
      </c>
      <c r="L79">
        <v>0</v>
      </c>
      <c r="M79">
        <v>0</v>
      </c>
      <c r="N79">
        <v>2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 s="15">
        <f t="shared" si="3"/>
        <v>21</v>
      </c>
      <c r="W79" s="5">
        <v>0</v>
      </c>
      <c r="X79" s="15">
        <f t="shared" si="5"/>
        <v>21</v>
      </c>
    </row>
    <row r="80" spans="1:24" x14ac:dyDescent="0.25">
      <c r="A80">
        <f t="shared" si="4"/>
        <v>30</v>
      </c>
      <c r="B80">
        <v>2010</v>
      </c>
      <c r="C80" s="4">
        <v>40381</v>
      </c>
      <c r="D80">
        <v>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7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 s="15">
        <f t="shared" si="3"/>
        <v>11</v>
      </c>
      <c r="W80" s="5">
        <v>4</v>
      </c>
      <c r="X80" s="15">
        <f t="shared" si="5"/>
        <v>15</v>
      </c>
    </row>
    <row r="81" spans="1:24" x14ac:dyDescent="0.25">
      <c r="A81">
        <f t="shared" si="4"/>
        <v>30</v>
      </c>
      <c r="B81">
        <v>2010</v>
      </c>
      <c r="C81" s="4">
        <v>40382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5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 s="15">
        <f t="shared" si="3"/>
        <v>5</v>
      </c>
      <c r="W81" s="5">
        <v>1</v>
      </c>
      <c r="X81" s="15">
        <f t="shared" si="5"/>
        <v>6</v>
      </c>
    </row>
    <row r="82" spans="1:24" x14ac:dyDescent="0.25">
      <c r="A82">
        <f t="shared" si="4"/>
        <v>30</v>
      </c>
      <c r="B82">
        <v>2010</v>
      </c>
      <c r="C82" s="4">
        <v>40383</v>
      </c>
      <c r="D82">
        <v>9.33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7.33</v>
      </c>
      <c r="L82">
        <v>0</v>
      </c>
      <c r="M82">
        <v>0</v>
      </c>
      <c r="N82">
        <v>0</v>
      </c>
      <c r="O82">
        <v>0</v>
      </c>
      <c r="P82">
        <v>0</v>
      </c>
      <c r="Q82">
        <v>0.33</v>
      </c>
      <c r="R82">
        <v>0</v>
      </c>
      <c r="S82">
        <v>0</v>
      </c>
      <c r="T82">
        <v>0</v>
      </c>
      <c r="U82">
        <v>0</v>
      </c>
      <c r="V82" s="15">
        <f t="shared" si="3"/>
        <v>16.989999999999998</v>
      </c>
      <c r="W82" s="5">
        <v>5.66</v>
      </c>
      <c r="X82" s="15">
        <f t="shared" si="5"/>
        <v>22.65</v>
      </c>
    </row>
    <row r="83" spans="1:24" x14ac:dyDescent="0.25">
      <c r="A83">
        <f t="shared" si="4"/>
        <v>31</v>
      </c>
      <c r="B83">
        <v>2010</v>
      </c>
      <c r="C83" s="4">
        <v>40384</v>
      </c>
      <c r="D83">
        <v>9.33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7.33</v>
      </c>
      <c r="L83">
        <v>0</v>
      </c>
      <c r="M83">
        <v>0</v>
      </c>
      <c r="N83">
        <v>0</v>
      </c>
      <c r="O83">
        <v>0</v>
      </c>
      <c r="P83">
        <v>0</v>
      </c>
      <c r="Q83">
        <v>0.33</v>
      </c>
      <c r="R83">
        <v>0</v>
      </c>
      <c r="S83">
        <v>0</v>
      </c>
      <c r="T83">
        <v>0</v>
      </c>
      <c r="U83">
        <v>0</v>
      </c>
      <c r="V83" s="15">
        <f t="shared" si="3"/>
        <v>16.989999999999998</v>
      </c>
      <c r="W83" s="5">
        <v>5.66</v>
      </c>
      <c r="X83" s="15">
        <f t="shared" si="5"/>
        <v>22.65</v>
      </c>
    </row>
    <row r="84" spans="1:24" x14ac:dyDescent="0.25">
      <c r="A84">
        <f t="shared" si="4"/>
        <v>31</v>
      </c>
      <c r="B84">
        <v>2010</v>
      </c>
      <c r="C84" s="4">
        <v>40385</v>
      </c>
      <c r="D84">
        <v>9.33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7.33</v>
      </c>
      <c r="L84">
        <v>0</v>
      </c>
      <c r="M84">
        <v>0</v>
      </c>
      <c r="N84">
        <v>0</v>
      </c>
      <c r="O84">
        <v>0</v>
      </c>
      <c r="P84">
        <v>0</v>
      </c>
      <c r="Q84">
        <v>0.33</v>
      </c>
      <c r="R84">
        <v>0</v>
      </c>
      <c r="S84">
        <v>0</v>
      </c>
      <c r="T84">
        <v>0</v>
      </c>
      <c r="U84">
        <v>0</v>
      </c>
      <c r="V84" s="15">
        <f>SUM(D84:U84)</f>
        <v>16.989999999999998</v>
      </c>
      <c r="W84" s="5">
        <v>5.66</v>
      </c>
      <c r="X84" s="15">
        <f>SUM(V84+W84)</f>
        <v>22.65</v>
      </c>
    </row>
    <row r="85" spans="1:24" x14ac:dyDescent="0.25">
      <c r="A85">
        <f t="shared" si="4"/>
        <v>31</v>
      </c>
      <c r="B85">
        <v>2010</v>
      </c>
      <c r="C85" s="4">
        <v>40386</v>
      </c>
      <c r="D85">
        <v>32</v>
      </c>
      <c r="E85">
        <v>1</v>
      </c>
      <c r="F85">
        <v>0</v>
      </c>
      <c r="G85">
        <v>0</v>
      </c>
      <c r="H85">
        <v>0</v>
      </c>
      <c r="I85">
        <v>0</v>
      </c>
      <c r="J85">
        <v>0</v>
      </c>
      <c r="K85">
        <v>5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 s="15">
        <f>SUM(D85:U85)</f>
        <v>38</v>
      </c>
      <c r="W85" s="5">
        <v>14</v>
      </c>
      <c r="X85" s="15">
        <f>SUM(V85+W85)</f>
        <v>52</v>
      </c>
    </row>
    <row r="86" spans="1:24" x14ac:dyDescent="0.25">
      <c r="A86">
        <f t="shared" si="4"/>
        <v>31</v>
      </c>
      <c r="B86">
        <v>2010</v>
      </c>
      <c r="C86" s="4">
        <v>40387</v>
      </c>
      <c r="D86">
        <v>6</v>
      </c>
      <c r="E86">
        <v>6</v>
      </c>
      <c r="F86">
        <v>0</v>
      </c>
      <c r="G86">
        <v>0</v>
      </c>
      <c r="H86">
        <v>0</v>
      </c>
      <c r="I86">
        <v>0</v>
      </c>
      <c r="J86">
        <v>0</v>
      </c>
      <c r="K86">
        <v>19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 s="15">
        <f t="shared" si="3"/>
        <v>31</v>
      </c>
      <c r="W86" s="5">
        <v>1</v>
      </c>
      <c r="X86" s="15">
        <f t="shared" si="5"/>
        <v>32</v>
      </c>
    </row>
    <row r="87" spans="1:24" x14ac:dyDescent="0.25">
      <c r="A87">
        <f t="shared" si="4"/>
        <v>31</v>
      </c>
      <c r="B87">
        <v>2010</v>
      </c>
      <c r="C87" s="4">
        <v>40388</v>
      </c>
      <c r="D87">
        <v>14</v>
      </c>
      <c r="E87">
        <v>2</v>
      </c>
      <c r="F87">
        <v>0</v>
      </c>
      <c r="G87">
        <v>0</v>
      </c>
      <c r="H87">
        <v>0</v>
      </c>
      <c r="I87">
        <v>0</v>
      </c>
      <c r="J87">
        <v>0</v>
      </c>
      <c r="K87">
        <v>5</v>
      </c>
      <c r="L87">
        <v>0</v>
      </c>
      <c r="M87">
        <v>0</v>
      </c>
      <c r="N87">
        <v>0</v>
      </c>
      <c r="O87">
        <v>0</v>
      </c>
      <c r="P87">
        <v>0</v>
      </c>
      <c r="Q87">
        <v>1</v>
      </c>
      <c r="R87">
        <v>0</v>
      </c>
      <c r="S87">
        <v>0</v>
      </c>
      <c r="T87">
        <v>0</v>
      </c>
      <c r="U87">
        <v>0</v>
      </c>
      <c r="V87" s="15">
        <f t="shared" si="3"/>
        <v>22</v>
      </c>
      <c r="W87" s="5">
        <v>3</v>
      </c>
      <c r="X87" s="15">
        <f t="shared" si="5"/>
        <v>25</v>
      </c>
    </row>
    <row r="88" spans="1:24" x14ac:dyDescent="0.25">
      <c r="A88">
        <f t="shared" si="4"/>
        <v>31</v>
      </c>
      <c r="B88">
        <v>2010</v>
      </c>
      <c r="C88" s="4">
        <v>40389</v>
      </c>
      <c r="D88">
        <v>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17</v>
      </c>
      <c r="L88">
        <v>0</v>
      </c>
      <c r="M88">
        <v>0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 s="15">
        <f t="shared" si="3"/>
        <v>23</v>
      </c>
      <c r="W88" s="5">
        <v>4</v>
      </c>
      <c r="X88" s="15">
        <f t="shared" si="5"/>
        <v>27</v>
      </c>
    </row>
    <row r="89" spans="1:24" x14ac:dyDescent="0.25">
      <c r="A89">
        <f t="shared" si="4"/>
        <v>31</v>
      </c>
      <c r="B89">
        <v>2010</v>
      </c>
      <c r="C89" s="4">
        <v>40390</v>
      </c>
      <c r="D89">
        <v>11.6</v>
      </c>
      <c r="E89">
        <v>5.33</v>
      </c>
      <c r="F89">
        <v>0</v>
      </c>
      <c r="G89">
        <v>0</v>
      </c>
      <c r="H89">
        <v>0</v>
      </c>
      <c r="I89">
        <v>0</v>
      </c>
      <c r="J89">
        <v>0</v>
      </c>
      <c r="K89">
        <v>21</v>
      </c>
      <c r="L89">
        <v>0</v>
      </c>
      <c r="M89">
        <v>0</v>
      </c>
      <c r="N89">
        <v>0</v>
      </c>
      <c r="O89">
        <v>0.33</v>
      </c>
      <c r="P89">
        <v>0</v>
      </c>
      <c r="Q89">
        <v>0.33</v>
      </c>
      <c r="R89">
        <v>0</v>
      </c>
      <c r="S89">
        <v>0</v>
      </c>
      <c r="T89">
        <v>0</v>
      </c>
      <c r="U89">
        <v>0</v>
      </c>
      <c r="V89" s="15">
        <f t="shared" si="3"/>
        <v>38.589999999999996</v>
      </c>
      <c r="W89" s="5">
        <v>1</v>
      </c>
      <c r="X89" s="15">
        <f t="shared" si="5"/>
        <v>39.589999999999996</v>
      </c>
    </row>
    <row r="90" spans="1:24" x14ac:dyDescent="0.25">
      <c r="A90">
        <f t="shared" si="4"/>
        <v>32</v>
      </c>
      <c r="B90">
        <v>2010</v>
      </c>
      <c r="C90" s="4">
        <v>40391</v>
      </c>
      <c r="D90">
        <v>11.6</v>
      </c>
      <c r="E90">
        <v>5.33</v>
      </c>
      <c r="F90">
        <v>0</v>
      </c>
      <c r="G90">
        <v>0</v>
      </c>
      <c r="H90">
        <v>0</v>
      </c>
      <c r="I90">
        <v>0</v>
      </c>
      <c r="J90">
        <v>0</v>
      </c>
      <c r="K90">
        <v>21</v>
      </c>
      <c r="L90">
        <v>0</v>
      </c>
      <c r="M90">
        <v>0</v>
      </c>
      <c r="N90">
        <v>0</v>
      </c>
      <c r="O90">
        <v>0.33</v>
      </c>
      <c r="P90">
        <v>0</v>
      </c>
      <c r="Q90">
        <v>0.33</v>
      </c>
      <c r="R90">
        <v>0</v>
      </c>
      <c r="S90">
        <v>0</v>
      </c>
      <c r="T90">
        <v>0</v>
      </c>
      <c r="U90">
        <v>0</v>
      </c>
      <c r="V90" s="15">
        <f t="shared" si="3"/>
        <v>38.589999999999996</v>
      </c>
      <c r="W90" s="5">
        <v>1</v>
      </c>
      <c r="X90" s="15">
        <f t="shared" si="5"/>
        <v>39.589999999999996</v>
      </c>
    </row>
    <row r="91" spans="1:24" x14ac:dyDescent="0.25">
      <c r="A91">
        <f t="shared" si="4"/>
        <v>32</v>
      </c>
      <c r="B91">
        <v>2010</v>
      </c>
      <c r="C91" s="4">
        <v>40392</v>
      </c>
      <c r="D91">
        <v>11.6</v>
      </c>
      <c r="E91">
        <v>5.33</v>
      </c>
      <c r="F91">
        <v>0</v>
      </c>
      <c r="G91">
        <v>0</v>
      </c>
      <c r="H91">
        <v>0</v>
      </c>
      <c r="I91">
        <v>0</v>
      </c>
      <c r="J91">
        <v>0</v>
      </c>
      <c r="K91">
        <v>21</v>
      </c>
      <c r="L91">
        <v>0</v>
      </c>
      <c r="M91">
        <v>0</v>
      </c>
      <c r="N91">
        <v>0</v>
      </c>
      <c r="O91">
        <v>0.33</v>
      </c>
      <c r="P91">
        <v>0</v>
      </c>
      <c r="Q91">
        <v>0.33</v>
      </c>
      <c r="R91">
        <v>0</v>
      </c>
      <c r="S91">
        <v>0</v>
      </c>
      <c r="T91">
        <v>0</v>
      </c>
      <c r="U91">
        <v>0</v>
      </c>
      <c r="V91" s="15">
        <f t="shared" si="3"/>
        <v>38.589999999999996</v>
      </c>
      <c r="W91" s="5">
        <v>1</v>
      </c>
      <c r="X91" s="15">
        <f t="shared" si="5"/>
        <v>39.589999999999996</v>
      </c>
    </row>
    <row r="92" spans="1:24" x14ac:dyDescent="0.25">
      <c r="A92">
        <f t="shared" si="4"/>
        <v>32</v>
      </c>
      <c r="B92">
        <v>2010</v>
      </c>
      <c r="C92" s="4">
        <v>40393</v>
      </c>
      <c r="D92">
        <v>15</v>
      </c>
      <c r="E92">
        <v>6</v>
      </c>
      <c r="F92">
        <v>0</v>
      </c>
      <c r="G92">
        <v>0</v>
      </c>
      <c r="H92">
        <v>0</v>
      </c>
      <c r="I92">
        <v>0</v>
      </c>
      <c r="J92">
        <v>0</v>
      </c>
      <c r="K92">
        <v>29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 s="15">
        <f t="shared" si="3"/>
        <v>50</v>
      </c>
      <c r="W92" s="5">
        <v>1</v>
      </c>
      <c r="X92" s="15">
        <f t="shared" si="5"/>
        <v>51</v>
      </c>
    </row>
    <row r="93" spans="1:24" x14ac:dyDescent="0.25">
      <c r="A93">
        <f t="shared" si="4"/>
        <v>32</v>
      </c>
      <c r="B93">
        <v>2010</v>
      </c>
      <c r="C93" s="4">
        <v>40394</v>
      </c>
      <c r="D93">
        <v>12</v>
      </c>
      <c r="E93">
        <v>2</v>
      </c>
      <c r="F93">
        <v>0</v>
      </c>
      <c r="G93">
        <v>0</v>
      </c>
      <c r="H93">
        <v>0</v>
      </c>
      <c r="I93">
        <v>0</v>
      </c>
      <c r="J93" s="3">
        <v>0</v>
      </c>
      <c r="K93" s="5">
        <v>24</v>
      </c>
      <c r="L93" s="5">
        <v>0</v>
      </c>
      <c r="M93" s="5">
        <v>0</v>
      </c>
      <c r="N93" s="5">
        <v>0</v>
      </c>
      <c r="O93" s="5">
        <v>0</v>
      </c>
      <c r="P93" s="3">
        <v>0</v>
      </c>
      <c r="Q93" s="5">
        <v>0</v>
      </c>
      <c r="R93" s="5">
        <v>0</v>
      </c>
      <c r="S93" s="3">
        <v>0</v>
      </c>
      <c r="T93" s="8">
        <v>0</v>
      </c>
      <c r="U93" s="3">
        <v>0</v>
      </c>
      <c r="V93" s="15">
        <f t="shared" si="3"/>
        <v>38</v>
      </c>
      <c r="W93" s="5">
        <v>15</v>
      </c>
      <c r="X93" s="15">
        <f t="shared" si="5"/>
        <v>53</v>
      </c>
    </row>
    <row r="94" spans="1:24" x14ac:dyDescent="0.25">
      <c r="A94">
        <f t="shared" si="4"/>
        <v>32</v>
      </c>
      <c r="B94">
        <v>2010</v>
      </c>
      <c r="C94" s="4">
        <v>40395</v>
      </c>
      <c r="D94">
        <v>7</v>
      </c>
      <c r="E94">
        <v>7</v>
      </c>
      <c r="F94">
        <v>0</v>
      </c>
      <c r="G94">
        <v>0</v>
      </c>
      <c r="H94">
        <v>0</v>
      </c>
      <c r="I94">
        <v>0</v>
      </c>
      <c r="J94" s="3">
        <v>0</v>
      </c>
      <c r="K94" s="5">
        <v>38</v>
      </c>
      <c r="L94" s="5">
        <v>0</v>
      </c>
      <c r="M94" s="5">
        <v>0</v>
      </c>
      <c r="N94" s="5">
        <v>0</v>
      </c>
      <c r="O94" s="5">
        <v>0</v>
      </c>
      <c r="P94" s="3">
        <v>0</v>
      </c>
      <c r="Q94" s="5">
        <v>2</v>
      </c>
      <c r="R94" s="5">
        <v>0</v>
      </c>
      <c r="S94" s="3">
        <v>0</v>
      </c>
      <c r="T94" s="8">
        <v>1</v>
      </c>
      <c r="U94" s="3">
        <v>0</v>
      </c>
      <c r="V94" s="15">
        <f t="shared" si="3"/>
        <v>55</v>
      </c>
      <c r="W94" s="5">
        <v>2</v>
      </c>
      <c r="X94" s="15">
        <f t="shared" si="5"/>
        <v>57</v>
      </c>
    </row>
    <row r="95" spans="1:24" x14ac:dyDescent="0.25">
      <c r="A95">
        <f t="shared" si="4"/>
        <v>32</v>
      </c>
      <c r="B95">
        <v>2010</v>
      </c>
      <c r="C95" s="4">
        <v>40396</v>
      </c>
      <c r="D95">
        <v>5</v>
      </c>
      <c r="E95">
        <v>7</v>
      </c>
      <c r="F95">
        <v>0</v>
      </c>
      <c r="G95">
        <v>0</v>
      </c>
      <c r="H95">
        <v>0</v>
      </c>
      <c r="I95">
        <v>0</v>
      </c>
      <c r="J95">
        <v>0</v>
      </c>
      <c r="K95">
        <v>52</v>
      </c>
      <c r="L95">
        <v>0</v>
      </c>
      <c r="M95">
        <v>0</v>
      </c>
      <c r="N95">
        <v>0</v>
      </c>
      <c r="O95">
        <v>0</v>
      </c>
      <c r="P95">
        <v>0</v>
      </c>
      <c r="Q95">
        <v>1</v>
      </c>
      <c r="R95">
        <v>0</v>
      </c>
      <c r="S95">
        <v>0</v>
      </c>
      <c r="T95">
        <v>0</v>
      </c>
      <c r="U95">
        <v>0</v>
      </c>
      <c r="V95" s="15">
        <f t="shared" si="3"/>
        <v>65</v>
      </c>
      <c r="W95" s="5">
        <v>2</v>
      </c>
      <c r="X95" s="15">
        <f t="shared" si="5"/>
        <v>67</v>
      </c>
    </row>
    <row r="96" spans="1:24" x14ac:dyDescent="0.25">
      <c r="A96">
        <f t="shared" si="4"/>
        <v>32</v>
      </c>
      <c r="B96">
        <v>2010</v>
      </c>
      <c r="C96" s="4">
        <v>40397</v>
      </c>
      <c r="D96">
        <v>30.6</v>
      </c>
      <c r="E96">
        <v>5</v>
      </c>
      <c r="F96">
        <v>0</v>
      </c>
      <c r="G96">
        <v>0</v>
      </c>
      <c r="H96">
        <v>0</v>
      </c>
      <c r="I96">
        <v>0</v>
      </c>
      <c r="J96">
        <v>0</v>
      </c>
      <c r="K96">
        <v>61.3</v>
      </c>
      <c r="L96">
        <v>0</v>
      </c>
      <c r="M96">
        <v>0</v>
      </c>
      <c r="N96">
        <v>0</v>
      </c>
      <c r="O96">
        <v>0</v>
      </c>
      <c r="P96">
        <v>0</v>
      </c>
      <c r="Q96">
        <v>2</v>
      </c>
      <c r="R96">
        <v>0</v>
      </c>
      <c r="S96">
        <v>0</v>
      </c>
      <c r="T96">
        <v>0</v>
      </c>
      <c r="U96">
        <v>0</v>
      </c>
      <c r="V96" s="15">
        <f t="shared" si="3"/>
        <v>98.9</v>
      </c>
      <c r="W96" s="5">
        <v>8</v>
      </c>
      <c r="X96" s="15">
        <f t="shared" si="5"/>
        <v>106.9</v>
      </c>
    </row>
    <row r="97" spans="1:24" x14ac:dyDescent="0.25">
      <c r="A97">
        <f t="shared" si="4"/>
        <v>33</v>
      </c>
      <c r="B97">
        <v>2010</v>
      </c>
      <c r="C97" s="4">
        <v>40398</v>
      </c>
      <c r="D97">
        <v>30.6</v>
      </c>
      <c r="E97">
        <v>5</v>
      </c>
      <c r="F97">
        <v>0</v>
      </c>
      <c r="G97">
        <v>0</v>
      </c>
      <c r="H97">
        <v>0</v>
      </c>
      <c r="I97">
        <v>0</v>
      </c>
      <c r="J97">
        <v>0</v>
      </c>
      <c r="K97">
        <v>61.3</v>
      </c>
      <c r="L97">
        <v>0</v>
      </c>
      <c r="M97">
        <v>0</v>
      </c>
      <c r="N97">
        <v>0</v>
      </c>
      <c r="O97">
        <v>0</v>
      </c>
      <c r="P97">
        <v>0</v>
      </c>
      <c r="Q97">
        <v>2</v>
      </c>
      <c r="R97">
        <v>0</v>
      </c>
      <c r="S97">
        <v>0</v>
      </c>
      <c r="T97">
        <v>0</v>
      </c>
      <c r="U97">
        <v>0</v>
      </c>
      <c r="V97" s="15">
        <f t="shared" si="3"/>
        <v>98.9</v>
      </c>
      <c r="W97" s="5">
        <v>8</v>
      </c>
      <c r="X97" s="15">
        <f t="shared" si="5"/>
        <v>106.9</v>
      </c>
    </row>
    <row r="98" spans="1:24" x14ac:dyDescent="0.25">
      <c r="A98">
        <f t="shared" si="4"/>
        <v>33</v>
      </c>
      <c r="B98">
        <v>2010</v>
      </c>
      <c r="C98" s="4">
        <v>40399</v>
      </c>
      <c r="D98">
        <v>30.6</v>
      </c>
      <c r="E98">
        <v>5</v>
      </c>
      <c r="F98">
        <v>0</v>
      </c>
      <c r="G98">
        <v>0</v>
      </c>
      <c r="H98">
        <v>0</v>
      </c>
      <c r="I98">
        <v>0</v>
      </c>
      <c r="J98">
        <v>0</v>
      </c>
      <c r="K98">
        <v>61.3</v>
      </c>
      <c r="L98">
        <v>0</v>
      </c>
      <c r="M98">
        <v>0</v>
      </c>
      <c r="N98">
        <v>0</v>
      </c>
      <c r="O98">
        <v>0</v>
      </c>
      <c r="P98">
        <v>0</v>
      </c>
      <c r="Q98">
        <v>2</v>
      </c>
      <c r="R98">
        <v>0</v>
      </c>
      <c r="S98">
        <v>0</v>
      </c>
      <c r="T98">
        <v>0</v>
      </c>
      <c r="U98">
        <v>0</v>
      </c>
      <c r="V98" s="15">
        <f t="shared" si="3"/>
        <v>98.9</v>
      </c>
      <c r="W98" s="5">
        <v>8</v>
      </c>
      <c r="X98" s="15">
        <f t="shared" si="5"/>
        <v>106.9</v>
      </c>
    </row>
    <row r="99" spans="1:24" x14ac:dyDescent="0.25">
      <c r="A99">
        <f t="shared" si="4"/>
        <v>33</v>
      </c>
      <c r="B99">
        <v>2010</v>
      </c>
      <c r="C99" s="4">
        <v>40400</v>
      </c>
      <c r="D99">
        <v>39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5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 s="15">
        <f t="shared" si="3"/>
        <v>44</v>
      </c>
      <c r="W99" s="5">
        <v>33</v>
      </c>
      <c r="X99" s="15">
        <f t="shared" si="5"/>
        <v>77</v>
      </c>
    </row>
    <row r="100" spans="1:24" x14ac:dyDescent="0.25">
      <c r="A100">
        <f t="shared" si="4"/>
        <v>33</v>
      </c>
      <c r="B100">
        <v>2010</v>
      </c>
      <c r="C100" s="4">
        <v>40401</v>
      </c>
      <c r="D100">
        <v>20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6</v>
      </c>
      <c r="L100">
        <v>0</v>
      </c>
      <c r="M100">
        <v>0</v>
      </c>
      <c r="N100">
        <v>2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 s="15">
        <f t="shared" si="3"/>
        <v>29</v>
      </c>
      <c r="W100" s="5">
        <v>8</v>
      </c>
      <c r="X100" s="15">
        <f t="shared" si="5"/>
        <v>37</v>
      </c>
    </row>
    <row r="101" spans="1:24" x14ac:dyDescent="0.25">
      <c r="A101">
        <f t="shared" si="4"/>
        <v>33</v>
      </c>
      <c r="B101">
        <v>2010</v>
      </c>
      <c r="C101" s="4">
        <v>40402</v>
      </c>
      <c r="D101">
        <v>7</v>
      </c>
      <c r="E101">
        <v>0</v>
      </c>
      <c r="F101">
        <v>0</v>
      </c>
      <c r="G101">
        <v>0</v>
      </c>
      <c r="H101">
        <v>0</v>
      </c>
      <c r="I101">
        <v>0</v>
      </c>
      <c r="J101" s="3">
        <v>0</v>
      </c>
      <c r="K101" s="5">
        <v>7</v>
      </c>
      <c r="L101" s="5">
        <v>0</v>
      </c>
      <c r="M101" s="5">
        <v>0</v>
      </c>
      <c r="N101" s="5">
        <v>0</v>
      </c>
      <c r="O101" s="5">
        <v>0</v>
      </c>
      <c r="P101" s="3">
        <v>0</v>
      </c>
      <c r="Q101" s="5">
        <v>0</v>
      </c>
      <c r="R101" s="5">
        <v>0</v>
      </c>
      <c r="S101" s="3">
        <v>0</v>
      </c>
      <c r="T101" s="8">
        <v>0</v>
      </c>
      <c r="U101" s="3">
        <v>0</v>
      </c>
      <c r="V101" s="15">
        <f t="shared" si="3"/>
        <v>14</v>
      </c>
      <c r="W101" s="5">
        <v>5</v>
      </c>
      <c r="X101" s="15">
        <f t="shared" si="5"/>
        <v>19</v>
      </c>
    </row>
    <row r="102" spans="1:24" x14ac:dyDescent="0.25">
      <c r="A102">
        <f t="shared" si="4"/>
        <v>33</v>
      </c>
      <c r="B102">
        <v>2010</v>
      </c>
      <c r="C102" s="4">
        <v>40403</v>
      </c>
      <c r="D102">
        <v>11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9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 s="15">
        <f t="shared" si="3"/>
        <v>20</v>
      </c>
      <c r="W102" s="5">
        <v>1</v>
      </c>
      <c r="X102" s="15">
        <f t="shared" si="5"/>
        <v>21</v>
      </c>
    </row>
    <row r="103" spans="1:24" x14ac:dyDescent="0.25">
      <c r="A103">
        <f t="shared" si="4"/>
        <v>33</v>
      </c>
      <c r="B103">
        <v>2010</v>
      </c>
      <c r="C103" s="4">
        <v>40404</v>
      </c>
      <c r="D103">
        <v>3.25</v>
      </c>
      <c r="E103">
        <v>0.25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22.75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1.75</v>
      </c>
      <c r="R103">
        <v>0</v>
      </c>
      <c r="S103">
        <v>0</v>
      </c>
      <c r="T103">
        <v>0</v>
      </c>
      <c r="U103">
        <v>0</v>
      </c>
      <c r="V103" s="15">
        <f t="shared" si="3"/>
        <v>28</v>
      </c>
      <c r="W103" s="5">
        <v>1.75</v>
      </c>
      <c r="X103" s="15">
        <f t="shared" si="5"/>
        <v>29.75</v>
      </c>
    </row>
    <row r="104" spans="1:24" x14ac:dyDescent="0.25">
      <c r="A104">
        <f t="shared" si="4"/>
        <v>34</v>
      </c>
      <c r="B104">
        <v>2010</v>
      </c>
      <c r="C104" s="4">
        <v>40405</v>
      </c>
      <c r="D104">
        <v>3.25</v>
      </c>
      <c r="E104">
        <v>0.25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22.75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1.75</v>
      </c>
      <c r="R104">
        <v>0</v>
      </c>
      <c r="S104">
        <v>0</v>
      </c>
      <c r="T104">
        <v>0</v>
      </c>
      <c r="U104">
        <v>0</v>
      </c>
      <c r="V104" s="15">
        <f t="shared" si="3"/>
        <v>28</v>
      </c>
      <c r="W104" s="5">
        <v>1.75</v>
      </c>
      <c r="X104" s="15">
        <f t="shared" si="5"/>
        <v>29.75</v>
      </c>
    </row>
    <row r="105" spans="1:24" x14ac:dyDescent="0.25">
      <c r="A105">
        <f t="shared" si="4"/>
        <v>34</v>
      </c>
      <c r="B105">
        <v>2010</v>
      </c>
      <c r="C105" s="4">
        <v>40406</v>
      </c>
      <c r="D105">
        <v>3.25</v>
      </c>
      <c r="E105">
        <v>0.25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22.75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1.75</v>
      </c>
      <c r="R105">
        <v>0</v>
      </c>
      <c r="S105">
        <v>0</v>
      </c>
      <c r="T105">
        <v>0</v>
      </c>
      <c r="U105">
        <v>0</v>
      </c>
      <c r="V105" s="15">
        <f t="shared" si="3"/>
        <v>28</v>
      </c>
      <c r="W105" s="5">
        <v>1.75</v>
      </c>
      <c r="X105" s="15">
        <f t="shared" si="5"/>
        <v>29.75</v>
      </c>
    </row>
    <row r="106" spans="1:24" x14ac:dyDescent="0.25">
      <c r="A106">
        <f t="shared" si="4"/>
        <v>34</v>
      </c>
      <c r="B106">
        <v>2010</v>
      </c>
      <c r="C106" s="4">
        <v>40407</v>
      </c>
      <c r="D106">
        <v>3.25</v>
      </c>
      <c r="E106">
        <v>0.25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22.75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1.75</v>
      </c>
      <c r="R106">
        <v>0</v>
      </c>
      <c r="S106">
        <v>0</v>
      </c>
      <c r="T106">
        <v>0</v>
      </c>
      <c r="U106">
        <v>0</v>
      </c>
      <c r="V106" s="15">
        <f t="shared" si="3"/>
        <v>28</v>
      </c>
      <c r="W106" s="5">
        <v>1.75</v>
      </c>
      <c r="X106" s="15">
        <f t="shared" si="5"/>
        <v>29.75</v>
      </c>
    </row>
    <row r="107" spans="1:24" x14ac:dyDescent="0.25">
      <c r="A107">
        <f t="shared" si="4"/>
        <v>34</v>
      </c>
      <c r="B107">
        <v>2010</v>
      </c>
      <c r="C107" s="4">
        <v>40408</v>
      </c>
      <c r="D107">
        <v>4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59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13</v>
      </c>
      <c r="R107">
        <v>0</v>
      </c>
      <c r="S107">
        <v>0</v>
      </c>
      <c r="T107">
        <v>0</v>
      </c>
      <c r="U107">
        <v>0</v>
      </c>
      <c r="V107" s="15">
        <f t="shared" si="3"/>
        <v>77</v>
      </c>
      <c r="W107" s="5">
        <v>5</v>
      </c>
      <c r="X107" s="15">
        <f t="shared" si="5"/>
        <v>82</v>
      </c>
    </row>
    <row r="108" spans="1:24" x14ac:dyDescent="0.25">
      <c r="A108">
        <f t="shared" si="4"/>
        <v>34</v>
      </c>
      <c r="B108">
        <v>2010</v>
      </c>
      <c r="C108" s="4">
        <v>40409</v>
      </c>
      <c r="D108">
        <v>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9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4</v>
      </c>
      <c r="R108">
        <v>0</v>
      </c>
      <c r="S108">
        <v>0</v>
      </c>
      <c r="T108">
        <v>0</v>
      </c>
      <c r="U108">
        <v>0</v>
      </c>
      <c r="V108" s="15">
        <f t="shared" si="3"/>
        <v>15</v>
      </c>
      <c r="W108" s="5">
        <v>2</v>
      </c>
      <c r="X108" s="15">
        <f t="shared" si="5"/>
        <v>17</v>
      </c>
    </row>
    <row r="109" spans="1:24" x14ac:dyDescent="0.25">
      <c r="A109">
        <f t="shared" si="4"/>
        <v>34</v>
      </c>
      <c r="B109">
        <v>2010</v>
      </c>
      <c r="C109" s="4">
        <v>40410</v>
      </c>
      <c r="D109">
        <v>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5</v>
      </c>
      <c r="R109">
        <v>0</v>
      </c>
      <c r="S109">
        <v>0</v>
      </c>
      <c r="T109">
        <v>0</v>
      </c>
      <c r="U109">
        <v>0</v>
      </c>
      <c r="V109" s="15">
        <f t="shared" si="3"/>
        <v>30</v>
      </c>
      <c r="W109" s="5">
        <v>4</v>
      </c>
      <c r="X109" s="15">
        <f t="shared" si="5"/>
        <v>34</v>
      </c>
    </row>
    <row r="110" spans="1:24" x14ac:dyDescent="0.25">
      <c r="A110">
        <f t="shared" si="4"/>
        <v>34</v>
      </c>
      <c r="B110">
        <v>2010</v>
      </c>
      <c r="C110" s="4">
        <v>40411</v>
      </c>
      <c r="D110">
        <v>11.67</v>
      </c>
      <c r="E110">
        <v>0</v>
      </c>
      <c r="F110">
        <v>0</v>
      </c>
      <c r="G110">
        <v>0</v>
      </c>
      <c r="H110">
        <v>0</v>
      </c>
      <c r="I110">
        <v>0</v>
      </c>
      <c r="J110" s="3">
        <v>0</v>
      </c>
      <c r="K110" s="5">
        <v>28.33</v>
      </c>
      <c r="L110" s="5">
        <v>0</v>
      </c>
      <c r="M110" s="5">
        <v>0</v>
      </c>
      <c r="N110" s="5">
        <v>0</v>
      </c>
      <c r="O110" s="5">
        <v>0</v>
      </c>
      <c r="P110" s="3">
        <v>0</v>
      </c>
      <c r="Q110" s="5">
        <v>2</v>
      </c>
      <c r="R110" s="5">
        <v>0</v>
      </c>
      <c r="S110" s="3">
        <v>0</v>
      </c>
      <c r="T110" s="8">
        <v>0</v>
      </c>
      <c r="U110" s="3">
        <v>0</v>
      </c>
      <c r="V110" s="15">
        <f t="shared" si="3"/>
        <v>42</v>
      </c>
      <c r="W110" s="5">
        <v>1.67</v>
      </c>
      <c r="X110" s="15">
        <f t="shared" si="5"/>
        <v>43.67</v>
      </c>
    </row>
    <row r="111" spans="1:24" x14ac:dyDescent="0.25">
      <c r="A111">
        <f t="shared" si="4"/>
        <v>35</v>
      </c>
      <c r="B111">
        <v>2010</v>
      </c>
      <c r="C111" s="4">
        <v>40412</v>
      </c>
      <c r="D111">
        <v>11.67</v>
      </c>
      <c r="E111">
        <v>0</v>
      </c>
      <c r="F111">
        <v>0</v>
      </c>
      <c r="G111">
        <v>0</v>
      </c>
      <c r="H111">
        <v>0</v>
      </c>
      <c r="I111">
        <v>0</v>
      </c>
      <c r="J111" s="3">
        <v>0</v>
      </c>
      <c r="K111" s="5">
        <v>28.33</v>
      </c>
      <c r="L111" s="5">
        <v>0</v>
      </c>
      <c r="M111" s="5">
        <v>0</v>
      </c>
      <c r="N111" s="5">
        <v>0</v>
      </c>
      <c r="O111" s="5">
        <v>0</v>
      </c>
      <c r="P111" s="3">
        <v>0</v>
      </c>
      <c r="Q111" s="5">
        <v>2</v>
      </c>
      <c r="R111" s="5">
        <v>0</v>
      </c>
      <c r="S111" s="3">
        <v>0</v>
      </c>
      <c r="T111" s="8">
        <v>0</v>
      </c>
      <c r="U111" s="3">
        <v>0</v>
      </c>
      <c r="V111" s="15">
        <f t="shared" si="3"/>
        <v>42</v>
      </c>
      <c r="W111" s="5">
        <v>1.67</v>
      </c>
      <c r="X111" s="15">
        <f t="shared" si="5"/>
        <v>43.67</v>
      </c>
    </row>
    <row r="112" spans="1:24" x14ac:dyDescent="0.25">
      <c r="A112">
        <f t="shared" si="4"/>
        <v>35</v>
      </c>
      <c r="B112">
        <v>2010</v>
      </c>
      <c r="C112" s="4">
        <v>40413</v>
      </c>
      <c r="D112">
        <v>11.67</v>
      </c>
      <c r="E112">
        <v>0</v>
      </c>
      <c r="F112">
        <v>0</v>
      </c>
      <c r="G112">
        <v>0</v>
      </c>
      <c r="H112">
        <v>0</v>
      </c>
      <c r="I112">
        <v>0</v>
      </c>
      <c r="J112" s="3">
        <v>0</v>
      </c>
      <c r="K112" s="5">
        <v>28.33</v>
      </c>
      <c r="L112" s="5">
        <v>0</v>
      </c>
      <c r="M112" s="5">
        <v>0</v>
      </c>
      <c r="N112" s="5">
        <v>0</v>
      </c>
      <c r="O112" s="5">
        <v>0</v>
      </c>
      <c r="P112" s="3">
        <v>0</v>
      </c>
      <c r="Q112" s="5">
        <v>2</v>
      </c>
      <c r="R112" s="5">
        <v>0</v>
      </c>
      <c r="S112" s="3">
        <v>0</v>
      </c>
      <c r="T112" s="8">
        <v>0</v>
      </c>
      <c r="U112" s="3">
        <v>0</v>
      </c>
      <c r="V112" s="15">
        <f>SUM(D112:U112)</f>
        <v>42</v>
      </c>
      <c r="W112" s="5">
        <v>1.67</v>
      </c>
      <c r="X112" s="15">
        <f>SUM(V112+W112)</f>
        <v>43.67</v>
      </c>
    </row>
    <row r="113" spans="1:24" x14ac:dyDescent="0.25">
      <c r="A113">
        <f t="shared" si="4"/>
        <v>35</v>
      </c>
      <c r="B113">
        <v>2010</v>
      </c>
      <c r="C113" s="4">
        <v>40414</v>
      </c>
      <c r="D113">
        <v>27</v>
      </c>
      <c r="E113">
        <v>2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19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 s="15">
        <f>SUM(D113:U113)</f>
        <v>48</v>
      </c>
      <c r="W113" s="5">
        <v>11</v>
      </c>
      <c r="X113" s="15">
        <f>SUM(V113+W113)</f>
        <v>59</v>
      </c>
    </row>
    <row r="114" spans="1:24" x14ac:dyDescent="0.25">
      <c r="A114">
        <f t="shared" si="4"/>
        <v>35</v>
      </c>
      <c r="B114">
        <v>2010</v>
      </c>
      <c r="C114" s="4">
        <v>40415</v>
      </c>
      <c r="D114">
        <v>17</v>
      </c>
      <c r="E114">
        <v>3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9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5</v>
      </c>
      <c r="R114">
        <v>0</v>
      </c>
      <c r="S114">
        <v>0</v>
      </c>
      <c r="T114">
        <v>0</v>
      </c>
      <c r="U114">
        <v>0</v>
      </c>
      <c r="V114" s="15">
        <f t="shared" si="3"/>
        <v>34</v>
      </c>
      <c r="W114" s="5">
        <v>3</v>
      </c>
      <c r="X114" s="15">
        <f t="shared" si="5"/>
        <v>37</v>
      </c>
    </row>
    <row r="115" spans="1:24" x14ac:dyDescent="0.25">
      <c r="A115">
        <f t="shared" si="4"/>
        <v>35</v>
      </c>
      <c r="B115">
        <v>2010</v>
      </c>
      <c r="C115" s="4">
        <v>40416</v>
      </c>
      <c r="D115">
        <v>18</v>
      </c>
      <c r="E115">
        <v>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9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2</v>
      </c>
      <c r="R115">
        <v>0</v>
      </c>
      <c r="S115">
        <v>0</v>
      </c>
      <c r="T115">
        <v>0</v>
      </c>
      <c r="U115">
        <v>0</v>
      </c>
      <c r="V115" s="15">
        <f t="shared" si="3"/>
        <v>30</v>
      </c>
      <c r="W115" s="5">
        <v>1</v>
      </c>
      <c r="X115" s="15">
        <f t="shared" si="5"/>
        <v>31</v>
      </c>
    </row>
    <row r="116" spans="1:24" x14ac:dyDescent="0.25">
      <c r="A116">
        <f t="shared" si="4"/>
        <v>35</v>
      </c>
      <c r="B116">
        <v>2010</v>
      </c>
      <c r="C116" s="4">
        <v>40417</v>
      </c>
      <c r="D116">
        <v>2</v>
      </c>
      <c r="E116">
        <v>0</v>
      </c>
      <c r="F116">
        <v>0</v>
      </c>
      <c r="G116">
        <v>0</v>
      </c>
      <c r="H116">
        <v>0</v>
      </c>
      <c r="I116">
        <v>0</v>
      </c>
      <c r="J116" s="7">
        <v>0</v>
      </c>
      <c r="K116" s="9">
        <v>2</v>
      </c>
      <c r="L116" s="5">
        <v>0</v>
      </c>
      <c r="M116" s="5">
        <v>0</v>
      </c>
      <c r="N116" s="5">
        <v>0</v>
      </c>
      <c r="O116" s="5">
        <v>0</v>
      </c>
      <c r="P116" s="7">
        <v>0</v>
      </c>
      <c r="Q116" s="8">
        <v>1</v>
      </c>
      <c r="R116" s="5">
        <v>0</v>
      </c>
      <c r="S116" s="7">
        <v>0</v>
      </c>
      <c r="T116" s="8">
        <v>0</v>
      </c>
      <c r="U116" s="7">
        <v>0</v>
      </c>
      <c r="V116" s="15">
        <f t="shared" si="3"/>
        <v>5</v>
      </c>
      <c r="W116" s="5">
        <v>4</v>
      </c>
      <c r="X116" s="15">
        <f>SUM(V116+W116)</f>
        <v>9</v>
      </c>
    </row>
    <row r="117" spans="1:24" x14ac:dyDescent="0.25">
      <c r="A117">
        <f t="shared" si="4"/>
        <v>35</v>
      </c>
      <c r="B117">
        <v>2010</v>
      </c>
      <c r="C117" s="4">
        <v>40418</v>
      </c>
      <c r="D117" t="s">
        <v>25</v>
      </c>
      <c r="E117" t="s">
        <v>25</v>
      </c>
      <c r="F117" t="s">
        <v>25</v>
      </c>
      <c r="G117" t="s">
        <v>25</v>
      </c>
      <c r="H117" t="s">
        <v>25</v>
      </c>
      <c r="I117" t="s">
        <v>25</v>
      </c>
      <c r="J117" t="s">
        <v>25</v>
      </c>
      <c r="K117" t="s">
        <v>25</v>
      </c>
      <c r="L117" t="s">
        <v>25</v>
      </c>
      <c r="M117" t="s">
        <v>25</v>
      </c>
      <c r="N117" t="s">
        <v>25</v>
      </c>
      <c r="O117" t="s">
        <v>25</v>
      </c>
      <c r="P117" t="s">
        <v>25</v>
      </c>
      <c r="Q117" t="s">
        <v>25</v>
      </c>
      <c r="R117" t="s">
        <v>25</v>
      </c>
      <c r="S117" t="s">
        <v>25</v>
      </c>
      <c r="T117" t="s">
        <v>25</v>
      </c>
      <c r="U117" t="s">
        <v>25</v>
      </c>
      <c r="V117" s="15">
        <v>29.6</v>
      </c>
      <c r="W117" s="5">
        <v>19.600000000000001</v>
      </c>
      <c r="X117" s="15">
        <f t="shared" si="5"/>
        <v>49.2</v>
      </c>
    </row>
    <row r="118" spans="1:24" x14ac:dyDescent="0.25">
      <c r="A118">
        <f t="shared" si="4"/>
        <v>36</v>
      </c>
      <c r="B118">
        <v>2010</v>
      </c>
      <c r="C118" s="4">
        <v>40419</v>
      </c>
      <c r="D118" t="s">
        <v>25</v>
      </c>
      <c r="E118" t="s">
        <v>25</v>
      </c>
      <c r="F118" t="s">
        <v>25</v>
      </c>
      <c r="G118" t="s">
        <v>25</v>
      </c>
      <c r="H118" t="s">
        <v>25</v>
      </c>
      <c r="I118" t="s">
        <v>25</v>
      </c>
      <c r="J118" t="s">
        <v>25</v>
      </c>
      <c r="K118" t="s">
        <v>25</v>
      </c>
      <c r="L118" t="s">
        <v>25</v>
      </c>
      <c r="M118" t="s">
        <v>25</v>
      </c>
      <c r="N118" t="s">
        <v>25</v>
      </c>
      <c r="O118" t="s">
        <v>25</v>
      </c>
      <c r="P118" t="s">
        <v>25</v>
      </c>
      <c r="Q118" t="s">
        <v>25</v>
      </c>
      <c r="R118" t="s">
        <v>25</v>
      </c>
      <c r="S118" t="s">
        <v>25</v>
      </c>
      <c r="T118" t="s">
        <v>25</v>
      </c>
      <c r="U118" t="s">
        <v>25</v>
      </c>
      <c r="V118" s="15">
        <v>29.6</v>
      </c>
      <c r="W118" s="5">
        <v>19.600000000000001</v>
      </c>
      <c r="X118" s="15">
        <f t="shared" si="5"/>
        <v>49.2</v>
      </c>
    </row>
    <row r="119" spans="1:24" x14ac:dyDescent="0.25">
      <c r="A119">
        <f t="shared" si="4"/>
        <v>36</v>
      </c>
      <c r="B119">
        <v>2010</v>
      </c>
      <c r="C119" s="4">
        <v>40420</v>
      </c>
      <c r="D119" t="s">
        <v>25</v>
      </c>
      <c r="E119" t="s">
        <v>25</v>
      </c>
      <c r="F119" t="s">
        <v>25</v>
      </c>
      <c r="G119" t="s">
        <v>25</v>
      </c>
      <c r="H119" t="s">
        <v>25</v>
      </c>
      <c r="I119" t="s">
        <v>25</v>
      </c>
      <c r="J119" t="s">
        <v>25</v>
      </c>
      <c r="K119" t="s">
        <v>25</v>
      </c>
      <c r="L119" t="s">
        <v>25</v>
      </c>
      <c r="M119" t="s">
        <v>25</v>
      </c>
      <c r="N119" t="s">
        <v>25</v>
      </c>
      <c r="O119" t="s">
        <v>25</v>
      </c>
      <c r="P119" t="s">
        <v>25</v>
      </c>
      <c r="Q119" t="s">
        <v>25</v>
      </c>
      <c r="R119" t="s">
        <v>25</v>
      </c>
      <c r="S119" t="s">
        <v>25</v>
      </c>
      <c r="T119" t="s">
        <v>25</v>
      </c>
      <c r="U119" t="s">
        <v>25</v>
      </c>
      <c r="V119" s="15">
        <v>29.6</v>
      </c>
      <c r="W119" s="5">
        <v>19.600000000000001</v>
      </c>
      <c r="X119" s="15">
        <f>SUM(V119+W119)</f>
        <v>49.2</v>
      </c>
    </row>
    <row r="120" spans="1:24" x14ac:dyDescent="0.25">
      <c r="A120">
        <f t="shared" si="4"/>
        <v>36</v>
      </c>
      <c r="B120">
        <v>2010</v>
      </c>
      <c r="C120" s="4">
        <v>40421</v>
      </c>
      <c r="D120">
        <v>21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2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 s="15">
        <f t="shared" si="3"/>
        <v>23</v>
      </c>
      <c r="W120" s="5">
        <v>25</v>
      </c>
      <c r="X120" s="15">
        <f>SUM(V120+W120)</f>
        <v>48</v>
      </c>
    </row>
    <row r="121" spans="1:24" x14ac:dyDescent="0.25">
      <c r="A121">
        <f t="shared" si="4"/>
        <v>36</v>
      </c>
      <c r="B121">
        <v>2010</v>
      </c>
      <c r="C121" s="4">
        <v>40422</v>
      </c>
      <c r="D121">
        <v>22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7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1</v>
      </c>
      <c r="R121">
        <v>0</v>
      </c>
      <c r="S121">
        <v>0</v>
      </c>
      <c r="T121">
        <v>0</v>
      </c>
      <c r="U121">
        <v>0</v>
      </c>
      <c r="V121" s="15">
        <f t="shared" si="3"/>
        <v>31</v>
      </c>
      <c r="W121" s="5">
        <v>3</v>
      </c>
      <c r="X121" s="15">
        <f t="shared" ref="X121" si="6">SUM(V121+W121)</f>
        <v>34</v>
      </c>
    </row>
    <row r="122" spans="1:24" x14ac:dyDescent="0.25">
      <c r="A122">
        <f t="shared" si="4"/>
        <v>36</v>
      </c>
      <c r="B122">
        <v>2010</v>
      </c>
      <c r="C122" s="4">
        <v>40423</v>
      </c>
      <c r="D122">
        <v>9</v>
      </c>
      <c r="E122">
        <v>2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2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2</v>
      </c>
      <c r="R122">
        <v>0</v>
      </c>
      <c r="S122">
        <v>0</v>
      </c>
      <c r="T122">
        <v>0</v>
      </c>
      <c r="U122">
        <v>0</v>
      </c>
      <c r="V122" s="15">
        <f t="shared" si="3"/>
        <v>15</v>
      </c>
      <c r="W122" s="5">
        <v>7</v>
      </c>
      <c r="X122" s="15">
        <f t="shared" si="5"/>
        <v>22</v>
      </c>
    </row>
    <row r="123" spans="1:24" x14ac:dyDescent="0.25">
      <c r="A123">
        <f t="shared" si="4"/>
        <v>36</v>
      </c>
      <c r="B123">
        <v>2010</v>
      </c>
      <c r="C123" s="4">
        <v>40424</v>
      </c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15">
        <v>7</v>
      </c>
      <c r="W123" s="5">
        <v>1</v>
      </c>
      <c r="X123" s="15">
        <f t="shared" si="5"/>
        <v>8</v>
      </c>
    </row>
    <row r="124" spans="1:24" x14ac:dyDescent="0.25">
      <c r="A124">
        <f t="shared" si="4"/>
        <v>36</v>
      </c>
      <c r="B124">
        <v>2010</v>
      </c>
      <c r="C124" s="4">
        <v>40425</v>
      </c>
      <c r="D124">
        <v>3.75</v>
      </c>
      <c r="E124">
        <v>0.25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1.75</v>
      </c>
      <c r="R124">
        <v>0</v>
      </c>
      <c r="S124">
        <v>0</v>
      </c>
      <c r="T124">
        <v>0</v>
      </c>
      <c r="U124">
        <v>0</v>
      </c>
      <c r="V124" s="15">
        <f t="shared" si="3"/>
        <v>5.75</v>
      </c>
      <c r="W124" s="5">
        <v>1</v>
      </c>
      <c r="X124" s="15">
        <f t="shared" si="5"/>
        <v>6.75</v>
      </c>
    </row>
    <row r="125" spans="1:24" x14ac:dyDescent="0.25">
      <c r="A125">
        <f t="shared" si="4"/>
        <v>37</v>
      </c>
      <c r="B125">
        <v>2010</v>
      </c>
      <c r="C125" s="4">
        <v>40426</v>
      </c>
      <c r="D125">
        <v>3.75</v>
      </c>
      <c r="E125">
        <v>0.25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1.75</v>
      </c>
      <c r="R125">
        <v>0</v>
      </c>
      <c r="S125">
        <v>0</v>
      </c>
      <c r="T125">
        <v>0</v>
      </c>
      <c r="U125">
        <v>0</v>
      </c>
      <c r="V125" s="15">
        <f t="shared" si="3"/>
        <v>5.75</v>
      </c>
      <c r="W125" s="5">
        <v>1</v>
      </c>
      <c r="X125" s="15">
        <f t="shared" si="5"/>
        <v>6.75</v>
      </c>
    </row>
    <row r="126" spans="1:24" x14ac:dyDescent="0.25">
      <c r="A126">
        <f t="shared" si="4"/>
        <v>37</v>
      </c>
      <c r="B126">
        <v>2010</v>
      </c>
      <c r="C126" s="4">
        <v>40427</v>
      </c>
      <c r="D126">
        <v>3.75</v>
      </c>
      <c r="E126">
        <v>0.25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1.75</v>
      </c>
      <c r="R126">
        <v>0</v>
      </c>
      <c r="S126">
        <v>0</v>
      </c>
      <c r="T126">
        <v>0</v>
      </c>
      <c r="U126">
        <v>0</v>
      </c>
      <c r="V126" s="15">
        <f t="shared" si="3"/>
        <v>5.75</v>
      </c>
      <c r="W126" s="5">
        <v>1</v>
      </c>
      <c r="X126" s="15">
        <f t="shared" si="5"/>
        <v>6.75</v>
      </c>
    </row>
    <row r="127" spans="1:24" x14ac:dyDescent="0.25">
      <c r="A127">
        <f t="shared" si="4"/>
        <v>37</v>
      </c>
      <c r="B127">
        <v>2010</v>
      </c>
      <c r="C127" s="4">
        <v>40428</v>
      </c>
      <c r="D127">
        <v>3.75</v>
      </c>
      <c r="E127">
        <v>0.25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1.75</v>
      </c>
      <c r="R127">
        <v>0</v>
      </c>
      <c r="S127">
        <v>0</v>
      </c>
      <c r="T127">
        <v>0</v>
      </c>
      <c r="U127">
        <v>0</v>
      </c>
      <c r="V127" s="15">
        <f t="shared" si="3"/>
        <v>5.75</v>
      </c>
      <c r="W127" s="5">
        <v>1</v>
      </c>
      <c r="X127" s="15">
        <f t="shared" si="5"/>
        <v>6.75</v>
      </c>
    </row>
    <row r="128" spans="1:24" x14ac:dyDescent="0.25">
      <c r="A128">
        <f t="shared" si="4"/>
        <v>37</v>
      </c>
      <c r="B128">
        <v>2010</v>
      </c>
      <c r="C128" s="4">
        <v>40429</v>
      </c>
      <c r="D128">
        <v>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2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 s="15">
        <f t="shared" si="3"/>
        <v>11</v>
      </c>
      <c r="W128" s="5">
        <v>1</v>
      </c>
      <c r="X128" s="15">
        <f t="shared" si="5"/>
        <v>12</v>
      </c>
    </row>
    <row r="129" spans="1:24" x14ac:dyDescent="0.25">
      <c r="A129">
        <f t="shared" si="4"/>
        <v>37</v>
      </c>
      <c r="B129">
        <v>2010</v>
      </c>
      <c r="C129" s="4">
        <v>40430</v>
      </c>
      <c r="D129">
        <v>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 s="15">
        <f t="shared" si="3"/>
        <v>9</v>
      </c>
      <c r="W129" s="5">
        <v>1</v>
      </c>
      <c r="X129" s="15">
        <f t="shared" si="5"/>
        <v>10</v>
      </c>
    </row>
    <row r="130" spans="1:24" x14ac:dyDescent="0.25">
      <c r="A130">
        <f t="shared" si="4"/>
        <v>37</v>
      </c>
      <c r="B130">
        <v>2010</v>
      </c>
      <c r="C130" s="4">
        <v>40431</v>
      </c>
      <c r="D130">
        <v>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 s="15">
        <f t="shared" ref="V130:V136" si="7">SUM(D130:U130)</f>
        <v>2</v>
      </c>
      <c r="W130" s="5">
        <v>0</v>
      </c>
      <c r="X130" s="15">
        <f t="shared" si="5"/>
        <v>2</v>
      </c>
    </row>
    <row r="131" spans="1:24" x14ac:dyDescent="0.25">
      <c r="A131">
        <f t="shared" ref="A131:A194" si="8">WEEKNUM(C131)</f>
        <v>37</v>
      </c>
      <c r="B131">
        <v>2010</v>
      </c>
      <c r="C131" s="4">
        <v>40432</v>
      </c>
      <c r="D131">
        <v>2.33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2.66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1.66</v>
      </c>
      <c r="R131">
        <v>0</v>
      </c>
      <c r="S131">
        <v>0</v>
      </c>
      <c r="T131">
        <v>0</v>
      </c>
      <c r="U131">
        <v>0</v>
      </c>
      <c r="V131" s="15">
        <f t="shared" si="7"/>
        <v>6.65</v>
      </c>
      <c r="W131" s="5">
        <v>1.33</v>
      </c>
      <c r="X131" s="15">
        <v>1.5</v>
      </c>
    </row>
    <row r="132" spans="1:24" x14ac:dyDescent="0.25">
      <c r="A132">
        <f t="shared" si="8"/>
        <v>38</v>
      </c>
      <c r="B132">
        <v>2010</v>
      </c>
      <c r="C132" s="4">
        <v>40433</v>
      </c>
      <c r="D132">
        <v>2.33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2.66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1.66</v>
      </c>
      <c r="R132">
        <v>0</v>
      </c>
      <c r="S132">
        <v>0</v>
      </c>
      <c r="T132">
        <v>0</v>
      </c>
      <c r="U132">
        <v>0</v>
      </c>
      <c r="V132" s="15">
        <f t="shared" si="7"/>
        <v>6.65</v>
      </c>
      <c r="W132" s="5">
        <v>1.33</v>
      </c>
      <c r="X132" s="15">
        <f>SUM(V132+W132)</f>
        <v>7.98</v>
      </c>
    </row>
    <row r="133" spans="1:24" x14ac:dyDescent="0.25">
      <c r="A133">
        <f t="shared" si="8"/>
        <v>38</v>
      </c>
      <c r="B133">
        <v>2010</v>
      </c>
      <c r="C133" s="4">
        <v>40434</v>
      </c>
      <c r="D133">
        <v>2.33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2.66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1.66</v>
      </c>
      <c r="R133">
        <v>0</v>
      </c>
      <c r="S133">
        <v>0</v>
      </c>
      <c r="T133">
        <v>0</v>
      </c>
      <c r="U133">
        <v>0</v>
      </c>
      <c r="V133" s="15">
        <f t="shared" si="7"/>
        <v>6.65</v>
      </c>
      <c r="W133" s="5">
        <v>1.33</v>
      </c>
      <c r="X133" s="15">
        <f>SUM(V133+W133)</f>
        <v>7.98</v>
      </c>
    </row>
    <row r="134" spans="1:24" x14ac:dyDescent="0.25">
      <c r="A134">
        <f t="shared" si="8"/>
        <v>38</v>
      </c>
      <c r="B134">
        <v>2010</v>
      </c>
      <c r="C134" s="4">
        <v>40435</v>
      </c>
      <c r="D134">
        <v>11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</v>
      </c>
      <c r="R134">
        <v>0</v>
      </c>
      <c r="S134">
        <v>0</v>
      </c>
      <c r="T134">
        <v>0</v>
      </c>
      <c r="U134">
        <v>0</v>
      </c>
      <c r="V134" s="15">
        <f t="shared" si="7"/>
        <v>14</v>
      </c>
      <c r="W134" s="5">
        <v>3</v>
      </c>
      <c r="X134" s="15">
        <f>SUM(V134+W134)</f>
        <v>17</v>
      </c>
    </row>
    <row r="135" spans="1:24" x14ac:dyDescent="0.25">
      <c r="A135">
        <f t="shared" si="8"/>
        <v>38</v>
      </c>
      <c r="B135">
        <v>2010</v>
      </c>
      <c r="C135" s="4">
        <v>40436</v>
      </c>
      <c r="D135">
        <v>14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0</v>
      </c>
      <c r="V135" s="15">
        <f t="shared" si="7"/>
        <v>16</v>
      </c>
      <c r="W135" s="5">
        <v>0</v>
      </c>
      <c r="X135" s="15">
        <v>0</v>
      </c>
    </row>
    <row r="136" spans="1:24" x14ac:dyDescent="0.25">
      <c r="A136">
        <f t="shared" si="8"/>
        <v>38</v>
      </c>
      <c r="B136">
        <v>2010</v>
      </c>
      <c r="C136" s="4">
        <v>40437</v>
      </c>
      <c r="D136">
        <v>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 s="15">
        <f t="shared" si="7"/>
        <v>2</v>
      </c>
      <c r="W136" s="5">
        <v>1</v>
      </c>
      <c r="X136" s="15">
        <v>0</v>
      </c>
    </row>
    <row r="137" spans="1:24" x14ac:dyDescent="0.25">
      <c r="A137">
        <f t="shared" si="8"/>
        <v>19</v>
      </c>
      <c r="B137">
        <v>2011</v>
      </c>
      <c r="C137" s="4">
        <v>40668</v>
      </c>
      <c r="J137" s="3"/>
      <c r="K137" s="5"/>
      <c r="L137" s="5"/>
      <c r="M137" s="5"/>
      <c r="N137" s="5"/>
      <c r="O137" s="5"/>
      <c r="P137" s="3"/>
      <c r="S137" s="3"/>
      <c r="T137" s="5"/>
      <c r="U137" s="3"/>
      <c r="V137" s="15">
        <f t="shared" ref="V137:V200" si="9">SUM(D137:U137)</f>
        <v>0</v>
      </c>
      <c r="W137" s="5">
        <v>0</v>
      </c>
      <c r="X137" s="15">
        <f>SUM(V137+W137)</f>
        <v>0</v>
      </c>
    </row>
    <row r="138" spans="1:24" x14ac:dyDescent="0.25">
      <c r="A138">
        <f t="shared" si="8"/>
        <v>19</v>
      </c>
      <c r="B138">
        <v>2011</v>
      </c>
      <c r="C138" s="4">
        <v>40669</v>
      </c>
      <c r="J138" s="3"/>
      <c r="K138" s="5"/>
      <c r="L138" s="5"/>
      <c r="M138" s="5"/>
      <c r="N138" s="5"/>
      <c r="O138" s="5"/>
      <c r="P138" s="3"/>
      <c r="Q138" s="5"/>
      <c r="R138" s="5"/>
      <c r="S138" s="3"/>
      <c r="T138" s="5"/>
      <c r="U138" s="3"/>
      <c r="V138" s="15">
        <f t="shared" si="9"/>
        <v>0</v>
      </c>
      <c r="W138" s="5">
        <v>0</v>
      </c>
      <c r="X138" s="15">
        <f t="shared" ref="X138:X201" si="10">SUM(V138+W138)</f>
        <v>0</v>
      </c>
    </row>
    <row r="139" spans="1:24" x14ac:dyDescent="0.25">
      <c r="A139">
        <f t="shared" si="8"/>
        <v>19</v>
      </c>
      <c r="B139">
        <v>2011</v>
      </c>
      <c r="C139" s="4">
        <v>40670</v>
      </c>
      <c r="J139" s="3"/>
      <c r="K139" s="5"/>
      <c r="L139" s="5"/>
      <c r="M139" s="5"/>
      <c r="N139" s="5"/>
      <c r="O139" s="5"/>
      <c r="P139" s="3"/>
      <c r="Q139" s="5"/>
      <c r="R139" s="5"/>
      <c r="S139" s="3"/>
      <c r="T139" s="5"/>
      <c r="U139" s="3"/>
      <c r="V139" s="15">
        <f t="shared" si="9"/>
        <v>0</v>
      </c>
      <c r="W139" s="5">
        <v>0</v>
      </c>
      <c r="X139" s="15">
        <f t="shared" si="10"/>
        <v>0</v>
      </c>
    </row>
    <row r="140" spans="1:24" x14ac:dyDescent="0.25">
      <c r="A140">
        <f t="shared" si="8"/>
        <v>20</v>
      </c>
      <c r="B140">
        <v>2011</v>
      </c>
      <c r="C140" s="4">
        <v>40671</v>
      </c>
      <c r="J140" s="3"/>
      <c r="K140" s="5"/>
      <c r="L140" s="5"/>
      <c r="M140" s="5"/>
      <c r="N140" s="5"/>
      <c r="O140" s="5"/>
      <c r="P140" s="3"/>
      <c r="Q140" s="5"/>
      <c r="R140" s="5"/>
      <c r="S140" s="3"/>
      <c r="T140" s="5"/>
      <c r="U140" s="3"/>
      <c r="V140" s="15">
        <f t="shared" si="9"/>
        <v>0</v>
      </c>
      <c r="W140" s="5">
        <v>0</v>
      </c>
      <c r="X140" s="15">
        <f t="shared" si="10"/>
        <v>0</v>
      </c>
    </row>
    <row r="141" spans="1:24" x14ac:dyDescent="0.25">
      <c r="A141">
        <f t="shared" si="8"/>
        <v>20</v>
      </c>
      <c r="B141">
        <v>2011</v>
      </c>
      <c r="C141" s="4">
        <v>40672</v>
      </c>
      <c r="J141" s="3"/>
      <c r="K141" s="5"/>
      <c r="L141" s="5"/>
      <c r="M141" s="5"/>
      <c r="N141" s="5"/>
      <c r="O141" s="5"/>
      <c r="P141" s="3"/>
      <c r="Q141" s="5"/>
      <c r="R141" s="5"/>
      <c r="S141" s="3"/>
      <c r="T141" s="5"/>
      <c r="U141" s="3"/>
      <c r="V141" s="15">
        <f t="shared" si="9"/>
        <v>0</v>
      </c>
      <c r="W141" s="5">
        <v>0</v>
      </c>
      <c r="X141" s="15">
        <f t="shared" si="10"/>
        <v>0</v>
      </c>
    </row>
    <row r="142" spans="1:24" x14ac:dyDescent="0.25">
      <c r="A142">
        <f t="shared" si="8"/>
        <v>20</v>
      </c>
      <c r="B142">
        <v>2011</v>
      </c>
      <c r="C142" s="4">
        <v>40673</v>
      </c>
      <c r="J142" s="3"/>
      <c r="K142" s="5"/>
      <c r="L142" s="5"/>
      <c r="M142" s="5"/>
      <c r="N142" s="5"/>
      <c r="O142" s="5"/>
      <c r="P142" s="3"/>
      <c r="R142" s="5"/>
      <c r="S142" s="3"/>
      <c r="T142" s="5"/>
      <c r="U142" s="3"/>
      <c r="V142" s="15">
        <f t="shared" si="9"/>
        <v>0</v>
      </c>
      <c r="W142" s="5">
        <v>0</v>
      </c>
      <c r="X142" s="15">
        <f t="shared" si="10"/>
        <v>0</v>
      </c>
    </row>
    <row r="143" spans="1:24" x14ac:dyDescent="0.25">
      <c r="A143">
        <f t="shared" si="8"/>
        <v>20</v>
      </c>
      <c r="B143">
        <v>2011</v>
      </c>
      <c r="C143" s="4">
        <v>40674</v>
      </c>
      <c r="J143" s="3"/>
      <c r="K143" s="5"/>
      <c r="L143" s="5"/>
      <c r="M143" s="5"/>
      <c r="N143" s="5"/>
      <c r="O143" s="5"/>
      <c r="P143" s="3"/>
      <c r="Q143" s="5"/>
      <c r="R143" s="5"/>
      <c r="S143" s="3"/>
      <c r="T143" s="5"/>
      <c r="U143" s="3"/>
      <c r="V143" s="15">
        <f t="shared" si="9"/>
        <v>0</v>
      </c>
      <c r="W143" s="5">
        <v>0</v>
      </c>
      <c r="X143" s="15">
        <f t="shared" si="10"/>
        <v>0</v>
      </c>
    </row>
    <row r="144" spans="1:24" x14ac:dyDescent="0.25">
      <c r="A144">
        <f t="shared" si="8"/>
        <v>20</v>
      </c>
      <c r="B144">
        <v>2011</v>
      </c>
      <c r="C144" s="4">
        <v>40675</v>
      </c>
      <c r="J144" s="3"/>
      <c r="K144" s="5"/>
      <c r="L144" s="5"/>
      <c r="M144" s="5"/>
      <c r="N144" s="5"/>
      <c r="O144" s="5"/>
      <c r="P144" s="3"/>
      <c r="Q144" s="5"/>
      <c r="R144" s="5"/>
      <c r="S144" s="3"/>
      <c r="T144" s="5"/>
      <c r="U144" s="3"/>
      <c r="V144" s="15">
        <f t="shared" si="9"/>
        <v>0</v>
      </c>
      <c r="W144" s="5">
        <v>0</v>
      </c>
      <c r="X144" s="15">
        <f t="shared" si="10"/>
        <v>0</v>
      </c>
    </row>
    <row r="145" spans="1:24" x14ac:dyDescent="0.25">
      <c r="A145">
        <f t="shared" si="8"/>
        <v>20</v>
      </c>
      <c r="B145">
        <v>2011</v>
      </c>
      <c r="C145" s="4">
        <v>40676</v>
      </c>
      <c r="J145" s="3"/>
      <c r="K145" s="5"/>
      <c r="L145" s="5"/>
      <c r="M145" s="5"/>
      <c r="N145" s="5"/>
      <c r="O145" s="5"/>
      <c r="P145" s="3"/>
      <c r="Q145" s="5"/>
      <c r="R145" s="5"/>
      <c r="S145" s="3"/>
      <c r="T145" s="5"/>
      <c r="U145" s="3"/>
      <c r="V145" s="15">
        <f t="shared" si="9"/>
        <v>0</v>
      </c>
      <c r="W145" s="5">
        <v>0</v>
      </c>
      <c r="X145" s="15">
        <f t="shared" si="10"/>
        <v>0</v>
      </c>
    </row>
    <row r="146" spans="1:24" x14ac:dyDescent="0.25">
      <c r="A146">
        <f t="shared" si="8"/>
        <v>20</v>
      </c>
      <c r="B146">
        <v>2011</v>
      </c>
      <c r="C146" s="4">
        <v>40677</v>
      </c>
      <c r="J146" s="3"/>
      <c r="K146" s="5"/>
      <c r="L146" s="5"/>
      <c r="M146" s="5"/>
      <c r="N146" s="5"/>
      <c r="O146" s="5"/>
      <c r="P146" s="3"/>
      <c r="Q146" s="5"/>
      <c r="R146" s="5"/>
      <c r="S146" s="3"/>
      <c r="T146" s="5"/>
      <c r="U146" s="3"/>
      <c r="V146" s="15">
        <f t="shared" si="9"/>
        <v>0</v>
      </c>
      <c r="W146" s="5">
        <v>0</v>
      </c>
      <c r="X146" s="15">
        <f t="shared" si="10"/>
        <v>0</v>
      </c>
    </row>
    <row r="147" spans="1:24" x14ac:dyDescent="0.25">
      <c r="A147">
        <f t="shared" si="8"/>
        <v>21</v>
      </c>
      <c r="B147">
        <v>2011</v>
      </c>
      <c r="C147" s="4">
        <v>40678</v>
      </c>
      <c r="J147" s="3"/>
      <c r="K147" s="5"/>
      <c r="L147" s="5"/>
      <c r="M147" s="5"/>
      <c r="N147" s="5"/>
      <c r="O147" s="5"/>
      <c r="P147" s="3"/>
      <c r="Q147" s="5"/>
      <c r="R147" s="5"/>
      <c r="S147" s="3"/>
      <c r="T147" s="5"/>
      <c r="U147" s="3"/>
      <c r="V147" s="15">
        <f t="shared" si="9"/>
        <v>0</v>
      </c>
      <c r="W147" s="5">
        <v>0</v>
      </c>
      <c r="X147" s="15">
        <f t="shared" si="10"/>
        <v>0</v>
      </c>
    </row>
    <row r="148" spans="1:24" x14ac:dyDescent="0.25">
      <c r="A148">
        <f t="shared" si="8"/>
        <v>21</v>
      </c>
      <c r="B148">
        <v>2011</v>
      </c>
      <c r="C148" s="4">
        <v>40679</v>
      </c>
      <c r="J148" s="3"/>
      <c r="K148" s="5"/>
      <c r="L148" s="5"/>
      <c r="M148" s="5"/>
      <c r="N148" s="5"/>
      <c r="O148" s="5"/>
      <c r="P148" s="3"/>
      <c r="Q148" s="5"/>
      <c r="R148" s="5"/>
      <c r="S148" s="3"/>
      <c r="T148" s="5"/>
      <c r="U148" s="3"/>
      <c r="V148" s="15">
        <f t="shared" si="9"/>
        <v>0</v>
      </c>
      <c r="W148" s="5">
        <v>0</v>
      </c>
      <c r="X148" s="15">
        <f t="shared" si="10"/>
        <v>0</v>
      </c>
    </row>
    <row r="149" spans="1:24" x14ac:dyDescent="0.25">
      <c r="A149">
        <f t="shared" si="8"/>
        <v>21</v>
      </c>
      <c r="B149">
        <v>2011</v>
      </c>
      <c r="C149" s="4">
        <v>40680</v>
      </c>
      <c r="J149" s="3"/>
      <c r="K149" s="5"/>
      <c r="L149" s="5"/>
      <c r="M149" s="5"/>
      <c r="N149" s="5"/>
      <c r="O149" s="5"/>
      <c r="P149" s="3"/>
      <c r="Q149" s="5"/>
      <c r="R149" s="5"/>
      <c r="S149" s="3"/>
      <c r="T149" s="5"/>
      <c r="U149" s="3"/>
      <c r="V149" s="15">
        <f t="shared" si="9"/>
        <v>0</v>
      </c>
      <c r="W149" s="5">
        <v>0</v>
      </c>
      <c r="X149" s="15">
        <f t="shared" si="10"/>
        <v>0</v>
      </c>
    </row>
    <row r="150" spans="1:24" x14ac:dyDescent="0.25">
      <c r="A150">
        <f t="shared" si="8"/>
        <v>21</v>
      </c>
      <c r="B150">
        <v>2011</v>
      </c>
      <c r="C150" s="4">
        <v>40681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 s="3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3">
        <v>0</v>
      </c>
      <c r="Q150" s="5">
        <v>0</v>
      </c>
      <c r="R150" s="5">
        <v>0</v>
      </c>
      <c r="S150" s="3">
        <v>0</v>
      </c>
      <c r="T150" s="5">
        <v>0</v>
      </c>
      <c r="U150" s="3">
        <v>0</v>
      </c>
      <c r="V150" s="15">
        <f>SUM(D150:U150)</f>
        <v>0</v>
      </c>
      <c r="W150" s="5">
        <v>0</v>
      </c>
      <c r="X150" s="15">
        <f t="shared" si="10"/>
        <v>0</v>
      </c>
    </row>
    <row r="151" spans="1:24" x14ac:dyDescent="0.25">
      <c r="A151">
        <f t="shared" si="8"/>
        <v>21</v>
      </c>
      <c r="B151">
        <v>2011</v>
      </c>
      <c r="C151" s="4">
        <v>40682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 s="3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3">
        <v>0</v>
      </c>
      <c r="Q151" s="5">
        <v>0.25</v>
      </c>
      <c r="R151" s="5">
        <v>0</v>
      </c>
      <c r="S151" s="3">
        <v>0</v>
      </c>
      <c r="T151" s="5">
        <v>0</v>
      </c>
      <c r="U151" s="3">
        <v>0</v>
      </c>
      <c r="V151" s="15">
        <f>SUM(D151:U151)</f>
        <v>0.25</v>
      </c>
      <c r="W151" s="5">
        <v>0</v>
      </c>
      <c r="X151" s="15">
        <f t="shared" si="10"/>
        <v>0.25</v>
      </c>
    </row>
    <row r="152" spans="1:24" x14ac:dyDescent="0.25">
      <c r="A152">
        <f t="shared" si="8"/>
        <v>21</v>
      </c>
      <c r="B152">
        <v>2011</v>
      </c>
      <c r="C152" s="4">
        <v>40683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 s="3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3">
        <v>0</v>
      </c>
      <c r="Q152" s="5">
        <v>0.25</v>
      </c>
      <c r="R152" s="5">
        <v>0</v>
      </c>
      <c r="S152" s="3">
        <v>0</v>
      </c>
      <c r="T152" s="5">
        <v>0</v>
      </c>
      <c r="U152" s="3">
        <v>0</v>
      </c>
      <c r="V152" s="15">
        <f>SUM(D152:U152)</f>
        <v>0.25</v>
      </c>
      <c r="W152" s="5">
        <v>0</v>
      </c>
      <c r="X152" s="15">
        <f t="shared" si="10"/>
        <v>0.25</v>
      </c>
    </row>
    <row r="153" spans="1:24" x14ac:dyDescent="0.25">
      <c r="A153">
        <f t="shared" si="8"/>
        <v>21</v>
      </c>
      <c r="B153">
        <v>2011</v>
      </c>
      <c r="C153" s="4">
        <v>40684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 s="3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3">
        <v>0</v>
      </c>
      <c r="Q153" s="5">
        <v>0.25</v>
      </c>
      <c r="R153" s="5">
        <v>0</v>
      </c>
      <c r="S153" s="3">
        <v>0</v>
      </c>
      <c r="T153" s="5">
        <v>0</v>
      </c>
      <c r="U153" s="3">
        <v>0</v>
      </c>
      <c r="V153" s="15">
        <f t="shared" si="9"/>
        <v>0.25</v>
      </c>
      <c r="W153" s="5">
        <v>0</v>
      </c>
      <c r="X153" s="15">
        <f t="shared" si="10"/>
        <v>0.25</v>
      </c>
    </row>
    <row r="154" spans="1:24" x14ac:dyDescent="0.25">
      <c r="A154">
        <f t="shared" si="8"/>
        <v>22</v>
      </c>
      <c r="B154">
        <v>2011</v>
      </c>
      <c r="C154" s="4">
        <v>40685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 s="3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3">
        <v>0</v>
      </c>
      <c r="Q154" s="5">
        <v>0.25</v>
      </c>
      <c r="R154" s="5">
        <v>0</v>
      </c>
      <c r="S154" s="3">
        <v>0</v>
      </c>
      <c r="T154" s="5">
        <v>0</v>
      </c>
      <c r="U154" s="3">
        <v>0</v>
      </c>
      <c r="V154" s="15">
        <f t="shared" si="9"/>
        <v>0.25</v>
      </c>
      <c r="W154" s="5">
        <v>0</v>
      </c>
      <c r="X154" s="15">
        <f t="shared" si="10"/>
        <v>0.25</v>
      </c>
    </row>
    <row r="155" spans="1:24" x14ac:dyDescent="0.25">
      <c r="A155">
        <f t="shared" si="8"/>
        <v>22</v>
      </c>
      <c r="B155">
        <v>2011</v>
      </c>
      <c r="C155" s="4">
        <v>40686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 s="3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3">
        <v>0</v>
      </c>
      <c r="Q155" s="5">
        <v>0</v>
      </c>
      <c r="R155" s="5">
        <v>0</v>
      </c>
      <c r="S155" s="3">
        <v>0</v>
      </c>
      <c r="T155" s="5">
        <v>0</v>
      </c>
      <c r="U155" s="3">
        <v>0</v>
      </c>
      <c r="V155" s="15">
        <f>SUM(D155:U155)</f>
        <v>0</v>
      </c>
      <c r="W155" s="5">
        <v>0</v>
      </c>
      <c r="X155" s="15">
        <f>SUM(V155+W155)</f>
        <v>0</v>
      </c>
    </row>
    <row r="156" spans="1:24" x14ac:dyDescent="0.25">
      <c r="A156">
        <f t="shared" si="8"/>
        <v>22</v>
      </c>
      <c r="B156">
        <v>2011</v>
      </c>
      <c r="C156" s="4">
        <v>40687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 s="15">
        <f>SUM(D156:U156)</f>
        <v>0</v>
      </c>
      <c r="W156" s="5">
        <v>0</v>
      </c>
      <c r="X156" s="15">
        <f>SUM(V156+W156)</f>
        <v>0</v>
      </c>
    </row>
    <row r="157" spans="1:24" x14ac:dyDescent="0.25">
      <c r="A157">
        <f t="shared" si="8"/>
        <v>22</v>
      </c>
      <c r="B157">
        <v>2011</v>
      </c>
      <c r="C157" s="4">
        <v>40688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 s="15">
        <f>SUM(D157:U157)</f>
        <v>0</v>
      </c>
      <c r="W157" s="5">
        <v>0</v>
      </c>
      <c r="X157" s="15">
        <v>0</v>
      </c>
    </row>
    <row r="158" spans="1:24" x14ac:dyDescent="0.25">
      <c r="A158">
        <f t="shared" si="8"/>
        <v>22</v>
      </c>
      <c r="B158">
        <v>2011</v>
      </c>
      <c r="C158" s="4">
        <v>40689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 s="15">
        <f>SUM(D158:U158)</f>
        <v>0</v>
      </c>
      <c r="W158" s="5">
        <v>0</v>
      </c>
      <c r="X158" s="15">
        <f>SUM(V158+W158)</f>
        <v>0</v>
      </c>
    </row>
    <row r="159" spans="1:24" x14ac:dyDescent="0.25">
      <c r="A159">
        <f t="shared" si="8"/>
        <v>22</v>
      </c>
      <c r="B159">
        <v>2011</v>
      </c>
      <c r="C159" s="4">
        <v>40690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 s="15">
        <f t="shared" si="9"/>
        <v>0</v>
      </c>
      <c r="W159" s="5">
        <v>0</v>
      </c>
      <c r="X159" s="15">
        <f t="shared" si="10"/>
        <v>0</v>
      </c>
    </row>
    <row r="160" spans="1:24" x14ac:dyDescent="0.25">
      <c r="A160">
        <f t="shared" si="8"/>
        <v>22</v>
      </c>
      <c r="B160">
        <v>2011</v>
      </c>
      <c r="C160" s="4">
        <v>40691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 s="15">
        <f t="shared" si="9"/>
        <v>0</v>
      </c>
      <c r="W160" s="5">
        <v>0</v>
      </c>
      <c r="X160" s="15">
        <f t="shared" si="10"/>
        <v>0</v>
      </c>
    </row>
    <row r="161" spans="1:24" x14ac:dyDescent="0.25">
      <c r="A161">
        <f t="shared" si="8"/>
        <v>23</v>
      </c>
      <c r="B161">
        <v>2011</v>
      </c>
      <c r="C161" s="4">
        <v>40692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 s="15">
        <f t="shared" si="9"/>
        <v>0</v>
      </c>
      <c r="W161" s="5">
        <v>0</v>
      </c>
      <c r="X161" s="15">
        <f t="shared" si="10"/>
        <v>0</v>
      </c>
    </row>
    <row r="162" spans="1:24" x14ac:dyDescent="0.25">
      <c r="A162">
        <f t="shared" si="8"/>
        <v>23</v>
      </c>
      <c r="B162">
        <v>2011</v>
      </c>
      <c r="C162" s="4">
        <v>40693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 s="15">
        <f>SUM(D162:U162)</f>
        <v>0</v>
      </c>
      <c r="W162" s="5">
        <v>0</v>
      </c>
      <c r="X162" s="15">
        <f t="shared" si="10"/>
        <v>0</v>
      </c>
    </row>
    <row r="163" spans="1:24" x14ac:dyDescent="0.25">
      <c r="A163">
        <f t="shared" si="8"/>
        <v>23</v>
      </c>
      <c r="B163">
        <v>2011</v>
      </c>
      <c r="C163" s="4">
        <v>40694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 s="15">
        <f>SUM(D163:U163)</f>
        <v>0</v>
      </c>
      <c r="W163" s="5">
        <v>0</v>
      </c>
      <c r="X163" s="15">
        <f>SUM(V163+W163)</f>
        <v>0</v>
      </c>
    </row>
    <row r="164" spans="1:24" x14ac:dyDescent="0.25">
      <c r="A164">
        <f t="shared" si="8"/>
        <v>23</v>
      </c>
      <c r="B164">
        <v>2011</v>
      </c>
      <c r="C164" s="4">
        <v>40695</v>
      </c>
      <c r="D164">
        <v>3</v>
      </c>
      <c r="E164">
        <v>1</v>
      </c>
      <c r="F164">
        <v>0</v>
      </c>
      <c r="G164">
        <v>0</v>
      </c>
      <c r="H164">
        <v>0</v>
      </c>
      <c r="I164">
        <v>0</v>
      </c>
      <c r="J164" s="7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7">
        <v>0</v>
      </c>
      <c r="Q164" s="5">
        <v>1</v>
      </c>
      <c r="R164" s="5">
        <v>0</v>
      </c>
      <c r="S164" s="7">
        <v>0</v>
      </c>
      <c r="T164" s="5">
        <v>0</v>
      </c>
      <c r="U164" s="7">
        <v>0</v>
      </c>
      <c r="V164" s="15">
        <f>SUM(D164:U164)</f>
        <v>5</v>
      </c>
      <c r="W164" s="5">
        <v>0</v>
      </c>
      <c r="X164" s="15">
        <f>SUM(V164+W164)</f>
        <v>5</v>
      </c>
    </row>
    <row r="165" spans="1:24" x14ac:dyDescent="0.25">
      <c r="A165">
        <f t="shared" si="8"/>
        <v>23</v>
      </c>
      <c r="B165">
        <v>2011</v>
      </c>
      <c r="C165" s="4">
        <v>40696</v>
      </c>
      <c r="D165">
        <v>0</v>
      </c>
      <c r="E165">
        <v>1</v>
      </c>
      <c r="F165">
        <v>0</v>
      </c>
      <c r="G165">
        <v>0</v>
      </c>
      <c r="H165">
        <v>0</v>
      </c>
      <c r="I16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15">
        <f t="shared" si="9"/>
        <v>1</v>
      </c>
      <c r="W165" s="5">
        <v>0</v>
      </c>
      <c r="X165" s="15">
        <f t="shared" si="10"/>
        <v>1</v>
      </c>
    </row>
    <row r="166" spans="1:24" x14ac:dyDescent="0.25">
      <c r="A166">
        <f t="shared" si="8"/>
        <v>23</v>
      </c>
      <c r="B166">
        <v>2011</v>
      </c>
      <c r="C166" s="4">
        <v>40697</v>
      </c>
      <c r="D166">
        <v>1.33</v>
      </c>
      <c r="E166">
        <v>1.33</v>
      </c>
      <c r="F166">
        <v>0</v>
      </c>
      <c r="G166">
        <v>0</v>
      </c>
      <c r="H166">
        <v>0</v>
      </c>
      <c r="I166">
        <v>0</v>
      </c>
      <c r="J166" s="3">
        <v>0</v>
      </c>
      <c r="K166" s="5">
        <v>0</v>
      </c>
      <c r="L166" s="5">
        <v>0</v>
      </c>
      <c r="M166" s="5">
        <v>0</v>
      </c>
      <c r="N166" s="5">
        <v>1</v>
      </c>
      <c r="O166" s="5">
        <v>0</v>
      </c>
      <c r="P166" s="3">
        <v>0</v>
      </c>
      <c r="Q166" s="5">
        <v>0.67</v>
      </c>
      <c r="R166" s="5">
        <v>0</v>
      </c>
      <c r="S166" s="3">
        <v>0</v>
      </c>
      <c r="T166" s="5">
        <v>0</v>
      </c>
      <c r="U166" s="3">
        <v>0</v>
      </c>
      <c r="V166" s="15">
        <f>SUM(D166:U166)</f>
        <v>4.33</v>
      </c>
      <c r="W166" s="5">
        <v>2.67</v>
      </c>
      <c r="X166" s="15">
        <f t="shared" si="10"/>
        <v>7</v>
      </c>
    </row>
    <row r="167" spans="1:24" x14ac:dyDescent="0.25">
      <c r="A167">
        <f t="shared" si="8"/>
        <v>23</v>
      </c>
      <c r="B167">
        <v>2011</v>
      </c>
      <c r="C167" s="4">
        <v>40698</v>
      </c>
      <c r="D167">
        <v>1.33</v>
      </c>
      <c r="E167">
        <v>1.33</v>
      </c>
      <c r="F167">
        <v>0</v>
      </c>
      <c r="G167">
        <v>0</v>
      </c>
      <c r="H167">
        <v>0</v>
      </c>
      <c r="I167">
        <v>0</v>
      </c>
      <c r="J167" s="3">
        <v>0</v>
      </c>
      <c r="K167" s="5">
        <v>0</v>
      </c>
      <c r="L167" s="5">
        <v>0</v>
      </c>
      <c r="M167" s="5">
        <v>0</v>
      </c>
      <c r="N167" s="5">
        <v>1</v>
      </c>
      <c r="O167" s="5">
        <v>0</v>
      </c>
      <c r="P167" s="3">
        <v>0</v>
      </c>
      <c r="Q167" s="5">
        <v>0.67</v>
      </c>
      <c r="R167" s="5">
        <v>0</v>
      </c>
      <c r="S167" s="3">
        <v>0</v>
      </c>
      <c r="T167" s="5">
        <v>0</v>
      </c>
      <c r="U167" s="3">
        <v>0</v>
      </c>
      <c r="V167" s="15">
        <f t="shared" si="9"/>
        <v>4.33</v>
      </c>
      <c r="W167" s="5">
        <v>2.67</v>
      </c>
      <c r="X167" s="15">
        <f t="shared" si="10"/>
        <v>7</v>
      </c>
    </row>
    <row r="168" spans="1:24" x14ac:dyDescent="0.25">
      <c r="A168">
        <f t="shared" si="8"/>
        <v>24</v>
      </c>
      <c r="B168">
        <v>2011</v>
      </c>
      <c r="C168" s="4">
        <v>40699</v>
      </c>
      <c r="D168">
        <v>1.33</v>
      </c>
      <c r="E168">
        <v>1.33</v>
      </c>
      <c r="F168">
        <v>0</v>
      </c>
      <c r="G168">
        <v>0</v>
      </c>
      <c r="H168">
        <v>0</v>
      </c>
      <c r="I168">
        <v>0</v>
      </c>
      <c r="J168" s="3">
        <v>0</v>
      </c>
      <c r="K168" s="5">
        <v>0</v>
      </c>
      <c r="L168" s="5">
        <v>0</v>
      </c>
      <c r="M168" s="5">
        <v>0</v>
      </c>
      <c r="N168" s="5">
        <v>1</v>
      </c>
      <c r="O168" s="5">
        <v>0</v>
      </c>
      <c r="P168" s="3">
        <v>0</v>
      </c>
      <c r="Q168" s="5">
        <v>0.67</v>
      </c>
      <c r="R168" s="5">
        <v>0</v>
      </c>
      <c r="S168" s="3">
        <v>0</v>
      </c>
      <c r="T168" s="5">
        <v>0</v>
      </c>
      <c r="U168" s="3">
        <v>0</v>
      </c>
      <c r="V168" s="15">
        <f t="shared" si="9"/>
        <v>4.33</v>
      </c>
      <c r="W168" s="5">
        <v>2.67</v>
      </c>
      <c r="X168" s="15">
        <f t="shared" si="10"/>
        <v>7</v>
      </c>
    </row>
    <row r="169" spans="1:24" x14ac:dyDescent="0.25">
      <c r="A169">
        <f t="shared" si="8"/>
        <v>24</v>
      </c>
      <c r="B169">
        <v>2011</v>
      </c>
      <c r="C169" s="4">
        <v>40700</v>
      </c>
      <c r="D169">
        <v>8</v>
      </c>
      <c r="E169">
        <v>0</v>
      </c>
      <c r="F169">
        <v>0</v>
      </c>
      <c r="G169">
        <v>0</v>
      </c>
      <c r="H169">
        <v>0</v>
      </c>
      <c r="I169">
        <v>0</v>
      </c>
      <c r="J169" s="5">
        <v>0</v>
      </c>
      <c r="K169" s="5">
        <v>0</v>
      </c>
      <c r="L169" s="5">
        <v>0</v>
      </c>
      <c r="M169" s="5">
        <v>0</v>
      </c>
      <c r="N169" s="5">
        <v>1</v>
      </c>
      <c r="O169" s="5">
        <v>0</v>
      </c>
      <c r="P169" s="5">
        <v>0</v>
      </c>
      <c r="Q169" s="5">
        <v>5</v>
      </c>
      <c r="R169" s="5">
        <v>0</v>
      </c>
      <c r="S169" s="5">
        <v>0</v>
      </c>
      <c r="T169" s="5">
        <v>0</v>
      </c>
      <c r="U169" s="5">
        <v>0</v>
      </c>
      <c r="V169" s="15">
        <f t="shared" si="9"/>
        <v>14</v>
      </c>
      <c r="W169" s="5">
        <v>1</v>
      </c>
      <c r="X169" s="15">
        <f t="shared" si="10"/>
        <v>15</v>
      </c>
    </row>
    <row r="170" spans="1:24" x14ac:dyDescent="0.25">
      <c r="A170">
        <f t="shared" si="8"/>
        <v>24</v>
      </c>
      <c r="B170">
        <v>2011</v>
      </c>
      <c r="C170" s="4">
        <v>40701</v>
      </c>
      <c r="D170">
        <v>3</v>
      </c>
      <c r="E170">
        <v>0</v>
      </c>
      <c r="F170">
        <v>0</v>
      </c>
      <c r="G170">
        <v>0</v>
      </c>
      <c r="H170">
        <v>1</v>
      </c>
      <c r="I170">
        <v>0</v>
      </c>
      <c r="J170" s="5">
        <v>0</v>
      </c>
      <c r="K170" s="5">
        <v>1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1</v>
      </c>
      <c r="R170" s="5">
        <v>0</v>
      </c>
      <c r="S170" s="5">
        <v>0</v>
      </c>
      <c r="T170" s="5">
        <v>0</v>
      </c>
      <c r="U170" s="5">
        <v>0</v>
      </c>
      <c r="V170" s="15">
        <f>SUM(D170:U170)</f>
        <v>6</v>
      </c>
      <c r="W170" s="5">
        <v>1</v>
      </c>
      <c r="X170" s="15">
        <f>SUM(V170+W170)</f>
        <v>7</v>
      </c>
    </row>
    <row r="171" spans="1:24" x14ac:dyDescent="0.25">
      <c r="A171">
        <f t="shared" si="8"/>
        <v>24</v>
      </c>
      <c r="B171">
        <v>2011</v>
      </c>
      <c r="C171" s="4">
        <v>40702</v>
      </c>
      <c r="D171">
        <v>3</v>
      </c>
      <c r="E171">
        <v>0</v>
      </c>
      <c r="F171">
        <v>0</v>
      </c>
      <c r="G171">
        <v>0</v>
      </c>
      <c r="H171">
        <v>0</v>
      </c>
      <c r="I171">
        <v>0</v>
      </c>
      <c r="J171" s="3">
        <v>0</v>
      </c>
      <c r="K171" s="5">
        <v>0</v>
      </c>
      <c r="L171" s="5">
        <v>0</v>
      </c>
      <c r="M171" s="5">
        <v>0</v>
      </c>
      <c r="N171" s="5">
        <v>1</v>
      </c>
      <c r="O171" s="5">
        <v>0</v>
      </c>
      <c r="P171" s="3">
        <v>0</v>
      </c>
      <c r="Q171" s="5">
        <v>0</v>
      </c>
      <c r="R171" s="5">
        <v>0</v>
      </c>
      <c r="S171" s="3">
        <v>0</v>
      </c>
      <c r="T171" s="5">
        <v>0</v>
      </c>
      <c r="U171" s="3">
        <v>0</v>
      </c>
      <c r="V171" s="15">
        <f>SUM(D171:U171)</f>
        <v>4</v>
      </c>
      <c r="W171" s="5">
        <v>6</v>
      </c>
      <c r="X171" s="15">
        <f>SUM(V171+W171)</f>
        <v>10</v>
      </c>
    </row>
    <row r="172" spans="1:24" x14ac:dyDescent="0.25">
      <c r="A172">
        <f t="shared" si="8"/>
        <v>24</v>
      </c>
      <c r="B172">
        <v>2011</v>
      </c>
      <c r="C172" s="4">
        <v>40703</v>
      </c>
      <c r="D172">
        <v>4</v>
      </c>
      <c r="E172">
        <v>0</v>
      </c>
      <c r="F172">
        <v>0</v>
      </c>
      <c r="G172">
        <v>0</v>
      </c>
      <c r="H172">
        <v>0</v>
      </c>
      <c r="I172">
        <v>0</v>
      </c>
      <c r="J172" s="5">
        <v>0</v>
      </c>
      <c r="K172" s="5">
        <v>0</v>
      </c>
      <c r="L172" s="5">
        <v>0</v>
      </c>
      <c r="M172" s="5">
        <v>0</v>
      </c>
      <c r="N172" s="5">
        <v>1</v>
      </c>
      <c r="O172" s="5">
        <v>0</v>
      </c>
      <c r="P172" s="5">
        <v>0</v>
      </c>
      <c r="Q172" s="5">
        <v>1</v>
      </c>
      <c r="R172" s="5">
        <v>0</v>
      </c>
      <c r="S172" s="5">
        <v>0</v>
      </c>
      <c r="T172" s="5">
        <v>0</v>
      </c>
      <c r="U172" s="5">
        <v>0</v>
      </c>
      <c r="V172" s="15">
        <f t="shared" si="9"/>
        <v>6</v>
      </c>
      <c r="W172" s="5">
        <v>6</v>
      </c>
      <c r="X172" s="15">
        <f t="shared" si="10"/>
        <v>12</v>
      </c>
    </row>
    <row r="173" spans="1:24" x14ac:dyDescent="0.25">
      <c r="A173">
        <f t="shared" si="8"/>
        <v>24</v>
      </c>
      <c r="B173">
        <v>2011</v>
      </c>
      <c r="C173" s="4">
        <v>40704</v>
      </c>
      <c r="D173">
        <v>1.67</v>
      </c>
      <c r="E173">
        <v>0</v>
      </c>
      <c r="F173">
        <v>0</v>
      </c>
      <c r="G173">
        <v>0</v>
      </c>
      <c r="H173">
        <v>0</v>
      </c>
      <c r="I173">
        <v>0</v>
      </c>
      <c r="J173" s="3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3">
        <v>0</v>
      </c>
      <c r="Q173" s="5">
        <v>0</v>
      </c>
      <c r="R173" s="5">
        <v>0</v>
      </c>
      <c r="S173" s="3">
        <v>0</v>
      </c>
      <c r="T173" s="5">
        <v>0</v>
      </c>
      <c r="U173" s="3">
        <v>0</v>
      </c>
      <c r="V173" s="15">
        <f t="shared" si="9"/>
        <v>1.67</v>
      </c>
      <c r="W173" s="5">
        <v>1.33</v>
      </c>
      <c r="X173" s="15">
        <f t="shared" si="10"/>
        <v>3</v>
      </c>
    </row>
    <row r="174" spans="1:24" x14ac:dyDescent="0.25">
      <c r="A174">
        <f t="shared" si="8"/>
        <v>24</v>
      </c>
      <c r="B174">
        <v>2011</v>
      </c>
      <c r="C174" s="4">
        <v>40705</v>
      </c>
      <c r="D174">
        <v>1.67</v>
      </c>
      <c r="E174">
        <v>0</v>
      </c>
      <c r="F174">
        <v>0</v>
      </c>
      <c r="G174">
        <v>0</v>
      </c>
      <c r="H174">
        <v>0</v>
      </c>
      <c r="I174">
        <v>0</v>
      </c>
      <c r="J174" s="3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3">
        <v>0</v>
      </c>
      <c r="Q174" s="5">
        <v>0</v>
      </c>
      <c r="R174" s="5">
        <v>0</v>
      </c>
      <c r="S174" s="3">
        <v>0</v>
      </c>
      <c r="T174" s="5">
        <v>0</v>
      </c>
      <c r="U174" s="3">
        <v>0</v>
      </c>
      <c r="V174" s="15">
        <f t="shared" si="9"/>
        <v>1.67</v>
      </c>
      <c r="W174" s="5">
        <v>1.33</v>
      </c>
      <c r="X174" s="15">
        <f t="shared" si="10"/>
        <v>3</v>
      </c>
    </row>
    <row r="175" spans="1:24" x14ac:dyDescent="0.25">
      <c r="A175">
        <f t="shared" si="8"/>
        <v>25</v>
      </c>
      <c r="B175">
        <v>2011</v>
      </c>
      <c r="C175" s="4">
        <v>40706</v>
      </c>
      <c r="D175">
        <v>1.67</v>
      </c>
      <c r="E175">
        <v>0</v>
      </c>
      <c r="F175">
        <v>0</v>
      </c>
      <c r="G175">
        <v>0</v>
      </c>
      <c r="H175">
        <v>0</v>
      </c>
      <c r="I175">
        <v>0</v>
      </c>
      <c r="J175" s="3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3">
        <v>0</v>
      </c>
      <c r="Q175" s="5">
        <v>0</v>
      </c>
      <c r="R175" s="5">
        <v>0</v>
      </c>
      <c r="S175" s="3">
        <v>0</v>
      </c>
      <c r="T175" s="5">
        <v>0</v>
      </c>
      <c r="U175" s="3">
        <v>0</v>
      </c>
      <c r="V175" s="15">
        <f t="shared" si="9"/>
        <v>1.67</v>
      </c>
      <c r="W175" s="5">
        <v>1.33</v>
      </c>
      <c r="X175" s="15">
        <f t="shared" si="10"/>
        <v>3</v>
      </c>
    </row>
    <row r="176" spans="1:24" x14ac:dyDescent="0.25">
      <c r="A176">
        <f t="shared" si="8"/>
        <v>25</v>
      </c>
      <c r="B176">
        <v>2011</v>
      </c>
      <c r="C176" s="4">
        <v>40707</v>
      </c>
      <c r="D176">
        <v>1</v>
      </c>
      <c r="E176">
        <v>1</v>
      </c>
      <c r="F176">
        <v>0</v>
      </c>
      <c r="G176">
        <v>0</v>
      </c>
      <c r="H176">
        <v>0</v>
      </c>
      <c r="I176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15">
        <f t="shared" si="9"/>
        <v>2</v>
      </c>
      <c r="W176" s="5">
        <v>8</v>
      </c>
      <c r="X176" s="15">
        <f t="shared" si="10"/>
        <v>10</v>
      </c>
    </row>
    <row r="177" spans="1:24" x14ac:dyDescent="0.25">
      <c r="A177">
        <f t="shared" si="8"/>
        <v>25</v>
      </c>
      <c r="B177">
        <v>2011</v>
      </c>
      <c r="C177" s="4">
        <v>40708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</v>
      </c>
      <c r="J177" s="3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3">
        <v>0</v>
      </c>
      <c r="Q177" s="5">
        <v>1</v>
      </c>
      <c r="R177" s="5">
        <v>0</v>
      </c>
      <c r="S177" s="3">
        <v>0</v>
      </c>
      <c r="T177" s="5">
        <v>0</v>
      </c>
      <c r="U177" s="3">
        <v>0</v>
      </c>
      <c r="V177" s="15">
        <f t="shared" si="9"/>
        <v>2</v>
      </c>
      <c r="W177" s="5">
        <v>0</v>
      </c>
      <c r="X177" s="15">
        <f t="shared" si="10"/>
        <v>2</v>
      </c>
    </row>
    <row r="178" spans="1:24" x14ac:dyDescent="0.25">
      <c r="A178">
        <f t="shared" si="8"/>
        <v>25</v>
      </c>
      <c r="B178">
        <v>2011</v>
      </c>
      <c r="C178" s="4">
        <v>40709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 s="15">
        <f t="shared" si="9"/>
        <v>0</v>
      </c>
      <c r="W178" s="5">
        <v>1</v>
      </c>
      <c r="X178" s="15">
        <f t="shared" si="10"/>
        <v>1</v>
      </c>
    </row>
    <row r="179" spans="1:24" x14ac:dyDescent="0.25">
      <c r="A179">
        <f t="shared" si="8"/>
        <v>25</v>
      </c>
      <c r="B179">
        <v>2011</v>
      </c>
      <c r="C179" s="4">
        <v>40710</v>
      </c>
      <c r="D179">
        <v>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 s="15">
        <f t="shared" si="9"/>
        <v>5</v>
      </c>
      <c r="W179" s="5">
        <v>3</v>
      </c>
      <c r="X179" s="15">
        <f t="shared" si="10"/>
        <v>8</v>
      </c>
    </row>
    <row r="180" spans="1:24" x14ac:dyDescent="0.25">
      <c r="A180">
        <f t="shared" si="8"/>
        <v>25</v>
      </c>
      <c r="B180">
        <v>2011</v>
      </c>
      <c r="C180" s="4">
        <v>40711</v>
      </c>
      <c r="D180">
        <v>6</v>
      </c>
      <c r="E180">
        <v>0.33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0.33</v>
      </c>
      <c r="O180">
        <v>0</v>
      </c>
      <c r="P180">
        <v>0</v>
      </c>
      <c r="Q180">
        <v>0.67</v>
      </c>
      <c r="R180">
        <v>0</v>
      </c>
      <c r="S180">
        <v>0</v>
      </c>
      <c r="T180">
        <v>0</v>
      </c>
      <c r="U180">
        <v>0</v>
      </c>
      <c r="V180" s="15">
        <f t="shared" si="9"/>
        <v>7.33</v>
      </c>
      <c r="W180" s="5">
        <v>3.67</v>
      </c>
      <c r="X180" s="15">
        <f t="shared" si="10"/>
        <v>11</v>
      </c>
    </row>
    <row r="181" spans="1:24" x14ac:dyDescent="0.25">
      <c r="A181">
        <f t="shared" si="8"/>
        <v>25</v>
      </c>
      <c r="B181">
        <v>2011</v>
      </c>
      <c r="C181" s="4">
        <v>40712</v>
      </c>
      <c r="D181">
        <v>6</v>
      </c>
      <c r="E181">
        <v>0.33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0.33</v>
      </c>
      <c r="O181">
        <v>0</v>
      </c>
      <c r="P181">
        <v>0</v>
      </c>
      <c r="Q181">
        <v>0.67</v>
      </c>
      <c r="R181">
        <v>0</v>
      </c>
      <c r="S181">
        <v>0</v>
      </c>
      <c r="T181">
        <v>0</v>
      </c>
      <c r="U181">
        <v>0</v>
      </c>
      <c r="V181" s="15">
        <f t="shared" si="9"/>
        <v>7.33</v>
      </c>
      <c r="W181" s="5">
        <v>3.67</v>
      </c>
      <c r="X181" s="15">
        <f t="shared" si="10"/>
        <v>11</v>
      </c>
    </row>
    <row r="182" spans="1:24" x14ac:dyDescent="0.25">
      <c r="A182">
        <f t="shared" si="8"/>
        <v>26</v>
      </c>
      <c r="B182">
        <v>2011</v>
      </c>
      <c r="C182" s="4">
        <v>40713</v>
      </c>
      <c r="D182">
        <v>6</v>
      </c>
      <c r="E182">
        <v>0.33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0.33</v>
      </c>
      <c r="O182">
        <v>0</v>
      </c>
      <c r="P182">
        <v>0</v>
      </c>
      <c r="Q182">
        <v>0.67</v>
      </c>
      <c r="R182">
        <v>0</v>
      </c>
      <c r="S182">
        <v>0</v>
      </c>
      <c r="T182">
        <v>0</v>
      </c>
      <c r="U182">
        <v>0</v>
      </c>
      <c r="V182" s="15">
        <f t="shared" si="9"/>
        <v>7.33</v>
      </c>
      <c r="W182" s="5">
        <v>3.67</v>
      </c>
      <c r="X182" s="15">
        <v>0</v>
      </c>
    </row>
    <row r="183" spans="1:24" x14ac:dyDescent="0.25">
      <c r="A183">
        <f t="shared" si="8"/>
        <v>26</v>
      </c>
      <c r="B183">
        <v>2011</v>
      </c>
      <c r="C183" s="4">
        <v>40714</v>
      </c>
      <c r="D183">
        <v>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 s="15">
        <f t="shared" si="9"/>
        <v>4</v>
      </c>
      <c r="W183" s="5">
        <v>3</v>
      </c>
      <c r="X183" s="15">
        <f t="shared" si="10"/>
        <v>7</v>
      </c>
    </row>
    <row r="184" spans="1:24" x14ac:dyDescent="0.25">
      <c r="A184">
        <f t="shared" si="8"/>
        <v>26</v>
      </c>
      <c r="B184">
        <v>2011</v>
      </c>
      <c r="C184" s="4">
        <v>40715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 s="15">
        <f t="shared" si="9"/>
        <v>0</v>
      </c>
      <c r="W184" s="5">
        <v>0</v>
      </c>
      <c r="X184" s="15">
        <f t="shared" si="10"/>
        <v>0</v>
      </c>
    </row>
    <row r="185" spans="1:24" x14ac:dyDescent="0.25">
      <c r="A185">
        <f t="shared" si="8"/>
        <v>26</v>
      </c>
      <c r="B185">
        <v>2011</v>
      </c>
      <c r="C185" s="4">
        <v>40716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 s="15">
        <f t="shared" si="9"/>
        <v>0</v>
      </c>
      <c r="W185" s="5">
        <v>1</v>
      </c>
      <c r="X185" s="15">
        <f t="shared" si="10"/>
        <v>1</v>
      </c>
    </row>
    <row r="186" spans="1:24" x14ac:dyDescent="0.25">
      <c r="A186">
        <f t="shared" si="8"/>
        <v>26</v>
      </c>
      <c r="B186">
        <v>2011</v>
      </c>
      <c r="C186" s="4">
        <v>40717</v>
      </c>
      <c r="D186">
        <v>4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</v>
      </c>
      <c r="U186">
        <v>0</v>
      </c>
      <c r="V186" s="15">
        <f t="shared" si="9"/>
        <v>6</v>
      </c>
      <c r="W186" s="5">
        <v>5</v>
      </c>
      <c r="X186" s="15">
        <f t="shared" si="10"/>
        <v>11</v>
      </c>
    </row>
    <row r="187" spans="1:24" x14ac:dyDescent="0.25">
      <c r="A187">
        <f t="shared" si="8"/>
        <v>26</v>
      </c>
      <c r="B187">
        <v>2011</v>
      </c>
      <c r="C187" s="4">
        <v>40718</v>
      </c>
      <c r="D187">
        <v>4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0.33</v>
      </c>
      <c r="P187">
        <v>0</v>
      </c>
      <c r="Q187">
        <v>0</v>
      </c>
      <c r="R187">
        <v>0</v>
      </c>
      <c r="S187">
        <v>0</v>
      </c>
      <c r="T187">
        <v>0.67</v>
      </c>
      <c r="U187">
        <v>0</v>
      </c>
      <c r="V187" s="15">
        <f t="shared" si="9"/>
        <v>5</v>
      </c>
      <c r="W187" s="5">
        <v>1.33</v>
      </c>
      <c r="X187" s="15">
        <f t="shared" si="10"/>
        <v>6.33</v>
      </c>
    </row>
    <row r="188" spans="1:24" x14ac:dyDescent="0.25">
      <c r="A188">
        <f t="shared" si="8"/>
        <v>26</v>
      </c>
      <c r="B188">
        <v>2011</v>
      </c>
      <c r="C188" s="4">
        <v>40719</v>
      </c>
      <c r="D188">
        <v>4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0.33</v>
      </c>
      <c r="P188">
        <v>0</v>
      </c>
      <c r="Q188">
        <v>0</v>
      </c>
      <c r="R188">
        <v>0</v>
      </c>
      <c r="S188">
        <v>0</v>
      </c>
      <c r="T188">
        <v>0.67</v>
      </c>
      <c r="U188">
        <v>0</v>
      </c>
      <c r="V188" s="15">
        <f t="shared" si="9"/>
        <v>5</v>
      </c>
      <c r="W188" s="5">
        <v>1.33</v>
      </c>
      <c r="X188" s="15">
        <f t="shared" si="10"/>
        <v>6.33</v>
      </c>
    </row>
    <row r="189" spans="1:24" x14ac:dyDescent="0.25">
      <c r="A189">
        <f t="shared" si="8"/>
        <v>27</v>
      </c>
      <c r="B189">
        <v>2011</v>
      </c>
      <c r="C189" s="4">
        <v>40720</v>
      </c>
      <c r="D189">
        <v>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0.33</v>
      </c>
      <c r="P189">
        <v>0</v>
      </c>
      <c r="Q189">
        <v>0</v>
      </c>
      <c r="R189">
        <v>0</v>
      </c>
      <c r="S189">
        <v>0</v>
      </c>
      <c r="T189">
        <v>0.67</v>
      </c>
      <c r="U189">
        <v>0</v>
      </c>
      <c r="V189" s="15">
        <f t="shared" si="9"/>
        <v>5</v>
      </c>
      <c r="W189" s="5">
        <v>1.33</v>
      </c>
      <c r="X189" s="15">
        <f t="shared" si="10"/>
        <v>6.33</v>
      </c>
    </row>
    <row r="190" spans="1:24" x14ac:dyDescent="0.25">
      <c r="A190">
        <f t="shared" si="8"/>
        <v>27</v>
      </c>
      <c r="B190">
        <v>2011</v>
      </c>
      <c r="C190" s="4">
        <v>40721</v>
      </c>
      <c r="D190">
        <v>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</v>
      </c>
      <c r="U190">
        <v>0</v>
      </c>
      <c r="V190" s="15">
        <f t="shared" si="9"/>
        <v>9</v>
      </c>
      <c r="W190" s="5">
        <v>2</v>
      </c>
      <c r="X190" s="15">
        <f t="shared" si="10"/>
        <v>11</v>
      </c>
    </row>
    <row r="191" spans="1:24" x14ac:dyDescent="0.25">
      <c r="A191">
        <f t="shared" si="8"/>
        <v>27</v>
      </c>
      <c r="B191">
        <v>2011</v>
      </c>
      <c r="C191" s="4">
        <v>40722</v>
      </c>
      <c r="D191">
        <v>4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</v>
      </c>
      <c r="U191">
        <v>0</v>
      </c>
      <c r="V191" s="15">
        <f t="shared" si="9"/>
        <v>5</v>
      </c>
      <c r="W191" s="5">
        <v>2</v>
      </c>
      <c r="X191" s="15">
        <f t="shared" si="10"/>
        <v>7</v>
      </c>
    </row>
    <row r="192" spans="1:24" x14ac:dyDescent="0.25">
      <c r="A192">
        <f t="shared" si="8"/>
        <v>27</v>
      </c>
      <c r="B192">
        <v>2011</v>
      </c>
      <c r="C192" s="4">
        <v>40723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 s="15">
        <f t="shared" si="9"/>
        <v>0</v>
      </c>
      <c r="W192" s="5">
        <v>0</v>
      </c>
      <c r="X192" s="15">
        <f t="shared" si="10"/>
        <v>0</v>
      </c>
    </row>
    <row r="193" spans="1:24" x14ac:dyDescent="0.25">
      <c r="A193">
        <f t="shared" si="8"/>
        <v>27</v>
      </c>
      <c r="B193">
        <v>2011</v>
      </c>
      <c r="C193" s="4">
        <v>40724</v>
      </c>
      <c r="D193">
        <v>25</v>
      </c>
      <c r="E193">
        <v>3</v>
      </c>
      <c r="F193">
        <v>0</v>
      </c>
      <c r="G193">
        <v>0</v>
      </c>
      <c r="H193">
        <v>0</v>
      </c>
      <c r="I193">
        <v>0</v>
      </c>
      <c r="J193" s="3">
        <v>0</v>
      </c>
      <c r="K193" s="5">
        <v>2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1</v>
      </c>
      <c r="R193" s="5">
        <v>0</v>
      </c>
      <c r="S193" s="5">
        <v>0</v>
      </c>
      <c r="T193" s="5">
        <v>0</v>
      </c>
      <c r="U193" s="5">
        <v>0</v>
      </c>
      <c r="V193" s="15">
        <f t="shared" si="9"/>
        <v>31</v>
      </c>
      <c r="W193" s="5">
        <v>10</v>
      </c>
      <c r="X193" s="15">
        <f t="shared" si="10"/>
        <v>41</v>
      </c>
    </row>
    <row r="194" spans="1:24" x14ac:dyDescent="0.25">
      <c r="A194">
        <f t="shared" si="8"/>
        <v>27</v>
      </c>
      <c r="B194">
        <v>2011</v>
      </c>
      <c r="C194" s="4">
        <v>40725</v>
      </c>
      <c r="D194">
        <v>24.25</v>
      </c>
      <c r="E194">
        <v>2.25</v>
      </c>
      <c r="F194">
        <v>0</v>
      </c>
      <c r="G194">
        <v>0</v>
      </c>
      <c r="H194">
        <v>0.25</v>
      </c>
      <c r="I194">
        <v>0</v>
      </c>
      <c r="J194" s="5">
        <v>0</v>
      </c>
      <c r="K194" s="5">
        <v>1.75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0.25</v>
      </c>
      <c r="R194" s="5">
        <v>0</v>
      </c>
      <c r="S194" s="5">
        <v>0</v>
      </c>
      <c r="T194" s="5">
        <v>0.75</v>
      </c>
      <c r="U194" s="5">
        <v>0</v>
      </c>
      <c r="V194" s="15">
        <f t="shared" si="9"/>
        <v>29.5</v>
      </c>
      <c r="W194" s="5">
        <v>23.25</v>
      </c>
      <c r="X194" s="15">
        <f t="shared" si="10"/>
        <v>52.75</v>
      </c>
    </row>
    <row r="195" spans="1:24" x14ac:dyDescent="0.25">
      <c r="A195">
        <f t="shared" ref="A195:A258" si="11">WEEKNUM(C195)</f>
        <v>27</v>
      </c>
      <c r="B195">
        <v>2011</v>
      </c>
      <c r="C195" s="4">
        <v>40726</v>
      </c>
      <c r="D195">
        <v>24.25</v>
      </c>
      <c r="E195">
        <v>2.25</v>
      </c>
      <c r="F195">
        <v>0</v>
      </c>
      <c r="G195">
        <v>0</v>
      </c>
      <c r="H195">
        <v>0.25</v>
      </c>
      <c r="I195">
        <v>0</v>
      </c>
      <c r="J195" s="5">
        <v>0</v>
      </c>
      <c r="K195" s="5">
        <v>1.75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0.25</v>
      </c>
      <c r="R195" s="5">
        <v>0</v>
      </c>
      <c r="S195" s="5">
        <v>0</v>
      </c>
      <c r="T195" s="5">
        <v>0.75</v>
      </c>
      <c r="U195" s="5">
        <v>0</v>
      </c>
      <c r="V195" s="15">
        <f t="shared" si="9"/>
        <v>29.5</v>
      </c>
      <c r="W195" s="5">
        <v>23.25</v>
      </c>
      <c r="X195" s="15">
        <f t="shared" si="10"/>
        <v>52.75</v>
      </c>
    </row>
    <row r="196" spans="1:24" x14ac:dyDescent="0.25">
      <c r="A196">
        <f t="shared" si="11"/>
        <v>28</v>
      </c>
      <c r="B196">
        <v>2011</v>
      </c>
      <c r="C196" s="4">
        <v>40727</v>
      </c>
      <c r="D196">
        <v>24.25</v>
      </c>
      <c r="E196">
        <v>2.25</v>
      </c>
      <c r="F196">
        <v>0</v>
      </c>
      <c r="G196">
        <v>0</v>
      </c>
      <c r="H196">
        <v>0.25</v>
      </c>
      <c r="I196">
        <v>0</v>
      </c>
      <c r="J196" s="5">
        <v>0</v>
      </c>
      <c r="K196" s="5">
        <v>1.75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0.25</v>
      </c>
      <c r="R196" s="5">
        <v>0</v>
      </c>
      <c r="S196" s="5">
        <v>0</v>
      </c>
      <c r="T196" s="5">
        <v>0.75</v>
      </c>
      <c r="U196" s="5">
        <v>0</v>
      </c>
      <c r="V196" s="15">
        <f t="shared" si="9"/>
        <v>29.5</v>
      </c>
      <c r="W196" s="5">
        <v>23.25</v>
      </c>
      <c r="X196" s="15">
        <f t="shared" si="10"/>
        <v>52.75</v>
      </c>
    </row>
    <row r="197" spans="1:24" x14ac:dyDescent="0.25">
      <c r="A197">
        <f t="shared" si="11"/>
        <v>28</v>
      </c>
      <c r="B197">
        <v>2011</v>
      </c>
      <c r="C197" s="4">
        <v>40728</v>
      </c>
      <c r="D197">
        <v>24.25</v>
      </c>
      <c r="E197">
        <v>2.25</v>
      </c>
      <c r="F197">
        <v>0</v>
      </c>
      <c r="G197">
        <v>0</v>
      </c>
      <c r="H197">
        <v>0.25</v>
      </c>
      <c r="I197">
        <v>0</v>
      </c>
      <c r="J197" s="5">
        <v>0</v>
      </c>
      <c r="K197" s="5">
        <v>1.75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0.25</v>
      </c>
      <c r="R197" s="5">
        <v>0</v>
      </c>
      <c r="S197" s="5">
        <v>0</v>
      </c>
      <c r="T197" s="5">
        <v>0.75</v>
      </c>
      <c r="U197" s="5">
        <v>0</v>
      </c>
      <c r="V197" s="15">
        <f t="shared" si="9"/>
        <v>29.5</v>
      </c>
      <c r="W197" s="5">
        <v>23.25</v>
      </c>
      <c r="X197" s="15">
        <f t="shared" si="10"/>
        <v>52.75</v>
      </c>
    </row>
    <row r="198" spans="1:24" x14ac:dyDescent="0.25">
      <c r="A198">
        <f t="shared" si="11"/>
        <v>28</v>
      </c>
      <c r="B198">
        <v>2011</v>
      </c>
      <c r="C198" s="4">
        <v>40729</v>
      </c>
      <c r="D198">
        <v>106</v>
      </c>
      <c r="E198">
        <v>11</v>
      </c>
      <c r="F198">
        <v>0</v>
      </c>
      <c r="G198">
        <v>0</v>
      </c>
      <c r="H198">
        <v>0</v>
      </c>
      <c r="I198">
        <v>0</v>
      </c>
      <c r="J198" s="5">
        <v>0</v>
      </c>
      <c r="K198" s="5">
        <v>5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7</v>
      </c>
      <c r="U198" s="5">
        <v>0</v>
      </c>
      <c r="V198" s="15">
        <f t="shared" si="9"/>
        <v>129</v>
      </c>
      <c r="W198" s="5">
        <v>25</v>
      </c>
      <c r="X198" s="15">
        <f t="shared" si="10"/>
        <v>154</v>
      </c>
    </row>
    <row r="199" spans="1:24" x14ac:dyDescent="0.25">
      <c r="A199">
        <f t="shared" si="11"/>
        <v>28</v>
      </c>
      <c r="B199">
        <v>2011</v>
      </c>
      <c r="C199" s="4">
        <v>40730</v>
      </c>
      <c r="D199">
        <v>78</v>
      </c>
      <c r="E199">
        <v>17</v>
      </c>
      <c r="F199">
        <v>0</v>
      </c>
      <c r="G199">
        <v>0</v>
      </c>
      <c r="H199">
        <v>0</v>
      </c>
      <c r="I199">
        <v>0</v>
      </c>
      <c r="J199" s="5">
        <v>0</v>
      </c>
      <c r="K199" s="5">
        <v>3</v>
      </c>
      <c r="L199" s="5">
        <v>0</v>
      </c>
      <c r="M199" s="5">
        <v>0</v>
      </c>
      <c r="N199" s="5">
        <v>4</v>
      </c>
      <c r="O199" s="5">
        <v>0</v>
      </c>
      <c r="P199" s="5">
        <v>0</v>
      </c>
      <c r="Q199" s="5">
        <v>1</v>
      </c>
      <c r="R199" s="5">
        <v>0</v>
      </c>
      <c r="S199" s="5">
        <v>0</v>
      </c>
      <c r="T199" s="5">
        <v>9</v>
      </c>
      <c r="V199" s="15">
        <f t="shared" si="9"/>
        <v>112</v>
      </c>
      <c r="W199" s="5">
        <v>16</v>
      </c>
      <c r="X199" s="15">
        <f t="shared" si="10"/>
        <v>128</v>
      </c>
    </row>
    <row r="200" spans="1:24" x14ac:dyDescent="0.25">
      <c r="A200">
        <f t="shared" si="11"/>
        <v>28</v>
      </c>
      <c r="B200">
        <v>2011</v>
      </c>
      <c r="C200" s="4">
        <v>40731</v>
      </c>
      <c r="D200">
        <v>41</v>
      </c>
      <c r="E200">
        <v>0</v>
      </c>
      <c r="F200">
        <v>0</v>
      </c>
      <c r="G200">
        <v>0</v>
      </c>
      <c r="H200">
        <v>0</v>
      </c>
      <c r="I200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15">
        <f t="shared" si="9"/>
        <v>41</v>
      </c>
      <c r="W200" s="5">
        <v>23</v>
      </c>
      <c r="X200" s="15">
        <f t="shared" si="10"/>
        <v>64</v>
      </c>
    </row>
    <row r="201" spans="1:24" x14ac:dyDescent="0.25">
      <c r="A201">
        <f t="shared" si="11"/>
        <v>28</v>
      </c>
      <c r="B201">
        <v>2011</v>
      </c>
      <c r="C201" s="4">
        <v>40732</v>
      </c>
      <c r="D201">
        <v>25.33</v>
      </c>
      <c r="E201">
        <v>2</v>
      </c>
      <c r="F201">
        <v>0</v>
      </c>
      <c r="G201">
        <v>0</v>
      </c>
      <c r="H201">
        <v>0</v>
      </c>
      <c r="I201">
        <v>0</v>
      </c>
      <c r="J201" s="5">
        <v>0</v>
      </c>
      <c r="K201" s="5">
        <v>1.66</v>
      </c>
      <c r="L201" s="5">
        <v>0</v>
      </c>
      <c r="M201" s="5">
        <v>0</v>
      </c>
      <c r="N201" s="5">
        <v>0</v>
      </c>
      <c r="O201" s="5">
        <v>1</v>
      </c>
      <c r="P201" s="5">
        <v>0</v>
      </c>
      <c r="Q201" s="5">
        <v>0</v>
      </c>
      <c r="R201" s="5">
        <v>0</v>
      </c>
      <c r="S201" s="5">
        <v>0</v>
      </c>
      <c r="T201" s="5">
        <v>2</v>
      </c>
      <c r="U201" s="5">
        <v>0</v>
      </c>
      <c r="V201" s="15">
        <f t="shared" ref="V201:V246" si="12">SUM(D201:U201)</f>
        <v>31.99</v>
      </c>
      <c r="W201" s="5">
        <v>4.66</v>
      </c>
      <c r="X201" s="15">
        <f t="shared" si="10"/>
        <v>36.65</v>
      </c>
    </row>
    <row r="202" spans="1:24" x14ac:dyDescent="0.25">
      <c r="A202">
        <f t="shared" si="11"/>
        <v>28</v>
      </c>
      <c r="B202">
        <v>2011</v>
      </c>
      <c r="C202" s="4">
        <v>40733</v>
      </c>
      <c r="D202">
        <v>25.33</v>
      </c>
      <c r="E202">
        <v>2</v>
      </c>
      <c r="F202">
        <v>0</v>
      </c>
      <c r="G202">
        <v>0</v>
      </c>
      <c r="H202">
        <v>0</v>
      </c>
      <c r="I202">
        <v>0</v>
      </c>
      <c r="J202" s="5">
        <v>0</v>
      </c>
      <c r="K202" s="5">
        <v>1.66</v>
      </c>
      <c r="L202" s="5">
        <v>0</v>
      </c>
      <c r="M202" s="5">
        <v>0</v>
      </c>
      <c r="N202" s="5">
        <v>0</v>
      </c>
      <c r="O202" s="5">
        <v>1</v>
      </c>
      <c r="P202" s="5">
        <v>0</v>
      </c>
      <c r="Q202" s="5">
        <v>0</v>
      </c>
      <c r="R202" s="5">
        <v>0</v>
      </c>
      <c r="S202" s="5">
        <v>0</v>
      </c>
      <c r="T202" s="5">
        <v>2</v>
      </c>
      <c r="U202" s="5">
        <v>0</v>
      </c>
      <c r="V202" s="15">
        <f t="shared" si="12"/>
        <v>31.99</v>
      </c>
      <c r="W202" s="5">
        <v>4.66</v>
      </c>
      <c r="X202" s="15">
        <f t="shared" ref="X202:X265" si="13">SUM(V202+W202)</f>
        <v>36.65</v>
      </c>
    </row>
    <row r="203" spans="1:24" x14ac:dyDescent="0.25">
      <c r="A203">
        <f t="shared" si="11"/>
        <v>29</v>
      </c>
      <c r="B203">
        <v>2011</v>
      </c>
      <c r="C203" s="4">
        <v>40734</v>
      </c>
      <c r="D203">
        <v>25.33</v>
      </c>
      <c r="E203">
        <v>2</v>
      </c>
      <c r="F203">
        <v>0</v>
      </c>
      <c r="G203">
        <v>0</v>
      </c>
      <c r="H203">
        <v>0</v>
      </c>
      <c r="I203">
        <v>0</v>
      </c>
      <c r="J203" s="5">
        <v>0</v>
      </c>
      <c r="K203" s="5">
        <v>1.66</v>
      </c>
      <c r="L203" s="5">
        <v>0</v>
      </c>
      <c r="M203" s="5">
        <v>0</v>
      </c>
      <c r="N203" s="5">
        <v>0</v>
      </c>
      <c r="O203" s="5">
        <v>1</v>
      </c>
      <c r="P203" s="5">
        <v>0</v>
      </c>
      <c r="Q203" s="5">
        <v>0</v>
      </c>
      <c r="R203" s="5">
        <v>0</v>
      </c>
      <c r="S203" s="5">
        <v>0</v>
      </c>
      <c r="T203" s="5">
        <v>2</v>
      </c>
      <c r="U203" s="5">
        <v>0</v>
      </c>
      <c r="V203" s="15">
        <f t="shared" si="12"/>
        <v>31.99</v>
      </c>
      <c r="W203" s="5">
        <v>4.66</v>
      </c>
      <c r="X203" s="15">
        <f t="shared" si="13"/>
        <v>36.65</v>
      </c>
    </row>
    <row r="204" spans="1:24" x14ac:dyDescent="0.25">
      <c r="A204">
        <f t="shared" si="11"/>
        <v>29</v>
      </c>
      <c r="B204">
        <v>2011</v>
      </c>
      <c r="C204" s="4">
        <v>40735</v>
      </c>
      <c r="D204">
        <v>21</v>
      </c>
      <c r="E204">
        <v>0</v>
      </c>
      <c r="F204">
        <v>0</v>
      </c>
      <c r="G204">
        <v>0</v>
      </c>
      <c r="H204">
        <v>0</v>
      </c>
      <c r="I204">
        <v>0</v>
      </c>
      <c r="J204" s="5">
        <v>0</v>
      </c>
      <c r="K204" s="5">
        <v>1</v>
      </c>
      <c r="L204" s="5">
        <v>0</v>
      </c>
      <c r="M204" s="5">
        <v>0</v>
      </c>
      <c r="N204" s="5">
        <v>4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5</v>
      </c>
      <c r="U204" s="5">
        <v>0</v>
      </c>
      <c r="V204" s="15">
        <f t="shared" si="12"/>
        <v>31</v>
      </c>
      <c r="W204" s="5">
        <v>13</v>
      </c>
      <c r="X204" s="15">
        <f t="shared" si="13"/>
        <v>44</v>
      </c>
    </row>
    <row r="205" spans="1:24" x14ac:dyDescent="0.25">
      <c r="A205">
        <f t="shared" si="11"/>
        <v>29</v>
      </c>
      <c r="B205">
        <v>2011</v>
      </c>
      <c r="C205" s="4">
        <v>40736</v>
      </c>
      <c r="D205">
        <v>15</v>
      </c>
      <c r="E205">
        <v>1</v>
      </c>
      <c r="F205">
        <v>0</v>
      </c>
      <c r="G205">
        <v>0</v>
      </c>
      <c r="H205">
        <v>0</v>
      </c>
      <c r="I205">
        <v>0</v>
      </c>
      <c r="J205" s="5">
        <v>0</v>
      </c>
      <c r="K205" s="5">
        <v>1</v>
      </c>
      <c r="L205" s="5">
        <v>0</v>
      </c>
      <c r="M205" s="5">
        <v>0</v>
      </c>
      <c r="N205" s="5">
        <v>1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2</v>
      </c>
      <c r="U205" s="5">
        <v>0</v>
      </c>
      <c r="V205" s="15">
        <f>SUM(D205:U205)</f>
        <v>20</v>
      </c>
      <c r="W205" s="5">
        <v>12</v>
      </c>
      <c r="X205" s="15">
        <f>SUM(V205+W205)</f>
        <v>32</v>
      </c>
    </row>
    <row r="206" spans="1:24" x14ac:dyDescent="0.25">
      <c r="A206">
        <f t="shared" si="11"/>
        <v>29</v>
      </c>
      <c r="B206">
        <v>2011</v>
      </c>
      <c r="C206" s="4">
        <v>40737</v>
      </c>
      <c r="D206">
        <v>3</v>
      </c>
      <c r="E206">
        <v>0</v>
      </c>
      <c r="F206">
        <v>0</v>
      </c>
      <c r="G206">
        <v>0</v>
      </c>
      <c r="H206">
        <v>0</v>
      </c>
      <c r="I206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1</v>
      </c>
      <c r="U206" s="5">
        <v>0</v>
      </c>
      <c r="V206" s="15">
        <f>SUM(D206:U206)</f>
        <v>4</v>
      </c>
      <c r="W206" s="5">
        <v>1</v>
      </c>
      <c r="X206" s="15">
        <f>SUM(V206+W206)</f>
        <v>5</v>
      </c>
    </row>
    <row r="207" spans="1:24" x14ac:dyDescent="0.25">
      <c r="A207">
        <f t="shared" si="11"/>
        <v>29</v>
      </c>
      <c r="B207">
        <v>2011</v>
      </c>
      <c r="C207" s="4">
        <v>40738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15">
        <f t="shared" si="12"/>
        <v>0</v>
      </c>
      <c r="W207" s="5">
        <v>1</v>
      </c>
      <c r="X207" s="15">
        <f t="shared" si="13"/>
        <v>1</v>
      </c>
    </row>
    <row r="208" spans="1:24" x14ac:dyDescent="0.25">
      <c r="A208">
        <f t="shared" si="11"/>
        <v>29</v>
      </c>
      <c r="B208">
        <v>2011</v>
      </c>
      <c r="C208" s="4">
        <v>40739</v>
      </c>
      <c r="D208">
        <v>22.66</v>
      </c>
      <c r="E208">
        <v>2</v>
      </c>
      <c r="F208">
        <v>0</v>
      </c>
      <c r="G208">
        <v>0</v>
      </c>
      <c r="H208">
        <v>0</v>
      </c>
      <c r="I208">
        <v>0</v>
      </c>
      <c r="J208" s="5">
        <v>0</v>
      </c>
      <c r="K208" s="5">
        <v>4.33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1.33</v>
      </c>
      <c r="U208" s="5">
        <v>0</v>
      </c>
      <c r="V208" s="15">
        <f t="shared" si="12"/>
        <v>30.32</v>
      </c>
      <c r="W208" s="5">
        <v>1</v>
      </c>
      <c r="X208" s="15">
        <f t="shared" si="13"/>
        <v>31.32</v>
      </c>
    </row>
    <row r="209" spans="1:24" x14ac:dyDescent="0.25">
      <c r="A209">
        <f t="shared" si="11"/>
        <v>29</v>
      </c>
      <c r="B209">
        <v>2011</v>
      </c>
      <c r="C209" s="4">
        <v>40740</v>
      </c>
      <c r="D209">
        <v>22.66</v>
      </c>
      <c r="E209">
        <v>2</v>
      </c>
      <c r="F209">
        <v>0</v>
      </c>
      <c r="G209">
        <v>0</v>
      </c>
      <c r="H209">
        <v>0</v>
      </c>
      <c r="I209">
        <v>0</v>
      </c>
      <c r="J209" s="5">
        <v>0</v>
      </c>
      <c r="K209" s="5">
        <v>4.33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1.33</v>
      </c>
      <c r="U209" s="5">
        <v>0</v>
      </c>
      <c r="V209" s="15">
        <f t="shared" si="12"/>
        <v>30.32</v>
      </c>
      <c r="W209" s="5">
        <v>1</v>
      </c>
      <c r="X209" s="15">
        <f t="shared" si="13"/>
        <v>31.32</v>
      </c>
    </row>
    <row r="210" spans="1:24" x14ac:dyDescent="0.25">
      <c r="A210">
        <f t="shared" si="11"/>
        <v>30</v>
      </c>
      <c r="B210">
        <v>2011</v>
      </c>
      <c r="C210" s="4">
        <v>40741</v>
      </c>
      <c r="D210">
        <v>22.66</v>
      </c>
      <c r="E210">
        <v>2</v>
      </c>
      <c r="F210">
        <v>0</v>
      </c>
      <c r="G210">
        <v>0</v>
      </c>
      <c r="H210">
        <v>0</v>
      </c>
      <c r="I210">
        <v>0</v>
      </c>
      <c r="J210" s="5">
        <v>0</v>
      </c>
      <c r="K210" s="5">
        <v>4.33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1.33</v>
      </c>
      <c r="U210" s="5">
        <v>0</v>
      </c>
      <c r="V210" s="15">
        <v>0</v>
      </c>
      <c r="W210" s="5">
        <v>1</v>
      </c>
      <c r="X210" s="15">
        <f t="shared" si="13"/>
        <v>1</v>
      </c>
    </row>
    <row r="211" spans="1:24" x14ac:dyDescent="0.25">
      <c r="A211">
        <f t="shared" si="11"/>
        <v>30</v>
      </c>
      <c r="B211">
        <v>2011</v>
      </c>
      <c r="C211" s="4">
        <v>40742</v>
      </c>
      <c r="D211">
        <v>17</v>
      </c>
      <c r="E211">
        <v>0</v>
      </c>
      <c r="F211">
        <v>0</v>
      </c>
      <c r="G211">
        <v>0</v>
      </c>
      <c r="H211">
        <v>0</v>
      </c>
      <c r="I211">
        <v>0</v>
      </c>
      <c r="J211" s="5">
        <v>0</v>
      </c>
      <c r="K211" s="5">
        <v>3</v>
      </c>
      <c r="L211" s="5">
        <v>0</v>
      </c>
      <c r="M211" s="5">
        <v>0</v>
      </c>
      <c r="N211" s="5">
        <v>0</v>
      </c>
      <c r="O211" s="5">
        <v>1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15">
        <f t="shared" si="12"/>
        <v>21</v>
      </c>
      <c r="W211" s="5">
        <v>0</v>
      </c>
      <c r="X211" s="15">
        <f t="shared" si="13"/>
        <v>21</v>
      </c>
    </row>
    <row r="212" spans="1:24" x14ac:dyDescent="0.25">
      <c r="A212">
        <f t="shared" si="11"/>
        <v>30</v>
      </c>
      <c r="B212">
        <v>2011</v>
      </c>
      <c r="C212" s="4">
        <v>40743</v>
      </c>
      <c r="D212">
        <v>6</v>
      </c>
      <c r="E212">
        <v>0</v>
      </c>
      <c r="F212">
        <v>0</v>
      </c>
      <c r="G212">
        <v>0</v>
      </c>
      <c r="H212">
        <v>0</v>
      </c>
      <c r="I212">
        <v>0</v>
      </c>
      <c r="J212" s="5">
        <v>0</v>
      </c>
      <c r="K212" s="5">
        <v>6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S212" s="5">
        <v>0</v>
      </c>
      <c r="T212" s="5">
        <v>0</v>
      </c>
      <c r="U212" s="5">
        <v>0</v>
      </c>
      <c r="V212" s="15">
        <f>SUM(D212:U212)</f>
        <v>12</v>
      </c>
      <c r="W212" s="5">
        <v>3</v>
      </c>
      <c r="X212" s="15">
        <f>SUM(V212+W212)</f>
        <v>15</v>
      </c>
    </row>
    <row r="213" spans="1:24" x14ac:dyDescent="0.25">
      <c r="A213">
        <f t="shared" si="11"/>
        <v>30</v>
      </c>
      <c r="B213">
        <v>2011</v>
      </c>
      <c r="C213" s="4">
        <v>40744</v>
      </c>
      <c r="D213">
        <v>4</v>
      </c>
      <c r="E213">
        <v>3</v>
      </c>
      <c r="F213">
        <v>0</v>
      </c>
      <c r="G213">
        <v>0</v>
      </c>
      <c r="H213">
        <v>0</v>
      </c>
      <c r="I213">
        <v>0</v>
      </c>
      <c r="J213" s="5">
        <v>0</v>
      </c>
      <c r="K213" s="5">
        <v>11</v>
      </c>
      <c r="L213" s="5">
        <v>0</v>
      </c>
      <c r="M213" s="5">
        <v>0</v>
      </c>
      <c r="N213" s="5">
        <v>2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15">
        <f>SUM(D213:U213)</f>
        <v>20</v>
      </c>
      <c r="W213" s="5">
        <v>3</v>
      </c>
      <c r="X213" s="15">
        <f>SUM(V213+W213)</f>
        <v>23</v>
      </c>
    </row>
    <row r="214" spans="1:24" x14ac:dyDescent="0.25">
      <c r="A214">
        <f t="shared" si="11"/>
        <v>30</v>
      </c>
      <c r="B214">
        <v>2011</v>
      </c>
      <c r="C214" s="4">
        <v>40745</v>
      </c>
      <c r="D214">
        <v>24</v>
      </c>
      <c r="E214">
        <v>0</v>
      </c>
      <c r="F214">
        <v>0</v>
      </c>
      <c r="G214">
        <v>0</v>
      </c>
      <c r="H214">
        <v>0</v>
      </c>
      <c r="I214">
        <v>0</v>
      </c>
      <c r="J214" s="5">
        <v>0</v>
      </c>
      <c r="K214" s="5">
        <v>4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15">
        <f t="shared" si="12"/>
        <v>28</v>
      </c>
      <c r="W214" s="5">
        <v>12</v>
      </c>
      <c r="X214" s="15">
        <f t="shared" si="13"/>
        <v>40</v>
      </c>
    </row>
    <row r="215" spans="1:24" x14ac:dyDescent="0.25">
      <c r="A215">
        <f t="shared" si="11"/>
        <v>30</v>
      </c>
      <c r="B215">
        <v>2011</v>
      </c>
      <c r="C215" s="4">
        <v>40746</v>
      </c>
      <c r="D215">
        <v>16</v>
      </c>
      <c r="E215">
        <v>0.33</v>
      </c>
      <c r="F215">
        <v>0</v>
      </c>
      <c r="G215">
        <v>0</v>
      </c>
      <c r="H215">
        <v>0</v>
      </c>
      <c r="I215">
        <v>0</v>
      </c>
      <c r="J215" s="5">
        <v>0</v>
      </c>
      <c r="K215" s="5">
        <v>3.33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15">
        <f t="shared" si="12"/>
        <v>19.659999999999997</v>
      </c>
      <c r="W215" s="5">
        <v>10.33</v>
      </c>
      <c r="X215" s="15">
        <f t="shared" si="13"/>
        <v>29.989999999999995</v>
      </c>
    </row>
    <row r="216" spans="1:24" x14ac:dyDescent="0.25">
      <c r="A216">
        <f t="shared" si="11"/>
        <v>30</v>
      </c>
      <c r="B216">
        <v>2011</v>
      </c>
      <c r="C216" s="4">
        <v>40747</v>
      </c>
      <c r="D216">
        <v>16</v>
      </c>
      <c r="E216">
        <v>0.33</v>
      </c>
      <c r="F216">
        <v>0</v>
      </c>
      <c r="G216">
        <v>0</v>
      </c>
      <c r="H216">
        <v>0</v>
      </c>
      <c r="I216">
        <v>0</v>
      </c>
      <c r="J216" s="5">
        <v>0</v>
      </c>
      <c r="K216" s="5">
        <v>3.33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15">
        <f t="shared" si="12"/>
        <v>19.659999999999997</v>
      </c>
      <c r="W216" s="5">
        <v>10.33</v>
      </c>
      <c r="X216" s="15">
        <f t="shared" si="13"/>
        <v>29.989999999999995</v>
      </c>
    </row>
    <row r="217" spans="1:24" x14ac:dyDescent="0.25">
      <c r="A217">
        <f t="shared" si="11"/>
        <v>31</v>
      </c>
      <c r="B217">
        <v>2011</v>
      </c>
      <c r="C217" s="4">
        <v>40748</v>
      </c>
      <c r="D217">
        <v>16</v>
      </c>
      <c r="E217">
        <v>0.33</v>
      </c>
      <c r="F217">
        <v>0</v>
      </c>
      <c r="G217">
        <v>0</v>
      </c>
      <c r="H217">
        <v>0</v>
      </c>
      <c r="I217">
        <v>0</v>
      </c>
      <c r="J217" s="5">
        <v>0</v>
      </c>
      <c r="K217" s="5">
        <v>3.33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15">
        <f t="shared" si="12"/>
        <v>19.659999999999997</v>
      </c>
      <c r="W217" s="5">
        <v>10.33</v>
      </c>
      <c r="X217" s="15">
        <f t="shared" si="13"/>
        <v>29.989999999999995</v>
      </c>
    </row>
    <row r="218" spans="1:24" x14ac:dyDescent="0.25">
      <c r="A218">
        <f t="shared" si="11"/>
        <v>31</v>
      </c>
      <c r="B218">
        <v>2011</v>
      </c>
      <c r="C218" s="4">
        <v>40749</v>
      </c>
      <c r="D218">
        <v>47</v>
      </c>
      <c r="E218">
        <v>1</v>
      </c>
      <c r="F218">
        <v>0</v>
      </c>
      <c r="G218">
        <v>0</v>
      </c>
      <c r="H218">
        <v>0</v>
      </c>
      <c r="I218">
        <v>0</v>
      </c>
      <c r="J218" s="5">
        <v>0</v>
      </c>
      <c r="K218" s="5">
        <v>20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2</v>
      </c>
      <c r="V218" s="15">
        <f t="shared" si="12"/>
        <v>70</v>
      </c>
      <c r="W218" s="5">
        <v>20</v>
      </c>
      <c r="X218" s="15">
        <f t="shared" si="13"/>
        <v>90</v>
      </c>
    </row>
    <row r="219" spans="1:24" x14ac:dyDescent="0.25">
      <c r="A219">
        <f t="shared" si="11"/>
        <v>31</v>
      </c>
      <c r="B219">
        <v>2011</v>
      </c>
      <c r="C219" s="4">
        <v>40750</v>
      </c>
      <c r="D219">
        <v>60</v>
      </c>
      <c r="E219">
        <v>1</v>
      </c>
      <c r="F219">
        <v>0</v>
      </c>
      <c r="G219">
        <v>1</v>
      </c>
      <c r="H219">
        <v>0</v>
      </c>
      <c r="I219">
        <v>0</v>
      </c>
      <c r="J219" s="5">
        <v>0</v>
      </c>
      <c r="K219" s="5">
        <v>2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1</v>
      </c>
      <c r="U219" s="5">
        <v>0</v>
      </c>
      <c r="V219" s="15">
        <f>SUM(D219:U219)</f>
        <v>65</v>
      </c>
      <c r="W219" s="5">
        <v>0</v>
      </c>
      <c r="X219" s="15">
        <f>SUM(V219+W219)</f>
        <v>65</v>
      </c>
    </row>
    <row r="220" spans="1:24" x14ac:dyDescent="0.25">
      <c r="A220">
        <f t="shared" si="11"/>
        <v>31</v>
      </c>
      <c r="B220">
        <v>2011</v>
      </c>
      <c r="C220" s="4">
        <v>40751</v>
      </c>
      <c r="D220">
        <v>14</v>
      </c>
      <c r="E220">
        <v>6</v>
      </c>
      <c r="F220">
        <v>0</v>
      </c>
      <c r="G220">
        <v>0</v>
      </c>
      <c r="H220">
        <v>0</v>
      </c>
      <c r="I220">
        <v>0</v>
      </c>
      <c r="J220" s="5">
        <v>0</v>
      </c>
      <c r="K220" s="5">
        <v>11</v>
      </c>
      <c r="L220" s="5">
        <v>0</v>
      </c>
      <c r="M220" s="5">
        <v>0</v>
      </c>
      <c r="N220" s="5">
        <v>5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15">
        <f>SUM(D220:U220)</f>
        <v>36</v>
      </c>
      <c r="W220" s="5">
        <v>8</v>
      </c>
      <c r="X220" s="15">
        <f>SUM(V220+W220)</f>
        <v>44</v>
      </c>
    </row>
    <row r="221" spans="1:24" x14ac:dyDescent="0.25">
      <c r="A221">
        <f t="shared" si="11"/>
        <v>31</v>
      </c>
      <c r="B221">
        <v>2011</v>
      </c>
      <c r="C221" s="4">
        <v>40752</v>
      </c>
      <c r="D221">
        <v>26</v>
      </c>
      <c r="E221">
        <v>18</v>
      </c>
      <c r="F221">
        <v>0</v>
      </c>
      <c r="G221">
        <v>0</v>
      </c>
      <c r="H221">
        <v>0</v>
      </c>
      <c r="I221">
        <v>0</v>
      </c>
      <c r="J221" s="5">
        <v>0</v>
      </c>
      <c r="K221" s="5">
        <v>4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15">
        <f t="shared" si="12"/>
        <v>48</v>
      </c>
      <c r="W221" s="5">
        <v>9</v>
      </c>
      <c r="X221" s="15">
        <f t="shared" si="13"/>
        <v>57</v>
      </c>
    </row>
    <row r="222" spans="1:24" x14ac:dyDescent="0.25">
      <c r="A222">
        <f t="shared" si="11"/>
        <v>31</v>
      </c>
      <c r="B222">
        <v>2011</v>
      </c>
      <c r="C222" s="4">
        <v>40753</v>
      </c>
      <c r="D222">
        <v>16.329999999999998</v>
      </c>
      <c r="E222">
        <v>0</v>
      </c>
      <c r="F222">
        <v>0</v>
      </c>
      <c r="G222">
        <v>0</v>
      </c>
      <c r="H222">
        <v>0</v>
      </c>
      <c r="I222">
        <v>0</v>
      </c>
      <c r="J222" s="5">
        <v>0</v>
      </c>
      <c r="K222" s="5">
        <v>2.33</v>
      </c>
      <c r="L222" s="5">
        <v>0</v>
      </c>
      <c r="M222" s="5">
        <v>0</v>
      </c>
      <c r="N222" s="5">
        <v>0.33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15">
        <f t="shared" si="12"/>
        <v>18.989999999999995</v>
      </c>
      <c r="W222" s="5">
        <v>3.66</v>
      </c>
      <c r="X222" s="15">
        <f t="shared" si="13"/>
        <v>22.649999999999995</v>
      </c>
    </row>
    <row r="223" spans="1:24" x14ac:dyDescent="0.25">
      <c r="A223">
        <f t="shared" si="11"/>
        <v>31</v>
      </c>
      <c r="B223">
        <v>2011</v>
      </c>
      <c r="C223" s="4">
        <v>40754</v>
      </c>
      <c r="D223">
        <v>16.329999999999998</v>
      </c>
      <c r="E223">
        <v>0</v>
      </c>
      <c r="F223">
        <v>0</v>
      </c>
      <c r="G223">
        <v>0</v>
      </c>
      <c r="H223">
        <v>0</v>
      </c>
      <c r="I223">
        <v>0</v>
      </c>
      <c r="J223" s="5">
        <v>0</v>
      </c>
      <c r="K223" s="5">
        <v>2.33</v>
      </c>
      <c r="L223" s="5">
        <v>0</v>
      </c>
      <c r="M223" s="5">
        <v>0</v>
      </c>
      <c r="N223" s="5">
        <v>0.33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15">
        <f t="shared" si="12"/>
        <v>18.989999999999995</v>
      </c>
      <c r="W223" s="5">
        <v>3.66</v>
      </c>
      <c r="X223" s="15">
        <f t="shared" si="13"/>
        <v>22.649999999999995</v>
      </c>
    </row>
    <row r="224" spans="1:24" x14ac:dyDescent="0.25">
      <c r="A224">
        <f t="shared" si="11"/>
        <v>32</v>
      </c>
      <c r="B224">
        <v>2011</v>
      </c>
      <c r="C224" s="4">
        <v>40755</v>
      </c>
      <c r="D224">
        <v>16.329999999999998</v>
      </c>
      <c r="E224">
        <v>0</v>
      </c>
      <c r="F224">
        <v>0</v>
      </c>
      <c r="G224">
        <v>0</v>
      </c>
      <c r="H224">
        <v>0</v>
      </c>
      <c r="I224">
        <v>0</v>
      </c>
      <c r="J224" s="5">
        <v>0</v>
      </c>
      <c r="K224" s="5">
        <v>2.33</v>
      </c>
      <c r="L224" s="5">
        <v>0</v>
      </c>
      <c r="M224" s="5">
        <v>0</v>
      </c>
      <c r="N224" s="5">
        <v>0.33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15">
        <f t="shared" si="12"/>
        <v>18.989999999999995</v>
      </c>
      <c r="W224" s="5">
        <v>3.66</v>
      </c>
      <c r="X224" s="15">
        <f t="shared" si="13"/>
        <v>22.649999999999995</v>
      </c>
    </row>
    <row r="225" spans="1:24" x14ac:dyDescent="0.25">
      <c r="A225">
        <f t="shared" si="11"/>
        <v>32</v>
      </c>
      <c r="B225">
        <v>2011</v>
      </c>
      <c r="C225" s="4">
        <v>40756</v>
      </c>
      <c r="D225">
        <v>7</v>
      </c>
      <c r="E225">
        <v>1</v>
      </c>
      <c r="F225">
        <v>0</v>
      </c>
      <c r="G225">
        <v>0</v>
      </c>
      <c r="H225">
        <v>0</v>
      </c>
      <c r="I22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1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15">
        <f>SUM(D225:U225)</f>
        <v>9</v>
      </c>
      <c r="W225" s="5">
        <v>0</v>
      </c>
      <c r="X225" s="15">
        <f t="shared" si="13"/>
        <v>9</v>
      </c>
    </row>
    <row r="226" spans="1:24" x14ac:dyDescent="0.25">
      <c r="A226">
        <f t="shared" si="11"/>
        <v>32</v>
      </c>
      <c r="B226">
        <v>2011</v>
      </c>
      <c r="C226" s="4">
        <v>40757</v>
      </c>
      <c r="D226">
        <v>5</v>
      </c>
      <c r="E226">
        <v>0</v>
      </c>
      <c r="F226">
        <v>0</v>
      </c>
      <c r="G226">
        <v>0</v>
      </c>
      <c r="H226">
        <v>0</v>
      </c>
      <c r="I226">
        <v>0</v>
      </c>
      <c r="J226" s="5">
        <v>0</v>
      </c>
      <c r="K226" s="5">
        <v>2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15">
        <f t="shared" si="12"/>
        <v>7</v>
      </c>
      <c r="W226" s="5">
        <v>0</v>
      </c>
      <c r="X226" s="15">
        <f t="shared" si="13"/>
        <v>7</v>
      </c>
    </row>
    <row r="227" spans="1:24" x14ac:dyDescent="0.25">
      <c r="A227">
        <f t="shared" si="11"/>
        <v>32</v>
      </c>
      <c r="B227">
        <v>2011</v>
      </c>
      <c r="C227" s="4">
        <v>40758</v>
      </c>
      <c r="D227">
        <v>4</v>
      </c>
      <c r="E227">
        <v>1</v>
      </c>
      <c r="F227">
        <v>0</v>
      </c>
      <c r="G227">
        <v>0</v>
      </c>
      <c r="H227">
        <v>0</v>
      </c>
      <c r="I227">
        <v>0</v>
      </c>
      <c r="J227" s="5">
        <v>0</v>
      </c>
      <c r="K227" s="5">
        <v>1</v>
      </c>
      <c r="L227" s="5">
        <v>0</v>
      </c>
      <c r="M227" s="5">
        <v>0</v>
      </c>
      <c r="N227" s="5">
        <v>0</v>
      </c>
      <c r="O227" s="5">
        <v>1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15">
        <f t="shared" si="12"/>
        <v>7</v>
      </c>
      <c r="W227" s="5">
        <v>1</v>
      </c>
      <c r="X227" s="15">
        <f t="shared" si="13"/>
        <v>8</v>
      </c>
    </row>
    <row r="228" spans="1:24" x14ac:dyDescent="0.25">
      <c r="A228">
        <f t="shared" si="11"/>
        <v>32</v>
      </c>
      <c r="B228">
        <v>2011</v>
      </c>
      <c r="C228" s="4">
        <v>40759</v>
      </c>
      <c r="D228">
        <v>5</v>
      </c>
      <c r="E228">
        <v>0</v>
      </c>
      <c r="F228">
        <v>0</v>
      </c>
      <c r="G228">
        <v>0</v>
      </c>
      <c r="H228">
        <v>0</v>
      </c>
      <c r="I228">
        <v>0</v>
      </c>
      <c r="J228" s="3">
        <v>0</v>
      </c>
      <c r="K228" s="5">
        <v>0</v>
      </c>
      <c r="L228" s="5">
        <v>0</v>
      </c>
      <c r="M228" s="5">
        <v>0</v>
      </c>
      <c r="N228" s="5">
        <v>2</v>
      </c>
      <c r="O228" s="5">
        <v>0</v>
      </c>
      <c r="P228" s="3">
        <v>0</v>
      </c>
      <c r="Q228" s="5">
        <v>0</v>
      </c>
      <c r="R228" s="5">
        <v>0</v>
      </c>
      <c r="S228" s="3">
        <v>0</v>
      </c>
      <c r="T228" s="8">
        <v>0</v>
      </c>
      <c r="U228" s="3">
        <v>0</v>
      </c>
      <c r="V228" s="15">
        <f t="shared" si="12"/>
        <v>7</v>
      </c>
      <c r="W228" s="5">
        <v>0</v>
      </c>
      <c r="X228" s="15">
        <f t="shared" si="13"/>
        <v>7</v>
      </c>
    </row>
    <row r="229" spans="1:24" x14ac:dyDescent="0.25">
      <c r="A229">
        <f t="shared" si="11"/>
        <v>32</v>
      </c>
      <c r="B229">
        <v>2011</v>
      </c>
      <c r="C229" s="4">
        <v>40760</v>
      </c>
      <c r="D229">
        <v>2.2999999999999998</v>
      </c>
      <c r="E229">
        <v>0.3</v>
      </c>
      <c r="F229">
        <v>0</v>
      </c>
      <c r="G229">
        <v>0</v>
      </c>
      <c r="H229">
        <v>0</v>
      </c>
      <c r="I229">
        <v>0</v>
      </c>
      <c r="J229" s="3">
        <v>0</v>
      </c>
      <c r="K229" s="5">
        <v>10.3</v>
      </c>
      <c r="L229" s="5">
        <v>0</v>
      </c>
      <c r="M229" s="5">
        <v>0</v>
      </c>
      <c r="N229" s="5">
        <v>0</v>
      </c>
      <c r="O229" s="5">
        <v>0</v>
      </c>
      <c r="P229" s="3">
        <v>0</v>
      </c>
      <c r="Q229" s="5">
        <v>0</v>
      </c>
      <c r="R229" s="5">
        <v>0</v>
      </c>
      <c r="S229" s="3">
        <v>0</v>
      </c>
      <c r="T229" s="8">
        <v>0</v>
      </c>
      <c r="U229" s="3">
        <v>0</v>
      </c>
      <c r="V229" s="15">
        <f t="shared" si="12"/>
        <v>12.9</v>
      </c>
      <c r="W229" s="5">
        <v>1.67</v>
      </c>
      <c r="X229" s="15">
        <f t="shared" si="13"/>
        <v>14.57</v>
      </c>
    </row>
    <row r="230" spans="1:24" x14ac:dyDescent="0.25">
      <c r="A230">
        <f t="shared" si="11"/>
        <v>32</v>
      </c>
      <c r="B230">
        <v>2011</v>
      </c>
      <c r="C230" s="4">
        <v>40761</v>
      </c>
      <c r="D230">
        <v>2.2999999999999998</v>
      </c>
      <c r="E230">
        <v>0.3</v>
      </c>
      <c r="F230">
        <v>0</v>
      </c>
      <c r="G230">
        <v>0</v>
      </c>
      <c r="H230">
        <v>0</v>
      </c>
      <c r="I230">
        <v>0</v>
      </c>
      <c r="J230" s="3">
        <v>0</v>
      </c>
      <c r="K230" s="5">
        <v>10.3</v>
      </c>
      <c r="L230" s="5">
        <v>0</v>
      </c>
      <c r="M230" s="5">
        <v>0</v>
      </c>
      <c r="N230" s="5">
        <v>0</v>
      </c>
      <c r="O230" s="5">
        <v>0</v>
      </c>
      <c r="P230" s="3">
        <v>0</v>
      </c>
      <c r="Q230" s="5">
        <v>0</v>
      </c>
      <c r="R230" s="5">
        <v>0</v>
      </c>
      <c r="S230" s="3">
        <v>0</v>
      </c>
      <c r="T230" s="8">
        <v>0</v>
      </c>
      <c r="U230" s="3">
        <v>0</v>
      </c>
      <c r="V230" s="15">
        <f t="shared" si="12"/>
        <v>12.9</v>
      </c>
      <c r="W230" s="5">
        <v>1.67</v>
      </c>
      <c r="X230" s="15">
        <f t="shared" si="13"/>
        <v>14.57</v>
      </c>
    </row>
    <row r="231" spans="1:24" x14ac:dyDescent="0.25">
      <c r="A231">
        <f t="shared" si="11"/>
        <v>33</v>
      </c>
      <c r="B231">
        <v>2011</v>
      </c>
      <c r="C231" s="4">
        <v>40762</v>
      </c>
      <c r="D231">
        <v>2.2999999999999998</v>
      </c>
      <c r="E231">
        <v>0.3</v>
      </c>
      <c r="F231">
        <v>0</v>
      </c>
      <c r="G231">
        <v>0</v>
      </c>
      <c r="H231">
        <v>0</v>
      </c>
      <c r="I231">
        <v>0</v>
      </c>
      <c r="J231" s="3">
        <v>0</v>
      </c>
      <c r="K231" s="5">
        <v>10.3</v>
      </c>
      <c r="L231" s="5">
        <v>0</v>
      </c>
      <c r="M231" s="5">
        <v>0</v>
      </c>
      <c r="N231" s="5">
        <v>0</v>
      </c>
      <c r="O231" s="5">
        <v>0</v>
      </c>
      <c r="P231" s="3">
        <v>0</v>
      </c>
      <c r="Q231" s="5">
        <v>0</v>
      </c>
      <c r="R231" s="5">
        <v>0</v>
      </c>
      <c r="S231" s="3">
        <v>0</v>
      </c>
      <c r="T231" s="8">
        <v>0</v>
      </c>
      <c r="U231" s="3">
        <v>0</v>
      </c>
      <c r="V231" s="15">
        <f t="shared" si="12"/>
        <v>12.9</v>
      </c>
      <c r="W231" s="5">
        <v>1.67</v>
      </c>
      <c r="X231" s="15">
        <f t="shared" si="13"/>
        <v>14.57</v>
      </c>
    </row>
    <row r="232" spans="1:24" x14ac:dyDescent="0.25">
      <c r="A232">
        <f t="shared" si="11"/>
        <v>33</v>
      </c>
      <c r="B232">
        <v>2011</v>
      </c>
      <c r="C232" s="4">
        <v>40763</v>
      </c>
      <c r="D232">
        <v>6</v>
      </c>
      <c r="E232">
        <v>1</v>
      </c>
      <c r="F232">
        <v>0</v>
      </c>
      <c r="G232">
        <v>0</v>
      </c>
      <c r="H232">
        <v>0</v>
      </c>
      <c r="I232">
        <v>0</v>
      </c>
      <c r="J232" s="5">
        <v>0</v>
      </c>
      <c r="K232" s="5">
        <v>4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15">
        <f t="shared" si="12"/>
        <v>11</v>
      </c>
      <c r="W232" s="5">
        <v>2</v>
      </c>
      <c r="X232" s="15">
        <f t="shared" si="13"/>
        <v>13</v>
      </c>
    </row>
    <row r="233" spans="1:24" x14ac:dyDescent="0.25">
      <c r="A233">
        <f t="shared" si="11"/>
        <v>33</v>
      </c>
      <c r="B233">
        <v>2011</v>
      </c>
      <c r="C233" s="4">
        <v>40764</v>
      </c>
      <c r="D233">
        <v>19</v>
      </c>
      <c r="E233">
        <v>1</v>
      </c>
      <c r="F233">
        <v>0</v>
      </c>
      <c r="G233">
        <v>0</v>
      </c>
      <c r="H233">
        <v>0</v>
      </c>
      <c r="I233">
        <v>0</v>
      </c>
      <c r="J233" s="5">
        <v>0</v>
      </c>
      <c r="K233" s="5">
        <v>14</v>
      </c>
      <c r="L233" s="5">
        <v>0</v>
      </c>
      <c r="M233" s="5">
        <v>0</v>
      </c>
      <c r="N233" s="5">
        <v>1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15">
        <f t="shared" si="12"/>
        <v>35</v>
      </c>
      <c r="W233" s="5">
        <v>8</v>
      </c>
      <c r="X233" s="15">
        <f t="shared" si="13"/>
        <v>43</v>
      </c>
    </row>
    <row r="234" spans="1:24" x14ac:dyDescent="0.25">
      <c r="A234">
        <f t="shared" si="11"/>
        <v>33</v>
      </c>
      <c r="B234">
        <v>2011</v>
      </c>
      <c r="C234" s="4">
        <v>40765</v>
      </c>
      <c r="D234">
        <v>10</v>
      </c>
      <c r="E234">
        <v>1</v>
      </c>
      <c r="F234">
        <v>0</v>
      </c>
      <c r="G234">
        <v>0</v>
      </c>
      <c r="H234">
        <v>0</v>
      </c>
      <c r="I234">
        <v>0</v>
      </c>
      <c r="J234" s="5">
        <v>0</v>
      </c>
      <c r="K234" s="5">
        <v>3</v>
      </c>
      <c r="L234" s="5">
        <v>0</v>
      </c>
      <c r="M234" s="5">
        <v>0</v>
      </c>
      <c r="N234" s="5">
        <v>3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15">
        <f t="shared" si="12"/>
        <v>17</v>
      </c>
      <c r="W234" s="5">
        <v>4</v>
      </c>
      <c r="X234" s="15">
        <f t="shared" si="13"/>
        <v>21</v>
      </c>
    </row>
    <row r="235" spans="1:24" x14ac:dyDescent="0.25">
      <c r="A235">
        <f t="shared" si="11"/>
        <v>33</v>
      </c>
      <c r="B235">
        <v>2011</v>
      </c>
      <c r="C235" s="4">
        <v>40766</v>
      </c>
      <c r="D235">
        <v>54</v>
      </c>
      <c r="E235">
        <v>1</v>
      </c>
      <c r="F235">
        <v>0</v>
      </c>
      <c r="G235">
        <v>0</v>
      </c>
      <c r="H235">
        <v>0</v>
      </c>
      <c r="I235">
        <v>0</v>
      </c>
      <c r="J235" s="5">
        <v>0</v>
      </c>
      <c r="K235" s="5">
        <v>1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15">
        <f t="shared" si="12"/>
        <v>56</v>
      </c>
      <c r="W235" s="5">
        <v>21</v>
      </c>
      <c r="X235" s="15">
        <f t="shared" si="13"/>
        <v>77</v>
      </c>
    </row>
    <row r="236" spans="1:24" x14ac:dyDescent="0.25">
      <c r="A236">
        <f t="shared" si="11"/>
        <v>33</v>
      </c>
      <c r="B236">
        <v>2011</v>
      </c>
      <c r="C236" s="4">
        <v>40767</v>
      </c>
      <c r="D236">
        <v>13.33</v>
      </c>
      <c r="E236">
        <v>0</v>
      </c>
      <c r="F236">
        <v>0</v>
      </c>
      <c r="G236">
        <v>0</v>
      </c>
      <c r="H236">
        <v>0</v>
      </c>
      <c r="I236">
        <v>0</v>
      </c>
      <c r="J236" s="3">
        <v>0</v>
      </c>
      <c r="K236" s="5">
        <v>2.33</v>
      </c>
      <c r="L236" s="5">
        <v>0</v>
      </c>
      <c r="M236" s="5">
        <v>0</v>
      </c>
      <c r="N236" s="5">
        <v>0</v>
      </c>
      <c r="O236" s="5">
        <v>0</v>
      </c>
      <c r="P236" s="3">
        <v>0</v>
      </c>
      <c r="Q236" s="5">
        <v>0.33</v>
      </c>
      <c r="R236" s="5">
        <v>0</v>
      </c>
      <c r="S236" s="3">
        <v>0</v>
      </c>
      <c r="T236" s="8">
        <v>0</v>
      </c>
      <c r="U236" s="3">
        <v>0</v>
      </c>
      <c r="V236" s="15">
        <f t="shared" si="12"/>
        <v>15.99</v>
      </c>
      <c r="W236" s="5">
        <v>4.66</v>
      </c>
      <c r="X236" s="15">
        <f t="shared" si="13"/>
        <v>20.65</v>
      </c>
    </row>
    <row r="237" spans="1:24" x14ac:dyDescent="0.25">
      <c r="A237">
        <f t="shared" si="11"/>
        <v>33</v>
      </c>
      <c r="B237">
        <v>2011</v>
      </c>
      <c r="C237" s="4">
        <v>40768</v>
      </c>
      <c r="D237">
        <v>13.33</v>
      </c>
      <c r="E237">
        <v>0</v>
      </c>
      <c r="F237">
        <v>0</v>
      </c>
      <c r="G237">
        <v>0</v>
      </c>
      <c r="H237">
        <v>0</v>
      </c>
      <c r="I237">
        <v>0</v>
      </c>
      <c r="J237" s="3">
        <v>0</v>
      </c>
      <c r="K237" s="5">
        <v>2.33</v>
      </c>
      <c r="L237" s="5">
        <v>0</v>
      </c>
      <c r="M237" s="5">
        <v>0</v>
      </c>
      <c r="N237" s="5">
        <v>0</v>
      </c>
      <c r="O237" s="5">
        <v>0</v>
      </c>
      <c r="P237" s="3">
        <v>0</v>
      </c>
      <c r="Q237" s="5">
        <v>0.33</v>
      </c>
      <c r="R237" s="5">
        <v>0</v>
      </c>
      <c r="S237" s="3">
        <v>0</v>
      </c>
      <c r="T237" s="8">
        <v>0</v>
      </c>
      <c r="U237" s="3">
        <v>0</v>
      </c>
      <c r="V237" s="15">
        <f t="shared" si="12"/>
        <v>15.99</v>
      </c>
      <c r="W237" s="5">
        <v>4.66</v>
      </c>
      <c r="X237" s="15">
        <f t="shared" si="13"/>
        <v>20.65</v>
      </c>
    </row>
    <row r="238" spans="1:24" x14ac:dyDescent="0.25">
      <c r="A238">
        <f t="shared" si="11"/>
        <v>34</v>
      </c>
      <c r="B238">
        <v>2011</v>
      </c>
      <c r="C238" s="4">
        <v>40769</v>
      </c>
      <c r="D238">
        <v>13.33</v>
      </c>
      <c r="E238">
        <v>0</v>
      </c>
      <c r="F238">
        <v>0</v>
      </c>
      <c r="G238">
        <v>0</v>
      </c>
      <c r="H238">
        <v>0</v>
      </c>
      <c r="I238">
        <v>0</v>
      </c>
      <c r="J238" s="3">
        <v>0</v>
      </c>
      <c r="K238" s="5">
        <v>2.33</v>
      </c>
      <c r="L238" s="5">
        <v>0</v>
      </c>
      <c r="M238" s="5">
        <v>0</v>
      </c>
      <c r="N238" s="5">
        <v>0</v>
      </c>
      <c r="O238" s="5">
        <v>0</v>
      </c>
      <c r="P238" s="3">
        <v>0</v>
      </c>
      <c r="Q238" s="5">
        <v>0.33</v>
      </c>
      <c r="R238" s="5">
        <v>0</v>
      </c>
      <c r="S238" s="3">
        <v>0</v>
      </c>
      <c r="T238" s="8">
        <v>0</v>
      </c>
      <c r="U238" s="3">
        <v>0</v>
      </c>
      <c r="V238" s="15">
        <f t="shared" si="12"/>
        <v>15.99</v>
      </c>
      <c r="W238" s="5">
        <v>4.66</v>
      </c>
      <c r="X238" s="15">
        <f t="shared" si="13"/>
        <v>20.65</v>
      </c>
    </row>
    <row r="239" spans="1:24" x14ac:dyDescent="0.25">
      <c r="A239">
        <f t="shared" si="11"/>
        <v>34</v>
      </c>
      <c r="B239">
        <v>2011</v>
      </c>
      <c r="C239" s="4">
        <v>40770</v>
      </c>
      <c r="D239">
        <v>3</v>
      </c>
      <c r="E239">
        <v>0</v>
      </c>
      <c r="F239">
        <v>0</v>
      </c>
      <c r="G239">
        <v>0</v>
      </c>
      <c r="H239">
        <v>0</v>
      </c>
      <c r="I239">
        <v>0</v>
      </c>
      <c r="J239" s="5">
        <v>0</v>
      </c>
      <c r="K239" s="5">
        <v>1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15">
        <f t="shared" si="12"/>
        <v>4</v>
      </c>
      <c r="W239" s="5">
        <v>1</v>
      </c>
      <c r="X239" s="15">
        <f t="shared" si="13"/>
        <v>5</v>
      </c>
    </row>
    <row r="240" spans="1:24" x14ac:dyDescent="0.25">
      <c r="A240">
        <f t="shared" si="11"/>
        <v>34</v>
      </c>
      <c r="B240">
        <v>2011</v>
      </c>
      <c r="C240" s="4">
        <v>40771</v>
      </c>
      <c r="D240">
        <v>9</v>
      </c>
      <c r="E240">
        <v>0</v>
      </c>
      <c r="F240">
        <v>0</v>
      </c>
      <c r="G240">
        <v>0</v>
      </c>
      <c r="H240">
        <v>0</v>
      </c>
      <c r="I240">
        <v>0</v>
      </c>
      <c r="J240" s="5">
        <v>0</v>
      </c>
      <c r="K240" s="5">
        <v>2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15">
        <f t="shared" si="12"/>
        <v>11</v>
      </c>
      <c r="W240" s="5">
        <v>0</v>
      </c>
      <c r="X240" s="15">
        <f t="shared" si="13"/>
        <v>11</v>
      </c>
    </row>
    <row r="241" spans="1:24" x14ac:dyDescent="0.25">
      <c r="A241">
        <f t="shared" si="11"/>
        <v>34</v>
      </c>
      <c r="B241">
        <v>2011</v>
      </c>
      <c r="C241" s="4">
        <v>40772</v>
      </c>
      <c r="D241">
        <v>5</v>
      </c>
      <c r="E241">
        <v>0</v>
      </c>
      <c r="F241">
        <v>0</v>
      </c>
      <c r="G241">
        <v>0</v>
      </c>
      <c r="H241">
        <v>0</v>
      </c>
      <c r="I241">
        <v>0</v>
      </c>
      <c r="J241" s="5">
        <v>0</v>
      </c>
      <c r="K241" s="5">
        <v>7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15">
        <f t="shared" si="12"/>
        <v>12</v>
      </c>
      <c r="W241" s="5">
        <v>0</v>
      </c>
      <c r="X241" s="15">
        <f t="shared" si="13"/>
        <v>12</v>
      </c>
    </row>
    <row r="242" spans="1:24" x14ac:dyDescent="0.25">
      <c r="A242">
        <f t="shared" si="11"/>
        <v>34</v>
      </c>
      <c r="B242">
        <v>2011</v>
      </c>
      <c r="C242" s="4">
        <v>40773</v>
      </c>
      <c r="D242">
        <v>6</v>
      </c>
      <c r="E242">
        <v>0</v>
      </c>
      <c r="F242">
        <v>0</v>
      </c>
      <c r="G242">
        <v>0</v>
      </c>
      <c r="H242">
        <v>0</v>
      </c>
      <c r="I242">
        <v>0</v>
      </c>
      <c r="J242" s="5">
        <v>0</v>
      </c>
      <c r="K242" s="5">
        <v>13</v>
      </c>
      <c r="L242" s="5">
        <v>0</v>
      </c>
      <c r="M242" s="5">
        <v>0</v>
      </c>
      <c r="N242" s="5">
        <v>1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15">
        <f t="shared" si="12"/>
        <v>20</v>
      </c>
      <c r="W242" s="5">
        <v>0</v>
      </c>
      <c r="X242" s="15">
        <f t="shared" si="13"/>
        <v>20</v>
      </c>
    </row>
    <row r="243" spans="1:24" x14ac:dyDescent="0.25">
      <c r="A243">
        <f t="shared" si="11"/>
        <v>34</v>
      </c>
      <c r="B243">
        <v>2011</v>
      </c>
      <c r="C243" s="4">
        <v>40774</v>
      </c>
      <c r="D243">
        <v>1.67</v>
      </c>
      <c r="E243">
        <v>0.33</v>
      </c>
      <c r="F243">
        <v>0</v>
      </c>
      <c r="G243">
        <v>0</v>
      </c>
      <c r="H243">
        <v>0</v>
      </c>
      <c r="I243">
        <v>0</v>
      </c>
      <c r="J243" s="5">
        <v>0</v>
      </c>
      <c r="K243" s="5">
        <v>8</v>
      </c>
      <c r="L243" s="5">
        <v>0</v>
      </c>
      <c r="M243" s="5">
        <v>0</v>
      </c>
      <c r="N243" s="5">
        <v>0</v>
      </c>
      <c r="O243" s="5">
        <v>0.33</v>
      </c>
      <c r="P243" s="5">
        <v>0</v>
      </c>
      <c r="Q243" s="5">
        <v>0.33</v>
      </c>
      <c r="R243" s="5">
        <v>0</v>
      </c>
      <c r="S243" s="5">
        <v>0</v>
      </c>
      <c r="T243" s="5">
        <v>0</v>
      </c>
      <c r="U243" s="5">
        <v>0</v>
      </c>
      <c r="V243" s="15">
        <f t="shared" si="12"/>
        <v>10.66</v>
      </c>
      <c r="W243" s="5">
        <v>0</v>
      </c>
      <c r="X243" s="15">
        <f t="shared" si="13"/>
        <v>10.66</v>
      </c>
    </row>
    <row r="244" spans="1:24" x14ac:dyDescent="0.25">
      <c r="A244">
        <f t="shared" si="11"/>
        <v>34</v>
      </c>
      <c r="B244">
        <v>2011</v>
      </c>
      <c r="C244" s="4">
        <v>40775</v>
      </c>
      <c r="D244">
        <v>1.67</v>
      </c>
      <c r="E244">
        <v>0.33</v>
      </c>
      <c r="F244">
        <v>0</v>
      </c>
      <c r="G244">
        <v>0</v>
      </c>
      <c r="H244">
        <v>0</v>
      </c>
      <c r="I244">
        <v>0</v>
      </c>
      <c r="J244" s="5">
        <v>0</v>
      </c>
      <c r="K244" s="5">
        <v>8</v>
      </c>
      <c r="L244" s="5">
        <v>0</v>
      </c>
      <c r="M244" s="5">
        <v>0</v>
      </c>
      <c r="N244" s="5">
        <v>0</v>
      </c>
      <c r="O244" s="5">
        <v>0.33</v>
      </c>
      <c r="P244" s="5">
        <v>0</v>
      </c>
      <c r="Q244" s="5">
        <v>0.33</v>
      </c>
      <c r="R244" s="5">
        <v>0</v>
      </c>
      <c r="S244" s="5">
        <v>0</v>
      </c>
      <c r="T244" s="5">
        <v>0</v>
      </c>
      <c r="U244" s="5">
        <v>0</v>
      </c>
      <c r="V244" s="15">
        <f t="shared" si="12"/>
        <v>10.66</v>
      </c>
      <c r="W244" s="5">
        <v>0</v>
      </c>
      <c r="X244" s="15">
        <f t="shared" si="13"/>
        <v>10.66</v>
      </c>
    </row>
    <row r="245" spans="1:24" x14ac:dyDescent="0.25">
      <c r="A245">
        <f t="shared" si="11"/>
        <v>35</v>
      </c>
      <c r="B245">
        <v>2011</v>
      </c>
      <c r="C245" s="4">
        <v>40776</v>
      </c>
      <c r="D245">
        <v>1.67</v>
      </c>
      <c r="E245">
        <v>0.33</v>
      </c>
      <c r="F245">
        <v>0</v>
      </c>
      <c r="G245">
        <v>0</v>
      </c>
      <c r="H245">
        <v>0</v>
      </c>
      <c r="I245">
        <v>0</v>
      </c>
      <c r="J245" s="5">
        <v>0</v>
      </c>
      <c r="K245" s="5">
        <v>8</v>
      </c>
      <c r="L245" s="5">
        <v>0</v>
      </c>
      <c r="M245" s="5">
        <v>0</v>
      </c>
      <c r="N245" s="5">
        <v>0</v>
      </c>
      <c r="O245" s="5">
        <v>0.33</v>
      </c>
      <c r="P245" s="5">
        <v>0</v>
      </c>
      <c r="Q245" s="5">
        <v>0.33</v>
      </c>
      <c r="R245" s="5">
        <v>0</v>
      </c>
      <c r="S245" s="5">
        <v>0</v>
      </c>
      <c r="T245" s="5">
        <v>0</v>
      </c>
      <c r="U245" s="5">
        <v>0</v>
      </c>
      <c r="V245" s="15">
        <f t="shared" si="12"/>
        <v>10.66</v>
      </c>
      <c r="W245" s="5">
        <v>0</v>
      </c>
      <c r="X245" s="15">
        <f t="shared" si="13"/>
        <v>10.66</v>
      </c>
    </row>
    <row r="246" spans="1:24" x14ac:dyDescent="0.25">
      <c r="A246">
        <f t="shared" si="11"/>
        <v>35</v>
      </c>
      <c r="B246">
        <v>2011</v>
      </c>
      <c r="C246" s="4">
        <v>40777</v>
      </c>
      <c r="D246">
        <v>8</v>
      </c>
      <c r="E246">
        <v>0</v>
      </c>
      <c r="F246">
        <v>0</v>
      </c>
      <c r="G246">
        <v>0</v>
      </c>
      <c r="H246">
        <v>0</v>
      </c>
      <c r="I246">
        <v>0</v>
      </c>
      <c r="J246" s="3">
        <v>0</v>
      </c>
      <c r="K246" s="5">
        <v>9</v>
      </c>
      <c r="L246" s="5">
        <v>0</v>
      </c>
      <c r="M246" s="5">
        <v>0</v>
      </c>
      <c r="N246" s="5">
        <v>0</v>
      </c>
      <c r="O246" s="5">
        <v>0</v>
      </c>
      <c r="P246" s="3">
        <v>0</v>
      </c>
      <c r="Q246" s="5">
        <v>0</v>
      </c>
      <c r="R246" s="5">
        <v>0</v>
      </c>
      <c r="S246" s="3">
        <v>0</v>
      </c>
      <c r="T246" s="8">
        <v>0</v>
      </c>
      <c r="U246" s="3">
        <v>0</v>
      </c>
      <c r="V246" s="15">
        <f t="shared" si="12"/>
        <v>17</v>
      </c>
      <c r="W246" s="5">
        <v>0</v>
      </c>
      <c r="X246" s="15">
        <f t="shared" si="13"/>
        <v>17</v>
      </c>
    </row>
    <row r="247" spans="1:24" x14ac:dyDescent="0.25">
      <c r="A247">
        <f t="shared" si="11"/>
        <v>35</v>
      </c>
      <c r="B247">
        <v>2011</v>
      </c>
      <c r="C247" s="4">
        <v>40778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 s="3">
        <v>0</v>
      </c>
      <c r="K247" s="5">
        <v>2</v>
      </c>
      <c r="L247" s="5">
        <v>0</v>
      </c>
      <c r="M247" s="5">
        <v>0</v>
      </c>
      <c r="N247" s="5">
        <v>0</v>
      </c>
      <c r="O247" s="5">
        <v>0</v>
      </c>
      <c r="P247" s="3">
        <v>0</v>
      </c>
      <c r="Q247" s="5">
        <v>4</v>
      </c>
      <c r="R247" s="5">
        <v>0</v>
      </c>
      <c r="S247" s="3">
        <v>0</v>
      </c>
      <c r="T247" s="8">
        <v>0</v>
      </c>
      <c r="U247" s="3">
        <v>0</v>
      </c>
      <c r="V247" s="15">
        <f>SUM(D247:U247)</f>
        <v>6</v>
      </c>
      <c r="W247" s="5">
        <v>1</v>
      </c>
      <c r="X247" s="15">
        <f>SUM(V247+W247)</f>
        <v>7</v>
      </c>
    </row>
    <row r="248" spans="1:24" x14ac:dyDescent="0.25">
      <c r="A248">
        <f t="shared" si="11"/>
        <v>35</v>
      </c>
      <c r="B248">
        <v>2011</v>
      </c>
      <c r="C248" s="4">
        <v>40779</v>
      </c>
      <c r="D248">
        <v>1</v>
      </c>
      <c r="E248">
        <v>1</v>
      </c>
      <c r="F248">
        <v>0</v>
      </c>
      <c r="G248">
        <v>0</v>
      </c>
      <c r="H248">
        <v>0</v>
      </c>
      <c r="I248">
        <v>0</v>
      </c>
      <c r="J248" s="5">
        <v>0</v>
      </c>
      <c r="K248" s="5">
        <v>4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2</v>
      </c>
      <c r="R248" s="5">
        <v>0</v>
      </c>
      <c r="S248" s="5">
        <v>0</v>
      </c>
      <c r="T248" s="5">
        <v>0</v>
      </c>
      <c r="U248" s="5">
        <v>0</v>
      </c>
      <c r="V248" s="15">
        <f t="shared" ref="V248:V270" si="14">SUM(D248:U248)</f>
        <v>8</v>
      </c>
      <c r="W248" s="5">
        <v>0</v>
      </c>
      <c r="X248" s="15">
        <f>SUM(V248+W248)</f>
        <v>8</v>
      </c>
    </row>
    <row r="249" spans="1:24" x14ac:dyDescent="0.25">
      <c r="A249">
        <f t="shared" si="11"/>
        <v>35</v>
      </c>
      <c r="B249">
        <v>2011</v>
      </c>
      <c r="C249" s="4">
        <v>40780</v>
      </c>
      <c r="D249">
        <v>2</v>
      </c>
      <c r="E249">
        <v>0</v>
      </c>
      <c r="F249">
        <v>0</v>
      </c>
      <c r="G249">
        <v>0</v>
      </c>
      <c r="H249">
        <v>0</v>
      </c>
      <c r="I249">
        <v>0</v>
      </c>
      <c r="J249" s="5">
        <v>0</v>
      </c>
      <c r="K249" s="5">
        <v>1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2</v>
      </c>
      <c r="R249" s="5">
        <v>0</v>
      </c>
      <c r="S249" s="5">
        <v>0</v>
      </c>
      <c r="T249" s="5">
        <v>0</v>
      </c>
      <c r="U249" s="5">
        <v>0</v>
      </c>
      <c r="V249" s="15">
        <f t="shared" si="14"/>
        <v>5</v>
      </c>
      <c r="W249" s="5">
        <v>0</v>
      </c>
      <c r="X249" s="15">
        <f t="shared" si="13"/>
        <v>5</v>
      </c>
    </row>
    <row r="250" spans="1:24" x14ac:dyDescent="0.25">
      <c r="A250">
        <f t="shared" si="11"/>
        <v>35</v>
      </c>
      <c r="B250">
        <v>2011</v>
      </c>
      <c r="C250" s="4">
        <v>40781</v>
      </c>
      <c r="D250">
        <v>3.66</v>
      </c>
      <c r="E250">
        <v>0</v>
      </c>
      <c r="F250">
        <v>0</v>
      </c>
      <c r="G250">
        <v>0</v>
      </c>
      <c r="H250">
        <v>0</v>
      </c>
      <c r="I250">
        <v>0</v>
      </c>
      <c r="J250" s="5">
        <v>0</v>
      </c>
      <c r="K250" s="5">
        <v>2.66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0.33</v>
      </c>
      <c r="R250" s="5">
        <v>0</v>
      </c>
      <c r="S250" s="5">
        <v>0</v>
      </c>
      <c r="T250" s="5">
        <v>0</v>
      </c>
      <c r="U250" s="5">
        <v>0</v>
      </c>
      <c r="V250" s="15">
        <f t="shared" si="14"/>
        <v>6.65</v>
      </c>
      <c r="W250" s="5">
        <v>0</v>
      </c>
      <c r="X250" s="15">
        <f t="shared" si="13"/>
        <v>6.65</v>
      </c>
    </row>
    <row r="251" spans="1:24" x14ac:dyDescent="0.25">
      <c r="A251">
        <f t="shared" si="11"/>
        <v>35</v>
      </c>
      <c r="B251">
        <v>2011</v>
      </c>
      <c r="C251" s="4">
        <v>40782</v>
      </c>
      <c r="D251">
        <v>3.66</v>
      </c>
      <c r="E251">
        <v>0</v>
      </c>
      <c r="F251">
        <v>0</v>
      </c>
      <c r="G251">
        <v>0</v>
      </c>
      <c r="H251">
        <v>0</v>
      </c>
      <c r="I251">
        <v>0</v>
      </c>
      <c r="J251" s="5">
        <v>0</v>
      </c>
      <c r="K251" s="5">
        <v>2.66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0.33</v>
      </c>
      <c r="R251" s="5">
        <v>0</v>
      </c>
      <c r="S251" s="5">
        <v>0</v>
      </c>
      <c r="T251" s="5">
        <v>0</v>
      </c>
      <c r="U251" s="5">
        <v>0</v>
      </c>
      <c r="V251" s="15">
        <f t="shared" si="14"/>
        <v>6.65</v>
      </c>
      <c r="W251" s="5">
        <v>0</v>
      </c>
      <c r="X251" s="15">
        <f>SUM(V251+W251)</f>
        <v>6.65</v>
      </c>
    </row>
    <row r="252" spans="1:24" x14ac:dyDescent="0.25">
      <c r="A252">
        <f t="shared" si="11"/>
        <v>36</v>
      </c>
      <c r="B252">
        <v>2011</v>
      </c>
      <c r="C252" s="4">
        <v>40783</v>
      </c>
      <c r="D252">
        <v>3.66</v>
      </c>
      <c r="E252">
        <v>0</v>
      </c>
      <c r="F252">
        <v>0</v>
      </c>
      <c r="G252">
        <v>0</v>
      </c>
      <c r="H252">
        <v>0</v>
      </c>
      <c r="I252">
        <v>0</v>
      </c>
      <c r="J252" s="5">
        <v>0</v>
      </c>
      <c r="K252" s="5">
        <v>2.66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0.33</v>
      </c>
      <c r="R252" s="5">
        <v>0</v>
      </c>
      <c r="S252" s="5">
        <v>0</v>
      </c>
      <c r="T252" s="5">
        <v>0</v>
      </c>
      <c r="U252" s="5">
        <v>0</v>
      </c>
      <c r="V252" s="15">
        <f t="shared" si="14"/>
        <v>6.65</v>
      </c>
      <c r="W252" s="5">
        <v>0</v>
      </c>
      <c r="X252" s="15">
        <f t="shared" si="13"/>
        <v>6.65</v>
      </c>
    </row>
    <row r="253" spans="1:24" x14ac:dyDescent="0.25">
      <c r="A253">
        <f t="shared" si="11"/>
        <v>36</v>
      </c>
      <c r="B253">
        <v>2011</v>
      </c>
      <c r="C253" s="4">
        <v>40784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 s="5">
        <v>0</v>
      </c>
      <c r="K253" s="5">
        <v>1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15">
        <f t="shared" si="14"/>
        <v>2</v>
      </c>
      <c r="W253" s="5">
        <v>0</v>
      </c>
      <c r="X253" s="15">
        <f t="shared" si="13"/>
        <v>2</v>
      </c>
    </row>
    <row r="254" spans="1:24" x14ac:dyDescent="0.25">
      <c r="A254">
        <f t="shared" si="11"/>
        <v>36</v>
      </c>
      <c r="B254">
        <v>2011</v>
      </c>
      <c r="C254" s="4">
        <v>40785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 s="15">
        <f t="shared" si="14"/>
        <v>0</v>
      </c>
      <c r="W254" s="5">
        <v>0</v>
      </c>
      <c r="X254" s="15">
        <f>SUM(V254+W254)</f>
        <v>0</v>
      </c>
    </row>
    <row r="255" spans="1:24" x14ac:dyDescent="0.25">
      <c r="A255">
        <f t="shared" si="11"/>
        <v>36</v>
      </c>
      <c r="B255">
        <v>2011</v>
      </c>
      <c r="C255" s="4">
        <v>40786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0</v>
      </c>
      <c r="V255" s="15">
        <f t="shared" si="14"/>
        <v>1</v>
      </c>
      <c r="W255" s="5">
        <v>0</v>
      </c>
      <c r="X255" s="15">
        <f>SUM(V255+W255)</f>
        <v>1</v>
      </c>
    </row>
    <row r="256" spans="1:24" x14ac:dyDescent="0.25">
      <c r="A256">
        <f t="shared" si="11"/>
        <v>36</v>
      </c>
      <c r="B256">
        <v>2011</v>
      </c>
      <c r="C256" s="4">
        <v>40787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</v>
      </c>
      <c r="R256">
        <v>0</v>
      </c>
      <c r="S256">
        <v>0</v>
      </c>
      <c r="T256">
        <v>0</v>
      </c>
      <c r="U256">
        <v>0</v>
      </c>
      <c r="V256" s="15">
        <f t="shared" si="14"/>
        <v>2</v>
      </c>
      <c r="W256" s="5">
        <v>0</v>
      </c>
      <c r="X256" s="15">
        <f t="shared" ref="X256" si="15">SUM(V256+W256)</f>
        <v>2</v>
      </c>
    </row>
    <row r="257" spans="1:24" x14ac:dyDescent="0.25">
      <c r="A257">
        <f t="shared" si="11"/>
        <v>36</v>
      </c>
      <c r="B257">
        <v>2011</v>
      </c>
      <c r="C257" s="4">
        <v>40788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0.5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</v>
      </c>
      <c r="R257">
        <v>0</v>
      </c>
      <c r="S257">
        <v>0</v>
      </c>
      <c r="T257">
        <v>0</v>
      </c>
      <c r="U257">
        <v>0</v>
      </c>
      <c r="V257" s="15">
        <f t="shared" si="14"/>
        <v>1.5</v>
      </c>
      <c r="W257" s="5">
        <v>0</v>
      </c>
      <c r="X257" s="15">
        <f t="shared" si="13"/>
        <v>1.5</v>
      </c>
    </row>
    <row r="258" spans="1:24" x14ac:dyDescent="0.25">
      <c r="A258">
        <f t="shared" si="11"/>
        <v>36</v>
      </c>
      <c r="B258">
        <v>2011</v>
      </c>
      <c r="C258" s="4">
        <v>40789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0.5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0</v>
      </c>
      <c r="S258">
        <v>0</v>
      </c>
      <c r="T258">
        <v>0</v>
      </c>
      <c r="U258">
        <v>0</v>
      </c>
      <c r="V258" s="15">
        <f t="shared" si="14"/>
        <v>1.5</v>
      </c>
      <c r="W258" s="5">
        <v>0</v>
      </c>
      <c r="X258" s="15">
        <f t="shared" si="13"/>
        <v>1.5</v>
      </c>
    </row>
    <row r="259" spans="1:24" x14ac:dyDescent="0.25">
      <c r="A259">
        <f t="shared" ref="A259:A322" si="16">WEEKNUM(C259)</f>
        <v>37</v>
      </c>
      <c r="B259">
        <v>2011</v>
      </c>
      <c r="C259" s="4">
        <v>40790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0.5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 s="15">
        <f t="shared" si="14"/>
        <v>1.5</v>
      </c>
      <c r="W259" s="5">
        <v>0</v>
      </c>
      <c r="X259" s="15">
        <f t="shared" si="13"/>
        <v>1.5</v>
      </c>
    </row>
    <row r="260" spans="1:24" x14ac:dyDescent="0.25">
      <c r="A260">
        <f t="shared" si="16"/>
        <v>37</v>
      </c>
      <c r="B260">
        <v>2011</v>
      </c>
      <c r="C260" s="4">
        <v>40791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0.5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</v>
      </c>
      <c r="R260">
        <v>0</v>
      </c>
      <c r="S260">
        <v>0</v>
      </c>
      <c r="T260">
        <v>0</v>
      </c>
      <c r="U260">
        <v>0</v>
      </c>
      <c r="V260" s="15">
        <f t="shared" si="14"/>
        <v>1.5</v>
      </c>
      <c r="W260" s="5">
        <v>0</v>
      </c>
      <c r="X260" s="15">
        <f t="shared" si="13"/>
        <v>1.5</v>
      </c>
    </row>
    <row r="261" spans="1:24" x14ac:dyDescent="0.25">
      <c r="A261">
        <f t="shared" si="16"/>
        <v>37</v>
      </c>
      <c r="B261">
        <v>2011</v>
      </c>
      <c r="C261" s="4">
        <v>40792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</v>
      </c>
      <c r="R261">
        <v>0</v>
      </c>
      <c r="S261">
        <v>0</v>
      </c>
      <c r="T261">
        <v>0</v>
      </c>
      <c r="U261">
        <v>0</v>
      </c>
      <c r="V261" s="15">
        <f t="shared" si="14"/>
        <v>1</v>
      </c>
      <c r="W261" s="5">
        <v>2</v>
      </c>
      <c r="X261" s="15">
        <f t="shared" si="13"/>
        <v>3</v>
      </c>
    </row>
    <row r="262" spans="1:24" x14ac:dyDescent="0.25">
      <c r="A262">
        <f t="shared" si="16"/>
        <v>37</v>
      </c>
      <c r="B262">
        <v>2011</v>
      </c>
      <c r="C262" s="4">
        <v>40793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2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 s="15">
        <f t="shared" si="14"/>
        <v>3</v>
      </c>
      <c r="W262" s="5">
        <v>1</v>
      </c>
      <c r="X262" s="15">
        <f t="shared" si="13"/>
        <v>4</v>
      </c>
    </row>
    <row r="263" spans="1:24" x14ac:dyDescent="0.25">
      <c r="A263">
        <f t="shared" si="16"/>
        <v>37</v>
      </c>
      <c r="B263">
        <v>2011</v>
      </c>
      <c r="C263" s="4">
        <v>40794</v>
      </c>
      <c r="D263">
        <v>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1</v>
      </c>
      <c r="R263">
        <v>0</v>
      </c>
      <c r="S263">
        <v>0</v>
      </c>
      <c r="T263">
        <v>0</v>
      </c>
      <c r="U263">
        <v>0</v>
      </c>
      <c r="V263" s="15">
        <f t="shared" si="14"/>
        <v>3</v>
      </c>
      <c r="W263" s="5">
        <v>1</v>
      </c>
      <c r="X263" s="15">
        <f t="shared" si="13"/>
        <v>4</v>
      </c>
    </row>
    <row r="264" spans="1:24" x14ac:dyDescent="0.25">
      <c r="A264">
        <f t="shared" si="16"/>
        <v>37</v>
      </c>
      <c r="B264">
        <v>2011</v>
      </c>
      <c r="C264" s="4">
        <v>40795</v>
      </c>
      <c r="D264">
        <v>0.33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0.33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 s="15">
        <f t="shared" si="14"/>
        <v>0.66</v>
      </c>
      <c r="W264" s="5">
        <v>0</v>
      </c>
      <c r="X264" s="15">
        <f t="shared" si="13"/>
        <v>0.66</v>
      </c>
    </row>
    <row r="265" spans="1:24" x14ac:dyDescent="0.25">
      <c r="A265">
        <f t="shared" si="16"/>
        <v>37</v>
      </c>
      <c r="B265">
        <v>2011</v>
      </c>
      <c r="C265" s="4">
        <v>40796</v>
      </c>
      <c r="D265">
        <v>0.33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0.33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 s="15">
        <f t="shared" si="14"/>
        <v>0.66</v>
      </c>
      <c r="W265" s="5">
        <v>0</v>
      </c>
      <c r="X265" s="15">
        <f t="shared" si="13"/>
        <v>0.66</v>
      </c>
    </row>
    <row r="266" spans="1:24" x14ac:dyDescent="0.25">
      <c r="A266">
        <f t="shared" si="16"/>
        <v>38</v>
      </c>
      <c r="B266">
        <v>2011</v>
      </c>
      <c r="C266" s="4">
        <v>40797</v>
      </c>
      <c r="D266">
        <v>0.33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0.33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 s="15">
        <f t="shared" si="14"/>
        <v>0.66</v>
      </c>
      <c r="W266" s="5">
        <v>0</v>
      </c>
      <c r="X266" s="15">
        <f t="shared" ref="X266:X270" si="17">SUM(V266+W266)</f>
        <v>0.66</v>
      </c>
    </row>
    <row r="267" spans="1:24" x14ac:dyDescent="0.25">
      <c r="A267">
        <f t="shared" si="16"/>
        <v>38</v>
      </c>
      <c r="B267">
        <v>2011</v>
      </c>
      <c r="C267" s="4">
        <v>40798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 s="15">
        <f t="shared" si="14"/>
        <v>1</v>
      </c>
      <c r="W267" s="5">
        <v>0</v>
      </c>
      <c r="X267" s="15">
        <f t="shared" si="17"/>
        <v>1</v>
      </c>
    </row>
    <row r="268" spans="1:24" x14ac:dyDescent="0.25">
      <c r="A268">
        <f t="shared" si="16"/>
        <v>38</v>
      </c>
      <c r="B268">
        <v>2011</v>
      </c>
      <c r="C268" s="4">
        <v>40799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 s="15">
        <f t="shared" si="14"/>
        <v>0</v>
      </c>
      <c r="W268" s="5">
        <v>0</v>
      </c>
      <c r="X268" s="15">
        <f t="shared" si="17"/>
        <v>0</v>
      </c>
    </row>
    <row r="269" spans="1:24" x14ac:dyDescent="0.25">
      <c r="A269">
        <f t="shared" si="16"/>
        <v>38</v>
      </c>
      <c r="B269">
        <v>2011</v>
      </c>
      <c r="C269" s="4">
        <v>40800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 s="15">
        <f t="shared" si="14"/>
        <v>0</v>
      </c>
      <c r="W269" s="5">
        <v>0</v>
      </c>
      <c r="X269" s="15">
        <f t="shared" si="17"/>
        <v>0</v>
      </c>
    </row>
    <row r="270" spans="1:24" x14ac:dyDescent="0.25">
      <c r="A270">
        <f t="shared" si="16"/>
        <v>38</v>
      </c>
      <c r="B270">
        <v>2011</v>
      </c>
      <c r="C270" s="4">
        <v>40801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0</v>
      </c>
      <c r="O270">
        <v>1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 s="15">
        <f t="shared" si="14"/>
        <v>2</v>
      </c>
      <c r="W270" s="5">
        <v>0</v>
      </c>
      <c r="X270" s="15">
        <f t="shared" si="17"/>
        <v>2</v>
      </c>
    </row>
    <row r="271" spans="1:24" x14ac:dyDescent="0.25">
      <c r="A271">
        <f t="shared" si="16"/>
        <v>19</v>
      </c>
      <c r="B271">
        <v>2012</v>
      </c>
      <c r="C271" s="4">
        <v>40668</v>
      </c>
      <c r="J271" s="3"/>
      <c r="K271" s="5"/>
      <c r="L271" s="5"/>
      <c r="M271" s="5"/>
      <c r="N271" s="5"/>
      <c r="O271" s="5"/>
      <c r="P271" s="3"/>
      <c r="S271" s="3"/>
      <c r="T271" s="5"/>
      <c r="U271" s="3"/>
      <c r="V271" s="15">
        <f t="shared" ref="V271:V334" si="18">SUM(D271:U271)</f>
        <v>0</v>
      </c>
      <c r="W271" s="5"/>
      <c r="X271" s="15">
        <f>SUM(V271+W271)</f>
        <v>0</v>
      </c>
    </row>
    <row r="272" spans="1:24" x14ac:dyDescent="0.25">
      <c r="A272">
        <f t="shared" si="16"/>
        <v>19</v>
      </c>
      <c r="B272">
        <v>2012</v>
      </c>
      <c r="C272" s="4">
        <v>40669</v>
      </c>
      <c r="J272" s="3"/>
      <c r="K272" s="5"/>
      <c r="L272" s="5"/>
      <c r="M272" s="5"/>
      <c r="N272" s="5"/>
      <c r="O272" s="5"/>
      <c r="P272" s="3"/>
      <c r="Q272" s="5"/>
      <c r="R272" s="5"/>
      <c r="S272" s="3"/>
      <c r="T272" s="5"/>
      <c r="U272" s="3"/>
      <c r="V272" s="15">
        <f t="shared" si="18"/>
        <v>0</v>
      </c>
      <c r="W272" s="5"/>
      <c r="X272" s="15">
        <f t="shared" ref="X272:X335" si="19">SUM(V272+W272)</f>
        <v>0</v>
      </c>
    </row>
    <row r="273" spans="1:24" x14ac:dyDescent="0.25">
      <c r="A273">
        <f t="shared" si="16"/>
        <v>19</v>
      </c>
      <c r="B273">
        <v>2012</v>
      </c>
      <c r="C273" s="4">
        <v>40670</v>
      </c>
      <c r="J273" s="3"/>
      <c r="K273" s="5"/>
      <c r="L273" s="5"/>
      <c r="M273" s="5"/>
      <c r="N273" s="5"/>
      <c r="O273" s="5"/>
      <c r="P273" s="3"/>
      <c r="Q273" s="5"/>
      <c r="R273" s="5"/>
      <c r="S273" s="3"/>
      <c r="T273" s="5"/>
      <c r="U273" s="3"/>
      <c r="V273" s="15">
        <f t="shared" si="18"/>
        <v>0</v>
      </c>
      <c r="W273" s="5"/>
      <c r="X273" s="15">
        <f t="shared" si="19"/>
        <v>0</v>
      </c>
    </row>
    <row r="274" spans="1:24" x14ac:dyDescent="0.25">
      <c r="A274">
        <f t="shared" si="16"/>
        <v>20</v>
      </c>
      <c r="B274">
        <v>2012</v>
      </c>
      <c r="C274" s="4">
        <v>40671</v>
      </c>
      <c r="J274" s="3"/>
      <c r="K274" s="5"/>
      <c r="L274" s="5"/>
      <c r="M274" s="5"/>
      <c r="N274" s="5"/>
      <c r="O274" s="5"/>
      <c r="P274" s="3"/>
      <c r="Q274" s="5"/>
      <c r="R274" s="5"/>
      <c r="S274" s="3"/>
      <c r="T274" s="5"/>
      <c r="U274" s="3"/>
      <c r="V274" s="15">
        <f t="shared" si="18"/>
        <v>0</v>
      </c>
      <c r="W274" s="5"/>
      <c r="X274" s="15">
        <f t="shared" si="19"/>
        <v>0</v>
      </c>
    </row>
    <row r="275" spans="1:24" x14ac:dyDescent="0.25">
      <c r="A275">
        <f t="shared" si="16"/>
        <v>20</v>
      </c>
      <c r="B275">
        <v>2012</v>
      </c>
      <c r="C275" s="4">
        <v>40672</v>
      </c>
      <c r="J275" s="3"/>
      <c r="K275" s="5"/>
      <c r="L275" s="5"/>
      <c r="M275" s="5"/>
      <c r="N275" s="5"/>
      <c r="O275" s="5"/>
      <c r="P275" s="3"/>
      <c r="Q275" s="5"/>
      <c r="R275" s="5"/>
      <c r="S275" s="3"/>
      <c r="T275" s="5"/>
      <c r="U275" s="3"/>
      <c r="V275" s="15">
        <f t="shared" si="18"/>
        <v>0</v>
      </c>
      <c r="W275" s="5"/>
      <c r="X275" s="15">
        <f t="shared" si="19"/>
        <v>0</v>
      </c>
    </row>
    <row r="276" spans="1:24" x14ac:dyDescent="0.25">
      <c r="A276">
        <f t="shared" si="16"/>
        <v>20</v>
      </c>
      <c r="B276">
        <v>2012</v>
      </c>
      <c r="C276" s="4">
        <v>40673</v>
      </c>
      <c r="J276" s="3"/>
      <c r="K276" s="5"/>
      <c r="L276" s="5"/>
      <c r="M276" s="5"/>
      <c r="N276" s="5"/>
      <c r="O276" s="5"/>
      <c r="P276" s="3"/>
      <c r="R276" s="5"/>
      <c r="S276" s="3"/>
      <c r="T276" s="5"/>
      <c r="U276" s="3"/>
      <c r="V276" s="15">
        <f t="shared" si="18"/>
        <v>0</v>
      </c>
      <c r="W276" s="5"/>
      <c r="X276" s="15">
        <f t="shared" si="19"/>
        <v>0</v>
      </c>
    </row>
    <row r="277" spans="1:24" x14ac:dyDescent="0.25">
      <c r="A277">
        <f t="shared" si="16"/>
        <v>20</v>
      </c>
      <c r="B277">
        <v>2012</v>
      </c>
      <c r="C277" s="4">
        <v>40674</v>
      </c>
      <c r="J277" s="3"/>
      <c r="K277" s="5"/>
      <c r="L277" s="5"/>
      <c r="M277" s="5"/>
      <c r="N277" s="5"/>
      <c r="O277" s="5"/>
      <c r="P277" s="3"/>
      <c r="Q277" s="5"/>
      <c r="R277" s="5"/>
      <c r="S277" s="3"/>
      <c r="T277" s="5"/>
      <c r="U277" s="3"/>
      <c r="V277" s="15">
        <f t="shared" si="18"/>
        <v>0</v>
      </c>
      <c r="W277" s="5"/>
      <c r="X277" s="15">
        <f t="shared" si="19"/>
        <v>0</v>
      </c>
    </row>
    <row r="278" spans="1:24" x14ac:dyDescent="0.25">
      <c r="A278">
        <f t="shared" si="16"/>
        <v>20</v>
      </c>
      <c r="B278">
        <v>2012</v>
      </c>
      <c r="C278" s="4">
        <v>40675</v>
      </c>
      <c r="J278" s="3"/>
      <c r="K278" s="5"/>
      <c r="L278" s="5"/>
      <c r="M278" s="5"/>
      <c r="N278" s="5"/>
      <c r="O278" s="5"/>
      <c r="P278" s="3"/>
      <c r="Q278" s="5"/>
      <c r="R278" s="5"/>
      <c r="S278" s="3"/>
      <c r="T278" s="5"/>
      <c r="U278" s="3"/>
      <c r="V278" s="15">
        <f t="shared" si="18"/>
        <v>0</v>
      </c>
      <c r="W278" s="5"/>
      <c r="X278" s="15">
        <f t="shared" si="19"/>
        <v>0</v>
      </c>
    </row>
    <row r="279" spans="1:24" x14ac:dyDescent="0.25">
      <c r="A279">
        <f t="shared" si="16"/>
        <v>20</v>
      </c>
      <c r="B279">
        <v>2012</v>
      </c>
      <c r="C279" s="4">
        <v>40676</v>
      </c>
      <c r="J279" s="3"/>
      <c r="K279" s="5"/>
      <c r="L279" s="5"/>
      <c r="M279" s="5"/>
      <c r="N279" s="5"/>
      <c r="O279" s="5"/>
      <c r="P279" s="3"/>
      <c r="Q279" s="5"/>
      <c r="R279" s="5"/>
      <c r="S279" s="3"/>
      <c r="T279" s="5"/>
      <c r="U279" s="3"/>
      <c r="V279" s="15">
        <f t="shared" si="18"/>
        <v>0</v>
      </c>
      <c r="W279" s="5"/>
      <c r="X279" s="15">
        <f t="shared" si="19"/>
        <v>0</v>
      </c>
    </row>
    <row r="280" spans="1:24" x14ac:dyDescent="0.25">
      <c r="A280">
        <f t="shared" si="16"/>
        <v>20</v>
      </c>
      <c r="B280">
        <v>2012</v>
      </c>
      <c r="C280" s="4">
        <v>40677</v>
      </c>
      <c r="J280" s="3"/>
      <c r="K280" s="5"/>
      <c r="L280" s="5"/>
      <c r="M280" s="5"/>
      <c r="N280" s="5"/>
      <c r="O280" s="5"/>
      <c r="P280" s="3"/>
      <c r="Q280" s="5"/>
      <c r="R280" s="5"/>
      <c r="S280" s="3"/>
      <c r="T280" s="5"/>
      <c r="U280" s="3"/>
      <c r="V280" s="15">
        <f t="shared" si="18"/>
        <v>0</v>
      </c>
      <c r="W280" s="5"/>
      <c r="X280" s="15">
        <f t="shared" si="19"/>
        <v>0</v>
      </c>
    </row>
    <row r="281" spans="1:24" x14ac:dyDescent="0.25">
      <c r="A281">
        <f t="shared" si="16"/>
        <v>21</v>
      </c>
      <c r="B281">
        <v>2012</v>
      </c>
      <c r="C281" s="4">
        <v>40678</v>
      </c>
      <c r="D281" s="13" t="s">
        <v>25</v>
      </c>
      <c r="E281" s="13" t="s">
        <v>25</v>
      </c>
      <c r="F281" s="13" t="s">
        <v>25</v>
      </c>
      <c r="G281" s="13" t="s">
        <v>25</v>
      </c>
      <c r="H281" s="13" t="s">
        <v>25</v>
      </c>
      <c r="I281" s="13" t="s">
        <v>25</v>
      </c>
      <c r="J281" s="13" t="s">
        <v>25</v>
      </c>
      <c r="K281" s="13" t="s">
        <v>25</v>
      </c>
      <c r="L281" s="13" t="s">
        <v>25</v>
      </c>
      <c r="M281" s="13" t="s">
        <v>25</v>
      </c>
      <c r="N281" s="13" t="s">
        <v>25</v>
      </c>
      <c r="O281" s="13" t="s">
        <v>25</v>
      </c>
      <c r="P281" s="13" t="s">
        <v>25</v>
      </c>
      <c r="Q281" s="13" t="s">
        <v>25</v>
      </c>
      <c r="R281" s="13" t="s">
        <v>25</v>
      </c>
      <c r="S281" s="13" t="s">
        <v>25</v>
      </c>
      <c r="T281" s="13" t="s">
        <v>25</v>
      </c>
      <c r="U281" s="13" t="s">
        <v>25</v>
      </c>
      <c r="V281" s="15">
        <f t="shared" si="18"/>
        <v>0</v>
      </c>
      <c r="W281" s="14" t="s">
        <v>25</v>
      </c>
      <c r="X281" s="15" t="e">
        <f t="shared" si="19"/>
        <v>#VALUE!</v>
      </c>
    </row>
    <row r="282" spans="1:24" x14ac:dyDescent="0.25">
      <c r="A282">
        <f t="shared" si="16"/>
        <v>21</v>
      </c>
      <c r="B282">
        <v>2012</v>
      </c>
      <c r="C282" s="4">
        <v>40679</v>
      </c>
      <c r="D282" s="13" t="s">
        <v>25</v>
      </c>
      <c r="E282" s="13" t="s">
        <v>25</v>
      </c>
      <c r="F282" s="13" t="s">
        <v>25</v>
      </c>
      <c r="G282" s="13" t="s">
        <v>25</v>
      </c>
      <c r="H282" s="13" t="s">
        <v>25</v>
      </c>
      <c r="I282" s="13" t="s">
        <v>25</v>
      </c>
      <c r="J282" s="13" t="s">
        <v>25</v>
      </c>
      <c r="K282" s="13" t="s">
        <v>25</v>
      </c>
      <c r="L282" s="13" t="s">
        <v>25</v>
      </c>
      <c r="M282" s="13" t="s">
        <v>25</v>
      </c>
      <c r="N282" s="13" t="s">
        <v>25</v>
      </c>
      <c r="O282" s="13" t="s">
        <v>25</v>
      </c>
      <c r="P282" s="13" t="s">
        <v>25</v>
      </c>
      <c r="Q282" s="13" t="s">
        <v>25</v>
      </c>
      <c r="R282" s="13" t="s">
        <v>25</v>
      </c>
      <c r="S282" s="13" t="s">
        <v>25</v>
      </c>
      <c r="T282" s="13" t="s">
        <v>25</v>
      </c>
      <c r="U282" s="13" t="s">
        <v>25</v>
      </c>
      <c r="V282" s="15">
        <f t="shared" si="18"/>
        <v>0</v>
      </c>
      <c r="W282" s="14" t="s">
        <v>25</v>
      </c>
      <c r="X282" s="15" t="e">
        <f t="shared" si="19"/>
        <v>#VALUE!</v>
      </c>
    </row>
    <row r="283" spans="1:24" x14ac:dyDescent="0.25">
      <c r="A283">
        <f t="shared" si="16"/>
        <v>21</v>
      </c>
      <c r="B283">
        <v>2012</v>
      </c>
      <c r="C283" s="4">
        <v>40680</v>
      </c>
      <c r="D283" s="13" t="s">
        <v>25</v>
      </c>
      <c r="E283" s="13" t="s">
        <v>25</v>
      </c>
      <c r="F283" s="13" t="s">
        <v>25</v>
      </c>
      <c r="G283" s="13" t="s">
        <v>25</v>
      </c>
      <c r="H283" s="13" t="s">
        <v>25</v>
      </c>
      <c r="I283" s="13" t="s">
        <v>25</v>
      </c>
      <c r="J283" s="13" t="s">
        <v>25</v>
      </c>
      <c r="K283" s="13" t="s">
        <v>25</v>
      </c>
      <c r="L283" s="13" t="s">
        <v>25</v>
      </c>
      <c r="M283" s="13" t="s">
        <v>25</v>
      </c>
      <c r="N283" s="13" t="s">
        <v>25</v>
      </c>
      <c r="O283" s="13" t="s">
        <v>25</v>
      </c>
      <c r="P283" s="13" t="s">
        <v>25</v>
      </c>
      <c r="Q283" s="13" t="s">
        <v>25</v>
      </c>
      <c r="R283" s="13" t="s">
        <v>25</v>
      </c>
      <c r="S283" s="13" t="s">
        <v>25</v>
      </c>
      <c r="T283" s="13" t="s">
        <v>25</v>
      </c>
      <c r="U283" s="13" t="s">
        <v>25</v>
      </c>
      <c r="V283" s="15">
        <f t="shared" si="18"/>
        <v>0</v>
      </c>
      <c r="W283" s="14" t="s">
        <v>25</v>
      </c>
      <c r="X283" s="15" t="e">
        <f t="shared" si="19"/>
        <v>#VALUE!</v>
      </c>
    </row>
    <row r="284" spans="1:24" x14ac:dyDescent="0.25">
      <c r="A284">
        <f t="shared" si="16"/>
        <v>21</v>
      </c>
      <c r="B284">
        <v>2012</v>
      </c>
      <c r="C284" s="4">
        <v>40681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 s="5">
        <v>1.25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17</v>
      </c>
      <c r="R284" s="5">
        <v>0</v>
      </c>
      <c r="S284" s="5">
        <v>0</v>
      </c>
      <c r="T284" s="5">
        <v>0</v>
      </c>
      <c r="U284" s="5">
        <v>0</v>
      </c>
      <c r="V284" s="15">
        <f>SUM(D284:U284)</f>
        <v>18.25</v>
      </c>
      <c r="W284" s="5">
        <v>1</v>
      </c>
      <c r="X284" s="15">
        <f t="shared" si="19"/>
        <v>19.25</v>
      </c>
    </row>
    <row r="285" spans="1:24" x14ac:dyDescent="0.25">
      <c r="A285">
        <f t="shared" si="16"/>
        <v>21</v>
      </c>
      <c r="B285">
        <v>2012</v>
      </c>
      <c r="C285" s="4">
        <v>40682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 s="5">
        <v>1.25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17</v>
      </c>
      <c r="R285" s="5">
        <v>0</v>
      </c>
      <c r="S285" s="5">
        <v>0</v>
      </c>
      <c r="T285" s="5">
        <v>0</v>
      </c>
      <c r="U285" s="5">
        <v>0</v>
      </c>
      <c r="V285" s="15">
        <f>SUM(D285:U285)</f>
        <v>18.25</v>
      </c>
      <c r="W285" s="5">
        <v>1</v>
      </c>
      <c r="X285" s="15">
        <f t="shared" si="19"/>
        <v>19.25</v>
      </c>
    </row>
    <row r="286" spans="1:24" x14ac:dyDescent="0.25">
      <c r="A286">
        <f t="shared" si="16"/>
        <v>21</v>
      </c>
      <c r="B286">
        <v>2012</v>
      </c>
      <c r="C286" s="4">
        <v>40683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 s="5">
        <v>1.25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17</v>
      </c>
      <c r="R286" s="5">
        <v>0</v>
      </c>
      <c r="S286" s="5">
        <v>0</v>
      </c>
      <c r="T286" s="5">
        <v>0</v>
      </c>
      <c r="U286" s="5">
        <v>0</v>
      </c>
      <c r="V286" s="15">
        <f>SUM(D286:U286)</f>
        <v>18.25</v>
      </c>
      <c r="W286" s="5">
        <v>1</v>
      </c>
      <c r="X286" s="15">
        <f t="shared" si="19"/>
        <v>19.25</v>
      </c>
    </row>
    <row r="287" spans="1:24" x14ac:dyDescent="0.25">
      <c r="A287">
        <f t="shared" si="16"/>
        <v>21</v>
      </c>
      <c r="B287">
        <v>2012</v>
      </c>
      <c r="C287" s="4">
        <v>40684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 s="5">
        <v>1.25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17</v>
      </c>
      <c r="R287" s="5">
        <v>0</v>
      </c>
      <c r="S287" s="5">
        <v>0</v>
      </c>
      <c r="T287" s="5">
        <v>0</v>
      </c>
      <c r="U287" s="5">
        <v>0</v>
      </c>
      <c r="V287" s="15">
        <f t="shared" si="18"/>
        <v>18.25</v>
      </c>
      <c r="W287" s="5">
        <v>1</v>
      </c>
      <c r="X287" s="15">
        <f t="shared" si="19"/>
        <v>19.25</v>
      </c>
    </row>
    <row r="288" spans="1:24" x14ac:dyDescent="0.25">
      <c r="A288">
        <f t="shared" si="16"/>
        <v>22</v>
      </c>
      <c r="B288">
        <v>2012</v>
      </c>
      <c r="C288" s="4">
        <v>40685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 s="5">
        <v>1</v>
      </c>
      <c r="M288" s="5">
        <v>0</v>
      </c>
      <c r="N288" s="5">
        <v>0</v>
      </c>
      <c r="O288" s="5">
        <v>0</v>
      </c>
      <c r="P288" s="3">
        <v>0</v>
      </c>
      <c r="Q288" s="5">
        <v>22</v>
      </c>
      <c r="R288" s="5">
        <v>0</v>
      </c>
      <c r="S288" s="3">
        <v>0</v>
      </c>
      <c r="T288" s="5">
        <v>0</v>
      </c>
      <c r="U288" s="3">
        <v>0</v>
      </c>
      <c r="V288" s="15">
        <f t="shared" si="18"/>
        <v>23</v>
      </c>
      <c r="W288" s="5">
        <v>1</v>
      </c>
      <c r="X288" s="15">
        <f t="shared" si="19"/>
        <v>24</v>
      </c>
    </row>
    <row r="289" spans="1:24" x14ac:dyDescent="0.25">
      <c r="A289">
        <f t="shared" si="16"/>
        <v>22</v>
      </c>
      <c r="B289">
        <v>2012</v>
      </c>
      <c r="C289" s="4">
        <v>40686</v>
      </c>
      <c r="D289">
        <v>7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 s="5">
        <v>6</v>
      </c>
      <c r="R289" s="5">
        <v>0</v>
      </c>
      <c r="S289" s="5">
        <v>0</v>
      </c>
      <c r="T289" s="5">
        <v>0</v>
      </c>
      <c r="U289" s="5">
        <v>0</v>
      </c>
      <c r="V289" s="15">
        <f>SUM(D289:U289)</f>
        <v>13</v>
      </c>
      <c r="W289" s="5">
        <v>1</v>
      </c>
      <c r="X289" s="15">
        <f>SUM(V289+W289)</f>
        <v>14</v>
      </c>
    </row>
    <row r="290" spans="1:24" x14ac:dyDescent="0.25">
      <c r="A290">
        <f t="shared" si="16"/>
        <v>22</v>
      </c>
      <c r="B290">
        <v>2012</v>
      </c>
      <c r="C290" s="4">
        <v>40687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2</v>
      </c>
      <c r="R290">
        <v>0</v>
      </c>
      <c r="S290">
        <v>0</v>
      </c>
      <c r="T290">
        <v>0</v>
      </c>
      <c r="V290" s="15">
        <f>SUM(D290:U290)</f>
        <v>2</v>
      </c>
      <c r="W290" s="5">
        <v>2</v>
      </c>
      <c r="X290" s="15">
        <f>SUM(V290+W290)</f>
        <v>4</v>
      </c>
    </row>
    <row r="291" spans="1:24" x14ac:dyDescent="0.25">
      <c r="A291">
        <f t="shared" si="16"/>
        <v>22</v>
      </c>
      <c r="B291">
        <v>2012</v>
      </c>
      <c r="C291" s="4">
        <v>40688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2</v>
      </c>
      <c r="R291">
        <v>0</v>
      </c>
      <c r="S291">
        <v>0</v>
      </c>
      <c r="T291">
        <v>0</v>
      </c>
      <c r="U291">
        <v>0</v>
      </c>
      <c r="V291" s="15">
        <f>SUM(D291:U291)</f>
        <v>2</v>
      </c>
      <c r="W291" s="5">
        <v>0</v>
      </c>
      <c r="X291" s="15">
        <v>0</v>
      </c>
    </row>
    <row r="292" spans="1:24" x14ac:dyDescent="0.25">
      <c r="A292">
        <f t="shared" si="16"/>
        <v>22</v>
      </c>
      <c r="B292">
        <v>2012</v>
      </c>
      <c r="C292" s="4">
        <v>40689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0.5</v>
      </c>
      <c r="R292">
        <v>0</v>
      </c>
      <c r="S292">
        <v>0</v>
      </c>
      <c r="T292">
        <v>0</v>
      </c>
      <c r="U292">
        <v>0</v>
      </c>
      <c r="V292" s="15">
        <f>SUM(D292:U292)</f>
        <v>0.5</v>
      </c>
      <c r="W292" s="5">
        <v>1.5</v>
      </c>
      <c r="X292" s="15">
        <f>SUM(V292+W292)</f>
        <v>2</v>
      </c>
    </row>
    <row r="293" spans="1:24" x14ac:dyDescent="0.25">
      <c r="A293">
        <f t="shared" si="16"/>
        <v>22</v>
      </c>
      <c r="B293">
        <v>2012</v>
      </c>
      <c r="C293" s="4">
        <v>40690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0.5</v>
      </c>
      <c r="R293">
        <v>0</v>
      </c>
      <c r="S293">
        <v>0</v>
      </c>
      <c r="T293">
        <v>0</v>
      </c>
      <c r="U293">
        <v>0</v>
      </c>
      <c r="V293" s="15">
        <f t="shared" si="18"/>
        <v>0.5</v>
      </c>
      <c r="W293" s="5">
        <v>1.5</v>
      </c>
      <c r="X293" s="15">
        <f t="shared" si="19"/>
        <v>2</v>
      </c>
    </row>
    <row r="294" spans="1:24" x14ac:dyDescent="0.25">
      <c r="A294">
        <f t="shared" si="16"/>
        <v>22</v>
      </c>
      <c r="B294">
        <v>2012</v>
      </c>
      <c r="C294" s="4">
        <v>40691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0.5</v>
      </c>
      <c r="R294">
        <v>0</v>
      </c>
      <c r="S294">
        <v>0</v>
      </c>
      <c r="T294">
        <v>0</v>
      </c>
      <c r="U294">
        <v>0</v>
      </c>
      <c r="V294" s="15">
        <f t="shared" si="18"/>
        <v>0.5</v>
      </c>
      <c r="W294" s="5">
        <v>1.5</v>
      </c>
      <c r="X294" s="15">
        <f t="shared" si="19"/>
        <v>2</v>
      </c>
    </row>
    <row r="295" spans="1:24" x14ac:dyDescent="0.25">
      <c r="A295">
        <f t="shared" si="16"/>
        <v>23</v>
      </c>
      <c r="B295">
        <v>2012</v>
      </c>
      <c r="C295" s="4">
        <v>40692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0.5</v>
      </c>
      <c r="R295">
        <v>0</v>
      </c>
      <c r="S295">
        <v>0</v>
      </c>
      <c r="T295">
        <v>0</v>
      </c>
      <c r="U295">
        <v>0</v>
      </c>
      <c r="V295" s="15">
        <f t="shared" si="18"/>
        <v>0.5</v>
      </c>
      <c r="W295" s="5">
        <v>1.5</v>
      </c>
      <c r="X295" s="15">
        <f t="shared" si="19"/>
        <v>2</v>
      </c>
    </row>
    <row r="296" spans="1:24" x14ac:dyDescent="0.25">
      <c r="A296">
        <f t="shared" si="16"/>
        <v>23</v>
      </c>
      <c r="B296">
        <v>2012</v>
      </c>
      <c r="C296" s="4">
        <v>40693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 s="15">
        <f>SUM(D296:U296)</f>
        <v>2</v>
      </c>
      <c r="W296" s="5">
        <v>0</v>
      </c>
      <c r="X296" s="15">
        <f t="shared" si="19"/>
        <v>2</v>
      </c>
    </row>
    <row r="297" spans="1:24" x14ac:dyDescent="0.25">
      <c r="A297">
        <f t="shared" si="16"/>
        <v>23</v>
      </c>
      <c r="B297">
        <v>2012</v>
      </c>
      <c r="C297" s="4">
        <v>40694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 s="15">
        <f>SUM(D297:U297)</f>
        <v>0</v>
      </c>
      <c r="W297" s="5">
        <v>0</v>
      </c>
      <c r="X297" s="15">
        <f>SUM(V297+W297)</f>
        <v>0</v>
      </c>
    </row>
    <row r="298" spans="1:24" x14ac:dyDescent="0.25">
      <c r="A298">
        <f t="shared" si="16"/>
        <v>23</v>
      </c>
      <c r="B298">
        <v>2012</v>
      </c>
      <c r="C298" s="4">
        <v>40695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 s="15">
        <f>SUM(D298:U298)</f>
        <v>0</v>
      </c>
      <c r="W298" s="5">
        <v>0</v>
      </c>
      <c r="X298" s="15">
        <f>SUM(V298+W298)</f>
        <v>0</v>
      </c>
    </row>
    <row r="299" spans="1:24" x14ac:dyDescent="0.25">
      <c r="A299">
        <f t="shared" si="16"/>
        <v>23</v>
      </c>
      <c r="B299">
        <v>2012</v>
      </c>
      <c r="C299" s="4">
        <v>40696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0.33</v>
      </c>
      <c r="R299">
        <v>0</v>
      </c>
      <c r="S299">
        <v>0</v>
      </c>
      <c r="T299">
        <v>0</v>
      </c>
      <c r="U299">
        <v>0</v>
      </c>
      <c r="V299" s="15">
        <f t="shared" si="18"/>
        <v>0.33</v>
      </c>
      <c r="W299" s="5">
        <v>0.66</v>
      </c>
      <c r="X299" s="15">
        <f t="shared" si="19"/>
        <v>0.99</v>
      </c>
    </row>
    <row r="300" spans="1:24" x14ac:dyDescent="0.25">
      <c r="A300">
        <f t="shared" si="16"/>
        <v>23</v>
      </c>
      <c r="B300">
        <v>2012</v>
      </c>
      <c r="C300" s="4">
        <v>40697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0.33</v>
      </c>
      <c r="R300">
        <v>0</v>
      </c>
      <c r="S300">
        <v>0</v>
      </c>
      <c r="T300">
        <v>0</v>
      </c>
      <c r="U300">
        <v>0</v>
      </c>
      <c r="V300" s="15">
        <f>SUM(D300:U300)</f>
        <v>0.33</v>
      </c>
      <c r="W300" s="5">
        <v>0.66</v>
      </c>
      <c r="X300" s="15">
        <f t="shared" si="19"/>
        <v>0.99</v>
      </c>
    </row>
    <row r="301" spans="1:24" x14ac:dyDescent="0.25">
      <c r="A301">
        <f t="shared" si="16"/>
        <v>23</v>
      </c>
      <c r="B301">
        <v>2012</v>
      </c>
      <c r="C301" s="4">
        <v>40698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0.33</v>
      </c>
      <c r="R301">
        <v>0</v>
      </c>
      <c r="S301">
        <v>0</v>
      </c>
      <c r="T301">
        <v>0</v>
      </c>
      <c r="U301">
        <v>0</v>
      </c>
      <c r="V301" s="15">
        <f t="shared" si="18"/>
        <v>0.33</v>
      </c>
      <c r="W301" s="5">
        <v>0.66</v>
      </c>
      <c r="X301" s="15">
        <f t="shared" si="19"/>
        <v>0.99</v>
      </c>
    </row>
    <row r="302" spans="1:24" x14ac:dyDescent="0.25">
      <c r="A302">
        <f t="shared" si="16"/>
        <v>24</v>
      </c>
      <c r="B302">
        <v>2012</v>
      </c>
      <c r="C302" s="4">
        <v>40699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8</v>
      </c>
      <c r="R302">
        <v>0</v>
      </c>
      <c r="S302">
        <v>0</v>
      </c>
      <c r="T302">
        <v>0</v>
      </c>
      <c r="U302">
        <v>0</v>
      </c>
      <c r="V302" s="15">
        <f t="shared" si="18"/>
        <v>9</v>
      </c>
      <c r="W302" s="5">
        <v>1</v>
      </c>
      <c r="X302" s="15">
        <f t="shared" si="19"/>
        <v>10</v>
      </c>
    </row>
    <row r="303" spans="1:24" x14ac:dyDescent="0.25">
      <c r="A303">
        <f t="shared" si="16"/>
        <v>24</v>
      </c>
      <c r="B303">
        <v>2012</v>
      </c>
      <c r="C303" s="4">
        <v>40700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</v>
      </c>
      <c r="R303">
        <v>0</v>
      </c>
      <c r="S303">
        <v>0</v>
      </c>
      <c r="T303">
        <v>0</v>
      </c>
      <c r="U303">
        <v>0</v>
      </c>
      <c r="V303" s="15">
        <f t="shared" si="18"/>
        <v>1</v>
      </c>
      <c r="W303" s="5">
        <v>3</v>
      </c>
      <c r="X303" s="15">
        <f t="shared" si="19"/>
        <v>4</v>
      </c>
    </row>
    <row r="304" spans="1:24" x14ac:dyDescent="0.25">
      <c r="A304">
        <f t="shared" si="16"/>
        <v>24</v>
      </c>
      <c r="B304">
        <v>2012</v>
      </c>
      <c r="C304" s="4">
        <v>40701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4</v>
      </c>
      <c r="R304">
        <v>0</v>
      </c>
      <c r="S304">
        <v>0</v>
      </c>
      <c r="T304">
        <v>0</v>
      </c>
      <c r="U304">
        <v>0</v>
      </c>
      <c r="V304" s="15">
        <f>SUM(D304:U304)</f>
        <v>4</v>
      </c>
      <c r="W304" s="5">
        <v>3</v>
      </c>
      <c r="X304" s="15">
        <f>SUM(V304+W304)</f>
        <v>7</v>
      </c>
    </row>
    <row r="305" spans="1:24" x14ac:dyDescent="0.25">
      <c r="A305">
        <f t="shared" si="16"/>
        <v>24</v>
      </c>
      <c r="B305">
        <v>2012</v>
      </c>
      <c r="C305" s="4">
        <v>40702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 s="15">
        <f>SUM(D305:U305)</f>
        <v>0</v>
      </c>
      <c r="W305" s="5">
        <v>0</v>
      </c>
      <c r="X305" s="15">
        <f>SUM(V305+W305)</f>
        <v>0</v>
      </c>
    </row>
    <row r="306" spans="1:24" x14ac:dyDescent="0.25">
      <c r="A306">
        <f t="shared" si="16"/>
        <v>24</v>
      </c>
      <c r="B306">
        <v>2012</v>
      </c>
      <c r="C306" s="4">
        <v>40703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0.33</v>
      </c>
      <c r="R306">
        <v>0</v>
      </c>
      <c r="S306">
        <v>0</v>
      </c>
      <c r="T306">
        <v>0</v>
      </c>
      <c r="U306">
        <v>0</v>
      </c>
      <c r="V306" s="15">
        <f t="shared" si="18"/>
        <v>0.33</v>
      </c>
      <c r="W306" s="5">
        <v>2.33</v>
      </c>
      <c r="X306" s="15">
        <f t="shared" si="19"/>
        <v>2.66</v>
      </c>
    </row>
    <row r="307" spans="1:24" x14ac:dyDescent="0.25">
      <c r="A307">
        <f t="shared" si="16"/>
        <v>24</v>
      </c>
      <c r="B307">
        <v>2012</v>
      </c>
      <c r="C307" s="4">
        <v>40704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0.33</v>
      </c>
      <c r="R307">
        <v>0</v>
      </c>
      <c r="S307">
        <v>0</v>
      </c>
      <c r="T307">
        <v>0</v>
      </c>
      <c r="U307">
        <v>0</v>
      </c>
      <c r="V307" s="15">
        <f t="shared" si="18"/>
        <v>0.33</v>
      </c>
      <c r="W307" s="5">
        <v>2.33</v>
      </c>
      <c r="X307" s="15">
        <f t="shared" si="19"/>
        <v>2.66</v>
      </c>
    </row>
    <row r="308" spans="1:24" x14ac:dyDescent="0.25">
      <c r="A308">
        <f t="shared" si="16"/>
        <v>24</v>
      </c>
      <c r="B308">
        <v>2012</v>
      </c>
      <c r="C308" s="4">
        <v>40705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0.33</v>
      </c>
      <c r="R308">
        <v>0</v>
      </c>
      <c r="S308">
        <v>0</v>
      </c>
      <c r="T308">
        <v>0</v>
      </c>
      <c r="U308">
        <v>0</v>
      </c>
      <c r="V308" s="15">
        <f t="shared" si="18"/>
        <v>0.33</v>
      </c>
      <c r="W308" s="5">
        <v>2.33</v>
      </c>
      <c r="X308" s="15">
        <f t="shared" si="19"/>
        <v>2.66</v>
      </c>
    </row>
    <row r="309" spans="1:24" x14ac:dyDescent="0.25">
      <c r="A309">
        <f t="shared" si="16"/>
        <v>25</v>
      </c>
      <c r="B309">
        <v>2012</v>
      </c>
      <c r="C309" s="4">
        <v>40706</v>
      </c>
      <c r="D309" t="s">
        <v>25</v>
      </c>
      <c r="E309" t="s">
        <v>25</v>
      </c>
      <c r="F309" t="s">
        <v>25</v>
      </c>
      <c r="G309" t="s">
        <v>25</v>
      </c>
      <c r="H309" t="s">
        <v>25</v>
      </c>
      <c r="I309" t="s">
        <v>25</v>
      </c>
      <c r="J309" t="s">
        <v>25</v>
      </c>
      <c r="K309" t="s">
        <v>25</v>
      </c>
      <c r="L309" t="s">
        <v>25</v>
      </c>
      <c r="M309" t="s">
        <v>25</v>
      </c>
      <c r="N309" t="s">
        <v>25</v>
      </c>
      <c r="O309" t="s">
        <v>25</v>
      </c>
      <c r="P309" t="s">
        <v>25</v>
      </c>
      <c r="Q309" t="s">
        <v>25</v>
      </c>
      <c r="R309" t="s">
        <v>25</v>
      </c>
      <c r="S309" t="s">
        <v>25</v>
      </c>
      <c r="T309" t="s">
        <v>25</v>
      </c>
      <c r="U309" t="s">
        <v>25</v>
      </c>
      <c r="V309" s="15">
        <f t="shared" si="18"/>
        <v>0</v>
      </c>
      <c r="W309" s="5" t="s">
        <v>25</v>
      </c>
      <c r="X309" s="15" t="e">
        <f t="shared" si="19"/>
        <v>#VALUE!</v>
      </c>
    </row>
    <row r="310" spans="1:24" x14ac:dyDescent="0.25">
      <c r="A310">
        <f t="shared" si="16"/>
        <v>25</v>
      </c>
      <c r="B310">
        <v>2012</v>
      </c>
      <c r="C310" s="4">
        <v>40707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1</v>
      </c>
      <c r="R310">
        <v>0</v>
      </c>
      <c r="S310">
        <v>0</v>
      </c>
      <c r="T310">
        <v>0</v>
      </c>
      <c r="U310">
        <v>0</v>
      </c>
      <c r="V310" s="15">
        <f t="shared" si="18"/>
        <v>1</v>
      </c>
      <c r="W310" s="5">
        <v>0</v>
      </c>
      <c r="X310" s="15">
        <f t="shared" si="19"/>
        <v>1</v>
      </c>
    </row>
    <row r="311" spans="1:24" x14ac:dyDescent="0.25">
      <c r="A311">
        <f t="shared" si="16"/>
        <v>25</v>
      </c>
      <c r="B311">
        <v>2012</v>
      </c>
      <c r="C311" s="4">
        <v>40708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 s="15">
        <f t="shared" si="18"/>
        <v>0</v>
      </c>
      <c r="W311" s="5">
        <v>0</v>
      </c>
      <c r="X311" s="15">
        <f t="shared" si="19"/>
        <v>0</v>
      </c>
    </row>
    <row r="312" spans="1:24" x14ac:dyDescent="0.25">
      <c r="A312">
        <f t="shared" si="16"/>
        <v>25</v>
      </c>
      <c r="B312">
        <v>2012</v>
      </c>
      <c r="C312" s="4">
        <v>40709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 s="15">
        <f t="shared" si="18"/>
        <v>0</v>
      </c>
      <c r="W312" s="5">
        <v>1</v>
      </c>
      <c r="X312" s="15">
        <f t="shared" si="19"/>
        <v>1</v>
      </c>
    </row>
    <row r="313" spans="1:24" x14ac:dyDescent="0.25">
      <c r="A313">
        <f t="shared" si="16"/>
        <v>25</v>
      </c>
      <c r="B313">
        <v>2012</v>
      </c>
      <c r="C313" s="4">
        <v>40710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 s="15">
        <f t="shared" si="18"/>
        <v>0</v>
      </c>
      <c r="W313" s="5">
        <v>0.33</v>
      </c>
      <c r="X313" s="15">
        <f t="shared" si="19"/>
        <v>0.33</v>
      </c>
    </row>
    <row r="314" spans="1:24" x14ac:dyDescent="0.25">
      <c r="A314">
        <f t="shared" si="16"/>
        <v>25</v>
      </c>
      <c r="B314">
        <v>2012</v>
      </c>
      <c r="C314" s="4">
        <v>40711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 s="15">
        <f t="shared" si="18"/>
        <v>0</v>
      </c>
      <c r="W314" s="5">
        <v>0.33</v>
      </c>
      <c r="X314" s="15">
        <f t="shared" si="19"/>
        <v>0.33</v>
      </c>
    </row>
    <row r="315" spans="1:24" x14ac:dyDescent="0.25">
      <c r="A315">
        <f t="shared" si="16"/>
        <v>25</v>
      </c>
      <c r="B315">
        <v>2012</v>
      </c>
      <c r="C315" s="4">
        <v>40712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 s="15">
        <f t="shared" si="18"/>
        <v>0</v>
      </c>
      <c r="W315" s="5">
        <v>0.33</v>
      </c>
      <c r="X315" s="15">
        <f t="shared" si="19"/>
        <v>0.33</v>
      </c>
    </row>
    <row r="316" spans="1:24" x14ac:dyDescent="0.25">
      <c r="A316">
        <f t="shared" si="16"/>
        <v>26</v>
      </c>
      <c r="B316">
        <v>2012</v>
      </c>
      <c r="C316" s="4">
        <v>40713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 s="15">
        <f t="shared" si="18"/>
        <v>0</v>
      </c>
      <c r="W316" s="5">
        <v>2</v>
      </c>
      <c r="X316" s="15">
        <v>0</v>
      </c>
    </row>
    <row r="317" spans="1:24" x14ac:dyDescent="0.25">
      <c r="A317">
        <f t="shared" si="16"/>
        <v>26</v>
      </c>
      <c r="B317">
        <v>2012</v>
      </c>
      <c r="C317" s="4">
        <v>40714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 s="15">
        <f t="shared" si="18"/>
        <v>1</v>
      </c>
      <c r="W317" s="5">
        <v>1</v>
      </c>
      <c r="X317" s="15">
        <f t="shared" si="19"/>
        <v>2</v>
      </c>
    </row>
    <row r="318" spans="1:24" x14ac:dyDescent="0.25">
      <c r="A318">
        <f t="shared" si="16"/>
        <v>26</v>
      </c>
      <c r="B318">
        <v>2012</v>
      </c>
      <c r="C318" s="4">
        <v>40715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</v>
      </c>
      <c r="R318">
        <v>0</v>
      </c>
      <c r="S318">
        <v>0</v>
      </c>
      <c r="T318">
        <v>0</v>
      </c>
      <c r="U318">
        <v>0</v>
      </c>
      <c r="V318" s="15">
        <f t="shared" si="18"/>
        <v>1</v>
      </c>
      <c r="W318" s="5">
        <v>0</v>
      </c>
      <c r="X318" s="15">
        <f t="shared" si="19"/>
        <v>1</v>
      </c>
    </row>
    <row r="319" spans="1:24" x14ac:dyDescent="0.25">
      <c r="A319">
        <f t="shared" si="16"/>
        <v>26</v>
      </c>
      <c r="B319">
        <v>2012</v>
      </c>
      <c r="C319" s="4">
        <v>40716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 s="15">
        <f t="shared" si="18"/>
        <v>0</v>
      </c>
      <c r="W319" s="5">
        <v>0</v>
      </c>
      <c r="X319" s="15">
        <f t="shared" si="19"/>
        <v>0</v>
      </c>
    </row>
    <row r="320" spans="1:24" x14ac:dyDescent="0.25">
      <c r="A320">
        <f t="shared" si="16"/>
        <v>26</v>
      </c>
      <c r="B320">
        <v>2012</v>
      </c>
      <c r="C320" s="4">
        <v>40717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0.33</v>
      </c>
      <c r="R320">
        <v>0</v>
      </c>
      <c r="S320">
        <v>0</v>
      </c>
      <c r="T320">
        <v>0.33</v>
      </c>
      <c r="U320">
        <v>0</v>
      </c>
      <c r="V320" s="15">
        <f t="shared" si="18"/>
        <v>0.66</v>
      </c>
      <c r="W320" s="5">
        <v>0.33</v>
      </c>
      <c r="X320" s="15">
        <f t="shared" si="19"/>
        <v>0.99</v>
      </c>
    </row>
    <row r="321" spans="1:24" x14ac:dyDescent="0.25">
      <c r="A321">
        <f t="shared" si="16"/>
        <v>26</v>
      </c>
      <c r="B321">
        <v>2012</v>
      </c>
      <c r="C321" s="4">
        <v>40718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0.33</v>
      </c>
      <c r="R321">
        <v>0</v>
      </c>
      <c r="S321">
        <v>0</v>
      </c>
      <c r="T321">
        <v>0.33</v>
      </c>
      <c r="U321">
        <v>0</v>
      </c>
      <c r="V321" s="15">
        <f t="shared" si="18"/>
        <v>0.66</v>
      </c>
      <c r="W321" s="5">
        <v>0.33</v>
      </c>
      <c r="X321" s="15">
        <f t="shared" si="19"/>
        <v>0.99</v>
      </c>
    </row>
    <row r="322" spans="1:24" x14ac:dyDescent="0.25">
      <c r="A322">
        <f t="shared" si="16"/>
        <v>26</v>
      </c>
      <c r="B322">
        <v>2012</v>
      </c>
      <c r="C322" s="4">
        <v>40719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0.33</v>
      </c>
      <c r="R322">
        <v>0</v>
      </c>
      <c r="S322">
        <v>0</v>
      </c>
      <c r="T322">
        <v>0.33</v>
      </c>
      <c r="U322">
        <v>0</v>
      </c>
      <c r="V322" s="15">
        <f t="shared" si="18"/>
        <v>0.66</v>
      </c>
      <c r="W322" s="5">
        <v>0.33</v>
      </c>
      <c r="X322" s="15">
        <f t="shared" si="19"/>
        <v>0.99</v>
      </c>
    </row>
    <row r="323" spans="1:24" x14ac:dyDescent="0.25">
      <c r="A323">
        <f t="shared" ref="A323:A386" si="20">WEEKNUM(C323)</f>
        <v>27</v>
      </c>
      <c r="B323">
        <v>2012</v>
      </c>
      <c r="C323" s="4">
        <v>40720</v>
      </c>
      <c r="D323">
        <v>3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 s="15">
        <f t="shared" si="18"/>
        <v>3</v>
      </c>
      <c r="W323" s="5">
        <v>1</v>
      </c>
      <c r="X323" s="15">
        <f t="shared" si="19"/>
        <v>4</v>
      </c>
    </row>
    <row r="324" spans="1:24" x14ac:dyDescent="0.25">
      <c r="A324">
        <f t="shared" si="20"/>
        <v>27</v>
      </c>
      <c r="B324">
        <v>2012</v>
      </c>
      <c r="C324" s="4">
        <v>40721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 s="15">
        <f t="shared" si="18"/>
        <v>1</v>
      </c>
      <c r="W324" s="5">
        <v>0</v>
      </c>
      <c r="X324" s="15">
        <f t="shared" si="19"/>
        <v>1</v>
      </c>
    </row>
    <row r="325" spans="1:24" x14ac:dyDescent="0.25">
      <c r="A325">
        <f t="shared" si="20"/>
        <v>27</v>
      </c>
      <c r="B325">
        <v>2012</v>
      </c>
      <c r="C325" s="4">
        <v>40722</v>
      </c>
      <c r="D325">
        <v>2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 s="15">
        <f t="shared" si="18"/>
        <v>2</v>
      </c>
      <c r="W325" s="5">
        <v>2</v>
      </c>
      <c r="X325" s="15">
        <f t="shared" si="19"/>
        <v>4</v>
      </c>
    </row>
    <row r="326" spans="1:24" x14ac:dyDescent="0.25">
      <c r="A326">
        <f t="shared" si="20"/>
        <v>27</v>
      </c>
      <c r="B326">
        <v>2012</v>
      </c>
      <c r="C326" s="4">
        <v>40723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 s="15">
        <f t="shared" si="18"/>
        <v>0</v>
      </c>
      <c r="W326" s="5">
        <v>0</v>
      </c>
      <c r="X326" s="15">
        <f t="shared" si="19"/>
        <v>0</v>
      </c>
    </row>
    <row r="327" spans="1:24" x14ac:dyDescent="0.25">
      <c r="A327">
        <f t="shared" si="20"/>
        <v>27</v>
      </c>
      <c r="B327">
        <v>2012</v>
      </c>
      <c r="C327" s="4">
        <v>40724</v>
      </c>
      <c r="D327">
        <v>0.66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 s="15">
        <f t="shared" si="18"/>
        <v>0.66</v>
      </c>
      <c r="W327" s="5">
        <v>0.66</v>
      </c>
      <c r="X327" s="15">
        <f t="shared" si="19"/>
        <v>1.32</v>
      </c>
    </row>
    <row r="328" spans="1:24" x14ac:dyDescent="0.25">
      <c r="A328">
        <f t="shared" si="20"/>
        <v>27</v>
      </c>
      <c r="B328">
        <v>2012</v>
      </c>
      <c r="C328" s="4">
        <v>40725</v>
      </c>
      <c r="D328">
        <v>0.66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 s="15">
        <f t="shared" si="18"/>
        <v>0.66</v>
      </c>
      <c r="W328" s="5">
        <v>0.66</v>
      </c>
      <c r="X328" s="15">
        <f t="shared" si="19"/>
        <v>1.32</v>
      </c>
    </row>
    <row r="329" spans="1:24" x14ac:dyDescent="0.25">
      <c r="A329">
        <f t="shared" si="20"/>
        <v>27</v>
      </c>
      <c r="B329">
        <v>2012</v>
      </c>
      <c r="C329" s="4">
        <v>40726</v>
      </c>
      <c r="D329">
        <v>0.66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 s="15">
        <f t="shared" si="18"/>
        <v>0.66</v>
      </c>
      <c r="W329" s="5">
        <v>0.66</v>
      </c>
      <c r="X329" s="15">
        <f t="shared" si="19"/>
        <v>1.32</v>
      </c>
    </row>
    <row r="330" spans="1:24" x14ac:dyDescent="0.25">
      <c r="A330">
        <f t="shared" si="20"/>
        <v>28</v>
      </c>
      <c r="B330">
        <v>2012</v>
      </c>
      <c r="C330" s="4">
        <v>40727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 s="15">
        <f t="shared" si="18"/>
        <v>1</v>
      </c>
      <c r="W330" s="5">
        <v>1</v>
      </c>
      <c r="X330" s="15">
        <f t="shared" si="19"/>
        <v>2</v>
      </c>
    </row>
    <row r="331" spans="1:24" x14ac:dyDescent="0.25">
      <c r="A331">
        <f t="shared" si="20"/>
        <v>28</v>
      </c>
      <c r="B331">
        <v>2012</v>
      </c>
      <c r="C331" s="4">
        <v>40728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 s="15">
        <f t="shared" si="18"/>
        <v>0</v>
      </c>
      <c r="W331" s="5">
        <v>0</v>
      </c>
      <c r="X331" s="15">
        <f t="shared" si="19"/>
        <v>0</v>
      </c>
    </row>
    <row r="332" spans="1:24" x14ac:dyDescent="0.25">
      <c r="A332">
        <f t="shared" si="20"/>
        <v>28</v>
      </c>
      <c r="B332">
        <v>2012</v>
      </c>
      <c r="C332" s="4">
        <v>40729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 s="15">
        <f t="shared" si="18"/>
        <v>0</v>
      </c>
      <c r="W332" s="5">
        <v>0</v>
      </c>
      <c r="X332" s="15">
        <f t="shared" si="19"/>
        <v>0</v>
      </c>
    </row>
    <row r="333" spans="1:24" x14ac:dyDescent="0.25">
      <c r="A333">
        <f t="shared" si="20"/>
        <v>28</v>
      </c>
      <c r="B333">
        <v>2012</v>
      </c>
      <c r="C333" s="4">
        <v>40730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 s="15">
        <f t="shared" si="18"/>
        <v>0</v>
      </c>
      <c r="W333" s="5">
        <v>0</v>
      </c>
      <c r="X333" s="15">
        <f t="shared" si="19"/>
        <v>0</v>
      </c>
    </row>
    <row r="334" spans="1:24" x14ac:dyDescent="0.25">
      <c r="A334">
        <f t="shared" si="20"/>
        <v>28</v>
      </c>
      <c r="B334">
        <v>2012</v>
      </c>
      <c r="C334" s="4">
        <v>40731</v>
      </c>
      <c r="D334">
        <v>0.33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 s="5">
        <v>0</v>
      </c>
      <c r="V334" s="15">
        <f t="shared" si="18"/>
        <v>0.33</v>
      </c>
      <c r="W334" s="5">
        <v>0.33</v>
      </c>
      <c r="X334" s="15">
        <f t="shared" si="19"/>
        <v>0.66</v>
      </c>
    </row>
    <row r="335" spans="1:24" x14ac:dyDescent="0.25">
      <c r="A335">
        <f t="shared" si="20"/>
        <v>28</v>
      </c>
      <c r="B335">
        <v>2012</v>
      </c>
      <c r="C335" s="4">
        <v>40732</v>
      </c>
      <c r="D335">
        <v>0.33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 s="5">
        <v>0</v>
      </c>
      <c r="V335" s="15">
        <f t="shared" ref="V335:V375" si="21">SUM(D335:U335)</f>
        <v>0.33</v>
      </c>
      <c r="W335" s="5">
        <v>0.33</v>
      </c>
      <c r="X335" s="15">
        <f t="shared" si="19"/>
        <v>0.66</v>
      </c>
    </row>
    <row r="336" spans="1:24" x14ac:dyDescent="0.25">
      <c r="A336">
        <f t="shared" si="20"/>
        <v>28</v>
      </c>
      <c r="B336">
        <v>2012</v>
      </c>
      <c r="C336" s="4">
        <v>40733</v>
      </c>
      <c r="D336">
        <v>0.33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 s="5">
        <v>0</v>
      </c>
      <c r="V336" s="15">
        <f t="shared" si="21"/>
        <v>0.33</v>
      </c>
      <c r="W336" s="5">
        <v>0.33</v>
      </c>
      <c r="X336" s="15">
        <f t="shared" ref="X336:X375" si="22">SUM(V336+W336)</f>
        <v>0.66</v>
      </c>
    </row>
    <row r="337" spans="1:24" x14ac:dyDescent="0.25">
      <c r="A337">
        <f t="shared" si="20"/>
        <v>29</v>
      </c>
      <c r="B337">
        <v>2012</v>
      </c>
      <c r="C337" s="4">
        <v>40734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 s="15">
        <f t="shared" si="21"/>
        <v>0</v>
      </c>
      <c r="W337" s="5">
        <v>0</v>
      </c>
      <c r="X337" s="15">
        <f t="shared" si="22"/>
        <v>0</v>
      </c>
    </row>
    <row r="338" spans="1:24" x14ac:dyDescent="0.25">
      <c r="A338">
        <f t="shared" si="20"/>
        <v>29</v>
      </c>
      <c r="B338">
        <v>2012</v>
      </c>
      <c r="C338" s="4">
        <v>40735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 s="15">
        <f t="shared" si="21"/>
        <v>0</v>
      </c>
      <c r="W338" s="5">
        <v>2</v>
      </c>
      <c r="X338" s="15">
        <f t="shared" si="22"/>
        <v>2</v>
      </c>
    </row>
    <row r="339" spans="1:24" x14ac:dyDescent="0.25">
      <c r="A339">
        <f t="shared" si="20"/>
        <v>29</v>
      </c>
      <c r="B339">
        <v>2012</v>
      </c>
      <c r="C339" s="4">
        <v>40736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 s="15">
        <f>SUM(D339:U339)</f>
        <v>0</v>
      </c>
      <c r="W339" s="5">
        <v>1</v>
      </c>
      <c r="X339" s="15">
        <f>SUM(V339+W339)</f>
        <v>1</v>
      </c>
    </row>
    <row r="340" spans="1:24" x14ac:dyDescent="0.25">
      <c r="A340">
        <f t="shared" si="20"/>
        <v>29</v>
      </c>
      <c r="B340">
        <v>2012</v>
      </c>
      <c r="C340" s="4">
        <v>40737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 s="15">
        <f>SUM(D340:U340)</f>
        <v>0</v>
      </c>
      <c r="W340" s="5">
        <v>0</v>
      </c>
      <c r="X340" s="15">
        <f>SUM(V340+W340)</f>
        <v>0</v>
      </c>
    </row>
    <row r="341" spans="1:24" x14ac:dyDescent="0.25">
      <c r="A341">
        <f t="shared" si="20"/>
        <v>29</v>
      </c>
      <c r="B341">
        <v>2012</v>
      </c>
      <c r="C341" s="4">
        <v>40738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0.33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 s="5">
        <v>0</v>
      </c>
      <c r="V341" s="15">
        <f t="shared" si="21"/>
        <v>0.33</v>
      </c>
      <c r="W341" s="5">
        <v>0.33</v>
      </c>
      <c r="X341" s="15">
        <f t="shared" si="22"/>
        <v>0.66</v>
      </c>
    </row>
    <row r="342" spans="1:24" x14ac:dyDescent="0.25">
      <c r="A342">
        <f t="shared" si="20"/>
        <v>29</v>
      </c>
      <c r="B342">
        <v>2012</v>
      </c>
      <c r="C342" s="4">
        <v>40739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0.33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 s="5">
        <v>0</v>
      </c>
      <c r="V342" s="15">
        <f t="shared" si="21"/>
        <v>0.33</v>
      </c>
      <c r="W342" s="5">
        <v>0.33</v>
      </c>
      <c r="X342" s="15">
        <f t="shared" si="22"/>
        <v>0.66</v>
      </c>
    </row>
    <row r="343" spans="1:24" x14ac:dyDescent="0.25">
      <c r="A343">
        <f t="shared" si="20"/>
        <v>29</v>
      </c>
      <c r="B343">
        <v>2012</v>
      </c>
      <c r="C343" s="4">
        <v>40740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0.33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 s="5">
        <v>0</v>
      </c>
      <c r="V343" s="15">
        <f t="shared" si="21"/>
        <v>0.33</v>
      </c>
      <c r="W343" s="5">
        <v>0.33</v>
      </c>
      <c r="X343" s="15">
        <f t="shared" si="22"/>
        <v>0.66</v>
      </c>
    </row>
    <row r="344" spans="1:24" x14ac:dyDescent="0.25">
      <c r="A344">
        <f t="shared" si="20"/>
        <v>30</v>
      </c>
      <c r="B344">
        <v>2012</v>
      </c>
      <c r="C344" s="4">
        <v>40741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 s="15">
        <v>0</v>
      </c>
      <c r="W344" s="5">
        <v>0</v>
      </c>
      <c r="X344" s="15">
        <f t="shared" si="22"/>
        <v>0</v>
      </c>
    </row>
    <row r="345" spans="1:24" x14ac:dyDescent="0.25">
      <c r="A345">
        <f t="shared" si="20"/>
        <v>30</v>
      </c>
      <c r="B345">
        <v>2012</v>
      </c>
      <c r="C345" s="4">
        <v>40742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 s="5">
        <v>0</v>
      </c>
      <c r="V345" s="15">
        <f t="shared" si="21"/>
        <v>0</v>
      </c>
      <c r="W345" s="5">
        <v>0</v>
      </c>
      <c r="X345" s="15">
        <f t="shared" si="22"/>
        <v>0</v>
      </c>
    </row>
    <row r="346" spans="1:24" x14ac:dyDescent="0.25">
      <c r="A346">
        <f t="shared" si="20"/>
        <v>30</v>
      </c>
      <c r="B346">
        <v>2012</v>
      </c>
      <c r="C346" s="4">
        <v>40743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15">
        <f>SUM(D346:U346)</f>
        <v>0</v>
      </c>
      <c r="W346" s="5">
        <v>0</v>
      </c>
      <c r="X346" s="15">
        <f>SUM(V346+W346)</f>
        <v>0</v>
      </c>
    </row>
    <row r="347" spans="1:24" x14ac:dyDescent="0.25">
      <c r="A347">
        <f t="shared" si="20"/>
        <v>30</v>
      </c>
      <c r="B347">
        <v>2012</v>
      </c>
      <c r="C347" s="4">
        <v>40744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1</v>
      </c>
      <c r="V347" s="15">
        <f>SUM(D347:U347)</f>
        <v>3</v>
      </c>
      <c r="W347" s="5">
        <v>0</v>
      </c>
      <c r="X347" s="15">
        <f>SUM(V347+W347)</f>
        <v>3</v>
      </c>
    </row>
    <row r="348" spans="1:24" x14ac:dyDescent="0.25">
      <c r="A348">
        <f t="shared" si="20"/>
        <v>30</v>
      </c>
      <c r="B348">
        <v>2012</v>
      </c>
      <c r="C348" s="4">
        <v>40745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 s="15">
        <f t="shared" si="21"/>
        <v>0</v>
      </c>
      <c r="W348" s="5">
        <v>0</v>
      </c>
      <c r="X348" s="15">
        <f t="shared" si="22"/>
        <v>0</v>
      </c>
    </row>
    <row r="349" spans="1:24" x14ac:dyDescent="0.25">
      <c r="A349">
        <f t="shared" si="20"/>
        <v>30</v>
      </c>
      <c r="B349">
        <v>2012</v>
      </c>
      <c r="C349" s="4">
        <v>40746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 s="15">
        <f t="shared" si="21"/>
        <v>0</v>
      </c>
      <c r="W349" s="5">
        <v>0</v>
      </c>
      <c r="X349" s="15">
        <f t="shared" si="22"/>
        <v>0</v>
      </c>
    </row>
    <row r="350" spans="1:24" x14ac:dyDescent="0.25">
      <c r="A350">
        <f t="shared" si="20"/>
        <v>30</v>
      </c>
      <c r="B350">
        <v>2012</v>
      </c>
      <c r="C350" s="4">
        <v>40747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 s="15">
        <f t="shared" si="21"/>
        <v>0</v>
      </c>
      <c r="W350" s="5">
        <v>0</v>
      </c>
      <c r="X350" s="15">
        <f t="shared" si="22"/>
        <v>0</v>
      </c>
    </row>
    <row r="351" spans="1:24" x14ac:dyDescent="0.25">
      <c r="A351">
        <f t="shared" si="20"/>
        <v>31</v>
      </c>
      <c r="B351">
        <v>2012</v>
      </c>
      <c r="C351" s="4">
        <v>40748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 s="15">
        <f t="shared" si="21"/>
        <v>0</v>
      </c>
      <c r="W351" s="5">
        <v>0</v>
      </c>
      <c r="X351" s="15">
        <f t="shared" si="22"/>
        <v>0</v>
      </c>
    </row>
    <row r="352" spans="1:24" x14ac:dyDescent="0.25">
      <c r="A352">
        <f t="shared" si="20"/>
        <v>31</v>
      </c>
      <c r="B352">
        <v>2012</v>
      </c>
      <c r="C352" s="4">
        <v>40749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 s="15">
        <f t="shared" si="21"/>
        <v>0</v>
      </c>
      <c r="W352" s="5">
        <v>0</v>
      </c>
      <c r="X352" s="15">
        <f t="shared" si="22"/>
        <v>0</v>
      </c>
    </row>
    <row r="353" spans="1:24" x14ac:dyDescent="0.25">
      <c r="A353">
        <f t="shared" si="20"/>
        <v>31</v>
      </c>
      <c r="B353">
        <v>2012</v>
      </c>
      <c r="C353" s="4">
        <v>40750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 s="15">
        <f>SUM(D353:U353)</f>
        <v>1</v>
      </c>
      <c r="W353" s="5">
        <v>0</v>
      </c>
      <c r="X353" s="15">
        <f>SUM(V353+W353)</f>
        <v>1</v>
      </c>
    </row>
    <row r="354" spans="1:24" x14ac:dyDescent="0.25">
      <c r="A354">
        <f t="shared" si="20"/>
        <v>31</v>
      </c>
      <c r="B354">
        <v>2012</v>
      </c>
      <c r="C354" s="4">
        <v>40751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 s="15">
        <f>SUM(D354:U354)</f>
        <v>0</v>
      </c>
      <c r="W354" s="5">
        <v>0</v>
      </c>
      <c r="X354" s="15">
        <f>SUM(V354+W354)</f>
        <v>0</v>
      </c>
    </row>
    <row r="355" spans="1:24" x14ac:dyDescent="0.25">
      <c r="A355">
        <f t="shared" si="20"/>
        <v>31</v>
      </c>
      <c r="B355">
        <v>2012</v>
      </c>
      <c r="C355" s="4">
        <v>40752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 s="15">
        <f t="shared" si="21"/>
        <v>0</v>
      </c>
      <c r="W355" s="5">
        <v>0</v>
      </c>
      <c r="X355" s="15">
        <f t="shared" si="22"/>
        <v>0</v>
      </c>
    </row>
    <row r="356" spans="1:24" x14ac:dyDescent="0.25">
      <c r="A356">
        <f t="shared" si="20"/>
        <v>31</v>
      </c>
      <c r="B356">
        <v>2012</v>
      </c>
      <c r="C356" s="4">
        <v>40753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 s="15">
        <f t="shared" si="21"/>
        <v>0</v>
      </c>
      <c r="W356" s="5">
        <v>0</v>
      </c>
      <c r="X356" s="15">
        <f t="shared" si="22"/>
        <v>0</v>
      </c>
    </row>
    <row r="357" spans="1:24" x14ac:dyDescent="0.25">
      <c r="A357">
        <f t="shared" si="20"/>
        <v>31</v>
      </c>
      <c r="B357">
        <v>2012</v>
      </c>
      <c r="C357" s="4">
        <v>40754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 s="15">
        <f t="shared" si="21"/>
        <v>0</v>
      </c>
      <c r="W357" s="5">
        <v>0</v>
      </c>
      <c r="X357" s="15">
        <f t="shared" si="22"/>
        <v>0</v>
      </c>
    </row>
    <row r="358" spans="1:24" x14ac:dyDescent="0.25">
      <c r="A358">
        <f t="shared" si="20"/>
        <v>32</v>
      </c>
      <c r="B358">
        <v>2012</v>
      </c>
      <c r="C358" s="4">
        <v>40755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 s="15">
        <f t="shared" si="21"/>
        <v>0</v>
      </c>
      <c r="W358" s="5">
        <v>0</v>
      </c>
      <c r="X358" s="15">
        <f t="shared" si="22"/>
        <v>0</v>
      </c>
    </row>
    <row r="359" spans="1:24" x14ac:dyDescent="0.25">
      <c r="A359">
        <f t="shared" si="20"/>
        <v>32</v>
      </c>
      <c r="B359">
        <v>2012</v>
      </c>
      <c r="C359" s="4">
        <v>40756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 s="15">
        <f>SUM(D359:U359)</f>
        <v>0</v>
      </c>
      <c r="W359" s="5">
        <v>0</v>
      </c>
      <c r="X359" s="15">
        <f t="shared" si="22"/>
        <v>0</v>
      </c>
    </row>
    <row r="360" spans="1:24" x14ac:dyDescent="0.25">
      <c r="A360">
        <f t="shared" si="20"/>
        <v>32</v>
      </c>
      <c r="B360">
        <v>2012</v>
      </c>
      <c r="C360" s="4">
        <v>40757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 s="15">
        <f t="shared" si="21"/>
        <v>0</v>
      </c>
      <c r="W360" s="5">
        <v>0</v>
      </c>
      <c r="X360" s="15">
        <f t="shared" si="22"/>
        <v>0</v>
      </c>
    </row>
    <row r="361" spans="1:24" x14ac:dyDescent="0.25">
      <c r="A361">
        <f t="shared" si="20"/>
        <v>32</v>
      </c>
      <c r="B361">
        <v>2012</v>
      </c>
      <c r="C361" s="4">
        <v>40758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 s="15">
        <f t="shared" si="21"/>
        <v>0</v>
      </c>
      <c r="W361" s="5">
        <v>0</v>
      </c>
      <c r="X361" s="15">
        <f t="shared" si="22"/>
        <v>0</v>
      </c>
    </row>
    <row r="362" spans="1:24" x14ac:dyDescent="0.25">
      <c r="A362">
        <f t="shared" si="20"/>
        <v>32</v>
      </c>
      <c r="B362">
        <v>2012</v>
      </c>
      <c r="C362" s="4">
        <v>40759</v>
      </c>
      <c r="D362">
        <v>0.33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0.33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 s="15">
        <f t="shared" si="21"/>
        <v>0.66</v>
      </c>
      <c r="W362" s="5">
        <v>0</v>
      </c>
      <c r="X362" s="15">
        <f t="shared" si="22"/>
        <v>0.66</v>
      </c>
    </row>
    <row r="363" spans="1:24" x14ac:dyDescent="0.25">
      <c r="A363">
        <f t="shared" si="20"/>
        <v>32</v>
      </c>
      <c r="B363">
        <v>2012</v>
      </c>
      <c r="C363" s="4">
        <v>40760</v>
      </c>
      <c r="D363">
        <v>0.33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0.33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 s="15">
        <f t="shared" si="21"/>
        <v>0.66</v>
      </c>
      <c r="W363" s="5">
        <v>0</v>
      </c>
      <c r="X363" s="15">
        <f t="shared" si="22"/>
        <v>0.66</v>
      </c>
    </row>
    <row r="364" spans="1:24" x14ac:dyDescent="0.25">
      <c r="A364">
        <f t="shared" si="20"/>
        <v>32</v>
      </c>
      <c r="B364">
        <v>2012</v>
      </c>
      <c r="C364" s="4">
        <v>40761</v>
      </c>
      <c r="D364">
        <v>0.33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0.33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 s="15">
        <f t="shared" si="21"/>
        <v>0.66</v>
      </c>
      <c r="W364" s="5">
        <v>0</v>
      </c>
      <c r="X364" s="15">
        <f t="shared" si="22"/>
        <v>0.66</v>
      </c>
    </row>
    <row r="365" spans="1:24" x14ac:dyDescent="0.25">
      <c r="A365">
        <f t="shared" si="20"/>
        <v>33</v>
      </c>
      <c r="B365">
        <v>2012</v>
      </c>
      <c r="C365" s="4">
        <v>40762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 s="15">
        <f t="shared" si="21"/>
        <v>1</v>
      </c>
      <c r="W365" s="5">
        <v>0</v>
      </c>
      <c r="X365" s="15">
        <f t="shared" si="22"/>
        <v>1</v>
      </c>
    </row>
    <row r="366" spans="1:24" x14ac:dyDescent="0.25">
      <c r="A366">
        <f t="shared" si="20"/>
        <v>33</v>
      </c>
      <c r="B366">
        <v>2012</v>
      </c>
      <c r="C366" s="4">
        <v>40763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 s="15">
        <f t="shared" si="21"/>
        <v>0</v>
      </c>
      <c r="W366" s="5">
        <v>0</v>
      </c>
      <c r="X366" s="15">
        <f t="shared" si="22"/>
        <v>0</v>
      </c>
    </row>
    <row r="367" spans="1:24" x14ac:dyDescent="0.25">
      <c r="A367">
        <f t="shared" si="20"/>
        <v>33</v>
      </c>
      <c r="B367">
        <v>2012</v>
      </c>
      <c r="C367" s="4">
        <v>40764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 s="15">
        <f t="shared" si="21"/>
        <v>0</v>
      </c>
      <c r="W367" s="5">
        <v>0</v>
      </c>
      <c r="X367" s="15">
        <f t="shared" si="22"/>
        <v>0</v>
      </c>
    </row>
    <row r="368" spans="1:24" x14ac:dyDescent="0.25">
      <c r="A368">
        <f t="shared" si="20"/>
        <v>33</v>
      </c>
      <c r="B368">
        <v>2012</v>
      </c>
      <c r="C368" s="4">
        <v>40765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 s="15">
        <f t="shared" si="21"/>
        <v>0</v>
      </c>
      <c r="W368" s="5">
        <v>0</v>
      </c>
      <c r="X368" s="15">
        <f t="shared" si="22"/>
        <v>0</v>
      </c>
    </row>
    <row r="369" spans="1:24" x14ac:dyDescent="0.25">
      <c r="A369">
        <f t="shared" si="20"/>
        <v>33</v>
      </c>
      <c r="B369">
        <v>2012</v>
      </c>
      <c r="C369" s="4">
        <v>40766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 s="15">
        <f t="shared" si="21"/>
        <v>0</v>
      </c>
      <c r="W369" s="5">
        <v>0</v>
      </c>
      <c r="X369" s="15">
        <f t="shared" si="22"/>
        <v>0</v>
      </c>
    </row>
    <row r="370" spans="1:24" x14ac:dyDescent="0.25">
      <c r="A370">
        <f t="shared" si="20"/>
        <v>33</v>
      </c>
      <c r="B370">
        <v>2012</v>
      </c>
      <c r="C370" s="4">
        <v>40767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 s="15">
        <f t="shared" si="21"/>
        <v>0</v>
      </c>
      <c r="W370" s="5">
        <v>0</v>
      </c>
      <c r="X370" s="15">
        <f t="shared" si="22"/>
        <v>0</v>
      </c>
    </row>
    <row r="371" spans="1:24" x14ac:dyDescent="0.25">
      <c r="A371">
        <f t="shared" si="20"/>
        <v>33</v>
      </c>
      <c r="B371">
        <v>2012</v>
      </c>
      <c r="C371" s="4">
        <v>40768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 s="15">
        <f t="shared" si="21"/>
        <v>0</v>
      </c>
      <c r="W371" s="5">
        <v>0</v>
      </c>
      <c r="X371" s="15">
        <f t="shared" si="22"/>
        <v>0</v>
      </c>
    </row>
    <row r="372" spans="1:24" x14ac:dyDescent="0.25">
      <c r="A372">
        <f t="shared" si="20"/>
        <v>34</v>
      </c>
      <c r="B372">
        <v>2012</v>
      </c>
      <c r="C372" s="4">
        <v>40769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 s="15">
        <f t="shared" si="21"/>
        <v>0</v>
      </c>
      <c r="W372" s="5">
        <v>0</v>
      </c>
      <c r="X372" s="15">
        <f t="shared" si="22"/>
        <v>0</v>
      </c>
    </row>
    <row r="373" spans="1:24" x14ac:dyDescent="0.25">
      <c r="A373">
        <f t="shared" si="20"/>
        <v>34</v>
      </c>
      <c r="B373">
        <v>2012</v>
      </c>
      <c r="C373" s="4">
        <v>40770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 s="15">
        <f t="shared" si="21"/>
        <v>0</v>
      </c>
      <c r="W373" s="5">
        <v>0</v>
      </c>
      <c r="X373" s="15">
        <f t="shared" si="22"/>
        <v>0</v>
      </c>
    </row>
    <row r="374" spans="1:24" x14ac:dyDescent="0.25">
      <c r="A374">
        <f t="shared" si="20"/>
        <v>34</v>
      </c>
      <c r="B374">
        <v>2012</v>
      </c>
      <c r="C374" s="4">
        <v>40771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 s="15">
        <f t="shared" si="21"/>
        <v>0</v>
      </c>
      <c r="W374" s="5">
        <v>0</v>
      </c>
      <c r="X374" s="15">
        <f t="shared" si="22"/>
        <v>0</v>
      </c>
    </row>
    <row r="375" spans="1:24" x14ac:dyDescent="0.25">
      <c r="A375">
        <f t="shared" si="20"/>
        <v>34</v>
      </c>
      <c r="B375">
        <v>2012</v>
      </c>
      <c r="C375" s="4">
        <v>40772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 s="15">
        <f t="shared" si="21"/>
        <v>0</v>
      </c>
      <c r="W375" s="5">
        <v>0</v>
      </c>
      <c r="X375" s="15">
        <f t="shared" si="22"/>
        <v>0</v>
      </c>
    </row>
    <row r="376" spans="1:24" x14ac:dyDescent="0.25">
      <c r="A376">
        <f t="shared" si="20"/>
        <v>19</v>
      </c>
      <c r="B376">
        <v>2013</v>
      </c>
      <c r="C376" s="4">
        <v>40668</v>
      </c>
      <c r="J376" s="3"/>
      <c r="K376" s="5"/>
      <c r="L376" s="5"/>
      <c r="M376" s="5"/>
      <c r="N376" s="5"/>
      <c r="O376" s="5"/>
      <c r="P376" s="3"/>
      <c r="S376" s="3"/>
      <c r="T376" s="5"/>
      <c r="U376" s="3"/>
      <c r="V376" s="15">
        <f t="shared" ref="V376:V439" si="23">SUM(D376:U376)</f>
        <v>0</v>
      </c>
      <c r="W376" s="5"/>
      <c r="X376" s="15">
        <f>SUM(V376+W376)</f>
        <v>0</v>
      </c>
    </row>
    <row r="377" spans="1:24" x14ac:dyDescent="0.25">
      <c r="A377">
        <f t="shared" si="20"/>
        <v>19</v>
      </c>
      <c r="B377">
        <v>2013</v>
      </c>
      <c r="C377" s="4">
        <v>40669</v>
      </c>
      <c r="J377" s="3"/>
      <c r="K377" s="5"/>
      <c r="L377" s="5"/>
      <c r="M377" s="5"/>
      <c r="N377" s="5"/>
      <c r="O377" s="5"/>
      <c r="P377" s="3"/>
      <c r="Q377" s="5"/>
      <c r="R377" s="5"/>
      <c r="S377" s="3"/>
      <c r="T377" s="5"/>
      <c r="U377" s="3"/>
      <c r="V377" s="15">
        <f t="shared" si="23"/>
        <v>0</v>
      </c>
      <c r="W377" s="5"/>
      <c r="X377" s="15">
        <f t="shared" ref="X377:X440" si="24">SUM(V377+W377)</f>
        <v>0</v>
      </c>
    </row>
    <row r="378" spans="1:24" x14ac:dyDescent="0.25">
      <c r="A378">
        <f t="shared" si="20"/>
        <v>19</v>
      </c>
      <c r="B378">
        <v>2013</v>
      </c>
      <c r="C378" s="4">
        <v>40670</v>
      </c>
      <c r="J378" s="3"/>
      <c r="K378" s="5"/>
      <c r="L378" s="5"/>
      <c r="M378" s="5"/>
      <c r="N378" s="5"/>
      <c r="O378" s="5"/>
      <c r="P378" s="3"/>
      <c r="Q378" s="5"/>
      <c r="R378" s="5"/>
      <c r="S378" s="3"/>
      <c r="T378" s="5"/>
      <c r="U378" s="3"/>
      <c r="V378" s="15">
        <f t="shared" si="23"/>
        <v>0</v>
      </c>
      <c r="W378" s="5"/>
      <c r="X378" s="15">
        <f t="shared" si="24"/>
        <v>0</v>
      </c>
    </row>
    <row r="379" spans="1:24" x14ac:dyDescent="0.25">
      <c r="A379">
        <f t="shared" si="20"/>
        <v>20</v>
      </c>
      <c r="B379">
        <v>2013</v>
      </c>
      <c r="C379" s="4">
        <v>40671</v>
      </c>
      <c r="J379" s="3"/>
      <c r="K379" s="5"/>
      <c r="L379" s="5"/>
      <c r="M379" s="5"/>
      <c r="N379" s="5"/>
      <c r="O379" s="5"/>
      <c r="P379" s="3"/>
      <c r="Q379" s="5"/>
      <c r="R379" s="5"/>
      <c r="S379" s="3"/>
      <c r="T379" s="5"/>
      <c r="U379" s="3"/>
      <c r="V379" s="15">
        <f t="shared" si="23"/>
        <v>0</v>
      </c>
      <c r="W379" s="5"/>
      <c r="X379" s="15">
        <f t="shared" si="24"/>
        <v>0</v>
      </c>
    </row>
    <row r="380" spans="1:24" x14ac:dyDescent="0.25">
      <c r="A380">
        <f t="shared" si="20"/>
        <v>20</v>
      </c>
      <c r="B380">
        <v>2013</v>
      </c>
      <c r="C380" s="4">
        <v>40672</v>
      </c>
      <c r="J380" s="3"/>
      <c r="K380" s="5"/>
      <c r="L380" s="5"/>
      <c r="M380" s="5"/>
      <c r="N380" s="5"/>
      <c r="O380" s="5"/>
      <c r="P380" s="3"/>
      <c r="Q380" s="5"/>
      <c r="R380" s="5"/>
      <c r="S380" s="3"/>
      <c r="T380" s="5"/>
      <c r="U380" s="3"/>
      <c r="V380" s="15">
        <f t="shared" si="23"/>
        <v>0</v>
      </c>
      <c r="W380" s="5"/>
      <c r="X380" s="15">
        <f t="shared" si="24"/>
        <v>0</v>
      </c>
    </row>
    <row r="381" spans="1:24" x14ac:dyDescent="0.25">
      <c r="A381">
        <f t="shared" si="20"/>
        <v>20</v>
      </c>
      <c r="B381">
        <v>2013</v>
      </c>
      <c r="C381" s="4">
        <v>40673</v>
      </c>
      <c r="J381" s="3"/>
      <c r="K381" s="5"/>
      <c r="L381" s="5"/>
      <c r="M381" s="5"/>
      <c r="N381" s="5"/>
      <c r="O381" s="5"/>
      <c r="P381" s="3"/>
      <c r="R381" s="5"/>
      <c r="S381" s="3"/>
      <c r="T381" s="5"/>
      <c r="U381" s="3"/>
      <c r="V381" s="15">
        <f t="shared" si="23"/>
        <v>0</v>
      </c>
      <c r="W381" s="5"/>
      <c r="X381" s="15">
        <f t="shared" si="24"/>
        <v>0</v>
      </c>
    </row>
    <row r="382" spans="1:24" x14ac:dyDescent="0.25">
      <c r="A382">
        <f t="shared" si="20"/>
        <v>20</v>
      </c>
      <c r="B382">
        <v>2013</v>
      </c>
      <c r="C382" s="4">
        <v>40674</v>
      </c>
      <c r="J382" s="3"/>
      <c r="K382" s="5"/>
      <c r="L382" s="5"/>
      <c r="M382" s="5"/>
      <c r="N382" s="5"/>
      <c r="O382" s="5"/>
      <c r="P382" s="3"/>
      <c r="Q382" s="5"/>
      <c r="R382" s="5"/>
      <c r="S382" s="3"/>
      <c r="T382" s="5"/>
      <c r="U382" s="3"/>
      <c r="V382" s="15">
        <f t="shared" si="23"/>
        <v>0</v>
      </c>
      <c r="W382" s="5"/>
      <c r="X382" s="15">
        <f t="shared" si="24"/>
        <v>0</v>
      </c>
    </row>
    <row r="383" spans="1:24" x14ac:dyDescent="0.25">
      <c r="A383">
        <f t="shared" si="20"/>
        <v>20</v>
      </c>
      <c r="B383">
        <v>2013</v>
      </c>
      <c r="C383" s="4">
        <v>40675</v>
      </c>
      <c r="J383" s="3"/>
      <c r="K383" s="5"/>
      <c r="L383" s="5"/>
      <c r="M383" s="5"/>
      <c r="N383" s="5"/>
      <c r="O383" s="5"/>
      <c r="P383" s="3"/>
      <c r="Q383" s="5"/>
      <c r="R383" s="5"/>
      <c r="S383" s="3"/>
      <c r="T383" s="5"/>
      <c r="U383" s="3"/>
      <c r="V383" s="15">
        <f t="shared" si="23"/>
        <v>0</v>
      </c>
      <c r="W383" s="5"/>
      <c r="X383" s="15">
        <f t="shared" si="24"/>
        <v>0</v>
      </c>
    </row>
    <row r="384" spans="1:24" x14ac:dyDescent="0.25">
      <c r="A384">
        <f t="shared" si="20"/>
        <v>20</v>
      </c>
      <c r="B384">
        <v>2013</v>
      </c>
      <c r="C384" s="4">
        <v>40676</v>
      </c>
      <c r="J384" s="3"/>
      <c r="K384" s="5"/>
      <c r="L384" s="5"/>
      <c r="M384" s="5"/>
      <c r="N384" s="5"/>
      <c r="O384" s="5"/>
      <c r="P384" s="3"/>
      <c r="Q384" s="5"/>
      <c r="R384" s="5"/>
      <c r="S384" s="3"/>
      <c r="T384" s="5"/>
      <c r="U384" s="3"/>
      <c r="V384" s="15">
        <f t="shared" si="23"/>
        <v>0</v>
      </c>
      <c r="W384" s="5"/>
      <c r="X384" s="15">
        <f t="shared" si="24"/>
        <v>0</v>
      </c>
    </row>
    <row r="385" spans="1:24" x14ac:dyDescent="0.25">
      <c r="A385">
        <f t="shared" si="20"/>
        <v>20</v>
      </c>
      <c r="B385">
        <v>2013</v>
      </c>
      <c r="C385" s="4">
        <v>40677</v>
      </c>
      <c r="J385" s="3"/>
      <c r="K385" s="5"/>
      <c r="L385" s="5"/>
      <c r="M385" s="5"/>
      <c r="N385" s="5"/>
      <c r="O385" s="5"/>
      <c r="P385" s="3"/>
      <c r="Q385" s="5"/>
      <c r="R385" s="5"/>
      <c r="S385" s="3"/>
      <c r="T385" s="5"/>
      <c r="U385" s="3"/>
      <c r="V385" s="15">
        <f t="shared" si="23"/>
        <v>0</v>
      </c>
      <c r="W385" s="5"/>
      <c r="X385" s="15">
        <f t="shared" si="24"/>
        <v>0</v>
      </c>
    </row>
    <row r="386" spans="1:24" x14ac:dyDescent="0.25">
      <c r="A386">
        <f t="shared" si="20"/>
        <v>21</v>
      </c>
      <c r="B386">
        <v>2013</v>
      </c>
      <c r="C386" s="4">
        <v>40678</v>
      </c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5">
        <f t="shared" si="23"/>
        <v>0</v>
      </c>
      <c r="W386" s="14"/>
      <c r="X386" s="15">
        <f t="shared" si="24"/>
        <v>0</v>
      </c>
    </row>
    <row r="387" spans="1:24" x14ac:dyDescent="0.25">
      <c r="A387">
        <f t="shared" ref="A387:A450" si="25">WEEKNUM(C387)</f>
        <v>21</v>
      </c>
      <c r="B387">
        <v>2013</v>
      </c>
      <c r="C387" s="4">
        <v>40679</v>
      </c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5">
        <f t="shared" si="23"/>
        <v>0</v>
      </c>
      <c r="W387" s="14"/>
      <c r="X387" s="15">
        <f t="shared" si="24"/>
        <v>0</v>
      </c>
    </row>
    <row r="388" spans="1:24" x14ac:dyDescent="0.25">
      <c r="A388">
        <f t="shared" si="25"/>
        <v>21</v>
      </c>
      <c r="B388">
        <v>2013</v>
      </c>
      <c r="C388" s="4">
        <v>40680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 s="15">
        <f t="shared" si="23"/>
        <v>0</v>
      </c>
      <c r="W388" s="5">
        <v>0</v>
      </c>
      <c r="X388" s="15">
        <f t="shared" si="24"/>
        <v>0</v>
      </c>
    </row>
    <row r="389" spans="1:24" x14ac:dyDescent="0.25">
      <c r="A389">
        <f t="shared" si="25"/>
        <v>21</v>
      </c>
      <c r="B389">
        <v>2013</v>
      </c>
      <c r="C389" s="4">
        <v>40681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 s="15">
        <f>SUM(D389:U389)</f>
        <v>0</v>
      </c>
      <c r="W389" s="5">
        <v>0</v>
      </c>
      <c r="X389" s="15">
        <f t="shared" si="24"/>
        <v>0</v>
      </c>
    </row>
    <row r="390" spans="1:24" x14ac:dyDescent="0.25">
      <c r="A390">
        <f t="shared" si="25"/>
        <v>21</v>
      </c>
      <c r="B390">
        <v>2013</v>
      </c>
      <c r="C390" s="4">
        <v>40682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 s="15">
        <f>SUM(D390:U390)</f>
        <v>0</v>
      </c>
      <c r="W390" s="5">
        <v>0</v>
      </c>
      <c r="X390" s="15">
        <f t="shared" si="24"/>
        <v>0</v>
      </c>
    </row>
    <row r="391" spans="1:24" x14ac:dyDescent="0.25">
      <c r="A391">
        <f t="shared" si="25"/>
        <v>21</v>
      </c>
      <c r="B391">
        <v>2013</v>
      </c>
      <c r="C391" s="4">
        <v>40683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 s="15">
        <f>SUM(D391:U391)</f>
        <v>0</v>
      </c>
      <c r="W391" s="5">
        <v>0</v>
      </c>
      <c r="X391" s="15">
        <f t="shared" si="24"/>
        <v>0</v>
      </c>
    </row>
    <row r="392" spans="1:24" x14ac:dyDescent="0.25">
      <c r="A392">
        <f t="shared" si="25"/>
        <v>21</v>
      </c>
      <c r="B392">
        <v>2013</v>
      </c>
      <c r="C392" s="4">
        <v>40684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 s="15">
        <f t="shared" si="23"/>
        <v>0</v>
      </c>
      <c r="W392" s="5">
        <v>0</v>
      </c>
      <c r="X392" s="15">
        <f t="shared" si="24"/>
        <v>0</v>
      </c>
    </row>
    <row r="393" spans="1:24" x14ac:dyDescent="0.25">
      <c r="A393">
        <f t="shared" si="25"/>
        <v>22</v>
      </c>
      <c r="B393">
        <v>2013</v>
      </c>
      <c r="C393" s="4">
        <v>40685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 s="15">
        <f t="shared" si="23"/>
        <v>0</v>
      </c>
      <c r="W393" s="5">
        <v>0</v>
      </c>
      <c r="X393" s="15">
        <f t="shared" si="24"/>
        <v>0</v>
      </c>
    </row>
    <row r="394" spans="1:24" x14ac:dyDescent="0.25">
      <c r="A394">
        <f t="shared" si="25"/>
        <v>22</v>
      </c>
      <c r="B394">
        <v>2013</v>
      </c>
      <c r="C394" s="4">
        <v>40686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2</v>
      </c>
      <c r="R394">
        <v>0</v>
      </c>
      <c r="S394">
        <v>0</v>
      </c>
      <c r="T394">
        <v>0</v>
      </c>
      <c r="U394">
        <v>0</v>
      </c>
      <c r="V394" s="15">
        <f>SUM(D394:U394)</f>
        <v>2</v>
      </c>
      <c r="W394" s="5">
        <v>0</v>
      </c>
      <c r="X394" s="15">
        <f>SUM(V394+W394)</f>
        <v>2</v>
      </c>
    </row>
    <row r="395" spans="1:24" x14ac:dyDescent="0.25">
      <c r="A395">
        <f t="shared" si="25"/>
        <v>22</v>
      </c>
      <c r="B395">
        <v>2013</v>
      </c>
      <c r="C395" s="4">
        <v>40687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2</v>
      </c>
      <c r="R395">
        <v>0</v>
      </c>
      <c r="S395">
        <v>0</v>
      </c>
      <c r="T395">
        <v>0</v>
      </c>
      <c r="U395">
        <v>0</v>
      </c>
      <c r="V395" s="15">
        <f>SUM(D395:U395)</f>
        <v>2</v>
      </c>
      <c r="W395" s="5">
        <v>0</v>
      </c>
      <c r="X395" s="15">
        <f>SUM(V395+W395)</f>
        <v>2</v>
      </c>
    </row>
    <row r="396" spans="1:24" x14ac:dyDescent="0.25">
      <c r="A396">
        <f t="shared" si="25"/>
        <v>22</v>
      </c>
      <c r="B396">
        <v>2013</v>
      </c>
      <c r="C396" s="4">
        <v>40688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2.25</v>
      </c>
      <c r="R396">
        <v>0</v>
      </c>
      <c r="S396">
        <v>0</v>
      </c>
      <c r="T396">
        <v>0</v>
      </c>
      <c r="U396">
        <v>0</v>
      </c>
      <c r="V396" s="15">
        <f>SUM(D396:U396)</f>
        <v>2.25</v>
      </c>
      <c r="W396" s="5">
        <v>0</v>
      </c>
      <c r="X396" s="15">
        <v>0</v>
      </c>
    </row>
    <row r="397" spans="1:24" x14ac:dyDescent="0.25">
      <c r="A397">
        <f t="shared" si="25"/>
        <v>22</v>
      </c>
      <c r="B397">
        <v>2013</v>
      </c>
      <c r="C397" s="4">
        <v>40689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2.25</v>
      </c>
      <c r="R397">
        <v>0</v>
      </c>
      <c r="S397">
        <v>0</v>
      </c>
      <c r="T397">
        <v>0</v>
      </c>
      <c r="U397">
        <v>0</v>
      </c>
      <c r="V397" s="15">
        <f>SUM(D397:U397)</f>
        <v>2.25</v>
      </c>
      <c r="W397" s="5">
        <v>0</v>
      </c>
      <c r="X397" s="15">
        <f>SUM(V397+W397)</f>
        <v>2.25</v>
      </c>
    </row>
    <row r="398" spans="1:24" x14ac:dyDescent="0.25">
      <c r="A398">
        <f t="shared" si="25"/>
        <v>22</v>
      </c>
      <c r="B398">
        <v>2013</v>
      </c>
      <c r="C398" s="4">
        <v>40690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2.25</v>
      </c>
      <c r="R398">
        <v>0</v>
      </c>
      <c r="S398">
        <v>0</v>
      </c>
      <c r="T398">
        <v>0</v>
      </c>
      <c r="U398">
        <v>0</v>
      </c>
      <c r="V398" s="15">
        <f t="shared" si="23"/>
        <v>2.25</v>
      </c>
      <c r="W398" s="5">
        <v>0</v>
      </c>
      <c r="X398" s="15">
        <f t="shared" si="24"/>
        <v>2.25</v>
      </c>
    </row>
    <row r="399" spans="1:24" x14ac:dyDescent="0.25">
      <c r="A399">
        <f t="shared" si="25"/>
        <v>22</v>
      </c>
      <c r="B399">
        <v>2013</v>
      </c>
      <c r="C399" s="4">
        <v>40691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2.25</v>
      </c>
      <c r="R399">
        <v>0</v>
      </c>
      <c r="S399">
        <v>0</v>
      </c>
      <c r="T399">
        <v>0</v>
      </c>
      <c r="U399">
        <v>0</v>
      </c>
      <c r="V399" s="15">
        <f t="shared" si="23"/>
        <v>2.25</v>
      </c>
      <c r="W399" s="5">
        <v>0</v>
      </c>
      <c r="X399" s="15">
        <f t="shared" si="24"/>
        <v>2.25</v>
      </c>
    </row>
    <row r="400" spans="1:24" x14ac:dyDescent="0.25">
      <c r="A400">
        <f t="shared" si="25"/>
        <v>23</v>
      </c>
      <c r="B400">
        <v>2013</v>
      </c>
      <c r="C400" s="4">
        <v>40692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2</v>
      </c>
      <c r="R400">
        <v>0</v>
      </c>
      <c r="S400">
        <v>0</v>
      </c>
      <c r="T400">
        <v>0</v>
      </c>
      <c r="U400">
        <v>0</v>
      </c>
      <c r="V400" s="15">
        <f t="shared" si="23"/>
        <v>2</v>
      </c>
      <c r="W400" s="5">
        <v>0</v>
      </c>
      <c r="X400" s="15">
        <f t="shared" si="24"/>
        <v>2</v>
      </c>
    </row>
    <row r="401" spans="1:24" x14ac:dyDescent="0.25">
      <c r="A401">
        <f t="shared" si="25"/>
        <v>23</v>
      </c>
      <c r="B401">
        <v>2013</v>
      </c>
      <c r="C401" s="4">
        <v>40693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 s="15">
        <f>SUM(D401:U401)</f>
        <v>0</v>
      </c>
      <c r="W401" s="5">
        <v>0</v>
      </c>
      <c r="X401" s="15">
        <f t="shared" si="24"/>
        <v>0</v>
      </c>
    </row>
    <row r="402" spans="1:24" x14ac:dyDescent="0.25">
      <c r="A402">
        <f t="shared" si="25"/>
        <v>23</v>
      </c>
      <c r="B402">
        <v>2013</v>
      </c>
      <c r="C402" s="4">
        <v>40694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12</v>
      </c>
      <c r="R402">
        <v>0</v>
      </c>
      <c r="S402">
        <v>0</v>
      </c>
      <c r="T402">
        <v>0</v>
      </c>
      <c r="V402" s="15">
        <f>SUM(D402:U402)</f>
        <v>12</v>
      </c>
      <c r="W402" s="5">
        <v>0</v>
      </c>
      <c r="X402" s="15">
        <f>SUM(V402+W402)</f>
        <v>12</v>
      </c>
    </row>
    <row r="403" spans="1:24" x14ac:dyDescent="0.25">
      <c r="A403">
        <f t="shared" si="25"/>
        <v>23</v>
      </c>
      <c r="B403">
        <v>2013</v>
      </c>
      <c r="C403" s="4">
        <v>40695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 s="15">
        <f>SUM(D403:U403)</f>
        <v>0</v>
      </c>
      <c r="W403" s="5">
        <v>0</v>
      </c>
      <c r="X403" s="15">
        <f>SUM(V403+W403)</f>
        <v>0</v>
      </c>
    </row>
    <row r="404" spans="1:24" x14ac:dyDescent="0.25">
      <c r="A404">
        <f t="shared" si="25"/>
        <v>23</v>
      </c>
      <c r="B404">
        <v>2013</v>
      </c>
      <c r="C404" s="4">
        <v>40696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 s="15">
        <f t="shared" si="23"/>
        <v>0</v>
      </c>
      <c r="W404" s="5">
        <v>0</v>
      </c>
      <c r="X404" s="15">
        <f t="shared" si="24"/>
        <v>0</v>
      </c>
    </row>
    <row r="405" spans="1:24" x14ac:dyDescent="0.25">
      <c r="A405">
        <f t="shared" si="25"/>
        <v>23</v>
      </c>
      <c r="B405">
        <v>2013</v>
      </c>
      <c r="C405" s="4">
        <v>40697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 s="15">
        <f>SUM(D405:U405)</f>
        <v>0</v>
      </c>
      <c r="W405" s="5">
        <v>0</v>
      </c>
      <c r="X405" s="15">
        <f t="shared" si="24"/>
        <v>0</v>
      </c>
    </row>
    <row r="406" spans="1:24" x14ac:dyDescent="0.25">
      <c r="A406">
        <f t="shared" si="25"/>
        <v>23</v>
      </c>
      <c r="B406">
        <v>2013</v>
      </c>
      <c r="C406" s="4">
        <v>40698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 s="15">
        <f t="shared" si="23"/>
        <v>0</v>
      </c>
      <c r="W406" s="5">
        <v>0</v>
      </c>
      <c r="X406" s="15">
        <f t="shared" si="24"/>
        <v>0</v>
      </c>
    </row>
    <row r="407" spans="1:24" x14ac:dyDescent="0.25">
      <c r="A407">
        <f t="shared" si="25"/>
        <v>24</v>
      </c>
      <c r="B407">
        <v>2013</v>
      </c>
      <c r="C407" s="4">
        <v>40699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 s="15">
        <f t="shared" si="23"/>
        <v>0</v>
      </c>
      <c r="W407" s="5">
        <v>0</v>
      </c>
      <c r="X407" s="15">
        <f t="shared" si="24"/>
        <v>0</v>
      </c>
    </row>
    <row r="408" spans="1:24" x14ac:dyDescent="0.25">
      <c r="A408">
        <f t="shared" si="25"/>
        <v>24</v>
      </c>
      <c r="B408">
        <v>2013</v>
      </c>
      <c r="C408" s="4">
        <v>40700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 s="15">
        <f t="shared" si="23"/>
        <v>0</v>
      </c>
      <c r="W408" s="5">
        <v>0</v>
      </c>
      <c r="X408" s="15">
        <f t="shared" si="24"/>
        <v>0</v>
      </c>
    </row>
    <row r="409" spans="1:24" x14ac:dyDescent="0.25">
      <c r="A409">
        <f t="shared" si="25"/>
        <v>24</v>
      </c>
      <c r="B409">
        <v>2013</v>
      </c>
      <c r="C409" s="4">
        <v>40701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</v>
      </c>
      <c r="R409">
        <v>0</v>
      </c>
      <c r="S409">
        <v>0</v>
      </c>
      <c r="T409">
        <v>0</v>
      </c>
      <c r="U409">
        <v>0</v>
      </c>
      <c r="V409" s="15">
        <f>SUM(D409:U409)</f>
        <v>1</v>
      </c>
      <c r="W409" s="5">
        <v>0</v>
      </c>
      <c r="X409" s="15">
        <f>SUM(V409+W409)</f>
        <v>1</v>
      </c>
    </row>
    <row r="410" spans="1:24" x14ac:dyDescent="0.25">
      <c r="A410">
        <f t="shared" si="25"/>
        <v>24</v>
      </c>
      <c r="B410">
        <v>2013</v>
      </c>
      <c r="C410" s="4">
        <v>40702</v>
      </c>
      <c r="D410">
        <v>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2</v>
      </c>
      <c r="R410">
        <v>0</v>
      </c>
      <c r="S410">
        <v>0</v>
      </c>
      <c r="T410">
        <v>0</v>
      </c>
      <c r="U410">
        <v>0</v>
      </c>
      <c r="V410" s="15">
        <f>SUM(D410:U410)</f>
        <v>3</v>
      </c>
      <c r="W410" s="5">
        <v>0.66</v>
      </c>
      <c r="X410" s="15">
        <f>SUM(V410+W410)</f>
        <v>3.66</v>
      </c>
    </row>
    <row r="411" spans="1:24" x14ac:dyDescent="0.25">
      <c r="A411">
        <f t="shared" si="25"/>
        <v>24</v>
      </c>
      <c r="B411">
        <v>2013</v>
      </c>
      <c r="C411" s="4">
        <v>40703</v>
      </c>
      <c r="D411">
        <v>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2</v>
      </c>
      <c r="R411">
        <v>0</v>
      </c>
      <c r="S411">
        <v>0</v>
      </c>
      <c r="T411">
        <v>0</v>
      </c>
      <c r="U411">
        <v>0</v>
      </c>
      <c r="V411" s="15">
        <f t="shared" si="23"/>
        <v>3</v>
      </c>
      <c r="W411" s="5">
        <v>0.66</v>
      </c>
      <c r="X411" s="15">
        <f t="shared" si="24"/>
        <v>3.66</v>
      </c>
    </row>
    <row r="412" spans="1:24" x14ac:dyDescent="0.25">
      <c r="A412">
        <f t="shared" si="25"/>
        <v>24</v>
      </c>
      <c r="B412">
        <v>2013</v>
      </c>
      <c r="C412" s="4">
        <v>40704</v>
      </c>
      <c r="D412">
        <v>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2</v>
      </c>
      <c r="R412">
        <v>0</v>
      </c>
      <c r="S412">
        <v>0</v>
      </c>
      <c r="T412">
        <v>0</v>
      </c>
      <c r="U412">
        <v>0</v>
      </c>
      <c r="V412" s="15">
        <f t="shared" si="23"/>
        <v>3</v>
      </c>
      <c r="W412" s="5">
        <v>0.66</v>
      </c>
      <c r="X412" s="15">
        <f t="shared" si="24"/>
        <v>3.66</v>
      </c>
    </row>
    <row r="413" spans="1:24" x14ac:dyDescent="0.25">
      <c r="A413">
        <f t="shared" si="25"/>
        <v>24</v>
      </c>
      <c r="B413">
        <v>2013</v>
      </c>
      <c r="C413" s="4">
        <v>40705</v>
      </c>
      <c r="D413">
        <v>3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4</v>
      </c>
      <c r="R413">
        <v>0</v>
      </c>
      <c r="S413">
        <v>0</v>
      </c>
      <c r="T413">
        <v>0</v>
      </c>
      <c r="U413">
        <v>0</v>
      </c>
      <c r="V413" s="15">
        <f t="shared" si="23"/>
        <v>7</v>
      </c>
      <c r="W413" s="5">
        <v>2</v>
      </c>
      <c r="X413" s="15">
        <f t="shared" si="24"/>
        <v>9</v>
      </c>
    </row>
    <row r="414" spans="1:24" x14ac:dyDescent="0.25">
      <c r="A414">
        <f t="shared" si="25"/>
        <v>25</v>
      </c>
      <c r="B414">
        <v>2013</v>
      </c>
      <c r="C414" s="4">
        <v>40706</v>
      </c>
      <c r="D414">
        <v>9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2</v>
      </c>
      <c r="R414">
        <v>0</v>
      </c>
      <c r="S414">
        <v>0</v>
      </c>
      <c r="T414">
        <v>0</v>
      </c>
      <c r="U414">
        <v>0</v>
      </c>
      <c r="V414" s="15">
        <f t="shared" si="23"/>
        <v>11</v>
      </c>
      <c r="W414" s="5">
        <v>0</v>
      </c>
      <c r="X414" s="15">
        <f t="shared" si="24"/>
        <v>11</v>
      </c>
    </row>
    <row r="415" spans="1:24" x14ac:dyDescent="0.25">
      <c r="A415">
        <f t="shared" si="25"/>
        <v>25</v>
      </c>
      <c r="B415">
        <v>2013</v>
      </c>
      <c r="C415" s="4">
        <v>40707</v>
      </c>
      <c r="D415">
        <v>7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1</v>
      </c>
      <c r="R415">
        <v>0</v>
      </c>
      <c r="S415">
        <v>0</v>
      </c>
      <c r="T415">
        <v>0</v>
      </c>
      <c r="U415">
        <v>0</v>
      </c>
      <c r="V415" s="15">
        <f t="shared" si="23"/>
        <v>8</v>
      </c>
      <c r="W415" s="5">
        <v>1</v>
      </c>
      <c r="X415" s="15">
        <f t="shared" si="24"/>
        <v>9</v>
      </c>
    </row>
    <row r="416" spans="1:24" x14ac:dyDescent="0.25">
      <c r="A416">
        <f t="shared" si="25"/>
        <v>25</v>
      </c>
      <c r="B416">
        <v>2013</v>
      </c>
      <c r="C416" s="4">
        <v>40708</v>
      </c>
      <c r="D416">
        <v>24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 s="15">
        <f t="shared" si="23"/>
        <v>24</v>
      </c>
      <c r="W416" s="5">
        <v>4</v>
      </c>
      <c r="X416" s="15">
        <f t="shared" si="24"/>
        <v>28</v>
      </c>
    </row>
    <row r="417" spans="1:24" x14ac:dyDescent="0.25">
      <c r="A417">
        <f t="shared" si="25"/>
        <v>25</v>
      </c>
      <c r="B417">
        <v>2013</v>
      </c>
      <c r="C417" s="4">
        <v>40709</v>
      </c>
      <c r="D417">
        <v>25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4.66</v>
      </c>
      <c r="R417">
        <v>0</v>
      </c>
      <c r="S417">
        <v>0</v>
      </c>
      <c r="T417">
        <v>0</v>
      </c>
      <c r="U417">
        <v>0</v>
      </c>
      <c r="V417" s="15">
        <f>SUM(D417:U417)</f>
        <v>29.66</v>
      </c>
      <c r="W417" s="5">
        <v>7</v>
      </c>
      <c r="X417" s="15">
        <f t="shared" si="24"/>
        <v>36.659999999999997</v>
      </c>
    </row>
    <row r="418" spans="1:24" x14ac:dyDescent="0.25">
      <c r="A418">
        <f t="shared" si="25"/>
        <v>25</v>
      </c>
      <c r="B418">
        <v>2013</v>
      </c>
      <c r="C418" s="4">
        <v>40710</v>
      </c>
      <c r="D418">
        <v>25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4.66</v>
      </c>
      <c r="R418">
        <v>0</v>
      </c>
      <c r="S418">
        <v>0</v>
      </c>
      <c r="T418">
        <v>0</v>
      </c>
      <c r="U418">
        <v>0</v>
      </c>
      <c r="V418" s="15">
        <f t="shared" si="23"/>
        <v>29.66</v>
      </c>
      <c r="W418" s="5">
        <v>7</v>
      </c>
      <c r="X418" s="15">
        <f t="shared" si="24"/>
        <v>36.659999999999997</v>
      </c>
    </row>
    <row r="419" spans="1:24" x14ac:dyDescent="0.25">
      <c r="A419">
        <f t="shared" si="25"/>
        <v>25</v>
      </c>
      <c r="B419">
        <v>2013</v>
      </c>
      <c r="C419" s="4">
        <v>40711</v>
      </c>
      <c r="D419">
        <v>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4.66</v>
      </c>
      <c r="R419">
        <v>0</v>
      </c>
      <c r="S419">
        <v>0</v>
      </c>
      <c r="T419">
        <v>0</v>
      </c>
      <c r="U419">
        <v>0</v>
      </c>
      <c r="V419" s="15">
        <f>SUM(D419:U419)</f>
        <v>29.66</v>
      </c>
      <c r="W419" s="5">
        <v>7</v>
      </c>
      <c r="X419" s="15">
        <f t="shared" si="24"/>
        <v>36.659999999999997</v>
      </c>
    </row>
    <row r="420" spans="1:24" x14ac:dyDescent="0.25">
      <c r="A420">
        <f t="shared" si="25"/>
        <v>25</v>
      </c>
      <c r="B420">
        <v>2013</v>
      </c>
      <c r="C420" s="4">
        <v>40712</v>
      </c>
      <c r="D420">
        <v>4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2</v>
      </c>
      <c r="R420">
        <v>0</v>
      </c>
      <c r="S420">
        <v>0</v>
      </c>
      <c r="T420">
        <v>0</v>
      </c>
      <c r="U420">
        <v>0</v>
      </c>
      <c r="V420" s="15">
        <f t="shared" si="23"/>
        <v>6</v>
      </c>
      <c r="W420" s="5">
        <v>5</v>
      </c>
      <c r="X420" s="15">
        <f t="shared" si="24"/>
        <v>11</v>
      </c>
    </row>
    <row r="421" spans="1:24" x14ac:dyDescent="0.25">
      <c r="A421">
        <f t="shared" si="25"/>
        <v>26</v>
      </c>
      <c r="B421">
        <v>2013</v>
      </c>
      <c r="C421" s="4">
        <v>40713</v>
      </c>
      <c r="D421">
        <v>7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 s="15">
        <f t="shared" si="23"/>
        <v>8</v>
      </c>
      <c r="W421" s="5">
        <v>11</v>
      </c>
      <c r="X421" s="15">
        <v>0</v>
      </c>
    </row>
    <row r="422" spans="1:24" x14ac:dyDescent="0.25">
      <c r="A422">
        <f t="shared" si="25"/>
        <v>26</v>
      </c>
      <c r="B422">
        <v>2013</v>
      </c>
      <c r="C422" s="4">
        <v>40714</v>
      </c>
      <c r="D422">
        <v>5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 s="15">
        <f t="shared" si="23"/>
        <v>5</v>
      </c>
      <c r="W422" s="5">
        <v>3</v>
      </c>
      <c r="X422" s="15">
        <f t="shared" si="24"/>
        <v>8</v>
      </c>
    </row>
    <row r="423" spans="1:24" x14ac:dyDescent="0.25">
      <c r="A423">
        <f t="shared" si="25"/>
        <v>26</v>
      </c>
      <c r="B423">
        <v>2013</v>
      </c>
      <c r="C423" s="4">
        <v>40715</v>
      </c>
      <c r="D423">
        <v>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 s="15">
        <f t="shared" si="23"/>
        <v>3</v>
      </c>
      <c r="W423" s="5">
        <v>1</v>
      </c>
      <c r="X423" s="15">
        <f t="shared" si="24"/>
        <v>4</v>
      </c>
    </row>
    <row r="424" spans="1:24" x14ac:dyDescent="0.25">
      <c r="A424">
        <f t="shared" si="25"/>
        <v>26</v>
      </c>
      <c r="B424">
        <v>2013</v>
      </c>
      <c r="C424" s="4">
        <v>40716</v>
      </c>
      <c r="D424">
        <v>8.33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0.66</v>
      </c>
      <c r="L424">
        <v>0</v>
      </c>
      <c r="M424">
        <v>0</v>
      </c>
      <c r="N424">
        <v>0.33</v>
      </c>
      <c r="O424">
        <v>0</v>
      </c>
      <c r="P424">
        <v>0</v>
      </c>
      <c r="Q424">
        <v>4</v>
      </c>
      <c r="R424">
        <v>0</v>
      </c>
      <c r="S424">
        <v>0</v>
      </c>
      <c r="T424">
        <v>0</v>
      </c>
      <c r="U424">
        <v>0</v>
      </c>
      <c r="V424" s="15">
        <f t="shared" si="23"/>
        <v>13.32</v>
      </c>
      <c r="W424" s="5">
        <v>0</v>
      </c>
      <c r="X424" s="15">
        <f t="shared" si="24"/>
        <v>13.32</v>
      </c>
    </row>
    <row r="425" spans="1:24" x14ac:dyDescent="0.25">
      <c r="A425">
        <f t="shared" si="25"/>
        <v>26</v>
      </c>
      <c r="B425">
        <v>2013</v>
      </c>
      <c r="C425" s="4">
        <v>40717</v>
      </c>
      <c r="D425">
        <v>8.33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0.66</v>
      </c>
      <c r="L425">
        <v>0</v>
      </c>
      <c r="M425">
        <v>0</v>
      </c>
      <c r="N425">
        <v>0.33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 s="15">
        <f t="shared" si="23"/>
        <v>9.32</v>
      </c>
      <c r="W425" s="5">
        <v>0</v>
      </c>
      <c r="X425" s="15">
        <f t="shared" si="24"/>
        <v>9.32</v>
      </c>
    </row>
    <row r="426" spans="1:24" x14ac:dyDescent="0.25">
      <c r="A426">
        <f t="shared" si="25"/>
        <v>26</v>
      </c>
      <c r="B426">
        <v>2013</v>
      </c>
      <c r="C426" s="4">
        <v>40718</v>
      </c>
      <c r="D426">
        <v>8.33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0.66</v>
      </c>
      <c r="L426">
        <v>0</v>
      </c>
      <c r="M426">
        <v>0</v>
      </c>
      <c r="N426">
        <v>0.33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 s="15">
        <f t="shared" si="23"/>
        <v>9.32</v>
      </c>
      <c r="W426" s="5">
        <v>0</v>
      </c>
      <c r="X426" s="15">
        <f t="shared" si="24"/>
        <v>9.32</v>
      </c>
    </row>
    <row r="427" spans="1:24" x14ac:dyDescent="0.25">
      <c r="A427">
        <f t="shared" si="25"/>
        <v>26</v>
      </c>
      <c r="B427">
        <v>2013</v>
      </c>
      <c r="C427" s="4">
        <v>40719</v>
      </c>
      <c r="D427">
        <v>12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0</v>
      </c>
      <c r="V427" s="15">
        <f t="shared" si="23"/>
        <v>13</v>
      </c>
      <c r="W427" s="5">
        <v>1</v>
      </c>
      <c r="X427" s="15">
        <f t="shared" si="24"/>
        <v>14</v>
      </c>
    </row>
    <row r="428" spans="1:24" x14ac:dyDescent="0.25">
      <c r="A428">
        <f t="shared" si="25"/>
        <v>27</v>
      </c>
      <c r="B428">
        <v>2013</v>
      </c>
      <c r="C428" s="4">
        <v>40720</v>
      </c>
      <c r="D428">
        <v>5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3</v>
      </c>
      <c r="R428">
        <v>0</v>
      </c>
      <c r="S428">
        <v>0</v>
      </c>
      <c r="T428">
        <v>0</v>
      </c>
      <c r="U428">
        <v>0</v>
      </c>
      <c r="V428" s="15">
        <f t="shared" si="23"/>
        <v>8</v>
      </c>
      <c r="W428" s="5">
        <v>0</v>
      </c>
      <c r="X428" s="15">
        <f t="shared" si="24"/>
        <v>8</v>
      </c>
    </row>
    <row r="429" spans="1:24" x14ac:dyDescent="0.25">
      <c r="A429">
        <f t="shared" si="25"/>
        <v>27</v>
      </c>
      <c r="B429">
        <v>2013</v>
      </c>
      <c r="C429" s="4">
        <v>40721</v>
      </c>
      <c r="D429">
        <v>3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 s="15">
        <f t="shared" si="23"/>
        <v>5</v>
      </c>
      <c r="W429" s="5">
        <v>0</v>
      </c>
      <c r="X429" s="15">
        <f t="shared" si="24"/>
        <v>5</v>
      </c>
    </row>
    <row r="430" spans="1:24" x14ac:dyDescent="0.25">
      <c r="A430">
        <f t="shared" si="25"/>
        <v>27</v>
      </c>
      <c r="B430">
        <v>2013</v>
      </c>
      <c r="C430" s="4">
        <v>40722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 s="15">
        <f t="shared" si="23"/>
        <v>0</v>
      </c>
      <c r="W430" s="5">
        <v>1</v>
      </c>
      <c r="X430" s="15">
        <f t="shared" si="24"/>
        <v>1</v>
      </c>
    </row>
    <row r="431" spans="1:24" x14ac:dyDescent="0.25">
      <c r="A431">
        <f t="shared" si="25"/>
        <v>27</v>
      </c>
      <c r="B431">
        <v>2013</v>
      </c>
      <c r="C431" s="4">
        <v>40723</v>
      </c>
      <c r="D431">
        <v>7.67</v>
      </c>
      <c r="E431">
        <v>0</v>
      </c>
      <c r="F431">
        <v>0</v>
      </c>
      <c r="G431">
        <v>0.33</v>
      </c>
      <c r="H431">
        <v>0</v>
      </c>
      <c r="I431">
        <v>0</v>
      </c>
      <c r="J431">
        <v>0</v>
      </c>
      <c r="K431">
        <v>0.33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1</v>
      </c>
      <c r="R431">
        <v>0</v>
      </c>
      <c r="S431">
        <v>0</v>
      </c>
      <c r="T431">
        <v>0</v>
      </c>
      <c r="U431">
        <v>0</v>
      </c>
      <c r="V431" s="15">
        <f t="shared" si="23"/>
        <v>9.33</v>
      </c>
      <c r="W431" s="5">
        <v>1.33</v>
      </c>
      <c r="X431" s="15">
        <f t="shared" si="24"/>
        <v>10.66</v>
      </c>
    </row>
    <row r="432" spans="1:24" x14ac:dyDescent="0.25">
      <c r="A432">
        <f t="shared" si="25"/>
        <v>27</v>
      </c>
      <c r="B432">
        <v>2013</v>
      </c>
      <c r="C432" s="4">
        <v>40724</v>
      </c>
      <c r="D432">
        <v>7.67</v>
      </c>
      <c r="E432">
        <v>0</v>
      </c>
      <c r="F432">
        <v>0</v>
      </c>
      <c r="G432">
        <v>0.33</v>
      </c>
      <c r="H432">
        <v>0</v>
      </c>
      <c r="I432">
        <v>0</v>
      </c>
      <c r="J432">
        <v>0</v>
      </c>
      <c r="K432">
        <v>0.33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  <c r="V432" s="15">
        <f t="shared" si="23"/>
        <v>9.33</v>
      </c>
      <c r="W432" s="5">
        <v>1.33</v>
      </c>
      <c r="X432" s="15">
        <f t="shared" si="24"/>
        <v>10.66</v>
      </c>
    </row>
    <row r="433" spans="1:24" x14ac:dyDescent="0.25">
      <c r="A433">
        <f t="shared" si="25"/>
        <v>27</v>
      </c>
      <c r="B433">
        <v>2013</v>
      </c>
      <c r="C433" s="4">
        <v>40725</v>
      </c>
      <c r="D433">
        <v>7.67</v>
      </c>
      <c r="E433">
        <v>0</v>
      </c>
      <c r="F433">
        <v>0</v>
      </c>
      <c r="G433">
        <v>0.33</v>
      </c>
      <c r="H433">
        <v>0</v>
      </c>
      <c r="I433">
        <v>0</v>
      </c>
      <c r="J433">
        <v>0</v>
      </c>
      <c r="K433">
        <v>0.33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 s="15">
        <f t="shared" si="23"/>
        <v>9.33</v>
      </c>
      <c r="W433" s="5">
        <v>1.33</v>
      </c>
      <c r="X433" s="15">
        <f t="shared" si="24"/>
        <v>10.66</v>
      </c>
    </row>
    <row r="434" spans="1:24" x14ac:dyDescent="0.25">
      <c r="A434">
        <f t="shared" si="25"/>
        <v>27</v>
      </c>
      <c r="B434">
        <v>2013</v>
      </c>
      <c r="C434" s="4">
        <v>40726</v>
      </c>
      <c r="D434">
        <v>25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 s="15">
        <f t="shared" si="23"/>
        <v>25</v>
      </c>
      <c r="W434" s="5">
        <v>2</v>
      </c>
      <c r="X434" s="15">
        <f t="shared" si="24"/>
        <v>27</v>
      </c>
    </row>
    <row r="435" spans="1:24" x14ac:dyDescent="0.25">
      <c r="A435">
        <f t="shared" si="25"/>
        <v>28</v>
      </c>
      <c r="B435">
        <v>2013</v>
      </c>
      <c r="C435" s="4">
        <v>40727</v>
      </c>
      <c r="D435">
        <v>43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12</v>
      </c>
      <c r="R435">
        <v>0</v>
      </c>
      <c r="S435">
        <v>0</v>
      </c>
      <c r="T435">
        <v>0</v>
      </c>
      <c r="U435">
        <v>0</v>
      </c>
      <c r="V435" s="15">
        <f t="shared" si="23"/>
        <v>56</v>
      </c>
      <c r="W435" s="5">
        <v>12</v>
      </c>
      <c r="X435" s="15">
        <f t="shared" si="24"/>
        <v>68</v>
      </c>
    </row>
    <row r="436" spans="1:24" x14ac:dyDescent="0.25">
      <c r="A436">
        <f t="shared" si="25"/>
        <v>28</v>
      </c>
      <c r="B436">
        <v>2013</v>
      </c>
      <c r="C436" s="4">
        <v>40728</v>
      </c>
      <c r="D436">
        <v>63.5</v>
      </c>
      <c r="E436">
        <v>2</v>
      </c>
      <c r="F436">
        <v>0</v>
      </c>
      <c r="G436">
        <v>0</v>
      </c>
      <c r="H436">
        <v>0.5</v>
      </c>
      <c r="I436">
        <v>0</v>
      </c>
      <c r="J436">
        <v>0</v>
      </c>
      <c r="K436">
        <v>3.5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4.5</v>
      </c>
      <c r="R436">
        <v>0</v>
      </c>
      <c r="S436">
        <v>0</v>
      </c>
      <c r="T436">
        <v>0</v>
      </c>
      <c r="U436">
        <v>0</v>
      </c>
      <c r="V436" s="15">
        <f t="shared" si="23"/>
        <v>74</v>
      </c>
      <c r="W436" s="5">
        <v>19.5</v>
      </c>
      <c r="X436" s="15">
        <f t="shared" si="24"/>
        <v>93.5</v>
      </c>
    </row>
    <row r="437" spans="1:24" x14ac:dyDescent="0.25">
      <c r="A437">
        <f t="shared" si="25"/>
        <v>28</v>
      </c>
      <c r="B437">
        <v>2013</v>
      </c>
      <c r="C437" s="4">
        <v>40729</v>
      </c>
      <c r="D437">
        <v>63.5</v>
      </c>
      <c r="E437">
        <v>2</v>
      </c>
      <c r="F437">
        <v>0</v>
      </c>
      <c r="G437">
        <v>0</v>
      </c>
      <c r="H437">
        <v>0.5</v>
      </c>
      <c r="I437">
        <v>0</v>
      </c>
      <c r="J437">
        <v>0</v>
      </c>
      <c r="K437">
        <v>3.5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4.5</v>
      </c>
      <c r="R437">
        <v>0</v>
      </c>
      <c r="S437">
        <v>0</v>
      </c>
      <c r="T437">
        <v>0</v>
      </c>
      <c r="U437">
        <v>0</v>
      </c>
      <c r="V437" s="15">
        <f t="shared" si="23"/>
        <v>74</v>
      </c>
      <c r="W437" s="5">
        <v>19.5</v>
      </c>
      <c r="X437" s="15">
        <f t="shared" si="24"/>
        <v>93.5</v>
      </c>
    </row>
    <row r="438" spans="1:24" x14ac:dyDescent="0.25">
      <c r="A438">
        <f t="shared" si="25"/>
        <v>28</v>
      </c>
      <c r="B438">
        <v>2013</v>
      </c>
      <c r="C438" s="4">
        <v>40730</v>
      </c>
      <c r="D438">
        <v>7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1.33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 s="15">
        <f t="shared" si="23"/>
        <v>8.33</v>
      </c>
      <c r="W438" s="5">
        <v>5</v>
      </c>
      <c r="X438" s="15">
        <f t="shared" si="24"/>
        <v>13.33</v>
      </c>
    </row>
    <row r="439" spans="1:24" x14ac:dyDescent="0.25">
      <c r="A439">
        <f t="shared" si="25"/>
        <v>28</v>
      </c>
      <c r="B439">
        <v>2013</v>
      </c>
      <c r="C439" s="4">
        <v>40731</v>
      </c>
      <c r="D439">
        <v>7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1.33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 s="15">
        <f t="shared" si="23"/>
        <v>8.33</v>
      </c>
      <c r="W439" s="5">
        <v>5</v>
      </c>
      <c r="X439" s="15">
        <f t="shared" si="24"/>
        <v>13.33</v>
      </c>
    </row>
    <row r="440" spans="1:24" x14ac:dyDescent="0.25">
      <c r="A440">
        <f t="shared" si="25"/>
        <v>28</v>
      </c>
      <c r="B440">
        <v>2013</v>
      </c>
      <c r="C440" s="4">
        <v>40732</v>
      </c>
      <c r="D440">
        <v>7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1.33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 s="15">
        <f t="shared" ref="V440:V485" si="26">SUM(D440:U440)</f>
        <v>8.33</v>
      </c>
      <c r="W440" s="5">
        <v>5</v>
      </c>
      <c r="X440" s="15">
        <f t="shared" si="24"/>
        <v>13.33</v>
      </c>
    </row>
    <row r="441" spans="1:24" x14ac:dyDescent="0.25">
      <c r="A441">
        <f t="shared" si="25"/>
        <v>28</v>
      </c>
      <c r="B441">
        <v>2013</v>
      </c>
      <c r="C441" s="4">
        <v>40733</v>
      </c>
      <c r="D441">
        <v>10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4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6</v>
      </c>
      <c r="R441">
        <v>0</v>
      </c>
      <c r="S441">
        <v>0</v>
      </c>
      <c r="T441">
        <v>0</v>
      </c>
      <c r="U441">
        <v>0</v>
      </c>
      <c r="V441" s="15">
        <f t="shared" si="26"/>
        <v>20</v>
      </c>
      <c r="W441" s="5">
        <v>1</v>
      </c>
      <c r="X441" s="15">
        <f t="shared" ref="X441:X504" si="27">SUM(V441+W441)</f>
        <v>21</v>
      </c>
    </row>
    <row r="442" spans="1:24" x14ac:dyDescent="0.25">
      <c r="A442">
        <f t="shared" si="25"/>
        <v>29</v>
      </c>
      <c r="B442">
        <v>2013</v>
      </c>
      <c r="C442" s="4">
        <v>40734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2</v>
      </c>
      <c r="R442">
        <v>0</v>
      </c>
      <c r="S442">
        <v>0</v>
      </c>
      <c r="T442">
        <v>0</v>
      </c>
      <c r="U442">
        <v>0</v>
      </c>
      <c r="V442" s="15">
        <f t="shared" si="26"/>
        <v>3</v>
      </c>
      <c r="W442" s="5">
        <v>0</v>
      </c>
      <c r="X442" s="15">
        <f t="shared" si="27"/>
        <v>3</v>
      </c>
    </row>
    <row r="443" spans="1:24" x14ac:dyDescent="0.25">
      <c r="A443">
        <f t="shared" si="25"/>
        <v>29</v>
      </c>
      <c r="B443">
        <v>2013</v>
      </c>
      <c r="C443" s="4">
        <v>40735</v>
      </c>
      <c r="D443">
        <v>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2</v>
      </c>
      <c r="L443">
        <v>0</v>
      </c>
      <c r="M443">
        <v>0</v>
      </c>
      <c r="N443">
        <v>1</v>
      </c>
      <c r="O443">
        <v>0</v>
      </c>
      <c r="P443">
        <v>0</v>
      </c>
      <c r="Q443">
        <v>2</v>
      </c>
      <c r="R443">
        <v>0</v>
      </c>
      <c r="S443">
        <v>0</v>
      </c>
      <c r="T443">
        <v>0</v>
      </c>
      <c r="U443">
        <v>0</v>
      </c>
      <c r="V443" s="15">
        <f t="shared" si="26"/>
        <v>7</v>
      </c>
      <c r="W443" s="5">
        <v>11</v>
      </c>
      <c r="X443" s="15">
        <f t="shared" si="27"/>
        <v>18</v>
      </c>
    </row>
    <row r="444" spans="1:24" x14ac:dyDescent="0.25">
      <c r="A444">
        <f t="shared" si="25"/>
        <v>29</v>
      </c>
      <c r="B444">
        <v>2013</v>
      </c>
      <c r="C444" s="4">
        <v>40736</v>
      </c>
      <c r="D444">
        <v>3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2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 s="15">
        <f>SUM(D444:U444)</f>
        <v>5</v>
      </c>
      <c r="W444" s="5">
        <v>2</v>
      </c>
      <c r="X444" s="15">
        <f>SUM(V444+W444)</f>
        <v>7</v>
      </c>
    </row>
    <row r="445" spans="1:24" x14ac:dyDescent="0.25">
      <c r="A445">
        <f t="shared" si="25"/>
        <v>29</v>
      </c>
      <c r="B445">
        <v>2013</v>
      </c>
      <c r="C445" s="4">
        <v>40737</v>
      </c>
      <c r="D445">
        <v>6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6.66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0.66</v>
      </c>
      <c r="R445">
        <v>0</v>
      </c>
      <c r="S445">
        <v>0</v>
      </c>
      <c r="T445">
        <v>0</v>
      </c>
      <c r="U445">
        <v>0</v>
      </c>
      <c r="V445" s="15">
        <f>SUM(D445:U445)</f>
        <v>13.32</v>
      </c>
      <c r="W445" s="5">
        <v>1</v>
      </c>
      <c r="X445" s="15">
        <f>SUM(V445+W445)</f>
        <v>14.32</v>
      </c>
    </row>
    <row r="446" spans="1:24" x14ac:dyDescent="0.25">
      <c r="A446">
        <f t="shared" si="25"/>
        <v>29</v>
      </c>
      <c r="B446">
        <v>2013</v>
      </c>
      <c r="C446" s="4">
        <v>40738</v>
      </c>
      <c r="D446">
        <v>6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6.66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0.66</v>
      </c>
      <c r="R446">
        <v>0</v>
      </c>
      <c r="S446">
        <v>0</v>
      </c>
      <c r="T446">
        <v>0</v>
      </c>
      <c r="U446">
        <v>0</v>
      </c>
      <c r="V446" s="15">
        <f t="shared" si="26"/>
        <v>13.32</v>
      </c>
      <c r="W446" s="5">
        <v>1</v>
      </c>
      <c r="X446" s="15">
        <f t="shared" si="27"/>
        <v>14.32</v>
      </c>
    </row>
    <row r="447" spans="1:24" x14ac:dyDescent="0.25">
      <c r="A447">
        <f t="shared" si="25"/>
        <v>29</v>
      </c>
      <c r="B447">
        <v>2013</v>
      </c>
      <c r="C447" s="4">
        <v>40739</v>
      </c>
      <c r="D447">
        <v>6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6.66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0.66</v>
      </c>
      <c r="R447">
        <v>0</v>
      </c>
      <c r="S447">
        <v>0</v>
      </c>
      <c r="T447">
        <v>0</v>
      </c>
      <c r="U447">
        <v>0</v>
      </c>
      <c r="V447" s="15">
        <f t="shared" ref="V447:V453" si="28">SUM(D447:U447)</f>
        <v>13.32</v>
      </c>
      <c r="W447" s="5">
        <v>1</v>
      </c>
      <c r="X447" s="15">
        <f t="shared" si="27"/>
        <v>14.32</v>
      </c>
    </row>
    <row r="448" spans="1:24" x14ac:dyDescent="0.25">
      <c r="A448">
        <f t="shared" si="25"/>
        <v>29</v>
      </c>
      <c r="B448">
        <v>2013</v>
      </c>
      <c r="C448" s="4">
        <v>40740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3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3</v>
      </c>
      <c r="R448">
        <v>0</v>
      </c>
      <c r="S448">
        <v>0</v>
      </c>
      <c r="T448">
        <v>0</v>
      </c>
      <c r="U448">
        <v>0</v>
      </c>
      <c r="V448" s="15">
        <f t="shared" si="28"/>
        <v>7</v>
      </c>
      <c r="W448" s="5">
        <v>5</v>
      </c>
      <c r="X448" s="15">
        <f t="shared" si="27"/>
        <v>12</v>
      </c>
    </row>
    <row r="449" spans="1:24" x14ac:dyDescent="0.25">
      <c r="A449">
        <f t="shared" si="25"/>
        <v>30</v>
      </c>
      <c r="B449">
        <v>2013</v>
      </c>
      <c r="C449" s="4">
        <v>40741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5</v>
      </c>
      <c r="L449">
        <v>0</v>
      </c>
      <c r="M449">
        <v>0</v>
      </c>
      <c r="N449">
        <v>2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 s="15">
        <f t="shared" si="28"/>
        <v>9</v>
      </c>
      <c r="W449" s="5">
        <v>1</v>
      </c>
      <c r="X449" s="15">
        <f t="shared" si="27"/>
        <v>10</v>
      </c>
    </row>
    <row r="450" spans="1:24" x14ac:dyDescent="0.25">
      <c r="A450">
        <f t="shared" si="25"/>
        <v>30</v>
      </c>
      <c r="B450">
        <v>2013</v>
      </c>
      <c r="C450" s="4">
        <v>40742</v>
      </c>
      <c r="D450">
        <v>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7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1</v>
      </c>
      <c r="R450">
        <v>0</v>
      </c>
      <c r="S450">
        <v>0</v>
      </c>
      <c r="T450">
        <v>0</v>
      </c>
      <c r="U450">
        <v>0</v>
      </c>
      <c r="V450" s="15">
        <f t="shared" si="28"/>
        <v>9</v>
      </c>
      <c r="W450" s="5">
        <v>1</v>
      </c>
      <c r="X450" s="15">
        <f t="shared" si="27"/>
        <v>10</v>
      </c>
    </row>
    <row r="451" spans="1:24" x14ac:dyDescent="0.25">
      <c r="A451">
        <f t="shared" ref="A451:A514" si="29">WEEKNUM(C451)</f>
        <v>30</v>
      </c>
      <c r="B451">
        <v>2013</v>
      </c>
      <c r="C451" s="4">
        <v>40743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 s="15">
        <f t="shared" si="28"/>
        <v>0</v>
      </c>
      <c r="W451" s="5">
        <v>0</v>
      </c>
      <c r="X451" s="15">
        <f>SUM(V451+W451)</f>
        <v>0</v>
      </c>
    </row>
    <row r="452" spans="1:24" x14ac:dyDescent="0.25">
      <c r="A452">
        <f t="shared" si="29"/>
        <v>30</v>
      </c>
      <c r="B452">
        <v>2013</v>
      </c>
      <c r="C452" s="4">
        <v>40744</v>
      </c>
      <c r="D452" t="s">
        <v>25</v>
      </c>
      <c r="E452" t="s">
        <v>25</v>
      </c>
      <c r="F452" t="s">
        <v>25</v>
      </c>
      <c r="G452" t="s">
        <v>25</v>
      </c>
      <c r="H452" t="s">
        <v>25</v>
      </c>
      <c r="I452" t="s">
        <v>25</v>
      </c>
      <c r="J452" t="s">
        <v>25</v>
      </c>
      <c r="K452" t="s">
        <v>25</v>
      </c>
      <c r="L452" t="s">
        <v>25</v>
      </c>
      <c r="M452" t="s">
        <v>25</v>
      </c>
      <c r="N452" t="s">
        <v>25</v>
      </c>
      <c r="O452" t="s">
        <v>25</v>
      </c>
      <c r="P452" t="s">
        <v>25</v>
      </c>
      <c r="Q452" t="s">
        <v>25</v>
      </c>
      <c r="R452" t="s">
        <v>25</v>
      </c>
      <c r="S452" t="s">
        <v>25</v>
      </c>
      <c r="T452" t="s">
        <v>25</v>
      </c>
      <c r="U452" t="s">
        <v>25</v>
      </c>
      <c r="V452" s="15">
        <f t="shared" si="28"/>
        <v>0</v>
      </c>
      <c r="W452" s="5" t="s">
        <v>25</v>
      </c>
      <c r="X452" s="15" t="e">
        <f>SUM(V452+W452)</f>
        <v>#VALUE!</v>
      </c>
    </row>
    <row r="453" spans="1:24" x14ac:dyDescent="0.25">
      <c r="A453">
        <f t="shared" si="29"/>
        <v>30</v>
      </c>
      <c r="B453">
        <v>2013</v>
      </c>
      <c r="C453" s="4">
        <v>40745</v>
      </c>
      <c r="D453" t="s">
        <v>25</v>
      </c>
      <c r="E453" t="s">
        <v>25</v>
      </c>
      <c r="F453" t="s">
        <v>25</v>
      </c>
      <c r="G453" t="s">
        <v>25</v>
      </c>
      <c r="H453" t="s">
        <v>25</v>
      </c>
      <c r="I453" t="s">
        <v>25</v>
      </c>
      <c r="J453" t="s">
        <v>25</v>
      </c>
      <c r="K453" t="s">
        <v>25</v>
      </c>
      <c r="L453" t="s">
        <v>25</v>
      </c>
      <c r="M453" t="s">
        <v>25</v>
      </c>
      <c r="N453" t="s">
        <v>25</v>
      </c>
      <c r="O453" t="s">
        <v>25</v>
      </c>
      <c r="P453" t="s">
        <v>25</v>
      </c>
      <c r="Q453" t="s">
        <v>25</v>
      </c>
      <c r="R453" t="s">
        <v>25</v>
      </c>
      <c r="S453" t="s">
        <v>25</v>
      </c>
      <c r="T453" t="s">
        <v>25</v>
      </c>
      <c r="U453" t="s">
        <v>25</v>
      </c>
      <c r="V453" s="15">
        <f t="shared" si="28"/>
        <v>0</v>
      </c>
      <c r="W453" s="5" t="s">
        <v>25</v>
      </c>
      <c r="X453" s="15" t="e">
        <f t="shared" si="27"/>
        <v>#VALUE!</v>
      </c>
    </row>
    <row r="454" spans="1:24" x14ac:dyDescent="0.25">
      <c r="A454">
        <f t="shared" si="29"/>
        <v>30</v>
      </c>
      <c r="B454">
        <v>2013</v>
      </c>
      <c r="C454" s="4">
        <v>40746</v>
      </c>
      <c r="D454" t="s">
        <v>25</v>
      </c>
      <c r="E454" t="s">
        <v>25</v>
      </c>
      <c r="F454" t="s">
        <v>25</v>
      </c>
      <c r="G454" t="s">
        <v>25</v>
      </c>
      <c r="H454" t="s">
        <v>25</v>
      </c>
      <c r="I454" t="s">
        <v>25</v>
      </c>
      <c r="J454" t="s">
        <v>25</v>
      </c>
      <c r="K454" t="s">
        <v>25</v>
      </c>
      <c r="L454" t="s">
        <v>25</v>
      </c>
      <c r="M454" t="s">
        <v>25</v>
      </c>
      <c r="N454" t="s">
        <v>25</v>
      </c>
      <c r="O454" t="s">
        <v>25</v>
      </c>
      <c r="P454" t="s">
        <v>25</v>
      </c>
      <c r="Q454" t="s">
        <v>25</v>
      </c>
      <c r="R454" t="s">
        <v>25</v>
      </c>
      <c r="S454" t="s">
        <v>25</v>
      </c>
      <c r="T454" t="s">
        <v>25</v>
      </c>
      <c r="U454" t="s">
        <v>25</v>
      </c>
      <c r="V454" s="15">
        <f t="shared" si="26"/>
        <v>0</v>
      </c>
      <c r="W454" s="5" t="s">
        <v>25</v>
      </c>
      <c r="X454" s="15" t="e">
        <f t="shared" si="27"/>
        <v>#VALUE!</v>
      </c>
    </row>
    <row r="455" spans="1:24" x14ac:dyDescent="0.25">
      <c r="A455">
        <f t="shared" si="29"/>
        <v>30</v>
      </c>
      <c r="B455">
        <v>2013</v>
      </c>
      <c r="C455" s="4">
        <v>40747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1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 s="15">
        <f t="shared" si="26"/>
        <v>1</v>
      </c>
      <c r="W455" s="5">
        <v>0</v>
      </c>
      <c r="X455" s="15">
        <f t="shared" si="27"/>
        <v>1</v>
      </c>
    </row>
    <row r="456" spans="1:24" x14ac:dyDescent="0.25">
      <c r="A456">
        <f t="shared" si="29"/>
        <v>31</v>
      </c>
      <c r="B456">
        <v>2013</v>
      </c>
      <c r="C456" s="4">
        <v>40748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 s="15">
        <f t="shared" si="26"/>
        <v>1</v>
      </c>
      <c r="W456" s="5">
        <v>0</v>
      </c>
      <c r="X456" s="15">
        <f t="shared" si="27"/>
        <v>1</v>
      </c>
    </row>
    <row r="457" spans="1:24" x14ac:dyDescent="0.25">
      <c r="A457">
        <f t="shared" si="29"/>
        <v>31</v>
      </c>
      <c r="B457">
        <v>2013</v>
      </c>
      <c r="C457" s="4">
        <v>40749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6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1</v>
      </c>
      <c r="R457">
        <v>0</v>
      </c>
      <c r="S457">
        <v>0</v>
      </c>
      <c r="T457">
        <v>0</v>
      </c>
      <c r="U457">
        <v>0</v>
      </c>
      <c r="V457" s="15">
        <f t="shared" si="26"/>
        <v>7</v>
      </c>
      <c r="W457" s="5">
        <v>1</v>
      </c>
      <c r="X457" s="15">
        <f t="shared" si="27"/>
        <v>8</v>
      </c>
    </row>
    <row r="458" spans="1:24" x14ac:dyDescent="0.25">
      <c r="A458">
        <f t="shared" si="29"/>
        <v>31</v>
      </c>
      <c r="B458">
        <v>2013</v>
      </c>
      <c r="C458" s="4">
        <v>40750</v>
      </c>
      <c r="D458" t="s">
        <v>25</v>
      </c>
      <c r="E458" t="s">
        <v>25</v>
      </c>
      <c r="F458" t="s">
        <v>25</v>
      </c>
      <c r="G458" t="s">
        <v>25</v>
      </c>
      <c r="H458" t="s">
        <v>25</v>
      </c>
      <c r="I458" t="s">
        <v>25</v>
      </c>
      <c r="J458" t="s">
        <v>25</v>
      </c>
      <c r="K458" t="s">
        <v>25</v>
      </c>
      <c r="L458" t="s">
        <v>25</v>
      </c>
      <c r="M458" t="s">
        <v>25</v>
      </c>
      <c r="N458" t="s">
        <v>25</v>
      </c>
      <c r="O458" t="s">
        <v>25</v>
      </c>
      <c r="P458" t="s">
        <v>25</v>
      </c>
      <c r="Q458" t="s">
        <v>25</v>
      </c>
      <c r="R458" t="s">
        <v>25</v>
      </c>
      <c r="S458" t="s">
        <v>25</v>
      </c>
      <c r="T458" t="s">
        <v>25</v>
      </c>
      <c r="U458" t="s">
        <v>25</v>
      </c>
      <c r="V458" s="15">
        <f>SUM(D458:U458)</f>
        <v>0</v>
      </c>
      <c r="W458" s="5" t="s">
        <v>25</v>
      </c>
      <c r="X458" s="15" t="e">
        <f>SUM(V458+W458)</f>
        <v>#VALUE!</v>
      </c>
    </row>
    <row r="459" spans="1:24" x14ac:dyDescent="0.25">
      <c r="A459">
        <f t="shared" si="29"/>
        <v>31</v>
      </c>
      <c r="B459">
        <v>2013</v>
      </c>
      <c r="C459" s="4">
        <v>40751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0.67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0.33</v>
      </c>
      <c r="R459">
        <v>0</v>
      </c>
      <c r="S459">
        <v>0</v>
      </c>
      <c r="T459">
        <v>0</v>
      </c>
      <c r="U459">
        <v>0</v>
      </c>
      <c r="V459" s="15">
        <f>SUM(D459:U459)</f>
        <v>1</v>
      </c>
      <c r="W459" s="5">
        <v>0.67</v>
      </c>
      <c r="X459" s="15">
        <f>SUM(V459+W459)</f>
        <v>1.67</v>
      </c>
    </row>
    <row r="460" spans="1:24" x14ac:dyDescent="0.25">
      <c r="A460">
        <f t="shared" si="29"/>
        <v>31</v>
      </c>
      <c r="B460">
        <v>2013</v>
      </c>
      <c r="C460" s="4">
        <v>40752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0.67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0.33</v>
      </c>
      <c r="R460">
        <v>0</v>
      </c>
      <c r="S460">
        <v>0</v>
      </c>
      <c r="T460">
        <v>0</v>
      </c>
      <c r="U460">
        <v>0</v>
      </c>
      <c r="V460" s="15">
        <f t="shared" si="26"/>
        <v>1</v>
      </c>
      <c r="W460" s="5">
        <v>0.67</v>
      </c>
      <c r="X460" s="15">
        <f t="shared" si="27"/>
        <v>1.67</v>
      </c>
    </row>
    <row r="461" spans="1:24" x14ac:dyDescent="0.25">
      <c r="A461">
        <f t="shared" si="29"/>
        <v>31</v>
      </c>
      <c r="B461">
        <v>2013</v>
      </c>
      <c r="C461" s="4">
        <v>40753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0.67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0.33</v>
      </c>
      <c r="R461">
        <v>0</v>
      </c>
      <c r="S461">
        <v>0</v>
      </c>
      <c r="T461">
        <v>0</v>
      </c>
      <c r="U461">
        <v>0</v>
      </c>
      <c r="V461" s="15">
        <f t="shared" si="26"/>
        <v>1</v>
      </c>
      <c r="W461" s="5">
        <v>0.67</v>
      </c>
      <c r="X461" s="15">
        <f t="shared" si="27"/>
        <v>1.67</v>
      </c>
    </row>
    <row r="462" spans="1:24" x14ac:dyDescent="0.25">
      <c r="A462">
        <f t="shared" si="29"/>
        <v>31</v>
      </c>
      <c r="B462">
        <v>2013</v>
      </c>
      <c r="C462" s="4">
        <v>40754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3</v>
      </c>
      <c r="R462">
        <v>0</v>
      </c>
      <c r="S462">
        <v>0</v>
      </c>
      <c r="T462">
        <v>0</v>
      </c>
      <c r="U462">
        <v>0</v>
      </c>
      <c r="V462" s="15">
        <f t="shared" si="26"/>
        <v>3</v>
      </c>
      <c r="W462" s="5">
        <v>2</v>
      </c>
      <c r="X462" s="15">
        <f t="shared" si="27"/>
        <v>5</v>
      </c>
    </row>
    <row r="463" spans="1:24" x14ac:dyDescent="0.25">
      <c r="A463">
        <f t="shared" si="29"/>
        <v>32</v>
      </c>
      <c r="B463">
        <v>2013</v>
      </c>
      <c r="C463" s="4">
        <v>40755</v>
      </c>
      <c r="D463">
        <v>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5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2</v>
      </c>
      <c r="R463">
        <v>0</v>
      </c>
      <c r="S463">
        <v>0</v>
      </c>
      <c r="T463">
        <v>0</v>
      </c>
      <c r="U463">
        <v>0</v>
      </c>
      <c r="V463" s="15">
        <f t="shared" si="26"/>
        <v>9</v>
      </c>
      <c r="W463" s="5">
        <v>4</v>
      </c>
      <c r="X463" s="15">
        <f t="shared" si="27"/>
        <v>13</v>
      </c>
    </row>
    <row r="464" spans="1:24" x14ac:dyDescent="0.25">
      <c r="A464">
        <f t="shared" si="29"/>
        <v>32</v>
      </c>
      <c r="B464">
        <v>2013</v>
      </c>
      <c r="C464" s="4">
        <v>40756</v>
      </c>
      <c r="D464">
        <v>0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3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 s="15">
        <f>SUM(D464:U464)</f>
        <v>4</v>
      </c>
      <c r="W464" s="5">
        <v>5</v>
      </c>
      <c r="X464" s="15">
        <f t="shared" si="27"/>
        <v>9</v>
      </c>
    </row>
    <row r="465" spans="1:24" x14ac:dyDescent="0.25">
      <c r="A465">
        <f t="shared" si="29"/>
        <v>32</v>
      </c>
      <c r="B465">
        <v>2013</v>
      </c>
      <c r="C465" s="4">
        <v>40757</v>
      </c>
      <c r="D465">
        <v>0</v>
      </c>
      <c r="E465">
        <v>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3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1</v>
      </c>
      <c r="R465">
        <v>0</v>
      </c>
      <c r="S465">
        <v>0</v>
      </c>
      <c r="T465">
        <v>0</v>
      </c>
      <c r="U465">
        <v>0</v>
      </c>
      <c r="V465" s="15">
        <f t="shared" si="26"/>
        <v>6</v>
      </c>
      <c r="W465" s="5">
        <v>3</v>
      </c>
      <c r="X465" s="15">
        <f t="shared" si="27"/>
        <v>9</v>
      </c>
    </row>
    <row r="466" spans="1:24" x14ac:dyDescent="0.25">
      <c r="A466">
        <f t="shared" si="29"/>
        <v>32</v>
      </c>
      <c r="B466">
        <v>2013</v>
      </c>
      <c r="C466" s="4">
        <v>40758</v>
      </c>
      <c r="D466">
        <v>0.33</v>
      </c>
      <c r="E466">
        <v>0.66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2</v>
      </c>
      <c r="L466">
        <v>0</v>
      </c>
      <c r="M466">
        <v>0</v>
      </c>
      <c r="N466">
        <v>0.33</v>
      </c>
      <c r="O466">
        <v>0</v>
      </c>
      <c r="P466">
        <v>0</v>
      </c>
      <c r="Q466">
        <v>0.66</v>
      </c>
      <c r="R466">
        <v>0</v>
      </c>
      <c r="S466">
        <v>0</v>
      </c>
      <c r="T466">
        <v>0</v>
      </c>
      <c r="U466">
        <v>0</v>
      </c>
      <c r="V466" s="15">
        <f t="shared" si="26"/>
        <v>3.9800000000000004</v>
      </c>
      <c r="W466" s="5">
        <v>0.33</v>
      </c>
      <c r="X466" s="15">
        <f t="shared" si="27"/>
        <v>4.3100000000000005</v>
      </c>
    </row>
    <row r="467" spans="1:24" x14ac:dyDescent="0.25">
      <c r="A467">
        <f t="shared" si="29"/>
        <v>32</v>
      </c>
      <c r="B467">
        <v>2013</v>
      </c>
      <c r="C467" s="4">
        <v>40759</v>
      </c>
      <c r="D467">
        <v>0.33</v>
      </c>
      <c r="E467">
        <v>0.66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2</v>
      </c>
      <c r="L467">
        <v>0</v>
      </c>
      <c r="M467">
        <v>0</v>
      </c>
      <c r="N467">
        <v>0.33</v>
      </c>
      <c r="O467">
        <v>0</v>
      </c>
      <c r="P467">
        <v>0</v>
      </c>
      <c r="Q467">
        <v>0.66</v>
      </c>
      <c r="R467">
        <v>0</v>
      </c>
      <c r="S467">
        <v>0</v>
      </c>
      <c r="T467">
        <v>0</v>
      </c>
      <c r="U467">
        <v>0</v>
      </c>
      <c r="V467" s="15">
        <f t="shared" si="26"/>
        <v>3.9800000000000004</v>
      </c>
      <c r="W467" s="5">
        <v>0.33</v>
      </c>
      <c r="X467" s="15">
        <f t="shared" si="27"/>
        <v>4.3100000000000005</v>
      </c>
    </row>
    <row r="468" spans="1:24" x14ac:dyDescent="0.25">
      <c r="A468">
        <f t="shared" si="29"/>
        <v>32</v>
      </c>
      <c r="B468">
        <v>2013</v>
      </c>
      <c r="C468" s="4">
        <v>40760</v>
      </c>
      <c r="D468">
        <v>0.33</v>
      </c>
      <c r="E468">
        <v>0.66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2</v>
      </c>
      <c r="L468">
        <v>0</v>
      </c>
      <c r="M468">
        <v>0</v>
      </c>
      <c r="N468">
        <v>0.33</v>
      </c>
      <c r="O468">
        <v>0</v>
      </c>
      <c r="P468">
        <v>0</v>
      </c>
      <c r="Q468">
        <v>0.66</v>
      </c>
      <c r="R468">
        <v>0</v>
      </c>
      <c r="S468">
        <v>0</v>
      </c>
      <c r="T468">
        <v>0</v>
      </c>
      <c r="U468">
        <v>0</v>
      </c>
      <c r="V468" s="15">
        <f t="shared" si="26"/>
        <v>3.9800000000000004</v>
      </c>
      <c r="W468" s="5">
        <v>0.33</v>
      </c>
      <c r="X468" s="15">
        <f t="shared" si="27"/>
        <v>4.3100000000000005</v>
      </c>
    </row>
    <row r="469" spans="1:24" x14ac:dyDescent="0.25">
      <c r="A469">
        <f t="shared" si="29"/>
        <v>32</v>
      </c>
      <c r="B469">
        <v>2013</v>
      </c>
      <c r="C469" s="4">
        <v>40761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2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</v>
      </c>
      <c r="U469">
        <v>0</v>
      </c>
      <c r="V469" s="15">
        <f t="shared" si="26"/>
        <v>3</v>
      </c>
      <c r="W469" s="5">
        <v>0</v>
      </c>
      <c r="X469" s="15">
        <f t="shared" si="27"/>
        <v>3</v>
      </c>
    </row>
    <row r="470" spans="1:24" x14ac:dyDescent="0.25">
      <c r="A470">
        <f t="shared" si="29"/>
        <v>33</v>
      </c>
      <c r="B470">
        <v>2013</v>
      </c>
      <c r="C470" s="4">
        <v>40762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 s="15">
        <f t="shared" si="26"/>
        <v>0</v>
      </c>
      <c r="W470" s="5">
        <v>0</v>
      </c>
      <c r="X470" s="15">
        <f t="shared" si="27"/>
        <v>0</v>
      </c>
    </row>
    <row r="471" spans="1:24" x14ac:dyDescent="0.25">
      <c r="A471">
        <f t="shared" si="29"/>
        <v>33</v>
      </c>
      <c r="B471">
        <v>2013</v>
      </c>
      <c r="C471" s="4">
        <v>40763</v>
      </c>
      <c r="D471">
        <v>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2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 s="15">
        <f t="shared" si="26"/>
        <v>4</v>
      </c>
      <c r="W471" s="5">
        <v>0</v>
      </c>
      <c r="X471" s="15">
        <f t="shared" si="27"/>
        <v>4</v>
      </c>
    </row>
    <row r="472" spans="1:24" x14ac:dyDescent="0.25">
      <c r="A472">
        <f t="shared" si="29"/>
        <v>33</v>
      </c>
      <c r="B472">
        <v>2013</v>
      </c>
      <c r="C472" s="4">
        <v>40764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 s="15">
        <f t="shared" si="26"/>
        <v>1</v>
      </c>
      <c r="W472" s="5">
        <v>1</v>
      </c>
      <c r="X472" s="15">
        <f t="shared" si="27"/>
        <v>2</v>
      </c>
    </row>
    <row r="473" spans="1:24" x14ac:dyDescent="0.25">
      <c r="A473">
        <f t="shared" si="29"/>
        <v>33</v>
      </c>
      <c r="B473">
        <v>2013</v>
      </c>
      <c r="C473" s="4">
        <v>40765</v>
      </c>
      <c r="D473">
        <v>0.33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0.33</v>
      </c>
      <c r="U473">
        <v>0</v>
      </c>
      <c r="V473" s="15">
        <f t="shared" si="26"/>
        <v>1.6600000000000001</v>
      </c>
      <c r="W473" s="5">
        <v>1</v>
      </c>
      <c r="X473" s="15">
        <f t="shared" si="27"/>
        <v>2.66</v>
      </c>
    </row>
    <row r="474" spans="1:24" x14ac:dyDescent="0.25">
      <c r="A474">
        <f t="shared" si="29"/>
        <v>33</v>
      </c>
      <c r="B474">
        <v>2013</v>
      </c>
      <c r="C474" s="4">
        <v>40766</v>
      </c>
      <c r="D474">
        <v>0.33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0.33</v>
      </c>
      <c r="U474">
        <v>0</v>
      </c>
      <c r="V474" s="15">
        <f t="shared" si="26"/>
        <v>1.6600000000000001</v>
      </c>
      <c r="W474" s="5">
        <v>1</v>
      </c>
      <c r="X474" s="15">
        <f t="shared" si="27"/>
        <v>2.66</v>
      </c>
    </row>
    <row r="475" spans="1:24" x14ac:dyDescent="0.25">
      <c r="A475">
        <f t="shared" si="29"/>
        <v>33</v>
      </c>
      <c r="B475">
        <v>2013</v>
      </c>
      <c r="C475" s="4">
        <v>40767</v>
      </c>
      <c r="D475">
        <v>0.33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0.33</v>
      </c>
      <c r="U475">
        <v>0</v>
      </c>
      <c r="V475" s="15">
        <f t="shared" si="26"/>
        <v>1.6600000000000001</v>
      </c>
      <c r="W475" s="5">
        <v>1</v>
      </c>
      <c r="X475" s="15">
        <f t="shared" si="27"/>
        <v>2.66</v>
      </c>
    </row>
    <row r="476" spans="1:24" x14ac:dyDescent="0.25">
      <c r="A476">
        <f t="shared" si="29"/>
        <v>33</v>
      </c>
      <c r="B476">
        <v>2013</v>
      </c>
      <c r="C476" s="4">
        <v>40768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 s="15">
        <f t="shared" si="26"/>
        <v>1</v>
      </c>
      <c r="W476" s="5">
        <v>0</v>
      </c>
      <c r="X476" s="15">
        <f t="shared" si="27"/>
        <v>1</v>
      </c>
    </row>
    <row r="477" spans="1:24" x14ac:dyDescent="0.25">
      <c r="A477">
        <f t="shared" si="29"/>
        <v>34</v>
      </c>
      <c r="B477">
        <v>2013</v>
      </c>
      <c r="C477" s="4">
        <v>40769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 s="15">
        <f t="shared" si="26"/>
        <v>0</v>
      </c>
      <c r="W477" s="5">
        <v>2</v>
      </c>
      <c r="X477" s="15">
        <f t="shared" si="27"/>
        <v>2</v>
      </c>
    </row>
    <row r="478" spans="1:24" x14ac:dyDescent="0.25">
      <c r="A478">
        <f t="shared" si="29"/>
        <v>34</v>
      </c>
      <c r="B478">
        <v>2013</v>
      </c>
      <c r="C478" s="4">
        <v>40770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0</v>
      </c>
      <c r="V478" s="15">
        <f t="shared" si="26"/>
        <v>2</v>
      </c>
      <c r="W478" s="5">
        <v>1</v>
      </c>
      <c r="X478" s="15">
        <f t="shared" si="27"/>
        <v>3</v>
      </c>
    </row>
    <row r="479" spans="1:24" x14ac:dyDescent="0.25">
      <c r="A479">
        <f t="shared" si="29"/>
        <v>34</v>
      </c>
      <c r="B479">
        <v>2013</v>
      </c>
      <c r="C479" s="4">
        <v>40771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2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 s="15">
        <f t="shared" si="26"/>
        <v>2</v>
      </c>
      <c r="W479" s="5">
        <v>0</v>
      </c>
      <c r="X479" s="15">
        <f t="shared" si="27"/>
        <v>2</v>
      </c>
    </row>
    <row r="480" spans="1:24" x14ac:dyDescent="0.25">
      <c r="A480">
        <f t="shared" si="29"/>
        <v>34</v>
      </c>
      <c r="B480">
        <v>2013</v>
      </c>
      <c r="C480" s="4">
        <v>40772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0.33</v>
      </c>
      <c r="L480">
        <v>0.33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 s="15">
        <f t="shared" si="26"/>
        <v>1.6600000000000001</v>
      </c>
      <c r="W480" s="5">
        <v>1.33</v>
      </c>
      <c r="X480" s="15">
        <f t="shared" si="27"/>
        <v>2.99</v>
      </c>
    </row>
    <row r="481" spans="1:24" x14ac:dyDescent="0.25">
      <c r="A481">
        <f t="shared" si="29"/>
        <v>34</v>
      </c>
      <c r="B481">
        <v>2013</v>
      </c>
      <c r="C481" s="4">
        <v>40773</v>
      </c>
      <c r="D481">
        <v>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0.33</v>
      </c>
      <c r="L481">
        <v>0.33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 s="15">
        <f t="shared" si="26"/>
        <v>1.6600000000000001</v>
      </c>
      <c r="W481" s="5">
        <v>1.33</v>
      </c>
      <c r="X481" s="15">
        <f t="shared" si="27"/>
        <v>2.99</v>
      </c>
    </row>
    <row r="482" spans="1:24" x14ac:dyDescent="0.25">
      <c r="A482">
        <f t="shared" si="29"/>
        <v>34</v>
      </c>
      <c r="B482">
        <v>2013</v>
      </c>
      <c r="C482" s="4">
        <v>40774</v>
      </c>
      <c r="D482">
        <v>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0.33</v>
      </c>
      <c r="L482">
        <v>0.33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 s="15">
        <f t="shared" si="26"/>
        <v>1.6600000000000001</v>
      </c>
      <c r="W482" s="5">
        <v>1.33</v>
      </c>
      <c r="X482" s="15">
        <f t="shared" si="27"/>
        <v>2.99</v>
      </c>
    </row>
    <row r="483" spans="1:24" x14ac:dyDescent="0.25">
      <c r="A483">
        <f t="shared" si="29"/>
        <v>34</v>
      </c>
      <c r="B483">
        <v>2013</v>
      </c>
      <c r="C483" s="4">
        <v>40775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 s="15">
        <f t="shared" si="26"/>
        <v>0</v>
      </c>
      <c r="W483" s="5">
        <v>1</v>
      </c>
      <c r="X483" s="15">
        <f t="shared" si="27"/>
        <v>1</v>
      </c>
    </row>
    <row r="484" spans="1:24" x14ac:dyDescent="0.25">
      <c r="A484">
        <f t="shared" si="29"/>
        <v>35</v>
      </c>
      <c r="B484">
        <v>2013</v>
      </c>
      <c r="C484" s="4">
        <v>40776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2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 s="15">
        <f t="shared" si="26"/>
        <v>3</v>
      </c>
      <c r="W484" s="5">
        <v>3</v>
      </c>
      <c r="X484" s="15">
        <f t="shared" si="27"/>
        <v>6</v>
      </c>
    </row>
    <row r="485" spans="1:24" x14ac:dyDescent="0.25">
      <c r="A485">
        <f t="shared" si="29"/>
        <v>35</v>
      </c>
      <c r="B485">
        <v>2013</v>
      </c>
      <c r="C485" s="4">
        <v>40777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 s="15">
        <f t="shared" si="26"/>
        <v>1</v>
      </c>
      <c r="W485" s="5">
        <v>1</v>
      </c>
      <c r="X485" s="15">
        <f t="shared" si="27"/>
        <v>2</v>
      </c>
    </row>
    <row r="486" spans="1:24" x14ac:dyDescent="0.25">
      <c r="A486">
        <f t="shared" si="29"/>
        <v>35</v>
      </c>
      <c r="B486">
        <v>2013</v>
      </c>
      <c r="C486" s="4">
        <v>40778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 s="15">
        <f>SUM(D486:U486)</f>
        <v>1</v>
      </c>
      <c r="W486" s="5">
        <v>0</v>
      </c>
      <c r="X486" s="15">
        <f>SUM(V486+W486)</f>
        <v>1</v>
      </c>
    </row>
    <row r="487" spans="1:24" x14ac:dyDescent="0.25">
      <c r="A487">
        <f t="shared" si="29"/>
        <v>35</v>
      </c>
      <c r="B487">
        <v>2013</v>
      </c>
      <c r="C487" s="4">
        <v>40779</v>
      </c>
      <c r="D487">
        <v>0.67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0.33</v>
      </c>
      <c r="R487">
        <v>0</v>
      </c>
      <c r="S487">
        <v>0</v>
      </c>
      <c r="T487">
        <v>0</v>
      </c>
      <c r="U487">
        <v>0</v>
      </c>
      <c r="V487" s="15">
        <f t="shared" ref="V487:V507" si="30">SUM(D487:U487)</f>
        <v>1</v>
      </c>
      <c r="W487" s="5">
        <v>0</v>
      </c>
      <c r="X487" s="15">
        <f>SUM(V487+W487)</f>
        <v>1</v>
      </c>
    </row>
    <row r="488" spans="1:24" x14ac:dyDescent="0.25">
      <c r="A488">
        <f t="shared" si="29"/>
        <v>35</v>
      </c>
      <c r="B488">
        <v>2013</v>
      </c>
      <c r="C488" s="4">
        <v>40780</v>
      </c>
      <c r="D488">
        <v>0.67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0.33</v>
      </c>
      <c r="R488">
        <v>0</v>
      </c>
      <c r="S488">
        <v>0</v>
      </c>
      <c r="T488">
        <v>0</v>
      </c>
      <c r="U488">
        <v>0</v>
      </c>
      <c r="V488" s="15">
        <f t="shared" si="30"/>
        <v>1</v>
      </c>
      <c r="W488" s="5">
        <v>0</v>
      </c>
      <c r="X488" s="15">
        <f t="shared" si="27"/>
        <v>1</v>
      </c>
    </row>
    <row r="489" spans="1:24" x14ac:dyDescent="0.25">
      <c r="A489">
        <f t="shared" si="29"/>
        <v>35</v>
      </c>
      <c r="B489">
        <v>2013</v>
      </c>
      <c r="C489" s="4">
        <v>40781</v>
      </c>
      <c r="D489">
        <v>0.67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0.33</v>
      </c>
      <c r="R489">
        <v>0</v>
      </c>
      <c r="S489">
        <v>0</v>
      </c>
      <c r="T489">
        <v>0</v>
      </c>
      <c r="U489">
        <v>0</v>
      </c>
      <c r="V489" s="15">
        <f t="shared" si="30"/>
        <v>1</v>
      </c>
      <c r="W489" s="5">
        <v>0</v>
      </c>
      <c r="X489" s="15">
        <f t="shared" si="27"/>
        <v>1</v>
      </c>
    </row>
    <row r="490" spans="1:24" x14ac:dyDescent="0.25">
      <c r="A490">
        <f t="shared" si="29"/>
        <v>35</v>
      </c>
      <c r="B490">
        <v>2013</v>
      </c>
      <c r="C490" s="4">
        <v>40782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 s="15">
        <f t="shared" si="30"/>
        <v>2</v>
      </c>
      <c r="W490" s="5">
        <v>1</v>
      </c>
      <c r="X490" s="15">
        <f>SUM(V490+W490)</f>
        <v>3</v>
      </c>
    </row>
    <row r="491" spans="1:24" x14ac:dyDescent="0.25">
      <c r="A491">
        <f t="shared" si="29"/>
        <v>36</v>
      </c>
      <c r="B491">
        <v>2013</v>
      </c>
      <c r="C491" s="4">
        <v>40783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 s="15">
        <f t="shared" si="30"/>
        <v>1</v>
      </c>
      <c r="W491" s="5">
        <v>0</v>
      </c>
      <c r="X491" s="15">
        <f t="shared" si="27"/>
        <v>1</v>
      </c>
    </row>
    <row r="492" spans="1:24" x14ac:dyDescent="0.25">
      <c r="A492">
        <f t="shared" si="29"/>
        <v>36</v>
      </c>
      <c r="B492">
        <v>2013</v>
      </c>
      <c r="C492" s="4">
        <v>40784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 s="15">
        <f t="shared" si="30"/>
        <v>0</v>
      </c>
      <c r="W492" s="5">
        <v>0</v>
      </c>
      <c r="X492" s="15">
        <f t="shared" si="27"/>
        <v>0</v>
      </c>
    </row>
    <row r="493" spans="1:24" x14ac:dyDescent="0.25">
      <c r="A493">
        <f t="shared" si="29"/>
        <v>36</v>
      </c>
      <c r="B493">
        <v>2013</v>
      </c>
      <c r="C493" s="4">
        <v>40785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 s="15">
        <f t="shared" si="30"/>
        <v>0</v>
      </c>
      <c r="W493" s="5">
        <v>0</v>
      </c>
      <c r="X493" s="15">
        <f>SUM(V493+W493)</f>
        <v>0</v>
      </c>
    </row>
    <row r="494" spans="1:24" x14ac:dyDescent="0.25">
      <c r="A494">
        <f t="shared" si="29"/>
        <v>36</v>
      </c>
      <c r="B494">
        <v>2013</v>
      </c>
      <c r="C494" s="4">
        <v>40786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0.25</v>
      </c>
      <c r="R494">
        <v>0</v>
      </c>
      <c r="S494">
        <v>0</v>
      </c>
      <c r="T494">
        <v>0</v>
      </c>
      <c r="U494">
        <v>0</v>
      </c>
      <c r="V494" s="15">
        <f t="shared" si="30"/>
        <v>0.25</v>
      </c>
      <c r="W494" s="5">
        <v>0</v>
      </c>
      <c r="X494" s="15">
        <f>SUM(V494+W494)</f>
        <v>0.25</v>
      </c>
    </row>
    <row r="495" spans="1:24" x14ac:dyDescent="0.25">
      <c r="A495">
        <f t="shared" si="29"/>
        <v>36</v>
      </c>
      <c r="B495">
        <v>2013</v>
      </c>
      <c r="C495" s="4">
        <v>40787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0.25</v>
      </c>
      <c r="R495">
        <v>0</v>
      </c>
      <c r="S495">
        <v>0</v>
      </c>
      <c r="T495">
        <v>0</v>
      </c>
      <c r="U495">
        <v>0</v>
      </c>
      <c r="V495" s="15">
        <f t="shared" si="30"/>
        <v>0.25</v>
      </c>
      <c r="W495" s="5">
        <v>0</v>
      </c>
      <c r="X495" s="15">
        <f t="shared" ref="X495" si="31">SUM(V495+W495)</f>
        <v>0.25</v>
      </c>
    </row>
    <row r="496" spans="1:24" x14ac:dyDescent="0.25">
      <c r="A496">
        <f t="shared" si="29"/>
        <v>36</v>
      </c>
      <c r="B496">
        <v>2013</v>
      </c>
      <c r="C496" s="4">
        <v>40788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0.25</v>
      </c>
      <c r="R496">
        <v>0</v>
      </c>
      <c r="S496">
        <v>0</v>
      </c>
      <c r="T496">
        <v>0</v>
      </c>
      <c r="U496">
        <v>0</v>
      </c>
      <c r="V496" s="15">
        <f t="shared" si="30"/>
        <v>0.25</v>
      </c>
      <c r="W496" s="5">
        <v>0</v>
      </c>
      <c r="X496" s="15">
        <f t="shared" si="27"/>
        <v>0.25</v>
      </c>
    </row>
    <row r="497" spans="1:24" x14ac:dyDescent="0.25">
      <c r="A497">
        <f t="shared" si="29"/>
        <v>36</v>
      </c>
      <c r="B497">
        <v>2013</v>
      </c>
      <c r="C497" s="4">
        <v>40789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0.25</v>
      </c>
      <c r="R497">
        <v>0</v>
      </c>
      <c r="S497">
        <v>0</v>
      </c>
      <c r="T497">
        <v>0</v>
      </c>
      <c r="U497">
        <v>0</v>
      </c>
      <c r="V497" s="15">
        <f t="shared" si="30"/>
        <v>0.25</v>
      </c>
      <c r="W497" s="5">
        <v>0</v>
      </c>
      <c r="X497" s="15">
        <f t="shared" si="27"/>
        <v>0.25</v>
      </c>
    </row>
    <row r="498" spans="1:24" x14ac:dyDescent="0.25">
      <c r="A498">
        <f t="shared" si="29"/>
        <v>37</v>
      </c>
      <c r="B498">
        <v>2013</v>
      </c>
      <c r="C498" s="4">
        <v>40790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 s="15">
        <f t="shared" si="30"/>
        <v>0</v>
      </c>
      <c r="W498" s="5">
        <v>0</v>
      </c>
      <c r="X498" s="15">
        <f t="shared" si="27"/>
        <v>0</v>
      </c>
    </row>
    <row r="499" spans="1:24" x14ac:dyDescent="0.25">
      <c r="A499">
        <f t="shared" si="29"/>
        <v>37</v>
      </c>
      <c r="B499">
        <v>2013</v>
      </c>
      <c r="C499" s="4">
        <v>40791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 s="15">
        <f t="shared" si="30"/>
        <v>0</v>
      </c>
      <c r="W499" s="5">
        <v>0</v>
      </c>
      <c r="X499" s="15">
        <f t="shared" si="27"/>
        <v>0</v>
      </c>
    </row>
    <row r="500" spans="1:24" x14ac:dyDescent="0.25">
      <c r="A500">
        <f t="shared" si="29"/>
        <v>37</v>
      </c>
      <c r="B500">
        <v>2013</v>
      </c>
      <c r="C500" s="4">
        <v>40792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0</v>
      </c>
      <c r="V500" s="15">
        <f t="shared" si="30"/>
        <v>1</v>
      </c>
      <c r="W500" s="5">
        <v>2</v>
      </c>
      <c r="X500" s="15">
        <f t="shared" si="27"/>
        <v>3</v>
      </c>
    </row>
    <row r="501" spans="1:24" x14ac:dyDescent="0.25">
      <c r="A501">
        <f t="shared" si="29"/>
        <v>37</v>
      </c>
      <c r="B501">
        <v>2013</v>
      </c>
      <c r="C501" s="4">
        <v>40793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 s="15">
        <f t="shared" si="30"/>
        <v>0</v>
      </c>
      <c r="W501" s="5">
        <v>0</v>
      </c>
      <c r="X501" s="15">
        <f t="shared" si="27"/>
        <v>0</v>
      </c>
    </row>
    <row r="502" spans="1:24" x14ac:dyDescent="0.25">
      <c r="A502">
        <f t="shared" si="29"/>
        <v>37</v>
      </c>
      <c r="B502">
        <v>2013</v>
      </c>
      <c r="C502" s="4">
        <v>40794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 s="15">
        <f t="shared" si="30"/>
        <v>0</v>
      </c>
      <c r="W502" s="5">
        <v>0</v>
      </c>
      <c r="X502" s="15">
        <f t="shared" si="27"/>
        <v>0</v>
      </c>
    </row>
    <row r="503" spans="1:24" x14ac:dyDescent="0.25">
      <c r="A503">
        <f t="shared" si="29"/>
        <v>37</v>
      </c>
      <c r="B503">
        <v>2013</v>
      </c>
      <c r="C503" s="4">
        <v>40795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 s="15">
        <f t="shared" si="30"/>
        <v>0</v>
      </c>
      <c r="W503" s="5">
        <v>0</v>
      </c>
      <c r="X503" s="15">
        <f t="shared" si="27"/>
        <v>0</v>
      </c>
    </row>
    <row r="504" spans="1:24" x14ac:dyDescent="0.25">
      <c r="A504">
        <f t="shared" si="29"/>
        <v>37</v>
      </c>
      <c r="B504">
        <v>2013</v>
      </c>
      <c r="C504" s="4">
        <v>40796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 s="15">
        <f t="shared" si="30"/>
        <v>0</v>
      </c>
      <c r="W504" s="5">
        <v>0</v>
      </c>
      <c r="X504" s="15">
        <f t="shared" si="27"/>
        <v>0</v>
      </c>
    </row>
    <row r="505" spans="1:24" x14ac:dyDescent="0.25">
      <c r="A505">
        <f t="shared" si="29"/>
        <v>38</v>
      </c>
      <c r="B505">
        <v>2013</v>
      </c>
      <c r="C505" s="4">
        <v>40797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 s="15">
        <f t="shared" si="30"/>
        <v>0</v>
      </c>
      <c r="W505" s="5">
        <v>0</v>
      </c>
      <c r="X505" s="15">
        <f t="shared" ref="X505:X507" si="32">SUM(V505+W505)</f>
        <v>0</v>
      </c>
    </row>
    <row r="506" spans="1:24" x14ac:dyDescent="0.25">
      <c r="A506">
        <f t="shared" si="29"/>
        <v>38</v>
      </c>
      <c r="B506">
        <v>2013</v>
      </c>
      <c r="C506" s="4">
        <v>40798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 s="15">
        <f t="shared" si="30"/>
        <v>2</v>
      </c>
      <c r="W506" s="5">
        <v>0</v>
      </c>
      <c r="X506" s="15">
        <f t="shared" si="32"/>
        <v>2</v>
      </c>
    </row>
    <row r="507" spans="1:24" x14ac:dyDescent="0.25">
      <c r="A507">
        <f t="shared" si="29"/>
        <v>38</v>
      </c>
      <c r="B507">
        <v>2013</v>
      </c>
      <c r="C507" s="4">
        <v>40799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1</v>
      </c>
      <c r="R507">
        <v>0</v>
      </c>
      <c r="S507">
        <v>0</v>
      </c>
      <c r="T507">
        <v>0</v>
      </c>
      <c r="U507">
        <v>0</v>
      </c>
      <c r="V507" s="15">
        <f t="shared" si="30"/>
        <v>1</v>
      </c>
      <c r="W507" s="5">
        <v>0</v>
      </c>
      <c r="X507" s="15">
        <f t="shared" si="32"/>
        <v>1</v>
      </c>
    </row>
    <row r="508" spans="1:24" x14ac:dyDescent="0.25">
      <c r="A508">
        <f t="shared" si="29"/>
        <v>19</v>
      </c>
      <c r="B508">
        <v>2014</v>
      </c>
      <c r="C508" s="4">
        <v>40668</v>
      </c>
      <c r="J508" s="3"/>
      <c r="K508" s="5"/>
      <c r="L508" s="5"/>
      <c r="M508" s="5"/>
      <c r="N508" s="5"/>
      <c r="O508" s="5"/>
      <c r="P508" s="3"/>
      <c r="S508" s="3"/>
      <c r="T508" s="5"/>
      <c r="U508" s="3"/>
      <c r="V508" s="15" t="e">
        <f>IF(SUM(D508:U508)=0,NA(),SUM(D508:U508))</f>
        <v>#N/A</v>
      </c>
      <c r="W508" s="5"/>
      <c r="X508" s="15" t="e">
        <f>SUM(V508+W508)</f>
        <v>#N/A</v>
      </c>
    </row>
    <row r="509" spans="1:24" x14ac:dyDescent="0.25">
      <c r="A509">
        <f t="shared" si="29"/>
        <v>19</v>
      </c>
      <c r="B509">
        <v>2014</v>
      </c>
      <c r="C509" s="4">
        <v>40669</v>
      </c>
      <c r="J509" s="3"/>
      <c r="K509" s="5"/>
      <c r="L509" s="5"/>
      <c r="M509" s="5"/>
      <c r="N509" s="5"/>
      <c r="O509" s="5"/>
      <c r="P509" s="3"/>
      <c r="Q509" s="5"/>
      <c r="R509" s="5"/>
      <c r="S509" s="3"/>
      <c r="T509" s="5"/>
      <c r="U509" s="3"/>
      <c r="V509" s="15" t="e">
        <f t="shared" ref="V509:V572" si="33">IF(SUM(D509:U509)=0,NA(),SUM(D509:U509))</f>
        <v>#N/A</v>
      </c>
      <c r="W509" s="5"/>
      <c r="X509" s="15" t="e">
        <f t="shared" ref="X509:X572" si="34">SUM(V509+W509)</f>
        <v>#N/A</v>
      </c>
    </row>
    <row r="510" spans="1:24" x14ac:dyDescent="0.25">
      <c r="A510">
        <f t="shared" si="29"/>
        <v>19</v>
      </c>
      <c r="B510">
        <v>2014</v>
      </c>
      <c r="C510" s="4">
        <v>40670</v>
      </c>
      <c r="J510" s="3"/>
      <c r="K510" s="5"/>
      <c r="L510" s="5"/>
      <c r="M510" s="5"/>
      <c r="N510" s="5"/>
      <c r="O510" s="5"/>
      <c r="P510" s="3"/>
      <c r="Q510" s="5"/>
      <c r="R510" s="5"/>
      <c r="S510" s="3"/>
      <c r="T510" s="5"/>
      <c r="U510" s="3"/>
      <c r="V510" s="15" t="e">
        <f t="shared" si="33"/>
        <v>#N/A</v>
      </c>
      <c r="W510" s="5"/>
      <c r="X510" s="15" t="e">
        <f t="shared" si="34"/>
        <v>#N/A</v>
      </c>
    </row>
    <row r="511" spans="1:24" x14ac:dyDescent="0.25">
      <c r="A511">
        <f t="shared" si="29"/>
        <v>20</v>
      </c>
      <c r="B511">
        <v>2014</v>
      </c>
      <c r="C511" s="4">
        <v>40671</v>
      </c>
      <c r="J511" s="3"/>
      <c r="K511" s="5"/>
      <c r="L511" s="5"/>
      <c r="M511" s="5"/>
      <c r="N511" s="5"/>
      <c r="O511" s="5"/>
      <c r="P511" s="3"/>
      <c r="Q511" s="5"/>
      <c r="R511" s="5"/>
      <c r="S511" s="3"/>
      <c r="T511" s="5"/>
      <c r="U511" s="3"/>
      <c r="V511" s="15" t="e">
        <f t="shared" si="33"/>
        <v>#N/A</v>
      </c>
      <c r="W511" s="5"/>
      <c r="X511" s="15" t="e">
        <f t="shared" si="34"/>
        <v>#N/A</v>
      </c>
    </row>
    <row r="512" spans="1:24" x14ac:dyDescent="0.25">
      <c r="A512">
        <f t="shared" si="29"/>
        <v>20</v>
      </c>
      <c r="B512">
        <v>2014</v>
      </c>
      <c r="C512" s="4">
        <v>40672</v>
      </c>
      <c r="J512" s="3"/>
      <c r="K512" s="5"/>
      <c r="L512" s="5"/>
      <c r="M512" s="5"/>
      <c r="N512" s="5"/>
      <c r="O512" s="5"/>
      <c r="P512" s="3"/>
      <c r="Q512" s="5"/>
      <c r="R512" s="5"/>
      <c r="S512" s="3"/>
      <c r="T512" s="5"/>
      <c r="U512" s="3"/>
      <c r="V512" s="15" t="e">
        <f t="shared" si="33"/>
        <v>#N/A</v>
      </c>
      <c r="W512" s="5"/>
      <c r="X512" s="15" t="e">
        <f t="shared" si="34"/>
        <v>#N/A</v>
      </c>
    </row>
    <row r="513" spans="1:24" x14ac:dyDescent="0.25">
      <c r="A513">
        <f t="shared" si="29"/>
        <v>20</v>
      </c>
      <c r="B513">
        <v>2014</v>
      </c>
      <c r="C513" s="4">
        <v>40673</v>
      </c>
      <c r="J513" s="3"/>
      <c r="K513" s="5"/>
      <c r="L513" s="5"/>
      <c r="M513" s="5"/>
      <c r="N513" s="5"/>
      <c r="O513" s="5"/>
      <c r="P513" s="3"/>
      <c r="R513" s="5"/>
      <c r="S513" s="3"/>
      <c r="T513" s="5"/>
      <c r="U513" s="3"/>
      <c r="V513" s="15" t="e">
        <f t="shared" si="33"/>
        <v>#N/A</v>
      </c>
      <c r="W513" s="5"/>
      <c r="X513" s="15" t="e">
        <f t="shared" si="34"/>
        <v>#N/A</v>
      </c>
    </row>
    <row r="514" spans="1:24" x14ac:dyDescent="0.25">
      <c r="A514">
        <f t="shared" si="29"/>
        <v>20</v>
      </c>
      <c r="B514">
        <v>2014</v>
      </c>
      <c r="C514" s="4">
        <v>40674</v>
      </c>
      <c r="J514" s="3"/>
      <c r="K514" s="5"/>
      <c r="L514" s="5"/>
      <c r="M514" s="5"/>
      <c r="N514" s="5"/>
      <c r="O514" s="5"/>
      <c r="P514" s="3"/>
      <c r="Q514" s="5"/>
      <c r="R514" s="5"/>
      <c r="S514" s="3"/>
      <c r="T514" s="5"/>
      <c r="U514" s="3"/>
      <c r="V514" s="15" t="e">
        <f t="shared" si="33"/>
        <v>#N/A</v>
      </c>
      <c r="W514" s="5"/>
      <c r="X514" s="15" t="e">
        <f t="shared" si="34"/>
        <v>#N/A</v>
      </c>
    </row>
    <row r="515" spans="1:24" x14ac:dyDescent="0.25">
      <c r="A515">
        <f t="shared" ref="A515:A578" si="35">WEEKNUM(C515)</f>
        <v>20</v>
      </c>
      <c r="B515">
        <v>2014</v>
      </c>
      <c r="C515" s="4">
        <v>40675</v>
      </c>
      <c r="J515" s="3"/>
      <c r="K515" s="5"/>
      <c r="L515" s="5"/>
      <c r="M515" s="5"/>
      <c r="N515" s="5"/>
      <c r="O515" s="5"/>
      <c r="P515" s="3"/>
      <c r="Q515" s="5"/>
      <c r="R515" s="5"/>
      <c r="S515" s="3"/>
      <c r="T515" s="5"/>
      <c r="U515" s="3"/>
      <c r="V515" s="15" t="e">
        <f t="shared" si="33"/>
        <v>#N/A</v>
      </c>
      <c r="W515" s="5"/>
      <c r="X515" s="15" t="e">
        <f t="shared" si="34"/>
        <v>#N/A</v>
      </c>
    </row>
    <row r="516" spans="1:24" x14ac:dyDescent="0.25">
      <c r="A516">
        <f t="shared" si="35"/>
        <v>20</v>
      </c>
      <c r="B516">
        <v>2014</v>
      </c>
      <c r="C516" s="4">
        <v>40676</v>
      </c>
      <c r="J516" s="3"/>
      <c r="K516" s="5"/>
      <c r="L516" s="5"/>
      <c r="M516" s="5"/>
      <c r="N516" s="5"/>
      <c r="O516" s="5"/>
      <c r="P516" s="3"/>
      <c r="Q516" s="5"/>
      <c r="R516" s="5"/>
      <c r="S516" s="3"/>
      <c r="T516" s="5"/>
      <c r="U516" s="3"/>
      <c r="V516" s="15" t="e">
        <f t="shared" si="33"/>
        <v>#N/A</v>
      </c>
      <c r="W516" s="5"/>
      <c r="X516" s="15" t="e">
        <f t="shared" si="34"/>
        <v>#N/A</v>
      </c>
    </row>
    <row r="517" spans="1:24" x14ac:dyDescent="0.25">
      <c r="A517">
        <f t="shared" si="35"/>
        <v>20</v>
      </c>
      <c r="B517">
        <v>2014</v>
      </c>
      <c r="C517" s="4">
        <v>40677</v>
      </c>
      <c r="J517" s="3"/>
      <c r="K517" s="5"/>
      <c r="L517" s="5"/>
      <c r="M517" s="5"/>
      <c r="N517" s="5"/>
      <c r="O517" s="5"/>
      <c r="P517" s="3"/>
      <c r="Q517" s="5"/>
      <c r="R517" s="5"/>
      <c r="S517" s="3"/>
      <c r="T517" s="5"/>
      <c r="U517" s="3"/>
      <c r="V517" s="15" t="e">
        <f t="shared" si="33"/>
        <v>#N/A</v>
      </c>
      <c r="W517" s="5"/>
      <c r="X517" s="15" t="e">
        <f t="shared" si="34"/>
        <v>#N/A</v>
      </c>
    </row>
    <row r="518" spans="1:24" x14ac:dyDescent="0.25">
      <c r="A518">
        <f t="shared" si="35"/>
        <v>21</v>
      </c>
      <c r="B518">
        <v>2014</v>
      </c>
      <c r="C518" s="4">
        <v>40678</v>
      </c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5" t="e">
        <f t="shared" si="33"/>
        <v>#N/A</v>
      </c>
      <c r="W518" s="14"/>
      <c r="X518" s="15" t="e">
        <f t="shared" si="34"/>
        <v>#N/A</v>
      </c>
    </row>
    <row r="519" spans="1:24" x14ac:dyDescent="0.25">
      <c r="A519">
        <f t="shared" si="35"/>
        <v>21</v>
      </c>
      <c r="B519">
        <v>2014</v>
      </c>
      <c r="C519" s="4">
        <v>40679</v>
      </c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5" t="e">
        <f t="shared" si="33"/>
        <v>#N/A</v>
      </c>
      <c r="W519" s="14"/>
      <c r="X519" s="15" t="e">
        <f t="shared" si="34"/>
        <v>#N/A</v>
      </c>
    </row>
    <row r="520" spans="1:24" x14ac:dyDescent="0.25">
      <c r="A520">
        <f t="shared" si="35"/>
        <v>21</v>
      </c>
      <c r="B520">
        <v>2014</v>
      </c>
      <c r="C520" s="4">
        <v>40680</v>
      </c>
      <c r="V520" s="15" t="e">
        <f t="shared" si="33"/>
        <v>#N/A</v>
      </c>
      <c r="W520" s="5"/>
      <c r="X520" s="15" t="e">
        <f t="shared" si="34"/>
        <v>#N/A</v>
      </c>
    </row>
    <row r="521" spans="1:24" x14ac:dyDescent="0.25">
      <c r="A521">
        <f t="shared" si="35"/>
        <v>21</v>
      </c>
      <c r="B521">
        <v>2014</v>
      </c>
      <c r="C521" s="4">
        <v>40681</v>
      </c>
      <c r="V521" s="15" t="e">
        <f t="shared" si="33"/>
        <v>#N/A</v>
      </c>
      <c r="W521" s="5"/>
      <c r="X521" s="15" t="e">
        <f t="shared" si="34"/>
        <v>#N/A</v>
      </c>
    </row>
    <row r="522" spans="1:24" x14ac:dyDescent="0.25">
      <c r="A522">
        <f t="shared" si="35"/>
        <v>21</v>
      </c>
      <c r="B522">
        <v>2014</v>
      </c>
      <c r="C522" s="4">
        <v>40682</v>
      </c>
      <c r="V522" s="15" t="e">
        <f t="shared" si="33"/>
        <v>#N/A</v>
      </c>
      <c r="W522" s="5"/>
      <c r="X522" s="15" t="e">
        <f t="shared" si="34"/>
        <v>#N/A</v>
      </c>
    </row>
    <row r="523" spans="1:24" x14ac:dyDescent="0.25">
      <c r="A523">
        <f t="shared" si="35"/>
        <v>21</v>
      </c>
      <c r="B523">
        <v>2014</v>
      </c>
      <c r="C523" s="4">
        <v>40683</v>
      </c>
      <c r="V523" s="15" t="e">
        <f t="shared" si="33"/>
        <v>#N/A</v>
      </c>
      <c r="W523" s="5"/>
      <c r="X523" s="15" t="e">
        <f t="shared" si="34"/>
        <v>#N/A</v>
      </c>
    </row>
    <row r="524" spans="1:24" x14ac:dyDescent="0.25">
      <c r="A524">
        <f t="shared" si="35"/>
        <v>21</v>
      </c>
      <c r="B524">
        <v>2014</v>
      </c>
      <c r="C524" s="4">
        <v>40684</v>
      </c>
      <c r="V524" s="15" t="e">
        <f t="shared" si="33"/>
        <v>#N/A</v>
      </c>
      <c r="W524" s="5"/>
      <c r="X524" s="15" t="e">
        <f t="shared" si="34"/>
        <v>#N/A</v>
      </c>
    </row>
    <row r="525" spans="1:24" x14ac:dyDescent="0.25">
      <c r="A525">
        <f t="shared" si="35"/>
        <v>22</v>
      </c>
      <c r="B525">
        <v>2014</v>
      </c>
      <c r="C525" s="4">
        <v>40685</v>
      </c>
      <c r="V525" s="15" t="e">
        <f t="shared" si="33"/>
        <v>#N/A</v>
      </c>
      <c r="W525" s="5"/>
      <c r="X525" s="15" t="e">
        <f t="shared" si="34"/>
        <v>#N/A</v>
      </c>
    </row>
    <row r="526" spans="1:24" x14ac:dyDescent="0.25">
      <c r="A526">
        <f t="shared" si="35"/>
        <v>22</v>
      </c>
      <c r="B526">
        <v>2014</v>
      </c>
      <c r="C526" s="4">
        <v>40686</v>
      </c>
      <c r="V526" s="15" t="e">
        <f t="shared" si="33"/>
        <v>#N/A</v>
      </c>
      <c r="W526" s="5"/>
      <c r="X526" s="15" t="e">
        <f>SUM(V526+W526)</f>
        <v>#N/A</v>
      </c>
    </row>
    <row r="527" spans="1:24" x14ac:dyDescent="0.25">
      <c r="A527">
        <f t="shared" si="35"/>
        <v>22</v>
      </c>
      <c r="B527">
        <v>2014</v>
      </c>
      <c r="C527" s="4">
        <v>40687</v>
      </c>
      <c r="V527" s="15" t="e">
        <f t="shared" si="33"/>
        <v>#N/A</v>
      </c>
      <c r="W527" s="5"/>
      <c r="X527" s="15" t="e">
        <f>SUM(V527+W527)</f>
        <v>#N/A</v>
      </c>
    </row>
    <row r="528" spans="1:24" x14ac:dyDescent="0.25">
      <c r="A528">
        <f t="shared" si="35"/>
        <v>22</v>
      </c>
      <c r="B528">
        <v>2014</v>
      </c>
      <c r="C528" s="4">
        <v>40688</v>
      </c>
      <c r="V528" s="15" t="e">
        <f t="shared" si="33"/>
        <v>#N/A</v>
      </c>
      <c r="W528" s="5"/>
      <c r="X528" s="15">
        <v>0</v>
      </c>
    </row>
    <row r="529" spans="1:24" x14ac:dyDescent="0.25">
      <c r="A529">
        <f t="shared" si="35"/>
        <v>22</v>
      </c>
      <c r="B529">
        <v>2014</v>
      </c>
      <c r="C529" s="4">
        <v>40689</v>
      </c>
      <c r="V529" s="15" t="e">
        <f t="shared" si="33"/>
        <v>#N/A</v>
      </c>
      <c r="W529" s="5"/>
      <c r="X529" s="15" t="e">
        <f>SUM(V529+W529)</f>
        <v>#N/A</v>
      </c>
    </row>
    <row r="530" spans="1:24" x14ac:dyDescent="0.25">
      <c r="A530">
        <f t="shared" si="35"/>
        <v>22</v>
      </c>
      <c r="B530">
        <v>2014</v>
      </c>
      <c r="C530" s="4">
        <v>40690</v>
      </c>
      <c r="V530" s="15" t="e">
        <f t="shared" si="33"/>
        <v>#N/A</v>
      </c>
      <c r="W530" s="5"/>
      <c r="X530" s="15" t="e">
        <f t="shared" si="34"/>
        <v>#N/A</v>
      </c>
    </row>
    <row r="531" spans="1:24" x14ac:dyDescent="0.25">
      <c r="A531">
        <f t="shared" si="35"/>
        <v>22</v>
      </c>
      <c r="B531">
        <v>2014</v>
      </c>
      <c r="C531" s="4">
        <v>40691</v>
      </c>
      <c r="D531">
        <v>0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1</v>
      </c>
      <c r="L531">
        <v>0</v>
      </c>
      <c r="M531">
        <v>0</v>
      </c>
      <c r="N531">
        <v>1</v>
      </c>
      <c r="O531">
        <v>0</v>
      </c>
      <c r="P531">
        <v>0</v>
      </c>
      <c r="Q531">
        <v>2</v>
      </c>
      <c r="R531">
        <v>0</v>
      </c>
      <c r="S531">
        <v>0</v>
      </c>
      <c r="T531">
        <v>0</v>
      </c>
      <c r="U531">
        <v>0</v>
      </c>
      <c r="V531" s="15">
        <f t="shared" si="33"/>
        <v>5</v>
      </c>
      <c r="W531" s="5">
        <v>0</v>
      </c>
      <c r="X531" s="15">
        <f t="shared" si="34"/>
        <v>5</v>
      </c>
    </row>
    <row r="532" spans="1:24" x14ac:dyDescent="0.25">
      <c r="A532">
        <f t="shared" si="35"/>
        <v>23</v>
      </c>
      <c r="B532">
        <v>2014</v>
      </c>
      <c r="C532" s="4">
        <v>40692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 s="15" t="e">
        <f t="shared" si="33"/>
        <v>#N/A</v>
      </c>
      <c r="W532" s="5">
        <v>3</v>
      </c>
      <c r="X532" s="15" t="e">
        <f t="shared" si="34"/>
        <v>#N/A</v>
      </c>
    </row>
    <row r="533" spans="1:24" x14ac:dyDescent="0.25">
      <c r="A533">
        <f t="shared" si="35"/>
        <v>23</v>
      </c>
      <c r="B533">
        <v>2014</v>
      </c>
      <c r="C533" s="4">
        <v>40693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2</v>
      </c>
      <c r="R533">
        <v>0</v>
      </c>
      <c r="S533">
        <v>0</v>
      </c>
      <c r="T533">
        <v>0</v>
      </c>
      <c r="U533">
        <v>0</v>
      </c>
      <c r="V533" s="15">
        <f t="shared" si="33"/>
        <v>3</v>
      </c>
      <c r="W533" s="5">
        <v>3</v>
      </c>
      <c r="X533" s="15">
        <f t="shared" si="34"/>
        <v>6</v>
      </c>
    </row>
    <row r="534" spans="1:24" x14ac:dyDescent="0.25">
      <c r="A534">
        <f t="shared" si="35"/>
        <v>23</v>
      </c>
      <c r="B534">
        <v>2014</v>
      </c>
      <c r="C534" s="4">
        <v>40694</v>
      </c>
      <c r="D534">
        <v>2.33</v>
      </c>
      <c r="E534">
        <v>0.33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0.67</v>
      </c>
      <c r="R534">
        <v>0</v>
      </c>
      <c r="S534">
        <v>0</v>
      </c>
      <c r="T534">
        <v>0</v>
      </c>
      <c r="U534">
        <v>0</v>
      </c>
      <c r="V534" s="15">
        <f t="shared" si="33"/>
        <v>3.33</v>
      </c>
      <c r="W534" s="5">
        <v>1.33</v>
      </c>
      <c r="X534" s="15">
        <f>SUM(V534+W534)</f>
        <v>4.66</v>
      </c>
    </row>
    <row r="535" spans="1:24" x14ac:dyDescent="0.25">
      <c r="A535">
        <f t="shared" si="35"/>
        <v>23</v>
      </c>
      <c r="B535">
        <v>2014</v>
      </c>
      <c r="C535" s="4">
        <v>40695</v>
      </c>
      <c r="D535">
        <v>2.33</v>
      </c>
      <c r="E535">
        <v>0.33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0.67</v>
      </c>
      <c r="R535">
        <v>0</v>
      </c>
      <c r="S535">
        <v>0</v>
      </c>
      <c r="T535">
        <v>0</v>
      </c>
      <c r="U535">
        <v>0</v>
      </c>
      <c r="V535" s="15">
        <f t="shared" si="33"/>
        <v>3.33</v>
      </c>
      <c r="W535" s="5">
        <v>1.33</v>
      </c>
      <c r="X535" s="15">
        <f>SUM(V535+W535)</f>
        <v>4.66</v>
      </c>
    </row>
    <row r="536" spans="1:24" x14ac:dyDescent="0.25">
      <c r="A536">
        <f t="shared" si="35"/>
        <v>23</v>
      </c>
      <c r="B536">
        <v>2014</v>
      </c>
      <c r="C536" s="4">
        <v>40696</v>
      </c>
      <c r="D536">
        <v>2.33</v>
      </c>
      <c r="E536">
        <v>0.33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0.67</v>
      </c>
      <c r="R536">
        <v>0</v>
      </c>
      <c r="S536">
        <v>0</v>
      </c>
      <c r="T536">
        <v>0</v>
      </c>
      <c r="U536">
        <v>0</v>
      </c>
      <c r="V536" s="15">
        <f t="shared" si="33"/>
        <v>3.33</v>
      </c>
      <c r="W536" s="5">
        <v>1.33</v>
      </c>
      <c r="X536" s="15">
        <f t="shared" si="34"/>
        <v>4.66</v>
      </c>
    </row>
    <row r="537" spans="1:24" x14ac:dyDescent="0.25">
      <c r="A537">
        <f t="shared" si="35"/>
        <v>23</v>
      </c>
      <c r="B537">
        <v>2014</v>
      </c>
      <c r="C537" s="4">
        <v>40697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 s="15">
        <f t="shared" si="33"/>
        <v>1</v>
      </c>
      <c r="W537" s="5">
        <v>0</v>
      </c>
      <c r="X537" s="15">
        <f t="shared" si="34"/>
        <v>1</v>
      </c>
    </row>
    <row r="538" spans="1:24" x14ac:dyDescent="0.25">
      <c r="A538">
        <f t="shared" si="35"/>
        <v>23</v>
      </c>
      <c r="B538">
        <v>2014</v>
      </c>
      <c r="C538" s="4">
        <v>40698</v>
      </c>
      <c r="D538">
        <v>5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4</v>
      </c>
      <c r="R538">
        <v>0</v>
      </c>
      <c r="S538">
        <v>0</v>
      </c>
      <c r="T538">
        <v>0</v>
      </c>
      <c r="U538">
        <v>0</v>
      </c>
      <c r="V538" s="15">
        <f t="shared" si="33"/>
        <v>9</v>
      </c>
      <c r="W538" s="5">
        <v>7</v>
      </c>
      <c r="X538" s="15">
        <f t="shared" si="34"/>
        <v>16</v>
      </c>
    </row>
    <row r="539" spans="1:24" x14ac:dyDescent="0.25">
      <c r="A539">
        <f t="shared" si="35"/>
        <v>24</v>
      </c>
      <c r="B539">
        <v>2014</v>
      </c>
      <c r="C539" s="4">
        <v>40699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1</v>
      </c>
      <c r="O539">
        <v>0</v>
      </c>
      <c r="P539">
        <v>0</v>
      </c>
      <c r="Q539">
        <v>2</v>
      </c>
      <c r="R539">
        <v>0</v>
      </c>
      <c r="S539">
        <v>0</v>
      </c>
      <c r="T539">
        <v>0</v>
      </c>
      <c r="U539">
        <v>0</v>
      </c>
      <c r="V539" s="15">
        <f t="shared" si="33"/>
        <v>5</v>
      </c>
      <c r="W539" s="5">
        <v>12</v>
      </c>
      <c r="X539" s="15">
        <f t="shared" si="34"/>
        <v>17</v>
      </c>
    </row>
    <row r="540" spans="1:24" x14ac:dyDescent="0.25">
      <c r="A540">
        <f t="shared" si="35"/>
        <v>24</v>
      </c>
      <c r="B540">
        <v>2014</v>
      </c>
      <c r="C540" s="4">
        <v>40700</v>
      </c>
      <c r="D540">
        <v>7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2</v>
      </c>
      <c r="R540">
        <v>0</v>
      </c>
      <c r="S540">
        <v>0</v>
      </c>
      <c r="T540">
        <v>0</v>
      </c>
      <c r="U540">
        <v>0</v>
      </c>
      <c r="V540" s="15">
        <f t="shared" si="33"/>
        <v>9</v>
      </c>
      <c r="W540" s="5">
        <v>2</v>
      </c>
      <c r="X540" s="15">
        <f t="shared" si="34"/>
        <v>11</v>
      </c>
    </row>
    <row r="541" spans="1:24" x14ac:dyDescent="0.25">
      <c r="A541">
        <f t="shared" si="35"/>
        <v>24</v>
      </c>
      <c r="B541">
        <v>2014</v>
      </c>
      <c r="C541" s="4">
        <v>40701</v>
      </c>
      <c r="D541">
        <v>3</v>
      </c>
      <c r="E541">
        <v>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4</v>
      </c>
      <c r="R541">
        <v>0</v>
      </c>
      <c r="S541">
        <v>0</v>
      </c>
      <c r="T541">
        <v>0</v>
      </c>
      <c r="U541">
        <v>0</v>
      </c>
      <c r="V541" s="15">
        <f t="shared" si="33"/>
        <v>9</v>
      </c>
      <c r="W541" s="5">
        <v>3</v>
      </c>
      <c r="X541" s="15">
        <f>SUM(V541+W541)</f>
        <v>12</v>
      </c>
    </row>
    <row r="542" spans="1:24" x14ac:dyDescent="0.25">
      <c r="A542">
        <f t="shared" si="35"/>
        <v>24</v>
      </c>
      <c r="B542">
        <v>2014</v>
      </c>
      <c r="C542" s="4">
        <v>40702</v>
      </c>
      <c r="D542">
        <v>3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1</v>
      </c>
      <c r="M542">
        <v>0</v>
      </c>
      <c r="N542">
        <v>0</v>
      </c>
      <c r="O542">
        <v>0</v>
      </c>
      <c r="P542">
        <v>0</v>
      </c>
      <c r="Q542">
        <v>4</v>
      </c>
      <c r="R542">
        <v>0</v>
      </c>
      <c r="S542">
        <v>0</v>
      </c>
      <c r="T542">
        <v>0</v>
      </c>
      <c r="U542">
        <v>0</v>
      </c>
      <c r="V542" s="15">
        <f t="shared" si="33"/>
        <v>9</v>
      </c>
      <c r="W542" s="5">
        <v>4</v>
      </c>
      <c r="X542" s="15">
        <f t="shared" ref="X542:X543" si="36">SUM(V542+W542)</f>
        <v>13</v>
      </c>
    </row>
    <row r="543" spans="1:24" x14ac:dyDescent="0.25">
      <c r="A543">
        <f t="shared" si="35"/>
        <v>24</v>
      </c>
      <c r="B543">
        <v>2014</v>
      </c>
      <c r="C543" s="4">
        <v>40703</v>
      </c>
      <c r="D543">
        <v>3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1</v>
      </c>
      <c r="M543">
        <v>0</v>
      </c>
      <c r="N543">
        <v>0</v>
      </c>
      <c r="O543">
        <v>0</v>
      </c>
      <c r="P543">
        <v>0</v>
      </c>
      <c r="Q543">
        <v>4</v>
      </c>
      <c r="R543">
        <v>0</v>
      </c>
      <c r="S543">
        <v>0</v>
      </c>
      <c r="T543">
        <v>0</v>
      </c>
      <c r="U543">
        <v>0</v>
      </c>
      <c r="V543" s="15">
        <f t="shared" si="33"/>
        <v>9</v>
      </c>
      <c r="W543" s="5">
        <v>5</v>
      </c>
      <c r="X543" s="15">
        <f t="shared" si="36"/>
        <v>14</v>
      </c>
    </row>
    <row r="544" spans="1:24" x14ac:dyDescent="0.25">
      <c r="A544">
        <f t="shared" si="35"/>
        <v>24</v>
      </c>
      <c r="B544">
        <v>2014</v>
      </c>
      <c r="C544" s="4">
        <v>40704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0</v>
      </c>
      <c r="T544">
        <v>0</v>
      </c>
      <c r="U544">
        <v>0</v>
      </c>
      <c r="V544" s="15">
        <f t="shared" si="33"/>
        <v>1</v>
      </c>
      <c r="W544" s="5">
        <v>2</v>
      </c>
      <c r="X544" s="15">
        <f t="shared" si="34"/>
        <v>3</v>
      </c>
    </row>
    <row r="545" spans="1:24" x14ac:dyDescent="0.25">
      <c r="A545">
        <f t="shared" si="35"/>
        <v>24</v>
      </c>
      <c r="B545">
        <v>2014</v>
      </c>
      <c r="C545" s="4">
        <v>40705</v>
      </c>
      <c r="D545">
        <v>1</v>
      </c>
      <c r="E545">
        <v>2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2</v>
      </c>
      <c r="R545">
        <v>0</v>
      </c>
      <c r="S545">
        <v>0</v>
      </c>
      <c r="T545">
        <v>0</v>
      </c>
      <c r="U545">
        <v>0</v>
      </c>
      <c r="V545" s="15">
        <f t="shared" si="33"/>
        <v>5</v>
      </c>
      <c r="W545" s="5">
        <v>6</v>
      </c>
      <c r="X545" s="15">
        <f t="shared" si="34"/>
        <v>11</v>
      </c>
    </row>
    <row r="546" spans="1:24" x14ac:dyDescent="0.25">
      <c r="A546">
        <f t="shared" si="35"/>
        <v>25</v>
      </c>
      <c r="B546">
        <v>2014</v>
      </c>
      <c r="C546" s="4">
        <v>40706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 s="15" t="e">
        <f t="shared" si="33"/>
        <v>#N/A</v>
      </c>
      <c r="W546" s="5">
        <v>0</v>
      </c>
      <c r="X546" s="15" t="e">
        <f t="shared" si="34"/>
        <v>#N/A</v>
      </c>
    </row>
    <row r="547" spans="1:24" x14ac:dyDescent="0.25">
      <c r="A547">
        <f t="shared" si="35"/>
        <v>25</v>
      </c>
      <c r="B547">
        <v>2014</v>
      </c>
      <c r="C547" s="4">
        <v>40707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 s="15" t="e">
        <f t="shared" si="33"/>
        <v>#N/A</v>
      </c>
      <c r="W547" s="5">
        <v>3</v>
      </c>
      <c r="X547" s="15" t="e">
        <f t="shared" si="34"/>
        <v>#N/A</v>
      </c>
    </row>
    <row r="548" spans="1:24" x14ac:dyDescent="0.25">
      <c r="A548">
        <f t="shared" si="35"/>
        <v>25</v>
      </c>
      <c r="B548">
        <v>2014</v>
      </c>
      <c r="C548" s="4">
        <v>40708</v>
      </c>
      <c r="D548">
        <v>0.6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2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 s="15">
        <f t="shared" si="33"/>
        <v>2.6</v>
      </c>
      <c r="W548" s="5">
        <v>0</v>
      </c>
      <c r="X548" s="15">
        <f t="shared" si="34"/>
        <v>2.6</v>
      </c>
    </row>
    <row r="549" spans="1:24" x14ac:dyDescent="0.25">
      <c r="A549">
        <f t="shared" si="35"/>
        <v>25</v>
      </c>
      <c r="B549">
        <v>2014</v>
      </c>
      <c r="C549" s="4">
        <v>40709</v>
      </c>
      <c r="D549">
        <v>0.6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2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 s="15">
        <f t="shared" si="33"/>
        <v>2.6</v>
      </c>
      <c r="W549" s="5">
        <v>1</v>
      </c>
      <c r="X549" s="15">
        <f t="shared" si="34"/>
        <v>3.6</v>
      </c>
    </row>
    <row r="550" spans="1:24" x14ac:dyDescent="0.25">
      <c r="A550">
        <f t="shared" si="35"/>
        <v>25</v>
      </c>
      <c r="B550">
        <v>2014</v>
      </c>
      <c r="C550" s="4">
        <v>40710</v>
      </c>
      <c r="D550">
        <v>0.6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2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 s="15">
        <f t="shared" si="33"/>
        <v>2.6</v>
      </c>
      <c r="W550" s="5">
        <v>2</v>
      </c>
      <c r="X550" s="15">
        <f t="shared" si="34"/>
        <v>4.5999999999999996</v>
      </c>
    </row>
    <row r="551" spans="1:24" x14ac:dyDescent="0.25">
      <c r="A551">
        <f t="shared" si="35"/>
        <v>25</v>
      </c>
      <c r="B551">
        <v>2014</v>
      </c>
      <c r="C551" s="4">
        <v>40711</v>
      </c>
      <c r="D551">
        <v>3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1</v>
      </c>
      <c r="R551">
        <v>0</v>
      </c>
      <c r="S551">
        <v>0</v>
      </c>
      <c r="T551">
        <v>0</v>
      </c>
      <c r="U551">
        <v>0</v>
      </c>
      <c r="V551" s="15">
        <f t="shared" si="33"/>
        <v>5</v>
      </c>
      <c r="W551" s="5">
        <v>1</v>
      </c>
      <c r="X551" s="15">
        <f t="shared" si="34"/>
        <v>6</v>
      </c>
    </row>
    <row r="552" spans="1:24" x14ac:dyDescent="0.25">
      <c r="A552">
        <f t="shared" si="35"/>
        <v>25</v>
      </c>
      <c r="B552">
        <v>2014</v>
      </c>
      <c r="C552" s="4">
        <v>40712</v>
      </c>
      <c r="D552">
        <v>8</v>
      </c>
      <c r="E552">
        <v>0</v>
      </c>
      <c r="F552">
        <v>0</v>
      </c>
      <c r="G552">
        <v>0</v>
      </c>
      <c r="H552">
        <v>0</v>
      </c>
      <c r="I552">
        <v>3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 s="15">
        <f t="shared" si="33"/>
        <v>11</v>
      </c>
      <c r="W552" s="5">
        <v>6</v>
      </c>
      <c r="X552" s="15">
        <f t="shared" si="34"/>
        <v>17</v>
      </c>
    </row>
    <row r="553" spans="1:24" x14ac:dyDescent="0.25">
      <c r="A553">
        <f t="shared" si="35"/>
        <v>26</v>
      </c>
      <c r="B553">
        <v>2014</v>
      </c>
      <c r="C553" s="4">
        <v>40713</v>
      </c>
      <c r="D553">
        <v>94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3</v>
      </c>
      <c r="R553">
        <v>0</v>
      </c>
      <c r="S553">
        <v>0</v>
      </c>
      <c r="T553">
        <v>0</v>
      </c>
      <c r="U553">
        <v>0</v>
      </c>
      <c r="V553" s="15">
        <f t="shared" si="33"/>
        <v>97</v>
      </c>
      <c r="W553" s="5">
        <v>19</v>
      </c>
      <c r="X553" s="15">
        <v>0</v>
      </c>
    </row>
    <row r="554" spans="1:24" x14ac:dyDescent="0.25">
      <c r="A554">
        <f t="shared" si="35"/>
        <v>26</v>
      </c>
      <c r="B554">
        <v>2014</v>
      </c>
      <c r="C554" s="4">
        <v>40714</v>
      </c>
      <c r="D554">
        <v>4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 s="15">
        <f t="shared" si="33"/>
        <v>4</v>
      </c>
      <c r="W554" s="5">
        <v>3</v>
      </c>
      <c r="X554" s="15">
        <f t="shared" si="34"/>
        <v>7</v>
      </c>
    </row>
    <row r="555" spans="1:24" x14ac:dyDescent="0.25">
      <c r="A555">
        <f t="shared" si="35"/>
        <v>26</v>
      </c>
      <c r="B555">
        <v>2014</v>
      </c>
      <c r="C555" s="4">
        <v>40715</v>
      </c>
      <c r="D555">
        <v>11.7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0.3</v>
      </c>
      <c r="M555">
        <v>0</v>
      </c>
      <c r="N555">
        <v>0.3</v>
      </c>
      <c r="O555">
        <v>0</v>
      </c>
      <c r="P555">
        <v>0</v>
      </c>
      <c r="Q555">
        <v>1.7</v>
      </c>
      <c r="R555">
        <v>0</v>
      </c>
      <c r="S555">
        <v>0</v>
      </c>
      <c r="T555">
        <v>0</v>
      </c>
      <c r="U555">
        <v>0</v>
      </c>
      <c r="V555" s="15">
        <f t="shared" si="33"/>
        <v>14</v>
      </c>
      <c r="W555" s="5">
        <v>3</v>
      </c>
      <c r="X555" s="15">
        <f t="shared" si="34"/>
        <v>17</v>
      </c>
    </row>
    <row r="556" spans="1:24" x14ac:dyDescent="0.25">
      <c r="A556">
        <f t="shared" si="35"/>
        <v>26</v>
      </c>
      <c r="B556">
        <v>2014</v>
      </c>
      <c r="C556" s="4">
        <v>40716</v>
      </c>
      <c r="D556">
        <v>11.7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0.3</v>
      </c>
      <c r="M556">
        <v>0</v>
      </c>
      <c r="N556">
        <v>0.3</v>
      </c>
      <c r="O556">
        <v>0</v>
      </c>
      <c r="P556">
        <v>0</v>
      </c>
      <c r="Q556">
        <v>1.7</v>
      </c>
      <c r="R556">
        <v>0</v>
      </c>
      <c r="S556">
        <v>0</v>
      </c>
      <c r="T556">
        <v>0</v>
      </c>
      <c r="U556">
        <v>0</v>
      </c>
      <c r="V556" s="15">
        <f t="shared" si="33"/>
        <v>14</v>
      </c>
      <c r="W556" s="5">
        <v>4</v>
      </c>
      <c r="X556" s="15">
        <f t="shared" si="34"/>
        <v>18</v>
      </c>
    </row>
    <row r="557" spans="1:24" x14ac:dyDescent="0.25">
      <c r="A557">
        <f t="shared" si="35"/>
        <v>26</v>
      </c>
      <c r="B557">
        <v>2014</v>
      </c>
      <c r="C557" s="4">
        <v>40717</v>
      </c>
      <c r="D557">
        <v>11.7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0.3</v>
      </c>
      <c r="M557">
        <v>0</v>
      </c>
      <c r="N557">
        <v>0.3</v>
      </c>
      <c r="O557">
        <v>0</v>
      </c>
      <c r="P557">
        <v>0</v>
      </c>
      <c r="Q557">
        <v>1.7</v>
      </c>
      <c r="R557">
        <v>0</v>
      </c>
      <c r="S557">
        <v>0</v>
      </c>
      <c r="T557">
        <v>0</v>
      </c>
      <c r="U557">
        <v>0</v>
      </c>
      <c r="V557" s="15">
        <f t="shared" si="33"/>
        <v>14</v>
      </c>
      <c r="W557" s="5">
        <v>5</v>
      </c>
      <c r="X557" s="15">
        <f t="shared" si="34"/>
        <v>19</v>
      </c>
    </row>
    <row r="558" spans="1:24" x14ac:dyDescent="0.25">
      <c r="A558">
        <f t="shared" si="35"/>
        <v>26</v>
      </c>
      <c r="B558">
        <v>2014</v>
      </c>
      <c r="C558" s="4">
        <v>40718</v>
      </c>
      <c r="D558">
        <v>7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2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 s="15">
        <f t="shared" si="33"/>
        <v>9</v>
      </c>
      <c r="W558" s="5">
        <v>1</v>
      </c>
      <c r="X558" s="15">
        <f t="shared" si="34"/>
        <v>10</v>
      </c>
    </row>
    <row r="559" spans="1:24" x14ac:dyDescent="0.25">
      <c r="A559">
        <f t="shared" si="35"/>
        <v>26</v>
      </c>
      <c r="B559">
        <v>2014</v>
      </c>
      <c r="C559" s="4">
        <v>40719</v>
      </c>
      <c r="D559">
        <v>3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1</v>
      </c>
      <c r="R559">
        <v>0</v>
      </c>
      <c r="S559">
        <v>0</v>
      </c>
      <c r="T559">
        <v>0</v>
      </c>
      <c r="U559">
        <v>0</v>
      </c>
      <c r="V559" s="15">
        <f t="shared" si="33"/>
        <v>4</v>
      </c>
      <c r="W559" s="5">
        <v>7</v>
      </c>
      <c r="X559" s="15">
        <f t="shared" si="34"/>
        <v>11</v>
      </c>
    </row>
    <row r="560" spans="1:24" x14ac:dyDescent="0.25">
      <c r="A560">
        <f t="shared" si="35"/>
        <v>27</v>
      </c>
      <c r="B560">
        <v>2014</v>
      </c>
      <c r="C560" s="4">
        <v>40720</v>
      </c>
      <c r="D560">
        <v>15</v>
      </c>
      <c r="E560">
        <v>0</v>
      </c>
      <c r="F560">
        <v>0</v>
      </c>
      <c r="G560">
        <v>0</v>
      </c>
      <c r="H560">
        <v>2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1</v>
      </c>
      <c r="O560">
        <v>0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0</v>
      </c>
      <c r="V560" s="15">
        <f t="shared" si="33"/>
        <v>19</v>
      </c>
      <c r="W560" s="5">
        <v>8</v>
      </c>
      <c r="X560" s="15">
        <f t="shared" si="34"/>
        <v>27</v>
      </c>
    </row>
    <row r="561" spans="1:24" x14ac:dyDescent="0.25">
      <c r="A561">
        <f t="shared" si="35"/>
        <v>27</v>
      </c>
      <c r="B561">
        <v>2014</v>
      </c>
      <c r="C561" s="4">
        <v>40721</v>
      </c>
      <c r="D561">
        <v>16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1</v>
      </c>
      <c r="R561">
        <v>0</v>
      </c>
      <c r="S561">
        <v>0</v>
      </c>
      <c r="T561">
        <v>0</v>
      </c>
      <c r="U561">
        <v>0</v>
      </c>
      <c r="V561" s="15">
        <f t="shared" si="33"/>
        <v>17</v>
      </c>
      <c r="W561" s="5">
        <v>14</v>
      </c>
      <c r="X561" s="15">
        <f t="shared" si="34"/>
        <v>31</v>
      </c>
    </row>
    <row r="562" spans="1:24" x14ac:dyDescent="0.25">
      <c r="A562">
        <f t="shared" si="35"/>
        <v>27</v>
      </c>
      <c r="B562">
        <v>2014</v>
      </c>
      <c r="C562" s="4">
        <v>40722</v>
      </c>
      <c r="D562">
        <v>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3</v>
      </c>
      <c r="R562">
        <v>0</v>
      </c>
      <c r="S562">
        <v>0</v>
      </c>
      <c r="T562">
        <v>0</v>
      </c>
      <c r="U562">
        <v>0</v>
      </c>
      <c r="V562" s="15">
        <f t="shared" si="33"/>
        <v>28</v>
      </c>
      <c r="W562" s="5">
        <v>34.299999999999997</v>
      </c>
      <c r="X562" s="15">
        <f t="shared" si="34"/>
        <v>62.3</v>
      </c>
    </row>
    <row r="563" spans="1:24" x14ac:dyDescent="0.25">
      <c r="A563">
        <f t="shared" si="35"/>
        <v>27</v>
      </c>
      <c r="B563">
        <v>2014</v>
      </c>
      <c r="C563" s="4">
        <v>40723</v>
      </c>
      <c r="D563">
        <v>25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3</v>
      </c>
      <c r="R563">
        <v>0</v>
      </c>
      <c r="S563">
        <v>0</v>
      </c>
      <c r="T563">
        <v>0</v>
      </c>
      <c r="U563">
        <v>0</v>
      </c>
      <c r="V563" s="15">
        <f t="shared" si="33"/>
        <v>28</v>
      </c>
      <c r="W563" s="5">
        <v>34.299999999999997</v>
      </c>
      <c r="X563" s="15">
        <f t="shared" si="34"/>
        <v>62.3</v>
      </c>
    </row>
    <row r="564" spans="1:24" x14ac:dyDescent="0.25">
      <c r="A564">
        <f t="shared" si="35"/>
        <v>27</v>
      </c>
      <c r="B564">
        <v>2014</v>
      </c>
      <c r="C564" s="4">
        <v>40724</v>
      </c>
      <c r="D564">
        <v>25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3</v>
      </c>
      <c r="R564">
        <v>0</v>
      </c>
      <c r="S564">
        <v>0</v>
      </c>
      <c r="T564">
        <v>0</v>
      </c>
      <c r="U564">
        <v>0</v>
      </c>
      <c r="V564" s="15">
        <f t="shared" si="33"/>
        <v>28</v>
      </c>
      <c r="W564" s="5">
        <v>34.299999999999997</v>
      </c>
      <c r="X564" s="15">
        <f t="shared" si="34"/>
        <v>62.3</v>
      </c>
    </row>
    <row r="565" spans="1:24" x14ac:dyDescent="0.25">
      <c r="A565">
        <f t="shared" si="35"/>
        <v>27</v>
      </c>
      <c r="B565">
        <v>2014</v>
      </c>
      <c r="C565" s="4">
        <v>40725</v>
      </c>
      <c r="D565">
        <v>8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4</v>
      </c>
      <c r="R565">
        <v>0</v>
      </c>
      <c r="S565">
        <v>0</v>
      </c>
      <c r="T565">
        <v>0</v>
      </c>
      <c r="U565">
        <v>0</v>
      </c>
      <c r="V565" s="15">
        <f t="shared" si="33"/>
        <v>12</v>
      </c>
      <c r="W565" s="5">
        <v>7</v>
      </c>
      <c r="X565" s="15">
        <f t="shared" si="34"/>
        <v>19</v>
      </c>
    </row>
    <row r="566" spans="1:24" x14ac:dyDescent="0.25">
      <c r="A566">
        <f t="shared" si="35"/>
        <v>27</v>
      </c>
      <c r="B566">
        <v>2014</v>
      </c>
      <c r="C566" s="4">
        <v>40726</v>
      </c>
      <c r="D566">
        <v>12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 s="15">
        <f t="shared" si="33"/>
        <v>12</v>
      </c>
      <c r="W566" s="5">
        <v>5</v>
      </c>
      <c r="X566" s="15">
        <f t="shared" si="34"/>
        <v>17</v>
      </c>
    </row>
    <row r="567" spans="1:24" x14ac:dyDescent="0.25">
      <c r="A567">
        <f t="shared" si="35"/>
        <v>28</v>
      </c>
      <c r="B567">
        <v>2014</v>
      </c>
      <c r="C567" s="4">
        <v>40727</v>
      </c>
      <c r="D567">
        <v>40</v>
      </c>
      <c r="E567">
        <v>2</v>
      </c>
      <c r="F567">
        <v>0</v>
      </c>
      <c r="G567">
        <v>0</v>
      </c>
      <c r="H567">
        <v>0</v>
      </c>
      <c r="I567">
        <v>2</v>
      </c>
      <c r="J567">
        <v>0</v>
      </c>
      <c r="K567">
        <v>2</v>
      </c>
      <c r="L567">
        <v>0</v>
      </c>
      <c r="M567">
        <v>0</v>
      </c>
      <c r="N567">
        <v>3</v>
      </c>
      <c r="O567">
        <v>0</v>
      </c>
      <c r="P567">
        <v>0</v>
      </c>
      <c r="Q567">
        <v>1</v>
      </c>
      <c r="R567">
        <v>0</v>
      </c>
      <c r="S567">
        <v>0</v>
      </c>
      <c r="T567">
        <v>0</v>
      </c>
      <c r="U567">
        <v>0</v>
      </c>
      <c r="V567" s="15">
        <f t="shared" si="33"/>
        <v>50</v>
      </c>
      <c r="W567" s="5">
        <v>21</v>
      </c>
      <c r="X567" s="15">
        <f t="shared" si="34"/>
        <v>71</v>
      </c>
    </row>
    <row r="568" spans="1:24" x14ac:dyDescent="0.25">
      <c r="A568">
        <f t="shared" si="35"/>
        <v>28</v>
      </c>
      <c r="B568">
        <v>2014</v>
      </c>
      <c r="C568" s="4">
        <v>40728</v>
      </c>
      <c r="D568">
        <v>21</v>
      </c>
      <c r="E568">
        <v>2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4.5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3</v>
      </c>
      <c r="R568">
        <v>0</v>
      </c>
      <c r="S568">
        <v>0</v>
      </c>
      <c r="T568">
        <v>0</v>
      </c>
      <c r="U568">
        <v>0</v>
      </c>
      <c r="V568" s="15">
        <f t="shared" si="33"/>
        <v>30.5</v>
      </c>
      <c r="W568" s="5">
        <v>9</v>
      </c>
      <c r="X568" s="15">
        <f t="shared" si="34"/>
        <v>39.5</v>
      </c>
    </row>
    <row r="569" spans="1:24" x14ac:dyDescent="0.25">
      <c r="A569">
        <f t="shared" si="35"/>
        <v>28</v>
      </c>
      <c r="B569">
        <v>2014</v>
      </c>
      <c r="C569" s="4">
        <v>40729</v>
      </c>
      <c r="D569">
        <v>21</v>
      </c>
      <c r="E569">
        <v>2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4.5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3</v>
      </c>
      <c r="R569">
        <v>0</v>
      </c>
      <c r="S569">
        <v>0</v>
      </c>
      <c r="T569">
        <v>0</v>
      </c>
      <c r="U569">
        <v>0</v>
      </c>
      <c r="V569" s="15">
        <f t="shared" si="33"/>
        <v>30.5</v>
      </c>
      <c r="W569" s="5">
        <v>9</v>
      </c>
      <c r="X569" s="15">
        <f t="shared" si="34"/>
        <v>39.5</v>
      </c>
    </row>
    <row r="570" spans="1:24" x14ac:dyDescent="0.25">
      <c r="A570">
        <f t="shared" si="35"/>
        <v>28</v>
      </c>
      <c r="B570">
        <v>2014</v>
      </c>
      <c r="C570" s="4">
        <v>40730</v>
      </c>
      <c r="D570">
        <v>21</v>
      </c>
      <c r="E570">
        <v>2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4.5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3</v>
      </c>
      <c r="R570">
        <v>0</v>
      </c>
      <c r="S570">
        <v>0</v>
      </c>
      <c r="T570">
        <v>0</v>
      </c>
      <c r="U570">
        <v>0</v>
      </c>
      <c r="V570" s="15">
        <f t="shared" si="33"/>
        <v>30.5</v>
      </c>
      <c r="W570" s="5">
        <v>9</v>
      </c>
      <c r="X570" s="15">
        <f t="shared" si="34"/>
        <v>39.5</v>
      </c>
    </row>
    <row r="571" spans="1:24" x14ac:dyDescent="0.25">
      <c r="A571">
        <f t="shared" si="35"/>
        <v>28</v>
      </c>
      <c r="B571">
        <v>2014</v>
      </c>
      <c r="C571" s="4">
        <v>40731</v>
      </c>
      <c r="D571">
        <v>21</v>
      </c>
      <c r="E571">
        <v>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4.5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3</v>
      </c>
      <c r="R571">
        <v>0</v>
      </c>
      <c r="S571">
        <v>0</v>
      </c>
      <c r="T571">
        <v>0</v>
      </c>
      <c r="U571">
        <v>0</v>
      </c>
      <c r="V571" s="15">
        <f t="shared" si="33"/>
        <v>30.5</v>
      </c>
      <c r="W571" s="5">
        <v>9</v>
      </c>
      <c r="X571" s="15">
        <f t="shared" si="34"/>
        <v>39.5</v>
      </c>
    </row>
    <row r="572" spans="1:24" x14ac:dyDescent="0.25">
      <c r="A572">
        <f t="shared" si="35"/>
        <v>28</v>
      </c>
      <c r="B572">
        <v>2014</v>
      </c>
      <c r="C572" s="4">
        <v>40732</v>
      </c>
      <c r="D572">
        <v>5</v>
      </c>
      <c r="E572">
        <v>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4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1</v>
      </c>
      <c r="R572">
        <v>0</v>
      </c>
      <c r="S572">
        <v>0</v>
      </c>
      <c r="T572">
        <v>0</v>
      </c>
      <c r="U572">
        <v>0</v>
      </c>
      <c r="V572" s="15">
        <f t="shared" si="33"/>
        <v>12</v>
      </c>
      <c r="W572" s="5">
        <v>0</v>
      </c>
      <c r="X572" s="15">
        <f t="shared" si="34"/>
        <v>12</v>
      </c>
    </row>
    <row r="573" spans="1:24" x14ac:dyDescent="0.25">
      <c r="A573">
        <f t="shared" si="35"/>
        <v>28</v>
      </c>
      <c r="B573">
        <v>2014</v>
      </c>
      <c r="C573" s="4">
        <v>40733</v>
      </c>
      <c r="D573">
        <v>7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3</v>
      </c>
      <c r="L573">
        <v>2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 s="15">
        <f t="shared" ref="V573:V592" si="37">IF(SUM(D573:U573)=0,NA(),SUM(D573:U573))</f>
        <v>12</v>
      </c>
      <c r="W573" s="5">
        <v>1</v>
      </c>
      <c r="X573" s="15">
        <f t="shared" ref="X573:X589" si="38">SUM(V573+W573)</f>
        <v>13</v>
      </c>
    </row>
    <row r="574" spans="1:24" x14ac:dyDescent="0.25">
      <c r="A574">
        <f t="shared" si="35"/>
        <v>29</v>
      </c>
      <c r="B574">
        <v>2014</v>
      </c>
      <c r="C574" s="4">
        <v>40734</v>
      </c>
      <c r="D574">
        <v>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1</v>
      </c>
      <c r="L574">
        <v>2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 s="15">
        <f t="shared" si="37"/>
        <v>5</v>
      </c>
      <c r="W574" s="5">
        <v>1</v>
      </c>
      <c r="X574" s="15">
        <f t="shared" si="38"/>
        <v>6</v>
      </c>
    </row>
    <row r="575" spans="1:24" x14ac:dyDescent="0.25">
      <c r="A575">
        <f t="shared" si="35"/>
        <v>29</v>
      </c>
      <c r="B575">
        <v>2014</v>
      </c>
      <c r="C575" s="4">
        <v>40735</v>
      </c>
      <c r="D575">
        <v>4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5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 s="15">
        <f t="shared" si="37"/>
        <v>9</v>
      </c>
      <c r="W575" s="5">
        <v>2</v>
      </c>
      <c r="X575" s="15">
        <f t="shared" si="38"/>
        <v>11</v>
      </c>
    </row>
    <row r="576" spans="1:24" x14ac:dyDescent="0.25">
      <c r="A576">
        <f t="shared" si="35"/>
        <v>29</v>
      </c>
      <c r="B576">
        <v>2014</v>
      </c>
      <c r="C576" s="4">
        <v>40736</v>
      </c>
      <c r="D576">
        <v>7.67</v>
      </c>
      <c r="E576">
        <v>1.3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5.3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 s="15">
        <f t="shared" si="37"/>
        <v>14.27</v>
      </c>
      <c r="W576" s="5">
        <v>1.3</v>
      </c>
      <c r="X576" s="15">
        <f>SUM(V576+W576)</f>
        <v>15.57</v>
      </c>
    </row>
    <row r="577" spans="1:24" x14ac:dyDescent="0.25">
      <c r="A577">
        <f t="shared" si="35"/>
        <v>29</v>
      </c>
      <c r="B577">
        <v>2014</v>
      </c>
      <c r="C577" s="4">
        <v>40737</v>
      </c>
      <c r="D577">
        <v>7.67</v>
      </c>
      <c r="E577">
        <v>1.3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5.3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 s="15">
        <f t="shared" si="37"/>
        <v>14.27</v>
      </c>
      <c r="W577" s="5">
        <v>1.3</v>
      </c>
      <c r="X577" s="15">
        <f>SUM(V577+W577)</f>
        <v>15.57</v>
      </c>
    </row>
    <row r="578" spans="1:24" x14ac:dyDescent="0.25">
      <c r="A578">
        <f t="shared" si="35"/>
        <v>29</v>
      </c>
      <c r="B578">
        <v>2014</v>
      </c>
      <c r="C578" s="4">
        <v>40738</v>
      </c>
      <c r="D578">
        <v>7.67</v>
      </c>
      <c r="E578">
        <v>1.3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5.3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 s="15">
        <f t="shared" si="37"/>
        <v>14.27</v>
      </c>
      <c r="W578" s="5">
        <v>1.3</v>
      </c>
      <c r="X578" s="15">
        <f t="shared" si="38"/>
        <v>15.57</v>
      </c>
    </row>
    <row r="579" spans="1:24" x14ac:dyDescent="0.25">
      <c r="A579">
        <f t="shared" ref="A579:A592" si="39">WEEKNUM(C579)</f>
        <v>29</v>
      </c>
      <c r="B579">
        <v>2014</v>
      </c>
      <c r="C579" s="4">
        <v>40739</v>
      </c>
      <c r="D579">
        <v>12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 s="15">
        <f t="shared" si="37"/>
        <v>12</v>
      </c>
      <c r="W579" s="5">
        <v>1</v>
      </c>
      <c r="X579" s="15">
        <f t="shared" si="38"/>
        <v>13</v>
      </c>
    </row>
    <row r="580" spans="1:24" x14ac:dyDescent="0.25">
      <c r="A580">
        <f t="shared" si="39"/>
        <v>29</v>
      </c>
      <c r="B580">
        <v>2014</v>
      </c>
      <c r="C580" s="4">
        <v>40740</v>
      </c>
      <c r="D580">
        <v>7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7</v>
      </c>
      <c r="L580">
        <v>3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 s="15">
        <f t="shared" si="37"/>
        <v>17</v>
      </c>
      <c r="W580" s="5">
        <v>5</v>
      </c>
      <c r="X580" s="15">
        <f t="shared" si="38"/>
        <v>22</v>
      </c>
    </row>
    <row r="581" spans="1:24" x14ac:dyDescent="0.25">
      <c r="A581">
        <f t="shared" si="39"/>
        <v>30</v>
      </c>
      <c r="B581">
        <v>2014</v>
      </c>
      <c r="C581" s="4">
        <v>40741</v>
      </c>
      <c r="D581">
        <v>14</v>
      </c>
      <c r="E581">
        <v>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3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 s="15">
        <f t="shared" si="37"/>
        <v>18</v>
      </c>
      <c r="W581" s="5">
        <v>3</v>
      </c>
      <c r="X581" s="15">
        <f t="shared" si="38"/>
        <v>21</v>
      </c>
    </row>
    <row r="582" spans="1:24" x14ac:dyDescent="0.25">
      <c r="A582">
        <f t="shared" si="39"/>
        <v>30</v>
      </c>
      <c r="B582">
        <v>2014</v>
      </c>
      <c r="C582" s="4">
        <v>40742</v>
      </c>
      <c r="D582">
        <v>3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2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 s="15">
        <f t="shared" si="37"/>
        <v>5</v>
      </c>
      <c r="W582" s="5">
        <v>6</v>
      </c>
      <c r="X582" s="15">
        <f t="shared" si="38"/>
        <v>11</v>
      </c>
    </row>
    <row r="583" spans="1:24" x14ac:dyDescent="0.25">
      <c r="A583">
        <f t="shared" si="39"/>
        <v>30</v>
      </c>
      <c r="B583">
        <v>2014</v>
      </c>
      <c r="C583" s="4">
        <v>40743</v>
      </c>
      <c r="D583">
        <v>5.7</v>
      </c>
      <c r="E583">
        <v>1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2.2999999999999998</v>
      </c>
      <c r="L583">
        <v>0.3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 s="15">
        <f t="shared" si="37"/>
        <v>9.3000000000000007</v>
      </c>
      <c r="W583" s="5">
        <v>3</v>
      </c>
      <c r="X583" s="15">
        <f>SUM(V583+W583)</f>
        <v>12.3</v>
      </c>
    </row>
    <row r="584" spans="1:24" x14ac:dyDescent="0.25">
      <c r="A584">
        <f t="shared" si="39"/>
        <v>30</v>
      </c>
      <c r="B584">
        <v>2014</v>
      </c>
      <c r="C584" s="4">
        <v>40744</v>
      </c>
      <c r="D584">
        <v>5.7</v>
      </c>
      <c r="E584">
        <v>1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2.2999999999999998</v>
      </c>
      <c r="L584">
        <v>0.3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 s="15">
        <f t="shared" si="37"/>
        <v>9.3000000000000007</v>
      </c>
      <c r="W584" s="5">
        <v>3</v>
      </c>
      <c r="X584" s="15">
        <f>SUM(V584+W584)</f>
        <v>12.3</v>
      </c>
    </row>
    <row r="585" spans="1:24" x14ac:dyDescent="0.25">
      <c r="A585">
        <f t="shared" si="39"/>
        <v>30</v>
      </c>
      <c r="B585">
        <v>2014</v>
      </c>
      <c r="C585" s="4">
        <v>40745</v>
      </c>
      <c r="D585">
        <v>5.7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2.2999999999999998</v>
      </c>
      <c r="L585">
        <v>0.3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 s="15">
        <f t="shared" si="37"/>
        <v>9.3000000000000007</v>
      </c>
      <c r="W585" s="5">
        <v>3</v>
      </c>
      <c r="X585" s="15">
        <f t="shared" si="38"/>
        <v>12.3</v>
      </c>
    </row>
    <row r="586" spans="1:24" x14ac:dyDescent="0.25">
      <c r="A586">
        <f t="shared" si="39"/>
        <v>30</v>
      </c>
      <c r="B586">
        <v>2014</v>
      </c>
      <c r="C586" s="4">
        <v>40746</v>
      </c>
      <c r="D586">
        <v>6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6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 s="15">
        <f t="shared" si="37"/>
        <v>13</v>
      </c>
      <c r="W586" s="5">
        <v>3</v>
      </c>
      <c r="X586" s="15">
        <f t="shared" si="38"/>
        <v>16</v>
      </c>
    </row>
    <row r="587" spans="1:24" x14ac:dyDescent="0.25">
      <c r="A587">
        <f t="shared" si="39"/>
        <v>30</v>
      </c>
      <c r="B587">
        <v>2014</v>
      </c>
      <c r="C587" s="4">
        <v>40747</v>
      </c>
      <c r="D587">
        <v>6</v>
      </c>
      <c r="E587">
        <v>0</v>
      </c>
      <c r="F587">
        <v>0</v>
      </c>
      <c r="G587">
        <v>0</v>
      </c>
      <c r="H587">
        <v>0</v>
      </c>
      <c r="I587">
        <v>1</v>
      </c>
      <c r="J587">
        <v>0</v>
      </c>
      <c r="K587">
        <v>3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 s="15">
        <f t="shared" si="37"/>
        <v>10</v>
      </c>
      <c r="W587" s="5">
        <v>0</v>
      </c>
      <c r="X587" s="15">
        <f t="shared" si="38"/>
        <v>10</v>
      </c>
    </row>
    <row r="588" spans="1:24" x14ac:dyDescent="0.25">
      <c r="A588">
        <f t="shared" si="39"/>
        <v>31</v>
      </c>
      <c r="B588">
        <v>2014</v>
      </c>
      <c r="C588" s="4">
        <v>40748</v>
      </c>
      <c r="D588">
        <v>4</v>
      </c>
      <c r="E588">
        <v>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1</v>
      </c>
      <c r="U588">
        <v>0</v>
      </c>
      <c r="V588" s="15">
        <f t="shared" si="37"/>
        <v>7</v>
      </c>
      <c r="W588" s="5">
        <v>0</v>
      </c>
      <c r="X588" s="15">
        <f t="shared" si="38"/>
        <v>7</v>
      </c>
    </row>
    <row r="589" spans="1:24" x14ac:dyDescent="0.25">
      <c r="A589">
        <f t="shared" si="39"/>
        <v>31</v>
      </c>
      <c r="B589">
        <v>2014</v>
      </c>
      <c r="C589" s="4">
        <v>40749</v>
      </c>
      <c r="D589">
        <v>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5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 s="15">
        <f t="shared" si="37"/>
        <v>7</v>
      </c>
      <c r="W589" s="5">
        <v>1</v>
      </c>
      <c r="X589" s="15">
        <f t="shared" si="38"/>
        <v>8</v>
      </c>
    </row>
    <row r="590" spans="1:24" x14ac:dyDescent="0.25">
      <c r="A590">
        <f t="shared" si="39"/>
        <v>31</v>
      </c>
      <c r="B590">
        <v>2014</v>
      </c>
      <c r="C590" s="4">
        <v>40750</v>
      </c>
      <c r="D590">
        <v>2.6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1.6</v>
      </c>
      <c r="L590">
        <v>0.6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 s="15">
        <f t="shared" si="37"/>
        <v>4.8</v>
      </c>
      <c r="W590" s="5">
        <v>0.6</v>
      </c>
      <c r="X590" s="15">
        <f>SUM(V590+W590)</f>
        <v>5.3999999999999995</v>
      </c>
    </row>
    <row r="591" spans="1:24" x14ac:dyDescent="0.25">
      <c r="A591">
        <f t="shared" si="39"/>
        <v>31</v>
      </c>
      <c r="B591">
        <v>2014</v>
      </c>
      <c r="C591" s="4">
        <v>40751</v>
      </c>
      <c r="D591">
        <v>2.6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1.6</v>
      </c>
      <c r="L591">
        <v>0.6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 s="15">
        <f t="shared" si="37"/>
        <v>4.8</v>
      </c>
      <c r="W591" s="5">
        <v>1.6</v>
      </c>
      <c r="X591" s="15">
        <f t="shared" ref="X591:X592" si="40">SUM(V591+W591)</f>
        <v>6.4</v>
      </c>
    </row>
    <row r="592" spans="1:24" x14ac:dyDescent="0.25">
      <c r="A592">
        <f t="shared" si="39"/>
        <v>31</v>
      </c>
      <c r="B592">
        <v>2014</v>
      </c>
      <c r="C592" s="4">
        <v>40752</v>
      </c>
      <c r="D592">
        <v>2.6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1.6</v>
      </c>
      <c r="L592">
        <v>0.6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 s="15">
        <f t="shared" si="37"/>
        <v>4.8</v>
      </c>
      <c r="W592" s="5">
        <v>2.6</v>
      </c>
      <c r="X592" s="15">
        <f t="shared" si="40"/>
        <v>7.4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</sheetPr>
  <dimension ref="A3:D101"/>
  <sheetViews>
    <sheetView topLeftCell="A28" workbookViewId="0">
      <selection activeCell="A10" sqref="A10"/>
    </sheetView>
  </sheetViews>
  <sheetFormatPr defaultRowHeight="15" x14ac:dyDescent="0.25"/>
  <cols>
    <col min="1" max="1" width="13.140625" bestFit="1" customWidth="1"/>
    <col min="2" max="2" width="18.7109375" bestFit="1" customWidth="1"/>
    <col min="3" max="3" width="15.140625" bestFit="1" customWidth="1"/>
    <col min="4" max="4" width="17.7109375" bestFit="1" customWidth="1"/>
  </cols>
  <sheetData>
    <row r="3" spans="1:4" x14ac:dyDescent="0.25">
      <c r="A3" s="17" t="s">
        <v>33</v>
      </c>
      <c r="B3" t="s">
        <v>39</v>
      </c>
      <c r="C3" t="s">
        <v>41</v>
      </c>
      <c r="D3" t="s">
        <v>40</v>
      </c>
    </row>
    <row r="4" spans="1:4" x14ac:dyDescent="0.25">
      <c r="A4" s="19">
        <v>21</v>
      </c>
      <c r="B4" s="20" t="e">
        <v>#N/A</v>
      </c>
      <c r="C4" s="20" t="e">
        <v>#N/A</v>
      </c>
      <c r="D4" s="20" t="e">
        <v>#N/A</v>
      </c>
    </row>
    <row r="5" spans="1:4" x14ac:dyDescent="0.25">
      <c r="A5" s="21">
        <v>2010</v>
      </c>
      <c r="B5" s="20">
        <v>2.7428571428571429</v>
      </c>
      <c r="C5" s="20">
        <v>6.3999999999999995</v>
      </c>
      <c r="D5" s="20">
        <v>3.4209438964790317</v>
      </c>
    </row>
    <row r="6" spans="1:4" x14ac:dyDescent="0.25">
      <c r="A6" s="21">
        <v>2011</v>
      </c>
      <c r="B6" s="20">
        <v>0.7142857142857143</v>
      </c>
      <c r="C6" s="20">
        <v>2</v>
      </c>
      <c r="D6" s="20">
        <v>0.7559289460184544</v>
      </c>
    </row>
    <row r="7" spans="1:4" x14ac:dyDescent="0.25">
      <c r="A7" s="21">
        <v>2012</v>
      </c>
      <c r="B7" s="20">
        <v>25.285714285714285</v>
      </c>
      <c r="C7" s="20">
        <v>35.5</v>
      </c>
      <c r="D7" s="20">
        <v>14.011474889226637</v>
      </c>
    </row>
    <row r="8" spans="1:4" x14ac:dyDescent="0.25">
      <c r="A8" s="21">
        <v>2013</v>
      </c>
      <c r="B8" s="20">
        <v>0.42857142857142855</v>
      </c>
      <c r="C8" s="20">
        <v>3</v>
      </c>
      <c r="D8" s="20">
        <v>1.1338934190276817</v>
      </c>
    </row>
    <row r="9" spans="1:4" x14ac:dyDescent="0.25">
      <c r="A9" s="21">
        <v>2014</v>
      </c>
      <c r="B9" s="20" t="e">
        <v>#N/A</v>
      </c>
      <c r="C9" s="20" t="e">
        <v>#N/A</v>
      </c>
      <c r="D9" s="20" t="e">
        <v>#N/A</v>
      </c>
    </row>
    <row r="10" spans="1:4" x14ac:dyDescent="0.25">
      <c r="A10" s="19">
        <v>22</v>
      </c>
      <c r="B10" s="20" t="e">
        <v>#N/A</v>
      </c>
      <c r="C10" s="20" t="e">
        <v>#N/A</v>
      </c>
      <c r="D10" s="20" t="e">
        <v>#N/A</v>
      </c>
    </row>
    <row r="11" spans="1:4" x14ac:dyDescent="0.25">
      <c r="A11" s="21">
        <v>2010</v>
      </c>
      <c r="B11" s="20">
        <v>3.9714285714285711</v>
      </c>
      <c r="C11" s="20">
        <v>8</v>
      </c>
      <c r="D11" s="20">
        <v>3.7530939617486649</v>
      </c>
    </row>
    <row r="12" spans="1:4" x14ac:dyDescent="0.25">
      <c r="A12" s="21">
        <v>2011</v>
      </c>
      <c r="B12" s="20">
        <v>0.35714285714285715</v>
      </c>
      <c r="C12" s="20">
        <v>1</v>
      </c>
      <c r="D12" s="20">
        <v>0.45316348358748287</v>
      </c>
    </row>
    <row r="13" spans="1:4" x14ac:dyDescent="0.25">
      <c r="A13" s="21">
        <v>2012</v>
      </c>
      <c r="B13" s="20">
        <v>39.428571428571431</v>
      </c>
      <c r="C13" s="20">
        <v>183</v>
      </c>
      <c r="D13" s="20">
        <v>66.19128125580977</v>
      </c>
    </row>
    <row r="14" spans="1:4" x14ac:dyDescent="0.25">
      <c r="A14" s="21">
        <v>2013</v>
      </c>
      <c r="B14" s="20">
        <v>1</v>
      </c>
      <c r="C14" s="20">
        <v>3</v>
      </c>
      <c r="D14" s="20">
        <v>1.0606601717798212</v>
      </c>
    </row>
    <row r="15" spans="1:4" x14ac:dyDescent="0.25">
      <c r="A15" s="21">
        <v>2014</v>
      </c>
      <c r="B15" s="20" t="e">
        <v>#N/A</v>
      </c>
      <c r="C15" s="20" t="e">
        <v>#N/A</v>
      </c>
      <c r="D15" s="20" t="e">
        <v>#N/A</v>
      </c>
    </row>
    <row r="16" spans="1:4" x14ac:dyDescent="0.25">
      <c r="A16" s="19">
        <v>23</v>
      </c>
      <c r="B16" s="20" t="e">
        <v>#N/A</v>
      </c>
      <c r="C16" s="20" t="e">
        <v>#N/A</v>
      </c>
      <c r="D16" s="20" t="e">
        <v>#N/A</v>
      </c>
    </row>
    <row r="17" spans="1:4" x14ac:dyDescent="0.25">
      <c r="A17" s="21">
        <v>2010</v>
      </c>
      <c r="B17" s="20">
        <v>2.2385714285714284</v>
      </c>
      <c r="C17" s="20">
        <v>8</v>
      </c>
      <c r="D17" s="20">
        <v>3.2931870509251295</v>
      </c>
    </row>
    <row r="18" spans="1:4" x14ac:dyDescent="0.25">
      <c r="A18" s="21">
        <v>2011</v>
      </c>
      <c r="B18" s="20">
        <v>4.6885714285714286</v>
      </c>
      <c r="C18" s="20">
        <v>12.66</v>
      </c>
      <c r="D18" s="20">
        <v>5.7125196675706027</v>
      </c>
    </row>
    <row r="19" spans="1:4" x14ac:dyDescent="0.25">
      <c r="A19" s="21">
        <v>2012</v>
      </c>
      <c r="B19" s="20">
        <v>4.9971428571428573</v>
      </c>
      <c r="C19" s="20">
        <v>7.66</v>
      </c>
      <c r="D19" s="20">
        <v>3.1418344656464323</v>
      </c>
    </row>
    <row r="20" spans="1:4" x14ac:dyDescent="0.25">
      <c r="A20" s="21">
        <v>2013</v>
      </c>
      <c r="B20" s="20">
        <v>2.9985714285714287</v>
      </c>
      <c r="C20" s="20">
        <v>9</v>
      </c>
      <c r="D20" s="20">
        <v>2.8684108757953335</v>
      </c>
    </row>
    <row r="21" spans="1:4" x14ac:dyDescent="0.25">
      <c r="A21" s="21">
        <v>2014</v>
      </c>
      <c r="B21" s="20" t="e">
        <v>#N/A</v>
      </c>
      <c r="C21" s="20" t="e">
        <v>#N/A</v>
      </c>
      <c r="D21" s="20" t="e">
        <v>#N/A</v>
      </c>
    </row>
    <row r="22" spans="1:4" x14ac:dyDescent="0.25">
      <c r="A22" s="19">
        <v>24</v>
      </c>
      <c r="B22" s="20">
        <v>29.311714285714281</v>
      </c>
      <c r="C22" s="20">
        <v>180</v>
      </c>
      <c r="D22" s="20">
        <v>35.510098769531027</v>
      </c>
    </row>
    <row r="23" spans="1:4" x14ac:dyDescent="0.25">
      <c r="A23" s="21">
        <v>2010</v>
      </c>
      <c r="B23" s="20">
        <v>3.62</v>
      </c>
      <c r="C23" s="20">
        <v>12</v>
      </c>
      <c r="D23" s="20">
        <v>4.4826889251876487</v>
      </c>
    </row>
    <row r="24" spans="1:4" x14ac:dyDescent="0.25">
      <c r="A24" s="21">
        <v>2011</v>
      </c>
      <c r="B24" s="20">
        <v>43.811428571428571</v>
      </c>
      <c r="C24" s="20">
        <v>88</v>
      </c>
      <c r="D24" s="20">
        <v>24.771175741555904</v>
      </c>
    </row>
    <row r="25" spans="1:4" x14ac:dyDescent="0.25">
      <c r="A25" s="21">
        <v>2012</v>
      </c>
      <c r="B25" s="20">
        <v>33.559999999999995</v>
      </c>
      <c r="C25" s="20">
        <v>79</v>
      </c>
      <c r="D25" s="20">
        <v>28.378846582152239</v>
      </c>
    </row>
    <row r="26" spans="1:4" x14ac:dyDescent="0.25">
      <c r="A26" s="21">
        <v>2013</v>
      </c>
      <c r="B26" s="20">
        <v>48.138571428571424</v>
      </c>
      <c r="C26" s="20">
        <v>180</v>
      </c>
      <c r="D26" s="20">
        <v>63.230643791485427</v>
      </c>
    </row>
    <row r="27" spans="1:4" x14ac:dyDescent="0.25">
      <c r="A27" s="21">
        <v>2014</v>
      </c>
      <c r="B27" s="20">
        <v>17.428571428571427</v>
      </c>
      <c r="C27" s="20">
        <v>35</v>
      </c>
      <c r="D27" s="20">
        <v>9.6756936505372906</v>
      </c>
    </row>
    <row r="28" spans="1:4" x14ac:dyDescent="0.25">
      <c r="A28" s="19">
        <v>25</v>
      </c>
      <c r="B28" s="20">
        <v>138.66281249999997</v>
      </c>
      <c r="C28" s="20">
        <v>790</v>
      </c>
      <c r="D28" s="20">
        <v>215.09741454384707</v>
      </c>
    </row>
    <row r="29" spans="1:4" x14ac:dyDescent="0.25">
      <c r="A29" s="21">
        <v>2010</v>
      </c>
      <c r="B29" s="20">
        <v>3.665</v>
      </c>
      <c r="C29" s="20">
        <v>9.66</v>
      </c>
      <c r="D29" s="20">
        <v>4.6399245683523782</v>
      </c>
    </row>
    <row r="30" spans="1:4" x14ac:dyDescent="0.25">
      <c r="A30" s="21">
        <v>2011</v>
      </c>
      <c r="B30" s="20">
        <v>63.664285714285711</v>
      </c>
      <c r="C30" s="20">
        <v>178</v>
      </c>
      <c r="D30" s="20">
        <v>55.260045800784148</v>
      </c>
    </row>
    <row r="31" spans="1:4" x14ac:dyDescent="0.25">
      <c r="A31" s="21">
        <v>2012</v>
      </c>
      <c r="B31" s="20">
        <v>30.42428571428572</v>
      </c>
      <c r="C31" s="20">
        <v>58</v>
      </c>
      <c r="D31" s="20">
        <v>17.568817885810113</v>
      </c>
    </row>
    <row r="32" spans="1:4" x14ac:dyDescent="0.25">
      <c r="A32" s="21">
        <v>2013</v>
      </c>
      <c r="B32" s="20">
        <v>496.9942857142857</v>
      </c>
      <c r="C32" s="20">
        <v>790</v>
      </c>
      <c r="D32" s="20">
        <v>195.96201458931964</v>
      </c>
    </row>
    <row r="33" spans="1:4" x14ac:dyDescent="0.25">
      <c r="A33" s="21">
        <v>2014</v>
      </c>
      <c r="B33" s="20">
        <v>40.71</v>
      </c>
      <c r="C33" s="20">
        <v>174</v>
      </c>
      <c r="D33" s="20">
        <v>62.416653226522797</v>
      </c>
    </row>
    <row r="34" spans="1:4" x14ac:dyDescent="0.25">
      <c r="A34" s="19">
        <v>26</v>
      </c>
      <c r="B34" s="20">
        <v>96.439117647058836</v>
      </c>
      <c r="C34" s="20">
        <v>597</v>
      </c>
      <c r="D34" s="20">
        <v>148.5359005959991</v>
      </c>
    </row>
    <row r="35" spans="1:4" x14ac:dyDescent="0.25">
      <c r="A35" s="21">
        <v>2010</v>
      </c>
      <c r="B35" s="20">
        <v>14.553333333333333</v>
      </c>
      <c r="C35" s="20">
        <v>52</v>
      </c>
      <c r="D35" s="20">
        <v>18.696706305300584</v>
      </c>
    </row>
    <row r="36" spans="1:4" x14ac:dyDescent="0.25">
      <c r="A36" s="21">
        <v>2011</v>
      </c>
      <c r="B36" s="20">
        <v>43.142857142857146</v>
      </c>
      <c r="C36" s="20">
        <v>63.34</v>
      </c>
      <c r="D36" s="20">
        <v>23.961464698056137</v>
      </c>
    </row>
    <row r="37" spans="1:4" x14ac:dyDescent="0.25">
      <c r="A37" s="21">
        <v>2012</v>
      </c>
      <c r="B37" s="20">
        <v>28.988571428571422</v>
      </c>
      <c r="C37" s="20">
        <v>83</v>
      </c>
      <c r="D37" s="20">
        <v>25.499633610813209</v>
      </c>
    </row>
    <row r="38" spans="1:4" x14ac:dyDescent="0.25">
      <c r="A38" s="21">
        <v>2013</v>
      </c>
      <c r="B38" s="20">
        <v>301.99857142857138</v>
      </c>
      <c r="C38" s="20">
        <v>597</v>
      </c>
      <c r="D38" s="20">
        <v>204.76402950946346</v>
      </c>
    </row>
    <row r="39" spans="1:4" x14ac:dyDescent="0.25">
      <c r="A39" s="21">
        <v>2014</v>
      </c>
      <c r="B39" s="20">
        <v>81.814285714285717</v>
      </c>
      <c r="C39" s="20">
        <v>334</v>
      </c>
      <c r="D39" s="20">
        <v>114.14171642555331</v>
      </c>
    </row>
    <row r="40" spans="1:4" x14ac:dyDescent="0.25">
      <c r="A40" s="19">
        <v>27</v>
      </c>
      <c r="B40" s="20">
        <v>169.55142857142863</v>
      </c>
      <c r="C40" s="20">
        <v>736</v>
      </c>
      <c r="D40" s="20">
        <v>185.8382346074585</v>
      </c>
    </row>
    <row r="41" spans="1:4" x14ac:dyDescent="0.25">
      <c r="A41" s="21">
        <v>2010</v>
      </c>
      <c r="B41" s="20">
        <v>15.285714285714286</v>
      </c>
      <c r="C41" s="20">
        <v>27</v>
      </c>
      <c r="D41" s="20">
        <v>8.2404345701402111</v>
      </c>
    </row>
    <row r="42" spans="1:4" x14ac:dyDescent="0.25">
      <c r="A42" s="21">
        <v>2011</v>
      </c>
      <c r="B42" s="20">
        <v>144.90571428571428</v>
      </c>
      <c r="C42" s="20">
        <v>325.5</v>
      </c>
      <c r="D42" s="20">
        <v>140.28945872221271</v>
      </c>
    </row>
    <row r="43" spans="1:4" x14ac:dyDescent="0.25">
      <c r="A43" s="21">
        <v>2012</v>
      </c>
      <c r="B43" s="20">
        <v>419.42857142857144</v>
      </c>
      <c r="C43" s="20">
        <v>736</v>
      </c>
      <c r="D43" s="20">
        <v>239.52582125445068</v>
      </c>
    </row>
    <row r="44" spans="1:4" x14ac:dyDescent="0.25">
      <c r="A44" s="21">
        <v>2013</v>
      </c>
      <c r="B44" s="20">
        <v>198.99142857142857</v>
      </c>
      <c r="C44" s="20">
        <v>292</v>
      </c>
      <c r="D44" s="20">
        <v>61.023876045520552</v>
      </c>
    </row>
    <row r="45" spans="1:4" x14ac:dyDescent="0.25">
      <c r="A45" s="21">
        <v>2014</v>
      </c>
      <c r="B45" s="20">
        <v>69.145714285714277</v>
      </c>
      <c r="C45" s="20">
        <v>125</v>
      </c>
      <c r="D45" s="20">
        <v>27.69463898611842</v>
      </c>
    </row>
    <row r="46" spans="1:4" x14ac:dyDescent="0.25">
      <c r="A46" s="19">
        <v>28</v>
      </c>
      <c r="B46" s="20">
        <v>238.26600000000005</v>
      </c>
      <c r="C46" s="20">
        <v>1352</v>
      </c>
      <c r="D46" s="20">
        <v>295.74999464173828</v>
      </c>
    </row>
    <row r="47" spans="1:4" x14ac:dyDescent="0.25">
      <c r="A47" s="21">
        <v>2010</v>
      </c>
      <c r="B47" s="20">
        <v>11.524285714285714</v>
      </c>
      <c r="C47" s="20">
        <v>22</v>
      </c>
      <c r="D47" s="20">
        <v>9.9175330553904342</v>
      </c>
    </row>
    <row r="48" spans="1:4" x14ac:dyDescent="0.25">
      <c r="A48" s="21">
        <v>2011</v>
      </c>
      <c r="B48" s="20">
        <v>591.09142857142865</v>
      </c>
      <c r="C48" s="20">
        <v>1352</v>
      </c>
      <c r="D48" s="20">
        <v>357.24739473874246</v>
      </c>
    </row>
    <row r="49" spans="1:4" x14ac:dyDescent="0.25">
      <c r="A49" s="21">
        <v>2012</v>
      </c>
      <c r="B49" s="20">
        <v>41.428571428571431</v>
      </c>
      <c r="C49" s="20">
        <v>107</v>
      </c>
      <c r="D49" s="20">
        <v>42.878149613593571</v>
      </c>
    </row>
    <row r="50" spans="1:4" x14ac:dyDescent="0.25">
      <c r="A50" s="21">
        <v>2013</v>
      </c>
      <c r="B50" s="20">
        <v>410.85714285714283</v>
      </c>
      <c r="C50" s="20">
        <v>776</v>
      </c>
      <c r="D50" s="20">
        <v>259.50942729916932</v>
      </c>
    </row>
    <row r="51" spans="1:4" x14ac:dyDescent="0.25">
      <c r="A51" s="21">
        <v>2014</v>
      </c>
      <c r="B51" s="20">
        <v>136.42857142857142</v>
      </c>
      <c r="C51" s="20">
        <v>161</v>
      </c>
      <c r="D51" s="20">
        <v>38.426801162978016</v>
      </c>
    </row>
    <row r="52" spans="1:4" x14ac:dyDescent="0.25">
      <c r="A52" s="19">
        <v>29</v>
      </c>
      <c r="B52" s="20">
        <v>137.57457142857143</v>
      </c>
      <c r="C52" s="20">
        <v>493.32</v>
      </c>
      <c r="D52" s="20">
        <v>147.11011896540907</v>
      </c>
    </row>
    <row r="53" spans="1:4" x14ac:dyDescent="0.25">
      <c r="A53" s="21">
        <v>2010</v>
      </c>
      <c r="B53" s="20">
        <v>7.0942857142857152</v>
      </c>
      <c r="C53" s="20">
        <v>12</v>
      </c>
      <c r="D53" s="20">
        <v>3.61796377880734</v>
      </c>
    </row>
    <row r="54" spans="1:4" x14ac:dyDescent="0.25">
      <c r="A54" s="21">
        <v>2011</v>
      </c>
      <c r="B54" s="20">
        <v>325.85142857142858</v>
      </c>
      <c r="C54" s="20">
        <v>493.32</v>
      </c>
      <c r="D54" s="20">
        <v>159.32323155863276</v>
      </c>
    </row>
    <row r="55" spans="1:4" x14ac:dyDescent="0.25">
      <c r="A55" s="21">
        <v>2012</v>
      </c>
      <c r="B55" s="20">
        <v>54.849999999999987</v>
      </c>
      <c r="C55" s="20">
        <v>115</v>
      </c>
      <c r="D55" s="20">
        <v>30.295791786979276</v>
      </c>
    </row>
    <row r="56" spans="1:4" x14ac:dyDescent="0.25">
      <c r="A56" s="21">
        <v>2013</v>
      </c>
      <c r="B56" s="20">
        <v>223.70571428571429</v>
      </c>
      <c r="C56" s="20">
        <v>364</v>
      </c>
      <c r="D56" s="20">
        <v>110.9518476422908</v>
      </c>
    </row>
    <row r="57" spans="1:4" x14ac:dyDescent="0.25">
      <c r="A57" s="21">
        <v>2014</v>
      </c>
      <c r="B57" s="20">
        <v>76.371428571428552</v>
      </c>
      <c r="C57" s="20">
        <v>159</v>
      </c>
      <c r="D57" s="20">
        <v>42.20812379490134</v>
      </c>
    </row>
    <row r="58" spans="1:4" x14ac:dyDescent="0.25">
      <c r="A58" s="19">
        <v>30</v>
      </c>
      <c r="B58" s="20" t="e">
        <v>#N/A</v>
      </c>
      <c r="C58" s="20" t="e">
        <v>#N/A</v>
      </c>
      <c r="D58" s="20" t="e">
        <v>#N/A</v>
      </c>
    </row>
    <row r="59" spans="1:4" x14ac:dyDescent="0.25">
      <c r="A59" s="21">
        <v>2010</v>
      </c>
      <c r="B59" s="20">
        <v>7.55</v>
      </c>
      <c r="C59" s="20">
        <v>9</v>
      </c>
      <c r="D59" s="20">
        <v>1.1649377665781153</v>
      </c>
    </row>
    <row r="60" spans="1:4" x14ac:dyDescent="0.25">
      <c r="A60" s="21">
        <v>2011</v>
      </c>
      <c r="B60" s="20">
        <v>311.57142857142856</v>
      </c>
      <c r="C60" s="20">
        <v>493</v>
      </c>
      <c r="D60" s="20">
        <v>127.43003824694964</v>
      </c>
    </row>
    <row r="61" spans="1:4" x14ac:dyDescent="0.25">
      <c r="A61" s="21">
        <v>2012</v>
      </c>
      <c r="B61" s="20">
        <v>32.995714285714293</v>
      </c>
      <c r="C61" s="20">
        <v>66</v>
      </c>
      <c r="D61" s="20">
        <v>15.947832514318719</v>
      </c>
    </row>
    <row r="62" spans="1:4" x14ac:dyDescent="0.25">
      <c r="A62" s="21">
        <v>2013</v>
      </c>
      <c r="B62" s="20">
        <v>76.55857142857144</v>
      </c>
      <c r="C62" s="20">
        <v>139</v>
      </c>
      <c r="D62" s="20">
        <v>35.52200887176442</v>
      </c>
    </row>
    <row r="63" spans="1:4" x14ac:dyDescent="0.25">
      <c r="A63" s="21">
        <v>2014</v>
      </c>
      <c r="B63" s="20" t="e">
        <v>#N/A</v>
      </c>
      <c r="C63" s="20" t="e">
        <v>#N/A</v>
      </c>
      <c r="D63" s="20" t="e">
        <v>#N/A</v>
      </c>
    </row>
    <row r="64" spans="1:4" x14ac:dyDescent="0.25">
      <c r="A64" s="19">
        <v>31</v>
      </c>
      <c r="B64" s="20">
        <v>149.40939393939394</v>
      </c>
      <c r="C64" s="20">
        <v>976</v>
      </c>
      <c r="D64" s="20">
        <v>284.1720550337792</v>
      </c>
    </row>
    <row r="65" spans="1:4" x14ac:dyDescent="0.25">
      <c r="A65" s="21">
        <v>2010</v>
      </c>
      <c r="B65" s="20">
        <v>5.6628571428571428</v>
      </c>
      <c r="C65" s="20">
        <v>12</v>
      </c>
      <c r="D65" s="20">
        <v>3.2377446588930505</v>
      </c>
    </row>
    <row r="66" spans="1:4" x14ac:dyDescent="0.25">
      <c r="A66" s="21">
        <v>2011</v>
      </c>
      <c r="B66" s="20">
        <v>645.85714285714289</v>
      </c>
      <c r="C66" s="20">
        <v>976</v>
      </c>
      <c r="D66" s="20">
        <v>255.22717676051448</v>
      </c>
    </row>
    <row r="67" spans="1:4" x14ac:dyDescent="0.25">
      <c r="A67" s="21">
        <v>2012</v>
      </c>
      <c r="B67" s="20">
        <v>9.71142857142857</v>
      </c>
      <c r="C67" s="20">
        <v>13</v>
      </c>
      <c r="D67" s="20">
        <v>2.2628848002157875</v>
      </c>
    </row>
    <row r="68" spans="1:4" x14ac:dyDescent="0.25">
      <c r="A68" s="21">
        <v>2013</v>
      </c>
      <c r="B68" s="20">
        <v>24.712857142857143</v>
      </c>
      <c r="C68" s="20">
        <v>46</v>
      </c>
      <c r="D68" s="20">
        <v>11.85249300679779</v>
      </c>
    </row>
    <row r="69" spans="1:4" x14ac:dyDescent="0.25">
      <c r="A69" s="21">
        <v>2014</v>
      </c>
      <c r="B69" s="20">
        <v>25.78</v>
      </c>
      <c r="C69" s="20">
        <v>44</v>
      </c>
      <c r="D69" s="20">
        <v>12.24569312044034</v>
      </c>
    </row>
    <row r="70" spans="1:4" x14ac:dyDescent="0.25">
      <c r="A70" s="19">
        <v>32</v>
      </c>
      <c r="B70" s="20">
        <v>51.042500000000018</v>
      </c>
      <c r="C70" s="20">
        <v>728.33</v>
      </c>
      <c r="D70" s="20">
        <v>136.06809157686595</v>
      </c>
    </row>
    <row r="71" spans="1:4" x14ac:dyDescent="0.25">
      <c r="A71" s="21">
        <v>2010</v>
      </c>
      <c r="B71" s="20">
        <v>4.5185714285714287</v>
      </c>
      <c r="C71" s="20">
        <v>7</v>
      </c>
      <c r="D71" s="20">
        <v>1.9698767184050594</v>
      </c>
    </row>
    <row r="72" spans="1:4" x14ac:dyDescent="0.25">
      <c r="A72" s="21">
        <v>2011</v>
      </c>
      <c r="B72" s="20">
        <v>167.23857142857145</v>
      </c>
      <c r="C72" s="20">
        <v>728.33</v>
      </c>
      <c r="D72" s="20">
        <v>248.76246644999665</v>
      </c>
    </row>
    <row r="73" spans="1:4" x14ac:dyDescent="0.25">
      <c r="A73" s="21">
        <v>2012</v>
      </c>
      <c r="B73" s="20">
        <v>7.5628571428571449</v>
      </c>
      <c r="C73" s="20">
        <v>14</v>
      </c>
      <c r="D73" s="20">
        <v>3.8276089763964194</v>
      </c>
    </row>
    <row r="74" spans="1:4" x14ac:dyDescent="0.25">
      <c r="A74" s="21">
        <v>2013</v>
      </c>
      <c r="B74" s="20">
        <v>24.85</v>
      </c>
      <c r="C74" s="20">
        <v>49</v>
      </c>
      <c r="D74" s="20">
        <v>11.450691391061634</v>
      </c>
    </row>
    <row r="75" spans="1:4" x14ac:dyDescent="0.25">
      <c r="A75" s="19">
        <v>33</v>
      </c>
      <c r="B75" s="20">
        <v>31.274999999999988</v>
      </c>
      <c r="C75" s="20">
        <v>179</v>
      </c>
      <c r="D75" s="20">
        <v>47.001056765109404</v>
      </c>
    </row>
    <row r="76" spans="1:4" x14ac:dyDescent="0.25">
      <c r="A76" s="21">
        <v>2010</v>
      </c>
      <c r="B76" s="20">
        <v>12.354285714285714</v>
      </c>
      <c r="C76" s="20">
        <v>34</v>
      </c>
      <c r="D76" s="20">
        <v>11.808270910881149</v>
      </c>
    </row>
    <row r="77" spans="1:4" x14ac:dyDescent="0.25">
      <c r="A77" s="21">
        <v>2011</v>
      </c>
      <c r="B77" s="20">
        <v>92.898571428571429</v>
      </c>
      <c r="C77" s="20">
        <v>179</v>
      </c>
      <c r="D77" s="20">
        <v>60.543357859903843</v>
      </c>
    </row>
    <row r="78" spans="1:4" x14ac:dyDescent="0.25">
      <c r="A78" s="21">
        <v>2012</v>
      </c>
      <c r="B78" s="20">
        <v>4.5714285714285712</v>
      </c>
      <c r="C78" s="20">
        <v>23</v>
      </c>
      <c r="D78" s="20">
        <v>8.7912293955802507</v>
      </c>
    </row>
    <row r="79" spans="1:4" x14ac:dyDescent="0.25">
      <c r="A79" s="21">
        <v>2013</v>
      </c>
      <c r="B79" s="20">
        <v>15.275714285714287</v>
      </c>
      <c r="C79" s="20">
        <v>33</v>
      </c>
      <c r="D79" s="20">
        <v>8.9513143488221036</v>
      </c>
    </row>
    <row r="80" spans="1:4" x14ac:dyDescent="0.25">
      <c r="A80" s="19">
        <v>34</v>
      </c>
      <c r="B80" s="20">
        <v>27.472799999999996</v>
      </c>
      <c r="C80" s="20">
        <v>148</v>
      </c>
      <c r="D80" s="20">
        <v>41.546311661405838</v>
      </c>
    </row>
    <row r="81" spans="1:4" x14ac:dyDescent="0.25">
      <c r="A81" s="21">
        <v>2010</v>
      </c>
      <c r="B81" s="20">
        <v>10.024285714285714</v>
      </c>
      <c r="C81" s="20">
        <v>34</v>
      </c>
      <c r="D81" s="20">
        <v>11.226566493727956</v>
      </c>
    </row>
    <row r="82" spans="1:4" x14ac:dyDescent="0.25">
      <c r="A82" s="21">
        <v>2011</v>
      </c>
      <c r="B82" s="20">
        <v>75.95</v>
      </c>
      <c r="C82" s="20">
        <v>148</v>
      </c>
      <c r="D82" s="20">
        <v>53.860524195988539</v>
      </c>
    </row>
    <row r="83" spans="1:4" x14ac:dyDescent="0.25">
      <c r="A83" s="21">
        <v>2012</v>
      </c>
      <c r="B83" s="20">
        <v>9</v>
      </c>
      <c r="C83" s="20">
        <v>17</v>
      </c>
      <c r="D83" s="20">
        <v>5.5976185412488881</v>
      </c>
    </row>
    <row r="84" spans="1:4" x14ac:dyDescent="0.25">
      <c r="A84" s="21">
        <v>2013</v>
      </c>
      <c r="B84" s="20">
        <v>7</v>
      </c>
      <c r="C84" s="20">
        <v>16</v>
      </c>
      <c r="D84" s="20">
        <v>6.9522178715380702</v>
      </c>
    </row>
    <row r="85" spans="1:4" x14ac:dyDescent="0.25">
      <c r="A85" s="19">
        <v>35</v>
      </c>
      <c r="B85" s="20">
        <v>12.317619047619049</v>
      </c>
      <c r="C85" s="20">
        <v>40.67</v>
      </c>
      <c r="D85" s="20">
        <v>10.655904421850783</v>
      </c>
    </row>
    <row r="86" spans="1:4" x14ac:dyDescent="0.25">
      <c r="A86" s="21">
        <v>2010</v>
      </c>
      <c r="B86" s="20">
        <v>9.620000000000001</v>
      </c>
      <c r="C86" s="20">
        <v>22</v>
      </c>
      <c r="D86" s="20">
        <v>7.3021343911671917</v>
      </c>
    </row>
    <row r="87" spans="1:4" x14ac:dyDescent="0.25">
      <c r="A87" s="21">
        <v>2011</v>
      </c>
      <c r="B87" s="20">
        <v>14.047142857142857</v>
      </c>
      <c r="C87" s="20">
        <v>40.67</v>
      </c>
      <c r="D87" s="20">
        <v>16.274577018861571</v>
      </c>
    </row>
    <row r="88" spans="1:4" x14ac:dyDescent="0.25">
      <c r="A88" s="21">
        <v>2013</v>
      </c>
      <c r="B88" s="20">
        <v>13.285714285714286</v>
      </c>
      <c r="C88" s="20">
        <v>23</v>
      </c>
      <c r="D88" s="20">
        <v>6.8729975438737947</v>
      </c>
    </row>
    <row r="89" spans="1:4" x14ac:dyDescent="0.25">
      <c r="A89" s="19">
        <v>36</v>
      </c>
      <c r="B89" s="20">
        <v>6.8014285714285707</v>
      </c>
      <c r="C89" s="20">
        <v>23</v>
      </c>
      <c r="D89" s="20">
        <v>7.4443463686977163</v>
      </c>
    </row>
    <row r="90" spans="1:4" x14ac:dyDescent="0.25">
      <c r="A90" s="21">
        <v>2010</v>
      </c>
      <c r="B90" s="20">
        <v>10</v>
      </c>
      <c r="C90" s="20">
        <v>22</v>
      </c>
      <c r="D90" s="20">
        <v>8.4656167328001963</v>
      </c>
    </row>
    <row r="91" spans="1:4" x14ac:dyDescent="0.25">
      <c r="A91" s="21">
        <v>2011</v>
      </c>
      <c r="B91" s="20">
        <v>9.975714285714286</v>
      </c>
      <c r="C91" s="20">
        <v>23</v>
      </c>
      <c r="D91" s="20">
        <v>6.4318189680754578</v>
      </c>
    </row>
    <row r="92" spans="1:4" x14ac:dyDescent="0.25">
      <c r="A92" s="21">
        <v>2013</v>
      </c>
      <c r="B92" s="20">
        <v>0.42857142857142855</v>
      </c>
      <c r="C92" s="20">
        <v>2</v>
      </c>
      <c r="D92" s="20">
        <v>0.7867957924694432</v>
      </c>
    </row>
    <row r="93" spans="1:4" x14ac:dyDescent="0.25">
      <c r="A93" s="19">
        <v>37</v>
      </c>
      <c r="B93" s="20">
        <v>5.7419047619047614</v>
      </c>
      <c r="C93" s="20">
        <v>17</v>
      </c>
      <c r="D93" s="20">
        <v>4.2763472953533821</v>
      </c>
    </row>
    <row r="94" spans="1:4" x14ac:dyDescent="0.25">
      <c r="A94" s="21">
        <v>2010</v>
      </c>
      <c r="B94" s="20">
        <v>4.38</v>
      </c>
      <c r="C94" s="20">
        <v>8</v>
      </c>
      <c r="D94" s="20">
        <v>3.8889758720430918</v>
      </c>
    </row>
    <row r="95" spans="1:4" x14ac:dyDescent="0.25">
      <c r="A95" s="21">
        <v>2011</v>
      </c>
      <c r="B95" s="20">
        <v>7.4028571428571421</v>
      </c>
      <c r="C95" s="20">
        <v>14</v>
      </c>
      <c r="D95" s="20">
        <v>3.6418892271535594</v>
      </c>
    </row>
    <row r="96" spans="1:4" x14ac:dyDescent="0.25">
      <c r="A96" s="21">
        <v>2013</v>
      </c>
      <c r="B96" s="20">
        <v>5.4428571428571431</v>
      </c>
      <c r="C96" s="20">
        <v>17</v>
      </c>
      <c r="D96" s="20">
        <v>5.204119247563141</v>
      </c>
    </row>
    <row r="97" spans="1:4" x14ac:dyDescent="0.25">
      <c r="A97" s="19">
        <v>38</v>
      </c>
      <c r="B97" s="20">
        <v>3.3830769230769233</v>
      </c>
      <c r="C97" s="20">
        <v>6</v>
      </c>
      <c r="D97" s="20">
        <v>2.4549113514727456</v>
      </c>
    </row>
    <row r="98" spans="1:4" x14ac:dyDescent="0.25">
      <c r="A98" s="21">
        <v>2010</v>
      </c>
      <c r="B98" s="20">
        <v>4.2640000000000002</v>
      </c>
      <c r="C98" s="20">
        <v>6</v>
      </c>
      <c r="D98" s="20">
        <v>2.5081228040110002</v>
      </c>
    </row>
    <row r="99" spans="1:4" x14ac:dyDescent="0.25">
      <c r="A99" s="21">
        <v>2011</v>
      </c>
      <c r="B99" s="20">
        <v>3.1320000000000001</v>
      </c>
      <c r="C99" s="20">
        <v>6</v>
      </c>
      <c r="D99" s="20">
        <v>2.9575530426350767</v>
      </c>
    </row>
    <row r="100" spans="1:4" x14ac:dyDescent="0.25">
      <c r="A100" s="21">
        <v>2013</v>
      </c>
      <c r="B100" s="20">
        <v>2.3333333333333335</v>
      </c>
      <c r="C100" s="20">
        <v>4</v>
      </c>
      <c r="D100" s="20">
        <v>1.5275252316519468</v>
      </c>
    </row>
    <row r="101" spans="1:4" x14ac:dyDescent="0.25">
      <c r="A101" s="19" t="s">
        <v>34</v>
      </c>
      <c r="B101" s="20" t="e">
        <v>#N/A</v>
      </c>
      <c r="C101" s="20" t="e">
        <v>#N/A</v>
      </c>
      <c r="D101" s="20" t="e">
        <v>#N/A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</sheetPr>
  <dimension ref="A1:Y591"/>
  <sheetViews>
    <sheetView topLeftCell="A561" zoomScale="80" zoomScaleNormal="80" workbookViewId="0">
      <selection activeCell="W599" sqref="W599"/>
    </sheetView>
  </sheetViews>
  <sheetFormatPr defaultRowHeight="15" x14ac:dyDescent="0.25"/>
  <cols>
    <col min="1" max="1" width="12.28515625" customWidth="1"/>
    <col min="5" max="5" width="10" customWidth="1"/>
    <col min="6" max="6" width="10.42578125" customWidth="1"/>
    <col min="7" max="7" width="14.42578125" customWidth="1"/>
    <col min="8" max="8" width="12.5703125" customWidth="1"/>
    <col min="9" max="9" width="12" customWidth="1"/>
    <col min="10" max="10" width="13.7109375" customWidth="1"/>
    <col min="11" max="11" width="9.7109375" customWidth="1"/>
    <col min="12" max="12" width="9.42578125" customWidth="1"/>
    <col min="13" max="14" width="10.7109375" customWidth="1"/>
    <col min="15" max="15" width="11.5703125" customWidth="1"/>
    <col min="16" max="16" width="14.85546875" customWidth="1"/>
    <col min="17" max="17" width="10.5703125" customWidth="1"/>
    <col min="18" max="18" width="12" customWidth="1"/>
    <col min="19" max="19" width="14.85546875" customWidth="1"/>
    <col min="20" max="20" width="11.85546875" customWidth="1"/>
    <col min="21" max="21" width="12.28515625" customWidth="1"/>
    <col min="22" max="22" width="10.7109375" customWidth="1"/>
  </cols>
  <sheetData>
    <row r="1" spans="1:25" x14ac:dyDescent="0.25">
      <c r="A1" t="s">
        <v>38</v>
      </c>
      <c r="B1" t="s">
        <v>44</v>
      </c>
      <c r="C1" t="s">
        <v>0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s="3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s="3" t="s">
        <v>30</v>
      </c>
      <c r="Q1" t="s">
        <v>20</v>
      </c>
      <c r="R1" t="s">
        <v>21</v>
      </c>
      <c r="S1" s="3" t="s">
        <v>31</v>
      </c>
      <c r="T1" t="s">
        <v>22</v>
      </c>
      <c r="U1" s="3" t="s">
        <v>23</v>
      </c>
      <c r="V1" s="5" t="s">
        <v>37</v>
      </c>
      <c r="W1" s="5" t="s">
        <v>36</v>
      </c>
      <c r="X1" s="5" t="s">
        <v>47</v>
      </c>
      <c r="Y1" s="5" t="s">
        <v>56</v>
      </c>
    </row>
    <row r="2" spans="1:25" x14ac:dyDescent="0.25">
      <c r="A2">
        <f>WEEKNUM(C2)</f>
        <v>19</v>
      </c>
      <c r="B2">
        <v>2010</v>
      </c>
      <c r="C2" s="4">
        <v>40303</v>
      </c>
      <c r="J2" s="3"/>
      <c r="K2" s="5"/>
      <c r="L2" s="5"/>
      <c r="M2" s="5"/>
      <c r="P2" s="3"/>
      <c r="S2" s="3"/>
      <c r="T2" s="5"/>
      <c r="U2" s="3"/>
      <c r="V2" s="15">
        <f t="shared" ref="V2:V65" si="0">SUM(D2:U2)</f>
        <v>0</v>
      </c>
      <c r="X2" s="15">
        <f>SUM(V2+W2)</f>
        <v>0</v>
      </c>
      <c r="Y2">
        <f>SUM(X2)</f>
        <v>0</v>
      </c>
    </row>
    <row r="3" spans="1:25" x14ac:dyDescent="0.25">
      <c r="A3">
        <f t="shared" ref="A3:A66" si="1">WEEKNUM(C3)</f>
        <v>19</v>
      </c>
      <c r="B3">
        <v>2010</v>
      </c>
      <c r="C3" s="4">
        <v>40304</v>
      </c>
      <c r="J3" s="3"/>
      <c r="K3" s="5"/>
      <c r="L3" s="5"/>
      <c r="M3" s="5"/>
      <c r="N3" s="5"/>
      <c r="O3" s="5"/>
      <c r="P3" s="3"/>
      <c r="S3" s="3"/>
      <c r="T3" s="5"/>
      <c r="U3" s="3"/>
      <c r="V3" s="15">
        <f t="shared" si="0"/>
        <v>0</v>
      </c>
      <c r="X3" s="15">
        <f t="shared" ref="X3:X66" si="2">SUM(V3+W3)</f>
        <v>0</v>
      </c>
      <c r="Y3">
        <f t="shared" ref="Y3:Y66" si="3">SUM(X3)</f>
        <v>0</v>
      </c>
    </row>
    <row r="4" spans="1:25" x14ac:dyDescent="0.25">
      <c r="A4">
        <f t="shared" si="1"/>
        <v>19</v>
      </c>
      <c r="B4">
        <v>2010</v>
      </c>
      <c r="C4" s="4">
        <v>40305</v>
      </c>
      <c r="J4" s="3"/>
      <c r="K4" s="5"/>
      <c r="L4" s="5"/>
      <c r="M4" s="5"/>
      <c r="N4" s="5"/>
      <c r="O4" s="5"/>
      <c r="P4" s="3"/>
      <c r="S4" s="3"/>
      <c r="T4" s="5"/>
      <c r="U4" s="3"/>
      <c r="V4" s="15">
        <f t="shared" si="0"/>
        <v>0</v>
      </c>
      <c r="X4" s="15">
        <f t="shared" si="2"/>
        <v>0</v>
      </c>
      <c r="Y4">
        <f t="shared" si="3"/>
        <v>0</v>
      </c>
    </row>
    <row r="5" spans="1:25" x14ac:dyDescent="0.25">
      <c r="A5">
        <f t="shared" si="1"/>
        <v>19</v>
      </c>
      <c r="B5">
        <v>2010</v>
      </c>
      <c r="C5" s="4">
        <v>40306</v>
      </c>
      <c r="J5" s="3"/>
      <c r="K5" s="5"/>
      <c r="L5" s="5"/>
      <c r="M5" s="5"/>
      <c r="N5" s="5"/>
      <c r="O5" s="5"/>
      <c r="P5" s="3"/>
      <c r="S5" s="3"/>
      <c r="T5" s="5"/>
      <c r="U5" s="3"/>
      <c r="V5" s="15">
        <f t="shared" si="0"/>
        <v>0</v>
      </c>
      <c r="W5" s="5"/>
      <c r="X5" s="15">
        <f t="shared" si="2"/>
        <v>0</v>
      </c>
      <c r="Y5">
        <f t="shared" si="3"/>
        <v>0</v>
      </c>
    </row>
    <row r="6" spans="1:25" x14ac:dyDescent="0.25">
      <c r="A6">
        <f t="shared" si="1"/>
        <v>20</v>
      </c>
      <c r="B6">
        <v>2010</v>
      </c>
      <c r="C6" s="4">
        <v>40307</v>
      </c>
      <c r="J6" s="3"/>
      <c r="K6" s="5"/>
      <c r="L6" s="5"/>
      <c r="M6" s="5"/>
      <c r="N6" s="5"/>
      <c r="O6" s="5"/>
      <c r="P6" s="3"/>
      <c r="Q6" s="5"/>
      <c r="R6" s="5"/>
      <c r="S6" s="3"/>
      <c r="T6" s="5"/>
      <c r="U6" s="3"/>
      <c r="V6" s="15">
        <f t="shared" si="0"/>
        <v>0</v>
      </c>
      <c r="X6" s="15">
        <f t="shared" si="2"/>
        <v>0</v>
      </c>
      <c r="Y6">
        <f t="shared" si="3"/>
        <v>0</v>
      </c>
    </row>
    <row r="7" spans="1:25" x14ac:dyDescent="0.25">
      <c r="A7">
        <f t="shared" si="1"/>
        <v>20</v>
      </c>
      <c r="B7">
        <v>2010</v>
      </c>
      <c r="C7" s="4">
        <v>40308</v>
      </c>
      <c r="J7" s="3"/>
      <c r="K7" s="5"/>
      <c r="L7" s="5"/>
      <c r="M7" s="5"/>
      <c r="N7" s="5"/>
      <c r="O7" s="5"/>
      <c r="P7" s="3"/>
      <c r="R7" s="5"/>
      <c r="S7" s="3"/>
      <c r="T7" s="5"/>
      <c r="U7" s="3"/>
      <c r="V7" s="15">
        <f t="shared" si="0"/>
        <v>0</v>
      </c>
      <c r="X7" s="15">
        <f t="shared" si="2"/>
        <v>0</v>
      </c>
      <c r="Y7">
        <f t="shared" si="3"/>
        <v>0</v>
      </c>
    </row>
    <row r="8" spans="1:25" x14ac:dyDescent="0.25">
      <c r="A8">
        <f t="shared" si="1"/>
        <v>20</v>
      </c>
      <c r="B8">
        <v>2010</v>
      </c>
      <c r="C8" s="4">
        <v>40309</v>
      </c>
      <c r="J8" s="3"/>
      <c r="K8" s="5"/>
      <c r="L8" s="5"/>
      <c r="M8" s="5"/>
      <c r="N8" s="5"/>
      <c r="O8" s="5"/>
      <c r="P8" s="3"/>
      <c r="Q8" s="5"/>
      <c r="R8" s="5"/>
      <c r="S8" s="3"/>
      <c r="T8" s="5"/>
      <c r="U8" s="3"/>
      <c r="V8" s="15">
        <f t="shared" si="0"/>
        <v>0</v>
      </c>
      <c r="X8" s="15">
        <f t="shared" si="2"/>
        <v>0</v>
      </c>
      <c r="Y8">
        <f t="shared" si="3"/>
        <v>0</v>
      </c>
    </row>
    <row r="9" spans="1:25" x14ac:dyDescent="0.25">
      <c r="A9">
        <f t="shared" si="1"/>
        <v>20</v>
      </c>
      <c r="B9">
        <v>2010</v>
      </c>
      <c r="C9" s="4">
        <v>40310</v>
      </c>
      <c r="J9" s="3"/>
      <c r="K9" s="5"/>
      <c r="L9" s="5"/>
      <c r="M9" s="5"/>
      <c r="N9" s="5"/>
      <c r="O9" s="5"/>
      <c r="P9" s="3"/>
      <c r="Q9" s="5"/>
      <c r="R9" s="5"/>
      <c r="S9" s="3"/>
      <c r="T9" s="5"/>
      <c r="U9" s="3"/>
      <c r="V9" s="15">
        <f t="shared" si="0"/>
        <v>0</v>
      </c>
      <c r="X9" s="15">
        <f t="shared" si="2"/>
        <v>0</v>
      </c>
      <c r="Y9">
        <f t="shared" si="3"/>
        <v>0</v>
      </c>
    </row>
    <row r="10" spans="1:25" x14ac:dyDescent="0.25">
      <c r="A10">
        <f t="shared" si="1"/>
        <v>20</v>
      </c>
      <c r="B10">
        <v>2010</v>
      </c>
      <c r="C10" s="4">
        <v>40311</v>
      </c>
      <c r="J10" s="3"/>
      <c r="K10" s="5"/>
      <c r="L10" s="5"/>
      <c r="M10" s="5"/>
      <c r="N10" s="5"/>
      <c r="O10" s="5"/>
      <c r="P10" s="3"/>
      <c r="Q10" s="5"/>
      <c r="R10" s="5"/>
      <c r="S10" s="3"/>
      <c r="T10" s="5"/>
      <c r="U10" s="3"/>
      <c r="V10" s="15">
        <f t="shared" si="0"/>
        <v>0</v>
      </c>
      <c r="X10" s="15">
        <f t="shared" si="2"/>
        <v>0</v>
      </c>
      <c r="Y10">
        <f t="shared" si="3"/>
        <v>0</v>
      </c>
    </row>
    <row r="11" spans="1:25" x14ac:dyDescent="0.25">
      <c r="A11">
        <f t="shared" si="1"/>
        <v>20</v>
      </c>
      <c r="B11">
        <v>2010</v>
      </c>
      <c r="C11" s="4">
        <v>40312</v>
      </c>
      <c r="J11" s="3"/>
      <c r="K11" s="5"/>
      <c r="L11" s="5"/>
      <c r="M11" s="5"/>
      <c r="N11" s="5"/>
      <c r="O11" s="5"/>
      <c r="P11" s="3"/>
      <c r="Q11" s="5"/>
      <c r="R11" s="5"/>
      <c r="S11" s="3"/>
      <c r="T11" s="5"/>
      <c r="U11" s="3"/>
      <c r="V11" s="15">
        <f t="shared" si="0"/>
        <v>0</v>
      </c>
      <c r="W11" s="5"/>
      <c r="X11" s="15">
        <f t="shared" si="2"/>
        <v>0</v>
      </c>
      <c r="Y11">
        <f t="shared" si="3"/>
        <v>0</v>
      </c>
    </row>
    <row r="12" spans="1:25" x14ac:dyDescent="0.25">
      <c r="A12">
        <f t="shared" si="1"/>
        <v>20</v>
      </c>
      <c r="B12">
        <v>2010</v>
      </c>
      <c r="C12" s="4">
        <v>40313</v>
      </c>
      <c r="J12" s="3"/>
      <c r="K12" s="5"/>
      <c r="L12" s="5"/>
      <c r="M12" s="5"/>
      <c r="N12" s="5"/>
      <c r="O12" s="5"/>
      <c r="P12" s="3"/>
      <c r="Q12" s="5"/>
      <c r="R12" s="5"/>
      <c r="S12" s="3"/>
      <c r="T12" s="5"/>
      <c r="U12" s="3"/>
      <c r="V12" s="15">
        <f t="shared" si="0"/>
        <v>0</v>
      </c>
      <c r="W12" s="5"/>
      <c r="X12" s="15">
        <f t="shared" si="2"/>
        <v>0</v>
      </c>
      <c r="Y12">
        <f t="shared" si="3"/>
        <v>0</v>
      </c>
    </row>
    <row r="13" spans="1:25" x14ac:dyDescent="0.25">
      <c r="A13">
        <f t="shared" si="1"/>
        <v>21</v>
      </c>
      <c r="B13">
        <v>2010</v>
      </c>
      <c r="C13" s="4">
        <v>40314</v>
      </c>
      <c r="J13" s="3"/>
      <c r="K13" s="5"/>
      <c r="L13" s="5"/>
      <c r="M13" s="5"/>
      <c r="N13" s="5"/>
      <c r="O13" s="5"/>
      <c r="P13" s="3"/>
      <c r="Q13" s="5"/>
      <c r="R13" s="5"/>
      <c r="S13" s="3"/>
      <c r="T13" s="5"/>
      <c r="U13" s="3"/>
      <c r="V13" s="15">
        <f t="shared" si="0"/>
        <v>0</v>
      </c>
      <c r="W13" s="5"/>
      <c r="X13" s="15">
        <f t="shared" si="2"/>
        <v>0</v>
      </c>
      <c r="Y13">
        <f t="shared" si="3"/>
        <v>0</v>
      </c>
    </row>
    <row r="14" spans="1:25" x14ac:dyDescent="0.25">
      <c r="A14">
        <f t="shared" si="1"/>
        <v>21</v>
      </c>
      <c r="B14">
        <v>2010</v>
      </c>
      <c r="C14" s="4">
        <v>40315</v>
      </c>
      <c r="J14" s="3"/>
      <c r="K14" s="5"/>
      <c r="L14" s="5"/>
      <c r="M14" s="5"/>
      <c r="N14" s="5"/>
      <c r="O14" s="5"/>
      <c r="P14" s="3"/>
      <c r="Q14" s="5"/>
      <c r="R14" s="5"/>
      <c r="S14" s="3"/>
      <c r="T14" s="5"/>
      <c r="U14" s="3"/>
      <c r="V14" s="15">
        <f t="shared" si="0"/>
        <v>0</v>
      </c>
      <c r="X14" s="15">
        <f t="shared" si="2"/>
        <v>0</v>
      </c>
      <c r="Y14">
        <f t="shared" si="3"/>
        <v>0</v>
      </c>
    </row>
    <row r="15" spans="1:25" x14ac:dyDescent="0.25">
      <c r="A15">
        <f t="shared" si="1"/>
        <v>21</v>
      </c>
      <c r="B15">
        <v>2010</v>
      </c>
      <c r="C15" s="4">
        <v>40316</v>
      </c>
      <c r="J15" s="3"/>
      <c r="K15" s="5"/>
      <c r="L15" s="5"/>
      <c r="M15" s="5"/>
      <c r="N15" s="5"/>
      <c r="O15" s="5"/>
      <c r="P15" s="3"/>
      <c r="Q15" s="5"/>
      <c r="R15" s="5"/>
      <c r="S15" s="3"/>
      <c r="T15" s="5"/>
      <c r="U15" s="3"/>
      <c r="V15" s="15">
        <f t="shared" si="0"/>
        <v>0</v>
      </c>
      <c r="X15" s="15">
        <f t="shared" si="2"/>
        <v>0</v>
      </c>
      <c r="Y15">
        <f t="shared" si="3"/>
        <v>0</v>
      </c>
    </row>
    <row r="16" spans="1:25" x14ac:dyDescent="0.25">
      <c r="A16">
        <f t="shared" si="1"/>
        <v>21</v>
      </c>
      <c r="B16">
        <v>2010</v>
      </c>
      <c r="C16" s="4">
        <v>40317</v>
      </c>
      <c r="J16" s="3"/>
      <c r="K16" s="5"/>
      <c r="L16" s="5"/>
      <c r="M16" s="5"/>
      <c r="N16" s="5"/>
      <c r="O16" s="5"/>
      <c r="P16" s="3"/>
      <c r="Q16" s="5"/>
      <c r="R16" s="5"/>
      <c r="S16" s="3"/>
      <c r="T16" s="5"/>
      <c r="U16" s="3"/>
      <c r="V16" s="15">
        <f t="shared" si="0"/>
        <v>0</v>
      </c>
      <c r="X16" s="15">
        <f t="shared" si="2"/>
        <v>0</v>
      </c>
      <c r="Y16">
        <f t="shared" si="3"/>
        <v>0</v>
      </c>
    </row>
    <row r="17" spans="1:25" x14ac:dyDescent="0.25">
      <c r="A17">
        <f t="shared" si="1"/>
        <v>21</v>
      </c>
      <c r="B17">
        <v>2010</v>
      </c>
      <c r="C17" s="4">
        <v>40318</v>
      </c>
      <c r="D17">
        <v>0.8</v>
      </c>
      <c r="E17">
        <v>0</v>
      </c>
      <c r="F17">
        <v>0</v>
      </c>
      <c r="G17">
        <v>0</v>
      </c>
      <c r="H17">
        <v>0</v>
      </c>
      <c r="I17">
        <v>0</v>
      </c>
      <c r="J17" s="3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3">
        <v>0</v>
      </c>
      <c r="Q17" s="5">
        <v>5.6</v>
      </c>
      <c r="R17" s="5">
        <v>0</v>
      </c>
      <c r="S17" s="3">
        <v>0</v>
      </c>
      <c r="T17" s="5">
        <v>0</v>
      </c>
      <c r="U17" s="3">
        <v>0</v>
      </c>
      <c r="V17" s="15">
        <f t="shared" si="0"/>
        <v>6.3999999999999995</v>
      </c>
      <c r="W17">
        <v>0.2</v>
      </c>
      <c r="X17" s="15">
        <f t="shared" si="2"/>
        <v>6.6</v>
      </c>
      <c r="Y17">
        <f t="shared" si="3"/>
        <v>6.6</v>
      </c>
    </row>
    <row r="18" spans="1:25" x14ac:dyDescent="0.25">
      <c r="A18">
        <f t="shared" si="1"/>
        <v>21</v>
      </c>
      <c r="B18">
        <v>2010</v>
      </c>
      <c r="C18" s="4">
        <v>40319</v>
      </c>
      <c r="D18">
        <v>0.8</v>
      </c>
      <c r="E18">
        <v>0</v>
      </c>
      <c r="F18">
        <v>0</v>
      </c>
      <c r="G18">
        <v>0</v>
      </c>
      <c r="H18">
        <v>0</v>
      </c>
      <c r="I18">
        <v>0</v>
      </c>
      <c r="J18" s="3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3">
        <v>0</v>
      </c>
      <c r="Q18" s="5">
        <v>5.6</v>
      </c>
      <c r="R18" s="5">
        <v>0</v>
      </c>
      <c r="S18" s="3">
        <v>0</v>
      </c>
      <c r="T18" s="5">
        <v>0</v>
      </c>
      <c r="U18" s="3">
        <v>0</v>
      </c>
      <c r="V18" s="15">
        <f t="shared" si="0"/>
        <v>6.3999999999999995</v>
      </c>
      <c r="W18" s="5">
        <v>0.2</v>
      </c>
      <c r="X18" s="15">
        <f t="shared" si="2"/>
        <v>6.6</v>
      </c>
      <c r="Y18">
        <f t="shared" si="3"/>
        <v>6.6</v>
      </c>
    </row>
    <row r="19" spans="1:25" x14ac:dyDescent="0.25">
      <c r="A19">
        <f t="shared" si="1"/>
        <v>21</v>
      </c>
      <c r="B19">
        <v>2010</v>
      </c>
      <c r="C19" s="4">
        <v>40320</v>
      </c>
      <c r="D19">
        <v>0.8</v>
      </c>
      <c r="E19">
        <v>0</v>
      </c>
      <c r="F19">
        <v>0</v>
      </c>
      <c r="G19">
        <v>0</v>
      </c>
      <c r="H19">
        <v>0</v>
      </c>
      <c r="I19">
        <v>0</v>
      </c>
      <c r="J19" s="3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3">
        <v>0</v>
      </c>
      <c r="Q19" s="5">
        <v>5.6</v>
      </c>
      <c r="R19" s="5">
        <v>0</v>
      </c>
      <c r="S19" s="3">
        <v>0</v>
      </c>
      <c r="T19" s="5">
        <v>0</v>
      </c>
      <c r="U19" s="3">
        <v>0</v>
      </c>
      <c r="V19" s="15">
        <f t="shared" si="0"/>
        <v>6.3999999999999995</v>
      </c>
      <c r="W19" s="5">
        <v>0.2</v>
      </c>
      <c r="X19" s="15">
        <f t="shared" si="2"/>
        <v>6.6</v>
      </c>
      <c r="Y19">
        <f t="shared" si="3"/>
        <v>6.6</v>
      </c>
    </row>
    <row r="20" spans="1:25" x14ac:dyDescent="0.25">
      <c r="A20">
        <f t="shared" si="1"/>
        <v>22</v>
      </c>
      <c r="B20">
        <v>2010</v>
      </c>
      <c r="C20" s="4">
        <v>40321</v>
      </c>
      <c r="D20">
        <v>0.8</v>
      </c>
      <c r="E20">
        <v>0</v>
      </c>
      <c r="F20">
        <v>0</v>
      </c>
      <c r="G20">
        <v>0</v>
      </c>
      <c r="H20">
        <v>0</v>
      </c>
      <c r="I20">
        <v>0</v>
      </c>
      <c r="J20" s="3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3">
        <v>0</v>
      </c>
      <c r="Q20" s="5">
        <v>5.6</v>
      </c>
      <c r="R20" s="5">
        <v>0</v>
      </c>
      <c r="S20" s="3">
        <v>0</v>
      </c>
      <c r="T20" s="5">
        <v>0</v>
      </c>
      <c r="U20" s="3">
        <v>0</v>
      </c>
      <c r="V20" s="15">
        <f t="shared" si="0"/>
        <v>6.3999999999999995</v>
      </c>
      <c r="W20" s="5">
        <v>0.2</v>
      </c>
      <c r="X20" s="15">
        <f t="shared" si="2"/>
        <v>6.6</v>
      </c>
      <c r="Y20">
        <f t="shared" si="3"/>
        <v>6.6</v>
      </c>
    </row>
    <row r="21" spans="1:25" x14ac:dyDescent="0.25">
      <c r="A21">
        <f t="shared" si="1"/>
        <v>22</v>
      </c>
      <c r="B21">
        <v>2010</v>
      </c>
      <c r="C21" s="4">
        <v>40322</v>
      </c>
      <c r="D21">
        <v>0.8</v>
      </c>
      <c r="E21">
        <v>0</v>
      </c>
      <c r="F21">
        <v>0</v>
      </c>
      <c r="G21">
        <v>0</v>
      </c>
      <c r="H21">
        <v>0</v>
      </c>
      <c r="I21">
        <v>0</v>
      </c>
      <c r="J21" s="3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3">
        <v>0</v>
      </c>
      <c r="Q21" s="5">
        <v>5.6</v>
      </c>
      <c r="R21" s="5">
        <v>0</v>
      </c>
      <c r="S21" s="3">
        <v>0</v>
      </c>
      <c r="T21" s="5">
        <v>0</v>
      </c>
      <c r="U21" s="3">
        <v>0</v>
      </c>
      <c r="V21" s="15">
        <f t="shared" si="0"/>
        <v>6.3999999999999995</v>
      </c>
      <c r="W21" s="5">
        <v>0.2</v>
      </c>
      <c r="X21" s="15">
        <f t="shared" si="2"/>
        <v>6.6</v>
      </c>
      <c r="Y21">
        <f t="shared" si="3"/>
        <v>6.6</v>
      </c>
    </row>
    <row r="22" spans="1:25" x14ac:dyDescent="0.25">
      <c r="A22">
        <f t="shared" si="1"/>
        <v>22</v>
      </c>
      <c r="B22">
        <v>2010</v>
      </c>
      <c r="C22" s="4">
        <v>40323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 s="3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3">
        <v>0</v>
      </c>
      <c r="Q22" s="5">
        <v>8</v>
      </c>
      <c r="R22" s="5">
        <v>0</v>
      </c>
      <c r="S22" s="3">
        <v>0</v>
      </c>
      <c r="T22" s="5">
        <v>0</v>
      </c>
      <c r="U22" s="3">
        <v>0</v>
      </c>
      <c r="V22" s="15">
        <f t="shared" si="0"/>
        <v>8</v>
      </c>
      <c r="W22" s="5">
        <v>4</v>
      </c>
      <c r="X22" s="15">
        <f t="shared" si="2"/>
        <v>12</v>
      </c>
      <c r="Y22">
        <f t="shared" si="3"/>
        <v>12</v>
      </c>
    </row>
    <row r="23" spans="1:25" x14ac:dyDescent="0.25">
      <c r="A23">
        <f t="shared" si="1"/>
        <v>22</v>
      </c>
      <c r="B23">
        <v>2010</v>
      </c>
      <c r="C23" s="4">
        <v>40324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 s="3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3">
        <v>0</v>
      </c>
      <c r="Q23" s="5">
        <v>7</v>
      </c>
      <c r="R23" s="5">
        <v>0</v>
      </c>
      <c r="S23" s="3">
        <v>0</v>
      </c>
      <c r="T23" s="5">
        <v>0</v>
      </c>
      <c r="U23" s="3">
        <v>0</v>
      </c>
      <c r="V23" s="15">
        <f t="shared" si="0"/>
        <v>7</v>
      </c>
      <c r="W23" s="5">
        <v>0</v>
      </c>
      <c r="X23" s="15">
        <f t="shared" si="2"/>
        <v>7</v>
      </c>
      <c r="Y23">
        <f t="shared" si="3"/>
        <v>7</v>
      </c>
    </row>
    <row r="24" spans="1:25" x14ac:dyDescent="0.25">
      <c r="A24">
        <f t="shared" si="1"/>
        <v>22</v>
      </c>
      <c r="B24">
        <v>2010</v>
      </c>
      <c r="C24" s="4">
        <v>40325</v>
      </c>
      <c r="J24" s="3"/>
      <c r="K24" s="5"/>
      <c r="L24" s="5"/>
      <c r="M24" s="5"/>
      <c r="N24" s="5"/>
      <c r="O24" s="5"/>
      <c r="P24" s="3"/>
      <c r="Q24" s="5"/>
      <c r="R24" s="5"/>
      <c r="S24" s="3"/>
      <c r="T24" s="5"/>
      <c r="U24" s="3"/>
      <c r="V24" s="15">
        <f t="shared" si="0"/>
        <v>0</v>
      </c>
      <c r="X24" s="15">
        <f t="shared" si="2"/>
        <v>0</v>
      </c>
      <c r="Y24">
        <f t="shared" si="3"/>
        <v>0</v>
      </c>
    </row>
    <row r="25" spans="1:25" x14ac:dyDescent="0.25">
      <c r="A25">
        <f t="shared" si="1"/>
        <v>22</v>
      </c>
      <c r="B25">
        <v>2010</v>
      </c>
      <c r="C25" s="4">
        <v>40326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 s="3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3">
        <v>0</v>
      </c>
      <c r="Q25" s="5">
        <v>0</v>
      </c>
      <c r="R25" s="5">
        <v>0</v>
      </c>
      <c r="S25" s="3">
        <v>0</v>
      </c>
      <c r="T25" s="5">
        <v>0</v>
      </c>
      <c r="U25" s="3">
        <v>0</v>
      </c>
      <c r="V25" s="15">
        <f t="shared" si="0"/>
        <v>0</v>
      </c>
      <c r="W25" s="5">
        <v>0</v>
      </c>
      <c r="X25" s="15">
        <f t="shared" si="2"/>
        <v>0</v>
      </c>
      <c r="Y25">
        <f t="shared" si="3"/>
        <v>0</v>
      </c>
    </row>
    <row r="26" spans="1:25" x14ac:dyDescent="0.25">
      <c r="A26">
        <f t="shared" si="1"/>
        <v>22</v>
      </c>
      <c r="B26">
        <v>2010</v>
      </c>
      <c r="C26" s="4">
        <v>40327</v>
      </c>
      <c r="D26" t="s">
        <v>25</v>
      </c>
      <c r="E26" t="s">
        <v>25</v>
      </c>
      <c r="F26" t="s">
        <v>25</v>
      </c>
      <c r="G26" t="s">
        <v>25</v>
      </c>
      <c r="H26" t="s">
        <v>25</v>
      </c>
      <c r="I26" t="s">
        <v>25</v>
      </c>
      <c r="J26" t="s">
        <v>25</v>
      </c>
      <c r="K26" t="s">
        <v>25</v>
      </c>
      <c r="L26" t="s">
        <v>25</v>
      </c>
      <c r="M26" t="s">
        <v>25</v>
      </c>
      <c r="N26" t="s">
        <v>25</v>
      </c>
      <c r="O26" t="s">
        <v>25</v>
      </c>
      <c r="P26" t="s">
        <v>25</v>
      </c>
      <c r="Q26" t="s">
        <v>25</v>
      </c>
      <c r="R26" t="s">
        <v>25</v>
      </c>
      <c r="S26" t="s">
        <v>25</v>
      </c>
      <c r="T26" t="s">
        <v>25</v>
      </c>
      <c r="U26" t="s">
        <v>25</v>
      </c>
      <c r="V26" s="15">
        <f t="shared" si="0"/>
        <v>0</v>
      </c>
      <c r="W26" t="s">
        <v>25</v>
      </c>
      <c r="X26" s="15" t="e">
        <f t="shared" si="2"/>
        <v>#VALUE!</v>
      </c>
      <c r="Y26" t="e">
        <f t="shared" si="3"/>
        <v>#VALUE!</v>
      </c>
    </row>
    <row r="27" spans="1:25" x14ac:dyDescent="0.25">
      <c r="A27">
        <f t="shared" si="1"/>
        <v>23</v>
      </c>
      <c r="B27">
        <v>2010</v>
      </c>
      <c r="C27" s="4">
        <v>40328</v>
      </c>
      <c r="D27" t="s">
        <v>25</v>
      </c>
      <c r="E27" t="s">
        <v>25</v>
      </c>
      <c r="F27" t="s">
        <v>25</v>
      </c>
      <c r="G27" t="s">
        <v>25</v>
      </c>
      <c r="H27" t="s">
        <v>25</v>
      </c>
      <c r="I27" t="s">
        <v>25</v>
      </c>
      <c r="J27" t="s">
        <v>25</v>
      </c>
      <c r="K27" t="s">
        <v>25</v>
      </c>
      <c r="L27" t="s">
        <v>25</v>
      </c>
      <c r="M27" t="s">
        <v>25</v>
      </c>
      <c r="N27" t="s">
        <v>25</v>
      </c>
      <c r="O27" t="s">
        <v>25</v>
      </c>
      <c r="P27" t="s">
        <v>25</v>
      </c>
      <c r="Q27" t="s">
        <v>25</v>
      </c>
      <c r="R27" t="s">
        <v>25</v>
      </c>
      <c r="S27" t="s">
        <v>25</v>
      </c>
      <c r="T27" t="s">
        <v>25</v>
      </c>
      <c r="U27" t="s">
        <v>25</v>
      </c>
      <c r="V27" s="15">
        <f t="shared" si="0"/>
        <v>0</v>
      </c>
      <c r="W27" t="s">
        <v>25</v>
      </c>
      <c r="X27" s="15" t="e">
        <f t="shared" si="2"/>
        <v>#VALUE!</v>
      </c>
      <c r="Y27" t="e">
        <f t="shared" si="3"/>
        <v>#VALUE!</v>
      </c>
    </row>
    <row r="28" spans="1:25" x14ac:dyDescent="0.25">
      <c r="A28">
        <f t="shared" si="1"/>
        <v>23</v>
      </c>
      <c r="B28">
        <v>2010</v>
      </c>
      <c r="C28" s="4">
        <v>40329</v>
      </c>
      <c r="D28" t="s">
        <v>25</v>
      </c>
      <c r="E28" t="s">
        <v>25</v>
      </c>
      <c r="F28" t="s">
        <v>25</v>
      </c>
      <c r="G28" t="s">
        <v>25</v>
      </c>
      <c r="H28" t="s">
        <v>25</v>
      </c>
      <c r="I28" t="s">
        <v>25</v>
      </c>
      <c r="J28" t="s">
        <v>25</v>
      </c>
      <c r="K28" t="s">
        <v>25</v>
      </c>
      <c r="L28" t="s">
        <v>25</v>
      </c>
      <c r="M28" t="s">
        <v>25</v>
      </c>
      <c r="N28" t="s">
        <v>25</v>
      </c>
      <c r="O28" t="s">
        <v>25</v>
      </c>
      <c r="P28" t="s">
        <v>25</v>
      </c>
      <c r="Q28" t="s">
        <v>25</v>
      </c>
      <c r="R28" t="s">
        <v>25</v>
      </c>
      <c r="S28" t="s">
        <v>25</v>
      </c>
      <c r="T28" t="s">
        <v>25</v>
      </c>
      <c r="U28" t="s">
        <v>25</v>
      </c>
      <c r="V28" s="15">
        <f t="shared" si="0"/>
        <v>0</v>
      </c>
      <c r="W28" t="s">
        <v>25</v>
      </c>
      <c r="X28" s="15" t="e">
        <f>SUM(V28+W28)</f>
        <v>#VALUE!</v>
      </c>
      <c r="Y28" t="e">
        <f t="shared" si="3"/>
        <v>#VALUE!</v>
      </c>
    </row>
    <row r="29" spans="1:25" x14ac:dyDescent="0.25">
      <c r="A29">
        <f t="shared" si="1"/>
        <v>23</v>
      </c>
      <c r="B29">
        <v>2010</v>
      </c>
      <c r="C29" s="4">
        <v>40330</v>
      </c>
      <c r="D29" t="s">
        <v>25</v>
      </c>
      <c r="E29" t="s">
        <v>25</v>
      </c>
      <c r="F29" t="s">
        <v>25</v>
      </c>
      <c r="G29" t="s">
        <v>25</v>
      </c>
      <c r="H29" t="s">
        <v>25</v>
      </c>
      <c r="I29" t="s">
        <v>25</v>
      </c>
      <c r="J29" t="s">
        <v>25</v>
      </c>
      <c r="K29" t="s">
        <v>25</v>
      </c>
      <c r="L29" t="s">
        <v>25</v>
      </c>
      <c r="M29" t="s">
        <v>25</v>
      </c>
      <c r="N29" t="s">
        <v>25</v>
      </c>
      <c r="O29" t="s">
        <v>25</v>
      </c>
      <c r="P29" t="s">
        <v>25</v>
      </c>
      <c r="Q29" t="s">
        <v>25</v>
      </c>
      <c r="R29" t="s">
        <v>25</v>
      </c>
      <c r="S29" t="s">
        <v>25</v>
      </c>
      <c r="T29" t="s">
        <v>25</v>
      </c>
      <c r="U29" t="s">
        <v>25</v>
      </c>
      <c r="V29" s="15">
        <f t="shared" si="0"/>
        <v>0</v>
      </c>
      <c r="W29" t="s">
        <v>25</v>
      </c>
      <c r="X29" s="15" t="e">
        <f>SUM(V29+W29)</f>
        <v>#VALUE!</v>
      </c>
      <c r="Y29" t="e">
        <f t="shared" si="3"/>
        <v>#VALUE!</v>
      </c>
    </row>
    <row r="30" spans="1:25" x14ac:dyDescent="0.25">
      <c r="A30">
        <f t="shared" si="1"/>
        <v>23</v>
      </c>
      <c r="B30">
        <v>2010</v>
      </c>
      <c r="C30" s="4">
        <v>40331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 s="15">
        <f t="shared" si="0"/>
        <v>0</v>
      </c>
      <c r="W30" s="5">
        <v>0</v>
      </c>
      <c r="X30" s="15">
        <f t="shared" si="2"/>
        <v>0</v>
      </c>
      <c r="Y30">
        <f t="shared" si="3"/>
        <v>0</v>
      </c>
    </row>
    <row r="31" spans="1:25" x14ac:dyDescent="0.25">
      <c r="A31">
        <f t="shared" si="1"/>
        <v>23</v>
      </c>
      <c r="B31">
        <v>2010</v>
      </c>
      <c r="C31" s="4">
        <v>40332</v>
      </c>
      <c r="D31">
        <v>2</v>
      </c>
      <c r="E31">
        <v>0</v>
      </c>
      <c r="F31">
        <v>0</v>
      </c>
      <c r="G31">
        <v>0</v>
      </c>
      <c r="H31">
        <v>0</v>
      </c>
      <c r="I31">
        <v>0</v>
      </c>
      <c r="J31" s="3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3">
        <v>0</v>
      </c>
      <c r="Q31" s="5">
        <v>0</v>
      </c>
      <c r="R31" s="5">
        <v>0</v>
      </c>
      <c r="S31" s="3">
        <v>0</v>
      </c>
      <c r="T31" s="5">
        <v>0</v>
      </c>
      <c r="U31" s="3">
        <v>0</v>
      </c>
      <c r="V31" s="15">
        <f t="shared" si="0"/>
        <v>2</v>
      </c>
      <c r="W31" s="5">
        <v>2</v>
      </c>
      <c r="X31" s="15">
        <v>0</v>
      </c>
      <c r="Y31">
        <f t="shared" si="3"/>
        <v>0</v>
      </c>
    </row>
    <row r="32" spans="1:25" x14ac:dyDescent="0.25">
      <c r="A32">
        <f t="shared" si="1"/>
        <v>23</v>
      </c>
      <c r="B32">
        <v>2010</v>
      </c>
      <c r="C32" s="4">
        <v>40333</v>
      </c>
      <c r="D32">
        <v>8</v>
      </c>
      <c r="E32">
        <v>0</v>
      </c>
      <c r="F32">
        <v>0</v>
      </c>
      <c r="G32">
        <v>0</v>
      </c>
      <c r="H32">
        <v>0</v>
      </c>
      <c r="I32">
        <v>0</v>
      </c>
      <c r="J32" s="3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3">
        <v>0</v>
      </c>
      <c r="Q32" s="5">
        <v>0</v>
      </c>
      <c r="R32" s="5">
        <v>0</v>
      </c>
      <c r="S32" s="3">
        <v>0</v>
      </c>
      <c r="T32" s="5">
        <v>0</v>
      </c>
      <c r="U32" s="3">
        <v>0</v>
      </c>
      <c r="V32" s="15">
        <f t="shared" si="0"/>
        <v>8</v>
      </c>
      <c r="W32" s="5">
        <v>0</v>
      </c>
      <c r="X32" s="15">
        <f t="shared" si="2"/>
        <v>8</v>
      </c>
      <c r="Y32">
        <f t="shared" si="3"/>
        <v>8</v>
      </c>
    </row>
    <row r="33" spans="1:25" x14ac:dyDescent="0.25">
      <c r="A33">
        <f t="shared" si="1"/>
        <v>23</v>
      </c>
      <c r="B33">
        <v>2010</v>
      </c>
      <c r="C33" s="4">
        <v>40334</v>
      </c>
      <c r="D33">
        <v>3.67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2</v>
      </c>
      <c r="R33">
        <v>0</v>
      </c>
      <c r="S33">
        <v>0</v>
      </c>
      <c r="T33">
        <v>0</v>
      </c>
      <c r="U33">
        <v>0</v>
      </c>
      <c r="V33" s="15">
        <f t="shared" si="0"/>
        <v>5.67</v>
      </c>
      <c r="W33" s="5">
        <v>1.67</v>
      </c>
      <c r="X33" s="15">
        <f t="shared" si="2"/>
        <v>7.34</v>
      </c>
      <c r="Y33">
        <f t="shared" si="3"/>
        <v>7.34</v>
      </c>
    </row>
    <row r="34" spans="1:25" x14ac:dyDescent="0.25">
      <c r="A34">
        <f t="shared" si="1"/>
        <v>24</v>
      </c>
      <c r="B34">
        <v>2010</v>
      </c>
      <c r="C34" s="4">
        <v>40335</v>
      </c>
      <c r="D34">
        <v>3.67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2</v>
      </c>
      <c r="R34">
        <v>0</v>
      </c>
      <c r="S34">
        <v>0</v>
      </c>
      <c r="T34">
        <v>0</v>
      </c>
      <c r="U34">
        <v>0</v>
      </c>
      <c r="V34" s="15">
        <f t="shared" si="0"/>
        <v>5.67</v>
      </c>
      <c r="W34" s="5">
        <v>1.67</v>
      </c>
      <c r="X34" s="15">
        <f t="shared" si="2"/>
        <v>7.34</v>
      </c>
      <c r="Y34">
        <f t="shared" si="3"/>
        <v>7.34</v>
      </c>
    </row>
    <row r="35" spans="1:25" x14ac:dyDescent="0.25">
      <c r="A35">
        <f t="shared" si="1"/>
        <v>24</v>
      </c>
      <c r="B35">
        <v>2010</v>
      </c>
      <c r="C35" s="4">
        <v>40336</v>
      </c>
      <c r="D35">
        <v>3.67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2</v>
      </c>
      <c r="R35">
        <v>0</v>
      </c>
      <c r="S35">
        <v>0</v>
      </c>
      <c r="T35">
        <v>0</v>
      </c>
      <c r="U35">
        <v>0</v>
      </c>
      <c r="V35" s="15">
        <f t="shared" si="0"/>
        <v>5.67</v>
      </c>
      <c r="W35" s="5">
        <v>1.67</v>
      </c>
      <c r="X35" s="15">
        <f>SUM(V35+W35)</f>
        <v>7.34</v>
      </c>
      <c r="Y35">
        <f t="shared" si="3"/>
        <v>7.34</v>
      </c>
    </row>
    <row r="36" spans="1:25" x14ac:dyDescent="0.25">
      <c r="A36">
        <f t="shared" si="1"/>
        <v>24</v>
      </c>
      <c r="B36">
        <v>2010</v>
      </c>
      <c r="C36" s="4">
        <v>40337</v>
      </c>
      <c r="D36">
        <v>5</v>
      </c>
      <c r="E36">
        <v>0</v>
      </c>
      <c r="F36">
        <v>0</v>
      </c>
      <c r="G36">
        <v>0</v>
      </c>
      <c r="H36">
        <v>0</v>
      </c>
      <c r="I36">
        <v>0</v>
      </c>
      <c r="J36" s="3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3">
        <v>0</v>
      </c>
      <c r="Q36" s="5">
        <v>7</v>
      </c>
      <c r="R36" s="5">
        <v>0</v>
      </c>
      <c r="S36" s="3">
        <v>0</v>
      </c>
      <c r="T36" s="5">
        <v>0</v>
      </c>
      <c r="U36" s="3">
        <v>0</v>
      </c>
      <c r="V36" s="15">
        <f t="shared" si="0"/>
        <v>12</v>
      </c>
      <c r="W36" s="5">
        <v>1</v>
      </c>
      <c r="X36" s="15">
        <f>SUM(V36+W36)</f>
        <v>13</v>
      </c>
      <c r="Y36">
        <f t="shared" si="3"/>
        <v>13</v>
      </c>
    </row>
    <row r="37" spans="1:25" x14ac:dyDescent="0.25">
      <c r="A37">
        <f t="shared" si="1"/>
        <v>24</v>
      </c>
      <c r="B37">
        <v>2010</v>
      </c>
      <c r="C37" s="4">
        <v>40338</v>
      </c>
      <c r="D37">
        <v>0</v>
      </c>
      <c r="E37">
        <v>0</v>
      </c>
      <c r="F37">
        <v>0</v>
      </c>
      <c r="G37">
        <v>0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</v>
      </c>
      <c r="R37">
        <v>0</v>
      </c>
      <c r="S37">
        <v>0</v>
      </c>
      <c r="T37">
        <v>0</v>
      </c>
      <c r="U37">
        <v>0</v>
      </c>
      <c r="V37" s="15">
        <f t="shared" si="0"/>
        <v>2</v>
      </c>
      <c r="W37" s="5">
        <v>0</v>
      </c>
      <c r="X37" s="15">
        <f t="shared" si="2"/>
        <v>2</v>
      </c>
      <c r="Y37">
        <f t="shared" si="3"/>
        <v>2</v>
      </c>
    </row>
    <row r="38" spans="1:25" x14ac:dyDescent="0.25">
      <c r="A38">
        <f t="shared" si="1"/>
        <v>24</v>
      </c>
      <c r="B38">
        <v>2010</v>
      </c>
      <c r="C38" s="4">
        <v>40339</v>
      </c>
      <c r="D38" t="s">
        <v>25</v>
      </c>
      <c r="E38" t="s">
        <v>55</v>
      </c>
      <c r="F38" t="s">
        <v>55</v>
      </c>
      <c r="G38" t="s">
        <v>55</v>
      </c>
      <c r="H38" t="s">
        <v>55</v>
      </c>
      <c r="I38" t="s">
        <v>55</v>
      </c>
      <c r="J38" t="s">
        <v>55</v>
      </c>
      <c r="K38" t="s">
        <v>55</v>
      </c>
      <c r="L38" t="s">
        <v>55</v>
      </c>
      <c r="M38" t="s">
        <v>55</v>
      </c>
      <c r="N38" t="s">
        <v>55</v>
      </c>
      <c r="O38" t="s">
        <v>55</v>
      </c>
      <c r="P38" t="s">
        <v>55</v>
      </c>
      <c r="Q38" t="s">
        <v>55</v>
      </c>
      <c r="R38" t="s">
        <v>55</v>
      </c>
      <c r="S38" t="s">
        <v>55</v>
      </c>
      <c r="T38" t="s">
        <v>55</v>
      </c>
      <c r="U38" t="s">
        <v>55</v>
      </c>
      <c r="V38" s="15">
        <f t="shared" si="0"/>
        <v>0</v>
      </c>
      <c r="W38" s="5" t="s">
        <v>25</v>
      </c>
      <c r="X38" s="15" t="e">
        <f t="shared" si="2"/>
        <v>#VALUE!</v>
      </c>
      <c r="Y38" t="e">
        <f t="shared" si="3"/>
        <v>#VALUE!</v>
      </c>
    </row>
    <row r="39" spans="1:25" x14ac:dyDescent="0.25">
      <c r="A39">
        <f t="shared" si="1"/>
        <v>24</v>
      </c>
      <c r="B39">
        <v>2010</v>
      </c>
      <c r="C39" s="4">
        <v>40340</v>
      </c>
      <c r="D39" t="s">
        <v>25</v>
      </c>
      <c r="E39" t="s">
        <v>25</v>
      </c>
      <c r="F39" t="s">
        <v>25</v>
      </c>
      <c r="G39" t="s">
        <v>25</v>
      </c>
      <c r="H39" t="s">
        <v>25</v>
      </c>
      <c r="I39" t="s">
        <v>25</v>
      </c>
      <c r="J39" t="s">
        <v>25</v>
      </c>
      <c r="K39" t="s">
        <v>25</v>
      </c>
      <c r="L39" t="s">
        <v>25</v>
      </c>
      <c r="M39" t="s">
        <v>25</v>
      </c>
      <c r="N39" t="s">
        <v>25</v>
      </c>
      <c r="O39" t="s">
        <v>25</v>
      </c>
      <c r="P39" t="s">
        <v>25</v>
      </c>
      <c r="Q39" t="s">
        <v>25</v>
      </c>
      <c r="R39" t="s">
        <v>25</v>
      </c>
      <c r="S39" t="s">
        <v>25</v>
      </c>
      <c r="T39" t="s">
        <v>25</v>
      </c>
      <c r="U39" t="s">
        <v>25</v>
      </c>
      <c r="V39" s="15">
        <f t="shared" si="0"/>
        <v>0</v>
      </c>
      <c r="W39" s="5" t="s">
        <v>25</v>
      </c>
      <c r="X39" s="15" t="e">
        <f t="shared" si="2"/>
        <v>#VALUE!</v>
      </c>
      <c r="Y39" t="e">
        <f t="shared" si="3"/>
        <v>#VALUE!</v>
      </c>
    </row>
    <row r="40" spans="1:25" x14ac:dyDescent="0.25">
      <c r="A40">
        <f t="shared" si="1"/>
        <v>24</v>
      </c>
      <c r="B40">
        <v>2010</v>
      </c>
      <c r="C40" s="4">
        <v>40341</v>
      </c>
      <c r="D40" t="s">
        <v>25</v>
      </c>
      <c r="E40" t="s">
        <v>25</v>
      </c>
      <c r="F40" t="s">
        <v>25</v>
      </c>
      <c r="G40" t="s">
        <v>25</v>
      </c>
      <c r="H40" t="s">
        <v>25</v>
      </c>
      <c r="I40" t="s">
        <v>25</v>
      </c>
      <c r="J40" t="s">
        <v>25</v>
      </c>
      <c r="K40" t="s">
        <v>25</v>
      </c>
      <c r="L40" t="s">
        <v>25</v>
      </c>
      <c r="M40" t="s">
        <v>25</v>
      </c>
      <c r="N40" t="s">
        <v>25</v>
      </c>
      <c r="O40" t="s">
        <v>25</v>
      </c>
      <c r="P40" t="s">
        <v>25</v>
      </c>
      <c r="Q40" t="s">
        <v>25</v>
      </c>
      <c r="R40" t="s">
        <v>25</v>
      </c>
      <c r="S40" t="s">
        <v>25</v>
      </c>
      <c r="T40" t="s">
        <v>25</v>
      </c>
      <c r="U40" t="s">
        <v>25</v>
      </c>
      <c r="V40" s="15">
        <f t="shared" si="0"/>
        <v>0</v>
      </c>
      <c r="W40" s="5" t="s">
        <v>25</v>
      </c>
      <c r="X40" s="15" t="e">
        <f t="shared" si="2"/>
        <v>#VALUE!</v>
      </c>
      <c r="Y40" t="e">
        <f t="shared" si="3"/>
        <v>#VALUE!</v>
      </c>
    </row>
    <row r="41" spans="1:25" x14ac:dyDescent="0.25">
      <c r="A41">
        <f t="shared" si="1"/>
        <v>25</v>
      </c>
      <c r="B41">
        <v>2010</v>
      </c>
      <c r="C41" s="4">
        <v>40342</v>
      </c>
      <c r="D41" t="s">
        <v>25</v>
      </c>
      <c r="E41" t="s">
        <v>25</v>
      </c>
      <c r="F41" t="s">
        <v>25</v>
      </c>
      <c r="G41" t="s">
        <v>25</v>
      </c>
      <c r="H41" t="s">
        <v>25</v>
      </c>
      <c r="I41" t="s">
        <v>25</v>
      </c>
      <c r="J41" t="s">
        <v>25</v>
      </c>
      <c r="K41" t="s">
        <v>25</v>
      </c>
      <c r="L41" t="s">
        <v>25</v>
      </c>
      <c r="M41" t="s">
        <v>25</v>
      </c>
      <c r="N41" t="s">
        <v>25</v>
      </c>
      <c r="O41" t="s">
        <v>25</v>
      </c>
      <c r="P41" t="s">
        <v>25</v>
      </c>
      <c r="Q41" t="s">
        <v>25</v>
      </c>
      <c r="R41" t="s">
        <v>25</v>
      </c>
      <c r="S41" t="s">
        <v>25</v>
      </c>
      <c r="T41" t="s">
        <v>25</v>
      </c>
      <c r="U41" t="s">
        <v>25</v>
      </c>
      <c r="V41" s="15">
        <f t="shared" si="0"/>
        <v>0</v>
      </c>
      <c r="W41" s="5" t="s">
        <v>25</v>
      </c>
      <c r="X41" s="15" t="e">
        <f t="shared" si="2"/>
        <v>#VALUE!</v>
      </c>
      <c r="Y41" t="e">
        <f t="shared" si="3"/>
        <v>#VALUE!</v>
      </c>
    </row>
    <row r="42" spans="1:25" x14ac:dyDescent="0.25">
      <c r="A42">
        <f t="shared" si="1"/>
        <v>25</v>
      </c>
      <c r="B42">
        <v>2010</v>
      </c>
      <c r="C42" s="4">
        <v>40343</v>
      </c>
      <c r="D42" t="s">
        <v>25</v>
      </c>
      <c r="E42" t="s">
        <v>25</v>
      </c>
      <c r="F42" t="s">
        <v>25</v>
      </c>
      <c r="G42" t="s">
        <v>25</v>
      </c>
      <c r="H42" t="s">
        <v>25</v>
      </c>
      <c r="I42" t="s">
        <v>25</v>
      </c>
      <c r="J42" t="s">
        <v>25</v>
      </c>
      <c r="K42" t="s">
        <v>25</v>
      </c>
      <c r="L42" t="s">
        <v>25</v>
      </c>
      <c r="M42" t="s">
        <v>25</v>
      </c>
      <c r="N42" t="s">
        <v>25</v>
      </c>
      <c r="O42" t="s">
        <v>25</v>
      </c>
      <c r="P42" t="s">
        <v>25</v>
      </c>
      <c r="Q42" t="s">
        <v>25</v>
      </c>
      <c r="R42" t="s">
        <v>25</v>
      </c>
      <c r="S42" t="s">
        <v>25</v>
      </c>
      <c r="T42" t="s">
        <v>25</v>
      </c>
      <c r="U42" t="s">
        <v>25</v>
      </c>
      <c r="V42" s="15">
        <f t="shared" si="0"/>
        <v>0</v>
      </c>
      <c r="W42" s="5" t="s">
        <v>25</v>
      </c>
      <c r="X42" s="15" t="e">
        <f t="shared" si="2"/>
        <v>#VALUE!</v>
      </c>
      <c r="Y42" t="e">
        <f t="shared" si="3"/>
        <v>#VALUE!</v>
      </c>
    </row>
    <row r="43" spans="1:25" x14ac:dyDescent="0.25">
      <c r="A43">
        <f t="shared" si="1"/>
        <v>25</v>
      </c>
      <c r="B43">
        <v>2010</v>
      </c>
      <c r="C43" s="4">
        <v>40344</v>
      </c>
      <c r="D43" t="s">
        <v>25</v>
      </c>
      <c r="E43" t="s">
        <v>25</v>
      </c>
      <c r="F43" t="s">
        <v>25</v>
      </c>
      <c r="G43" t="s">
        <v>25</v>
      </c>
      <c r="H43" t="s">
        <v>25</v>
      </c>
      <c r="I43" t="s">
        <v>25</v>
      </c>
      <c r="J43" t="s">
        <v>25</v>
      </c>
      <c r="K43" t="s">
        <v>25</v>
      </c>
      <c r="L43" t="s">
        <v>25</v>
      </c>
      <c r="M43" t="s">
        <v>25</v>
      </c>
      <c r="N43" t="s">
        <v>25</v>
      </c>
      <c r="O43" t="s">
        <v>25</v>
      </c>
      <c r="P43" t="s">
        <v>25</v>
      </c>
      <c r="Q43" t="s">
        <v>25</v>
      </c>
      <c r="R43" t="s">
        <v>25</v>
      </c>
      <c r="S43" t="s">
        <v>25</v>
      </c>
      <c r="T43" t="s">
        <v>25</v>
      </c>
      <c r="U43" t="s">
        <v>25</v>
      </c>
      <c r="V43" t="s">
        <v>25</v>
      </c>
      <c r="W43" t="s">
        <v>25</v>
      </c>
      <c r="X43" t="s">
        <v>25</v>
      </c>
      <c r="Y43" t="s">
        <v>25</v>
      </c>
    </row>
    <row r="44" spans="1:25" x14ac:dyDescent="0.25">
      <c r="A44">
        <f t="shared" si="1"/>
        <v>25</v>
      </c>
      <c r="B44">
        <v>2010</v>
      </c>
      <c r="C44" s="4">
        <v>40345</v>
      </c>
      <c r="D44" t="s">
        <v>25</v>
      </c>
      <c r="E44" t="s">
        <v>25</v>
      </c>
      <c r="F44" t="s">
        <v>25</v>
      </c>
      <c r="G44" t="s">
        <v>25</v>
      </c>
      <c r="H44" t="s">
        <v>25</v>
      </c>
      <c r="I44" t="s">
        <v>25</v>
      </c>
      <c r="J44" t="s">
        <v>25</v>
      </c>
      <c r="K44" t="s">
        <v>25</v>
      </c>
      <c r="L44" t="s">
        <v>25</v>
      </c>
      <c r="M44" t="s">
        <v>25</v>
      </c>
      <c r="N44" t="s">
        <v>25</v>
      </c>
      <c r="O44" t="s">
        <v>25</v>
      </c>
      <c r="P44" t="s">
        <v>25</v>
      </c>
      <c r="Q44" t="s">
        <v>25</v>
      </c>
      <c r="R44" t="s">
        <v>25</v>
      </c>
      <c r="S44" t="s">
        <v>25</v>
      </c>
      <c r="T44" t="s">
        <v>25</v>
      </c>
      <c r="U44" t="s">
        <v>25</v>
      </c>
      <c r="V44" t="s">
        <v>25</v>
      </c>
      <c r="W44" t="s">
        <v>25</v>
      </c>
      <c r="X44" t="s">
        <v>25</v>
      </c>
      <c r="Y44" t="s">
        <v>25</v>
      </c>
    </row>
    <row r="45" spans="1:25" x14ac:dyDescent="0.25">
      <c r="A45">
        <f t="shared" si="1"/>
        <v>25</v>
      </c>
      <c r="B45">
        <v>2010</v>
      </c>
      <c r="C45" s="4">
        <v>40346</v>
      </c>
      <c r="D45">
        <v>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 s="15">
        <f t="shared" si="0"/>
        <v>5</v>
      </c>
      <c r="W45" s="5">
        <v>0</v>
      </c>
      <c r="X45" s="15">
        <f t="shared" si="2"/>
        <v>5</v>
      </c>
      <c r="Y45">
        <f t="shared" si="3"/>
        <v>5</v>
      </c>
    </row>
    <row r="46" spans="1:25" x14ac:dyDescent="0.25">
      <c r="A46">
        <f t="shared" si="1"/>
        <v>25</v>
      </c>
      <c r="B46">
        <v>2010</v>
      </c>
      <c r="C46" s="4">
        <v>40347</v>
      </c>
      <c r="D46" t="s">
        <v>25</v>
      </c>
      <c r="E46" t="s">
        <v>25</v>
      </c>
      <c r="F46" t="s">
        <v>25</v>
      </c>
      <c r="G46" t="s">
        <v>25</v>
      </c>
      <c r="H46" t="s">
        <v>25</v>
      </c>
      <c r="I46" t="s">
        <v>25</v>
      </c>
      <c r="J46" t="s">
        <v>25</v>
      </c>
      <c r="K46" t="s">
        <v>25</v>
      </c>
      <c r="L46" t="s">
        <v>25</v>
      </c>
      <c r="M46" t="s">
        <v>25</v>
      </c>
      <c r="N46" t="s">
        <v>25</v>
      </c>
      <c r="O46" t="s">
        <v>25</v>
      </c>
      <c r="P46" t="s">
        <v>25</v>
      </c>
      <c r="Q46" t="s">
        <v>25</v>
      </c>
      <c r="R46" t="s">
        <v>25</v>
      </c>
      <c r="S46" t="s">
        <v>25</v>
      </c>
      <c r="T46" t="s">
        <v>25</v>
      </c>
      <c r="U46" t="s">
        <v>25</v>
      </c>
      <c r="V46" t="s">
        <v>25</v>
      </c>
      <c r="W46" t="s">
        <v>25</v>
      </c>
      <c r="X46" t="s">
        <v>25</v>
      </c>
      <c r="Y46" t="s">
        <v>25</v>
      </c>
    </row>
    <row r="47" spans="1:25" x14ac:dyDescent="0.25">
      <c r="A47">
        <f t="shared" si="1"/>
        <v>25</v>
      </c>
      <c r="B47">
        <v>2010</v>
      </c>
      <c r="C47" s="4">
        <v>40348</v>
      </c>
      <c r="D47">
        <v>9.66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 s="15">
        <f t="shared" si="0"/>
        <v>9.66</v>
      </c>
      <c r="W47" s="5">
        <v>0.33</v>
      </c>
      <c r="X47" s="15">
        <f t="shared" si="2"/>
        <v>9.99</v>
      </c>
      <c r="Y47">
        <f t="shared" si="3"/>
        <v>9.99</v>
      </c>
    </row>
    <row r="48" spans="1:25" x14ac:dyDescent="0.25">
      <c r="A48">
        <f t="shared" si="1"/>
        <v>26</v>
      </c>
      <c r="B48">
        <v>2010</v>
      </c>
      <c r="C48" s="4">
        <v>40349</v>
      </c>
      <c r="D48">
        <v>9.66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 s="15">
        <f t="shared" si="0"/>
        <v>9.66</v>
      </c>
      <c r="W48" s="5">
        <v>0.33</v>
      </c>
      <c r="X48" s="15">
        <f t="shared" si="2"/>
        <v>9.99</v>
      </c>
      <c r="Y48">
        <f t="shared" si="3"/>
        <v>9.99</v>
      </c>
    </row>
    <row r="49" spans="1:25" x14ac:dyDescent="0.25">
      <c r="A49">
        <f t="shared" si="1"/>
        <v>26</v>
      </c>
      <c r="B49">
        <v>2010</v>
      </c>
      <c r="C49" s="4">
        <v>40350</v>
      </c>
      <c r="D49">
        <v>9.66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 s="15">
        <f t="shared" si="0"/>
        <v>9.66</v>
      </c>
      <c r="W49" s="5">
        <v>0.33</v>
      </c>
      <c r="X49" s="15">
        <f t="shared" si="2"/>
        <v>9.99</v>
      </c>
      <c r="Y49">
        <f t="shared" si="3"/>
        <v>9.99</v>
      </c>
    </row>
    <row r="50" spans="1:25" x14ac:dyDescent="0.25">
      <c r="A50">
        <f t="shared" si="1"/>
        <v>26</v>
      </c>
      <c r="B50">
        <v>2010</v>
      </c>
      <c r="C50" s="4">
        <v>40351</v>
      </c>
      <c r="D50" t="s">
        <v>25</v>
      </c>
      <c r="E50" t="s">
        <v>25</v>
      </c>
      <c r="F50" t="s">
        <v>25</v>
      </c>
      <c r="G50" t="s">
        <v>25</v>
      </c>
      <c r="H50" t="s">
        <v>25</v>
      </c>
      <c r="I50" t="s">
        <v>25</v>
      </c>
      <c r="J50" t="s">
        <v>25</v>
      </c>
      <c r="K50" t="s">
        <v>25</v>
      </c>
      <c r="L50" t="s">
        <v>25</v>
      </c>
      <c r="M50" t="s">
        <v>25</v>
      </c>
      <c r="N50" t="s">
        <v>25</v>
      </c>
      <c r="O50" t="s">
        <v>25</v>
      </c>
      <c r="P50" t="s">
        <v>25</v>
      </c>
      <c r="Q50" t="s">
        <v>25</v>
      </c>
      <c r="R50" t="s">
        <v>25</v>
      </c>
      <c r="S50" t="s">
        <v>25</v>
      </c>
      <c r="T50" t="s">
        <v>25</v>
      </c>
      <c r="U50" t="s">
        <v>25</v>
      </c>
      <c r="V50" s="15">
        <f t="shared" si="0"/>
        <v>0</v>
      </c>
      <c r="W50" s="5" t="s">
        <v>25</v>
      </c>
      <c r="X50" s="15" t="e">
        <f t="shared" si="2"/>
        <v>#VALUE!</v>
      </c>
      <c r="Y50" t="e">
        <f t="shared" si="3"/>
        <v>#VALUE!</v>
      </c>
    </row>
    <row r="51" spans="1:25" x14ac:dyDescent="0.25">
      <c r="A51">
        <f t="shared" si="1"/>
        <v>26</v>
      </c>
      <c r="B51">
        <v>2010</v>
      </c>
      <c r="C51" s="4">
        <v>40352</v>
      </c>
      <c r="D51">
        <v>52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 s="15">
        <f t="shared" si="0"/>
        <v>52</v>
      </c>
      <c r="W51" s="5">
        <v>2</v>
      </c>
      <c r="X51" s="15">
        <f t="shared" si="2"/>
        <v>54</v>
      </c>
      <c r="Y51">
        <f t="shared" si="3"/>
        <v>54</v>
      </c>
    </row>
    <row r="52" spans="1:25" x14ac:dyDescent="0.25">
      <c r="A52">
        <f t="shared" si="1"/>
        <v>26</v>
      </c>
      <c r="B52">
        <v>2010</v>
      </c>
      <c r="C52" s="4">
        <v>40353</v>
      </c>
      <c r="D52">
        <v>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 s="15">
        <f t="shared" si="0"/>
        <v>8</v>
      </c>
      <c r="W52" s="5">
        <v>0</v>
      </c>
      <c r="X52" s="15">
        <f t="shared" si="2"/>
        <v>8</v>
      </c>
      <c r="Y52">
        <f t="shared" si="3"/>
        <v>8</v>
      </c>
    </row>
    <row r="53" spans="1:25" x14ac:dyDescent="0.25">
      <c r="A53">
        <f t="shared" si="1"/>
        <v>26</v>
      </c>
      <c r="B53">
        <v>2010</v>
      </c>
      <c r="C53" s="4">
        <v>40354</v>
      </c>
      <c r="D53" t="s">
        <v>25</v>
      </c>
      <c r="E53" t="s">
        <v>25</v>
      </c>
      <c r="F53" t="s">
        <v>25</v>
      </c>
      <c r="G53" t="s">
        <v>25</v>
      </c>
      <c r="H53" t="s">
        <v>25</v>
      </c>
      <c r="I53" t="s">
        <v>25</v>
      </c>
      <c r="J53" t="s">
        <v>25</v>
      </c>
      <c r="K53" t="s">
        <v>25</v>
      </c>
      <c r="L53" t="s">
        <v>25</v>
      </c>
      <c r="M53" t="s">
        <v>25</v>
      </c>
      <c r="N53" t="s">
        <v>25</v>
      </c>
      <c r="O53" t="s">
        <v>25</v>
      </c>
      <c r="P53" t="s">
        <v>25</v>
      </c>
      <c r="Q53" t="s">
        <v>25</v>
      </c>
      <c r="R53" t="s">
        <v>25</v>
      </c>
      <c r="S53" t="s">
        <v>25</v>
      </c>
      <c r="T53" t="s">
        <v>25</v>
      </c>
      <c r="U53" t="s">
        <v>25</v>
      </c>
      <c r="V53" t="s">
        <v>25</v>
      </c>
      <c r="W53" t="s">
        <v>25</v>
      </c>
      <c r="X53" t="s">
        <v>25</v>
      </c>
      <c r="Y53" t="s">
        <v>25</v>
      </c>
    </row>
    <row r="54" spans="1:25" x14ac:dyDescent="0.25">
      <c r="A54">
        <f t="shared" si="1"/>
        <v>26</v>
      </c>
      <c r="B54">
        <v>2010</v>
      </c>
      <c r="C54" s="4">
        <v>40355</v>
      </c>
      <c r="D54">
        <v>8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 s="15">
        <f t="shared" si="0"/>
        <v>8</v>
      </c>
      <c r="W54" s="5">
        <v>0.66</v>
      </c>
      <c r="X54" s="15">
        <f t="shared" si="2"/>
        <v>8.66</v>
      </c>
      <c r="Y54">
        <f t="shared" si="3"/>
        <v>8.66</v>
      </c>
    </row>
    <row r="55" spans="1:25" x14ac:dyDescent="0.25">
      <c r="A55">
        <f t="shared" si="1"/>
        <v>27</v>
      </c>
      <c r="B55">
        <v>2010</v>
      </c>
      <c r="C55" s="4">
        <v>40356</v>
      </c>
      <c r="D55">
        <v>8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 s="15">
        <f t="shared" si="0"/>
        <v>8</v>
      </c>
      <c r="W55" s="5">
        <v>0.66</v>
      </c>
      <c r="X55" s="15">
        <f t="shared" si="2"/>
        <v>8.66</v>
      </c>
      <c r="Y55">
        <f t="shared" si="3"/>
        <v>8.66</v>
      </c>
    </row>
    <row r="56" spans="1:25" x14ac:dyDescent="0.25">
      <c r="A56">
        <f t="shared" si="1"/>
        <v>27</v>
      </c>
      <c r="B56">
        <v>2010</v>
      </c>
      <c r="C56" s="4">
        <v>40357</v>
      </c>
      <c r="D56">
        <v>8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 s="15">
        <f t="shared" si="0"/>
        <v>8</v>
      </c>
      <c r="W56" s="5">
        <v>0.66</v>
      </c>
      <c r="X56" s="15">
        <f t="shared" si="2"/>
        <v>8.66</v>
      </c>
      <c r="Y56">
        <f t="shared" si="3"/>
        <v>8.66</v>
      </c>
    </row>
    <row r="57" spans="1:25" x14ac:dyDescent="0.25">
      <c r="A57">
        <f t="shared" si="1"/>
        <v>27</v>
      </c>
      <c r="B57">
        <v>2010</v>
      </c>
      <c r="C57" s="4">
        <v>40358</v>
      </c>
      <c r="D57">
        <v>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 s="15">
        <f t="shared" si="0"/>
        <v>6</v>
      </c>
      <c r="W57" s="5">
        <v>0</v>
      </c>
      <c r="X57" s="15">
        <f t="shared" si="2"/>
        <v>6</v>
      </c>
      <c r="Y57">
        <f t="shared" si="3"/>
        <v>6</v>
      </c>
    </row>
    <row r="58" spans="1:25" x14ac:dyDescent="0.25">
      <c r="A58">
        <f t="shared" si="1"/>
        <v>27</v>
      </c>
      <c r="B58">
        <v>2010</v>
      </c>
      <c r="C58" s="4">
        <v>40359</v>
      </c>
      <c r="D58">
        <v>20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 s="15">
        <f t="shared" si="0"/>
        <v>21</v>
      </c>
      <c r="W58" s="5">
        <v>2</v>
      </c>
      <c r="X58" s="15">
        <f t="shared" si="2"/>
        <v>23</v>
      </c>
      <c r="Y58">
        <f t="shared" si="3"/>
        <v>23</v>
      </c>
    </row>
    <row r="59" spans="1:25" x14ac:dyDescent="0.25">
      <c r="A59">
        <f t="shared" si="1"/>
        <v>27</v>
      </c>
      <c r="B59">
        <v>2010</v>
      </c>
      <c r="C59" s="4">
        <v>40360</v>
      </c>
      <c r="D59">
        <v>14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 s="15">
        <f t="shared" si="0"/>
        <v>15</v>
      </c>
      <c r="W59" s="5">
        <v>2</v>
      </c>
      <c r="X59" s="15">
        <f t="shared" si="2"/>
        <v>17</v>
      </c>
      <c r="Y59">
        <f t="shared" si="3"/>
        <v>17</v>
      </c>
    </row>
    <row r="60" spans="1:25" x14ac:dyDescent="0.25">
      <c r="A60">
        <f t="shared" si="1"/>
        <v>27</v>
      </c>
      <c r="B60">
        <v>2010</v>
      </c>
      <c r="C60" s="4">
        <v>40361</v>
      </c>
      <c r="D60">
        <v>24</v>
      </c>
      <c r="E60">
        <v>0</v>
      </c>
      <c r="F60">
        <v>0</v>
      </c>
      <c r="G60">
        <v>0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</v>
      </c>
      <c r="R60">
        <v>0</v>
      </c>
      <c r="S60">
        <v>0</v>
      </c>
      <c r="T60">
        <v>1</v>
      </c>
      <c r="U60">
        <v>0</v>
      </c>
      <c r="V60" s="15">
        <f t="shared" si="0"/>
        <v>27</v>
      </c>
      <c r="W60" s="5">
        <v>7</v>
      </c>
      <c r="X60" s="15">
        <f t="shared" si="2"/>
        <v>34</v>
      </c>
      <c r="Y60">
        <f t="shared" si="3"/>
        <v>34</v>
      </c>
    </row>
    <row r="61" spans="1:25" x14ac:dyDescent="0.25">
      <c r="A61">
        <f t="shared" si="1"/>
        <v>27</v>
      </c>
      <c r="B61">
        <v>2010</v>
      </c>
      <c r="C61" s="4">
        <v>40362</v>
      </c>
      <c r="D61">
        <v>19.25</v>
      </c>
      <c r="E61">
        <v>0.5</v>
      </c>
      <c r="F61">
        <v>0</v>
      </c>
      <c r="G61">
        <v>0</v>
      </c>
      <c r="H61">
        <v>0</v>
      </c>
      <c r="I61">
        <v>0</v>
      </c>
      <c r="J61">
        <v>0</v>
      </c>
      <c r="K61">
        <v>0.5</v>
      </c>
      <c r="L61">
        <v>0.25</v>
      </c>
      <c r="M61">
        <v>0</v>
      </c>
      <c r="N61">
        <v>0.5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 s="15">
        <f t="shared" si="0"/>
        <v>22</v>
      </c>
      <c r="W61" s="5">
        <v>1.25</v>
      </c>
      <c r="X61" s="15">
        <f t="shared" si="2"/>
        <v>23.25</v>
      </c>
      <c r="Y61">
        <f t="shared" si="3"/>
        <v>23.25</v>
      </c>
    </row>
    <row r="62" spans="1:25" x14ac:dyDescent="0.25">
      <c r="A62">
        <f t="shared" si="1"/>
        <v>28</v>
      </c>
      <c r="B62">
        <v>2010</v>
      </c>
      <c r="C62" s="4">
        <v>40363</v>
      </c>
      <c r="D62">
        <v>19.25</v>
      </c>
      <c r="E62">
        <v>0.5</v>
      </c>
      <c r="F62">
        <v>0</v>
      </c>
      <c r="G62">
        <v>0</v>
      </c>
      <c r="H62">
        <v>0</v>
      </c>
      <c r="I62">
        <v>0</v>
      </c>
      <c r="J62">
        <v>0</v>
      </c>
      <c r="K62">
        <v>0.5</v>
      </c>
      <c r="L62">
        <v>0.25</v>
      </c>
      <c r="M62">
        <v>0</v>
      </c>
      <c r="N62">
        <v>0.5</v>
      </c>
      <c r="O62">
        <v>0</v>
      </c>
      <c r="P62">
        <v>0</v>
      </c>
      <c r="Q62">
        <v>1</v>
      </c>
      <c r="R62">
        <v>0</v>
      </c>
      <c r="S62">
        <v>0</v>
      </c>
      <c r="T62">
        <v>0</v>
      </c>
      <c r="U62">
        <v>0</v>
      </c>
      <c r="V62" s="15">
        <f t="shared" si="0"/>
        <v>22</v>
      </c>
      <c r="W62" s="5">
        <v>1.25</v>
      </c>
      <c r="X62" s="15">
        <f t="shared" si="2"/>
        <v>23.25</v>
      </c>
      <c r="Y62">
        <f t="shared" si="3"/>
        <v>23.25</v>
      </c>
    </row>
    <row r="63" spans="1:25" x14ac:dyDescent="0.25">
      <c r="A63">
        <f t="shared" si="1"/>
        <v>28</v>
      </c>
      <c r="B63">
        <v>2010</v>
      </c>
      <c r="C63" s="4">
        <v>40364</v>
      </c>
      <c r="D63">
        <v>19.25</v>
      </c>
      <c r="E63">
        <v>0.5</v>
      </c>
      <c r="F63">
        <v>0</v>
      </c>
      <c r="G63">
        <v>0</v>
      </c>
      <c r="H63">
        <v>0</v>
      </c>
      <c r="I63">
        <v>0</v>
      </c>
      <c r="J63">
        <v>0</v>
      </c>
      <c r="K63">
        <v>0.5</v>
      </c>
      <c r="L63">
        <v>0.25</v>
      </c>
      <c r="M63">
        <v>0</v>
      </c>
      <c r="N63">
        <v>0.5</v>
      </c>
      <c r="O63">
        <v>0</v>
      </c>
      <c r="P63">
        <v>0</v>
      </c>
      <c r="Q63">
        <v>1</v>
      </c>
      <c r="R63">
        <v>0</v>
      </c>
      <c r="S63">
        <v>0</v>
      </c>
      <c r="T63">
        <v>0</v>
      </c>
      <c r="U63">
        <v>0</v>
      </c>
      <c r="V63" s="15">
        <f t="shared" si="0"/>
        <v>22</v>
      </c>
      <c r="W63" s="5">
        <v>1.25</v>
      </c>
      <c r="X63" s="15">
        <f t="shared" si="2"/>
        <v>23.25</v>
      </c>
      <c r="Y63">
        <f t="shared" si="3"/>
        <v>23.25</v>
      </c>
    </row>
    <row r="64" spans="1:25" x14ac:dyDescent="0.25">
      <c r="A64">
        <f t="shared" si="1"/>
        <v>28</v>
      </c>
      <c r="B64">
        <v>2010</v>
      </c>
      <c r="C64" s="4">
        <v>40365</v>
      </c>
      <c r="D64">
        <v>19.25</v>
      </c>
      <c r="E64">
        <v>0.5</v>
      </c>
      <c r="F64">
        <v>0</v>
      </c>
      <c r="G64">
        <v>0</v>
      </c>
      <c r="H64">
        <v>0</v>
      </c>
      <c r="I64">
        <v>0</v>
      </c>
      <c r="J64">
        <v>0</v>
      </c>
      <c r="K64">
        <v>0.5</v>
      </c>
      <c r="L64">
        <v>0.25</v>
      </c>
      <c r="M64">
        <v>0</v>
      </c>
      <c r="N64">
        <v>0.5</v>
      </c>
      <c r="O64">
        <v>0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 s="15">
        <f t="shared" si="0"/>
        <v>22</v>
      </c>
      <c r="W64" s="5">
        <v>1.25</v>
      </c>
      <c r="X64" s="15">
        <f t="shared" si="2"/>
        <v>23.25</v>
      </c>
      <c r="Y64">
        <f t="shared" si="3"/>
        <v>23.25</v>
      </c>
    </row>
    <row r="65" spans="1:25" x14ac:dyDescent="0.25">
      <c r="A65">
        <f t="shared" si="1"/>
        <v>28</v>
      </c>
      <c r="B65">
        <v>2010</v>
      </c>
      <c r="C65" s="4">
        <v>40366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 s="15">
        <f t="shared" si="0"/>
        <v>1</v>
      </c>
      <c r="W65" s="5">
        <v>0</v>
      </c>
      <c r="X65" s="15">
        <f t="shared" si="2"/>
        <v>1</v>
      </c>
      <c r="Y65">
        <f t="shared" si="3"/>
        <v>1</v>
      </c>
    </row>
    <row r="66" spans="1:25" x14ac:dyDescent="0.25">
      <c r="A66">
        <f t="shared" si="1"/>
        <v>28</v>
      </c>
      <c r="B66">
        <v>2010</v>
      </c>
      <c r="C66" s="4">
        <v>40367</v>
      </c>
      <c r="D66">
        <v>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 s="15">
        <f t="shared" ref="V66:V129" si="4">SUM(D66:U66)</f>
        <v>6</v>
      </c>
      <c r="W66" s="5">
        <v>0</v>
      </c>
      <c r="X66" s="15">
        <f t="shared" si="2"/>
        <v>6</v>
      </c>
      <c r="Y66">
        <f t="shared" si="3"/>
        <v>6</v>
      </c>
    </row>
    <row r="67" spans="1:25" x14ac:dyDescent="0.25">
      <c r="A67">
        <f t="shared" ref="A67:A130" si="5">WEEKNUM(C67)</f>
        <v>28</v>
      </c>
      <c r="B67">
        <v>2010</v>
      </c>
      <c r="C67" s="4">
        <v>40368</v>
      </c>
      <c r="D67">
        <v>3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 s="15">
        <f t="shared" si="4"/>
        <v>3</v>
      </c>
      <c r="W67" s="5">
        <v>2</v>
      </c>
      <c r="X67" s="15">
        <f t="shared" ref="X67:X130" si="6">SUM(V67+W67)</f>
        <v>5</v>
      </c>
      <c r="Y67">
        <f t="shared" ref="Y67:Y136" si="7">SUM(X67)</f>
        <v>5</v>
      </c>
    </row>
    <row r="68" spans="1:25" x14ac:dyDescent="0.25">
      <c r="A68">
        <f t="shared" si="5"/>
        <v>28</v>
      </c>
      <c r="B68">
        <v>2010</v>
      </c>
      <c r="C68" s="4">
        <v>40369</v>
      </c>
      <c r="D68">
        <v>4.67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 s="15">
        <f t="shared" si="4"/>
        <v>4.67</v>
      </c>
      <c r="W68" s="5">
        <v>1.33</v>
      </c>
      <c r="X68" s="15">
        <f t="shared" si="6"/>
        <v>6</v>
      </c>
      <c r="Y68">
        <f t="shared" si="7"/>
        <v>6</v>
      </c>
    </row>
    <row r="69" spans="1:25" x14ac:dyDescent="0.25">
      <c r="A69">
        <f t="shared" si="5"/>
        <v>29</v>
      </c>
      <c r="B69">
        <v>2010</v>
      </c>
      <c r="C69" s="4">
        <v>40370</v>
      </c>
      <c r="D69">
        <v>4.67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 s="15">
        <f t="shared" si="4"/>
        <v>4.67</v>
      </c>
      <c r="W69" s="5">
        <v>1.33</v>
      </c>
      <c r="X69" s="15">
        <f t="shared" si="6"/>
        <v>6</v>
      </c>
      <c r="Y69">
        <f t="shared" si="7"/>
        <v>6</v>
      </c>
    </row>
    <row r="70" spans="1:25" x14ac:dyDescent="0.25">
      <c r="A70">
        <f t="shared" si="5"/>
        <v>29</v>
      </c>
      <c r="B70">
        <v>2010</v>
      </c>
      <c r="C70" s="4">
        <v>40371</v>
      </c>
      <c r="D70">
        <v>4.67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 s="15">
        <f t="shared" si="4"/>
        <v>4.67</v>
      </c>
      <c r="W70" s="5">
        <v>1.33</v>
      </c>
      <c r="X70" s="15">
        <f>SUM(V70+W70)</f>
        <v>6</v>
      </c>
      <c r="Y70">
        <f t="shared" si="7"/>
        <v>6</v>
      </c>
    </row>
    <row r="71" spans="1:25" x14ac:dyDescent="0.25">
      <c r="A71">
        <f t="shared" si="5"/>
        <v>29</v>
      </c>
      <c r="B71">
        <v>2010</v>
      </c>
      <c r="C71" s="4">
        <v>40372</v>
      </c>
      <c r="D71">
        <v>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O71">
        <v>0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 s="15">
        <f t="shared" si="4"/>
        <v>11</v>
      </c>
      <c r="W71" s="5">
        <v>1</v>
      </c>
      <c r="X71" s="15">
        <f>SUM(V71+W71)</f>
        <v>12</v>
      </c>
      <c r="Y71">
        <f t="shared" si="7"/>
        <v>12</v>
      </c>
    </row>
    <row r="72" spans="1:25" x14ac:dyDescent="0.25">
      <c r="A72">
        <f t="shared" si="5"/>
        <v>29</v>
      </c>
      <c r="B72">
        <v>2010</v>
      </c>
      <c r="C72" s="4">
        <v>40373</v>
      </c>
      <c r="D72">
        <v>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2</v>
      </c>
      <c r="L72">
        <v>0</v>
      </c>
      <c r="M72">
        <v>0</v>
      </c>
      <c r="N72">
        <v>0</v>
      </c>
      <c r="O72">
        <v>2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 s="15">
        <f t="shared" si="4"/>
        <v>7</v>
      </c>
      <c r="W72" s="5">
        <v>0</v>
      </c>
      <c r="X72" s="15">
        <f t="shared" si="6"/>
        <v>7</v>
      </c>
      <c r="Y72">
        <f t="shared" si="7"/>
        <v>7</v>
      </c>
    </row>
    <row r="73" spans="1:25" x14ac:dyDescent="0.25">
      <c r="A73">
        <f t="shared" si="5"/>
        <v>29</v>
      </c>
      <c r="B73">
        <v>2010</v>
      </c>
      <c r="C73" s="4">
        <v>40374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2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 s="15">
        <f t="shared" si="4"/>
        <v>2</v>
      </c>
      <c r="W73" s="5">
        <v>1</v>
      </c>
      <c r="X73" s="15">
        <f t="shared" si="6"/>
        <v>3</v>
      </c>
      <c r="Y73">
        <f t="shared" si="7"/>
        <v>3</v>
      </c>
    </row>
    <row r="74" spans="1:25" x14ac:dyDescent="0.25">
      <c r="A74">
        <f t="shared" si="5"/>
        <v>29</v>
      </c>
      <c r="B74">
        <v>2010</v>
      </c>
      <c r="C74" s="4">
        <v>40375</v>
      </c>
      <c r="D74">
        <v>12</v>
      </c>
      <c r="E74">
        <v>0</v>
      </c>
      <c r="F74">
        <v>0</v>
      </c>
      <c r="G74">
        <v>0</v>
      </c>
      <c r="H74">
        <v>0</v>
      </c>
      <c r="I74">
        <v>0</v>
      </c>
      <c r="J74" s="3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3">
        <v>0</v>
      </c>
      <c r="Q74" s="5">
        <v>0</v>
      </c>
      <c r="R74" s="5">
        <v>0</v>
      </c>
      <c r="S74" s="3">
        <v>0</v>
      </c>
      <c r="T74" s="5">
        <v>0</v>
      </c>
      <c r="U74" s="3">
        <v>0</v>
      </c>
      <c r="V74" s="15">
        <f t="shared" si="4"/>
        <v>12</v>
      </c>
      <c r="W74" s="5">
        <v>12</v>
      </c>
      <c r="X74" s="15">
        <f t="shared" si="6"/>
        <v>24</v>
      </c>
      <c r="Y74">
        <f t="shared" si="7"/>
        <v>24</v>
      </c>
    </row>
    <row r="75" spans="1:25" x14ac:dyDescent="0.25">
      <c r="A75">
        <f t="shared" si="5"/>
        <v>29</v>
      </c>
      <c r="B75">
        <v>2010</v>
      </c>
      <c r="C75" s="4">
        <v>40376</v>
      </c>
      <c r="D75">
        <v>7.33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0.33</v>
      </c>
      <c r="M75">
        <v>0</v>
      </c>
      <c r="N75">
        <v>0</v>
      </c>
      <c r="O75">
        <v>0.33</v>
      </c>
      <c r="P75">
        <v>0</v>
      </c>
      <c r="Q75">
        <v>0</v>
      </c>
      <c r="R75">
        <v>0</v>
      </c>
      <c r="S75">
        <v>0</v>
      </c>
      <c r="T75">
        <v>0.33</v>
      </c>
      <c r="U75">
        <v>0</v>
      </c>
      <c r="V75" s="15">
        <f t="shared" si="4"/>
        <v>8.32</v>
      </c>
      <c r="W75" s="5">
        <v>1.33</v>
      </c>
      <c r="X75" s="15">
        <f t="shared" si="6"/>
        <v>9.65</v>
      </c>
      <c r="Y75">
        <f t="shared" si="7"/>
        <v>9.65</v>
      </c>
    </row>
    <row r="76" spans="1:25" x14ac:dyDescent="0.25">
      <c r="A76">
        <f t="shared" si="5"/>
        <v>30</v>
      </c>
      <c r="B76">
        <v>2010</v>
      </c>
      <c r="C76" s="4">
        <v>40377</v>
      </c>
      <c r="D76">
        <v>7.33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0.33</v>
      </c>
      <c r="M76">
        <v>0</v>
      </c>
      <c r="N76">
        <v>0</v>
      </c>
      <c r="O76">
        <v>0.33</v>
      </c>
      <c r="P76">
        <v>0</v>
      </c>
      <c r="Q76">
        <v>0</v>
      </c>
      <c r="R76">
        <v>0</v>
      </c>
      <c r="S76">
        <v>0</v>
      </c>
      <c r="T76">
        <v>0.33</v>
      </c>
      <c r="U76">
        <v>0</v>
      </c>
      <c r="V76" s="15">
        <f t="shared" si="4"/>
        <v>8.32</v>
      </c>
      <c r="W76" s="5">
        <v>1.33</v>
      </c>
      <c r="X76" s="15">
        <f t="shared" si="6"/>
        <v>9.65</v>
      </c>
      <c r="Y76">
        <f t="shared" si="7"/>
        <v>9.65</v>
      </c>
    </row>
    <row r="77" spans="1:25" x14ac:dyDescent="0.25">
      <c r="A77">
        <f t="shared" si="5"/>
        <v>30</v>
      </c>
      <c r="B77">
        <v>2010</v>
      </c>
      <c r="C77" s="4">
        <v>40378</v>
      </c>
      <c r="D77">
        <v>7.33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0.33</v>
      </c>
      <c r="M77">
        <v>0</v>
      </c>
      <c r="N77">
        <v>0</v>
      </c>
      <c r="O77">
        <v>0.33</v>
      </c>
      <c r="P77">
        <v>0</v>
      </c>
      <c r="Q77">
        <v>0</v>
      </c>
      <c r="R77">
        <v>0</v>
      </c>
      <c r="S77">
        <v>0</v>
      </c>
      <c r="T77">
        <v>0.33</v>
      </c>
      <c r="U77">
        <v>0</v>
      </c>
      <c r="V77" s="15">
        <f t="shared" si="4"/>
        <v>8.32</v>
      </c>
      <c r="W77" s="5">
        <v>1.33</v>
      </c>
      <c r="X77" s="15">
        <f>SUM(V77+W77)</f>
        <v>9.65</v>
      </c>
      <c r="Y77">
        <f t="shared" si="7"/>
        <v>9.65</v>
      </c>
    </row>
    <row r="78" spans="1:25" x14ac:dyDescent="0.25">
      <c r="A78">
        <f t="shared" si="5"/>
        <v>30</v>
      </c>
      <c r="B78">
        <v>2010</v>
      </c>
      <c r="C78" s="4">
        <v>40379</v>
      </c>
      <c r="D78">
        <v>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 s="15">
        <f t="shared" si="4"/>
        <v>9</v>
      </c>
      <c r="W78" s="5">
        <v>0</v>
      </c>
      <c r="X78" s="15">
        <f>SUM(V78+W78)</f>
        <v>9</v>
      </c>
      <c r="Y78">
        <f t="shared" si="7"/>
        <v>9</v>
      </c>
    </row>
    <row r="79" spans="1:25" x14ac:dyDescent="0.25">
      <c r="A79">
        <f t="shared" si="5"/>
        <v>30</v>
      </c>
      <c r="B79">
        <v>2010</v>
      </c>
      <c r="C79" s="4">
        <v>40380</v>
      </c>
      <c r="D79">
        <v>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 s="15">
        <f t="shared" si="4"/>
        <v>7</v>
      </c>
      <c r="W79" s="5">
        <v>1</v>
      </c>
      <c r="X79" s="15">
        <f t="shared" ref="X79" si="8">SUM(V79+W79)</f>
        <v>8</v>
      </c>
      <c r="Y79">
        <f t="shared" si="7"/>
        <v>8</v>
      </c>
    </row>
    <row r="80" spans="1:25" x14ac:dyDescent="0.25">
      <c r="A80">
        <f t="shared" si="5"/>
        <v>30</v>
      </c>
      <c r="B80">
        <v>2010</v>
      </c>
      <c r="C80" s="4">
        <v>40381</v>
      </c>
      <c r="D80">
        <v>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 s="15">
        <f t="shared" si="4"/>
        <v>6</v>
      </c>
      <c r="W80" s="5">
        <v>0</v>
      </c>
      <c r="X80" s="15">
        <f t="shared" si="6"/>
        <v>6</v>
      </c>
      <c r="Y80">
        <f t="shared" si="7"/>
        <v>6</v>
      </c>
    </row>
    <row r="81" spans="1:25" x14ac:dyDescent="0.25">
      <c r="A81">
        <f t="shared" si="5"/>
        <v>30</v>
      </c>
      <c r="B81">
        <v>2010</v>
      </c>
      <c r="C81" s="4">
        <v>40382</v>
      </c>
      <c r="D81" t="s">
        <v>25</v>
      </c>
      <c r="E81" t="s">
        <v>25</v>
      </c>
      <c r="F81" t="s">
        <v>25</v>
      </c>
      <c r="G81" t="s">
        <v>25</v>
      </c>
      <c r="H81" t="s">
        <v>25</v>
      </c>
      <c r="I81" t="s">
        <v>25</v>
      </c>
      <c r="J81" t="s">
        <v>25</v>
      </c>
      <c r="K81" t="s">
        <v>25</v>
      </c>
      <c r="L81" t="s">
        <v>25</v>
      </c>
      <c r="M81" t="s">
        <v>25</v>
      </c>
      <c r="N81" t="s">
        <v>25</v>
      </c>
      <c r="O81" t="s">
        <v>25</v>
      </c>
      <c r="P81" t="s">
        <v>25</v>
      </c>
      <c r="Q81" t="s">
        <v>25</v>
      </c>
      <c r="R81" t="s">
        <v>25</v>
      </c>
      <c r="S81" t="s">
        <v>25</v>
      </c>
      <c r="T81" t="s">
        <v>25</v>
      </c>
      <c r="U81" t="s">
        <v>25</v>
      </c>
      <c r="V81" t="s">
        <v>25</v>
      </c>
      <c r="W81" t="s">
        <v>25</v>
      </c>
      <c r="X81" t="s">
        <v>25</v>
      </c>
      <c r="Y81">
        <f t="shared" si="7"/>
        <v>0</v>
      </c>
    </row>
    <row r="82" spans="1:25" x14ac:dyDescent="0.25">
      <c r="A82">
        <f t="shared" si="5"/>
        <v>30</v>
      </c>
      <c r="B82">
        <v>2010</v>
      </c>
      <c r="C82" s="4">
        <v>40383</v>
      </c>
      <c r="D82">
        <v>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0.33</v>
      </c>
      <c r="L82">
        <v>0</v>
      </c>
      <c r="M82">
        <v>0</v>
      </c>
      <c r="N82">
        <v>0</v>
      </c>
      <c r="O82">
        <v>0</v>
      </c>
      <c r="P82">
        <v>0</v>
      </c>
      <c r="Q82">
        <v>0.33</v>
      </c>
      <c r="R82">
        <v>0</v>
      </c>
      <c r="S82">
        <v>0</v>
      </c>
      <c r="T82">
        <v>0</v>
      </c>
      <c r="U82">
        <v>0</v>
      </c>
      <c r="V82" s="15">
        <f t="shared" si="4"/>
        <v>6.66</v>
      </c>
      <c r="W82" s="5">
        <v>1.66</v>
      </c>
      <c r="X82" s="15">
        <f t="shared" si="6"/>
        <v>8.32</v>
      </c>
      <c r="Y82">
        <f t="shared" si="7"/>
        <v>8.32</v>
      </c>
    </row>
    <row r="83" spans="1:25" x14ac:dyDescent="0.25">
      <c r="A83">
        <f t="shared" si="5"/>
        <v>31</v>
      </c>
      <c r="B83">
        <v>2010</v>
      </c>
      <c r="C83" s="4">
        <v>40384</v>
      </c>
      <c r="D83">
        <v>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0.33</v>
      </c>
      <c r="L83">
        <v>0</v>
      </c>
      <c r="M83">
        <v>0</v>
      </c>
      <c r="N83">
        <v>0</v>
      </c>
      <c r="O83">
        <v>0</v>
      </c>
      <c r="P83">
        <v>0</v>
      </c>
      <c r="Q83">
        <v>0.33</v>
      </c>
      <c r="R83">
        <v>0</v>
      </c>
      <c r="S83">
        <v>0</v>
      </c>
      <c r="T83">
        <v>0</v>
      </c>
      <c r="U83">
        <v>0</v>
      </c>
      <c r="V83" s="15">
        <f t="shared" si="4"/>
        <v>6.66</v>
      </c>
      <c r="W83" s="5">
        <v>1.66</v>
      </c>
      <c r="X83" s="15">
        <f t="shared" si="6"/>
        <v>8.32</v>
      </c>
      <c r="Y83">
        <f t="shared" si="7"/>
        <v>8.32</v>
      </c>
    </row>
    <row r="84" spans="1:25" x14ac:dyDescent="0.25">
      <c r="A84">
        <f t="shared" si="5"/>
        <v>31</v>
      </c>
      <c r="B84">
        <v>2010</v>
      </c>
      <c r="C84" s="4">
        <v>40385</v>
      </c>
      <c r="D84">
        <v>6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0.33</v>
      </c>
      <c r="L84">
        <v>0</v>
      </c>
      <c r="M84">
        <v>0</v>
      </c>
      <c r="N84">
        <v>0</v>
      </c>
      <c r="O84">
        <v>0</v>
      </c>
      <c r="P84">
        <v>0</v>
      </c>
      <c r="Q84">
        <v>0.33</v>
      </c>
      <c r="R84">
        <v>0</v>
      </c>
      <c r="S84">
        <v>0</v>
      </c>
      <c r="T84">
        <v>0</v>
      </c>
      <c r="U84">
        <v>0</v>
      </c>
      <c r="V84" s="15">
        <f t="shared" si="4"/>
        <v>6.66</v>
      </c>
      <c r="W84" s="5">
        <v>1.66</v>
      </c>
      <c r="X84" s="15">
        <f>SUM(V84+W84)</f>
        <v>8.32</v>
      </c>
      <c r="Y84">
        <f t="shared" si="7"/>
        <v>8.32</v>
      </c>
    </row>
    <row r="85" spans="1:25" x14ac:dyDescent="0.25">
      <c r="A85">
        <f t="shared" si="5"/>
        <v>31</v>
      </c>
      <c r="B85">
        <v>2010</v>
      </c>
      <c r="C85" s="4">
        <v>40386</v>
      </c>
      <c r="D85">
        <v>12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 s="15">
        <f t="shared" si="4"/>
        <v>12</v>
      </c>
      <c r="W85" s="5">
        <v>3</v>
      </c>
      <c r="X85" s="15">
        <f>SUM(V85+W85)</f>
        <v>15</v>
      </c>
      <c r="Y85">
        <f t="shared" si="7"/>
        <v>15</v>
      </c>
    </row>
    <row r="86" spans="1:25" x14ac:dyDescent="0.25">
      <c r="A86">
        <f t="shared" si="5"/>
        <v>31</v>
      </c>
      <c r="B86">
        <v>2010</v>
      </c>
      <c r="C86" s="4">
        <v>40387</v>
      </c>
      <c r="D86">
        <v>2</v>
      </c>
      <c r="E86">
        <v>0</v>
      </c>
      <c r="F86">
        <v>0</v>
      </c>
      <c r="G86">
        <v>0</v>
      </c>
      <c r="H86">
        <v>0</v>
      </c>
      <c r="I86">
        <v>0</v>
      </c>
      <c r="J86" s="3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3">
        <v>0</v>
      </c>
      <c r="Q86" s="5">
        <v>0</v>
      </c>
      <c r="R86" s="5">
        <v>0</v>
      </c>
      <c r="S86" s="3">
        <v>0</v>
      </c>
      <c r="T86" s="5">
        <v>0</v>
      </c>
      <c r="U86" s="3">
        <v>0</v>
      </c>
      <c r="V86" s="15">
        <f t="shared" si="4"/>
        <v>2</v>
      </c>
      <c r="W86" s="5">
        <v>0</v>
      </c>
      <c r="X86" s="15">
        <f t="shared" si="6"/>
        <v>2</v>
      </c>
      <c r="Y86">
        <f t="shared" si="7"/>
        <v>2</v>
      </c>
    </row>
    <row r="87" spans="1:25" x14ac:dyDescent="0.25">
      <c r="A87">
        <f t="shared" si="5"/>
        <v>31</v>
      </c>
      <c r="B87">
        <v>2010</v>
      </c>
      <c r="C87" s="4">
        <v>40388</v>
      </c>
      <c r="D87">
        <v>4</v>
      </c>
      <c r="E87">
        <v>0</v>
      </c>
      <c r="F87">
        <v>0</v>
      </c>
      <c r="G87">
        <v>0</v>
      </c>
      <c r="H87">
        <v>0</v>
      </c>
      <c r="I87">
        <v>0</v>
      </c>
      <c r="J87" s="3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3">
        <v>0</v>
      </c>
      <c r="Q87" s="5">
        <v>0</v>
      </c>
      <c r="R87" s="5">
        <v>0</v>
      </c>
      <c r="S87" s="3">
        <v>0</v>
      </c>
      <c r="T87" s="5">
        <v>0</v>
      </c>
      <c r="U87" s="3">
        <v>0</v>
      </c>
      <c r="V87" s="15">
        <f t="shared" si="4"/>
        <v>4</v>
      </c>
      <c r="W87" s="5">
        <v>0</v>
      </c>
      <c r="X87" s="15">
        <f t="shared" si="6"/>
        <v>4</v>
      </c>
      <c r="Y87">
        <f t="shared" si="7"/>
        <v>4</v>
      </c>
    </row>
    <row r="88" spans="1:25" x14ac:dyDescent="0.25">
      <c r="A88">
        <f t="shared" si="5"/>
        <v>31</v>
      </c>
      <c r="B88">
        <v>2010</v>
      </c>
      <c r="C88" s="4">
        <v>40389</v>
      </c>
      <c r="D88">
        <v>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 s="15">
        <f t="shared" si="4"/>
        <v>4</v>
      </c>
      <c r="W88" s="5">
        <v>0</v>
      </c>
      <c r="X88" s="15">
        <f t="shared" si="6"/>
        <v>4</v>
      </c>
      <c r="Y88">
        <f t="shared" si="7"/>
        <v>4</v>
      </c>
    </row>
    <row r="89" spans="1:25" x14ac:dyDescent="0.25">
      <c r="A89">
        <f t="shared" si="5"/>
        <v>31</v>
      </c>
      <c r="B89">
        <v>2010</v>
      </c>
      <c r="C89" s="4">
        <v>40390</v>
      </c>
      <c r="D89">
        <v>3.66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0.66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 s="15">
        <f t="shared" si="4"/>
        <v>4.32</v>
      </c>
      <c r="W89" s="5">
        <v>0</v>
      </c>
      <c r="X89" s="15">
        <f t="shared" si="6"/>
        <v>4.32</v>
      </c>
      <c r="Y89">
        <f t="shared" si="7"/>
        <v>4.32</v>
      </c>
    </row>
    <row r="90" spans="1:25" x14ac:dyDescent="0.25">
      <c r="A90">
        <f t="shared" si="5"/>
        <v>32</v>
      </c>
      <c r="B90">
        <v>2010</v>
      </c>
      <c r="C90" s="4">
        <v>40391</v>
      </c>
      <c r="D90">
        <v>3.66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0.66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 s="15">
        <f t="shared" si="4"/>
        <v>4.32</v>
      </c>
      <c r="W90" s="5">
        <v>0</v>
      </c>
      <c r="X90" s="15">
        <f t="shared" si="6"/>
        <v>4.32</v>
      </c>
      <c r="Y90">
        <f t="shared" si="7"/>
        <v>4.32</v>
      </c>
    </row>
    <row r="91" spans="1:25" x14ac:dyDescent="0.25">
      <c r="A91">
        <f t="shared" si="5"/>
        <v>32</v>
      </c>
      <c r="B91">
        <v>2010</v>
      </c>
      <c r="C91" s="4">
        <v>40392</v>
      </c>
      <c r="D91">
        <v>3.66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0.66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 s="15">
        <f t="shared" si="4"/>
        <v>4.32</v>
      </c>
      <c r="W91" s="5">
        <v>0</v>
      </c>
      <c r="X91" s="15">
        <f t="shared" si="6"/>
        <v>4.32</v>
      </c>
      <c r="Y91">
        <f t="shared" si="7"/>
        <v>4.32</v>
      </c>
    </row>
    <row r="92" spans="1:25" x14ac:dyDescent="0.25">
      <c r="A92">
        <f t="shared" si="5"/>
        <v>32</v>
      </c>
      <c r="B92">
        <v>2010</v>
      </c>
      <c r="C92" s="4">
        <v>40393</v>
      </c>
      <c r="D92">
        <v>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 s="15">
        <f t="shared" si="4"/>
        <v>6</v>
      </c>
      <c r="W92" s="5">
        <v>1</v>
      </c>
      <c r="X92" s="15">
        <f t="shared" si="6"/>
        <v>7</v>
      </c>
      <c r="Y92">
        <f t="shared" si="7"/>
        <v>7</v>
      </c>
    </row>
    <row r="93" spans="1:25" x14ac:dyDescent="0.25">
      <c r="A93">
        <f t="shared" si="5"/>
        <v>32</v>
      </c>
      <c r="B93">
        <v>2010</v>
      </c>
      <c r="C93" s="4">
        <v>40394</v>
      </c>
      <c r="D93">
        <v>6</v>
      </c>
      <c r="E93">
        <v>0</v>
      </c>
      <c r="F93">
        <v>0</v>
      </c>
      <c r="G93">
        <v>0</v>
      </c>
      <c r="H93">
        <v>0</v>
      </c>
      <c r="I93">
        <v>0</v>
      </c>
      <c r="J93" s="3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3">
        <v>0</v>
      </c>
      <c r="Q93" s="5">
        <v>1</v>
      </c>
      <c r="R93" s="5">
        <v>0</v>
      </c>
      <c r="S93" s="3">
        <v>0</v>
      </c>
      <c r="T93" s="5">
        <v>0</v>
      </c>
      <c r="U93" s="3">
        <v>0</v>
      </c>
      <c r="V93" s="15">
        <f t="shared" si="4"/>
        <v>7</v>
      </c>
      <c r="W93" s="5">
        <v>0</v>
      </c>
      <c r="X93" s="15">
        <f t="shared" si="6"/>
        <v>7</v>
      </c>
      <c r="Y93">
        <f t="shared" si="7"/>
        <v>7</v>
      </c>
    </row>
    <row r="94" spans="1:25" x14ac:dyDescent="0.25">
      <c r="A94">
        <f t="shared" si="5"/>
        <v>32</v>
      </c>
      <c r="B94">
        <v>2010</v>
      </c>
      <c r="C94" s="4">
        <v>40395</v>
      </c>
      <c r="D94">
        <v>1</v>
      </c>
      <c r="E94">
        <v>0</v>
      </c>
      <c r="F94">
        <v>0</v>
      </c>
      <c r="G94">
        <v>0</v>
      </c>
      <c r="H94">
        <v>0</v>
      </c>
      <c r="I94">
        <v>0</v>
      </c>
      <c r="J94" s="3">
        <v>0</v>
      </c>
      <c r="K94" s="5">
        <v>1</v>
      </c>
      <c r="L94" s="5">
        <v>0</v>
      </c>
      <c r="M94" s="5">
        <v>0</v>
      </c>
      <c r="N94" s="5">
        <v>0</v>
      </c>
      <c r="O94" s="5">
        <v>0</v>
      </c>
      <c r="P94" s="3">
        <v>0</v>
      </c>
      <c r="Q94" s="5">
        <v>0</v>
      </c>
      <c r="R94" s="5">
        <v>0</v>
      </c>
      <c r="S94" s="3">
        <v>0</v>
      </c>
      <c r="T94" s="5">
        <v>0</v>
      </c>
      <c r="U94" s="3">
        <v>0</v>
      </c>
      <c r="V94" s="15">
        <f t="shared" si="4"/>
        <v>2</v>
      </c>
      <c r="W94" s="5">
        <v>0</v>
      </c>
      <c r="X94" s="15">
        <f t="shared" si="6"/>
        <v>2</v>
      </c>
      <c r="Y94">
        <f t="shared" si="7"/>
        <v>2</v>
      </c>
    </row>
    <row r="95" spans="1:25" x14ac:dyDescent="0.25">
      <c r="A95">
        <f t="shared" si="5"/>
        <v>32</v>
      </c>
      <c r="B95">
        <v>2010</v>
      </c>
      <c r="C95" s="4">
        <v>40396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1</v>
      </c>
      <c r="R95">
        <v>0</v>
      </c>
      <c r="S95">
        <v>0</v>
      </c>
      <c r="T95">
        <v>0</v>
      </c>
      <c r="U95">
        <v>0</v>
      </c>
      <c r="V95" s="15">
        <f t="shared" si="4"/>
        <v>2</v>
      </c>
      <c r="W95" s="5">
        <v>1</v>
      </c>
      <c r="X95" s="15">
        <f t="shared" si="6"/>
        <v>3</v>
      </c>
      <c r="Y95">
        <f t="shared" si="7"/>
        <v>3</v>
      </c>
    </row>
    <row r="96" spans="1:25" x14ac:dyDescent="0.25">
      <c r="A96">
        <f t="shared" si="5"/>
        <v>32</v>
      </c>
      <c r="B96">
        <v>2010</v>
      </c>
      <c r="C96" s="4">
        <v>40397</v>
      </c>
      <c r="D96">
        <v>5.33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0.66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 s="15">
        <f t="shared" si="4"/>
        <v>5.99</v>
      </c>
      <c r="W96" s="5">
        <v>1.33</v>
      </c>
      <c r="X96" s="15">
        <f t="shared" si="6"/>
        <v>7.32</v>
      </c>
      <c r="Y96">
        <f t="shared" si="7"/>
        <v>7.32</v>
      </c>
    </row>
    <row r="97" spans="1:25" x14ac:dyDescent="0.25">
      <c r="A97">
        <f t="shared" si="5"/>
        <v>33</v>
      </c>
      <c r="B97">
        <v>2010</v>
      </c>
      <c r="C97" s="4">
        <v>40398</v>
      </c>
      <c r="D97">
        <v>5.33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0.66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 s="15">
        <f t="shared" si="4"/>
        <v>5.99</v>
      </c>
      <c r="W97" s="5">
        <v>1.33</v>
      </c>
      <c r="X97" s="15">
        <f t="shared" si="6"/>
        <v>7.32</v>
      </c>
      <c r="Y97">
        <f t="shared" si="7"/>
        <v>7.32</v>
      </c>
    </row>
    <row r="98" spans="1:25" x14ac:dyDescent="0.25">
      <c r="A98">
        <f t="shared" si="5"/>
        <v>33</v>
      </c>
      <c r="B98">
        <v>2010</v>
      </c>
      <c r="C98" s="4">
        <v>40399</v>
      </c>
      <c r="D98">
        <v>5.33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0.66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 s="15">
        <f t="shared" si="4"/>
        <v>5.99</v>
      </c>
      <c r="W98" s="5">
        <v>1.33</v>
      </c>
      <c r="X98" s="15">
        <f t="shared" si="6"/>
        <v>7.32</v>
      </c>
      <c r="Y98">
        <f t="shared" si="7"/>
        <v>7.32</v>
      </c>
    </row>
    <row r="99" spans="1:25" x14ac:dyDescent="0.25">
      <c r="A99">
        <f t="shared" si="5"/>
        <v>33</v>
      </c>
      <c r="B99">
        <v>2010</v>
      </c>
      <c r="C99" s="4">
        <v>40400</v>
      </c>
      <c r="D99">
        <v>23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 s="15">
        <f t="shared" si="4"/>
        <v>24</v>
      </c>
      <c r="W99" s="5">
        <v>3</v>
      </c>
      <c r="X99" s="15">
        <f t="shared" si="6"/>
        <v>27</v>
      </c>
      <c r="Y99">
        <f t="shared" si="7"/>
        <v>27</v>
      </c>
    </row>
    <row r="100" spans="1:25" x14ac:dyDescent="0.25">
      <c r="A100">
        <f t="shared" si="5"/>
        <v>33</v>
      </c>
      <c r="B100">
        <v>2010</v>
      </c>
      <c r="C100" s="4">
        <v>40401</v>
      </c>
      <c r="D100">
        <v>34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 s="15">
        <f t="shared" si="4"/>
        <v>34</v>
      </c>
      <c r="W100" s="5">
        <v>4</v>
      </c>
      <c r="X100" s="15">
        <f t="shared" si="6"/>
        <v>38</v>
      </c>
      <c r="Y100">
        <f t="shared" si="7"/>
        <v>38</v>
      </c>
    </row>
    <row r="101" spans="1:25" x14ac:dyDescent="0.25">
      <c r="A101">
        <f t="shared" si="5"/>
        <v>33</v>
      </c>
      <c r="B101">
        <v>2010</v>
      </c>
      <c r="C101" s="4">
        <v>40402</v>
      </c>
      <c r="D101">
        <v>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 s="15">
        <f t="shared" si="4"/>
        <v>8</v>
      </c>
      <c r="W101" s="5">
        <v>1</v>
      </c>
      <c r="X101" s="15">
        <f t="shared" si="6"/>
        <v>9</v>
      </c>
      <c r="Y101">
        <f t="shared" si="7"/>
        <v>9</v>
      </c>
    </row>
    <row r="102" spans="1:25" x14ac:dyDescent="0.25">
      <c r="A102">
        <f t="shared" si="5"/>
        <v>33</v>
      </c>
      <c r="B102">
        <v>2010</v>
      </c>
      <c r="C102" s="4">
        <v>40403</v>
      </c>
      <c r="D102">
        <v>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 s="15">
        <f t="shared" si="4"/>
        <v>5</v>
      </c>
      <c r="W102" s="5">
        <v>1</v>
      </c>
      <c r="X102" s="15">
        <f t="shared" si="6"/>
        <v>6</v>
      </c>
      <c r="Y102">
        <f t="shared" si="7"/>
        <v>6</v>
      </c>
    </row>
    <row r="103" spans="1:25" x14ac:dyDescent="0.25">
      <c r="A103">
        <f t="shared" si="5"/>
        <v>33</v>
      </c>
      <c r="B103">
        <v>2010</v>
      </c>
      <c r="C103" s="4">
        <v>40404</v>
      </c>
      <c r="D103">
        <v>2.5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0.75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0.25</v>
      </c>
      <c r="R103">
        <v>0</v>
      </c>
      <c r="S103">
        <v>0</v>
      </c>
      <c r="T103">
        <v>0</v>
      </c>
      <c r="U103">
        <v>0</v>
      </c>
      <c r="V103" s="15">
        <f t="shared" si="4"/>
        <v>3.5</v>
      </c>
      <c r="W103" s="5">
        <v>0.25</v>
      </c>
      <c r="X103" s="15">
        <f t="shared" si="6"/>
        <v>3.75</v>
      </c>
      <c r="Y103">
        <f t="shared" si="7"/>
        <v>3.75</v>
      </c>
    </row>
    <row r="104" spans="1:25" x14ac:dyDescent="0.25">
      <c r="A104">
        <f t="shared" si="5"/>
        <v>34</v>
      </c>
      <c r="B104">
        <v>2010</v>
      </c>
      <c r="C104" s="4">
        <v>40405</v>
      </c>
      <c r="D104">
        <v>2.5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0.75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0.25</v>
      </c>
      <c r="R104">
        <v>0</v>
      </c>
      <c r="S104">
        <v>0</v>
      </c>
      <c r="T104">
        <v>0</v>
      </c>
      <c r="U104">
        <v>0</v>
      </c>
      <c r="V104" s="15">
        <f t="shared" si="4"/>
        <v>3.5</v>
      </c>
      <c r="W104" s="5">
        <v>0.25</v>
      </c>
      <c r="X104" s="15">
        <f t="shared" si="6"/>
        <v>3.75</v>
      </c>
      <c r="Y104">
        <f t="shared" si="7"/>
        <v>3.75</v>
      </c>
    </row>
    <row r="105" spans="1:25" x14ac:dyDescent="0.25">
      <c r="A105">
        <f t="shared" si="5"/>
        <v>34</v>
      </c>
      <c r="B105">
        <v>2010</v>
      </c>
      <c r="C105" s="4">
        <v>40406</v>
      </c>
      <c r="D105">
        <v>2.5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0.75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0.25</v>
      </c>
      <c r="R105">
        <v>0</v>
      </c>
      <c r="S105">
        <v>0</v>
      </c>
      <c r="T105">
        <v>0</v>
      </c>
      <c r="U105">
        <v>0</v>
      </c>
      <c r="V105" s="15">
        <f t="shared" si="4"/>
        <v>3.5</v>
      </c>
      <c r="W105" s="5">
        <v>0.25</v>
      </c>
      <c r="X105" s="15">
        <f t="shared" si="6"/>
        <v>3.75</v>
      </c>
      <c r="Y105">
        <f t="shared" si="7"/>
        <v>3.75</v>
      </c>
    </row>
    <row r="106" spans="1:25" x14ac:dyDescent="0.25">
      <c r="A106">
        <f t="shared" si="5"/>
        <v>34</v>
      </c>
      <c r="B106">
        <v>2010</v>
      </c>
      <c r="C106" s="4">
        <v>40407</v>
      </c>
      <c r="D106">
        <v>2.5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0.75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0.25</v>
      </c>
      <c r="R106">
        <v>0</v>
      </c>
      <c r="S106">
        <v>0</v>
      </c>
      <c r="T106">
        <v>0</v>
      </c>
      <c r="U106">
        <v>0</v>
      </c>
      <c r="V106" s="15">
        <f t="shared" si="4"/>
        <v>3.5</v>
      </c>
      <c r="W106" s="5">
        <v>0.25</v>
      </c>
      <c r="X106" s="15">
        <f t="shared" si="6"/>
        <v>3.75</v>
      </c>
      <c r="Y106">
        <f t="shared" si="7"/>
        <v>3.75</v>
      </c>
    </row>
    <row r="107" spans="1:25" x14ac:dyDescent="0.25">
      <c r="A107">
        <f t="shared" si="5"/>
        <v>34</v>
      </c>
      <c r="B107">
        <v>2010</v>
      </c>
      <c r="C107" s="4">
        <v>40408</v>
      </c>
      <c r="D107">
        <v>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3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 s="15">
        <f t="shared" si="4"/>
        <v>8</v>
      </c>
      <c r="W107" s="5">
        <v>1</v>
      </c>
      <c r="X107" s="15">
        <f t="shared" si="6"/>
        <v>9</v>
      </c>
      <c r="Y107">
        <f t="shared" si="7"/>
        <v>9</v>
      </c>
    </row>
    <row r="108" spans="1:25" x14ac:dyDescent="0.25">
      <c r="A108">
        <f t="shared" si="5"/>
        <v>34</v>
      </c>
      <c r="B108">
        <v>2010</v>
      </c>
      <c r="C108" s="4">
        <v>40409</v>
      </c>
      <c r="D108">
        <v>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 s="15">
        <f t="shared" si="4"/>
        <v>4</v>
      </c>
      <c r="W108" s="5">
        <v>0</v>
      </c>
      <c r="X108" s="15">
        <f t="shared" si="6"/>
        <v>4</v>
      </c>
      <c r="Y108">
        <f t="shared" si="7"/>
        <v>4</v>
      </c>
    </row>
    <row r="109" spans="1:25" x14ac:dyDescent="0.25">
      <c r="A109">
        <f t="shared" si="5"/>
        <v>34</v>
      </c>
      <c r="B109">
        <v>2010</v>
      </c>
      <c r="C109" s="4">
        <v>40410</v>
      </c>
      <c r="D109">
        <v>8</v>
      </c>
      <c r="E109">
        <v>0</v>
      </c>
      <c r="F109">
        <v>0</v>
      </c>
      <c r="G109">
        <v>0</v>
      </c>
      <c r="H109">
        <v>0</v>
      </c>
      <c r="I109">
        <v>0</v>
      </c>
      <c r="J109" s="3">
        <v>0</v>
      </c>
      <c r="K109" s="5">
        <v>26</v>
      </c>
      <c r="L109" s="5">
        <v>0</v>
      </c>
      <c r="M109" s="5">
        <v>0</v>
      </c>
      <c r="N109" s="5">
        <v>0</v>
      </c>
      <c r="O109" s="5">
        <v>0</v>
      </c>
      <c r="P109" s="3">
        <v>0</v>
      </c>
      <c r="Q109" s="5">
        <v>0</v>
      </c>
      <c r="R109" s="5">
        <v>0</v>
      </c>
      <c r="S109" s="7">
        <v>0</v>
      </c>
      <c r="T109" s="8">
        <v>0</v>
      </c>
      <c r="U109" s="3">
        <v>0</v>
      </c>
      <c r="V109" s="15">
        <f t="shared" si="4"/>
        <v>34</v>
      </c>
      <c r="W109" s="5">
        <v>0</v>
      </c>
      <c r="X109" s="15">
        <f t="shared" si="6"/>
        <v>34</v>
      </c>
      <c r="Y109">
        <f t="shared" si="7"/>
        <v>34</v>
      </c>
    </row>
    <row r="110" spans="1:25" x14ac:dyDescent="0.25">
      <c r="A110">
        <f t="shared" si="5"/>
        <v>34</v>
      </c>
      <c r="B110">
        <v>2010</v>
      </c>
      <c r="C110" s="4">
        <v>40411</v>
      </c>
      <c r="D110">
        <v>12</v>
      </c>
      <c r="E110">
        <v>0</v>
      </c>
      <c r="F110">
        <v>0</v>
      </c>
      <c r="G110">
        <v>0</v>
      </c>
      <c r="H110">
        <v>0</v>
      </c>
      <c r="I110">
        <v>0</v>
      </c>
      <c r="J110" s="3">
        <v>0</v>
      </c>
      <c r="K110" s="5">
        <v>1</v>
      </c>
      <c r="L110" s="5">
        <v>0</v>
      </c>
      <c r="M110" s="5">
        <v>0</v>
      </c>
      <c r="N110" s="5">
        <v>0</v>
      </c>
      <c r="O110" s="5">
        <v>0</v>
      </c>
      <c r="P110" s="7">
        <v>0</v>
      </c>
      <c r="Q110" s="5">
        <v>0.67</v>
      </c>
      <c r="R110" s="5">
        <v>0</v>
      </c>
      <c r="S110" s="7">
        <v>0</v>
      </c>
      <c r="T110" s="8">
        <v>0</v>
      </c>
      <c r="U110" s="7">
        <v>0</v>
      </c>
      <c r="V110" s="15">
        <f t="shared" si="4"/>
        <v>13.67</v>
      </c>
      <c r="W110" s="5">
        <v>1.33</v>
      </c>
      <c r="X110" s="15">
        <f t="shared" si="6"/>
        <v>15</v>
      </c>
      <c r="Y110">
        <f t="shared" si="7"/>
        <v>15</v>
      </c>
    </row>
    <row r="111" spans="1:25" x14ac:dyDescent="0.25">
      <c r="A111">
        <f t="shared" si="5"/>
        <v>35</v>
      </c>
      <c r="B111">
        <v>2010</v>
      </c>
      <c r="C111" s="4">
        <v>40412</v>
      </c>
      <c r="D111">
        <v>12</v>
      </c>
      <c r="E111">
        <v>0</v>
      </c>
      <c r="F111">
        <v>0</v>
      </c>
      <c r="G111">
        <v>0</v>
      </c>
      <c r="H111">
        <v>0</v>
      </c>
      <c r="I111">
        <v>0</v>
      </c>
      <c r="J111" s="3">
        <v>0</v>
      </c>
      <c r="K111" s="5">
        <v>1</v>
      </c>
      <c r="L111" s="5">
        <v>0</v>
      </c>
      <c r="M111" s="5">
        <v>0</v>
      </c>
      <c r="N111" s="5">
        <v>0</v>
      </c>
      <c r="O111" s="5">
        <v>0</v>
      </c>
      <c r="P111" s="7">
        <v>0</v>
      </c>
      <c r="Q111" s="5">
        <v>0.67</v>
      </c>
      <c r="R111" s="5">
        <v>0</v>
      </c>
      <c r="S111" s="7">
        <v>0</v>
      </c>
      <c r="T111" s="8">
        <v>0</v>
      </c>
      <c r="U111" s="7">
        <v>0</v>
      </c>
      <c r="V111" s="15">
        <f t="shared" si="4"/>
        <v>13.67</v>
      </c>
      <c r="W111" s="5">
        <v>1.33</v>
      </c>
      <c r="X111" s="15">
        <f t="shared" si="6"/>
        <v>15</v>
      </c>
      <c r="Y111">
        <f t="shared" si="7"/>
        <v>15</v>
      </c>
    </row>
    <row r="112" spans="1:25" x14ac:dyDescent="0.25">
      <c r="A112">
        <f t="shared" si="5"/>
        <v>35</v>
      </c>
      <c r="B112">
        <v>2010</v>
      </c>
      <c r="C112" s="4">
        <v>40413</v>
      </c>
      <c r="D112">
        <v>12</v>
      </c>
      <c r="E112">
        <v>0</v>
      </c>
      <c r="F112">
        <v>0</v>
      </c>
      <c r="G112">
        <v>0</v>
      </c>
      <c r="H112">
        <v>0</v>
      </c>
      <c r="I112">
        <v>0</v>
      </c>
      <c r="J112" s="3">
        <v>0</v>
      </c>
      <c r="K112" s="5">
        <v>1</v>
      </c>
      <c r="L112" s="5">
        <v>0</v>
      </c>
      <c r="M112" s="5">
        <v>0</v>
      </c>
      <c r="N112" s="5">
        <v>0</v>
      </c>
      <c r="O112" s="5">
        <v>0</v>
      </c>
      <c r="P112" s="7">
        <v>0</v>
      </c>
      <c r="Q112" s="5">
        <v>0.67</v>
      </c>
      <c r="R112" s="5">
        <v>0</v>
      </c>
      <c r="S112" s="7">
        <v>0</v>
      </c>
      <c r="T112" s="8">
        <v>0</v>
      </c>
      <c r="U112" s="7">
        <v>0</v>
      </c>
      <c r="V112" s="15">
        <f t="shared" si="4"/>
        <v>13.67</v>
      </c>
      <c r="W112" s="5">
        <v>1.33</v>
      </c>
      <c r="X112" s="15">
        <f>SUM(V112+W112)</f>
        <v>15</v>
      </c>
      <c r="Y112">
        <f t="shared" si="7"/>
        <v>15</v>
      </c>
    </row>
    <row r="113" spans="1:25" x14ac:dyDescent="0.25">
      <c r="A113">
        <f t="shared" si="5"/>
        <v>35</v>
      </c>
      <c r="B113">
        <v>2010</v>
      </c>
      <c r="C113" s="4">
        <v>40414</v>
      </c>
      <c r="D113">
        <v>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 s="15">
        <f t="shared" si="4"/>
        <v>3</v>
      </c>
      <c r="W113" s="5">
        <v>0</v>
      </c>
      <c r="X113" s="15">
        <f>SUM(V113+W113)</f>
        <v>3</v>
      </c>
      <c r="Y113">
        <f t="shared" si="7"/>
        <v>3</v>
      </c>
    </row>
    <row r="114" spans="1:25" x14ac:dyDescent="0.25">
      <c r="A114">
        <f t="shared" si="5"/>
        <v>35</v>
      </c>
      <c r="B114">
        <v>2010</v>
      </c>
      <c r="C114" s="4">
        <v>40415</v>
      </c>
      <c r="D114">
        <v>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2</v>
      </c>
      <c r="R114">
        <v>0</v>
      </c>
      <c r="S114">
        <v>0</v>
      </c>
      <c r="T114">
        <v>0</v>
      </c>
      <c r="U114">
        <v>0</v>
      </c>
      <c r="V114" s="15">
        <f t="shared" si="4"/>
        <v>9</v>
      </c>
      <c r="W114" s="5">
        <v>3</v>
      </c>
      <c r="X114" s="15">
        <f t="shared" si="6"/>
        <v>12</v>
      </c>
      <c r="Y114">
        <f t="shared" si="7"/>
        <v>12</v>
      </c>
    </row>
    <row r="115" spans="1:25" x14ac:dyDescent="0.25">
      <c r="A115">
        <f t="shared" si="5"/>
        <v>35</v>
      </c>
      <c r="B115">
        <v>2010</v>
      </c>
      <c r="C115" s="4">
        <v>40416</v>
      </c>
      <c r="D115">
        <v>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 s="15">
        <f t="shared" si="4"/>
        <v>2</v>
      </c>
      <c r="W115" s="5">
        <v>2</v>
      </c>
      <c r="X115" s="15">
        <f t="shared" si="6"/>
        <v>4</v>
      </c>
      <c r="Y115">
        <f t="shared" si="7"/>
        <v>4</v>
      </c>
    </row>
    <row r="116" spans="1:25" x14ac:dyDescent="0.25">
      <c r="A116">
        <f t="shared" si="5"/>
        <v>35</v>
      </c>
      <c r="B116">
        <v>2010</v>
      </c>
      <c r="C116" s="4">
        <v>40417</v>
      </c>
      <c r="D116">
        <v>2</v>
      </c>
      <c r="E116">
        <v>0</v>
      </c>
      <c r="F116">
        <v>0</v>
      </c>
      <c r="G116">
        <v>0</v>
      </c>
      <c r="H116">
        <v>0</v>
      </c>
      <c r="I116">
        <v>0</v>
      </c>
      <c r="J116" s="7">
        <v>0</v>
      </c>
      <c r="K116" s="8">
        <v>1</v>
      </c>
      <c r="L116" s="5">
        <v>0</v>
      </c>
      <c r="M116" s="5">
        <v>0</v>
      </c>
      <c r="N116" s="5">
        <v>0</v>
      </c>
      <c r="O116" s="5">
        <v>0</v>
      </c>
      <c r="P116" s="7">
        <v>0</v>
      </c>
      <c r="Q116" s="5">
        <v>1</v>
      </c>
      <c r="R116" s="5">
        <v>0</v>
      </c>
      <c r="S116" s="7">
        <v>0</v>
      </c>
      <c r="T116" s="8">
        <v>0</v>
      </c>
      <c r="U116" s="7">
        <v>0</v>
      </c>
      <c r="V116" s="15">
        <f t="shared" si="4"/>
        <v>4</v>
      </c>
      <c r="W116" s="5">
        <v>3</v>
      </c>
      <c r="X116" s="15">
        <f>SUM(V116+W116)</f>
        <v>7</v>
      </c>
      <c r="Y116">
        <f t="shared" si="7"/>
        <v>7</v>
      </c>
    </row>
    <row r="117" spans="1:25" x14ac:dyDescent="0.25">
      <c r="A117">
        <f t="shared" si="5"/>
        <v>35</v>
      </c>
      <c r="B117">
        <v>2010</v>
      </c>
      <c r="C117" s="4">
        <v>40418</v>
      </c>
      <c r="D117" t="s">
        <v>25</v>
      </c>
      <c r="E117" t="s">
        <v>25</v>
      </c>
      <c r="F117" t="s">
        <v>25</v>
      </c>
      <c r="G117" t="s">
        <v>25</v>
      </c>
      <c r="H117" t="s">
        <v>25</v>
      </c>
      <c r="I117" t="s">
        <v>25</v>
      </c>
      <c r="J117" t="s">
        <v>25</v>
      </c>
      <c r="K117" t="s">
        <v>25</v>
      </c>
      <c r="L117" t="s">
        <v>25</v>
      </c>
      <c r="M117" t="s">
        <v>25</v>
      </c>
      <c r="N117" t="s">
        <v>25</v>
      </c>
      <c r="O117" t="s">
        <v>25</v>
      </c>
      <c r="P117" t="s">
        <v>25</v>
      </c>
      <c r="Q117" t="s">
        <v>25</v>
      </c>
      <c r="R117" t="s">
        <v>25</v>
      </c>
      <c r="S117" t="s">
        <v>25</v>
      </c>
      <c r="T117" t="s">
        <v>25</v>
      </c>
      <c r="U117" t="s">
        <v>25</v>
      </c>
      <c r="V117" s="15">
        <v>22</v>
      </c>
      <c r="W117" s="5">
        <v>11.3</v>
      </c>
      <c r="X117" s="15">
        <f t="shared" si="6"/>
        <v>33.299999999999997</v>
      </c>
      <c r="Y117">
        <f t="shared" si="7"/>
        <v>33.299999999999997</v>
      </c>
    </row>
    <row r="118" spans="1:25" x14ac:dyDescent="0.25">
      <c r="A118">
        <f t="shared" si="5"/>
        <v>36</v>
      </c>
      <c r="B118">
        <v>2010</v>
      </c>
      <c r="C118" s="4">
        <v>40419</v>
      </c>
      <c r="D118" t="s">
        <v>25</v>
      </c>
      <c r="E118" t="s">
        <v>25</v>
      </c>
      <c r="F118" t="s">
        <v>25</v>
      </c>
      <c r="G118" t="s">
        <v>25</v>
      </c>
      <c r="H118" t="s">
        <v>25</v>
      </c>
      <c r="I118" t="s">
        <v>25</v>
      </c>
      <c r="J118" t="s">
        <v>25</v>
      </c>
      <c r="K118" t="s">
        <v>25</v>
      </c>
      <c r="L118" t="s">
        <v>25</v>
      </c>
      <c r="M118" t="s">
        <v>25</v>
      </c>
      <c r="N118" t="s">
        <v>25</v>
      </c>
      <c r="O118" t="s">
        <v>25</v>
      </c>
      <c r="P118" t="s">
        <v>25</v>
      </c>
      <c r="Q118" t="s">
        <v>25</v>
      </c>
      <c r="R118" t="s">
        <v>25</v>
      </c>
      <c r="S118" t="s">
        <v>25</v>
      </c>
      <c r="T118" t="s">
        <v>25</v>
      </c>
      <c r="U118" t="s">
        <v>25</v>
      </c>
      <c r="V118" s="15">
        <v>22</v>
      </c>
      <c r="W118" s="5">
        <v>11.3</v>
      </c>
      <c r="X118" s="15">
        <f t="shared" si="6"/>
        <v>33.299999999999997</v>
      </c>
      <c r="Y118">
        <f t="shared" si="7"/>
        <v>33.299999999999997</v>
      </c>
    </row>
    <row r="119" spans="1:25" x14ac:dyDescent="0.25">
      <c r="A119">
        <f t="shared" si="5"/>
        <v>36</v>
      </c>
      <c r="B119">
        <v>2010</v>
      </c>
      <c r="C119" s="4">
        <v>40420</v>
      </c>
      <c r="D119" t="s">
        <v>25</v>
      </c>
      <c r="E119" t="s">
        <v>25</v>
      </c>
      <c r="F119" t="s">
        <v>25</v>
      </c>
      <c r="G119" t="s">
        <v>25</v>
      </c>
      <c r="H119" t="s">
        <v>25</v>
      </c>
      <c r="I119" t="s">
        <v>25</v>
      </c>
      <c r="J119" t="s">
        <v>25</v>
      </c>
      <c r="K119" t="s">
        <v>25</v>
      </c>
      <c r="L119" t="s">
        <v>25</v>
      </c>
      <c r="M119" t="s">
        <v>25</v>
      </c>
      <c r="N119" t="s">
        <v>25</v>
      </c>
      <c r="O119" t="s">
        <v>25</v>
      </c>
      <c r="P119" t="s">
        <v>25</v>
      </c>
      <c r="Q119" t="s">
        <v>25</v>
      </c>
      <c r="R119" t="s">
        <v>25</v>
      </c>
      <c r="S119" t="s">
        <v>25</v>
      </c>
      <c r="T119" t="s">
        <v>25</v>
      </c>
      <c r="U119" t="s">
        <v>25</v>
      </c>
      <c r="V119" s="15">
        <v>22</v>
      </c>
      <c r="W119" s="5">
        <v>11.3</v>
      </c>
      <c r="X119" s="15">
        <f>SUM(V119+W119)</f>
        <v>33.299999999999997</v>
      </c>
      <c r="Y119">
        <f t="shared" si="7"/>
        <v>33.299999999999997</v>
      </c>
    </row>
    <row r="120" spans="1:25" x14ac:dyDescent="0.25">
      <c r="A120">
        <f t="shared" si="5"/>
        <v>36</v>
      </c>
      <c r="B120">
        <v>2010</v>
      </c>
      <c r="C120" s="4">
        <v>40421</v>
      </c>
      <c r="D120">
        <v>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 s="15">
        <f t="shared" si="4"/>
        <v>5</v>
      </c>
      <c r="W120" s="5">
        <v>1</v>
      </c>
      <c r="X120" s="15">
        <f>SUM(V120+W120)</f>
        <v>6</v>
      </c>
      <c r="Y120">
        <f t="shared" si="7"/>
        <v>6</v>
      </c>
    </row>
    <row r="121" spans="1:25" x14ac:dyDescent="0.25">
      <c r="A121">
        <f t="shared" si="5"/>
        <v>36</v>
      </c>
      <c r="B121">
        <v>2010</v>
      </c>
      <c r="C121" s="4">
        <v>40422</v>
      </c>
      <c r="D121">
        <v>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 s="15">
        <f t="shared" si="4"/>
        <v>6</v>
      </c>
      <c r="W121" s="5">
        <v>0</v>
      </c>
      <c r="X121" s="15">
        <f t="shared" ref="X121" si="9">SUM(V121+W121)</f>
        <v>6</v>
      </c>
      <c r="Y121">
        <f t="shared" si="7"/>
        <v>6</v>
      </c>
    </row>
    <row r="122" spans="1:25" x14ac:dyDescent="0.25">
      <c r="A122">
        <f t="shared" si="5"/>
        <v>36</v>
      </c>
      <c r="B122">
        <v>2010</v>
      </c>
      <c r="C122" s="4">
        <v>40423</v>
      </c>
      <c r="D122">
        <v>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 s="15">
        <f t="shared" si="4"/>
        <v>6</v>
      </c>
      <c r="W122" s="5">
        <v>1</v>
      </c>
      <c r="X122" s="15">
        <f t="shared" si="6"/>
        <v>7</v>
      </c>
      <c r="Y122">
        <f t="shared" si="7"/>
        <v>7</v>
      </c>
    </row>
    <row r="123" spans="1:25" x14ac:dyDescent="0.25">
      <c r="A123">
        <f t="shared" si="5"/>
        <v>36</v>
      </c>
      <c r="B123">
        <v>2010</v>
      </c>
      <c r="C123" s="4">
        <v>40424</v>
      </c>
      <c r="J123" s="10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15">
        <v>1</v>
      </c>
      <c r="W123" s="5">
        <v>0</v>
      </c>
      <c r="X123" s="15">
        <f t="shared" si="6"/>
        <v>1</v>
      </c>
      <c r="Y123">
        <f t="shared" si="7"/>
        <v>1</v>
      </c>
    </row>
    <row r="124" spans="1:25" x14ac:dyDescent="0.25">
      <c r="A124">
        <f t="shared" si="5"/>
        <v>36</v>
      </c>
      <c r="B124">
        <v>2010</v>
      </c>
      <c r="C124" s="4">
        <v>40425</v>
      </c>
      <c r="D124">
        <v>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5</v>
      </c>
      <c r="R124">
        <v>0</v>
      </c>
      <c r="S124">
        <v>0</v>
      </c>
      <c r="T124">
        <v>0</v>
      </c>
      <c r="U124">
        <v>0</v>
      </c>
      <c r="V124" s="15">
        <f t="shared" si="4"/>
        <v>8</v>
      </c>
      <c r="W124" s="5">
        <v>0.25</v>
      </c>
      <c r="X124" s="15">
        <f t="shared" si="6"/>
        <v>8.25</v>
      </c>
      <c r="Y124">
        <f t="shared" si="7"/>
        <v>8.25</v>
      </c>
    </row>
    <row r="125" spans="1:25" x14ac:dyDescent="0.25">
      <c r="A125">
        <f t="shared" si="5"/>
        <v>37</v>
      </c>
      <c r="B125">
        <v>2010</v>
      </c>
      <c r="C125" s="4">
        <v>40426</v>
      </c>
      <c r="D125">
        <v>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5</v>
      </c>
      <c r="R125">
        <v>0</v>
      </c>
      <c r="S125">
        <v>0</v>
      </c>
      <c r="T125">
        <v>0</v>
      </c>
      <c r="U125">
        <v>0</v>
      </c>
      <c r="V125" s="15">
        <f t="shared" si="4"/>
        <v>8</v>
      </c>
      <c r="W125" s="5">
        <v>0.25</v>
      </c>
      <c r="X125" s="15">
        <f t="shared" si="6"/>
        <v>8.25</v>
      </c>
      <c r="Y125">
        <f t="shared" si="7"/>
        <v>8.25</v>
      </c>
    </row>
    <row r="126" spans="1:25" x14ac:dyDescent="0.25">
      <c r="A126">
        <f t="shared" si="5"/>
        <v>37</v>
      </c>
      <c r="B126">
        <v>2010</v>
      </c>
      <c r="C126" s="4">
        <v>40427</v>
      </c>
      <c r="D126">
        <v>3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5</v>
      </c>
      <c r="R126">
        <v>0</v>
      </c>
      <c r="S126">
        <v>0</v>
      </c>
      <c r="T126">
        <v>0</v>
      </c>
      <c r="U126">
        <v>0</v>
      </c>
      <c r="V126" s="15">
        <f t="shared" si="4"/>
        <v>8</v>
      </c>
      <c r="W126" s="5">
        <v>0.25</v>
      </c>
      <c r="X126" s="15">
        <f t="shared" si="6"/>
        <v>8.25</v>
      </c>
      <c r="Y126">
        <f t="shared" si="7"/>
        <v>8.25</v>
      </c>
    </row>
    <row r="127" spans="1:25" x14ac:dyDescent="0.25">
      <c r="A127">
        <f t="shared" si="5"/>
        <v>37</v>
      </c>
      <c r="B127">
        <v>2010</v>
      </c>
      <c r="C127" s="4">
        <v>40428</v>
      </c>
      <c r="D127">
        <v>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5</v>
      </c>
      <c r="R127">
        <v>0</v>
      </c>
      <c r="S127">
        <v>0</v>
      </c>
      <c r="T127">
        <v>0</v>
      </c>
      <c r="U127">
        <v>0</v>
      </c>
      <c r="V127" s="15">
        <f t="shared" si="4"/>
        <v>8</v>
      </c>
      <c r="W127" s="5">
        <v>0.25</v>
      </c>
      <c r="X127" s="15">
        <f t="shared" si="6"/>
        <v>8.25</v>
      </c>
      <c r="Y127">
        <f t="shared" si="7"/>
        <v>8.25</v>
      </c>
    </row>
    <row r="128" spans="1:25" x14ac:dyDescent="0.25">
      <c r="A128">
        <f t="shared" si="5"/>
        <v>37</v>
      </c>
      <c r="B128">
        <v>2010</v>
      </c>
      <c r="C128" s="4">
        <v>40429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 s="15">
        <f t="shared" si="4"/>
        <v>0</v>
      </c>
      <c r="W128" s="5">
        <v>0</v>
      </c>
      <c r="X128" s="15">
        <f t="shared" si="6"/>
        <v>0</v>
      </c>
      <c r="Y128">
        <f t="shared" si="7"/>
        <v>0</v>
      </c>
    </row>
    <row r="129" spans="1:25" x14ac:dyDescent="0.25">
      <c r="A129">
        <f t="shared" si="5"/>
        <v>37</v>
      </c>
      <c r="B129">
        <v>2010</v>
      </c>
      <c r="C129" s="4">
        <v>40430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 s="15">
        <f t="shared" si="4"/>
        <v>1</v>
      </c>
      <c r="W129" s="5">
        <v>0</v>
      </c>
      <c r="X129" s="15">
        <f t="shared" si="6"/>
        <v>1</v>
      </c>
      <c r="Y129">
        <f t="shared" si="7"/>
        <v>1</v>
      </c>
    </row>
    <row r="130" spans="1:25" x14ac:dyDescent="0.25">
      <c r="A130">
        <f t="shared" si="5"/>
        <v>37</v>
      </c>
      <c r="B130">
        <v>2010</v>
      </c>
      <c r="C130" s="4">
        <v>40431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 s="15">
        <f t="shared" ref="V130:V136" si="10">SUM(D130:U130)</f>
        <v>0</v>
      </c>
      <c r="W130" s="5">
        <v>0</v>
      </c>
      <c r="X130" s="15">
        <f t="shared" si="6"/>
        <v>0</v>
      </c>
      <c r="Y130">
        <f t="shared" si="7"/>
        <v>0</v>
      </c>
    </row>
    <row r="131" spans="1:25" x14ac:dyDescent="0.25">
      <c r="A131">
        <f t="shared" ref="A131:A194" si="11">WEEKNUM(C131)</f>
        <v>37</v>
      </c>
      <c r="B131">
        <v>2010</v>
      </c>
      <c r="C131" s="4">
        <v>40432</v>
      </c>
      <c r="D131">
        <v>4.33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1.33</v>
      </c>
      <c r="R131">
        <v>0</v>
      </c>
      <c r="S131">
        <v>0</v>
      </c>
      <c r="T131">
        <v>0</v>
      </c>
      <c r="U131">
        <v>0</v>
      </c>
      <c r="V131" s="15">
        <f t="shared" si="10"/>
        <v>5.66</v>
      </c>
      <c r="W131" s="5">
        <v>0.33</v>
      </c>
      <c r="X131" s="15">
        <f t="shared" ref="X131:X136" si="12">SUM(V131+W131)</f>
        <v>5.99</v>
      </c>
      <c r="Y131">
        <f t="shared" si="7"/>
        <v>5.99</v>
      </c>
    </row>
    <row r="132" spans="1:25" x14ac:dyDescent="0.25">
      <c r="A132">
        <f t="shared" si="11"/>
        <v>38</v>
      </c>
      <c r="B132">
        <v>2010</v>
      </c>
      <c r="C132" s="4">
        <v>40433</v>
      </c>
      <c r="D132">
        <v>4.33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1.33</v>
      </c>
      <c r="R132">
        <v>0</v>
      </c>
      <c r="S132">
        <v>0</v>
      </c>
      <c r="T132">
        <v>0</v>
      </c>
      <c r="U132">
        <v>0</v>
      </c>
      <c r="V132" s="15">
        <f t="shared" si="10"/>
        <v>5.66</v>
      </c>
      <c r="W132" s="5">
        <v>0.33</v>
      </c>
      <c r="X132" s="15">
        <f t="shared" si="12"/>
        <v>5.99</v>
      </c>
      <c r="Y132">
        <f t="shared" si="7"/>
        <v>5.99</v>
      </c>
    </row>
    <row r="133" spans="1:25" x14ac:dyDescent="0.25">
      <c r="A133">
        <f t="shared" si="11"/>
        <v>38</v>
      </c>
      <c r="B133">
        <v>2010</v>
      </c>
      <c r="C133" s="4">
        <v>40434</v>
      </c>
      <c r="D133">
        <v>4.33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1.33</v>
      </c>
      <c r="R133">
        <v>0</v>
      </c>
      <c r="S133">
        <v>0</v>
      </c>
      <c r="T133">
        <v>0</v>
      </c>
      <c r="U133">
        <v>0</v>
      </c>
      <c r="V133" s="15">
        <f t="shared" si="10"/>
        <v>5.66</v>
      </c>
      <c r="W133" s="5">
        <v>0.33</v>
      </c>
      <c r="X133" s="15">
        <f t="shared" si="12"/>
        <v>5.99</v>
      </c>
      <c r="Y133">
        <f t="shared" si="7"/>
        <v>5.99</v>
      </c>
    </row>
    <row r="134" spans="1:25" x14ac:dyDescent="0.25">
      <c r="A134">
        <f t="shared" si="11"/>
        <v>38</v>
      </c>
      <c r="B134">
        <v>2010</v>
      </c>
      <c r="C134" s="4">
        <v>40435</v>
      </c>
      <c r="D134">
        <v>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2</v>
      </c>
      <c r="R134">
        <v>0</v>
      </c>
      <c r="S134">
        <v>0</v>
      </c>
      <c r="T134">
        <v>0</v>
      </c>
      <c r="U134">
        <v>0</v>
      </c>
      <c r="V134" s="15">
        <f t="shared" si="10"/>
        <v>6</v>
      </c>
      <c r="W134" s="5">
        <v>0</v>
      </c>
      <c r="X134" s="15">
        <f t="shared" si="12"/>
        <v>6</v>
      </c>
      <c r="Y134">
        <f t="shared" si="7"/>
        <v>6</v>
      </c>
    </row>
    <row r="135" spans="1:25" x14ac:dyDescent="0.25">
      <c r="A135">
        <f t="shared" si="11"/>
        <v>38</v>
      </c>
      <c r="B135">
        <v>2010</v>
      </c>
      <c r="C135" s="4">
        <v>40436</v>
      </c>
      <c r="D135">
        <v>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2</v>
      </c>
      <c r="R135">
        <v>0</v>
      </c>
      <c r="S135">
        <v>0</v>
      </c>
      <c r="T135">
        <v>0</v>
      </c>
      <c r="U135">
        <v>0</v>
      </c>
      <c r="V135" s="15">
        <f t="shared" si="10"/>
        <v>4</v>
      </c>
      <c r="W135" s="5">
        <v>0</v>
      </c>
      <c r="X135" s="15">
        <f t="shared" si="12"/>
        <v>4</v>
      </c>
      <c r="Y135">
        <f t="shared" si="7"/>
        <v>4</v>
      </c>
    </row>
    <row r="136" spans="1:25" x14ac:dyDescent="0.25">
      <c r="A136">
        <f t="shared" si="11"/>
        <v>38</v>
      </c>
      <c r="B136">
        <v>2010</v>
      </c>
      <c r="C136" s="4">
        <v>40437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 s="15">
        <f t="shared" si="10"/>
        <v>0</v>
      </c>
      <c r="W136" s="5">
        <v>1</v>
      </c>
      <c r="X136" s="15">
        <f t="shared" si="12"/>
        <v>1</v>
      </c>
      <c r="Y136">
        <f t="shared" si="7"/>
        <v>1</v>
      </c>
    </row>
    <row r="137" spans="1:25" x14ac:dyDescent="0.25">
      <c r="A137">
        <f t="shared" si="11"/>
        <v>19</v>
      </c>
      <c r="B137">
        <v>2011</v>
      </c>
      <c r="C137" s="4">
        <v>40668</v>
      </c>
      <c r="J137" s="3"/>
      <c r="K137" s="5"/>
      <c r="L137" s="5"/>
      <c r="M137" s="5"/>
      <c r="P137" s="3"/>
      <c r="S137" s="3"/>
      <c r="T137" s="5"/>
      <c r="U137" s="3"/>
      <c r="V137" s="15">
        <f t="shared" ref="V137:V200" si="13">SUM(D137:U137)</f>
        <v>0</v>
      </c>
      <c r="W137" s="5">
        <v>0</v>
      </c>
      <c r="X137" s="15">
        <f>SUM(V137+W137)</f>
        <v>0</v>
      </c>
      <c r="Y137">
        <f>SUM(X137)</f>
        <v>0</v>
      </c>
    </row>
    <row r="138" spans="1:25" x14ac:dyDescent="0.25">
      <c r="A138">
        <f t="shared" si="11"/>
        <v>19</v>
      </c>
      <c r="B138">
        <v>2011</v>
      </c>
      <c r="C138" s="4">
        <v>40669</v>
      </c>
      <c r="J138" s="3"/>
      <c r="K138" s="5"/>
      <c r="L138" s="5"/>
      <c r="M138" s="5"/>
      <c r="N138" s="5"/>
      <c r="O138" s="5"/>
      <c r="P138" s="3"/>
      <c r="S138" s="3"/>
      <c r="T138" s="5"/>
      <c r="U138" s="3"/>
      <c r="V138" s="15">
        <f t="shared" si="13"/>
        <v>0</v>
      </c>
      <c r="W138" s="5">
        <v>0</v>
      </c>
      <c r="X138" s="15">
        <f t="shared" ref="X138:X201" si="14">SUM(V138+W138)</f>
        <v>0</v>
      </c>
      <c r="Y138">
        <f t="shared" ref="Y138:Y201" si="15">SUM(X138)</f>
        <v>0</v>
      </c>
    </row>
    <row r="139" spans="1:25" x14ac:dyDescent="0.25">
      <c r="A139">
        <f t="shared" si="11"/>
        <v>19</v>
      </c>
      <c r="B139">
        <v>2011</v>
      </c>
      <c r="C139" s="4">
        <v>40670</v>
      </c>
      <c r="J139" s="3"/>
      <c r="K139" s="5"/>
      <c r="L139" s="5"/>
      <c r="M139" s="5"/>
      <c r="N139" s="5"/>
      <c r="O139" s="5"/>
      <c r="P139" s="3"/>
      <c r="S139" s="3"/>
      <c r="T139" s="5"/>
      <c r="U139" s="3"/>
      <c r="V139" s="15">
        <f t="shared" si="13"/>
        <v>0</v>
      </c>
      <c r="W139" s="5">
        <v>0</v>
      </c>
      <c r="X139" s="15">
        <f t="shared" si="14"/>
        <v>0</v>
      </c>
      <c r="Y139">
        <f t="shared" si="15"/>
        <v>0</v>
      </c>
    </row>
    <row r="140" spans="1:25" x14ac:dyDescent="0.25">
      <c r="A140">
        <f t="shared" si="11"/>
        <v>20</v>
      </c>
      <c r="B140">
        <v>2011</v>
      </c>
      <c r="C140" s="4">
        <v>40671</v>
      </c>
      <c r="J140" s="3"/>
      <c r="K140" s="5"/>
      <c r="L140" s="5"/>
      <c r="M140" s="5"/>
      <c r="N140" s="5"/>
      <c r="O140" s="5"/>
      <c r="P140" s="3"/>
      <c r="S140" s="3"/>
      <c r="T140" s="5"/>
      <c r="U140" s="3"/>
      <c r="V140" s="15">
        <f t="shared" si="13"/>
        <v>0</v>
      </c>
      <c r="W140" s="5">
        <v>0</v>
      </c>
      <c r="X140" s="15">
        <f t="shared" si="14"/>
        <v>0</v>
      </c>
      <c r="Y140">
        <f t="shared" si="15"/>
        <v>0</v>
      </c>
    </row>
    <row r="141" spans="1:25" x14ac:dyDescent="0.25">
      <c r="A141">
        <f t="shared" si="11"/>
        <v>20</v>
      </c>
      <c r="B141">
        <v>2011</v>
      </c>
      <c r="C141" s="4">
        <v>40672</v>
      </c>
      <c r="J141" s="3"/>
      <c r="K141" s="5"/>
      <c r="L141" s="5"/>
      <c r="M141" s="5"/>
      <c r="N141" s="5"/>
      <c r="O141" s="5"/>
      <c r="P141" s="3"/>
      <c r="Q141" s="5"/>
      <c r="R141" s="5"/>
      <c r="S141" s="3"/>
      <c r="T141" s="5"/>
      <c r="U141" s="3"/>
      <c r="V141" s="15">
        <f t="shared" si="13"/>
        <v>0</v>
      </c>
      <c r="W141" s="5">
        <v>0</v>
      </c>
      <c r="X141" s="15">
        <f t="shared" si="14"/>
        <v>0</v>
      </c>
      <c r="Y141">
        <f t="shared" si="15"/>
        <v>0</v>
      </c>
    </row>
    <row r="142" spans="1:25" x14ac:dyDescent="0.25">
      <c r="A142">
        <f t="shared" si="11"/>
        <v>20</v>
      </c>
      <c r="B142">
        <v>2011</v>
      </c>
      <c r="C142" s="4">
        <v>40673</v>
      </c>
      <c r="J142" s="3"/>
      <c r="K142" s="5"/>
      <c r="L142" s="5"/>
      <c r="M142" s="5"/>
      <c r="N142" s="5"/>
      <c r="O142" s="5"/>
      <c r="P142" s="3"/>
      <c r="R142" s="5"/>
      <c r="S142" s="3"/>
      <c r="T142" s="5"/>
      <c r="U142" s="3"/>
      <c r="V142" s="15">
        <f t="shared" si="13"/>
        <v>0</v>
      </c>
      <c r="W142" s="5">
        <v>0</v>
      </c>
      <c r="X142" s="15">
        <f t="shared" si="14"/>
        <v>0</v>
      </c>
      <c r="Y142">
        <f t="shared" si="15"/>
        <v>0</v>
      </c>
    </row>
    <row r="143" spans="1:25" x14ac:dyDescent="0.25">
      <c r="A143">
        <f t="shared" si="11"/>
        <v>20</v>
      </c>
      <c r="B143">
        <v>2011</v>
      </c>
      <c r="C143" s="4">
        <v>40674</v>
      </c>
      <c r="J143" s="3"/>
      <c r="K143" s="5"/>
      <c r="L143" s="5"/>
      <c r="M143" s="5"/>
      <c r="N143" s="5"/>
      <c r="O143" s="5"/>
      <c r="P143" s="3"/>
      <c r="Q143" s="5"/>
      <c r="R143" s="5"/>
      <c r="S143" s="3"/>
      <c r="T143" s="5"/>
      <c r="U143" s="3"/>
      <c r="V143" s="15">
        <f t="shared" si="13"/>
        <v>0</v>
      </c>
      <c r="W143" s="5">
        <v>0</v>
      </c>
      <c r="X143" s="15">
        <f t="shared" si="14"/>
        <v>0</v>
      </c>
      <c r="Y143">
        <f t="shared" si="15"/>
        <v>0</v>
      </c>
    </row>
    <row r="144" spans="1:25" x14ac:dyDescent="0.25">
      <c r="A144">
        <f t="shared" si="11"/>
        <v>20</v>
      </c>
      <c r="B144">
        <v>2011</v>
      </c>
      <c r="C144" s="4">
        <v>40675</v>
      </c>
      <c r="J144" s="3"/>
      <c r="K144" s="5"/>
      <c r="L144" s="5"/>
      <c r="M144" s="5"/>
      <c r="N144" s="5"/>
      <c r="O144" s="5"/>
      <c r="P144" s="3"/>
      <c r="Q144" s="5"/>
      <c r="R144" s="5"/>
      <c r="S144" s="3"/>
      <c r="T144" s="5"/>
      <c r="U144" s="3"/>
      <c r="V144" s="15">
        <f t="shared" si="13"/>
        <v>0</v>
      </c>
      <c r="W144" s="5">
        <v>0</v>
      </c>
      <c r="X144" s="15">
        <f t="shared" si="14"/>
        <v>0</v>
      </c>
      <c r="Y144">
        <f t="shared" si="15"/>
        <v>0</v>
      </c>
    </row>
    <row r="145" spans="1:25" x14ac:dyDescent="0.25">
      <c r="A145">
        <f t="shared" si="11"/>
        <v>20</v>
      </c>
      <c r="B145">
        <v>2011</v>
      </c>
      <c r="C145" s="4">
        <v>40676</v>
      </c>
      <c r="J145" s="3"/>
      <c r="K145" s="5"/>
      <c r="L145" s="5"/>
      <c r="M145" s="5"/>
      <c r="N145" s="5"/>
      <c r="O145" s="5"/>
      <c r="P145" s="3"/>
      <c r="Q145" s="5"/>
      <c r="R145" s="5"/>
      <c r="S145" s="3"/>
      <c r="T145" s="5"/>
      <c r="U145" s="3"/>
      <c r="V145" s="15">
        <f t="shared" si="13"/>
        <v>0</v>
      </c>
      <c r="W145" s="5">
        <v>0</v>
      </c>
      <c r="X145" s="15">
        <f t="shared" si="14"/>
        <v>0</v>
      </c>
      <c r="Y145">
        <f t="shared" si="15"/>
        <v>0</v>
      </c>
    </row>
    <row r="146" spans="1:25" x14ac:dyDescent="0.25">
      <c r="A146">
        <f t="shared" si="11"/>
        <v>20</v>
      </c>
      <c r="B146">
        <v>2011</v>
      </c>
      <c r="C146" s="4">
        <v>40677</v>
      </c>
      <c r="J146" s="3"/>
      <c r="K146" s="5"/>
      <c r="L146" s="5"/>
      <c r="M146" s="5"/>
      <c r="N146" s="5"/>
      <c r="O146" s="5"/>
      <c r="P146" s="3"/>
      <c r="Q146" s="5"/>
      <c r="R146" s="5"/>
      <c r="S146" s="3"/>
      <c r="T146" s="5"/>
      <c r="U146" s="3"/>
      <c r="V146" s="15">
        <f t="shared" si="13"/>
        <v>0</v>
      </c>
      <c r="W146" s="5">
        <v>0</v>
      </c>
      <c r="X146" s="15">
        <f t="shared" si="14"/>
        <v>0</v>
      </c>
      <c r="Y146">
        <f t="shared" si="15"/>
        <v>0</v>
      </c>
    </row>
    <row r="147" spans="1:25" x14ac:dyDescent="0.25">
      <c r="A147">
        <f t="shared" si="11"/>
        <v>21</v>
      </c>
      <c r="B147">
        <v>2011</v>
      </c>
      <c r="C147" s="4">
        <v>40678</v>
      </c>
      <c r="J147" s="3"/>
      <c r="K147" s="5"/>
      <c r="L147" s="5"/>
      <c r="M147" s="5"/>
      <c r="N147" s="5"/>
      <c r="O147" s="5"/>
      <c r="P147" s="3"/>
      <c r="Q147" s="5"/>
      <c r="R147" s="5"/>
      <c r="S147" s="3"/>
      <c r="T147" s="5"/>
      <c r="U147" s="3"/>
      <c r="V147" s="15">
        <f t="shared" si="13"/>
        <v>0</v>
      </c>
      <c r="W147" s="5">
        <v>0</v>
      </c>
      <c r="X147" s="15">
        <f t="shared" si="14"/>
        <v>0</v>
      </c>
      <c r="Y147">
        <f t="shared" si="15"/>
        <v>0</v>
      </c>
    </row>
    <row r="148" spans="1:25" x14ac:dyDescent="0.25">
      <c r="A148">
        <f t="shared" si="11"/>
        <v>21</v>
      </c>
      <c r="B148">
        <v>2011</v>
      </c>
      <c r="C148" s="4">
        <v>40679</v>
      </c>
      <c r="J148" s="3"/>
      <c r="K148" s="5"/>
      <c r="L148" s="5"/>
      <c r="M148" s="5"/>
      <c r="N148" s="5"/>
      <c r="O148" s="5"/>
      <c r="P148" s="3"/>
      <c r="Q148" s="5"/>
      <c r="R148" s="5"/>
      <c r="S148" s="3"/>
      <c r="T148" s="5"/>
      <c r="U148" s="3"/>
      <c r="V148" s="15">
        <f t="shared" si="13"/>
        <v>0</v>
      </c>
      <c r="W148" s="5">
        <v>0</v>
      </c>
      <c r="X148" s="15">
        <f t="shared" si="14"/>
        <v>0</v>
      </c>
      <c r="Y148">
        <f t="shared" si="15"/>
        <v>0</v>
      </c>
    </row>
    <row r="149" spans="1:25" x14ac:dyDescent="0.25">
      <c r="A149">
        <f t="shared" si="11"/>
        <v>21</v>
      </c>
      <c r="B149">
        <v>2011</v>
      </c>
      <c r="C149" s="4">
        <v>40680</v>
      </c>
      <c r="J149" s="3"/>
      <c r="K149" s="5"/>
      <c r="L149" s="5"/>
      <c r="M149" s="5"/>
      <c r="N149" s="5"/>
      <c r="O149" s="5"/>
      <c r="P149" s="3"/>
      <c r="Q149" s="5"/>
      <c r="R149" s="5"/>
      <c r="S149" s="3"/>
      <c r="T149" s="5"/>
      <c r="U149" s="3"/>
      <c r="V149" s="15">
        <f t="shared" si="13"/>
        <v>0</v>
      </c>
      <c r="W149" s="5">
        <v>0</v>
      </c>
      <c r="X149" s="15">
        <f t="shared" si="14"/>
        <v>0</v>
      </c>
      <c r="Y149">
        <f t="shared" si="15"/>
        <v>0</v>
      </c>
    </row>
    <row r="150" spans="1:25" x14ac:dyDescent="0.25">
      <c r="A150">
        <f t="shared" si="11"/>
        <v>21</v>
      </c>
      <c r="B150">
        <v>2011</v>
      </c>
      <c r="C150" s="4">
        <v>40681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 s="3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3">
        <v>0</v>
      </c>
      <c r="Q150" s="5">
        <v>2</v>
      </c>
      <c r="R150" s="5">
        <v>0</v>
      </c>
      <c r="S150" s="3">
        <v>0</v>
      </c>
      <c r="T150" s="5">
        <v>0</v>
      </c>
      <c r="U150" s="3">
        <v>0</v>
      </c>
      <c r="V150" s="15">
        <f t="shared" si="13"/>
        <v>2</v>
      </c>
      <c r="W150" s="5">
        <v>1</v>
      </c>
      <c r="X150" s="15">
        <f t="shared" si="14"/>
        <v>3</v>
      </c>
      <c r="Y150">
        <f t="shared" si="15"/>
        <v>3</v>
      </c>
    </row>
    <row r="151" spans="1:25" x14ac:dyDescent="0.25">
      <c r="A151">
        <f t="shared" si="11"/>
        <v>21</v>
      </c>
      <c r="B151">
        <v>2011</v>
      </c>
      <c r="C151" s="4">
        <v>40682</v>
      </c>
      <c r="D151">
        <v>0.25</v>
      </c>
      <c r="E151">
        <v>0.25</v>
      </c>
      <c r="F151">
        <v>0</v>
      </c>
      <c r="G151">
        <v>0</v>
      </c>
      <c r="H151">
        <v>0</v>
      </c>
      <c r="I151">
        <v>0</v>
      </c>
      <c r="J151" s="3">
        <v>0</v>
      </c>
      <c r="K151" s="5">
        <v>0</v>
      </c>
      <c r="L151" s="5">
        <v>0</v>
      </c>
      <c r="M151" s="5">
        <v>0</v>
      </c>
      <c r="N151" s="5">
        <v>0.25</v>
      </c>
      <c r="O151" s="5">
        <v>0</v>
      </c>
      <c r="P151" s="3">
        <v>0</v>
      </c>
      <c r="Q151" s="5">
        <v>0.25</v>
      </c>
      <c r="R151" s="5">
        <v>0</v>
      </c>
      <c r="S151" s="3">
        <v>0</v>
      </c>
      <c r="T151" s="5">
        <v>0</v>
      </c>
      <c r="U151" s="3">
        <v>0</v>
      </c>
      <c r="V151" s="15">
        <f t="shared" si="13"/>
        <v>1</v>
      </c>
      <c r="W151" s="5">
        <v>0</v>
      </c>
      <c r="X151" s="15">
        <f t="shared" si="14"/>
        <v>1</v>
      </c>
      <c r="Y151">
        <f t="shared" si="15"/>
        <v>1</v>
      </c>
    </row>
    <row r="152" spans="1:25" x14ac:dyDescent="0.25">
      <c r="A152">
        <f t="shared" si="11"/>
        <v>21</v>
      </c>
      <c r="B152">
        <v>2011</v>
      </c>
      <c r="C152" s="4">
        <v>40683</v>
      </c>
      <c r="D152">
        <v>0.25</v>
      </c>
      <c r="E152">
        <v>0.25</v>
      </c>
      <c r="F152">
        <v>0</v>
      </c>
      <c r="G152">
        <v>0</v>
      </c>
      <c r="H152">
        <v>0</v>
      </c>
      <c r="I152">
        <v>0</v>
      </c>
      <c r="J152" s="3">
        <v>0</v>
      </c>
      <c r="K152" s="5">
        <v>0</v>
      </c>
      <c r="L152" s="5">
        <v>0</v>
      </c>
      <c r="M152" s="5">
        <v>0</v>
      </c>
      <c r="N152" s="5">
        <v>0.25</v>
      </c>
      <c r="O152" s="5">
        <v>0</v>
      </c>
      <c r="P152" s="3">
        <v>0</v>
      </c>
      <c r="Q152" s="5">
        <v>0.25</v>
      </c>
      <c r="R152" s="5">
        <v>0</v>
      </c>
      <c r="S152" s="3">
        <v>0</v>
      </c>
      <c r="T152" s="5">
        <v>0</v>
      </c>
      <c r="U152" s="3">
        <v>0</v>
      </c>
      <c r="V152" s="15">
        <f t="shared" si="13"/>
        <v>1</v>
      </c>
      <c r="W152" s="5">
        <v>0</v>
      </c>
      <c r="X152" s="15">
        <f t="shared" si="14"/>
        <v>1</v>
      </c>
      <c r="Y152">
        <f t="shared" si="15"/>
        <v>1</v>
      </c>
    </row>
    <row r="153" spans="1:25" x14ac:dyDescent="0.25">
      <c r="A153">
        <f t="shared" si="11"/>
        <v>21</v>
      </c>
      <c r="B153">
        <v>2011</v>
      </c>
      <c r="C153" s="4">
        <v>40684</v>
      </c>
      <c r="D153">
        <v>0.25</v>
      </c>
      <c r="E153">
        <v>0.25</v>
      </c>
      <c r="F153">
        <v>0</v>
      </c>
      <c r="G153">
        <v>0</v>
      </c>
      <c r="H153">
        <v>0</v>
      </c>
      <c r="I153">
        <v>0</v>
      </c>
      <c r="J153" s="3">
        <v>0</v>
      </c>
      <c r="K153" s="5">
        <v>0</v>
      </c>
      <c r="L153" s="5">
        <v>0</v>
      </c>
      <c r="M153" s="5">
        <v>0</v>
      </c>
      <c r="N153" s="5">
        <v>0.25</v>
      </c>
      <c r="O153" s="5">
        <v>0</v>
      </c>
      <c r="P153" s="3">
        <v>0</v>
      </c>
      <c r="Q153" s="5">
        <v>0.25</v>
      </c>
      <c r="R153" s="5">
        <v>0</v>
      </c>
      <c r="S153" s="3">
        <v>0</v>
      </c>
      <c r="T153" s="5">
        <v>0</v>
      </c>
      <c r="U153" s="3">
        <v>0</v>
      </c>
      <c r="V153" s="15">
        <f t="shared" si="13"/>
        <v>1</v>
      </c>
      <c r="W153" s="5">
        <v>0</v>
      </c>
      <c r="X153" s="15">
        <f t="shared" si="14"/>
        <v>1</v>
      </c>
      <c r="Y153">
        <f t="shared" si="15"/>
        <v>1</v>
      </c>
    </row>
    <row r="154" spans="1:25" x14ac:dyDescent="0.25">
      <c r="A154">
        <f t="shared" si="11"/>
        <v>22</v>
      </c>
      <c r="B154">
        <v>2011</v>
      </c>
      <c r="C154" s="4">
        <v>40685</v>
      </c>
      <c r="D154">
        <v>0.25</v>
      </c>
      <c r="E154">
        <v>0.25</v>
      </c>
      <c r="F154">
        <v>0</v>
      </c>
      <c r="G154">
        <v>0</v>
      </c>
      <c r="H154">
        <v>0</v>
      </c>
      <c r="I154">
        <v>0</v>
      </c>
      <c r="J154" s="3">
        <v>0</v>
      </c>
      <c r="K154" s="5">
        <v>0</v>
      </c>
      <c r="L154" s="5">
        <v>0</v>
      </c>
      <c r="M154" s="5">
        <v>0</v>
      </c>
      <c r="N154" s="5">
        <v>0.25</v>
      </c>
      <c r="O154" s="5">
        <v>0</v>
      </c>
      <c r="P154" s="3">
        <v>0</v>
      </c>
      <c r="Q154" s="5">
        <v>0.25</v>
      </c>
      <c r="R154" s="5">
        <v>0</v>
      </c>
      <c r="S154" s="3">
        <v>0</v>
      </c>
      <c r="T154" s="5">
        <v>0</v>
      </c>
      <c r="U154" s="3">
        <v>0</v>
      </c>
      <c r="V154" s="15">
        <f t="shared" si="13"/>
        <v>1</v>
      </c>
      <c r="W154" s="5">
        <v>0</v>
      </c>
      <c r="X154" s="15">
        <f t="shared" si="14"/>
        <v>1</v>
      </c>
      <c r="Y154">
        <f t="shared" si="15"/>
        <v>1</v>
      </c>
    </row>
    <row r="155" spans="1:25" x14ac:dyDescent="0.25">
      <c r="A155">
        <f t="shared" si="11"/>
        <v>22</v>
      </c>
      <c r="B155">
        <v>2011</v>
      </c>
      <c r="C155" s="4">
        <v>40686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 s="3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3">
        <v>0</v>
      </c>
      <c r="Q155" s="5">
        <v>1</v>
      </c>
      <c r="R155" s="5">
        <v>0</v>
      </c>
      <c r="S155" s="3">
        <v>0</v>
      </c>
      <c r="T155" s="5">
        <v>0</v>
      </c>
      <c r="U155" s="3">
        <v>0</v>
      </c>
      <c r="V155" s="15">
        <f t="shared" si="13"/>
        <v>1</v>
      </c>
      <c r="W155" s="5">
        <v>0</v>
      </c>
      <c r="X155" s="15">
        <f t="shared" si="14"/>
        <v>1</v>
      </c>
      <c r="Y155">
        <f t="shared" si="15"/>
        <v>1</v>
      </c>
    </row>
    <row r="156" spans="1:25" x14ac:dyDescent="0.25">
      <c r="A156">
        <f t="shared" si="11"/>
        <v>22</v>
      </c>
      <c r="B156">
        <v>2011</v>
      </c>
      <c r="C156" s="4">
        <v>40687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 s="15">
        <f t="shared" si="13"/>
        <v>0</v>
      </c>
      <c r="W156" s="5">
        <v>0</v>
      </c>
      <c r="X156" s="15">
        <f t="shared" si="14"/>
        <v>0</v>
      </c>
      <c r="Y156">
        <f t="shared" si="15"/>
        <v>0</v>
      </c>
    </row>
    <row r="157" spans="1:25" x14ac:dyDescent="0.25">
      <c r="A157">
        <f t="shared" si="11"/>
        <v>22</v>
      </c>
      <c r="B157">
        <v>2011</v>
      </c>
      <c r="C157" s="4">
        <v>40688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 s="15">
        <f t="shared" si="13"/>
        <v>0</v>
      </c>
      <c r="W157" s="5">
        <v>0</v>
      </c>
      <c r="X157" s="15">
        <f t="shared" si="14"/>
        <v>0</v>
      </c>
      <c r="Y157">
        <f t="shared" si="15"/>
        <v>0</v>
      </c>
    </row>
    <row r="158" spans="1:25" x14ac:dyDescent="0.25">
      <c r="A158">
        <f t="shared" si="11"/>
        <v>22</v>
      </c>
      <c r="B158">
        <v>2011</v>
      </c>
      <c r="C158" s="4">
        <v>40689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 s="15">
        <f t="shared" si="13"/>
        <v>0</v>
      </c>
      <c r="W158" s="5">
        <v>0</v>
      </c>
      <c r="X158" s="15">
        <f t="shared" si="14"/>
        <v>0</v>
      </c>
      <c r="Y158">
        <f t="shared" si="15"/>
        <v>0</v>
      </c>
    </row>
    <row r="159" spans="1:25" x14ac:dyDescent="0.25">
      <c r="A159">
        <f t="shared" si="11"/>
        <v>22</v>
      </c>
      <c r="B159">
        <v>2011</v>
      </c>
      <c r="C159" s="4">
        <v>40690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 s="3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3">
        <v>0</v>
      </c>
      <c r="Q159" s="5">
        <v>0.25</v>
      </c>
      <c r="R159" s="5">
        <v>0</v>
      </c>
      <c r="S159" s="3">
        <v>0</v>
      </c>
      <c r="T159" s="5">
        <v>0</v>
      </c>
      <c r="U159" s="3">
        <v>0</v>
      </c>
      <c r="V159" s="15">
        <f t="shared" si="13"/>
        <v>0.25</v>
      </c>
      <c r="W159" s="5">
        <v>0.25</v>
      </c>
      <c r="X159" s="15">
        <f t="shared" si="14"/>
        <v>0.5</v>
      </c>
      <c r="Y159">
        <f t="shared" si="15"/>
        <v>0.5</v>
      </c>
    </row>
    <row r="160" spans="1:25" x14ac:dyDescent="0.25">
      <c r="A160">
        <f t="shared" si="11"/>
        <v>22</v>
      </c>
      <c r="B160">
        <v>2011</v>
      </c>
      <c r="C160" s="4">
        <v>40691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 s="3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3">
        <v>0</v>
      </c>
      <c r="Q160" s="5">
        <v>0.25</v>
      </c>
      <c r="R160" s="5">
        <v>0</v>
      </c>
      <c r="S160" s="3">
        <v>0</v>
      </c>
      <c r="T160" s="5">
        <v>0</v>
      </c>
      <c r="U160" s="3">
        <v>0</v>
      </c>
      <c r="V160" s="15">
        <f t="shared" si="13"/>
        <v>0.25</v>
      </c>
      <c r="W160" s="5">
        <v>0.25</v>
      </c>
      <c r="X160" s="15">
        <f t="shared" si="14"/>
        <v>0.5</v>
      </c>
      <c r="Y160">
        <f t="shared" si="15"/>
        <v>0.5</v>
      </c>
    </row>
    <row r="161" spans="1:25" x14ac:dyDescent="0.25">
      <c r="A161">
        <f t="shared" si="11"/>
        <v>23</v>
      </c>
      <c r="B161">
        <v>2011</v>
      </c>
      <c r="C161" s="4">
        <v>40692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 s="3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3">
        <v>0</v>
      </c>
      <c r="Q161" s="5">
        <v>0.25</v>
      </c>
      <c r="R161" s="5">
        <v>0</v>
      </c>
      <c r="S161" s="3">
        <v>0</v>
      </c>
      <c r="T161" s="5">
        <v>0</v>
      </c>
      <c r="U161" s="3">
        <v>0</v>
      </c>
      <c r="V161" s="15">
        <f t="shared" si="13"/>
        <v>0.25</v>
      </c>
      <c r="W161" s="5">
        <v>0.25</v>
      </c>
      <c r="X161" s="15">
        <f t="shared" si="14"/>
        <v>0.5</v>
      </c>
      <c r="Y161">
        <f t="shared" si="15"/>
        <v>0.5</v>
      </c>
    </row>
    <row r="162" spans="1:25" x14ac:dyDescent="0.25">
      <c r="A162">
        <f t="shared" si="11"/>
        <v>23</v>
      </c>
      <c r="B162">
        <v>2011</v>
      </c>
      <c r="C162" s="4">
        <v>40693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 s="3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3">
        <v>0</v>
      </c>
      <c r="Q162" s="5">
        <v>0.25</v>
      </c>
      <c r="R162" s="5">
        <v>0</v>
      </c>
      <c r="S162" s="3">
        <v>0</v>
      </c>
      <c r="T162" s="5">
        <v>0</v>
      </c>
      <c r="U162" s="3">
        <v>0</v>
      </c>
      <c r="V162" s="15">
        <f t="shared" si="13"/>
        <v>0.25</v>
      </c>
      <c r="W162" s="5">
        <v>0.25</v>
      </c>
      <c r="X162" s="15">
        <f t="shared" si="14"/>
        <v>0.5</v>
      </c>
      <c r="Y162">
        <f t="shared" si="15"/>
        <v>0.5</v>
      </c>
    </row>
    <row r="163" spans="1:25" x14ac:dyDescent="0.25">
      <c r="A163">
        <f t="shared" si="11"/>
        <v>23</v>
      </c>
      <c r="B163">
        <v>2011</v>
      </c>
      <c r="C163" s="4">
        <v>40694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15">
        <f t="shared" si="13"/>
        <v>0</v>
      </c>
      <c r="W163" s="5">
        <v>0</v>
      </c>
      <c r="X163" s="15">
        <f t="shared" si="14"/>
        <v>0</v>
      </c>
      <c r="Y163">
        <f t="shared" si="15"/>
        <v>0</v>
      </c>
    </row>
    <row r="164" spans="1:25" x14ac:dyDescent="0.25">
      <c r="A164">
        <f t="shared" si="11"/>
        <v>23</v>
      </c>
      <c r="B164">
        <v>2011</v>
      </c>
      <c r="C164" s="4">
        <v>40695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 s="5">
        <v>0</v>
      </c>
      <c r="K164" s="5">
        <v>0</v>
      </c>
      <c r="L164" s="5">
        <v>0</v>
      </c>
      <c r="M164" s="5">
        <v>0</v>
      </c>
      <c r="N164" s="5">
        <v>2</v>
      </c>
      <c r="O164" s="5">
        <v>0</v>
      </c>
      <c r="P164" s="5">
        <v>0</v>
      </c>
      <c r="Q164" s="5">
        <v>3</v>
      </c>
      <c r="R164" s="5">
        <v>0</v>
      </c>
      <c r="S164" s="5">
        <v>0</v>
      </c>
      <c r="T164" s="5">
        <v>0</v>
      </c>
      <c r="U164" s="5">
        <v>0</v>
      </c>
      <c r="V164" s="15">
        <f t="shared" si="13"/>
        <v>5</v>
      </c>
      <c r="W164" s="5">
        <v>0</v>
      </c>
      <c r="X164" s="15">
        <f t="shared" si="14"/>
        <v>5</v>
      </c>
      <c r="Y164">
        <f t="shared" si="15"/>
        <v>5</v>
      </c>
    </row>
    <row r="165" spans="1:25" x14ac:dyDescent="0.25">
      <c r="A165">
        <f t="shared" si="11"/>
        <v>23</v>
      </c>
      <c r="B165">
        <v>2011</v>
      </c>
      <c r="C165" s="4">
        <v>40696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1</v>
      </c>
      <c r="O165" s="5">
        <v>0</v>
      </c>
      <c r="P165" s="5">
        <v>0</v>
      </c>
      <c r="Q165" s="5">
        <v>1</v>
      </c>
      <c r="R165" s="5">
        <v>0</v>
      </c>
      <c r="S165" s="5">
        <v>0</v>
      </c>
      <c r="T165" s="5">
        <v>0</v>
      </c>
      <c r="U165" s="5">
        <v>0</v>
      </c>
      <c r="V165" s="15">
        <f t="shared" si="13"/>
        <v>2</v>
      </c>
      <c r="W165" s="5">
        <v>0</v>
      </c>
      <c r="X165" s="15">
        <f t="shared" si="14"/>
        <v>2</v>
      </c>
      <c r="Y165">
        <f t="shared" si="15"/>
        <v>2</v>
      </c>
    </row>
    <row r="166" spans="1:25" x14ac:dyDescent="0.25">
      <c r="A166">
        <f t="shared" si="11"/>
        <v>23</v>
      </c>
      <c r="B166">
        <v>2011</v>
      </c>
      <c r="C166" s="4">
        <v>40697</v>
      </c>
      <c r="D166">
        <v>3.67</v>
      </c>
      <c r="E166">
        <v>0</v>
      </c>
      <c r="F166">
        <v>0</v>
      </c>
      <c r="G166">
        <v>0</v>
      </c>
      <c r="H166">
        <v>0.33</v>
      </c>
      <c r="I166">
        <v>0</v>
      </c>
      <c r="J166" s="3">
        <v>0</v>
      </c>
      <c r="K166" s="5">
        <v>0</v>
      </c>
      <c r="L166" s="5">
        <v>2</v>
      </c>
      <c r="M166" s="5">
        <v>0</v>
      </c>
      <c r="N166" s="5">
        <v>0.33</v>
      </c>
      <c r="O166" s="5">
        <v>0</v>
      </c>
      <c r="P166" s="3">
        <v>0</v>
      </c>
      <c r="Q166" s="5">
        <v>6.33</v>
      </c>
      <c r="R166" s="5">
        <v>0</v>
      </c>
      <c r="S166" s="3">
        <v>0</v>
      </c>
      <c r="T166" s="5">
        <v>0</v>
      </c>
      <c r="U166" s="3">
        <v>0</v>
      </c>
      <c r="V166" s="15">
        <f t="shared" si="13"/>
        <v>12.66</v>
      </c>
      <c r="W166" s="5">
        <v>1.67</v>
      </c>
      <c r="X166" s="15">
        <f t="shared" si="14"/>
        <v>14.33</v>
      </c>
      <c r="Y166">
        <f t="shared" si="15"/>
        <v>14.33</v>
      </c>
    </row>
    <row r="167" spans="1:25" x14ac:dyDescent="0.25">
      <c r="A167">
        <f t="shared" si="11"/>
        <v>23</v>
      </c>
      <c r="B167">
        <v>2011</v>
      </c>
      <c r="C167" s="4">
        <v>40698</v>
      </c>
      <c r="D167">
        <v>3.67</v>
      </c>
      <c r="E167">
        <v>0</v>
      </c>
      <c r="F167">
        <v>0</v>
      </c>
      <c r="G167">
        <v>0</v>
      </c>
      <c r="H167">
        <v>0.33</v>
      </c>
      <c r="I167">
        <v>0</v>
      </c>
      <c r="J167" s="3">
        <v>0</v>
      </c>
      <c r="K167" s="5">
        <v>0</v>
      </c>
      <c r="L167" s="5">
        <v>2</v>
      </c>
      <c r="M167" s="5">
        <v>0</v>
      </c>
      <c r="N167" s="5">
        <v>0.33</v>
      </c>
      <c r="O167" s="5">
        <v>0</v>
      </c>
      <c r="P167" s="3">
        <v>0</v>
      </c>
      <c r="Q167" s="5">
        <v>6.33</v>
      </c>
      <c r="R167" s="5">
        <v>0</v>
      </c>
      <c r="S167" s="3">
        <v>0</v>
      </c>
      <c r="T167" s="5">
        <v>0</v>
      </c>
      <c r="U167" s="3">
        <v>0</v>
      </c>
      <c r="V167" s="15">
        <f t="shared" si="13"/>
        <v>12.66</v>
      </c>
      <c r="W167" s="5">
        <v>1.67</v>
      </c>
      <c r="X167" s="15">
        <f t="shared" si="14"/>
        <v>14.33</v>
      </c>
      <c r="Y167">
        <f t="shared" si="15"/>
        <v>14.33</v>
      </c>
    </row>
    <row r="168" spans="1:25" x14ac:dyDescent="0.25">
      <c r="A168">
        <f t="shared" si="11"/>
        <v>24</v>
      </c>
      <c r="B168">
        <v>2011</v>
      </c>
      <c r="C168" s="4">
        <v>40699</v>
      </c>
      <c r="D168">
        <v>3.67</v>
      </c>
      <c r="E168">
        <v>0</v>
      </c>
      <c r="F168">
        <v>0</v>
      </c>
      <c r="G168">
        <v>0</v>
      </c>
      <c r="H168">
        <v>0.33</v>
      </c>
      <c r="I168">
        <v>0</v>
      </c>
      <c r="J168" s="3">
        <v>0</v>
      </c>
      <c r="K168" s="5">
        <v>0</v>
      </c>
      <c r="L168" s="5">
        <v>2</v>
      </c>
      <c r="M168" s="5">
        <v>0</v>
      </c>
      <c r="N168" s="5">
        <v>0.33</v>
      </c>
      <c r="O168" s="5">
        <v>0</v>
      </c>
      <c r="P168" s="3">
        <v>0</v>
      </c>
      <c r="Q168" s="5">
        <v>6.33</v>
      </c>
      <c r="R168" s="5">
        <v>0</v>
      </c>
      <c r="S168" s="3">
        <v>0</v>
      </c>
      <c r="T168" s="5">
        <v>0</v>
      </c>
      <c r="U168" s="3">
        <v>0</v>
      </c>
      <c r="V168" s="15">
        <f t="shared" si="13"/>
        <v>12.66</v>
      </c>
      <c r="W168" s="5">
        <v>1.67</v>
      </c>
      <c r="X168" s="15">
        <f t="shared" si="14"/>
        <v>14.33</v>
      </c>
      <c r="Y168">
        <f t="shared" si="15"/>
        <v>14.33</v>
      </c>
    </row>
    <row r="169" spans="1:25" x14ac:dyDescent="0.25">
      <c r="A169">
        <f t="shared" si="11"/>
        <v>24</v>
      </c>
      <c r="B169">
        <v>2011</v>
      </c>
      <c r="C169" s="4">
        <v>40700</v>
      </c>
      <c r="D169">
        <v>22</v>
      </c>
      <c r="E169">
        <v>2</v>
      </c>
      <c r="F169">
        <v>0</v>
      </c>
      <c r="G169">
        <v>0</v>
      </c>
      <c r="H169">
        <v>0</v>
      </c>
      <c r="I169">
        <v>0</v>
      </c>
      <c r="J169" s="5">
        <v>0</v>
      </c>
      <c r="K169" s="5">
        <v>0</v>
      </c>
      <c r="L169" s="5">
        <v>0</v>
      </c>
      <c r="M169" s="5">
        <v>0</v>
      </c>
      <c r="N169" s="5">
        <v>24</v>
      </c>
      <c r="O169" s="5">
        <v>0</v>
      </c>
      <c r="P169" s="5">
        <v>0</v>
      </c>
      <c r="Q169" s="5">
        <v>17</v>
      </c>
      <c r="R169" s="5">
        <v>0</v>
      </c>
      <c r="S169" s="5">
        <v>0</v>
      </c>
      <c r="T169" s="5">
        <v>0</v>
      </c>
      <c r="U169" s="5">
        <v>0</v>
      </c>
      <c r="V169" s="15">
        <f t="shared" si="13"/>
        <v>65</v>
      </c>
      <c r="W169" s="5">
        <v>18</v>
      </c>
      <c r="X169" s="15">
        <f t="shared" si="14"/>
        <v>83</v>
      </c>
      <c r="Y169">
        <f t="shared" si="15"/>
        <v>83</v>
      </c>
    </row>
    <row r="170" spans="1:25" x14ac:dyDescent="0.25">
      <c r="A170">
        <f t="shared" si="11"/>
        <v>24</v>
      </c>
      <c r="B170">
        <v>2011</v>
      </c>
      <c r="C170" s="4">
        <v>40701</v>
      </c>
      <c r="D170">
        <v>66</v>
      </c>
      <c r="E170">
        <v>0</v>
      </c>
      <c r="F170">
        <v>0</v>
      </c>
      <c r="G170">
        <v>0</v>
      </c>
      <c r="H170">
        <v>0</v>
      </c>
      <c r="I170">
        <v>0</v>
      </c>
      <c r="J170" s="5">
        <v>0</v>
      </c>
      <c r="K170" s="5">
        <v>0</v>
      </c>
      <c r="L170" s="5">
        <v>0</v>
      </c>
      <c r="M170" s="5">
        <v>0</v>
      </c>
      <c r="N170" s="5">
        <v>12</v>
      </c>
      <c r="O170" s="5">
        <v>0</v>
      </c>
      <c r="P170" s="5">
        <v>0</v>
      </c>
      <c r="Q170" s="5">
        <v>10</v>
      </c>
      <c r="R170" s="5">
        <v>0</v>
      </c>
      <c r="S170" s="5">
        <v>0</v>
      </c>
      <c r="T170" s="5">
        <v>0</v>
      </c>
      <c r="U170" s="5">
        <v>0</v>
      </c>
      <c r="V170" s="15">
        <f t="shared" si="13"/>
        <v>88</v>
      </c>
      <c r="W170" s="5">
        <v>64</v>
      </c>
      <c r="X170" s="15">
        <f t="shared" si="14"/>
        <v>152</v>
      </c>
      <c r="Y170">
        <f t="shared" si="15"/>
        <v>152</v>
      </c>
    </row>
    <row r="171" spans="1:25" x14ac:dyDescent="0.25">
      <c r="A171">
        <f t="shared" si="11"/>
        <v>24</v>
      </c>
      <c r="B171">
        <v>2011</v>
      </c>
      <c r="C171" s="4">
        <v>40702</v>
      </c>
      <c r="D171">
        <v>26</v>
      </c>
      <c r="E171">
        <v>0</v>
      </c>
      <c r="F171">
        <v>0</v>
      </c>
      <c r="G171">
        <v>0</v>
      </c>
      <c r="H171">
        <v>0</v>
      </c>
      <c r="I171">
        <v>0</v>
      </c>
      <c r="J171" s="3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3">
        <v>0</v>
      </c>
      <c r="Q171" s="5">
        <v>9</v>
      </c>
      <c r="R171" s="5">
        <v>0</v>
      </c>
      <c r="S171" s="3">
        <v>0</v>
      </c>
      <c r="T171" s="5">
        <v>0</v>
      </c>
      <c r="U171" s="3">
        <v>0</v>
      </c>
      <c r="V171" s="15">
        <f t="shared" si="13"/>
        <v>35</v>
      </c>
      <c r="W171" s="5">
        <v>11</v>
      </c>
      <c r="X171" s="15">
        <f t="shared" si="14"/>
        <v>46</v>
      </c>
      <c r="Y171">
        <f t="shared" si="15"/>
        <v>46</v>
      </c>
    </row>
    <row r="172" spans="1:25" x14ac:dyDescent="0.25">
      <c r="A172">
        <f t="shared" si="11"/>
        <v>24</v>
      </c>
      <c r="B172">
        <v>2011</v>
      </c>
      <c r="C172" s="4">
        <v>40703</v>
      </c>
      <c r="D172">
        <v>23</v>
      </c>
      <c r="E172">
        <v>0</v>
      </c>
      <c r="F172">
        <v>0</v>
      </c>
      <c r="G172">
        <v>0</v>
      </c>
      <c r="H172">
        <v>0</v>
      </c>
      <c r="I172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9</v>
      </c>
      <c r="R172" s="5">
        <v>0</v>
      </c>
      <c r="S172" s="5">
        <v>0</v>
      </c>
      <c r="T172" s="5">
        <v>0</v>
      </c>
      <c r="U172" s="5">
        <v>0</v>
      </c>
      <c r="V172" s="15">
        <f t="shared" si="13"/>
        <v>32</v>
      </c>
      <c r="W172" s="5">
        <v>12</v>
      </c>
      <c r="X172" s="15">
        <f t="shared" si="14"/>
        <v>44</v>
      </c>
      <c r="Y172">
        <f t="shared" si="15"/>
        <v>44</v>
      </c>
    </row>
    <row r="173" spans="1:25" x14ac:dyDescent="0.25">
      <c r="A173">
        <f t="shared" si="11"/>
        <v>24</v>
      </c>
      <c r="B173">
        <v>2011</v>
      </c>
      <c r="C173" s="4">
        <v>40704</v>
      </c>
      <c r="D173">
        <v>25</v>
      </c>
      <c r="E173">
        <v>0</v>
      </c>
      <c r="F173">
        <v>0</v>
      </c>
      <c r="G173">
        <v>0</v>
      </c>
      <c r="H173">
        <v>1.67</v>
      </c>
      <c r="I173">
        <v>0</v>
      </c>
      <c r="J173" s="5">
        <v>0</v>
      </c>
      <c r="K173" s="5">
        <v>0</v>
      </c>
      <c r="L173" s="5">
        <v>0</v>
      </c>
      <c r="M173" s="5">
        <v>0</v>
      </c>
      <c r="N173" s="5">
        <v>6.67</v>
      </c>
      <c r="O173" s="5">
        <v>0</v>
      </c>
      <c r="P173" s="5">
        <v>0</v>
      </c>
      <c r="Q173" s="5">
        <v>3.67</v>
      </c>
      <c r="R173" s="5">
        <v>0</v>
      </c>
      <c r="S173" s="5">
        <v>0</v>
      </c>
      <c r="T173" s="5">
        <v>0</v>
      </c>
      <c r="U173" s="5">
        <v>0</v>
      </c>
      <c r="V173" s="15">
        <f t="shared" si="13"/>
        <v>37.010000000000005</v>
      </c>
      <c r="W173" s="5">
        <v>11</v>
      </c>
      <c r="X173" s="15">
        <f t="shared" si="14"/>
        <v>48.010000000000005</v>
      </c>
      <c r="Y173">
        <f t="shared" si="15"/>
        <v>48.010000000000005</v>
      </c>
    </row>
    <row r="174" spans="1:25" x14ac:dyDescent="0.25">
      <c r="A174">
        <f t="shared" si="11"/>
        <v>24</v>
      </c>
      <c r="B174">
        <v>2011</v>
      </c>
      <c r="C174" s="4">
        <v>40705</v>
      </c>
      <c r="D174">
        <v>25</v>
      </c>
      <c r="E174">
        <v>0</v>
      </c>
      <c r="F174">
        <v>0</v>
      </c>
      <c r="G174">
        <v>0</v>
      </c>
      <c r="H174">
        <v>1.67</v>
      </c>
      <c r="I174">
        <v>0</v>
      </c>
      <c r="J174" s="5">
        <v>0</v>
      </c>
      <c r="K174" s="5">
        <v>0</v>
      </c>
      <c r="L174" s="5">
        <v>0</v>
      </c>
      <c r="M174" s="5">
        <v>0</v>
      </c>
      <c r="N174" s="5">
        <v>6.67</v>
      </c>
      <c r="O174" s="5">
        <v>0</v>
      </c>
      <c r="P174" s="5">
        <v>0</v>
      </c>
      <c r="Q174" s="5">
        <v>3.67</v>
      </c>
      <c r="R174" s="5">
        <v>0</v>
      </c>
      <c r="S174" s="5">
        <v>0</v>
      </c>
      <c r="T174" s="5">
        <v>0</v>
      </c>
      <c r="U174" s="5">
        <v>0</v>
      </c>
      <c r="V174" s="15">
        <f t="shared" si="13"/>
        <v>37.010000000000005</v>
      </c>
      <c r="W174" s="5">
        <v>11</v>
      </c>
      <c r="X174" s="15">
        <f t="shared" si="14"/>
        <v>48.010000000000005</v>
      </c>
      <c r="Y174">
        <f t="shared" si="15"/>
        <v>48.010000000000005</v>
      </c>
    </row>
    <row r="175" spans="1:25" x14ac:dyDescent="0.25">
      <c r="A175">
        <f t="shared" si="11"/>
        <v>25</v>
      </c>
      <c r="B175">
        <v>2011</v>
      </c>
      <c r="C175" s="4">
        <v>40706</v>
      </c>
      <c r="D175">
        <v>25</v>
      </c>
      <c r="E175">
        <v>0</v>
      </c>
      <c r="F175">
        <v>0</v>
      </c>
      <c r="G175">
        <v>0</v>
      </c>
      <c r="H175">
        <v>1.67</v>
      </c>
      <c r="I17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6.67</v>
      </c>
      <c r="O175" s="5">
        <v>0</v>
      </c>
      <c r="P175" s="5">
        <v>0</v>
      </c>
      <c r="Q175" s="5">
        <v>3.67</v>
      </c>
      <c r="R175" s="5">
        <v>0</v>
      </c>
      <c r="S175" s="5">
        <v>0</v>
      </c>
      <c r="T175" s="5">
        <v>0</v>
      </c>
      <c r="U175" s="5">
        <v>0</v>
      </c>
      <c r="V175" s="15">
        <f t="shared" si="13"/>
        <v>37.010000000000005</v>
      </c>
      <c r="W175" s="5">
        <v>11</v>
      </c>
      <c r="X175" s="15">
        <f t="shared" si="14"/>
        <v>48.010000000000005</v>
      </c>
      <c r="Y175">
        <f t="shared" si="15"/>
        <v>48.010000000000005</v>
      </c>
    </row>
    <row r="176" spans="1:25" x14ac:dyDescent="0.25">
      <c r="A176">
        <f t="shared" si="11"/>
        <v>25</v>
      </c>
      <c r="B176">
        <v>2011</v>
      </c>
      <c r="C176" s="4">
        <v>40707</v>
      </c>
      <c r="D176">
        <v>162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12</v>
      </c>
      <c r="O176">
        <v>0</v>
      </c>
      <c r="P176">
        <v>0</v>
      </c>
      <c r="Q176">
        <v>4</v>
      </c>
      <c r="R176">
        <v>0</v>
      </c>
      <c r="S176">
        <v>0</v>
      </c>
      <c r="T176">
        <v>0</v>
      </c>
      <c r="U176">
        <v>0</v>
      </c>
      <c r="V176" s="15">
        <f t="shared" si="13"/>
        <v>178</v>
      </c>
      <c r="W176" s="5">
        <v>46</v>
      </c>
      <c r="X176" s="15">
        <f t="shared" si="14"/>
        <v>224</v>
      </c>
      <c r="Y176">
        <f t="shared" si="15"/>
        <v>224</v>
      </c>
    </row>
    <row r="177" spans="1:25" x14ac:dyDescent="0.25">
      <c r="A177">
        <f t="shared" si="11"/>
        <v>25</v>
      </c>
      <c r="B177">
        <v>2011</v>
      </c>
      <c r="C177" s="4">
        <v>40708</v>
      </c>
      <c r="D177">
        <v>61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4</v>
      </c>
      <c r="O177">
        <v>0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0</v>
      </c>
      <c r="V177" s="15">
        <f t="shared" si="13"/>
        <v>66</v>
      </c>
      <c r="W177" s="5">
        <v>12</v>
      </c>
      <c r="X177" s="15">
        <f t="shared" si="14"/>
        <v>78</v>
      </c>
      <c r="Y177">
        <f t="shared" si="15"/>
        <v>78</v>
      </c>
    </row>
    <row r="178" spans="1:25" x14ac:dyDescent="0.25">
      <c r="A178">
        <f t="shared" si="11"/>
        <v>25</v>
      </c>
      <c r="B178">
        <v>2011</v>
      </c>
      <c r="C178" s="4">
        <v>40709</v>
      </c>
      <c r="D178">
        <v>34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</v>
      </c>
      <c r="O178">
        <v>3</v>
      </c>
      <c r="P178">
        <v>0</v>
      </c>
      <c r="Q178">
        <v>4</v>
      </c>
      <c r="R178">
        <v>0</v>
      </c>
      <c r="S178">
        <v>0</v>
      </c>
      <c r="T178">
        <v>0</v>
      </c>
      <c r="U178">
        <v>0</v>
      </c>
      <c r="V178" s="15">
        <f t="shared" si="13"/>
        <v>42</v>
      </c>
      <c r="W178" s="5">
        <v>1</v>
      </c>
      <c r="X178" s="15">
        <f t="shared" si="14"/>
        <v>43</v>
      </c>
      <c r="Y178" t="s">
        <v>25</v>
      </c>
    </row>
    <row r="179" spans="1:25" x14ac:dyDescent="0.25">
      <c r="A179">
        <f t="shared" si="11"/>
        <v>25</v>
      </c>
      <c r="B179">
        <v>2011</v>
      </c>
      <c r="C179" s="4">
        <v>40710</v>
      </c>
      <c r="D179" t="s">
        <v>25</v>
      </c>
      <c r="E179" t="s">
        <v>25</v>
      </c>
      <c r="F179" t="s">
        <v>25</v>
      </c>
      <c r="G179" t="s">
        <v>25</v>
      </c>
      <c r="H179" t="s">
        <v>25</v>
      </c>
      <c r="I179" t="s">
        <v>25</v>
      </c>
      <c r="J179" t="s">
        <v>25</v>
      </c>
      <c r="K179" t="s">
        <v>25</v>
      </c>
      <c r="L179" t="s">
        <v>25</v>
      </c>
      <c r="M179" t="s">
        <v>25</v>
      </c>
      <c r="N179" t="s">
        <v>25</v>
      </c>
      <c r="O179" t="s">
        <v>25</v>
      </c>
      <c r="P179" t="s">
        <v>25</v>
      </c>
      <c r="Q179" t="s">
        <v>25</v>
      </c>
      <c r="R179" t="s">
        <v>25</v>
      </c>
      <c r="S179" t="s">
        <v>25</v>
      </c>
      <c r="T179" t="s">
        <v>25</v>
      </c>
      <c r="U179" t="s">
        <v>25</v>
      </c>
      <c r="V179" s="15">
        <f t="shared" si="13"/>
        <v>0</v>
      </c>
      <c r="W179" s="5">
        <v>0</v>
      </c>
      <c r="X179" s="15">
        <f t="shared" si="14"/>
        <v>0</v>
      </c>
      <c r="Y179" t="s">
        <v>25</v>
      </c>
    </row>
    <row r="180" spans="1:25" x14ac:dyDescent="0.25">
      <c r="A180">
        <f t="shared" si="11"/>
        <v>25</v>
      </c>
      <c r="B180">
        <v>2011</v>
      </c>
      <c r="C180" s="4">
        <v>40711</v>
      </c>
      <c r="D180">
        <v>53.33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5.33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1.33</v>
      </c>
      <c r="U180">
        <v>1.33</v>
      </c>
      <c r="V180" s="15">
        <f t="shared" si="13"/>
        <v>61.319999999999993</v>
      </c>
      <c r="W180" s="5">
        <v>34.67</v>
      </c>
      <c r="X180" s="15">
        <f t="shared" si="14"/>
        <v>95.99</v>
      </c>
      <c r="Y180">
        <f t="shared" si="15"/>
        <v>95.99</v>
      </c>
    </row>
    <row r="181" spans="1:25" x14ac:dyDescent="0.25">
      <c r="A181">
        <f t="shared" si="11"/>
        <v>25</v>
      </c>
      <c r="B181">
        <v>2011</v>
      </c>
      <c r="C181" s="4">
        <v>40712</v>
      </c>
      <c r="D181">
        <v>53.33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5.33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1.33</v>
      </c>
      <c r="U181">
        <v>1.33</v>
      </c>
      <c r="V181" s="15">
        <f t="shared" si="13"/>
        <v>61.319999999999993</v>
      </c>
      <c r="W181" s="5">
        <v>34.67</v>
      </c>
      <c r="X181" s="15">
        <f t="shared" si="14"/>
        <v>95.99</v>
      </c>
      <c r="Y181" t="s">
        <v>25</v>
      </c>
    </row>
    <row r="182" spans="1:25" x14ac:dyDescent="0.25">
      <c r="A182">
        <f t="shared" si="11"/>
        <v>26</v>
      </c>
      <c r="B182">
        <v>2011</v>
      </c>
      <c r="C182" s="4">
        <v>40713</v>
      </c>
      <c r="D182">
        <v>53.33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5.33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1.33</v>
      </c>
      <c r="U182">
        <v>1.33</v>
      </c>
      <c r="V182" s="15">
        <f t="shared" si="13"/>
        <v>61.319999999999993</v>
      </c>
      <c r="W182" s="5">
        <v>34.67</v>
      </c>
      <c r="X182" s="15">
        <f t="shared" si="14"/>
        <v>95.99</v>
      </c>
      <c r="Y182">
        <f t="shared" si="15"/>
        <v>95.99</v>
      </c>
    </row>
    <row r="183" spans="1:25" x14ac:dyDescent="0.25">
      <c r="A183">
        <f t="shared" si="11"/>
        <v>26</v>
      </c>
      <c r="B183">
        <v>2011</v>
      </c>
      <c r="C183" s="4">
        <v>40714</v>
      </c>
      <c r="D183">
        <v>38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8</v>
      </c>
      <c r="O183">
        <v>0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  <c r="V183" s="15">
        <f t="shared" si="13"/>
        <v>47</v>
      </c>
      <c r="W183" s="5">
        <v>42</v>
      </c>
      <c r="X183" s="15">
        <f t="shared" si="14"/>
        <v>89</v>
      </c>
      <c r="Y183">
        <f t="shared" si="15"/>
        <v>89</v>
      </c>
    </row>
    <row r="184" spans="1:25" x14ac:dyDescent="0.25">
      <c r="A184">
        <f t="shared" si="11"/>
        <v>26</v>
      </c>
      <c r="B184">
        <v>2011</v>
      </c>
      <c r="C184" s="4">
        <v>40715</v>
      </c>
      <c r="D184">
        <v>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1</v>
      </c>
      <c r="L184">
        <v>0</v>
      </c>
      <c r="M184">
        <v>0</v>
      </c>
      <c r="N184">
        <v>3</v>
      </c>
      <c r="O184">
        <v>1</v>
      </c>
      <c r="P184">
        <v>0</v>
      </c>
      <c r="Q184">
        <v>3</v>
      </c>
      <c r="R184">
        <v>0</v>
      </c>
      <c r="S184">
        <v>0</v>
      </c>
      <c r="T184">
        <v>0</v>
      </c>
      <c r="U184">
        <v>0</v>
      </c>
      <c r="V184" s="15">
        <f t="shared" si="13"/>
        <v>16</v>
      </c>
      <c r="W184" s="5">
        <v>9</v>
      </c>
      <c r="X184" s="15">
        <f t="shared" si="14"/>
        <v>25</v>
      </c>
      <c r="Y184">
        <f t="shared" si="15"/>
        <v>25</v>
      </c>
    </row>
    <row r="185" spans="1:25" x14ac:dyDescent="0.25">
      <c r="A185">
        <f t="shared" si="11"/>
        <v>26</v>
      </c>
      <c r="B185">
        <v>2011</v>
      </c>
      <c r="C185" s="4">
        <v>40716</v>
      </c>
      <c r="D185">
        <v>4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 s="15">
        <f t="shared" si="13"/>
        <v>4</v>
      </c>
      <c r="W185" s="5">
        <v>3</v>
      </c>
      <c r="X185" s="15">
        <f t="shared" si="14"/>
        <v>7</v>
      </c>
      <c r="Y185">
        <f t="shared" si="15"/>
        <v>7</v>
      </c>
    </row>
    <row r="186" spans="1:25" x14ac:dyDescent="0.25">
      <c r="A186">
        <f t="shared" si="11"/>
        <v>26</v>
      </c>
      <c r="B186">
        <v>2011</v>
      </c>
      <c r="C186" s="4">
        <v>40717</v>
      </c>
      <c r="D186">
        <v>26</v>
      </c>
      <c r="E186">
        <v>0</v>
      </c>
      <c r="F186">
        <v>0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16</v>
      </c>
      <c r="O186">
        <v>0</v>
      </c>
      <c r="P186">
        <v>0</v>
      </c>
      <c r="Q186">
        <v>2</v>
      </c>
      <c r="R186">
        <v>0</v>
      </c>
      <c r="S186">
        <v>0</v>
      </c>
      <c r="T186">
        <v>2</v>
      </c>
      <c r="U186">
        <v>0</v>
      </c>
      <c r="V186" s="15">
        <f t="shared" si="13"/>
        <v>47</v>
      </c>
      <c r="W186" s="5">
        <v>36</v>
      </c>
      <c r="X186" s="15">
        <f t="shared" si="14"/>
        <v>83</v>
      </c>
      <c r="Y186">
        <f t="shared" si="15"/>
        <v>83</v>
      </c>
    </row>
    <row r="187" spans="1:25" x14ac:dyDescent="0.25">
      <c r="A187">
        <f t="shared" si="11"/>
        <v>26</v>
      </c>
      <c r="B187">
        <v>2011</v>
      </c>
      <c r="C187" s="4">
        <v>40718</v>
      </c>
      <c r="D187">
        <v>50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5.67</v>
      </c>
      <c r="O187">
        <v>2</v>
      </c>
      <c r="P187">
        <v>0</v>
      </c>
      <c r="Q187">
        <v>3</v>
      </c>
      <c r="R187">
        <v>0</v>
      </c>
      <c r="S187">
        <v>0</v>
      </c>
      <c r="T187">
        <v>2.67</v>
      </c>
      <c r="U187">
        <v>0</v>
      </c>
      <c r="V187" s="15">
        <f t="shared" si="13"/>
        <v>63.34</v>
      </c>
      <c r="W187" s="5">
        <v>33</v>
      </c>
      <c r="X187" s="15">
        <f t="shared" si="14"/>
        <v>96.34</v>
      </c>
      <c r="Y187">
        <f t="shared" si="15"/>
        <v>96.34</v>
      </c>
    </row>
    <row r="188" spans="1:25" x14ac:dyDescent="0.25">
      <c r="A188">
        <f t="shared" si="11"/>
        <v>26</v>
      </c>
      <c r="B188">
        <v>2011</v>
      </c>
      <c r="C188" s="4">
        <v>40719</v>
      </c>
      <c r="D188">
        <v>50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5.67</v>
      </c>
      <c r="O188">
        <v>2</v>
      </c>
      <c r="P188">
        <v>0</v>
      </c>
      <c r="Q188">
        <v>3</v>
      </c>
      <c r="R188">
        <v>0</v>
      </c>
      <c r="S188">
        <v>0</v>
      </c>
      <c r="T188">
        <v>2.67</v>
      </c>
      <c r="U188">
        <v>0</v>
      </c>
      <c r="V188" s="15">
        <f t="shared" si="13"/>
        <v>63.34</v>
      </c>
      <c r="W188" s="5">
        <v>33</v>
      </c>
      <c r="X188" s="15">
        <f t="shared" si="14"/>
        <v>96.34</v>
      </c>
      <c r="Y188" t="s">
        <v>25</v>
      </c>
    </row>
    <row r="189" spans="1:25" x14ac:dyDescent="0.25">
      <c r="A189">
        <f t="shared" si="11"/>
        <v>27</v>
      </c>
      <c r="B189">
        <v>2011</v>
      </c>
      <c r="C189" s="4">
        <v>40720</v>
      </c>
      <c r="D189">
        <v>50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5.67</v>
      </c>
      <c r="O189">
        <v>2</v>
      </c>
      <c r="P189">
        <v>0</v>
      </c>
      <c r="Q189">
        <v>3</v>
      </c>
      <c r="R189">
        <v>0</v>
      </c>
      <c r="S189">
        <v>0</v>
      </c>
      <c r="T189">
        <v>2.67</v>
      </c>
      <c r="U189">
        <v>0</v>
      </c>
      <c r="V189" s="15">
        <f t="shared" si="13"/>
        <v>63.34</v>
      </c>
      <c r="W189" s="5">
        <v>33</v>
      </c>
      <c r="X189" s="15">
        <f t="shared" si="14"/>
        <v>96.34</v>
      </c>
      <c r="Y189">
        <f t="shared" si="15"/>
        <v>96.34</v>
      </c>
    </row>
    <row r="190" spans="1:25" x14ac:dyDescent="0.25">
      <c r="A190">
        <f t="shared" si="11"/>
        <v>27</v>
      </c>
      <c r="B190">
        <v>2011</v>
      </c>
      <c r="C190" s="4">
        <v>40721</v>
      </c>
      <c r="D190">
        <v>34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3</v>
      </c>
      <c r="O190">
        <v>6</v>
      </c>
      <c r="P190">
        <v>0</v>
      </c>
      <c r="Q190">
        <v>2</v>
      </c>
      <c r="R190">
        <v>0</v>
      </c>
      <c r="S190">
        <v>0</v>
      </c>
      <c r="T190">
        <v>0</v>
      </c>
      <c r="U190">
        <v>0</v>
      </c>
      <c r="V190" s="15">
        <f t="shared" si="13"/>
        <v>45</v>
      </c>
      <c r="W190" s="5">
        <v>13</v>
      </c>
      <c r="X190" s="15">
        <f t="shared" si="14"/>
        <v>58</v>
      </c>
      <c r="Y190">
        <f t="shared" si="15"/>
        <v>58</v>
      </c>
    </row>
    <row r="191" spans="1:25" x14ac:dyDescent="0.25">
      <c r="A191">
        <f t="shared" si="11"/>
        <v>27</v>
      </c>
      <c r="B191">
        <v>2011</v>
      </c>
      <c r="C191" s="4">
        <v>40722</v>
      </c>
      <c r="D191" t="s">
        <v>25</v>
      </c>
      <c r="E191" t="s">
        <v>25</v>
      </c>
      <c r="F191" t="s">
        <v>25</v>
      </c>
      <c r="G191" t="s">
        <v>25</v>
      </c>
      <c r="H191" t="s">
        <v>25</v>
      </c>
      <c r="I191" t="s">
        <v>25</v>
      </c>
      <c r="J191" t="s">
        <v>25</v>
      </c>
      <c r="K191" t="s">
        <v>25</v>
      </c>
      <c r="L191" t="s">
        <v>25</v>
      </c>
      <c r="M191" t="s">
        <v>25</v>
      </c>
      <c r="N191" t="s">
        <v>25</v>
      </c>
      <c r="O191" t="s">
        <v>25</v>
      </c>
      <c r="P191" t="s">
        <v>25</v>
      </c>
      <c r="Q191" t="s">
        <v>25</v>
      </c>
      <c r="R191" t="s">
        <v>25</v>
      </c>
      <c r="S191" t="s">
        <v>25</v>
      </c>
      <c r="T191" t="s">
        <v>25</v>
      </c>
      <c r="U191" t="s">
        <v>25</v>
      </c>
      <c r="V191" s="15">
        <f t="shared" si="13"/>
        <v>0</v>
      </c>
      <c r="W191" s="5">
        <v>0</v>
      </c>
      <c r="X191" s="15">
        <f t="shared" si="14"/>
        <v>0</v>
      </c>
      <c r="Y191">
        <f t="shared" si="15"/>
        <v>0</v>
      </c>
    </row>
    <row r="192" spans="1:25" x14ac:dyDescent="0.25">
      <c r="A192">
        <f t="shared" si="11"/>
        <v>27</v>
      </c>
      <c r="B192">
        <v>2011</v>
      </c>
      <c r="C192" s="4">
        <v>40723</v>
      </c>
      <c r="D192">
        <v>12</v>
      </c>
      <c r="E192">
        <v>0</v>
      </c>
      <c r="F192">
        <v>0</v>
      </c>
      <c r="G192">
        <v>1</v>
      </c>
      <c r="H192">
        <v>0</v>
      </c>
      <c r="I192">
        <v>0</v>
      </c>
      <c r="J192">
        <v>0</v>
      </c>
      <c r="K192">
        <v>2</v>
      </c>
      <c r="L192">
        <v>0</v>
      </c>
      <c r="M192">
        <v>0</v>
      </c>
      <c r="N192">
        <v>18</v>
      </c>
      <c r="O192">
        <v>0</v>
      </c>
      <c r="P192">
        <v>0</v>
      </c>
      <c r="Q192">
        <v>6</v>
      </c>
      <c r="R192">
        <v>0</v>
      </c>
      <c r="S192">
        <v>0</v>
      </c>
      <c r="T192">
        <v>3</v>
      </c>
      <c r="U192">
        <v>0</v>
      </c>
      <c r="V192" s="15">
        <f t="shared" si="13"/>
        <v>42</v>
      </c>
      <c r="W192" s="5">
        <v>14</v>
      </c>
      <c r="X192" s="15">
        <f t="shared" si="14"/>
        <v>56</v>
      </c>
      <c r="Y192">
        <f t="shared" si="15"/>
        <v>56</v>
      </c>
    </row>
    <row r="193" spans="1:25" x14ac:dyDescent="0.25">
      <c r="A193">
        <f t="shared" si="11"/>
        <v>27</v>
      </c>
      <c r="B193">
        <v>2011</v>
      </c>
      <c r="C193" s="4">
        <v>40724</v>
      </c>
      <c r="D193">
        <v>188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2</v>
      </c>
      <c r="L193">
        <v>0</v>
      </c>
      <c r="M193">
        <v>0</v>
      </c>
      <c r="N193">
        <v>12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10</v>
      </c>
      <c r="U193">
        <v>1</v>
      </c>
      <c r="V193" s="15">
        <f t="shared" si="13"/>
        <v>213</v>
      </c>
      <c r="W193" s="5">
        <v>70</v>
      </c>
      <c r="X193" s="15">
        <f t="shared" si="14"/>
        <v>283</v>
      </c>
      <c r="Y193">
        <f t="shared" si="15"/>
        <v>283</v>
      </c>
    </row>
    <row r="194" spans="1:25" x14ac:dyDescent="0.25">
      <c r="A194">
        <f t="shared" si="11"/>
        <v>27</v>
      </c>
      <c r="B194">
        <v>2011</v>
      </c>
      <c r="C194" s="4">
        <v>40725</v>
      </c>
      <c r="D194">
        <v>296</v>
      </c>
      <c r="E194">
        <v>2.5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1.25</v>
      </c>
      <c r="M194">
        <v>0</v>
      </c>
      <c r="N194">
        <v>7.75</v>
      </c>
      <c r="O194">
        <v>18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 s="15">
        <f t="shared" si="13"/>
        <v>325.5</v>
      </c>
      <c r="W194" s="5">
        <v>184</v>
      </c>
      <c r="X194" s="15">
        <f t="shared" si="14"/>
        <v>509.5</v>
      </c>
      <c r="Y194">
        <f t="shared" si="15"/>
        <v>509.5</v>
      </c>
    </row>
    <row r="195" spans="1:25" x14ac:dyDescent="0.25">
      <c r="A195">
        <f t="shared" ref="A195:A258" si="16">WEEKNUM(C195)</f>
        <v>27</v>
      </c>
      <c r="B195">
        <v>2011</v>
      </c>
      <c r="C195" s="4">
        <v>40726</v>
      </c>
      <c r="D195">
        <v>296</v>
      </c>
      <c r="E195">
        <v>2.5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1.25</v>
      </c>
      <c r="M195">
        <v>0</v>
      </c>
      <c r="N195">
        <v>7.75</v>
      </c>
      <c r="O195">
        <v>18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 s="15">
        <f t="shared" si="13"/>
        <v>325.5</v>
      </c>
      <c r="W195" s="5">
        <v>184</v>
      </c>
      <c r="X195" s="15">
        <f t="shared" si="14"/>
        <v>509.5</v>
      </c>
      <c r="Y195">
        <f t="shared" si="15"/>
        <v>509.5</v>
      </c>
    </row>
    <row r="196" spans="1:25" x14ac:dyDescent="0.25">
      <c r="A196">
        <f t="shared" si="16"/>
        <v>28</v>
      </c>
      <c r="B196">
        <v>2011</v>
      </c>
      <c r="C196" s="4">
        <v>40727</v>
      </c>
      <c r="D196">
        <v>296</v>
      </c>
      <c r="E196">
        <v>2.5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1.25</v>
      </c>
      <c r="M196">
        <v>0</v>
      </c>
      <c r="N196">
        <v>7.75</v>
      </c>
      <c r="O196">
        <v>18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 s="15">
        <f t="shared" si="13"/>
        <v>325.5</v>
      </c>
      <c r="W196" s="5">
        <v>184</v>
      </c>
      <c r="X196" s="15">
        <f t="shared" si="14"/>
        <v>509.5</v>
      </c>
      <c r="Y196">
        <f t="shared" si="15"/>
        <v>509.5</v>
      </c>
    </row>
    <row r="197" spans="1:25" x14ac:dyDescent="0.25">
      <c r="A197">
        <f t="shared" si="16"/>
        <v>28</v>
      </c>
      <c r="B197">
        <v>2011</v>
      </c>
      <c r="C197" s="4">
        <v>40728</v>
      </c>
      <c r="D197">
        <v>296</v>
      </c>
      <c r="E197">
        <v>2.5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1.25</v>
      </c>
      <c r="M197">
        <v>0</v>
      </c>
      <c r="N197">
        <v>7.75</v>
      </c>
      <c r="O197">
        <v>18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 s="15">
        <f t="shared" si="13"/>
        <v>325.5</v>
      </c>
      <c r="W197" s="5">
        <v>184</v>
      </c>
      <c r="X197" s="15">
        <f t="shared" si="14"/>
        <v>509.5</v>
      </c>
      <c r="Y197">
        <f t="shared" si="15"/>
        <v>509.5</v>
      </c>
    </row>
    <row r="198" spans="1:25" x14ac:dyDescent="0.25">
      <c r="A198">
        <f t="shared" si="16"/>
        <v>28</v>
      </c>
      <c r="B198">
        <v>2011</v>
      </c>
      <c r="C198" s="4">
        <v>40729</v>
      </c>
      <c r="D198">
        <v>358</v>
      </c>
      <c r="E198">
        <v>6</v>
      </c>
      <c r="F198">
        <v>0</v>
      </c>
      <c r="G198">
        <v>0</v>
      </c>
      <c r="H198">
        <v>3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15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78</v>
      </c>
      <c r="U198">
        <v>0</v>
      </c>
      <c r="V198" s="15">
        <f t="shared" si="13"/>
        <v>460</v>
      </c>
      <c r="W198" s="5">
        <v>138</v>
      </c>
      <c r="X198" s="15">
        <f t="shared" si="14"/>
        <v>598</v>
      </c>
      <c r="Y198">
        <f t="shared" si="15"/>
        <v>598</v>
      </c>
    </row>
    <row r="199" spans="1:25" x14ac:dyDescent="0.25">
      <c r="A199">
        <f t="shared" si="16"/>
        <v>28</v>
      </c>
      <c r="B199">
        <v>2011</v>
      </c>
      <c r="C199" s="4">
        <v>40730</v>
      </c>
      <c r="D199">
        <v>1304</v>
      </c>
      <c r="E199">
        <v>0</v>
      </c>
      <c r="F199">
        <v>0</v>
      </c>
      <c r="G199">
        <v>0</v>
      </c>
      <c r="H199">
        <v>0</v>
      </c>
      <c r="I199">
        <v>8</v>
      </c>
      <c r="J199">
        <v>0</v>
      </c>
      <c r="K199">
        <v>0</v>
      </c>
      <c r="L199">
        <v>0</v>
      </c>
      <c r="M199">
        <v>0</v>
      </c>
      <c r="N199">
        <v>22</v>
      </c>
      <c r="O199">
        <v>0</v>
      </c>
      <c r="P199">
        <v>0</v>
      </c>
      <c r="Q199">
        <v>4</v>
      </c>
      <c r="R199">
        <v>0</v>
      </c>
      <c r="S199">
        <v>0</v>
      </c>
      <c r="T199">
        <v>14</v>
      </c>
      <c r="U199">
        <v>0</v>
      </c>
      <c r="V199" s="15">
        <f t="shared" si="13"/>
        <v>1352</v>
      </c>
      <c r="W199" s="5">
        <v>120</v>
      </c>
      <c r="X199" s="15">
        <f t="shared" si="14"/>
        <v>1472</v>
      </c>
      <c r="Y199">
        <f t="shared" si="15"/>
        <v>1472</v>
      </c>
    </row>
    <row r="200" spans="1:25" x14ac:dyDescent="0.25">
      <c r="A200">
        <f t="shared" si="16"/>
        <v>28</v>
      </c>
      <c r="B200">
        <v>2011</v>
      </c>
      <c r="C200" s="4">
        <v>40731</v>
      </c>
      <c r="D200">
        <v>688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 s="15">
        <f t="shared" si="13"/>
        <v>688</v>
      </c>
      <c r="W200" s="5">
        <v>273</v>
      </c>
      <c r="X200" s="15">
        <f t="shared" si="14"/>
        <v>961</v>
      </c>
      <c r="Y200">
        <f t="shared" si="15"/>
        <v>961</v>
      </c>
    </row>
    <row r="201" spans="1:25" x14ac:dyDescent="0.25">
      <c r="A201">
        <f t="shared" si="16"/>
        <v>28</v>
      </c>
      <c r="B201">
        <v>2011</v>
      </c>
      <c r="C201" s="4">
        <v>40732</v>
      </c>
      <c r="D201">
        <v>466.66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13.33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13.33</v>
      </c>
      <c r="U201">
        <v>0</v>
      </c>
      <c r="V201" s="15">
        <f t="shared" ref="V201:V264" si="17">SUM(D201:U201)</f>
        <v>493.32</v>
      </c>
      <c r="W201" s="5">
        <v>93.33</v>
      </c>
      <c r="X201" s="15">
        <f t="shared" si="14"/>
        <v>586.65</v>
      </c>
      <c r="Y201">
        <f t="shared" si="15"/>
        <v>586.65</v>
      </c>
    </row>
    <row r="202" spans="1:25" x14ac:dyDescent="0.25">
      <c r="A202">
        <f t="shared" si="16"/>
        <v>28</v>
      </c>
      <c r="B202">
        <v>2011</v>
      </c>
      <c r="C202" s="4">
        <v>40733</v>
      </c>
      <c r="D202">
        <v>466.66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13.33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13.33</v>
      </c>
      <c r="U202">
        <v>0</v>
      </c>
      <c r="V202" s="15">
        <f t="shared" si="17"/>
        <v>493.32</v>
      </c>
      <c r="W202" s="5">
        <v>93.33</v>
      </c>
      <c r="X202" s="15">
        <f t="shared" ref="X202:X265" si="18">SUM(V202+W202)</f>
        <v>586.65</v>
      </c>
      <c r="Y202">
        <f t="shared" ref="Y202:Y270" si="19">SUM(X202)</f>
        <v>586.65</v>
      </c>
    </row>
    <row r="203" spans="1:25" x14ac:dyDescent="0.25">
      <c r="A203">
        <f t="shared" si="16"/>
        <v>29</v>
      </c>
      <c r="B203">
        <v>2011</v>
      </c>
      <c r="C203" s="4">
        <v>40734</v>
      </c>
      <c r="D203">
        <v>466.66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13.33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13.33</v>
      </c>
      <c r="U203">
        <v>0</v>
      </c>
      <c r="V203" s="15">
        <f t="shared" si="17"/>
        <v>493.32</v>
      </c>
      <c r="W203" s="5">
        <v>93.33</v>
      </c>
      <c r="X203" s="15">
        <f t="shared" si="18"/>
        <v>586.65</v>
      </c>
      <c r="Y203">
        <f t="shared" si="19"/>
        <v>586.65</v>
      </c>
    </row>
    <row r="204" spans="1:25" x14ac:dyDescent="0.25">
      <c r="A204">
        <f t="shared" si="16"/>
        <v>29</v>
      </c>
      <c r="B204">
        <v>2011</v>
      </c>
      <c r="C204" s="4">
        <v>40735</v>
      </c>
      <c r="D204">
        <v>81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</v>
      </c>
      <c r="U204">
        <v>0</v>
      </c>
      <c r="V204" s="15">
        <f t="shared" si="17"/>
        <v>83</v>
      </c>
      <c r="W204" s="5">
        <v>10</v>
      </c>
      <c r="X204" s="15">
        <f t="shared" si="18"/>
        <v>93</v>
      </c>
      <c r="Y204">
        <f t="shared" si="19"/>
        <v>93</v>
      </c>
    </row>
    <row r="205" spans="1:25" x14ac:dyDescent="0.25">
      <c r="A205">
        <f t="shared" si="16"/>
        <v>29</v>
      </c>
      <c r="B205">
        <v>2011</v>
      </c>
      <c r="C205" s="4">
        <v>40736</v>
      </c>
      <c r="D205">
        <v>336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4</v>
      </c>
      <c r="L205">
        <v>0</v>
      </c>
      <c r="M205">
        <v>0</v>
      </c>
      <c r="N205">
        <v>7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15</v>
      </c>
      <c r="U205">
        <v>0</v>
      </c>
      <c r="V205" s="15">
        <f t="shared" si="17"/>
        <v>362</v>
      </c>
      <c r="W205" s="5">
        <v>112</v>
      </c>
      <c r="X205" s="15">
        <f t="shared" si="18"/>
        <v>474</v>
      </c>
      <c r="Y205">
        <f t="shared" si="19"/>
        <v>474</v>
      </c>
    </row>
    <row r="206" spans="1:25" x14ac:dyDescent="0.25">
      <c r="A206">
        <f t="shared" si="16"/>
        <v>29</v>
      </c>
      <c r="B206">
        <v>2011</v>
      </c>
      <c r="C206" s="4">
        <v>40737</v>
      </c>
      <c r="D206">
        <v>274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2</v>
      </c>
      <c r="L206">
        <v>0</v>
      </c>
      <c r="M206">
        <v>0</v>
      </c>
      <c r="N206">
        <v>8</v>
      </c>
      <c r="O206">
        <v>2</v>
      </c>
      <c r="P206">
        <v>0</v>
      </c>
      <c r="Q206">
        <v>1</v>
      </c>
      <c r="R206">
        <v>0</v>
      </c>
      <c r="S206">
        <v>0</v>
      </c>
      <c r="T206">
        <v>27</v>
      </c>
      <c r="U206">
        <v>0</v>
      </c>
      <c r="V206" s="15">
        <f t="shared" si="17"/>
        <v>314</v>
      </c>
      <c r="W206" s="5">
        <v>58</v>
      </c>
      <c r="X206" s="15">
        <f t="shared" si="18"/>
        <v>372</v>
      </c>
      <c r="Y206">
        <f t="shared" si="19"/>
        <v>372</v>
      </c>
    </row>
    <row r="207" spans="1:25" x14ac:dyDescent="0.25">
      <c r="A207">
        <f t="shared" si="16"/>
        <v>29</v>
      </c>
      <c r="B207">
        <v>2011</v>
      </c>
      <c r="C207" s="4">
        <v>40738</v>
      </c>
      <c r="D207">
        <v>77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1</v>
      </c>
      <c r="L207">
        <v>0</v>
      </c>
      <c r="M207">
        <v>0</v>
      </c>
      <c r="N207">
        <v>10</v>
      </c>
      <c r="O207">
        <v>0</v>
      </c>
      <c r="P207">
        <v>0</v>
      </c>
      <c r="Q207">
        <v>2</v>
      </c>
      <c r="R207">
        <v>0</v>
      </c>
      <c r="S207">
        <v>0</v>
      </c>
      <c r="T207">
        <v>48</v>
      </c>
      <c r="U207">
        <v>0</v>
      </c>
      <c r="V207" s="15">
        <f t="shared" si="17"/>
        <v>138</v>
      </c>
      <c r="W207" s="5">
        <v>47</v>
      </c>
      <c r="X207" s="15">
        <f t="shared" si="18"/>
        <v>185</v>
      </c>
      <c r="Y207">
        <f t="shared" si="19"/>
        <v>185</v>
      </c>
    </row>
    <row r="208" spans="1:25" x14ac:dyDescent="0.25">
      <c r="A208">
        <f t="shared" si="16"/>
        <v>29</v>
      </c>
      <c r="B208">
        <v>2011</v>
      </c>
      <c r="C208" s="4">
        <v>40739</v>
      </c>
      <c r="D208">
        <v>421.33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1.33</v>
      </c>
      <c r="K208">
        <v>0</v>
      </c>
      <c r="L208">
        <v>0</v>
      </c>
      <c r="M208">
        <v>0</v>
      </c>
      <c r="N208">
        <v>6.66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16</v>
      </c>
      <c r="U208">
        <v>0</v>
      </c>
      <c r="V208" s="15">
        <f t="shared" si="17"/>
        <v>445.32</v>
      </c>
      <c r="W208" s="5">
        <v>33.33</v>
      </c>
      <c r="X208" s="15">
        <f t="shared" si="18"/>
        <v>478.65</v>
      </c>
      <c r="Y208">
        <f t="shared" si="19"/>
        <v>478.65</v>
      </c>
    </row>
    <row r="209" spans="1:25" x14ac:dyDescent="0.25">
      <c r="A209">
        <f t="shared" si="16"/>
        <v>29</v>
      </c>
      <c r="B209">
        <v>2011</v>
      </c>
      <c r="C209" s="4">
        <v>40740</v>
      </c>
      <c r="D209">
        <v>421.33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1.33</v>
      </c>
      <c r="K209">
        <v>0</v>
      </c>
      <c r="L209">
        <v>0</v>
      </c>
      <c r="M209">
        <v>0</v>
      </c>
      <c r="N209">
        <v>6.66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16</v>
      </c>
      <c r="U209">
        <v>0</v>
      </c>
      <c r="V209" s="15">
        <f t="shared" si="17"/>
        <v>445.32</v>
      </c>
      <c r="W209" s="5">
        <v>33.33</v>
      </c>
      <c r="X209" s="15">
        <f t="shared" si="18"/>
        <v>478.65</v>
      </c>
      <c r="Y209">
        <f t="shared" si="19"/>
        <v>478.65</v>
      </c>
    </row>
    <row r="210" spans="1:25" x14ac:dyDescent="0.25">
      <c r="A210">
        <f t="shared" si="16"/>
        <v>30</v>
      </c>
      <c r="B210">
        <v>2011</v>
      </c>
      <c r="C210" s="4">
        <v>40741</v>
      </c>
      <c r="D210">
        <v>421.33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1.33</v>
      </c>
      <c r="K210">
        <v>0</v>
      </c>
      <c r="L210">
        <v>0</v>
      </c>
      <c r="M210">
        <v>0</v>
      </c>
      <c r="N210">
        <v>6.66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16</v>
      </c>
      <c r="U210">
        <v>0</v>
      </c>
      <c r="V210" s="15">
        <f t="shared" si="17"/>
        <v>445.32</v>
      </c>
      <c r="W210" s="5">
        <v>33.33</v>
      </c>
      <c r="X210" s="15">
        <f t="shared" si="18"/>
        <v>478.65</v>
      </c>
      <c r="Y210">
        <f t="shared" si="19"/>
        <v>478.65</v>
      </c>
    </row>
    <row r="211" spans="1:25" x14ac:dyDescent="0.25">
      <c r="A211">
        <f t="shared" si="16"/>
        <v>30</v>
      </c>
      <c r="B211">
        <v>2011</v>
      </c>
      <c r="C211" s="4">
        <v>40742</v>
      </c>
      <c r="D211">
        <v>326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17</v>
      </c>
      <c r="U211">
        <v>0</v>
      </c>
      <c r="V211" s="15">
        <f t="shared" si="17"/>
        <v>368</v>
      </c>
      <c r="W211" s="5">
        <v>82</v>
      </c>
      <c r="X211" s="15">
        <f t="shared" si="18"/>
        <v>450</v>
      </c>
      <c r="Y211">
        <f t="shared" si="19"/>
        <v>450</v>
      </c>
    </row>
    <row r="212" spans="1:25" x14ac:dyDescent="0.25">
      <c r="A212">
        <f t="shared" si="16"/>
        <v>30</v>
      </c>
      <c r="B212">
        <v>2011</v>
      </c>
      <c r="C212" s="4">
        <v>40743</v>
      </c>
      <c r="D212">
        <v>265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3</v>
      </c>
      <c r="L212">
        <v>0</v>
      </c>
      <c r="M212">
        <v>0</v>
      </c>
      <c r="N212">
        <v>4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14</v>
      </c>
      <c r="U212">
        <v>0</v>
      </c>
      <c r="V212" s="15">
        <f t="shared" si="17"/>
        <v>286</v>
      </c>
      <c r="W212" s="5">
        <v>17</v>
      </c>
      <c r="X212" s="15">
        <f t="shared" si="18"/>
        <v>303</v>
      </c>
      <c r="Y212">
        <f t="shared" si="19"/>
        <v>303</v>
      </c>
    </row>
    <row r="213" spans="1:25" x14ac:dyDescent="0.25">
      <c r="A213">
        <f t="shared" si="16"/>
        <v>30</v>
      </c>
      <c r="B213">
        <v>2011</v>
      </c>
      <c r="C213" s="4">
        <v>40744</v>
      </c>
      <c r="D213">
        <v>208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16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16</v>
      </c>
      <c r="U213">
        <v>0</v>
      </c>
      <c r="V213" s="15">
        <f t="shared" si="17"/>
        <v>240</v>
      </c>
      <c r="W213" s="5">
        <v>176</v>
      </c>
      <c r="X213" s="15">
        <f t="shared" si="18"/>
        <v>416</v>
      </c>
      <c r="Y213">
        <f t="shared" si="19"/>
        <v>416</v>
      </c>
    </row>
    <row r="214" spans="1:25" x14ac:dyDescent="0.25">
      <c r="A214">
        <f t="shared" si="16"/>
        <v>30</v>
      </c>
      <c r="B214">
        <v>2011</v>
      </c>
      <c r="C214" s="4">
        <v>40745</v>
      </c>
      <c r="D214">
        <v>456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3</v>
      </c>
      <c r="L214">
        <v>0</v>
      </c>
      <c r="M214">
        <v>0</v>
      </c>
      <c r="N214">
        <v>7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27</v>
      </c>
      <c r="U214">
        <v>0</v>
      </c>
      <c r="V214" s="15">
        <f t="shared" si="17"/>
        <v>493</v>
      </c>
      <c r="W214" s="5">
        <v>38</v>
      </c>
      <c r="X214" s="15">
        <f t="shared" si="18"/>
        <v>531</v>
      </c>
      <c r="Y214">
        <f t="shared" si="19"/>
        <v>531</v>
      </c>
    </row>
    <row r="215" spans="1:25" x14ac:dyDescent="0.25">
      <c r="A215">
        <f t="shared" si="16"/>
        <v>30</v>
      </c>
      <c r="B215">
        <v>2011</v>
      </c>
      <c r="C215" s="4">
        <v>40746</v>
      </c>
      <c r="D215">
        <v>161</v>
      </c>
      <c r="E215">
        <v>1.67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2</v>
      </c>
      <c r="L215">
        <v>0</v>
      </c>
      <c r="M215">
        <v>0</v>
      </c>
      <c r="N215">
        <v>4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5.67</v>
      </c>
      <c r="U215">
        <v>0</v>
      </c>
      <c r="V215" s="15">
        <f t="shared" si="17"/>
        <v>174.33999999999997</v>
      </c>
      <c r="W215" s="5">
        <v>45.33</v>
      </c>
      <c r="X215" s="15">
        <f t="shared" si="18"/>
        <v>219.66999999999996</v>
      </c>
      <c r="Y215">
        <f t="shared" si="19"/>
        <v>219.66999999999996</v>
      </c>
    </row>
    <row r="216" spans="1:25" x14ac:dyDescent="0.25">
      <c r="A216">
        <f t="shared" si="16"/>
        <v>30</v>
      </c>
      <c r="B216">
        <v>2011</v>
      </c>
      <c r="C216" s="4">
        <v>40747</v>
      </c>
      <c r="D216">
        <v>161</v>
      </c>
      <c r="E216">
        <v>1.67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2</v>
      </c>
      <c r="L216">
        <v>0</v>
      </c>
      <c r="M216">
        <v>0</v>
      </c>
      <c r="N216">
        <v>4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5.67</v>
      </c>
      <c r="U216">
        <v>0</v>
      </c>
      <c r="V216" s="15">
        <f t="shared" si="17"/>
        <v>174.33999999999997</v>
      </c>
      <c r="W216" s="5">
        <v>45.33</v>
      </c>
      <c r="X216" s="15">
        <f t="shared" si="18"/>
        <v>219.66999999999996</v>
      </c>
      <c r="Y216">
        <f t="shared" si="19"/>
        <v>219.66999999999996</v>
      </c>
    </row>
    <row r="217" spans="1:25" x14ac:dyDescent="0.25">
      <c r="A217">
        <f t="shared" si="16"/>
        <v>31</v>
      </c>
      <c r="B217">
        <v>2011</v>
      </c>
      <c r="C217" s="4">
        <v>40748</v>
      </c>
      <c r="D217">
        <v>161</v>
      </c>
      <c r="E217">
        <v>1.67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2</v>
      </c>
      <c r="L217">
        <v>0</v>
      </c>
      <c r="M217">
        <v>0</v>
      </c>
      <c r="N217">
        <v>4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5.67</v>
      </c>
      <c r="U217">
        <v>0</v>
      </c>
      <c r="V217" s="15">
        <f t="shared" si="17"/>
        <v>174.33999999999997</v>
      </c>
      <c r="W217" s="5">
        <v>45.33</v>
      </c>
      <c r="X217" s="15">
        <f t="shared" si="18"/>
        <v>219.66999999999996</v>
      </c>
      <c r="Y217">
        <f t="shared" si="19"/>
        <v>219.66999999999996</v>
      </c>
    </row>
    <row r="218" spans="1:25" x14ac:dyDescent="0.25">
      <c r="A218">
        <f t="shared" si="16"/>
        <v>31</v>
      </c>
      <c r="B218">
        <v>2011</v>
      </c>
      <c r="C218" s="4">
        <v>40749</v>
      </c>
      <c r="D218">
        <v>708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12</v>
      </c>
      <c r="L218">
        <v>0</v>
      </c>
      <c r="M218">
        <v>0</v>
      </c>
      <c r="N218">
        <v>4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21</v>
      </c>
      <c r="U218">
        <v>0</v>
      </c>
      <c r="V218" s="15">
        <f t="shared" si="17"/>
        <v>745</v>
      </c>
      <c r="W218" s="5">
        <v>131</v>
      </c>
      <c r="X218" s="15">
        <f t="shared" si="18"/>
        <v>876</v>
      </c>
      <c r="Y218">
        <f t="shared" si="19"/>
        <v>876</v>
      </c>
    </row>
    <row r="219" spans="1:25" x14ac:dyDescent="0.25">
      <c r="A219">
        <f t="shared" si="16"/>
        <v>31</v>
      </c>
      <c r="B219">
        <v>2011</v>
      </c>
      <c r="C219" s="4">
        <v>40750</v>
      </c>
      <c r="D219">
        <v>936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8</v>
      </c>
      <c r="L219">
        <v>0</v>
      </c>
      <c r="M219">
        <v>0</v>
      </c>
      <c r="N219">
        <v>32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 s="15">
        <f t="shared" si="17"/>
        <v>976</v>
      </c>
      <c r="W219" s="5">
        <v>424</v>
      </c>
      <c r="X219" s="15">
        <f t="shared" si="18"/>
        <v>1400</v>
      </c>
      <c r="Y219">
        <f t="shared" si="19"/>
        <v>1400</v>
      </c>
    </row>
    <row r="220" spans="1:25" x14ac:dyDescent="0.25">
      <c r="A220">
        <f t="shared" si="16"/>
        <v>31</v>
      </c>
      <c r="B220">
        <v>2011</v>
      </c>
      <c r="C220" s="4">
        <v>40751</v>
      </c>
      <c r="D220">
        <v>704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 s="15">
        <f t="shared" si="17"/>
        <v>704</v>
      </c>
      <c r="W220" s="5">
        <v>368</v>
      </c>
      <c r="X220" s="15">
        <f t="shared" si="18"/>
        <v>1072</v>
      </c>
      <c r="Y220">
        <f t="shared" si="19"/>
        <v>1072</v>
      </c>
    </row>
    <row r="221" spans="1:25" x14ac:dyDescent="0.25">
      <c r="A221">
        <f t="shared" si="16"/>
        <v>31</v>
      </c>
      <c r="B221">
        <v>2011</v>
      </c>
      <c r="C221" s="4">
        <v>40752</v>
      </c>
      <c r="D221">
        <v>436</v>
      </c>
      <c r="E221">
        <v>5</v>
      </c>
      <c r="F221">
        <v>0</v>
      </c>
      <c r="G221">
        <v>0</v>
      </c>
      <c r="H221">
        <v>0</v>
      </c>
      <c r="I221">
        <v>0</v>
      </c>
      <c r="J221" s="3">
        <v>0</v>
      </c>
      <c r="K221" s="5">
        <v>7</v>
      </c>
      <c r="L221" s="5">
        <v>0</v>
      </c>
      <c r="M221" s="5">
        <v>0</v>
      </c>
      <c r="N221" s="5">
        <v>6</v>
      </c>
      <c r="O221" s="5">
        <v>0</v>
      </c>
      <c r="P221" s="3">
        <v>0</v>
      </c>
      <c r="Q221" s="5">
        <v>0</v>
      </c>
      <c r="R221" s="5">
        <v>0</v>
      </c>
      <c r="S221" s="3">
        <v>0</v>
      </c>
      <c r="T221" s="5">
        <v>11</v>
      </c>
      <c r="U221" s="3">
        <v>0</v>
      </c>
      <c r="V221" s="15">
        <f t="shared" si="17"/>
        <v>465</v>
      </c>
      <c r="W221" s="5">
        <v>50</v>
      </c>
      <c r="X221" s="15">
        <f t="shared" si="18"/>
        <v>515</v>
      </c>
      <c r="Y221">
        <f t="shared" si="19"/>
        <v>515</v>
      </c>
    </row>
    <row r="222" spans="1:25" x14ac:dyDescent="0.25">
      <c r="A222">
        <f t="shared" si="16"/>
        <v>31</v>
      </c>
      <c r="B222">
        <v>2011</v>
      </c>
      <c r="C222" s="4">
        <v>40753</v>
      </c>
      <c r="D222">
        <v>704</v>
      </c>
      <c r="E222">
        <v>0</v>
      </c>
      <c r="F222">
        <v>0</v>
      </c>
      <c r="G222">
        <v>0</v>
      </c>
      <c r="H222">
        <v>0</v>
      </c>
      <c r="I222">
        <v>0</v>
      </c>
      <c r="J222" s="3">
        <v>0</v>
      </c>
      <c r="K222" s="5">
        <v>0</v>
      </c>
      <c r="L222" s="5">
        <v>0</v>
      </c>
      <c r="M222" s="5">
        <v>0</v>
      </c>
      <c r="N222" s="5">
        <v>21.33</v>
      </c>
      <c r="O222" s="5">
        <v>0</v>
      </c>
      <c r="P222" s="3">
        <v>0</v>
      </c>
      <c r="Q222" s="5">
        <v>3</v>
      </c>
      <c r="R222" s="5">
        <v>0</v>
      </c>
      <c r="S222" s="3">
        <v>0</v>
      </c>
      <c r="T222" s="5">
        <v>0</v>
      </c>
      <c r="U222" s="3">
        <v>0</v>
      </c>
      <c r="V222" s="15">
        <f t="shared" si="17"/>
        <v>728.33</v>
      </c>
      <c r="W222" s="5">
        <v>55</v>
      </c>
      <c r="X222" s="15">
        <f t="shared" si="18"/>
        <v>783.33</v>
      </c>
      <c r="Y222">
        <f t="shared" si="19"/>
        <v>783.33</v>
      </c>
    </row>
    <row r="223" spans="1:25" x14ac:dyDescent="0.25">
      <c r="A223">
        <f t="shared" si="16"/>
        <v>31</v>
      </c>
      <c r="B223">
        <v>2011</v>
      </c>
      <c r="C223" s="4">
        <v>40754</v>
      </c>
      <c r="D223">
        <v>704</v>
      </c>
      <c r="E223">
        <v>0</v>
      </c>
      <c r="F223">
        <v>0</v>
      </c>
      <c r="G223">
        <v>0</v>
      </c>
      <c r="H223">
        <v>0</v>
      </c>
      <c r="I223">
        <v>0</v>
      </c>
      <c r="J223" s="3">
        <v>0</v>
      </c>
      <c r="K223" s="5">
        <v>0</v>
      </c>
      <c r="L223" s="5">
        <v>0</v>
      </c>
      <c r="M223" s="5">
        <v>0</v>
      </c>
      <c r="N223" s="5">
        <v>21.33</v>
      </c>
      <c r="O223" s="5">
        <v>0</v>
      </c>
      <c r="P223" s="3">
        <v>0</v>
      </c>
      <c r="Q223" s="5">
        <v>3</v>
      </c>
      <c r="R223" s="5">
        <v>0</v>
      </c>
      <c r="S223" s="3">
        <v>0</v>
      </c>
      <c r="T223" s="5">
        <v>0</v>
      </c>
      <c r="U223" s="3">
        <v>0</v>
      </c>
      <c r="V223" s="15">
        <f t="shared" si="17"/>
        <v>728.33</v>
      </c>
      <c r="W223" s="5">
        <v>55</v>
      </c>
      <c r="X223" s="15">
        <f t="shared" si="18"/>
        <v>783.33</v>
      </c>
      <c r="Y223">
        <f t="shared" si="19"/>
        <v>783.33</v>
      </c>
    </row>
    <row r="224" spans="1:25" x14ac:dyDescent="0.25">
      <c r="A224">
        <f t="shared" si="16"/>
        <v>32</v>
      </c>
      <c r="B224">
        <v>2011</v>
      </c>
      <c r="C224" s="4">
        <v>40755</v>
      </c>
      <c r="D224">
        <v>704</v>
      </c>
      <c r="E224">
        <v>0</v>
      </c>
      <c r="F224">
        <v>0</v>
      </c>
      <c r="G224">
        <v>0</v>
      </c>
      <c r="H224">
        <v>0</v>
      </c>
      <c r="I224">
        <v>0</v>
      </c>
      <c r="J224" s="3">
        <v>0</v>
      </c>
      <c r="K224" s="5">
        <v>0</v>
      </c>
      <c r="L224" s="5">
        <v>0</v>
      </c>
      <c r="M224" s="5">
        <v>0</v>
      </c>
      <c r="N224" s="5">
        <v>21.33</v>
      </c>
      <c r="O224" s="5">
        <v>0</v>
      </c>
      <c r="P224" s="3">
        <v>0</v>
      </c>
      <c r="Q224" s="5">
        <v>3</v>
      </c>
      <c r="R224" s="5">
        <v>0</v>
      </c>
      <c r="S224" s="3">
        <v>0</v>
      </c>
      <c r="T224" s="5">
        <v>0</v>
      </c>
      <c r="U224" s="3">
        <v>0</v>
      </c>
      <c r="V224" s="15">
        <f t="shared" si="17"/>
        <v>728.33</v>
      </c>
      <c r="W224" s="5">
        <v>55</v>
      </c>
      <c r="X224" s="15">
        <f t="shared" si="18"/>
        <v>783.33</v>
      </c>
      <c r="Y224">
        <f t="shared" si="19"/>
        <v>783.33</v>
      </c>
    </row>
    <row r="225" spans="1:25" x14ac:dyDescent="0.25">
      <c r="A225">
        <f t="shared" si="16"/>
        <v>32</v>
      </c>
      <c r="B225">
        <v>2011</v>
      </c>
      <c r="C225" s="4">
        <v>40756</v>
      </c>
      <c r="D225">
        <v>71</v>
      </c>
      <c r="E225">
        <v>0</v>
      </c>
      <c r="F225">
        <v>0</v>
      </c>
      <c r="G225">
        <v>0</v>
      </c>
      <c r="H225">
        <v>0</v>
      </c>
      <c r="I22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2</v>
      </c>
      <c r="O225" s="5">
        <v>1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15">
        <f t="shared" si="17"/>
        <v>74</v>
      </c>
      <c r="W225" s="5">
        <v>2</v>
      </c>
      <c r="X225" s="15">
        <f t="shared" si="18"/>
        <v>76</v>
      </c>
      <c r="Y225">
        <f t="shared" si="19"/>
        <v>76</v>
      </c>
    </row>
    <row r="226" spans="1:25" x14ac:dyDescent="0.25">
      <c r="A226">
        <f t="shared" si="16"/>
        <v>32</v>
      </c>
      <c r="B226">
        <v>2011</v>
      </c>
      <c r="C226" s="4">
        <v>40757</v>
      </c>
      <c r="D226">
        <v>55</v>
      </c>
      <c r="E226">
        <v>0</v>
      </c>
      <c r="F226">
        <v>0</v>
      </c>
      <c r="G226">
        <v>0</v>
      </c>
      <c r="H226">
        <v>0</v>
      </c>
      <c r="I226">
        <v>0</v>
      </c>
      <c r="J226" s="5">
        <v>0</v>
      </c>
      <c r="K226" s="5">
        <v>0</v>
      </c>
      <c r="L226" s="5">
        <v>0</v>
      </c>
      <c r="M226" s="5">
        <v>0</v>
      </c>
      <c r="N226" s="5">
        <v>2</v>
      </c>
      <c r="O226" s="5">
        <v>4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15">
        <f t="shared" si="17"/>
        <v>61</v>
      </c>
      <c r="W226" s="5">
        <v>1</v>
      </c>
      <c r="X226" s="15">
        <f t="shared" si="18"/>
        <v>62</v>
      </c>
      <c r="Y226">
        <f t="shared" si="19"/>
        <v>62</v>
      </c>
    </row>
    <row r="227" spans="1:25" x14ac:dyDescent="0.25">
      <c r="A227">
        <f t="shared" si="16"/>
        <v>32</v>
      </c>
      <c r="B227">
        <v>2011</v>
      </c>
      <c r="C227" s="4">
        <v>40758</v>
      </c>
      <c r="D227">
        <v>97</v>
      </c>
      <c r="E227">
        <v>0</v>
      </c>
      <c r="F227">
        <v>0</v>
      </c>
      <c r="G227">
        <v>0</v>
      </c>
      <c r="H227">
        <v>0</v>
      </c>
      <c r="I227">
        <v>0</v>
      </c>
      <c r="J227" s="5">
        <v>0</v>
      </c>
      <c r="K227" s="5">
        <v>0</v>
      </c>
      <c r="L227" s="5">
        <v>0</v>
      </c>
      <c r="M227" s="5">
        <v>0</v>
      </c>
      <c r="N227" s="5">
        <v>1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15">
        <f t="shared" si="17"/>
        <v>98</v>
      </c>
      <c r="W227" s="5">
        <v>4</v>
      </c>
      <c r="X227" s="15">
        <f t="shared" si="18"/>
        <v>102</v>
      </c>
      <c r="Y227">
        <f t="shared" si="19"/>
        <v>102</v>
      </c>
    </row>
    <row r="228" spans="1:25" x14ac:dyDescent="0.25">
      <c r="A228">
        <f t="shared" si="16"/>
        <v>32</v>
      </c>
      <c r="B228">
        <v>2011</v>
      </c>
      <c r="C228" s="4">
        <v>40759</v>
      </c>
      <c r="D228">
        <v>116</v>
      </c>
      <c r="E228">
        <v>0</v>
      </c>
      <c r="F228">
        <v>0</v>
      </c>
      <c r="G228">
        <v>0</v>
      </c>
      <c r="H228">
        <v>0</v>
      </c>
      <c r="I228">
        <v>0</v>
      </c>
      <c r="J228" s="3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3">
        <v>0</v>
      </c>
      <c r="Q228" s="5">
        <v>0</v>
      </c>
      <c r="R228" s="5">
        <v>0</v>
      </c>
      <c r="S228" s="3">
        <v>0</v>
      </c>
      <c r="T228" s="5">
        <v>0</v>
      </c>
      <c r="U228" s="3">
        <v>0</v>
      </c>
      <c r="V228" s="15">
        <f t="shared" si="17"/>
        <v>116</v>
      </c>
      <c r="W228" s="5">
        <v>2</v>
      </c>
      <c r="X228" s="15">
        <f t="shared" si="18"/>
        <v>118</v>
      </c>
      <c r="Y228">
        <f t="shared" si="19"/>
        <v>118</v>
      </c>
    </row>
    <row r="229" spans="1:25" x14ac:dyDescent="0.25">
      <c r="A229">
        <f t="shared" si="16"/>
        <v>32</v>
      </c>
      <c r="B229">
        <v>2011</v>
      </c>
      <c r="C229" s="4">
        <v>40760</v>
      </c>
      <c r="D229">
        <v>46.67</v>
      </c>
      <c r="E229">
        <v>0</v>
      </c>
      <c r="F229">
        <v>0</v>
      </c>
      <c r="G229">
        <v>0</v>
      </c>
      <c r="H229">
        <v>0</v>
      </c>
      <c r="I229">
        <v>0</v>
      </c>
      <c r="J229" s="3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3">
        <v>0</v>
      </c>
      <c r="Q229" s="5">
        <v>0</v>
      </c>
      <c r="R229" s="5">
        <v>0</v>
      </c>
      <c r="S229" s="3">
        <v>0</v>
      </c>
      <c r="T229" s="5">
        <v>0</v>
      </c>
      <c r="U229" s="3">
        <v>0</v>
      </c>
      <c r="V229" s="15">
        <f t="shared" si="17"/>
        <v>46.67</v>
      </c>
      <c r="W229" s="5">
        <v>5</v>
      </c>
      <c r="X229" s="15">
        <f t="shared" si="18"/>
        <v>51.67</v>
      </c>
      <c r="Y229">
        <f t="shared" si="19"/>
        <v>51.67</v>
      </c>
    </row>
    <row r="230" spans="1:25" x14ac:dyDescent="0.25">
      <c r="A230">
        <f t="shared" si="16"/>
        <v>32</v>
      </c>
      <c r="B230">
        <v>2011</v>
      </c>
      <c r="C230" s="4">
        <v>40761</v>
      </c>
      <c r="D230">
        <v>46.67</v>
      </c>
      <c r="E230">
        <v>0</v>
      </c>
      <c r="F230">
        <v>0</v>
      </c>
      <c r="G230">
        <v>0</v>
      </c>
      <c r="H230">
        <v>0</v>
      </c>
      <c r="I230">
        <v>0</v>
      </c>
      <c r="J230" s="3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3">
        <v>0</v>
      </c>
      <c r="Q230" s="5">
        <v>0</v>
      </c>
      <c r="R230" s="5">
        <v>0</v>
      </c>
      <c r="S230" s="3">
        <v>0</v>
      </c>
      <c r="T230" s="5">
        <v>0</v>
      </c>
      <c r="U230" s="3">
        <v>0</v>
      </c>
      <c r="V230" s="15">
        <f t="shared" si="17"/>
        <v>46.67</v>
      </c>
      <c r="W230" s="5">
        <v>5</v>
      </c>
      <c r="X230" s="15">
        <f t="shared" si="18"/>
        <v>51.67</v>
      </c>
      <c r="Y230">
        <f t="shared" si="19"/>
        <v>51.67</v>
      </c>
    </row>
    <row r="231" spans="1:25" x14ac:dyDescent="0.25">
      <c r="A231">
        <f t="shared" si="16"/>
        <v>33</v>
      </c>
      <c r="B231">
        <v>2011</v>
      </c>
      <c r="C231" s="4">
        <v>40762</v>
      </c>
      <c r="D231">
        <v>46.67</v>
      </c>
      <c r="E231">
        <v>0</v>
      </c>
      <c r="F231">
        <v>0</v>
      </c>
      <c r="G231">
        <v>0</v>
      </c>
      <c r="H231">
        <v>0</v>
      </c>
      <c r="I231">
        <v>0</v>
      </c>
      <c r="J231" s="3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3">
        <v>0</v>
      </c>
      <c r="Q231" s="5">
        <v>0</v>
      </c>
      <c r="R231" s="5">
        <v>0</v>
      </c>
      <c r="S231" s="3">
        <v>0</v>
      </c>
      <c r="T231" s="5">
        <v>0</v>
      </c>
      <c r="U231" s="3">
        <v>0</v>
      </c>
      <c r="V231" s="15">
        <f t="shared" si="17"/>
        <v>46.67</v>
      </c>
      <c r="W231" s="5">
        <v>5</v>
      </c>
      <c r="X231" s="15">
        <f t="shared" si="18"/>
        <v>51.67</v>
      </c>
      <c r="Y231">
        <f t="shared" si="19"/>
        <v>51.67</v>
      </c>
    </row>
    <row r="232" spans="1:25" x14ac:dyDescent="0.25">
      <c r="A232">
        <f t="shared" si="16"/>
        <v>33</v>
      </c>
      <c r="B232">
        <v>2011</v>
      </c>
      <c r="C232" s="4">
        <v>40763</v>
      </c>
      <c r="D232">
        <v>133</v>
      </c>
      <c r="E232">
        <v>0</v>
      </c>
      <c r="F232">
        <v>0</v>
      </c>
      <c r="G232">
        <v>0</v>
      </c>
      <c r="H232">
        <v>0</v>
      </c>
      <c r="I232">
        <v>0</v>
      </c>
      <c r="J232" s="5">
        <v>0</v>
      </c>
      <c r="K232" s="5">
        <v>1</v>
      </c>
      <c r="L232" s="5">
        <v>0</v>
      </c>
      <c r="M232" s="5">
        <v>0</v>
      </c>
      <c r="N232" s="5">
        <v>0</v>
      </c>
      <c r="O232" s="5">
        <v>2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15">
        <f t="shared" si="17"/>
        <v>136</v>
      </c>
      <c r="W232" s="5">
        <v>50</v>
      </c>
      <c r="X232" s="15">
        <f t="shared" si="18"/>
        <v>186</v>
      </c>
      <c r="Y232">
        <f t="shared" si="19"/>
        <v>186</v>
      </c>
    </row>
    <row r="233" spans="1:25" x14ac:dyDescent="0.25">
      <c r="A233">
        <f t="shared" si="16"/>
        <v>33</v>
      </c>
      <c r="B233">
        <v>2011</v>
      </c>
      <c r="C233" s="4">
        <v>40764</v>
      </c>
      <c r="D233" t="s">
        <v>25</v>
      </c>
      <c r="E233" t="s">
        <v>25</v>
      </c>
      <c r="F233" t="s">
        <v>25</v>
      </c>
      <c r="G233" t="s">
        <v>25</v>
      </c>
      <c r="H233" t="s">
        <v>25</v>
      </c>
      <c r="I233" t="s">
        <v>25</v>
      </c>
      <c r="J233" t="s">
        <v>25</v>
      </c>
      <c r="K233" t="s">
        <v>25</v>
      </c>
      <c r="L233" t="s">
        <v>25</v>
      </c>
      <c r="M233" t="s">
        <v>25</v>
      </c>
      <c r="N233" t="s">
        <v>25</v>
      </c>
      <c r="O233" t="s">
        <v>25</v>
      </c>
      <c r="P233" t="s">
        <v>25</v>
      </c>
      <c r="Q233" t="s">
        <v>25</v>
      </c>
      <c r="R233" t="s">
        <v>25</v>
      </c>
      <c r="S233" t="s">
        <v>25</v>
      </c>
      <c r="T233" t="s">
        <v>25</v>
      </c>
      <c r="U233" t="s">
        <v>25</v>
      </c>
      <c r="V233" s="15">
        <f t="shared" si="17"/>
        <v>0</v>
      </c>
      <c r="W233" s="5">
        <v>0</v>
      </c>
      <c r="X233" s="15">
        <f t="shared" si="18"/>
        <v>0</v>
      </c>
      <c r="Y233">
        <f t="shared" si="19"/>
        <v>0</v>
      </c>
    </row>
    <row r="234" spans="1:25" x14ac:dyDescent="0.25">
      <c r="A234">
        <f t="shared" si="16"/>
        <v>33</v>
      </c>
      <c r="B234">
        <v>2011</v>
      </c>
      <c r="C234" s="4">
        <v>40765</v>
      </c>
      <c r="D234">
        <v>170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2</v>
      </c>
      <c r="L234">
        <v>0</v>
      </c>
      <c r="M234">
        <v>0</v>
      </c>
      <c r="N234">
        <v>3</v>
      </c>
      <c r="O234">
        <v>0</v>
      </c>
      <c r="P234">
        <v>0</v>
      </c>
      <c r="Q234">
        <v>4</v>
      </c>
      <c r="R234">
        <v>0</v>
      </c>
      <c r="S234">
        <v>0</v>
      </c>
      <c r="T234">
        <v>0</v>
      </c>
      <c r="U234">
        <v>0</v>
      </c>
      <c r="V234" s="15">
        <f t="shared" si="17"/>
        <v>179</v>
      </c>
      <c r="W234" s="5">
        <v>56</v>
      </c>
      <c r="X234" s="15">
        <f t="shared" si="18"/>
        <v>235</v>
      </c>
      <c r="Y234">
        <f t="shared" si="19"/>
        <v>235</v>
      </c>
    </row>
    <row r="235" spans="1:25" x14ac:dyDescent="0.25">
      <c r="A235">
        <f t="shared" si="16"/>
        <v>33</v>
      </c>
      <c r="B235">
        <v>2011</v>
      </c>
      <c r="C235" s="4">
        <v>40766</v>
      </c>
      <c r="D235">
        <v>125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4</v>
      </c>
      <c r="L235">
        <v>0</v>
      </c>
      <c r="M235">
        <v>0</v>
      </c>
      <c r="N235">
        <v>2</v>
      </c>
      <c r="O235">
        <v>0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0</v>
      </c>
      <c r="V235" s="15">
        <f t="shared" si="17"/>
        <v>132</v>
      </c>
      <c r="W235" s="5">
        <v>37</v>
      </c>
      <c r="X235" s="15">
        <f t="shared" si="18"/>
        <v>169</v>
      </c>
      <c r="Y235">
        <f t="shared" si="19"/>
        <v>169</v>
      </c>
    </row>
    <row r="236" spans="1:25" x14ac:dyDescent="0.25">
      <c r="A236">
        <f t="shared" si="16"/>
        <v>33</v>
      </c>
      <c r="B236">
        <v>2011</v>
      </c>
      <c r="C236" s="4">
        <v>40767</v>
      </c>
      <c r="D236">
        <v>74.66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0.66</v>
      </c>
      <c r="L236">
        <v>0</v>
      </c>
      <c r="M236">
        <v>0</v>
      </c>
      <c r="N236">
        <v>2.33</v>
      </c>
      <c r="O236">
        <v>0.33</v>
      </c>
      <c r="P236">
        <v>0</v>
      </c>
      <c r="Q236">
        <v>0.33</v>
      </c>
      <c r="R236">
        <v>0</v>
      </c>
      <c r="S236">
        <v>0</v>
      </c>
      <c r="T236">
        <v>0</v>
      </c>
      <c r="U236">
        <v>0</v>
      </c>
      <c r="V236" s="15">
        <f t="shared" si="17"/>
        <v>78.309999999999988</v>
      </c>
      <c r="W236" s="5">
        <v>7.66</v>
      </c>
      <c r="X236" s="15">
        <f t="shared" si="18"/>
        <v>85.969999999999985</v>
      </c>
      <c r="Y236">
        <f t="shared" si="19"/>
        <v>85.969999999999985</v>
      </c>
    </row>
    <row r="237" spans="1:25" x14ac:dyDescent="0.25">
      <c r="A237">
        <f t="shared" si="16"/>
        <v>33</v>
      </c>
      <c r="B237">
        <v>2011</v>
      </c>
      <c r="C237" s="4">
        <v>40768</v>
      </c>
      <c r="D237">
        <v>74.66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0.66</v>
      </c>
      <c r="L237">
        <v>0</v>
      </c>
      <c r="M237">
        <v>0</v>
      </c>
      <c r="N237">
        <v>2.33</v>
      </c>
      <c r="O237">
        <v>0.33</v>
      </c>
      <c r="P237">
        <v>0</v>
      </c>
      <c r="Q237">
        <v>0.33</v>
      </c>
      <c r="R237">
        <v>0</v>
      </c>
      <c r="S237">
        <v>0</v>
      </c>
      <c r="T237">
        <v>0</v>
      </c>
      <c r="U237">
        <v>0</v>
      </c>
      <c r="V237" s="15">
        <f t="shared" si="17"/>
        <v>78.309999999999988</v>
      </c>
      <c r="W237" s="5">
        <v>7.66</v>
      </c>
      <c r="X237" s="15">
        <f t="shared" si="18"/>
        <v>85.969999999999985</v>
      </c>
      <c r="Y237">
        <f t="shared" si="19"/>
        <v>85.969999999999985</v>
      </c>
    </row>
    <row r="238" spans="1:25" x14ac:dyDescent="0.25">
      <c r="A238">
        <f t="shared" si="16"/>
        <v>34</v>
      </c>
      <c r="B238">
        <v>2011</v>
      </c>
      <c r="C238" s="4">
        <v>40769</v>
      </c>
      <c r="D238">
        <v>74.66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0.66</v>
      </c>
      <c r="L238">
        <v>0</v>
      </c>
      <c r="M238">
        <v>0</v>
      </c>
      <c r="N238">
        <v>2.33</v>
      </c>
      <c r="O238">
        <v>0.33</v>
      </c>
      <c r="P238">
        <v>0</v>
      </c>
      <c r="Q238">
        <v>0.33</v>
      </c>
      <c r="R238">
        <v>0</v>
      </c>
      <c r="S238">
        <v>0</v>
      </c>
      <c r="T238">
        <v>0</v>
      </c>
      <c r="U238">
        <v>0</v>
      </c>
      <c r="V238" s="15">
        <f t="shared" si="17"/>
        <v>78.309999999999988</v>
      </c>
      <c r="W238" s="5">
        <v>7.66</v>
      </c>
      <c r="X238" s="15">
        <f t="shared" si="18"/>
        <v>85.969999999999985</v>
      </c>
      <c r="Y238">
        <f t="shared" si="19"/>
        <v>85.969999999999985</v>
      </c>
    </row>
    <row r="239" spans="1:25" x14ac:dyDescent="0.25">
      <c r="A239">
        <f t="shared" si="16"/>
        <v>34</v>
      </c>
      <c r="B239">
        <v>2011</v>
      </c>
      <c r="C239" s="4">
        <v>40770</v>
      </c>
      <c r="D239" t="s">
        <v>25</v>
      </c>
      <c r="E239" t="s">
        <v>25</v>
      </c>
      <c r="F239" t="s">
        <v>25</v>
      </c>
      <c r="G239" t="s">
        <v>25</v>
      </c>
      <c r="H239" t="s">
        <v>25</v>
      </c>
      <c r="I239" t="s">
        <v>25</v>
      </c>
      <c r="J239" t="s">
        <v>25</v>
      </c>
      <c r="K239" t="s">
        <v>25</v>
      </c>
      <c r="L239" t="s">
        <v>25</v>
      </c>
      <c r="M239" t="s">
        <v>25</v>
      </c>
      <c r="N239" t="s">
        <v>25</v>
      </c>
      <c r="O239" t="s">
        <v>25</v>
      </c>
      <c r="P239" t="s">
        <v>25</v>
      </c>
      <c r="Q239" t="s">
        <v>25</v>
      </c>
      <c r="R239" t="s">
        <v>25</v>
      </c>
      <c r="S239" t="s">
        <v>25</v>
      </c>
      <c r="T239" t="s">
        <v>25</v>
      </c>
      <c r="U239" t="s">
        <v>25</v>
      </c>
      <c r="V239" s="15">
        <f t="shared" si="17"/>
        <v>0</v>
      </c>
      <c r="W239" s="5">
        <v>0</v>
      </c>
      <c r="X239" s="15">
        <f t="shared" si="18"/>
        <v>0</v>
      </c>
      <c r="Y239">
        <f t="shared" si="19"/>
        <v>0</v>
      </c>
    </row>
    <row r="240" spans="1:25" x14ac:dyDescent="0.25">
      <c r="A240">
        <f t="shared" si="16"/>
        <v>34</v>
      </c>
      <c r="B240">
        <v>2011</v>
      </c>
      <c r="C240" s="4">
        <v>40771</v>
      </c>
      <c r="D240">
        <v>138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 s="15">
        <f t="shared" si="17"/>
        <v>138</v>
      </c>
      <c r="W240" s="5">
        <v>11</v>
      </c>
      <c r="X240" s="15">
        <f t="shared" si="18"/>
        <v>149</v>
      </c>
      <c r="Y240">
        <f t="shared" si="19"/>
        <v>149</v>
      </c>
    </row>
    <row r="241" spans="1:25" x14ac:dyDescent="0.25">
      <c r="A241">
        <f t="shared" si="16"/>
        <v>34</v>
      </c>
      <c r="B241">
        <v>2011</v>
      </c>
      <c r="C241" s="4">
        <v>40772</v>
      </c>
      <c r="D241">
        <v>81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</v>
      </c>
      <c r="O241">
        <v>3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0</v>
      </c>
      <c r="V241" s="15">
        <f t="shared" si="17"/>
        <v>86</v>
      </c>
      <c r="W241" s="5">
        <v>11</v>
      </c>
      <c r="X241" s="15">
        <f t="shared" si="18"/>
        <v>97</v>
      </c>
      <c r="Y241">
        <f t="shared" si="19"/>
        <v>97</v>
      </c>
    </row>
    <row r="242" spans="1:25" x14ac:dyDescent="0.25">
      <c r="A242">
        <f t="shared" si="16"/>
        <v>34</v>
      </c>
      <c r="B242">
        <v>2011</v>
      </c>
      <c r="C242" s="4">
        <v>40773</v>
      </c>
      <c r="D242">
        <v>129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14</v>
      </c>
      <c r="L242">
        <v>0</v>
      </c>
      <c r="M242">
        <v>0</v>
      </c>
      <c r="N242">
        <v>0</v>
      </c>
      <c r="O242">
        <v>1</v>
      </c>
      <c r="P242">
        <v>0</v>
      </c>
      <c r="Q242">
        <v>4</v>
      </c>
      <c r="R242">
        <v>0</v>
      </c>
      <c r="S242">
        <v>0</v>
      </c>
      <c r="T242">
        <v>0</v>
      </c>
      <c r="U242">
        <v>0</v>
      </c>
      <c r="V242" s="15">
        <f t="shared" si="17"/>
        <v>148</v>
      </c>
      <c r="W242" s="5">
        <v>7</v>
      </c>
      <c r="X242" s="15">
        <f t="shared" si="18"/>
        <v>155</v>
      </c>
      <c r="Y242">
        <f t="shared" si="19"/>
        <v>155</v>
      </c>
    </row>
    <row r="243" spans="1:25" x14ac:dyDescent="0.25">
      <c r="A243">
        <f t="shared" si="16"/>
        <v>34</v>
      </c>
      <c r="B243">
        <v>2011</v>
      </c>
      <c r="C243" s="4">
        <v>40774</v>
      </c>
      <c r="D243">
        <v>31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4</v>
      </c>
      <c r="L243">
        <v>0</v>
      </c>
      <c r="M243">
        <v>0</v>
      </c>
      <c r="N243">
        <v>0.67</v>
      </c>
      <c r="O243">
        <v>2</v>
      </c>
      <c r="P243">
        <v>0</v>
      </c>
      <c r="Q243">
        <v>3</v>
      </c>
      <c r="R243">
        <v>0</v>
      </c>
      <c r="S243">
        <v>0</v>
      </c>
      <c r="T243">
        <v>0</v>
      </c>
      <c r="U243">
        <v>0</v>
      </c>
      <c r="V243" s="15">
        <f t="shared" si="17"/>
        <v>40.67</v>
      </c>
      <c r="W243" s="5">
        <v>6.33</v>
      </c>
      <c r="X243" s="15">
        <f t="shared" si="18"/>
        <v>47</v>
      </c>
      <c r="Y243">
        <f t="shared" si="19"/>
        <v>47</v>
      </c>
    </row>
    <row r="244" spans="1:25" x14ac:dyDescent="0.25">
      <c r="A244">
        <f t="shared" si="16"/>
        <v>34</v>
      </c>
      <c r="B244">
        <v>2011</v>
      </c>
      <c r="C244" s="4">
        <v>40775</v>
      </c>
      <c r="D244">
        <v>31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4</v>
      </c>
      <c r="L244">
        <v>0</v>
      </c>
      <c r="M244">
        <v>0</v>
      </c>
      <c r="N244">
        <v>0.67</v>
      </c>
      <c r="O244">
        <v>2</v>
      </c>
      <c r="P244">
        <v>0</v>
      </c>
      <c r="Q244">
        <v>3</v>
      </c>
      <c r="R244">
        <v>0</v>
      </c>
      <c r="S244">
        <v>0</v>
      </c>
      <c r="T244">
        <v>0</v>
      </c>
      <c r="U244">
        <v>0</v>
      </c>
      <c r="V244" s="15">
        <f t="shared" si="17"/>
        <v>40.67</v>
      </c>
      <c r="W244" s="5">
        <v>6.33</v>
      </c>
      <c r="X244" s="15">
        <f t="shared" si="18"/>
        <v>47</v>
      </c>
      <c r="Y244">
        <f t="shared" si="19"/>
        <v>47</v>
      </c>
    </row>
    <row r="245" spans="1:25" x14ac:dyDescent="0.25">
      <c r="A245">
        <f t="shared" si="16"/>
        <v>35</v>
      </c>
      <c r="B245">
        <v>2011</v>
      </c>
      <c r="C245" s="4">
        <v>40776</v>
      </c>
      <c r="D245">
        <v>31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4</v>
      </c>
      <c r="L245">
        <v>0</v>
      </c>
      <c r="M245">
        <v>0</v>
      </c>
      <c r="N245">
        <v>0.67</v>
      </c>
      <c r="O245">
        <v>2</v>
      </c>
      <c r="P245">
        <v>0</v>
      </c>
      <c r="Q245">
        <v>3</v>
      </c>
      <c r="R245">
        <v>0</v>
      </c>
      <c r="S245">
        <v>0</v>
      </c>
      <c r="T245">
        <v>0</v>
      </c>
      <c r="U245">
        <v>0</v>
      </c>
      <c r="V245" s="15">
        <f t="shared" si="17"/>
        <v>40.67</v>
      </c>
      <c r="W245" s="5">
        <v>6.33</v>
      </c>
      <c r="X245" s="15">
        <f t="shared" si="18"/>
        <v>47</v>
      </c>
      <c r="Y245">
        <f t="shared" si="19"/>
        <v>47</v>
      </c>
    </row>
    <row r="246" spans="1:25" x14ac:dyDescent="0.25">
      <c r="A246">
        <f t="shared" si="16"/>
        <v>35</v>
      </c>
      <c r="B246">
        <v>2011</v>
      </c>
      <c r="C246" s="4">
        <v>40777</v>
      </c>
      <c r="D246" t="s">
        <v>25</v>
      </c>
      <c r="E246" t="s">
        <v>25</v>
      </c>
      <c r="F246" t="s">
        <v>25</v>
      </c>
      <c r="G246" t="s">
        <v>25</v>
      </c>
      <c r="H246" t="s">
        <v>25</v>
      </c>
      <c r="I246" t="s">
        <v>25</v>
      </c>
      <c r="J246" t="s">
        <v>25</v>
      </c>
      <c r="K246" t="s">
        <v>25</v>
      </c>
      <c r="L246" t="s">
        <v>25</v>
      </c>
      <c r="M246" t="s">
        <v>25</v>
      </c>
      <c r="N246" t="s">
        <v>25</v>
      </c>
      <c r="O246" t="s">
        <v>25</v>
      </c>
      <c r="P246" t="s">
        <v>25</v>
      </c>
      <c r="Q246" t="s">
        <v>25</v>
      </c>
      <c r="R246" t="s">
        <v>25</v>
      </c>
      <c r="S246" t="s">
        <v>25</v>
      </c>
      <c r="T246" t="s">
        <v>25</v>
      </c>
      <c r="U246" t="s">
        <v>25</v>
      </c>
      <c r="V246" s="15">
        <f t="shared" si="17"/>
        <v>0</v>
      </c>
      <c r="W246" s="5">
        <v>0</v>
      </c>
      <c r="X246" s="15">
        <f t="shared" si="18"/>
        <v>0</v>
      </c>
      <c r="Y246">
        <f t="shared" si="19"/>
        <v>0</v>
      </c>
    </row>
    <row r="247" spans="1:25" x14ac:dyDescent="0.25">
      <c r="A247">
        <f t="shared" si="16"/>
        <v>35</v>
      </c>
      <c r="B247">
        <v>2011</v>
      </c>
      <c r="C247" s="4">
        <v>40778</v>
      </c>
      <c r="D247" t="s">
        <v>25</v>
      </c>
      <c r="E247" t="s">
        <v>25</v>
      </c>
      <c r="F247" t="s">
        <v>25</v>
      </c>
      <c r="G247" t="s">
        <v>25</v>
      </c>
      <c r="H247" t="s">
        <v>25</v>
      </c>
      <c r="I247" t="s">
        <v>25</v>
      </c>
      <c r="J247" t="s">
        <v>25</v>
      </c>
      <c r="K247" t="s">
        <v>25</v>
      </c>
      <c r="L247" t="s">
        <v>25</v>
      </c>
      <c r="M247" t="s">
        <v>25</v>
      </c>
      <c r="N247" t="s">
        <v>25</v>
      </c>
      <c r="O247" t="s">
        <v>25</v>
      </c>
      <c r="P247" t="s">
        <v>25</v>
      </c>
      <c r="Q247" t="s">
        <v>25</v>
      </c>
      <c r="R247" t="s">
        <v>25</v>
      </c>
      <c r="S247" t="s">
        <v>25</v>
      </c>
      <c r="T247" t="s">
        <v>25</v>
      </c>
      <c r="U247" t="s">
        <v>25</v>
      </c>
      <c r="V247" s="15">
        <f t="shared" si="17"/>
        <v>0</v>
      </c>
      <c r="W247" s="5">
        <v>0</v>
      </c>
      <c r="X247" s="15">
        <f t="shared" si="18"/>
        <v>0</v>
      </c>
      <c r="Y247">
        <f t="shared" si="19"/>
        <v>0</v>
      </c>
    </row>
    <row r="248" spans="1:25" x14ac:dyDescent="0.25">
      <c r="A248">
        <f t="shared" si="16"/>
        <v>35</v>
      </c>
      <c r="B248">
        <v>2011</v>
      </c>
      <c r="C248" s="4">
        <v>40779</v>
      </c>
      <c r="D248" t="s">
        <v>25</v>
      </c>
      <c r="E248" t="s">
        <v>25</v>
      </c>
      <c r="F248" t="s">
        <v>25</v>
      </c>
      <c r="G248" t="s">
        <v>25</v>
      </c>
      <c r="H248" t="s">
        <v>25</v>
      </c>
      <c r="I248" t="s">
        <v>25</v>
      </c>
      <c r="J248" t="s">
        <v>25</v>
      </c>
      <c r="K248" t="s">
        <v>25</v>
      </c>
      <c r="L248" t="s">
        <v>25</v>
      </c>
      <c r="M248" t="s">
        <v>25</v>
      </c>
      <c r="N248" t="s">
        <v>25</v>
      </c>
      <c r="O248" t="s">
        <v>25</v>
      </c>
      <c r="P248" t="s">
        <v>25</v>
      </c>
      <c r="Q248" t="s">
        <v>25</v>
      </c>
      <c r="R248" t="s">
        <v>25</v>
      </c>
      <c r="S248" t="s">
        <v>25</v>
      </c>
      <c r="T248" t="s">
        <v>25</v>
      </c>
      <c r="U248" t="s">
        <v>25</v>
      </c>
      <c r="V248" s="15">
        <f t="shared" si="17"/>
        <v>0</v>
      </c>
      <c r="W248" s="5">
        <v>0</v>
      </c>
      <c r="X248" s="15">
        <f t="shared" si="18"/>
        <v>0</v>
      </c>
      <c r="Y248">
        <f t="shared" si="19"/>
        <v>0</v>
      </c>
    </row>
    <row r="249" spans="1:25" x14ac:dyDescent="0.25">
      <c r="A249">
        <f t="shared" si="16"/>
        <v>35</v>
      </c>
      <c r="B249">
        <v>2011</v>
      </c>
      <c r="C249" s="4">
        <v>40780</v>
      </c>
      <c r="D249">
        <v>22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1</v>
      </c>
      <c r="L249">
        <v>1</v>
      </c>
      <c r="M249">
        <v>0</v>
      </c>
      <c r="N249">
        <v>0</v>
      </c>
      <c r="O249">
        <v>1</v>
      </c>
      <c r="P249">
        <v>0</v>
      </c>
      <c r="Q249">
        <v>6</v>
      </c>
      <c r="R249">
        <v>0</v>
      </c>
      <c r="S249">
        <v>0</v>
      </c>
      <c r="T249">
        <v>0</v>
      </c>
      <c r="U249">
        <v>0</v>
      </c>
      <c r="V249" s="15">
        <f t="shared" si="17"/>
        <v>31</v>
      </c>
      <c r="W249" s="5">
        <v>8</v>
      </c>
      <c r="X249" s="15">
        <f t="shared" si="18"/>
        <v>39</v>
      </c>
      <c r="Y249">
        <f t="shared" si="19"/>
        <v>39</v>
      </c>
    </row>
    <row r="250" spans="1:25" x14ac:dyDescent="0.25">
      <c r="A250">
        <f t="shared" si="16"/>
        <v>35</v>
      </c>
      <c r="B250">
        <v>2011</v>
      </c>
      <c r="C250" s="4">
        <v>40781</v>
      </c>
      <c r="D250">
        <v>12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0.33</v>
      </c>
      <c r="O250">
        <v>0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 s="15">
        <f t="shared" si="17"/>
        <v>13.33</v>
      </c>
      <c r="W250" s="5">
        <v>2</v>
      </c>
      <c r="X250" s="15">
        <f t="shared" si="18"/>
        <v>15.33</v>
      </c>
      <c r="Y250">
        <f t="shared" si="19"/>
        <v>15.33</v>
      </c>
    </row>
    <row r="251" spans="1:25" x14ac:dyDescent="0.25">
      <c r="A251">
        <f t="shared" si="16"/>
        <v>35</v>
      </c>
      <c r="B251">
        <v>2011</v>
      </c>
      <c r="C251" s="4">
        <v>40782</v>
      </c>
      <c r="D251">
        <v>12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0.33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 s="15">
        <f t="shared" si="17"/>
        <v>13.33</v>
      </c>
      <c r="W251" s="5">
        <v>2</v>
      </c>
      <c r="X251" s="15">
        <f t="shared" si="18"/>
        <v>15.33</v>
      </c>
      <c r="Y251">
        <f t="shared" si="19"/>
        <v>15.33</v>
      </c>
    </row>
    <row r="252" spans="1:25" x14ac:dyDescent="0.25">
      <c r="A252">
        <f t="shared" si="16"/>
        <v>36</v>
      </c>
      <c r="B252">
        <v>2011</v>
      </c>
      <c r="C252" s="4">
        <v>40783</v>
      </c>
      <c r="D252">
        <v>12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0.33</v>
      </c>
      <c r="O252">
        <v>0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 s="15">
        <f t="shared" si="17"/>
        <v>13.33</v>
      </c>
      <c r="W252" s="5">
        <v>2</v>
      </c>
      <c r="X252" s="15">
        <f t="shared" si="18"/>
        <v>15.33</v>
      </c>
      <c r="Y252">
        <f t="shared" si="19"/>
        <v>15.33</v>
      </c>
    </row>
    <row r="253" spans="1:25" x14ac:dyDescent="0.25">
      <c r="A253">
        <f t="shared" si="16"/>
        <v>36</v>
      </c>
      <c r="B253">
        <v>2011</v>
      </c>
      <c r="C253" s="4">
        <v>40784</v>
      </c>
      <c r="D253">
        <v>6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 s="15">
        <f t="shared" si="17"/>
        <v>6</v>
      </c>
      <c r="W253" s="5">
        <v>3</v>
      </c>
      <c r="X253" s="15">
        <f t="shared" si="18"/>
        <v>9</v>
      </c>
      <c r="Y253">
        <f t="shared" si="19"/>
        <v>9</v>
      </c>
    </row>
    <row r="254" spans="1:25" x14ac:dyDescent="0.25">
      <c r="A254">
        <f t="shared" si="16"/>
        <v>36</v>
      </c>
      <c r="B254">
        <v>2011</v>
      </c>
      <c r="C254" s="4">
        <v>40785</v>
      </c>
      <c r="D254">
        <v>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0</v>
      </c>
      <c r="V254" s="15">
        <f t="shared" si="17"/>
        <v>6</v>
      </c>
      <c r="W254" s="5">
        <v>2</v>
      </c>
      <c r="X254" s="15">
        <f t="shared" si="18"/>
        <v>8</v>
      </c>
      <c r="Y254">
        <f t="shared" si="19"/>
        <v>8</v>
      </c>
    </row>
    <row r="255" spans="1:25" x14ac:dyDescent="0.25">
      <c r="A255">
        <f t="shared" si="16"/>
        <v>36</v>
      </c>
      <c r="B255">
        <v>2011</v>
      </c>
      <c r="C255" s="4">
        <v>40786</v>
      </c>
      <c r="D255">
        <v>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 s="15">
        <f t="shared" si="17"/>
        <v>10</v>
      </c>
      <c r="W255" s="5">
        <v>0</v>
      </c>
      <c r="X255" s="15">
        <f t="shared" si="18"/>
        <v>10</v>
      </c>
      <c r="Y255">
        <f t="shared" si="19"/>
        <v>10</v>
      </c>
    </row>
    <row r="256" spans="1:25" x14ac:dyDescent="0.25">
      <c r="A256">
        <f t="shared" si="16"/>
        <v>36</v>
      </c>
      <c r="B256">
        <v>2011</v>
      </c>
      <c r="C256" s="4">
        <v>40787</v>
      </c>
      <c r="D256">
        <v>18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4</v>
      </c>
      <c r="R256">
        <v>0</v>
      </c>
      <c r="S256">
        <v>0</v>
      </c>
      <c r="T256">
        <v>0</v>
      </c>
      <c r="U256">
        <v>0</v>
      </c>
      <c r="V256" s="15">
        <f t="shared" si="17"/>
        <v>23</v>
      </c>
      <c r="W256" s="5">
        <v>4</v>
      </c>
      <c r="X256" s="15">
        <f t="shared" si="18"/>
        <v>27</v>
      </c>
      <c r="Y256">
        <f t="shared" si="19"/>
        <v>27</v>
      </c>
    </row>
    <row r="257" spans="1:25" x14ac:dyDescent="0.25">
      <c r="A257">
        <f t="shared" si="16"/>
        <v>36</v>
      </c>
      <c r="B257">
        <v>2011</v>
      </c>
      <c r="C257" s="4">
        <v>40788</v>
      </c>
      <c r="D257">
        <v>2.75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0.25</v>
      </c>
      <c r="L257">
        <v>0</v>
      </c>
      <c r="M257">
        <v>0</v>
      </c>
      <c r="N257">
        <v>0.5</v>
      </c>
      <c r="O257">
        <v>0</v>
      </c>
      <c r="P257">
        <v>0</v>
      </c>
      <c r="Q257">
        <v>2.25</v>
      </c>
      <c r="R257">
        <v>0</v>
      </c>
      <c r="S257">
        <v>0</v>
      </c>
      <c r="T257">
        <v>0</v>
      </c>
      <c r="U257">
        <v>0</v>
      </c>
      <c r="V257" s="15">
        <f t="shared" si="17"/>
        <v>5.75</v>
      </c>
      <c r="W257" s="5">
        <v>2.75</v>
      </c>
      <c r="X257" s="15">
        <f t="shared" si="18"/>
        <v>8.5</v>
      </c>
      <c r="Y257">
        <f t="shared" si="19"/>
        <v>8.5</v>
      </c>
    </row>
    <row r="258" spans="1:25" x14ac:dyDescent="0.25">
      <c r="A258">
        <f t="shared" si="16"/>
        <v>36</v>
      </c>
      <c r="B258">
        <v>2011</v>
      </c>
      <c r="C258" s="4">
        <v>40789</v>
      </c>
      <c r="D258">
        <v>2.75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0.25</v>
      </c>
      <c r="L258">
        <v>0</v>
      </c>
      <c r="M258">
        <v>0</v>
      </c>
      <c r="N258">
        <v>0.5</v>
      </c>
      <c r="O258">
        <v>0</v>
      </c>
      <c r="P258">
        <v>0</v>
      </c>
      <c r="Q258">
        <v>2.25</v>
      </c>
      <c r="R258">
        <v>0</v>
      </c>
      <c r="S258">
        <v>0</v>
      </c>
      <c r="T258">
        <v>0</v>
      </c>
      <c r="U258">
        <v>0</v>
      </c>
      <c r="V258" s="15">
        <f t="shared" si="17"/>
        <v>5.75</v>
      </c>
      <c r="W258" s="5">
        <v>2.75</v>
      </c>
      <c r="X258" s="15">
        <f t="shared" si="18"/>
        <v>8.5</v>
      </c>
      <c r="Y258">
        <f t="shared" si="19"/>
        <v>8.5</v>
      </c>
    </row>
    <row r="259" spans="1:25" x14ac:dyDescent="0.25">
      <c r="A259">
        <f t="shared" ref="A259:A322" si="20">WEEKNUM(C259)</f>
        <v>37</v>
      </c>
      <c r="B259">
        <v>2011</v>
      </c>
      <c r="C259" s="4">
        <v>40790</v>
      </c>
      <c r="D259">
        <v>2.75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0.25</v>
      </c>
      <c r="L259">
        <v>0</v>
      </c>
      <c r="M259">
        <v>0</v>
      </c>
      <c r="N259">
        <v>0.5</v>
      </c>
      <c r="O259">
        <v>0</v>
      </c>
      <c r="P259">
        <v>0</v>
      </c>
      <c r="Q259">
        <v>2.25</v>
      </c>
      <c r="R259">
        <v>0</v>
      </c>
      <c r="S259">
        <v>0</v>
      </c>
      <c r="T259">
        <v>0</v>
      </c>
      <c r="U259">
        <v>0</v>
      </c>
      <c r="V259" s="15">
        <f t="shared" si="17"/>
        <v>5.75</v>
      </c>
      <c r="W259" s="5">
        <v>2.75</v>
      </c>
      <c r="X259" s="15">
        <f t="shared" si="18"/>
        <v>8.5</v>
      </c>
      <c r="Y259">
        <f t="shared" si="19"/>
        <v>8.5</v>
      </c>
    </row>
    <row r="260" spans="1:25" x14ac:dyDescent="0.25">
      <c r="A260">
        <f t="shared" si="20"/>
        <v>37</v>
      </c>
      <c r="B260">
        <v>2011</v>
      </c>
      <c r="C260" s="4">
        <v>40791</v>
      </c>
      <c r="D260">
        <v>2.75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0.25</v>
      </c>
      <c r="L260">
        <v>0</v>
      </c>
      <c r="M260">
        <v>0</v>
      </c>
      <c r="N260">
        <v>0.5</v>
      </c>
      <c r="O260">
        <v>0</v>
      </c>
      <c r="P260">
        <v>0</v>
      </c>
      <c r="Q260">
        <v>2.25</v>
      </c>
      <c r="R260">
        <v>0</v>
      </c>
      <c r="S260">
        <v>0</v>
      </c>
      <c r="T260">
        <v>0</v>
      </c>
      <c r="U260">
        <v>0</v>
      </c>
      <c r="V260" s="15">
        <f t="shared" si="17"/>
        <v>5.75</v>
      </c>
      <c r="W260" s="5">
        <v>2.75</v>
      </c>
      <c r="X260" s="15">
        <f t="shared" si="18"/>
        <v>8.5</v>
      </c>
      <c r="Y260">
        <f t="shared" si="19"/>
        <v>8.5</v>
      </c>
    </row>
    <row r="261" spans="1:25" x14ac:dyDescent="0.25">
      <c r="A261">
        <f t="shared" si="20"/>
        <v>37</v>
      </c>
      <c r="B261">
        <v>2011</v>
      </c>
      <c r="C261" s="4">
        <v>40792</v>
      </c>
      <c r="D261">
        <v>7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4</v>
      </c>
      <c r="R261">
        <v>0</v>
      </c>
      <c r="S261">
        <v>0</v>
      </c>
      <c r="T261">
        <v>0</v>
      </c>
      <c r="U261">
        <v>0</v>
      </c>
      <c r="V261" s="15">
        <f t="shared" si="17"/>
        <v>11</v>
      </c>
      <c r="W261" s="5">
        <v>1</v>
      </c>
      <c r="X261" s="15">
        <f t="shared" si="18"/>
        <v>12</v>
      </c>
      <c r="Y261">
        <f t="shared" si="19"/>
        <v>12</v>
      </c>
    </row>
    <row r="262" spans="1:25" x14ac:dyDescent="0.25">
      <c r="A262">
        <f t="shared" si="20"/>
        <v>37</v>
      </c>
      <c r="B262">
        <v>2011</v>
      </c>
      <c r="C262" s="4">
        <v>40793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1</v>
      </c>
      <c r="P262">
        <v>0</v>
      </c>
      <c r="Q262">
        <v>2</v>
      </c>
      <c r="R262">
        <v>0</v>
      </c>
      <c r="S262">
        <v>0</v>
      </c>
      <c r="T262">
        <v>0</v>
      </c>
      <c r="U262">
        <v>0</v>
      </c>
      <c r="V262" s="15">
        <f t="shared" si="17"/>
        <v>4</v>
      </c>
      <c r="W262" s="5">
        <v>0</v>
      </c>
      <c r="X262" s="15">
        <f t="shared" si="18"/>
        <v>4</v>
      </c>
      <c r="Y262">
        <f t="shared" si="19"/>
        <v>4</v>
      </c>
    </row>
    <row r="263" spans="1:25" x14ac:dyDescent="0.25">
      <c r="A263">
        <f t="shared" si="20"/>
        <v>37</v>
      </c>
      <c r="B263">
        <v>2011</v>
      </c>
      <c r="C263" s="4">
        <v>40794</v>
      </c>
      <c r="D263">
        <v>10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</v>
      </c>
      <c r="O263">
        <v>1</v>
      </c>
      <c r="P263">
        <v>0</v>
      </c>
      <c r="Q263">
        <v>2</v>
      </c>
      <c r="R263">
        <v>0</v>
      </c>
      <c r="S263">
        <v>0</v>
      </c>
      <c r="T263">
        <v>0</v>
      </c>
      <c r="U263">
        <v>0</v>
      </c>
      <c r="V263" s="15">
        <f t="shared" si="17"/>
        <v>14</v>
      </c>
      <c r="W263" s="5">
        <v>0</v>
      </c>
      <c r="X263" s="15">
        <f t="shared" si="18"/>
        <v>14</v>
      </c>
      <c r="Y263">
        <f t="shared" si="19"/>
        <v>14</v>
      </c>
    </row>
    <row r="264" spans="1:25" x14ac:dyDescent="0.25">
      <c r="A264">
        <f t="shared" si="20"/>
        <v>37</v>
      </c>
      <c r="B264">
        <v>2011</v>
      </c>
      <c r="C264" s="4">
        <v>40795</v>
      </c>
      <c r="D264">
        <v>4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0.33</v>
      </c>
      <c r="M264">
        <v>0</v>
      </c>
      <c r="N264">
        <v>0.33</v>
      </c>
      <c r="O264">
        <v>0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0</v>
      </c>
      <c r="V264" s="15">
        <f t="shared" si="17"/>
        <v>5.66</v>
      </c>
      <c r="W264" s="5">
        <v>4.33</v>
      </c>
      <c r="X264" s="15">
        <f t="shared" si="18"/>
        <v>9.99</v>
      </c>
      <c r="Y264">
        <f t="shared" si="19"/>
        <v>9.99</v>
      </c>
    </row>
    <row r="265" spans="1:25" x14ac:dyDescent="0.25">
      <c r="A265">
        <f t="shared" si="20"/>
        <v>37</v>
      </c>
      <c r="B265">
        <v>2011</v>
      </c>
      <c r="C265" s="4">
        <v>40796</v>
      </c>
      <c r="D265">
        <v>4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0.33</v>
      </c>
      <c r="M265">
        <v>0</v>
      </c>
      <c r="N265">
        <v>0.33</v>
      </c>
      <c r="O265">
        <v>0</v>
      </c>
      <c r="P265">
        <v>0</v>
      </c>
      <c r="Q265">
        <v>1</v>
      </c>
      <c r="R265">
        <v>0</v>
      </c>
      <c r="S265">
        <v>0</v>
      </c>
      <c r="T265">
        <v>0</v>
      </c>
      <c r="U265">
        <v>0</v>
      </c>
      <c r="V265" s="15">
        <f t="shared" ref="V265:V270" si="21">SUM(D265:U265)</f>
        <v>5.66</v>
      </c>
      <c r="W265" s="5">
        <v>4.33</v>
      </c>
      <c r="X265" s="15">
        <f t="shared" si="18"/>
        <v>9.99</v>
      </c>
      <c r="Y265">
        <f t="shared" si="19"/>
        <v>9.99</v>
      </c>
    </row>
    <row r="266" spans="1:25" x14ac:dyDescent="0.25">
      <c r="A266">
        <f t="shared" si="20"/>
        <v>38</v>
      </c>
      <c r="B266">
        <v>2011</v>
      </c>
      <c r="C266" s="4">
        <v>40797</v>
      </c>
      <c r="D266">
        <v>4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0.33</v>
      </c>
      <c r="M266">
        <v>0</v>
      </c>
      <c r="N266">
        <v>0.33</v>
      </c>
      <c r="O266">
        <v>0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0</v>
      </c>
      <c r="V266" s="15">
        <f t="shared" si="21"/>
        <v>5.66</v>
      </c>
      <c r="W266" s="5">
        <v>4.33</v>
      </c>
      <c r="X266" s="15">
        <f t="shared" ref="X266:X270" si="22">SUM(V266+W266)</f>
        <v>9.99</v>
      </c>
      <c r="Y266">
        <f t="shared" si="19"/>
        <v>9.99</v>
      </c>
    </row>
    <row r="267" spans="1:25" x14ac:dyDescent="0.25">
      <c r="A267">
        <f t="shared" si="20"/>
        <v>38</v>
      </c>
      <c r="B267">
        <v>2011</v>
      </c>
      <c r="C267" s="4">
        <v>40798</v>
      </c>
      <c r="D267">
        <v>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 s="15">
        <f t="shared" si="21"/>
        <v>4</v>
      </c>
      <c r="W267" s="5">
        <v>2</v>
      </c>
      <c r="X267" s="15">
        <f t="shared" si="22"/>
        <v>6</v>
      </c>
      <c r="Y267">
        <f t="shared" si="19"/>
        <v>6</v>
      </c>
    </row>
    <row r="268" spans="1:25" x14ac:dyDescent="0.25">
      <c r="A268">
        <f t="shared" si="20"/>
        <v>38</v>
      </c>
      <c r="B268">
        <v>2011</v>
      </c>
      <c r="C268" s="4">
        <v>40799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</v>
      </c>
      <c r="O268">
        <v>0</v>
      </c>
      <c r="P268">
        <v>0</v>
      </c>
      <c r="Q268">
        <v>4</v>
      </c>
      <c r="R268">
        <v>0</v>
      </c>
      <c r="S268">
        <v>0</v>
      </c>
      <c r="T268">
        <v>0</v>
      </c>
      <c r="U268">
        <v>0</v>
      </c>
      <c r="V268" s="15">
        <f t="shared" si="21"/>
        <v>6</v>
      </c>
      <c r="W268" s="5">
        <v>0</v>
      </c>
      <c r="X268" s="15">
        <f t="shared" si="22"/>
        <v>6</v>
      </c>
      <c r="Y268">
        <f t="shared" si="19"/>
        <v>6</v>
      </c>
    </row>
    <row r="269" spans="1:25" x14ac:dyDescent="0.25">
      <c r="A269">
        <f t="shared" si="20"/>
        <v>38</v>
      </c>
      <c r="B269">
        <v>2011</v>
      </c>
      <c r="C269" s="4">
        <v>40800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 s="15">
        <f t="shared" si="21"/>
        <v>0</v>
      </c>
      <c r="W269" s="5">
        <v>0</v>
      </c>
      <c r="X269" s="15">
        <f t="shared" si="22"/>
        <v>0</v>
      </c>
      <c r="Y269">
        <f t="shared" si="19"/>
        <v>0</v>
      </c>
    </row>
    <row r="270" spans="1:25" x14ac:dyDescent="0.25">
      <c r="A270">
        <f t="shared" si="20"/>
        <v>38</v>
      </c>
      <c r="B270">
        <v>2011</v>
      </c>
      <c r="C270" s="4">
        <v>40801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 s="15">
        <f t="shared" si="21"/>
        <v>0</v>
      </c>
      <c r="W270" s="5">
        <v>0</v>
      </c>
      <c r="X270" s="15">
        <f t="shared" si="22"/>
        <v>0</v>
      </c>
      <c r="Y270">
        <f t="shared" si="19"/>
        <v>0</v>
      </c>
    </row>
    <row r="271" spans="1:25" x14ac:dyDescent="0.25">
      <c r="A271">
        <f t="shared" si="20"/>
        <v>19</v>
      </c>
      <c r="B271">
        <v>2012</v>
      </c>
      <c r="C271" s="4">
        <v>40668</v>
      </c>
      <c r="J271" s="3"/>
      <c r="K271" s="5"/>
      <c r="L271" s="5"/>
      <c r="M271" s="5"/>
      <c r="P271" s="3"/>
      <c r="S271" s="3"/>
      <c r="T271" s="5"/>
      <c r="U271" s="3"/>
      <c r="V271" s="15">
        <f t="shared" ref="V271:V334" si="23">SUM(D271:U271)</f>
        <v>0</v>
      </c>
      <c r="W271" s="5"/>
      <c r="X271" s="15">
        <f>SUM(V271+W271)</f>
        <v>0</v>
      </c>
      <c r="Y271">
        <f>SUM(X271)</f>
        <v>0</v>
      </c>
    </row>
    <row r="272" spans="1:25" x14ac:dyDescent="0.25">
      <c r="A272">
        <f t="shared" si="20"/>
        <v>19</v>
      </c>
      <c r="B272">
        <v>2012</v>
      </c>
      <c r="C272" s="4">
        <v>40669</v>
      </c>
      <c r="J272" s="3"/>
      <c r="K272" s="5"/>
      <c r="L272" s="5"/>
      <c r="M272" s="5"/>
      <c r="N272" s="5"/>
      <c r="O272" s="5"/>
      <c r="P272" s="3"/>
      <c r="S272" s="3"/>
      <c r="T272" s="5"/>
      <c r="U272" s="3"/>
      <c r="V272" s="15">
        <f t="shared" si="23"/>
        <v>0</v>
      </c>
      <c r="W272" s="5"/>
      <c r="X272" s="15">
        <f t="shared" ref="X272:X335" si="24">SUM(V272+W272)</f>
        <v>0</v>
      </c>
      <c r="Y272">
        <f t="shared" ref="Y272:Y335" si="25">SUM(X272)</f>
        <v>0</v>
      </c>
    </row>
    <row r="273" spans="1:25" x14ac:dyDescent="0.25">
      <c r="A273">
        <f t="shared" si="20"/>
        <v>19</v>
      </c>
      <c r="B273">
        <v>2012</v>
      </c>
      <c r="C273" s="4">
        <v>40670</v>
      </c>
      <c r="J273" s="3"/>
      <c r="K273" s="5"/>
      <c r="L273" s="5"/>
      <c r="M273" s="5"/>
      <c r="N273" s="5"/>
      <c r="O273" s="5"/>
      <c r="P273" s="3"/>
      <c r="S273" s="3"/>
      <c r="T273" s="5"/>
      <c r="U273" s="3"/>
      <c r="V273" s="15">
        <f t="shared" si="23"/>
        <v>0</v>
      </c>
      <c r="W273" s="5"/>
      <c r="X273" s="15">
        <f t="shared" si="24"/>
        <v>0</v>
      </c>
      <c r="Y273">
        <f t="shared" si="25"/>
        <v>0</v>
      </c>
    </row>
    <row r="274" spans="1:25" x14ac:dyDescent="0.25">
      <c r="A274">
        <f t="shared" si="20"/>
        <v>20</v>
      </c>
      <c r="B274">
        <v>2012</v>
      </c>
      <c r="C274" s="4">
        <v>40671</v>
      </c>
      <c r="J274" s="3"/>
      <c r="K274" s="5"/>
      <c r="L274" s="5"/>
      <c r="M274" s="5"/>
      <c r="N274" s="5"/>
      <c r="O274" s="5"/>
      <c r="P274" s="3"/>
      <c r="S274" s="3"/>
      <c r="T274" s="5"/>
      <c r="U274" s="3"/>
      <c r="V274" s="15">
        <f t="shared" si="23"/>
        <v>0</v>
      </c>
      <c r="W274" s="5"/>
      <c r="X274" s="15">
        <f t="shared" si="24"/>
        <v>0</v>
      </c>
      <c r="Y274">
        <f t="shared" si="25"/>
        <v>0</v>
      </c>
    </row>
    <row r="275" spans="1:25" x14ac:dyDescent="0.25">
      <c r="A275">
        <f t="shared" si="20"/>
        <v>20</v>
      </c>
      <c r="B275">
        <v>2012</v>
      </c>
      <c r="C275" s="4">
        <v>40672</v>
      </c>
      <c r="J275" s="3"/>
      <c r="K275" s="5"/>
      <c r="L275" s="5"/>
      <c r="M275" s="5"/>
      <c r="N275" s="5"/>
      <c r="O275" s="5"/>
      <c r="P275" s="3"/>
      <c r="Q275" s="5"/>
      <c r="R275" s="5"/>
      <c r="S275" s="3"/>
      <c r="T275" s="5"/>
      <c r="U275" s="3"/>
      <c r="V275" s="15">
        <f t="shared" si="23"/>
        <v>0</v>
      </c>
      <c r="W275" s="5"/>
      <c r="X275" s="15">
        <f t="shared" si="24"/>
        <v>0</v>
      </c>
      <c r="Y275">
        <f t="shared" si="25"/>
        <v>0</v>
      </c>
    </row>
    <row r="276" spans="1:25" x14ac:dyDescent="0.25">
      <c r="A276">
        <f t="shared" si="20"/>
        <v>20</v>
      </c>
      <c r="B276">
        <v>2012</v>
      </c>
      <c r="C276" s="4">
        <v>40673</v>
      </c>
      <c r="J276" s="3"/>
      <c r="K276" s="5"/>
      <c r="L276" s="5"/>
      <c r="M276" s="5"/>
      <c r="N276" s="5"/>
      <c r="O276" s="5"/>
      <c r="P276" s="3"/>
      <c r="R276" s="5"/>
      <c r="S276" s="3"/>
      <c r="T276" s="5"/>
      <c r="U276" s="3"/>
      <c r="V276" s="15">
        <f t="shared" si="23"/>
        <v>0</v>
      </c>
      <c r="W276" s="5"/>
      <c r="X276" s="15">
        <f t="shared" si="24"/>
        <v>0</v>
      </c>
      <c r="Y276">
        <f t="shared" si="25"/>
        <v>0</v>
      </c>
    </row>
    <row r="277" spans="1:25" x14ac:dyDescent="0.25">
      <c r="A277">
        <f t="shared" si="20"/>
        <v>20</v>
      </c>
      <c r="B277">
        <v>2012</v>
      </c>
      <c r="C277" s="4">
        <v>40674</v>
      </c>
      <c r="J277" s="3"/>
      <c r="K277" s="5"/>
      <c r="L277" s="5"/>
      <c r="M277" s="5"/>
      <c r="N277" s="5"/>
      <c r="O277" s="5"/>
      <c r="P277" s="3"/>
      <c r="Q277" s="5"/>
      <c r="R277" s="5"/>
      <c r="S277" s="3"/>
      <c r="T277" s="5"/>
      <c r="U277" s="3"/>
      <c r="V277" s="15">
        <f t="shared" si="23"/>
        <v>0</v>
      </c>
      <c r="W277" s="5"/>
      <c r="X277" s="15">
        <f t="shared" si="24"/>
        <v>0</v>
      </c>
      <c r="Y277">
        <f t="shared" si="25"/>
        <v>0</v>
      </c>
    </row>
    <row r="278" spans="1:25" x14ac:dyDescent="0.25">
      <c r="A278">
        <f t="shared" si="20"/>
        <v>20</v>
      </c>
      <c r="B278">
        <v>2012</v>
      </c>
      <c r="C278" s="4">
        <v>40675</v>
      </c>
      <c r="J278" s="3"/>
      <c r="K278" s="5"/>
      <c r="L278" s="5"/>
      <c r="M278" s="5"/>
      <c r="N278" s="5"/>
      <c r="O278" s="5"/>
      <c r="P278" s="3"/>
      <c r="Q278" s="5"/>
      <c r="R278" s="5"/>
      <c r="S278" s="3"/>
      <c r="T278" s="5"/>
      <c r="U278" s="3"/>
      <c r="V278" s="15">
        <f t="shared" si="23"/>
        <v>0</v>
      </c>
      <c r="W278" s="5"/>
      <c r="X278" s="15">
        <f t="shared" si="24"/>
        <v>0</v>
      </c>
      <c r="Y278">
        <f t="shared" si="25"/>
        <v>0</v>
      </c>
    </row>
    <row r="279" spans="1:25" x14ac:dyDescent="0.25">
      <c r="A279">
        <f t="shared" si="20"/>
        <v>20</v>
      </c>
      <c r="B279">
        <v>2012</v>
      </c>
      <c r="C279" s="4">
        <v>40676</v>
      </c>
      <c r="J279" s="3"/>
      <c r="K279" s="5"/>
      <c r="L279" s="5"/>
      <c r="M279" s="5"/>
      <c r="N279" s="5"/>
      <c r="O279" s="5"/>
      <c r="P279" s="3"/>
      <c r="Q279" s="5"/>
      <c r="R279" s="5"/>
      <c r="S279" s="3"/>
      <c r="T279" s="5"/>
      <c r="U279" s="3"/>
      <c r="V279" s="15">
        <f t="shared" si="23"/>
        <v>0</v>
      </c>
      <c r="W279" s="5"/>
      <c r="X279" s="15">
        <f t="shared" si="24"/>
        <v>0</v>
      </c>
      <c r="Y279">
        <f t="shared" si="25"/>
        <v>0</v>
      </c>
    </row>
    <row r="280" spans="1:25" x14ac:dyDescent="0.25">
      <c r="A280">
        <f t="shared" si="20"/>
        <v>20</v>
      </c>
      <c r="B280">
        <v>2012</v>
      </c>
      <c r="C280" s="4">
        <v>40677</v>
      </c>
      <c r="J280" s="3"/>
      <c r="K280" s="5"/>
      <c r="L280" s="5"/>
      <c r="M280" s="5"/>
      <c r="N280" s="5"/>
      <c r="O280" s="5"/>
      <c r="P280" s="3"/>
      <c r="Q280" s="5"/>
      <c r="R280" s="5"/>
      <c r="S280" s="3"/>
      <c r="T280" s="5"/>
      <c r="U280" s="3"/>
      <c r="V280" s="15">
        <f t="shared" si="23"/>
        <v>0</v>
      </c>
      <c r="W280" s="5"/>
      <c r="X280" s="15">
        <f t="shared" si="24"/>
        <v>0</v>
      </c>
      <c r="Y280">
        <f t="shared" si="25"/>
        <v>0</v>
      </c>
    </row>
    <row r="281" spans="1:25" x14ac:dyDescent="0.25">
      <c r="A281">
        <f t="shared" si="20"/>
        <v>21</v>
      </c>
      <c r="B281">
        <v>2012</v>
      </c>
      <c r="C281" s="4">
        <v>40678</v>
      </c>
      <c r="J281" s="3"/>
      <c r="K281" s="5"/>
      <c r="L281" s="5"/>
      <c r="M281" s="5"/>
      <c r="N281" s="5"/>
      <c r="O281" s="5"/>
      <c r="P281" s="3"/>
      <c r="Q281" s="5"/>
      <c r="R281" s="5"/>
      <c r="S281" s="3"/>
      <c r="T281" s="5"/>
      <c r="U281" s="3"/>
      <c r="V281" s="15">
        <f t="shared" si="23"/>
        <v>0</v>
      </c>
      <c r="W281" s="5"/>
      <c r="X281" s="15">
        <f t="shared" si="24"/>
        <v>0</v>
      </c>
      <c r="Y281">
        <f t="shared" si="25"/>
        <v>0</v>
      </c>
    </row>
    <row r="282" spans="1:25" x14ac:dyDescent="0.25">
      <c r="A282">
        <f t="shared" si="20"/>
        <v>21</v>
      </c>
      <c r="B282">
        <v>2012</v>
      </c>
      <c r="C282" s="4">
        <v>40679</v>
      </c>
      <c r="D282">
        <v>0.5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 s="5">
        <v>0.5</v>
      </c>
      <c r="L282" s="5">
        <v>2</v>
      </c>
      <c r="M282" s="5">
        <v>0</v>
      </c>
      <c r="N282" s="5">
        <v>0</v>
      </c>
      <c r="O282" s="5">
        <v>0</v>
      </c>
      <c r="P282" s="5">
        <v>0</v>
      </c>
      <c r="Q282" s="5">
        <v>14.5</v>
      </c>
      <c r="R282" s="5">
        <v>0</v>
      </c>
      <c r="S282" s="5">
        <v>0</v>
      </c>
      <c r="T282" s="5">
        <v>0</v>
      </c>
      <c r="U282" s="5">
        <v>0</v>
      </c>
      <c r="V282" s="15">
        <f t="shared" si="23"/>
        <v>17.5</v>
      </c>
      <c r="W282" s="5">
        <v>3.5</v>
      </c>
      <c r="X282" s="15">
        <f t="shared" si="24"/>
        <v>21</v>
      </c>
      <c r="Y282">
        <f t="shared" si="25"/>
        <v>21</v>
      </c>
    </row>
    <row r="283" spans="1:25" x14ac:dyDescent="0.25">
      <c r="A283">
        <f t="shared" si="20"/>
        <v>21</v>
      </c>
      <c r="B283">
        <v>2012</v>
      </c>
      <c r="C283" s="4">
        <v>40680</v>
      </c>
      <c r="D283">
        <v>0.5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 s="5">
        <v>0.5</v>
      </c>
      <c r="L283" s="5">
        <v>2</v>
      </c>
      <c r="M283" s="5">
        <v>0</v>
      </c>
      <c r="N283" s="5">
        <v>0</v>
      </c>
      <c r="O283" s="5">
        <v>0</v>
      </c>
      <c r="P283" s="5">
        <v>0</v>
      </c>
      <c r="Q283" s="5">
        <v>14.5</v>
      </c>
      <c r="R283" s="5">
        <v>0</v>
      </c>
      <c r="S283" s="5">
        <v>0</v>
      </c>
      <c r="T283" s="5">
        <v>0</v>
      </c>
      <c r="U283" s="5">
        <v>0</v>
      </c>
      <c r="V283" s="15">
        <f t="shared" si="23"/>
        <v>17.5</v>
      </c>
      <c r="W283" s="5">
        <v>3.5</v>
      </c>
      <c r="X283" s="15">
        <f t="shared" si="24"/>
        <v>21</v>
      </c>
      <c r="Y283">
        <f t="shared" si="25"/>
        <v>21</v>
      </c>
    </row>
    <row r="284" spans="1:25" x14ac:dyDescent="0.25">
      <c r="A284">
        <f t="shared" si="20"/>
        <v>21</v>
      </c>
      <c r="B284">
        <v>2012</v>
      </c>
      <c r="C284" s="4">
        <v>40681</v>
      </c>
      <c r="D284">
        <v>1.25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 s="5">
        <v>0.5</v>
      </c>
      <c r="L284" s="5">
        <v>0.25</v>
      </c>
      <c r="M284" s="5">
        <v>0</v>
      </c>
      <c r="N284" s="5">
        <v>0.5</v>
      </c>
      <c r="O284" s="5">
        <v>0</v>
      </c>
      <c r="P284" s="3">
        <v>0</v>
      </c>
      <c r="Q284" s="5">
        <v>33</v>
      </c>
      <c r="R284" s="5">
        <v>0</v>
      </c>
      <c r="S284" s="3">
        <v>0</v>
      </c>
      <c r="T284" s="5">
        <v>0</v>
      </c>
      <c r="U284" s="3">
        <v>0</v>
      </c>
      <c r="V284" s="15">
        <f t="shared" si="23"/>
        <v>35.5</v>
      </c>
      <c r="W284" s="5">
        <v>4.5</v>
      </c>
      <c r="X284" s="15">
        <f t="shared" si="24"/>
        <v>40</v>
      </c>
      <c r="Y284">
        <f t="shared" si="25"/>
        <v>40</v>
      </c>
    </row>
    <row r="285" spans="1:25" x14ac:dyDescent="0.25">
      <c r="A285">
        <f t="shared" si="20"/>
        <v>21</v>
      </c>
      <c r="B285">
        <v>2012</v>
      </c>
      <c r="C285" s="4">
        <v>40682</v>
      </c>
      <c r="D285">
        <v>1.25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 s="5">
        <v>0.5</v>
      </c>
      <c r="L285" s="5">
        <v>0.25</v>
      </c>
      <c r="M285" s="5">
        <v>0</v>
      </c>
      <c r="N285" s="5">
        <v>0.5</v>
      </c>
      <c r="O285" s="5">
        <v>0</v>
      </c>
      <c r="P285" s="3">
        <v>0</v>
      </c>
      <c r="Q285" s="5">
        <v>33</v>
      </c>
      <c r="R285" s="5">
        <v>0</v>
      </c>
      <c r="S285" s="3">
        <v>0</v>
      </c>
      <c r="T285" s="5">
        <v>0</v>
      </c>
      <c r="U285" s="3">
        <v>0</v>
      </c>
      <c r="V285" s="15">
        <f t="shared" si="23"/>
        <v>35.5</v>
      </c>
      <c r="W285" s="5">
        <v>4.5</v>
      </c>
      <c r="X285" s="15">
        <f t="shared" si="24"/>
        <v>40</v>
      </c>
      <c r="Y285">
        <f t="shared" si="25"/>
        <v>40</v>
      </c>
    </row>
    <row r="286" spans="1:25" x14ac:dyDescent="0.25">
      <c r="A286">
        <f t="shared" si="20"/>
        <v>21</v>
      </c>
      <c r="B286">
        <v>2012</v>
      </c>
      <c r="C286" s="4">
        <v>40683</v>
      </c>
      <c r="D286">
        <v>1.25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 s="5">
        <v>0.5</v>
      </c>
      <c r="L286" s="5">
        <v>0.25</v>
      </c>
      <c r="M286" s="5">
        <v>0</v>
      </c>
      <c r="N286" s="5">
        <v>0.5</v>
      </c>
      <c r="O286" s="5">
        <v>0</v>
      </c>
      <c r="P286" s="3">
        <v>0</v>
      </c>
      <c r="Q286" s="5">
        <v>33</v>
      </c>
      <c r="R286" s="5">
        <v>0</v>
      </c>
      <c r="S286" s="3">
        <v>0</v>
      </c>
      <c r="T286" s="5">
        <v>0</v>
      </c>
      <c r="U286" s="3">
        <v>0</v>
      </c>
      <c r="V286" s="15">
        <f t="shared" si="23"/>
        <v>35.5</v>
      </c>
      <c r="W286" s="5">
        <v>4.5</v>
      </c>
      <c r="X286" s="15">
        <f t="shared" si="24"/>
        <v>40</v>
      </c>
      <c r="Y286">
        <f t="shared" si="25"/>
        <v>40</v>
      </c>
    </row>
    <row r="287" spans="1:25" x14ac:dyDescent="0.25">
      <c r="A287">
        <f t="shared" si="20"/>
        <v>21</v>
      </c>
      <c r="B287">
        <v>2012</v>
      </c>
      <c r="C287" s="4">
        <v>40684</v>
      </c>
      <c r="D287">
        <v>1.25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 s="5">
        <v>0.5</v>
      </c>
      <c r="L287" s="5">
        <v>0.25</v>
      </c>
      <c r="M287" s="5">
        <v>0</v>
      </c>
      <c r="N287" s="5">
        <v>0.5</v>
      </c>
      <c r="O287" s="5">
        <v>0</v>
      </c>
      <c r="P287" s="3">
        <v>0</v>
      </c>
      <c r="Q287" s="5">
        <v>33</v>
      </c>
      <c r="R287" s="5">
        <v>0</v>
      </c>
      <c r="S287" s="3">
        <v>0</v>
      </c>
      <c r="T287" s="5">
        <v>0</v>
      </c>
      <c r="U287" s="3">
        <v>0</v>
      </c>
      <c r="V287" s="15">
        <f t="shared" si="23"/>
        <v>35.5</v>
      </c>
      <c r="W287" s="5">
        <v>4.5</v>
      </c>
      <c r="X287" s="15">
        <f t="shared" si="24"/>
        <v>40</v>
      </c>
      <c r="Y287">
        <f t="shared" si="25"/>
        <v>40</v>
      </c>
    </row>
    <row r="288" spans="1:25" x14ac:dyDescent="0.25">
      <c r="A288">
        <f t="shared" si="20"/>
        <v>22</v>
      </c>
      <c r="B288">
        <v>2012</v>
      </c>
      <c r="C288" s="4">
        <v>40685</v>
      </c>
      <c r="D288">
        <v>2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 s="5">
        <v>181</v>
      </c>
      <c r="R288" s="5">
        <v>0</v>
      </c>
      <c r="S288" s="3">
        <v>0</v>
      </c>
      <c r="T288" s="5">
        <v>0</v>
      </c>
      <c r="U288" s="3">
        <v>0</v>
      </c>
      <c r="V288" s="15">
        <f t="shared" si="23"/>
        <v>183</v>
      </c>
      <c r="W288" s="5">
        <v>3</v>
      </c>
      <c r="X288" s="15">
        <f t="shared" si="24"/>
        <v>186</v>
      </c>
      <c r="Y288">
        <f t="shared" si="25"/>
        <v>186</v>
      </c>
    </row>
    <row r="289" spans="1:25" x14ac:dyDescent="0.25">
      <c r="A289">
        <f t="shared" si="20"/>
        <v>22</v>
      </c>
      <c r="B289">
        <v>2012</v>
      </c>
      <c r="C289" s="4">
        <v>40686</v>
      </c>
      <c r="D289">
        <v>18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 s="5">
        <v>4</v>
      </c>
      <c r="R289" s="5">
        <v>0</v>
      </c>
      <c r="S289" s="5">
        <v>0</v>
      </c>
      <c r="T289" s="5">
        <v>0</v>
      </c>
      <c r="U289" s="5">
        <v>0</v>
      </c>
      <c r="V289" s="15">
        <f t="shared" si="23"/>
        <v>22</v>
      </c>
      <c r="W289" s="5">
        <v>0</v>
      </c>
      <c r="X289" s="15">
        <f t="shared" si="24"/>
        <v>22</v>
      </c>
      <c r="Y289">
        <f t="shared" si="25"/>
        <v>22</v>
      </c>
    </row>
    <row r="290" spans="1:25" x14ac:dyDescent="0.25">
      <c r="A290">
        <f t="shared" si="20"/>
        <v>22</v>
      </c>
      <c r="B290">
        <v>2012</v>
      </c>
      <c r="C290" s="4">
        <v>40687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0</v>
      </c>
      <c r="N290">
        <v>0</v>
      </c>
      <c r="O290">
        <v>1</v>
      </c>
      <c r="P290">
        <v>0</v>
      </c>
      <c r="Q290">
        <v>11</v>
      </c>
      <c r="R290">
        <v>0</v>
      </c>
      <c r="S290">
        <v>0</v>
      </c>
      <c r="T290">
        <v>0</v>
      </c>
      <c r="U290">
        <v>0</v>
      </c>
      <c r="V290" s="15">
        <f t="shared" si="23"/>
        <v>13</v>
      </c>
      <c r="W290" s="5">
        <v>4</v>
      </c>
      <c r="X290" s="15">
        <f t="shared" si="24"/>
        <v>17</v>
      </c>
      <c r="Y290">
        <f t="shared" si="25"/>
        <v>17</v>
      </c>
    </row>
    <row r="291" spans="1:25" x14ac:dyDescent="0.25">
      <c r="A291">
        <f t="shared" si="20"/>
        <v>22</v>
      </c>
      <c r="B291">
        <v>2012</v>
      </c>
      <c r="C291" s="4">
        <v>40688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55</v>
      </c>
      <c r="R291">
        <v>0</v>
      </c>
      <c r="S291">
        <v>0</v>
      </c>
      <c r="T291">
        <v>0</v>
      </c>
      <c r="U291">
        <v>0</v>
      </c>
      <c r="V291" s="15">
        <f t="shared" si="23"/>
        <v>55</v>
      </c>
      <c r="W291" s="5">
        <v>1</v>
      </c>
      <c r="X291" s="15">
        <f t="shared" si="24"/>
        <v>56</v>
      </c>
      <c r="Y291">
        <f t="shared" si="25"/>
        <v>56</v>
      </c>
    </row>
    <row r="292" spans="1:25" x14ac:dyDescent="0.25">
      <c r="A292">
        <f t="shared" si="20"/>
        <v>22</v>
      </c>
      <c r="B292">
        <v>2012</v>
      </c>
      <c r="C292" s="4">
        <v>40689</v>
      </c>
      <c r="D292">
        <v>0.75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0.25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 s="15">
        <f t="shared" si="23"/>
        <v>1</v>
      </c>
      <c r="W292" s="5">
        <v>0.5</v>
      </c>
      <c r="X292" s="15">
        <f t="shared" si="24"/>
        <v>1.5</v>
      </c>
      <c r="Y292">
        <f t="shared" si="25"/>
        <v>1.5</v>
      </c>
    </row>
    <row r="293" spans="1:25" x14ac:dyDescent="0.25">
      <c r="A293">
        <f t="shared" si="20"/>
        <v>22</v>
      </c>
      <c r="B293">
        <v>2012</v>
      </c>
      <c r="C293" s="4">
        <v>40690</v>
      </c>
      <c r="D293">
        <v>0.75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0.25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 s="15">
        <f t="shared" si="23"/>
        <v>1</v>
      </c>
      <c r="W293" s="5">
        <v>0.5</v>
      </c>
      <c r="X293" s="15">
        <f t="shared" si="24"/>
        <v>1.5</v>
      </c>
      <c r="Y293">
        <f t="shared" si="25"/>
        <v>1.5</v>
      </c>
    </row>
    <row r="294" spans="1:25" x14ac:dyDescent="0.25">
      <c r="A294">
        <f t="shared" si="20"/>
        <v>22</v>
      </c>
      <c r="B294">
        <v>2012</v>
      </c>
      <c r="C294" s="4">
        <v>40691</v>
      </c>
      <c r="D294">
        <v>0.75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0.25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 s="15">
        <f t="shared" si="23"/>
        <v>1</v>
      </c>
      <c r="W294" s="5">
        <v>0.5</v>
      </c>
      <c r="X294" s="15">
        <f t="shared" si="24"/>
        <v>1.5</v>
      </c>
      <c r="Y294">
        <f t="shared" si="25"/>
        <v>1.5</v>
      </c>
    </row>
    <row r="295" spans="1:25" x14ac:dyDescent="0.25">
      <c r="A295">
        <f t="shared" si="20"/>
        <v>23</v>
      </c>
      <c r="B295">
        <v>2012</v>
      </c>
      <c r="C295" s="4">
        <v>40692</v>
      </c>
      <c r="D295">
        <v>0.75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0.25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 s="15">
        <f t="shared" si="23"/>
        <v>1</v>
      </c>
      <c r="W295" s="5">
        <v>0.5</v>
      </c>
      <c r="X295" s="15">
        <f t="shared" si="24"/>
        <v>1.5</v>
      </c>
      <c r="Y295">
        <f t="shared" si="25"/>
        <v>1.5</v>
      </c>
    </row>
    <row r="296" spans="1:25" x14ac:dyDescent="0.25">
      <c r="A296">
        <f t="shared" si="20"/>
        <v>23</v>
      </c>
      <c r="B296">
        <v>2012</v>
      </c>
      <c r="C296" s="4">
        <v>40693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2</v>
      </c>
      <c r="R296">
        <v>0</v>
      </c>
      <c r="S296">
        <v>0</v>
      </c>
      <c r="T296">
        <v>0</v>
      </c>
      <c r="U296">
        <v>0</v>
      </c>
      <c r="V296" s="15">
        <f t="shared" si="23"/>
        <v>2</v>
      </c>
      <c r="W296" s="5">
        <v>0</v>
      </c>
      <c r="X296" s="15">
        <f t="shared" si="24"/>
        <v>2</v>
      </c>
      <c r="Y296">
        <f t="shared" si="25"/>
        <v>2</v>
      </c>
    </row>
    <row r="297" spans="1:25" x14ac:dyDescent="0.25">
      <c r="A297">
        <f t="shared" si="20"/>
        <v>23</v>
      </c>
      <c r="B297">
        <v>2012</v>
      </c>
      <c r="C297" s="4">
        <v>40694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</v>
      </c>
      <c r="O297">
        <v>0</v>
      </c>
      <c r="P297">
        <v>0</v>
      </c>
      <c r="Q297">
        <v>1</v>
      </c>
      <c r="R297">
        <v>0</v>
      </c>
      <c r="S297">
        <v>0</v>
      </c>
      <c r="T297">
        <v>0</v>
      </c>
      <c r="U297">
        <v>0</v>
      </c>
      <c r="V297" s="15">
        <f t="shared" si="23"/>
        <v>2</v>
      </c>
      <c r="W297" s="5">
        <v>0</v>
      </c>
      <c r="X297" s="15">
        <f t="shared" si="24"/>
        <v>2</v>
      </c>
      <c r="Y297">
        <f t="shared" si="25"/>
        <v>2</v>
      </c>
    </row>
    <row r="298" spans="1:25" x14ac:dyDescent="0.25">
      <c r="A298">
        <f t="shared" si="20"/>
        <v>23</v>
      </c>
      <c r="B298">
        <v>2012</v>
      </c>
      <c r="C298" s="4">
        <v>40695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1</v>
      </c>
      <c r="M298">
        <v>0</v>
      </c>
      <c r="N298">
        <v>0</v>
      </c>
      <c r="O298">
        <v>0</v>
      </c>
      <c r="P298">
        <v>0</v>
      </c>
      <c r="Q298">
        <v>6</v>
      </c>
      <c r="R298">
        <v>0</v>
      </c>
      <c r="S298">
        <v>0</v>
      </c>
      <c r="T298">
        <v>0</v>
      </c>
      <c r="U298">
        <v>0</v>
      </c>
      <c r="V298" s="15">
        <f t="shared" si="23"/>
        <v>7</v>
      </c>
      <c r="W298" s="5">
        <v>1</v>
      </c>
      <c r="X298" s="15">
        <f t="shared" si="24"/>
        <v>8</v>
      </c>
      <c r="Y298">
        <f t="shared" si="25"/>
        <v>8</v>
      </c>
    </row>
    <row r="299" spans="1:25" x14ac:dyDescent="0.25">
      <c r="A299">
        <f t="shared" si="20"/>
        <v>23</v>
      </c>
      <c r="B299">
        <v>2012</v>
      </c>
      <c r="C299" s="4">
        <v>40696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0.33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6.33</v>
      </c>
      <c r="R299">
        <v>0</v>
      </c>
      <c r="S299">
        <v>0</v>
      </c>
      <c r="T299">
        <v>0</v>
      </c>
      <c r="U299">
        <v>0</v>
      </c>
      <c r="V299" s="15">
        <f t="shared" si="23"/>
        <v>7.66</v>
      </c>
      <c r="W299" s="5">
        <v>0</v>
      </c>
      <c r="X299" s="15">
        <f t="shared" si="24"/>
        <v>7.66</v>
      </c>
      <c r="Y299">
        <f t="shared" si="25"/>
        <v>7.66</v>
      </c>
    </row>
    <row r="300" spans="1:25" x14ac:dyDescent="0.25">
      <c r="A300">
        <f t="shared" si="20"/>
        <v>23</v>
      </c>
      <c r="B300">
        <v>2012</v>
      </c>
      <c r="C300" s="4">
        <v>40697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0.33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6.33</v>
      </c>
      <c r="R300">
        <v>0</v>
      </c>
      <c r="S300">
        <v>0</v>
      </c>
      <c r="T300">
        <v>0</v>
      </c>
      <c r="U300">
        <v>0</v>
      </c>
      <c r="V300" s="15">
        <f t="shared" si="23"/>
        <v>7.66</v>
      </c>
      <c r="W300" s="5">
        <v>0</v>
      </c>
      <c r="X300" s="15">
        <f t="shared" si="24"/>
        <v>7.66</v>
      </c>
      <c r="Y300">
        <f t="shared" si="25"/>
        <v>7.66</v>
      </c>
    </row>
    <row r="301" spans="1:25" x14ac:dyDescent="0.25">
      <c r="A301">
        <f t="shared" si="20"/>
        <v>23</v>
      </c>
      <c r="B301">
        <v>2012</v>
      </c>
      <c r="C301" s="4">
        <v>40698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0.33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6.33</v>
      </c>
      <c r="R301">
        <v>0</v>
      </c>
      <c r="S301">
        <v>0</v>
      </c>
      <c r="T301">
        <v>0</v>
      </c>
      <c r="U301">
        <v>0</v>
      </c>
      <c r="V301" s="15">
        <f t="shared" si="23"/>
        <v>7.66</v>
      </c>
      <c r="W301" s="5">
        <v>0</v>
      </c>
      <c r="X301" s="15">
        <f t="shared" si="24"/>
        <v>7.66</v>
      </c>
      <c r="Y301">
        <f t="shared" si="25"/>
        <v>7.66</v>
      </c>
    </row>
    <row r="302" spans="1:25" x14ac:dyDescent="0.25">
      <c r="A302">
        <f t="shared" si="20"/>
        <v>24</v>
      </c>
      <c r="B302">
        <v>2012</v>
      </c>
      <c r="C302" s="4">
        <v>40699</v>
      </c>
      <c r="D302">
        <v>3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0</v>
      </c>
      <c r="M302">
        <v>0</v>
      </c>
      <c r="N302">
        <v>3</v>
      </c>
      <c r="O302">
        <v>0</v>
      </c>
      <c r="P302">
        <v>0</v>
      </c>
      <c r="Q302">
        <v>58</v>
      </c>
      <c r="R302">
        <v>0</v>
      </c>
      <c r="S302">
        <v>0</v>
      </c>
      <c r="T302">
        <v>0</v>
      </c>
      <c r="U302">
        <v>0</v>
      </c>
      <c r="V302" s="15">
        <f t="shared" si="23"/>
        <v>65</v>
      </c>
      <c r="W302" s="5">
        <v>3</v>
      </c>
      <c r="X302" s="15">
        <f t="shared" si="24"/>
        <v>68</v>
      </c>
      <c r="Y302">
        <f t="shared" si="25"/>
        <v>68</v>
      </c>
    </row>
    <row r="303" spans="1:25" x14ac:dyDescent="0.25">
      <c r="A303">
        <f t="shared" si="20"/>
        <v>24</v>
      </c>
      <c r="B303">
        <v>2012</v>
      </c>
      <c r="C303" s="4">
        <v>40700</v>
      </c>
      <c r="D303" t="s">
        <v>25</v>
      </c>
      <c r="E303" t="s">
        <v>25</v>
      </c>
      <c r="F303" t="s">
        <v>25</v>
      </c>
      <c r="G303" t="s">
        <v>25</v>
      </c>
      <c r="H303" t="s">
        <v>25</v>
      </c>
      <c r="I303" t="s">
        <v>25</v>
      </c>
      <c r="J303" t="s">
        <v>25</v>
      </c>
      <c r="K303" t="s">
        <v>25</v>
      </c>
      <c r="L303" t="s">
        <v>25</v>
      </c>
      <c r="M303" t="s">
        <v>25</v>
      </c>
      <c r="N303" t="s">
        <v>25</v>
      </c>
      <c r="O303" t="s">
        <v>25</v>
      </c>
      <c r="P303" t="s">
        <v>25</v>
      </c>
      <c r="Q303" t="s">
        <v>25</v>
      </c>
      <c r="R303" t="s">
        <v>25</v>
      </c>
      <c r="S303" t="s">
        <v>25</v>
      </c>
      <c r="T303" t="s">
        <v>25</v>
      </c>
      <c r="U303" t="s">
        <v>25</v>
      </c>
      <c r="V303" s="15">
        <f t="shared" si="23"/>
        <v>0</v>
      </c>
      <c r="W303" s="5" t="s">
        <v>25</v>
      </c>
      <c r="X303" s="15" t="e">
        <f t="shared" si="24"/>
        <v>#VALUE!</v>
      </c>
      <c r="Y303" t="e">
        <f t="shared" si="25"/>
        <v>#VALUE!</v>
      </c>
    </row>
    <row r="304" spans="1:25" x14ac:dyDescent="0.25">
      <c r="A304">
        <f t="shared" si="20"/>
        <v>24</v>
      </c>
      <c r="B304">
        <v>2012</v>
      </c>
      <c r="C304" s="4">
        <v>40701</v>
      </c>
      <c r="D304">
        <v>8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2</v>
      </c>
      <c r="P304">
        <v>0</v>
      </c>
      <c r="Q304">
        <v>69</v>
      </c>
      <c r="R304">
        <v>0</v>
      </c>
      <c r="S304">
        <v>0</v>
      </c>
      <c r="T304">
        <v>0</v>
      </c>
      <c r="U304">
        <v>0</v>
      </c>
      <c r="V304" s="15">
        <f t="shared" si="23"/>
        <v>79</v>
      </c>
      <c r="W304" s="5"/>
      <c r="X304" s="15">
        <v>15</v>
      </c>
      <c r="Y304">
        <f t="shared" si="25"/>
        <v>15</v>
      </c>
    </row>
    <row r="305" spans="1:25" x14ac:dyDescent="0.25">
      <c r="A305">
        <f t="shared" si="20"/>
        <v>24</v>
      </c>
      <c r="B305">
        <v>2012</v>
      </c>
      <c r="C305" s="4">
        <v>40702</v>
      </c>
      <c r="D305">
        <v>6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1</v>
      </c>
      <c r="M305">
        <v>0</v>
      </c>
      <c r="N305">
        <v>0</v>
      </c>
      <c r="O305">
        <v>0</v>
      </c>
      <c r="P305">
        <v>0</v>
      </c>
      <c r="Q305">
        <v>4</v>
      </c>
      <c r="R305">
        <v>0</v>
      </c>
      <c r="S305">
        <v>0</v>
      </c>
      <c r="T305">
        <v>0</v>
      </c>
      <c r="U305">
        <v>0</v>
      </c>
      <c r="V305" s="15">
        <f t="shared" si="23"/>
        <v>11</v>
      </c>
      <c r="W305" s="5">
        <v>2</v>
      </c>
      <c r="X305" s="15">
        <f t="shared" si="24"/>
        <v>13</v>
      </c>
      <c r="Y305">
        <f t="shared" si="25"/>
        <v>13</v>
      </c>
    </row>
    <row r="306" spans="1:25" x14ac:dyDescent="0.25">
      <c r="A306">
        <f t="shared" si="20"/>
        <v>24</v>
      </c>
      <c r="B306">
        <v>2012</v>
      </c>
      <c r="C306" s="4">
        <v>40703</v>
      </c>
      <c r="D306">
        <v>7.66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0.66</v>
      </c>
      <c r="L306">
        <v>1</v>
      </c>
      <c r="M306">
        <v>0</v>
      </c>
      <c r="N306">
        <v>0.66</v>
      </c>
      <c r="O306">
        <v>0</v>
      </c>
      <c r="P306">
        <v>0</v>
      </c>
      <c r="Q306">
        <v>16.329999999999998</v>
      </c>
      <c r="R306">
        <v>0</v>
      </c>
      <c r="S306">
        <v>0</v>
      </c>
      <c r="T306">
        <v>0</v>
      </c>
      <c r="U306">
        <v>0.33</v>
      </c>
      <c r="V306" s="15">
        <f t="shared" si="23"/>
        <v>26.639999999999997</v>
      </c>
      <c r="W306" s="5">
        <v>10.66</v>
      </c>
      <c r="X306" s="15">
        <f t="shared" si="24"/>
        <v>37.299999999999997</v>
      </c>
      <c r="Y306">
        <f t="shared" si="25"/>
        <v>37.299999999999997</v>
      </c>
    </row>
    <row r="307" spans="1:25" x14ac:dyDescent="0.25">
      <c r="A307">
        <f t="shared" si="20"/>
        <v>24</v>
      </c>
      <c r="B307">
        <v>2012</v>
      </c>
      <c r="C307" s="4">
        <v>40704</v>
      </c>
      <c r="D307">
        <v>7.66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0.66</v>
      </c>
      <c r="L307">
        <v>1</v>
      </c>
      <c r="M307">
        <v>0</v>
      </c>
      <c r="N307">
        <v>0.66</v>
      </c>
      <c r="O307">
        <v>0</v>
      </c>
      <c r="P307">
        <v>0</v>
      </c>
      <c r="Q307">
        <v>16.329999999999998</v>
      </c>
      <c r="R307">
        <v>0</v>
      </c>
      <c r="S307">
        <v>0</v>
      </c>
      <c r="T307">
        <v>0</v>
      </c>
      <c r="U307">
        <v>0.33</v>
      </c>
      <c r="V307" s="15">
        <f t="shared" si="23"/>
        <v>26.639999999999997</v>
      </c>
      <c r="W307" s="5">
        <v>10.66</v>
      </c>
      <c r="X307" s="15">
        <f t="shared" si="24"/>
        <v>37.299999999999997</v>
      </c>
      <c r="Y307">
        <f t="shared" si="25"/>
        <v>37.299999999999997</v>
      </c>
    </row>
    <row r="308" spans="1:25" x14ac:dyDescent="0.25">
      <c r="A308">
        <f t="shared" si="20"/>
        <v>24</v>
      </c>
      <c r="B308">
        <v>2012</v>
      </c>
      <c r="C308" s="4">
        <v>40705</v>
      </c>
      <c r="D308">
        <v>7.66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0.66</v>
      </c>
      <c r="L308">
        <v>1</v>
      </c>
      <c r="M308">
        <v>0</v>
      </c>
      <c r="N308">
        <v>0.66</v>
      </c>
      <c r="O308">
        <v>0</v>
      </c>
      <c r="P308">
        <v>0</v>
      </c>
      <c r="Q308">
        <v>16.329999999999998</v>
      </c>
      <c r="R308">
        <v>0</v>
      </c>
      <c r="S308">
        <v>0</v>
      </c>
      <c r="T308">
        <v>0</v>
      </c>
      <c r="U308">
        <v>0.33</v>
      </c>
      <c r="V308" s="15">
        <f t="shared" si="23"/>
        <v>26.639999999999997</v>
      </c>
      <c r="W308" s="5">
        <v>10.66</v>
      </c>
      <c r="X308" s="15">
        <f t="shared" si="24"/>
        <v>37.299999999999997</v>
      </c>
      <c r="Y308">
        <f t="shared" si="25"/>
        <v>37.299999999999997</v>
      </c>
    </row>
    <row r="309" spans="1:25" x14ac:dyDescent="0.25">
      <c r="A309">
        <f t="shared" si="20"/>
        <v>25</v>
      </c>
      <c r="B309">
        <v>2012</v>
      </c>
      <c r="C309" s="4">
        <v>40706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14</v>
      </c>
      <c r="R309">
        <v>0</v>
      </c>
      <c r="S309">
        <v>0</v>
      </c>
      <c r="T309">
        <v>0</v>
      </c>
      <c r="U309">
        <v>0</v>
      </c>
      <c r="V309" s="15">
        <f t="shared" si="23"/>
        <v>14</v>
      </c>
      <c r="W309" s="5">
        <v>1</v>
      </c>
      <c r="X309" s="15">
        <f t="shared" si="24"/>
        <v>15</v>
      </c>
      <c r="Y309">
        <f t="shared" si="25"/>
        <v>15</v>
      </c>
    </row>
    <row r="310" spans="1:25" x14ac:dyDescent="0.25">
      <c r="A310">
        <f t="shared" si="20"/>
        <v>25</v>
      </c>
      <c r="B310">
        <v>2012</v>
      </c>
      <c r="C310" s="4">
        <v>40707</v>
      </c>
      <c r="D310">
        <v>8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43</v>
      </c>
      <c r="R310">
        <v>0</v>
      </c>
      <c r="S310">
        <v>0</v>
      </c>
      <c r="T310">
        <v>0</v>
      </c>
      <c r="U310">
        <v>0</v>
      </c>
      <c r="V310" s="15">
        <f t="shared" si="23"/>
        <v>51</v>
      </c>
      <c r="W310" s="5">
        <v>10</v>
      </c>
      <c r="X310" s="15">
        <f t="shared" si="24"/>
        <v>61</v>
      </c>
      <c r="Y310">
        <f t="shared" si="25"/>
        <v>61</v>
      </c>
    </row>
    <row r="311" spans="1:25" x14ac:dyDescent="0.25">
      <c r="A311">
        <f t="shared" si="20"/>
        <v>25</v>
      </c>
      <c r="B311">
        <v>2012</v>
      </c>
      <c r="C311" s="4">
        <v>40708</v>
      </c>
      <c r="D311">
        <v>25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1</v>
      </c>
      <c r="L311">
        <v>0</v>
      </c>
      <c r="M311">
        <v>0</v>
      </c>
      <c r="N311">
        <v>4</v>
      </c>
      <c r="O311">
        <v>5</v>
      </c>
      <c r="P311">
        <v>0</v>
      </c>
      <c r="Q311">
        <v>23</v>
      </c>
      <c r="R311">
        <v>0</v>
      </c>
      <c r="S311">
        <v>0</v>
      </c>
      <c r="T311">
        <v>0</v>
      </c>
      <c r="U311">
        <v>0</v>
      </c>
      <c r="V311" s="15">
        <f t="shared" si="23"/>
        <v>58</v>
      </c>
      <c r="W311" s="5">
        <v>20</v>
      </c>
      <c r="X311" s="15">
        <f t="shared" si="24"/>
        <v>78</v>
      </c>
      <c r="Y311">
        <f t="shared" si="25"/>
        <v>78</v>
      </c>
    </row>
    <row r="312" spans="1:25" x14ac:dyDescent="0.25">
      <c r="A312">
        <f t="shared" si="20"/>
        <v>25</v>
      </c>
      <c r="B312">
        <v>2012</v>
      </c>
      <c r="C312" s="4">
        <v>40709</v>
      </c>
      <c r="D312">
        <v>8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0</v>
      </c>
      <c r="O312">
        <v>0</v>
      </c>
      <c r="P312">
        <v>0</v>
      </c>
      <c r="Q312">
        <v>2</v>
      </c>
      <c r="R312">
        <v>0</v>
      </c>
      <c r="S312">
        <v>0</v>
      </c>
      <c r="T312">
        <v>0</v>
      </c>
      <c r="U312">
        <v>0</v>
      </c>
      <c r="V312" s="15">
        <f t="shared" si="23"/>
        <v>12</v>
      </c>
      <c r="W312" s="5">
        <v>6</v>
      </c>
      <c r="X312" s="15">
        <f t="shared" si="24"/>
        <v>18</v>
      </c>
      <c r="Y312" t="s">
        <v>25</v>
      </c>
    </row>
    <row r="313" spans="1:25" x14ac:dyDescent="0.25">
      <c r="A313">
        <f t="shared" si="20"/>
        <v>25</v>
      </c>
      <c r="B313">
        <v>2012</v>
      </c>
      <c r="C313" s="4">
        <v>40710</v>
      </c>
      <c r="D313">
        <v>14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1.33</v>
      </c>
      <c r="M313">
        <v>0</v>
      </c>
      <c r="N313">
        <v>1</v>
      </c>
      <c r="O313">
        <v>0</v>
      </c>
      <c r="P313">
        <v>0</v>
      </c>
      <c r="Q313">
        <v>7.33</v>
      </c>
      <c r="R313">
        <v>0</v>
      </c>
      <c r="S313">
        <v>0</v>
      </c>
      <c r="T313">
        <v>2.33</v>
      </c>
      <c r="U313">
        <v>0</v>
      </c>
      <c r="V313" s="15">
        <f t="shared" si="23"/>
        <v>25.989999999999995</v>
      </c>
      <c r="W313" s="5">
        <v>17</v>
      </c>
      <c r="X313" s="15">
        <f t="shared" si="24"/>
        <v>42.989999999999995</v>
      </c>
      <c r="Y313" t="s">
        <v>25</v>
      </c>
    </row>
    <row r="314" spans="1:25" x14ac:dyDescent="0.25">
      <c r="A314">
        <f t="shared" si="20"/>
        <v>25</v>
      </c>
      <c r="B314">
        <v>2012</v>
      </c>
      <c r="C314" s="4">
        <v>40711</v>
      </c>
      <c r="D314">
        <v>14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1.33</v>
      </c>
      <c r="M314">
        <v>0</v>
      </c>
      <c r="N314">
        <v>1</v>
      </c>
      <c r="O314">
        <v>0</v>
      </c>
      <c r="P314">
        <v>0</v>
      </c>
      <c r="Q314">
        <v>7.33</v>
      </c>
      <c r="R314">
        <v>0</v>
      </c>
      <c r="S314">
        <v>0</v>
      </c>
      <c r="T314">
        <v>2.33</v>
      </c>
      <c r="U314">
        <v>0</v>
      </c>
      <c r="V314" s="15">
        <f t="shared" si="23"/>
        <v>25.989999999999995</v>
      </c>
      <c r="W314" s="5">
        <v>17</v>
      </c>
      <c r="X314" s="15">
        <f t="shared" si="24"/>
        <v>42.989999999999995</v>
      </c>
      <c r="Y314">
        <f t="shared" si="25"/>
        <v>42.989999999999995</v>
      </c>
    </row>
    <row r="315" spans="1:25" x14ac:dyDescent="0.25">
      <c r="A315">
        <f t="shared" si="20"/>
        <v>25</v>
      </c>
      <c r="B315">
        <v>2012</v>
      </c>
      <c r="C315" s="4">
        <v>40712</v>
      </c>
      <c r="D315">
        <v>14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1.33</v>
      </c>
      <c r="M315">
        <v>0</v>
      </c>
      <c r="N315">
        <v>1</v>
      </c>
      <c r="O315">
        <v>0</v>
      </c>
      <c r="P315">
        <v>0</v>
      </c>
      <c r="Q315">
        <v>7.33</v>
      </c>
      <c r="R315">
        <v>0</v>
      </c>
      <c r="S315">
        <v>0</v>
      </c>
      <c r="T315">
        <v>2.33</v>
      </c>
      <c r="U315">
        <v>0</v>
      </c>
      <c r="V315" s="15">
        <f t="shared" si="23"/>
        <v>25.989999999999995</v>
      </c>
      <c r="W315" s="5">
        <v>17</v>
      </c>
      <c r="X315" s="15">
        <f t="shared" si="24"/>
        <v>42.989999999999995</v>
      </c>
      <c r="Y315" t="s">
        <v>25</v>
      </c>
    </row>
    <row r="316" spans="1:25" x14ac:dyDescent="0.25">
      <c r="A316">
        <f t="shared" si="20"/>
        <v>26</v>
      </c>
      <c r="B316">
        <v>2012</v>
      </c>
      <c r="C316" s="4">
        <v>40713</v>
      </c>
      <c r="D316">
        <v>36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3</v>
      </c>
      <c r="L316">
        <v>0</v>
      </c>
      <c r="M316">
        <v>0</v>
      </c>
      <c r="N316">
        <v>3</v>
      </c>
      <c r="O316">
        <v>0</v>
      </c>
      <c r="P316">
        <v>0</v>
      </c>
      <c r="Q316">
        <v>9</v>
      </c>
      <c r="R316">
        <v>0</v>
      </c>
      <c r="S316">
        <v>0</v>
      </c>
      <c r="T316">
        <v>32</v>
      </c>
      <c r="U316">
        <v>0</v>
      </c>
      <c r="V316" s="15">
        <f t="shared" si="23"/>
        <v>83</v>
      </c>
      <c r="W316" s="5">
        <v>46</v>
      </c>
      <c r="X316" s="15">
        <f t="shared" si="24"/>
        <v>129</v>
      </c>
      <c r="Y316">
        <f t="shared" si="25"/>
        <v>129</v>
      </c>
    </row>
    <row r="317" spans="1:25" x14ac:dyDescent="0.25">
      <c r="A317">
        <f t="shared" si="20"/>
        <v>26</v>
      </c>
      <c r="B317">
        <v>2012</v>
      </c>
      <c r="C317" s="4">
        <v>40714</v>
      </c>
      <c r="D317">
        <v>8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1</v>
      </c>
      <c r="L317">
        <v>0</v>
      </c>
      <c r="M317">
        <v>0</v>
      </c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7</v>
      </c>
      <c r="U317">
        <v>0</v>
      </c>
      <c r="V317" s="15">
        <f t="shared" si="23"/>
        <v>17</v>
      </c>
      <c r="W317" s="5">
        <v>10</v>
      </c>
      <c r="X317" s="15">
        <f t="shared" si="24"/>
        <v>27</v>
      </c>
      <c r="Y317">
        <f t="shared" si="25"/>
        <v>27</v>
      </c>
    </row>
    <row r="318" spans="1:25" x14ac:dyDescent="0.25">
      <c r="A318">
        <f t="shared" si="20"/>
        <v>26</v>
      </c>
      <c r="B318">
        <v>2012</v>
      </c>
      <c r="C318" s="4">
        <v>40715</v>
      </c>
      <c r="D318">
        <v>2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</v>
      </c>
      <c r="R318">
        <v>0</v>
      </c>
      <c r="S318">
        <v>0</v>
      </c>
      <c r="T318">
        <v>4</v>
      </c>
      <c r="U318">
        <v>0</v>
      </c>
      <c r="V318" s="15">
        <f t="shared" si="23"/>
        <v>8</v>
      </c>
      <c r="W318" s="5">
        <v>4</v>
      </c>
      <c r="X318" s="15">
        <f t="shared" si="24"/>
        <v>12</v>
      </c>
      <c r="Y318">
        <f t="shared" si="25"/>
        <v>12</v>
      </c>
    </row>
    <row r="319" spans="1:25" x14ac:dyDescent="0.25">
      <c r="A319">
        <f t="shared" si="20"/>
        <v>26</v>
      </c>
      <c r="B319">
        <v>2012</v>
      </c>
      <c r="C319" s="4">
        <v>40716</v>
      </c>
      <c r="D319">
        <v>3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1</v>
      </c>
      <c r="R319">
        <v>0</v>
      </c>
      <c r="S319">
        <v>0</v>
      </c>
      <c r="T319">
        <v>5</v>
      </c>
      <c r="U319">
        <v>0</v>
      </c>
      <c r="V319" s="15">
        <f t="shared" si="23"/>
        <v>9</v>
      </c>
      <c r="W319" s="5">
        <v>11</v>
      </c>
      <c r="X319" s="15">
        <f t="shared" si="24"/>
        <v>20</v>
      </c>
      <c r="Y319">
        <f t="shared" si="25"/>
        <v>20</v>
      </c>
    </row>
    <row r="320" spans="1:25" x14ac:dyDescent="0.25">
      <c r="A320">
        <f t="shared" si="20"/>
        <v>26</v>
      </c>
      <c r="B320">
        <v>2012</v>
      </c>
      <c r="C320" s="4">
        <v>40717</v>
      </c>
      <c r="D320">
        <v>19.66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0.33</v>
      </c>
      <c r="L320">
        <v>1.66</v>
      </c>
      <c r="M320">
        <v>0</v>
      </c>
      <c r="N320">
        <v>1.33</v>
      </c>
      <c r="O320">
        <v>0</v>
      </c>
      <c r="P320">
        <v>0</v>
      </c>
      <c r="Q320">
        <v>2.66</v>
      </c>
      <c r="R320">
        <v>0</v>
      </c>
      <c r="S320">
        <v>0</v>
      </c>
      <c r="T320">
        <v>3</v>
      </c>
      <c r="U320">
        <v>0</v>
      </c>
      <c r="V320" s="15">
        <f t="shared" si="23"/>
        <v>28.639999999999997</v>
      </c>
      <c r="W320" s="5">
        <v>15.66</v>
      </c>
      <c r="X320" s="15">
        <f t="shared" si="24"/>
        <v>44.3</v>
      </c>
      <c r="Y320">
        <f t="shared" si="25"/>
        <v>44.3</v>
      </c>
    </row>
    <row r="321" spans="1:25" x14ac:dyDescent="0.25">
      <c r="A321">
        <f t="shared" si="20"/>
        <v>26</v>
      </c>
      <c r="B321">
        <v>2012</v>
      </c>
      <c r="C321" s="4">
        <v>40718</v>
      </c>
      <c r="D321">
        <v>19.66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0.33</v>
      </c>
      <c r="L321">
        <v>1.66</v>
      </c>
      <c r="M321">
        <v>0</v>
      </c>
      <c r="N321">
        <v>1.33</v>
      </c>
      <c r="O321">
        <v>0</v>
      </c>
      <c r="P321">
        <v>0</v>
      </c>
      <c r="Q321">
        <v>2.66</v>
      </c>
      <c r="R321">
        <v>0</v>
      </c>
      <c r="S321">
        <v>0</v>
      </c>
      <c r="T321">
        <v>3</v>
      </c>
      <c r="U321">
        <v>0</v>
      </c>
      <c r="V321" s="15">
        <f t="shared" si="23"/>
        <v>28.639999999999997</v>
      </c>
      <c r="W321" s="5">
        <v>15.66</v>
      </c>
      <c r="X321" s="15">
        <f t="shared" si="24"/>
        <v>44.3</v>
      </c>
      <c r="Y321">
        <f t="shared" si="25"/>
        <v>44.3</v>
      </c>
    </row>
    <row r="322" spans="1:25" x14ac:dyDescent="0.25">
      <c r="A322">
        <f t="shared" si="20"/>
        <v>26</v>
      </c>
      <c r="B322">
        <v>2012</v>
      </c>
      <c r="C322" s="4">
        <v>40719</v>
      </c>
      <c r="D322">
        <v>19.66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0.33</v>
      </c>
      <c r="L322">
        <v>1.66</v>
      </c>
      <c r="M322">
        <v>0</v>
      </c>
      <c r="N322">
        <v>1.33</v>
      </c>
      <c r="O322">
        <v>0</v>
      </c>
      <c r="P322">
        <v>0</v>
      </c>
      <c r="Q322">
        <v>2.66</v>
      </c>
      <c r="R322">
        <v>0</v>
      </c>
      <c r="S322">
        <v>0</v>
      </c>
      <c r="T322">
        <v>3</v>
      </c>
      <c r="U322">
        <v>0</v>
      </c>
      <c r="V322" s="15">
        <f t="shared" si="23"/>
        <v>28.639999999999997</v>
      </c>
      <c r="W322" s="5">
        <v>15.66</v>
      </c>
      <c r="X322" s="15">
        <f t="shared" si="24"/>
        <v>44.3</v>
      </c>
      <c r="Y322" t="s">
        <v>25</v>
      </c>
    </row>
    <row r="323" spans="1:25" x14ac:dyDescent="0.25">
      <c r="A323">
        <f t="shared" ref="A323:A386" si="26">WEEKNUM(C323)</f>
        <v>27</v>
      </c>
      <c r="B323">
        <v>2012</v>
      </c>
      <c r="C323" s="4">
        <v>40720</v>
      </c>
      <c r="D323">
        <v>535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3</v>
      </c>
      <c r="M323">
        <v>0</v>
      </c>
      <c r="N323">
        <v>2</v>
      </c>
      <c r="O323">
        <v>0</v>
      </c>
      <c r="P323">
        <v>0</v>
      </c>
      <c r="Q323">
        <v>1</v>
      </c>
      <c r="R323">
        <v>0</v>
      </c>
      <c r="S323">
        <v>0</v>
      </c>
      <c r="T323">
        <v>7</v>
      </c>
      <c r="U323">
        <v>0</v>
      </c>
      <c r="V323" s="15">
        <f t="shared" si="23"/>
        <v>548</v>
      </c>
      <c r="W323" s="5">
        <v>51</v>
      </c>
      <c r="X323" s="15">
        <f t="shared" si="24"/>
        <v>599</v>
      </c>
      <c r="Y323">
        <f t="shared" si="25"/>
        <v>599</v>
      </c>
    </row>
    <row r="324" spans="1:25" x14ac:dyDescent="0.25">
      <c r="A324">
        <f t="shared" si="26"/>
        <v>27</v>
      </c>
      <c r="B324">
        <v>2012</v>
      </c>
      <c r="C324" s="4">
        <v>40721</v>
      </c>
      <c r="D324">
        <v>672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3</v>
      </c>
      <c r="M324">
        <v>0</v>
      </c>
      <c r="N324">
        <v>14</v>
      </c>
      <c r="O324">
        <v>0</v>
      </c>
      <c r="P324">
        <v>0</v>
      </c>
      <c r="Q324">
        <v>5</v>
      </c>
      <c r="R324">
        <v>0</v>
      </c>
      <c r="S324">
        <v>0</v>
      </c>
      <c r="T324">
        <v>42</v>
      </c>
      <c r="U324">
        <v>0</v>
      </c>
      <c r="V324" s="15">
        <f t="shared" si="23"/>
        <v>736</v>
      </c>
      <c r="W324" s="5">
        <v>57</v>
      </c>
      <c r="X324" s="15">
        <f t="shared" si="24"/>
        <v>793</v>
      </c>
      <c r="Y324">
        <f t="shared" si="25"/>
        <v>793</v>
      </c>
    </row>
    <row r="325" spans="1:25" x14ac:dyDescent="0.25">
      <c r="A325">
        <f t="shared" si="26"/>
        <v>27</v>
      </c>
      <c r="B325">
        <v>2012</v>
      </c>
      <c r="C325" s="4">
        <v>40722</v>
      </c>
      <c r="D325">
        <v>662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2</v>
      </c>
      <c r="M325">
        <v>0</v>
      </c>
      <c r="N325">
        <v>0</v>
      </c>
      <c r="O325">
        <v>0</v>
      </c>
      <c r="P325">
        <v>0</v>
      </c>
      <c r="Q325">
        <v>3</v>
      </c>
      <c r="R325">
        <v>0</v>
      </c>
      <c r="S325">
        <v>0</v>
      </c>
      <c r="T325">
        <v>11</v>
      </c>
      <c r="U325">
        <v>0</v>
      </c>
      <c r="V325" s="15">
        <f t="shared" si="23"/>
        <v>678</v>
      </c>
      <c r="W325" s="5">
        <v>120</v>
      </c>
      <c r="X325" s="15">
        <f t="shared" si="24"/>
        <v>798</v>
      </c>
      <c r="Y325">
        <f t="shared" si="25"/>
        <v>798</v>
      </c>
    </row>
    <row r="326" spans="1:25" x14ac:dyDescent="0.25">
      <c r="A326">
        <f t="shared" si="26"/>
        <v>27</v>
      </c>
      <c r="B326">
        <v>2012</v>
      </c>
      <c r="C326" s="4">
        <v>40723</v>
      </c>
      <c r="D326">
        <v>390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</v>
      </c>
      <c r="M326">
        <v>0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9</v>
      </c>
      <c r="U326">
        <v>0</v>
      </c>
      <c r="V326" s="15">
        <f t="shared" si="23"/>
        <v>401</v>
      </c>
      <c r="W326" s="5">
        <v>47</v>
      </c>
      <c r="X326" s="15">
        <f t="shared" si="24"/>
        <v>448</v>
      </c>
      <c r="Y326">
        <f t="shared" si="25"/>
        <v>448</v>
      </c>
    </row>
    <row r="327" spans="1:25" x14ac:dyDescent="0.25">
      <c r="A327">
        <f t="shared" si="26"/>
        <v>27</v>
      </c>
      <c r="B327">
        <v>2012</v>
      </c>
      <c r="C327" s="4">
        <v>40724</v>
      </c>
      <c r="D327">
        <v>229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1</v>
      </c>
      <c r="M327">
        <v>0</v>
      </c>
      <c r="N327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10</v>
      </c>
      <c r="U327">
        <v>0</v>
      </c>
      <c r="V327" s="15">
        <f t="shared" si="23"/>
        <v>241</v>
      </c>
      <c r="W327" s="5">
        <v>23</v>
      </c>
      <c r="X327" s="15">
        <f t="shared" si="24"/>
        <v>264</v>
      </c>
      <c r="Y327">
        <f t="shared" si="25"/>
        <v>264</v>
      </c>
    </row>
    <row r="328" spans="1:25" x14ac:dyDescent="0.25">
      <c r="A328">
        <f t="shared" si="26"/>
        <v>27</v>
      </c>
      <c r="B328">
        <v>2012</v>
      </c>
      <c r="C328" s="4">
        <v>40725</v>
      </c>
      <c r="D328">
        <v>149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0.5</v>
      </c>
      <c r="R328">
        <v>0</v>
      </c>
      <c r="S328">
        <v>0</v>
      </c>
      <c r="T328">
        <v>16.5</v>
      </c>
      <c r="U328">
        <v>0</v>
      </c>
      <c r="V328" s="15">
        <f t="shared" si="23"/>
        <v>166</v>
      </c>
      <c r="W328" s="5">
        <v>19</v>
      </c>
      <c r="X328" s="15">
        <f t="shared" si="24"/>
        <v>185</v>
      </c>
      <c r="Y328">
        <f t="shared" si="25"/>
        <v>185</v>
      </c>
    </row>
    <row r="329" spans="1:25" x14ac:dyDescent="0.25">
      <c r="A329">
        <f t="shared" si="26"/>
        <v>27</v>
      </c>
      <c r="B329">
        <v>2012</v>
      </c>
      <c r="C329" s="4">
        <v>40726</v>
      </c>
      <c r="D329">
        <v>149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0.5</v>
      </c>
      <c r="R329">
        <v>0</v>
      </c>
      <c r="S329">
        <v>0</v>
      </c>
      <c r="T329">
        <v>16.5</v>
      </c>
      <c r="U329">
        <v>0</v>
      </c>
      <c r="V329" s="15">
        <f t="shared" si="23"/>
        <v>166</v>
      </c>
      <c r="W329" s="5">
        <v>19</v>
      </c>
      <c r="X329" s="15">
        <f t="shared" si="24"/>
        <v>185</v>
      </c>
      <c r="Y329">
        <f t="shared" si="25"/>
        <v>185</v>
      </c>
    </row>
    <row r="330" spans="1:25" x14ac:dyDescent="0.25">
      <c r="A330">
        <f t="shared" si="26"/>
        <v>28</v>
      </c>
      <c r="B330">
        <v>2012</v>
      </c>
      <c r="C330" s="4">
        <v>40727</v>
      </c>
      <c r="D330">
        <v>99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1</v>
      </c>
      <c r="M330">
        <v>0</v>
      </c>
      <c r="N330">
        <v>5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2</v>
      </c>
      <c r="U330">
        <v>0</v>
      </c>
      <c r="V330" s="15">
        <f t="shared" si="23"/>
        <v>107</v>
      </c>
      <c r="W330" s="5">
        <v>32</v>
      </c>
      <c r="X330" s="15">
        <f t="shared" si="24"/>
        <v>139</v>
      </c>
      <c r="Y330">
        <f t="shared" si="25"/>
        <v>139</v>
      </c>
    </row>
    <row r="331" spans="1:25" x14ac:dyDescent="0.25">
      <c r="A331">
        <f t="shared" si="26"/>
        <v>28</v>
      </c>
      <c r="B331">
        <v>2012</v>
      </c>
      <c r="C331" s="4">
        <v>40728</v>
      </c>
      <c r="D331">
        <v>56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1.5</v>
      </c>
      <c r="L331">
        <v>0</v>
      </c>
      <c r="M331">
        <v>0</v>
      </c>
      <c r="N331">
        <v>5</v>
      </c>
      <c r="O331">
        <v>0.5</v>
      </c>
      <c r="P331">
        <v>0</v>
      </c>
      <c r="Q331">
        <v>0</v>
      </c>
      <c r="R331">
        <v>0</v>
      </c>
      <c r="S331">
        <v>0</v>
      </c>
      <c r="T331">
        <v>6.5</v>
      </c>
      <c r="U331">
        <v>0</v>
      </c>
      <c r="V331" s="15">
        <f t="shared" si="23"/>
        <v>69.5</v>
      </c>
      <c r="W331" s="5">
        <v>30</v>
      </c>
      <c r="X331" s="15">
        <f t="shared" si="24"/>
        <v>99.5</v>
      </c>
      <c r="Y331">
        <f t="shared" si="25"/>
        <v>99.5</v>
      </c>
    </row>
    <row r="332" spans="1:25" x14ac:dyDescent="0.25">
      <c r="A332">
        <f t="shared" si="26"/>
        <v>28</v>
      </c>
      <c r="B332">
        <v>2012</v>
      </c>
      <c r="C332" s="4">
        <v>40729</v>
      </c>
      <c r="D332">
        <v>56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1.5</v>
      </c>
      <c r="L332">
        <v>0</v>
      </c>
      <c r="M332">
        <v>0</v>
      </c>
      <c r="N332">
        <v>5</v>
      </c>
      <c r="O332">
        <v>0.5</v>
      </c>
      <c r="P332">
        <v>0</v>
      </c>
      <c r="Q332">
        <v>0</v>
      </c>
      <c r="R332">
        <v>0</v>
      </c>
      <c r="S332">
        <v>0</v>
      </c>
      <c r="T332">
        <v>6.5</v>
      </c>
      <c r="U332">
        <v>0</v>
      </c>
      <c r="V332" s="15">
        <f t="shared" si="23"/>
        <v>69.5</v>
      </c>
      <c r="W332" s="5">
        <v>30</v>
      </c>
      <c r="X332" s="15">
        <f t="shared" si="24"/>
        <v>99.5</v>
      </c>
      <c r="Y332">
        <f t="shared" si="25"/>
        <v>99.5</v>
      </c>
    </row>
    <row r="333" spans="1:25" x14ac:dyDescent="0.25">
      <c r="A333">
        <f t="shared" si="26"/>
        <v>28</v>
      </c>
      <c r="B333">
        <v>2012</v>
      </c>
      <c r="C333" s="4">
        <v>40730</v>
      </c>
      <c r="D333">
        <v>34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2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8</v>
      </c>
      <c r="U333">
        <v>0</v>
      </c>
      <c r="V333" s="15">
        <f t="shared" si="23"/>
        <v>44</v>
      </c>
      <c r="W333" s="5">
        <v>19</v>
      </c>
      <c r="X333" s="15">
        <f t="shared" si="24"/>
        <v>63</v>
      </c>
      <c r="Y333">
        <f t="shared" si="25"/>
        <v>63</v>
      </c>
    </row>
    <row r="334" spans="1:25" x14ac:dyDescent="0.25">
      <c r="A334">
        <f t="shared" si="26"/>
        <v>28</v>
      </c>
      <c r="B334">
        <v>2012</v>
      </c>
      <c r="C334" s="4">
        <v>40731</v>
      </c>
      <c r="D334" t="s">
        <v>25</v>
      </c>
      <c r="E334" t="s">
        <v>25</v>
      </c>
      <c r="F334" t="s">
        <v>25</v>
      </c>
      <c r="G334" t="s">
        <v>25</v>
      </c>
      <c r="H334" t="s">
        <v>25</v>
      </c>
      <c r="I334" t="s">
        <v>25</v>
      </c>
      <c r="J334" t="s">
        <v>25</v>
      </c>
      <c r="K334" t="s">
        <v>25</v>
      </c>
      <c r="L334" t="s">
        <v>25</v>
      </c>
      <c r="M334" t="s">
        <v>25</v>
      </c>
      <c r="N334" t="s">
        <v>25</v>
      </c>
      <c r="O334" t="s">
        <v>25</v>
      </c>
      <c r="P334" t="s">
        <v>25</v>
      </c>
      <c r="Q334" t="s">
        <v>25</v>
      </c>
      <c r="R334" t="s">
        <v>25</v>
      </c>
      <c r="S334" t="s">
        <v>25</v>
      </c>
      <c r="T334" t="s">
        <v>25</v>
      </c>
      <c r="U334" t="s">
        <v>25</v>
      </c>
      <c r="V334" s="15">
        <f t="shared" si="23"/>
        <v>0</v>
      </c>
      <c r="W334" s="5" t="s">
        <v>25</v>
      </c>
      <c r="X334" s="15" t="e">
        <f t="shared" si="24"/>
        <v>#VALUE!</v>
      </c>
      <c r="Y334" t="e">
        <f t="shared" si="25"/>
        <v>#VALUE!</v>
      </c>
    </row>
    <row r="335" spans="1:25" x14ac:dyDescent="0.25">
      <c r="A335">
        <f t="shared" si="26"/>
        <v>28</v>
      </c>
      <c r="B335">
        <v>2012</v>
      </c>
      <c r="C335" s="4">
        <v>40732</v>
      </c>
      <c r="D335" t="s">
        <v>25</v>
      </c>
      <c r="E335" t="s">
        <v>25</v>
      </c>
      <c r="F335" t="s">
        <v>25</v>
      </c>
      <c r="G335" t="s">
        <v>25</v>
      </c>
      <c r="H335" t="s">
        <v>25</v>
      </c>
      <c r="I335" t="s">
        <v>25</v>
      </c>
      <c r="J335" t="s">
        <v>25</v>
      </c>
      <c r="K335" t="s">
        <v>25</v>
      </c>
      <c r="L335" t="s">
        <v>25</v>
      </c>
      <c r="M335" t="s">
        <v>25</v>
      </c>
      <c r="N335" t="s">
        <v>25</v>
      </c>
      <c r="O335" t="s">
        <v>25</v>
      </c>
      <c r="P335" t="s">
        <v>25</v>
      </c>
      <c r="Q335" t="s">
        <v>25</v>
      </c>
      <c r="R335" t="s">
        <v>25</v>
      </c>
      <c r="S335" t="s">
        <v>25</v>
      </c>
      <c r="T335" t="s">
        <v>25</v>
      </c>
      <c r="U335" t="s">
        <v>25</v>
      </c>
      <c r="V335" s="15">
        <f t="shared" ref="V335:V375" si="27">SUM(D335:U335)</f>
        <v>0</v>
      </c>
      <c r="W335" s="5" t="s">
        <v>25</v>
      </c>
      <c r="X335" s="15" t="e">
        <f t="shared" si="24"/>
        <v>#VALUE!</v>
      </c>
      <c r="Y335" t="e">
        <f t="shared" si="25"/>
        <v>#VALUE!</v>
      </c>
    </row>
    <row r="336" spans="1:25" x14ac:dyDescent="0.25">
      <c r="A336">
        <f t="shared" si="26"/>
        <v>28</v>
      </c>
      <c r="B336">
        <v>2012</v>
      </c>
      <c r="C336" s="4">
        <v>40733</v>
      </c>
      <c r="D336" t="s">
        <v>25</v>
      </c>
      <c r="E336" t="s">
        <v>25</v>
      </c>
      <c r="F336" t="s">
        <v>25</v>
      </c>
      <c r="G336" t="s">
        <v>25</v>
      </c>
      <c r="H336" t="s">
        <v>25</v>
      </c>
      <c r="I336" t="s">
        <v>25</v>
      </c>
      <c r="J336" t="s">
        <v>25</v>
      </c>
      <c r="K336" t="s">
        <v>25</v>
      </c>
      <c r="L336" t="s">
        <v>25</v>
      </c>
      <c r="M336" t="s">
        <v>25</v>
      </c>
      <c r="N336" t="s">
        <v>25</v>
      </c>
      <c r="O336" t="s">
        <v>25</v>
      </c>
      <c r="P336" t="s">
        <v>25</v>
      </c>
      <c r="Q336" t="s">
        <v>25</v>
      </c>
      <c r="R336" t="s">
        <v>25</v>
      </c>
      <c r="S336" t="s">
        <v>25</v>
      </c>
      <c r="T336" t="s">
        <v>25</v>
      </c>
      <c r="U336" t="s">
        <v>25</v>
      </c>
      <c r="V336" s="15">
        <f t="shared" si="27"/>
        <v>0</v>
      </c>
      <c r="W336" s="5" t="s">
        <v>25</v>
      </c>
      <c r="X336" s="15" t="e">
        <f t="shared" ref="X336:X375" si="28">SUM(V336+W336)</f>
        <v>#VALUE!</v>
      </c>
      <c r="Y336" t="e">
        <f t="shared" ref="Y336:Y375" si="29">SUM(X336)</f>
        <v>#VALUE!</v>
      </c>
    </row>
    <row r="337" spans="1:25" x14ac:dyDescent="0.25">
      <c r="A337">
        <f t="shared" si="26"/>
        <v>29</v>
      </c>
      <c r="B337">
        <v>2012</v>
      </c>
      <c r="C337" s="4">
        <v>40734</v>
      </c>
      <c r="D337">
        <v>11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2</v>
      </c>
      <c r="U337">
        <v>0</v>
      </c>
      <c r="V337" s="15">
        <f t="shared" si="27"/>
        <v>14</v>
      </c>
      <c r="W337" s="5">
        <v>26</v>
      </c>
      <c r="X337" s="15">
        <f t="shared" si="28"/>
        <v>40</v>
      </c>
      <c r="Y337">
        <f t="shared" si="29"/>
        <v>40</v>
      </c>
    </row>
    <row r="338" spans="1:25" x14ac:dyDescent="0.25">
      <c r="A338">
        <f t="shared" si="26"/>
        <v>29</v>
      </c>
      <c r="B338">
        <v>2012</v>
      </c>
      <c r="C338" s="4">
        <v>40735</v>
      </c>
      <c r="D338">
        <v>45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</v>
      </c>
      <c r="M338">
        <v>0</v>
      </c>
      <c r="N338">
        <v>1</v>
      </c>
      <c r="O338">
        <v>0</v>
      </c>
      <c r="P338">
        <v>0</v>
      </c>
      <c r="Q338">
        <v>1</v>
      </c>
      <c r="R338">
        <v>0</v>
      </c>
      <c r="S338">
        <v>0</v>
      </c>
      <c r="T338">
        <v>8</v>
      </c>
      <c r="U338">
        <v>0</v>
      </c>
      <c r="V338" s="15">
        <f t="shared" si="27"/>
        <v>56</v>
      </c>
      <c r="W338" s="5">
        <v>93</v>
      </c>
      <c r="X338" s="15">
        <f t="shared" si="28"/>
        <v>149</v>
      </c>
      <c r="Y338">
        <f t="shared" si="29"/>
        <v>149</v>
      </c>
    </row>
    <row r="339" spans="1:25" x14ac:dyDescent="0.25">
      <c r="A339">
        <f t="shared" si="26"/>
        <v>29</v>
      </c>
      <c r="B339">
        <v>2012</v>
      </c>
      <c r="C339" s="4">
        <v>40736</v>
      </c>
      <c r="D339">
        <v>85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2</v>
      </c>
      <c r="L339">
        <v>6</v>
      </c>
      <c r="M339">
        <v>0</v>
      </c>
      <c r="N339">
        <v>5</v>
      </c>
      <c r="O339">
        <v>0</v>
      </c>
      <c r="P339">
        <v>0</v>
      </c>
      <c r="Q339">
        <v>4</v>
      </c>
      <c r="R339">
        <v>0</v>
      </c>
      <c r="S339">
        <v>0</v>
      </c>
      <c r="T339">
        <v>13</v>
      </c>
      <c r="U339">
        <v>0</v>
      </c>
      <c r="V339" s="15">
        <f t="shared" si="27"/>
        <v>115</v>
      </c>
      <c r="W339" s="5">
        <v>114</v>
      </c>
      <c r="X339" s="15">
        <f t="shared" si="28"/>
        <v>229</v>
      </c>
      <c r="Y339">
        <f t="shared" si="29"/>
        <v>229</v>
      </c>
    </row>
    <row r="340" spans="1:25" x14ac:dyDescent="0.25">
      <c r="A340">
        <f t="shared" si="26"/>
        <v>29</v>
      </c>
      <c r="B340">
        <v>2012</v>
      </c>
      <c r="C340" s="4">
        <v>40737</v>
      </c>
      <c r="D340">
        <v>41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3</v>
      </c>
      <c r="L340">
        <v>4</v>
      </c>
      <c r="M340">
        <v>0</v>
      </c>
      <c r="N340">
        <v>2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9</v>
      </c>
      <c r="U340">
        <v>0</v>
      </c>
      <c r="V340" s="15">
        <f t="shared" si="27"/>
        <v>59</v>
      </c>
      <c r="W340" s="5">
        <v>64</v>
      </c>
      <c r="X340" s="15">
        <f t="shared" si="28"/>
        <v>123</v>
      </c>
      <c r="Y340">
        <f t="shared" si="29"/>
        <v>123</v>
      </c>
    </row>
    <row r="341" spans="1:25" x14ac:dyDescent="0.25">
      <c r="A341">
        <f t="shared" si="26"/>
        <v>29</v>
      </c>
      <c r="B341">
        <v>2012</v>
      </c>
      <c r="C341" s="4">
        <v>40738</v>
      </c>
      <c r="D341">
        <v>31.33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0.33</v>
      </c>
      <c r="L341">
        <v>6.66</v>
      </c>
      <c r="M341">
        <v>0</v>
      </c>
      <c r="N341">
        <v>1.33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7</v>
      </c>
      <c r="U341">
        <v>0</v>
      </c>
      <c r="V341" s="15">
        <f t="shared" si="27"/>
        <v>46.649999999999991</v>
      </c>
      <c r="W341" s="5">
        <v>50</v>
      </c>
      <c r="X341" s="15">
        <f t="shared" si="28"/>
        <v>96.649999999999991</v>
      </c>
      <c r="Y341">
        <f t="shared" si="29"/>
        <v>96.649999999999991</v>
      </c>
    </row>
    <row r="342" spans="1:25" x14ac:dyDescent="0.25">
      <c r="A342">
        <f t="shared" si="26"/>
        <v>29</v>
      </c>
      <c r="B342">
        <v>2012</v>
      </c>
      <c r="C342" s="4">
        <v>40739</v>
      </c>
      <c r="D342">
        <v>31.33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0.33</v>
      </c>
      <c r="L342">
        <v>6.66</v>
      </c>
      <c r="M342">
        <v>0</v>
      </c>
      <c r="N342">
        <v>1.33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7</v>
      </c>
      <c r="U342">
        <v>0</v>
      </c>
      <c r="V342" s="15">
        <f t="shared" si="27"/>
        <v>46.649999999999991</v>
      </c>
      <c r="W342" s="5">
        <v>50</v>
      </c>
      <c r="X342" s="15">
        <f t="shared" si="28"/>
        <v>96.649999999999991</v>
      </c>
      <c r="Y342">
        <f t="shared" si="29"/>
        <v>96.649999999999991</v>
      </c>
    </row>
    <row r="343" spans="1:25" x14ac:dyDescent="0.25">
      <c r="A343">
        <f t="shared" si="26"/>
        <v>29</v>
      </c>
      <c r="B343">
        <v>2012</v>
      </c>
      <c r="C343" s="4">
        <v>40740</v>
      </c>
      <c r="D343">
        <v>31.33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0.33</v>
      </c>
      <c r="L343">
        <v>6.66</v>
      </c>
      <c r="M343">
        <v>0</v>
      </c>
      <c r="N343">
        <v>1.33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7</v>
      </c>
      <c r="U343">
        <v>0</v>
      </c>
      <c r="V343" s="15">
        <f t="shared" si="27"/>
        <v>46.649999999999991</v>
      </c>
      <c r="W343" s="5">
        <v>50</v>
      </c>
      <c r="X343" s="15">
        <f t="shared" si="28"/>
        <v>96.649999999999991</v>
      </c>
      <c r="Y343">
        <f t="shared" si="29"/>
        <v>96.649999999999991</v>
      </c>
    </row>
    <row r="344" spans="1:25" x14ac:dyDescent="0.25">
      <c r="A344">
        <f t="shared" si="26"/>
        <v>30</v>
      </c>
      <c r="B344">
        <v>2012</v>
      </c>
      <c r="C344" s="4">
        <v>40741</v>
      </c>
      <c r="D344">
        <v>13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</v>
      </c>
      <c r="L344">
        <v>1</v>
      </c>
      <c r="M344">
        <v>0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3</v>
      </c>
      <c r="U344">
        <v>0</v>
      </c>
      <c r="V344" s="15">
        <f t="shared" si="27"/>
        <v>19</v>
      </c>
      <c r="W344" s="5">
        <v>14</v>
      </c>
      <c r="X344" s="15">
        <f t="shared" si="28"/>
        <v>33</v>
      </c>
      <c r="Y344">
        <f t="shared" si="29"/>
        <v>33</v>
      </c>
    </row>
    <row r="345" spans="1:25" x14ac:dyDescent="0.25">
      <c r="A345">
        <f t="shared" si="26"/>
        <v>30</v>
      </c>
      <c r="B345">
        <v>2012</v>
      </c>
      <c r="C345" s="4">
        <v>40742</v>
      </c>
      <c r="D345">
        <v>14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0</v>
      </c>
      <c r="N345">
        <v>2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</v>
      </c>
      <c r="U345">
        <v>0</v>
      </c>
      <c r="V345" s="15">
        <f t="shared" si="27"/>
        <v>18</v>
      </c>
      <c r="W345" s="5">
        <v>28</v>
      </c>
      <c r="X345" s="15">
        <f t="shared" si="28"/>
        <v>46</v>
      </c>
      <c r="Y345">
        <f t="shared" si="29"/>
        <v>46</v>
      </c>
    </row>
    <row r="346" spans="1:25" x14ac:dyDescent="0.25">
      <c r="A346">
        <f t="shared" si="26"/>
        <v>30</v>
      </c>
      <c r="B346">
        <v>2012</v>
      </c>
      <c r="C346" s="4">
        <v>40743</v>
      </c>
      <c r="D346">
        <v>17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2</v>
      </c>
      <c r="M346">
        <v>0</v>
      </c>
      <c r="N346">
        <v>10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 s="15">
        <f t="shared" si="27"/>
        <v>29</v>
      </c>
      <c r="W346" s="5">
        <v>32</v>
      </c>
      <c r="X346" s="15">
        <f t="shared" si="28"/>
        <v>61</v>
      </c>
      <c r="Y346">
        <f t="shared" si="29"/>
        <v>61</v>
      </c>
    </row>
    <row r="347" spans="1:25" x14ac:dyDescent="0.25">
      <c r="A347">
        <f t="shared" si="26"/>
        <v>30</v>
      </c>
      <c r="B347">
        <v>2012</v>
      </c>
      <c r="C347" s="4">
        <v>40744</v>
      </c>
      <c r="D347">
        <v>18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1</v>
      </c>
      <c r="L347">
        <v>38</v>
      </c>
      <c r="M347">
        <v>0</v>
      </c>
      <c r="N347">
        <v>6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3</v>
      </c>
      <c r="U347">
        <v>0</v>
      </c>
      <c r="V347" s="15">
        <f t="shared" si="27"/>
        <v>66</v>
      </c>
      <c r="W347" s="5">
        <v>61</v>
      </c>
      <c r="X347" s="15">
        <f t="shared" si="28"/>
        <v>127</v>
      </c>
      <c r="Y347">
        <f t="shared" si="29"/>
        <v>127</v>
      </c>
    </row>
    <row r="348" spans="1:25" x14ac:dyDescent="0.25">
      <c r="A348">
        <f t="shared" si="26"/>
        <v>30</v>
      </c>
      <c r="B348">
        <v>2012</v>
      </c>
      <c r="C348" s="4">
        <v>40745</v>
      </c>
      <c r="D348">
        <v>19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1.33</v>
      </c>
      <c r="L348">
        <v>5.66</v>
      </c>
      <c r="M348">
        <v>0</v>
      </c>
      <c r="N348">
        <v>4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3</v>
      </c>
      <c r="U348">
        <v>0</v>
      </c>
      <c r="V348" s="15">
        <f t="shared" si="27"/>
        <v>32.989999999999995</v>
      </c>
      <c r="W348" s="5">
        <v>41.33</v>
      </c>
      <c r="X348" s="15">
        <f t="shared" si="28"/>
        <v>74.319999999999993</v>
      </c>
      <c r="Y348">
        <f t="shared" si="29"/>
        <v>74.319999999999993</v>
      </c>
    </row>
    <row r="349" spans="1:25" x14ac:dyDescent="0.25">
      <c r="A349">
        <f t="shared" si="26"/>
        <v>30</v>
      </c>
      <c r="B349">
        <v>2012</v>
      </c>
      <c r="C349" s="4">
        <v>40746</v>
      </c>
      <c r="D349">
        <v>19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1.33</v>
      </c>
      <c r="L349">
        <v>5.66</v>
      </c>
      <c r="M349">
        <v>0</v>
      </c>
      <c r="N349">
        <v>4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3</v>
      </c>
      <c r="U349">
        <v>0</v>
      </c>
      <c r="V349" s="15">
        <f t="shared" si="27"/>
        <v>32.989999999999995</v>
      </c>
      <c r="W349" s="5">
        <v>41.33</v>
      </c>
      <c r="X349" s="15">
        <f t="shared" si="28"/>
        <v>74.319999999999993</v>
      </c>
      <c r="Y349">
        <f t="shared" si="29"/>
        <v>74.319999999999993</v>
      </c>
    </row>
    <row r="350" spans="1:25" x14ac:dyDescent="0.25">
      <c r="A350">
        <f t="shared" si="26"/>
        <v>30</v>
      </c>
      <c r="B350">
        <v>2012</v>
      </c>
      <c r="C350" s="4">
        <v>40747</v>
      </c>
      <c r="D350">
        <v>19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1.33</v>
      </c>
      <c r="L350">
        <v>5.66</v>
      </c>
      <c r="M350">
        <v>0</v>
      </c>
      <c r="N350">
        <v>4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3</v>
      </c>
      <c r="U350">
        <v>0</v>
      </c>
      <c r="V350" s="15">
        <f t="shared" si="27"/>
        <v>32.989999999999995</v>
      </c>
      <c r="W350" s="5">
        <v>41.33</v>
      </c>
      <c r="X350" s="15">
        <f t="shared" si="28"/>
        <v>74.319999999999993</v>
      </c>
      <c r="Y350">
        <f t="shared" si="29"/>
        <v>74.319999999999993</v>
      </c>
    </row>
    <row r="351" spans="1:25" x14ac:dyDescent="0.25">
      <c r="A351">
        <f t="shared" si="26"/>
        <v>31</v>
      </c>
      <c r="B351">
        <v>2012</v>
      </c>
      <c r="C351" s="4">
        <v>40748</v>
      </c>
      <c r="D351">
        <v>11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2</v>
      </c>
      <c r="U351">
        <v>0</v>
      </c>
      <c r="V351" s="15">
        <f t="shared" si="27"/>
        <v>13</v>
      </c>
      <c r="W351" s="5">
        <v>16</v>
      </c>
      <c r="X351" s="15">
        <f t="shared" si="28"/>
        <v>29</v>
      </c>
      <c r="Y351">
        <f t="shared" si="29"/>
        <v>29</v>
      </c>
    </row>
    <row r="352" spans="1:25" x14ac:dyDescent="0.25">
      <c r="A352">
        <f t="shared" si="26"/>
        <v>31</v>
      </c>
      <c r="B352">
        <v>2012</v>
      </c>
      <c r="C352" s="4">
        <v>40749</v>
      </c>
      <c r="D352">
        <v>4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2</v>
      </c>
      <c r="L352">
        <v>0</v>
      </c>
      <c r="M352">
        <v>0</v>
      </c>
      <c r="N352">
        <v>3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 s="15">
        <f t="shared" si="27"/>
        <v>9</v>
      </c>
      <c r="W352" s="5">
        <v>4</v>
      </c>
      <c r="X352" s="15">
        <f t="shared" si="28"/>
        <v>13</v>
      </c>
      <c r="Y352">
        <f t="shared" si="29"/>
        <v>13</v>
      </c>
    </row>
    <row r="353" spans="1:25" x14ac:dyDescent="0.25">
      <c r="A353">
        <f t="shared" si="26"/>
        <v>31</v>
      </c>
      <c r="B353">
        <v>2012</v>
      </c>
      <c r="C353" s="4">
        <v>40750</v>
      </c>
      <c r="D353">
        <v>5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2</v>
      </c>
      <c r="L353">
        <v>0</v>
      </c>
      <c r="M353">
        <v>0</v>
      </c>
      <c r="N353">
        <v>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 s="15">
        <f t="shared" si="27"/>
        <v>8</v>
      </c>
      <c r="W353" s="5">
        <v>15</v>
      </c>
      <c r="X353" s="15">
        <f t="shared" si="28"/>
        <v>23</v>
      </c>
      <c r="Y353">
        <f t="shared" si="29"/>
        <v>23</v>
      </c>
    </row>
    <row r="354" spans="1:25" x14ac:dyDescent="0.25">
      <c r="A354">
        <f t="shared" si="26"/>
        <v>31</v>
      </c>
      <c r="B354">
        <v>2012</v>
      </c>
      <c r="C354" s="4">
        <v>40751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1</v>
      </c>
      <c r="L354">
        <v>3</v>
      </c>
      <c r="M354">
        <v>0</v>
      </c>
      <c r="N354">
        <v>2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 s="15">
        <f t="shared" si="27"/>
        <v>6</v>
      </c>
      <c r="W354" s="5">
        <v>5</v>
      </c>
      <c r="X354" s="15">
        <f t="shared" si="28"/>
        <v>11</v>
      </c>
      <c r="Y354">
        <f t="shared" si="29"/>
        <v>11</v>
      </c>
    </row>
    <row r="355" spans="1:25" x14ac:dyDescent="0.25">
      <c r="A355">
        <f t="shared" si="26"/>
        <v>31</v>
      </c>
      <c r="B355">
        <v>2012</v>
      </c>
      <c r="C355" s="4">
        <v>40752</v>
      </c>
      <c r="D355">
        <v>6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 s="5">
        <v>1</v>
      </c>
      <c r="L355" s="5">
        <v>1</v>
      </c>
      <c r="M355" s="5">
        <v>0</v>
      </c>
      <c r="N355" s="5">
        <v>2</v>
      </c>
      <c r="O355" s="5">
        <v>0</v>
      </c>
      <c r="P355" s="3">
        <v>0</v>
      </c>
      <c r="Q355" s="5">
        <v>0</v>
      </c>
      <c r="R355" s="5">
        <v>0</v>
      </c>
      <c r="S355" s="3">
        <v>0</v>
      </c>
      <c r="T355" s="5">
        <v>0.66</v>
      </c>
      <c r="U355" s="3"/>
      <c r="V355" s="15">
        <f t="shared" si="27"/>
        <v>10.66</v>
      </c>
      <c r="W355" s="5">
        <v>14</v>
      </c>
      <c r="X355" s="15">
        <f t="shared" si="28"/>
        <v>24.66</v>
      </c>
      <c r="Y355">
        <f t="shared" si="29"/>
        <v>24.66</v>
      </c>
    </row>
    <row r="356" spans="1:25" x14ac:dyDescent="0.25">
      <c r="A356">
        <f t="shared" si="26"/>
        <v>31</v>
      </c>
      <c r="B356">
        <v>2012</v>
      </c>
      <c r="C356" s="4">
        <v>40753</v>
      </c>
      <c r="D356">
        <v>6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 s="5">
        <v>1</v>
      </c>
      <c r="L356" s="5">
        <v>1</v>
      </c>
      <c r="M356" s="5">
        <v>0</v>
      </c>
      <c r="N356" s="5">
        <v>2</v>
      </c>
      <c r="O356" s="5">
        <v>0</v>
      </c>
      <c r="P356" s="3">
        <v>0</v>
      </c>
      <c r="Q356" s="5">
        <v>0</v>
      </c>
      <c r="R356" s="5">
        <v>0</v>
      </c>
      <c r="S356" s="3">
        <v>0</v>
      </c>
      <c r="T356" s="5">
        <v>0.66</v>
      </c>
      <c r="U356" s="3"/>
      <c r="V356" s="15">
        <f t="shared" si="27"/>
        <v>10.66</v>
      </c>
      <c r="W356" s="5">
        <v>14</v>
      </c>
      <c r="X356" s="15">
        <f t="shared" si="28"/>
        <v>24.66</v>
      </c>
      <c r="Y356">
        <f t="shared" si="29"/>
        <v>24.66</v>
      </c>
    </row>
    <row r="357" spans="1:25" x14ac:dyDescent="0.25">
      <c r="A357">
        <f t="shared" si="26"/>
        <v>31</v>
      </c>
      <c r="B357">
        <v>2012</v>
      </c>
      <c r="C357" s="4">
        <v>40754</v>
      </c>
      <c r="D357">
        <v>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 s="5">
        <v>1</v>
      </c>
      <c r="L357" s="5">
        <v>1</v>
      </c>
      <c r="M357" s="5">
        <v>0</v>
      </c>
      <c r="N357" s="5">
        <v>2</v>
      </c>
      <c r="O357" s="5">
        <v>0</v>
      </c>
      <c r="P357" s="3">
        <v>0</v>
      </c>
      <c r="Q357" s="5">
        <v>0</v>
      </c>
      <c r="R357" s="5">
        <v>0</v>
      </c>
      <c r="S357" s="3">
        <v>0</v>
      </c>
      <c r="T357" s="5">
        <v>0.66</v>
      </c>
      <c r="U357" s="3"/>
      <c r="V357" s="15">
        <f t="shared" si="27"/>
        <v>10.66</v>
      </c>
      <c r="W357" s="5">
        <v>14</v>
      </c>
      <c r="X357" s="15">
        <f t="shared" si="28"/>
        <v>24.66</v>
      </c>
      <c r="Y357">
        <f t="shared" si="29"/>
        <v>24.66</v>
      </c>
    </row>
    <row r="358" spans="1:25" x14ac:dyDescent="0.25">
      <c r="A358">
        <f t="shared" si="26"/>
        <v>32</v>
      </c>
      <c r="B358">
        <v>2012</v>
      </c>
      <c r="C358" s="4">
        <v>40755</v>
      </c>
      <c r="D358">
        <v>9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1</v>
      </c>
      <c r="L358">
        <v>2</v>
      </c>
      <c r="M358">
        <v>0</v>
      </c>
      <c r="N358">
        <v>2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 s="15">
        <f t="shared" si="27"/>
        <v>14</v>
      </c>
      <c r="W358" s="5">
        <v>10</v>
      </c>
      <c r="X358" s="15">
        <f t="shared" si="28"/>
        <v>24</v>
      </c>
      <c r="Y358">
        <f t="shared" si="29"/>
        <v>24</v>
      </c>
    </row>
    <row r="359" spans="1:25" x14ac:dyDescent="0.25">
      <c r="A359">
        <f t="shared" si="26"/>
        <v>32</v>
      </c>
      <c r="B359">
        <v>2012</v>
      </c>
      <c r="C359" s="4">
        <v>40756</v>
      </c>
      <c r="D359">
        <v>3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1</v>
      </c>
      <c r="L359">
        <v>2</v>
      </c>
      <c r="M359">
        <v>0</v>
      </c>
      <c r="N359">
        <v>5</v>
      </c>
      <c r="O359">
        <v>0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0</v>
      </c>
      <c r="V359" s="15">
        <f t="shared" si="27"/>
        <v>12</v>
      </c>
      <c r="W359" s="5">
        <v>11</v>
      </c>
      <c r="X359" s="15">
        <f t="shared" si="28"/>
        <v>23</v>
      </c>
      <c r="Y359">
        <f t="shared" si="29"/>
        <v>23</v>
      </c>
    </row>
    <row r="360" spans="1:25" x14ac:dyDescent="0.25">
      <c r="A360">
        <f t="shared" si="26"/>
        <v>32</v>
      </c>
      <c r="B360">
        <v>2012</v>
      </c>
      <c r="C360" s="4">
        <v>40757</v>
      </c>
      <c r="D360">
        <v>2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2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 s="15">
        <f t="shared" si="27"/>
        <v>4</v>
      </c>
      <c r="W360" s="5">
        <v>9</v>
      </c>
      <c r="X360" s="15">
        <f t="shared" si="28"/>
        <v>13</v>
      </c>
      <c r="Y360">
        <f t="shared" si="29"/>
        <v>13</v>
      </c>
    </row>
    <row r="361" spans="1:25" x14ac:dyDescent="0.25">
      <c r="A361">
        <f t="shared" si="26"/>
        <v>32</v>
      </c>
      <c r="B361">
        <v>2012</v>
      </c>
      <c r="C361" s="4">
        <v>40758</v>
      </c>
      <c r="D361">
        <v>4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 s="15">
        <f t="shared" si="27"/>
        <v>5</v>
      </c>
      <c r="W361" s="5">
        <v>4</v>
      </c>
      <c r="X361" s="15">
        <f t="shared" si="28"/>
        <v>9</v>
      </c>
      <c r="Y361">
        <f t="shared" si="29"/>
        <v>9</v>
      </c>
    </row>
    <row r="362" spans="1:25" x14ac:dyDescent="0.25">
      <c r="A362">
        <f t="shared" si="26"/>
        <v>32</v>
      </c>
      <c r="B362">
        <v>2012</v>
      </c>
      <c r="C362" s="4">
        <v>40759</v>
      </c>
      <c r="D362">
        <v>2.66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1.66</v>
      </c>
      <c r="L362">
        <v>0</v>
      </c>
      <c r="M362">
        <v>0</v>
      </c>
      <c r="N362">
        <v>1.66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 s="15">
        <f t="shared" si="27"/>
        <v>5.98</v>
      </c>
      <c r="W362" s="5">
        <v>5.33</v>
      </c>
      <c r="X362" s="15">
        <f t="shared" si="28"/>
        <v>11.31</v>
      </c>
      <c r="Y362">
        <f t="shared" si="29"/>
        <v>11.31</v>
      </c>
    </row>
    <row r="363" spans="1:25" x14ac:dyDescent="0.25">
      <c r="A363">
        <f t="shared" si="26"/>
        <v>32</v>
      </c>
      <c r="B363">
        <v>2012</v>
      </c>
      <c r="C363" s="4">
        <v>40760</v>
      </c>
      <c r="D363">
        <v>2.66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1.66</v>
      </c>
      <c r="L363">
        <v>0</v>
      </c>
      <c r="M363">
        <v>0</v>
      </c>
      <c r="N363">
        <v>1.66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 s="15">
        <f t="shared" si="27"/>
        <v>5.98</v>
      </c>
      <c r="W363" s="5">
        <v>5.33</v>
      </c>
      <c r="X363" s="15">
        <f t="shared" si="28"/>
        <v>11.31</v>
      </c>
      <c r="Y363">
        <f t="shared" si="29"/>
        <v>11.31</v>
      </c>
    </row>
    <row r="364" spans="1:25" x14ac:dyDescent="0.25">
      <c r="A364">
        <f t="shared" si="26"/>
        <v>32</v>
      </c>
      <c r="B364">
        <v>2012</v>
      </c>
      <c r="C364" s="4">
        <v>40761</v>
      </c>
      <c r="D364">
        <v>2.66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1.66</v>
      </c>
      <c r="L364">
        <v>0</v>
      </c>
      <c r="M364">
        <v>0</v>
      </c>
      <c r="N364">
        <v>1.66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 s="15">
        <f t="shared" si="27"/>
        <v>5.98</v>
      </c>
      <c r="W364" s="5">
        <v>5.33</v>
      </c>
      <c r="X364" s="15">
        <f t="shared" si="28"/>
        <v>11.31</v>
      </c>
      <c r="Y364">
        <f t="shared" si="29"/>
        <v>11.31</v>
      </c>
    </row>
    <row r="365" spans="1:25" x14ac:dyDescent="0.25">
      <c r="A365">
        <f t="shared" si="26"/>
        <v>33</v>
      </c>
      <c r="B365">
        <v>2012</v>
      </c>
      <c r="C365" s="4">
        <v>40762</v>
      </c>
      <c r="D365">
        <v>13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7</v>
      </c>
      <c r="L365">
        <v>2</v>
      </c>
      <c r="M365">
        <v>0</v>
      </c>
      <c r="N365">
        <v>1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 s="15">
        <f t="shared" si="27"/>
        <v>23</v>
      </c>
      <c r="W365" s="5">
        <v>16</v>
      </c>
      <c r="X365" s="15">
        <f t="shared" si="28"/>
        <v>39</v>
      </c>
      <c r="Y365">
        <f t="shared" si="29"/>
        <v>39</v>
      </c>
    </row>
    <row r="366" spans="1:25" x14ac:dyDescent="0.25">
      <c r="A366">
        <f t="shared" si="26"/>
        <v>33</v>
      </c>
      <c r="B366">
        <v>2012</v>
      </c>
      <c r="C366" s="4">
        <v>40763</v>
      </c>
      <c r="D366">
        <v>3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4</v>
      </c>
      <c r="L366">
        <v>0</v>
      </c>
      <c r="M366">
        <v>0</v>
      </c>
      <c r="N366">
        <v>2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 s="15">
        <f t="shared" si="27"/>
        <v>9</v>
      </c>
      <c r="W366" s="5">
        <v>2</v>
      </c>
      <c r="X366" s="15">
        <f t="shared" si="28"/>
        <v>11</v>
      </c>
      <c r="Y366">
        <f t="shared" si="29"/>
        <v>11</v>
      </c>
    </row>
    <row r="367" spans="1:25" x14ac:dyDescent="0.25">
      <c r="A367">
        <f t="shared" si="26"/>
        <v>33</v>
      </c>
      <c r="B367">
        <v>2012</v>
      </c>
      <c r="C367" s="4">
        <v>40764</v>
      </c>
      <c r="D367" t="s">
        <v>25</v>
      </c>
      <c r="E367" t="s">
        <v>25</v>
      </c>
      <c r="F367" t="s">
        <v>25</v>
      </c>
      <c r="G367" t="s">
        <v>25</v>
      </c>
      <c r="H367" t="s">
        <v>25</v>
      </c>
      <c r="I367" t="s">
        <v>25</v>
      </c>
      <c r="J367" t="s">
        <v>25</v>
      </c>
      <c r="K367" t="s">
        <v>25</v>
      </c>
      <c r="L367" t="s">
        <v>25</v>
      </c>
      <c r="M367" t="s">
        <v>25</v>
      </c>
      <c r="N367" t="s">
        <v>25</v>
      </c>
      <c r="O367" t="s">
        <v>25</v>
      </c>
      <c r="P367" t="s">
        <v>25</v>
      </c>
      <c r="Q367" t="s">
        <v>25</v>
      </c>
      <c r="R367" t="s">
        <v>25</v>
      </c>
      <c r="S367" t="s">
        <v>25</v>
      </c>
      <c r="T367" t="s">
        <v>25</v>
      </c>
      <c r="U367" t="s">
        <v>25</v>
      </c>
      <c r="V367" s="15">
        <f t="shared" si="27"/>
        <v>0</v>
      </c>
      <c r="W367" s="5" t="s">
        <v>25</v>
      </c>
      <c r="X367" s="15" t="e">
        <f t="shared" si="28"/>
        <v>#VALUE!</v>
      </c>
      <c r="Y367" t="e">
        <f t="shared" si="29"/>
        <v>#VALUE!</v>
      </c>
    </row>
    <row r="368" spans="1:25" x14ac:dyDescent="0.25">
      <c r="A368">
        <f t="shared" si="26"/>
        <v>33</v>
      </c>
      <c r="B368">
        <v>2012</v>
      </c>
      <c r="C368" s="4">
        <v>40765</v>
      </c>
      <c r="D368" t="s">
        <v>25</v>
      </c>
      <c r="E368" t="s">
        <v>25</v>
      </c>
      <c r="F368" t="s">
        <v>25</v>
      </c>
      <c r="G368" t="s">
        <v>25</v>
      </c>
      <c r="H368" t="s">
        <v>25</v>
      </c>
      <c r="I368" t="s">
        <v>25</v>
      </c>
      <c r="J368" t="s">
        <v>25</v>
      </c>
      <c r="K368" t="s">
        <v>25</v>
      </c>
      <c r="L368" t="s">
        <v>25</v>
      </c>
      <c r="M368" t="s">
        <v>25</v>
      </c>
      <c r="N368" t="s">
        <v>25</v>
      </c>
      <c r="O368" t="s">
        <v>25</v>
      </c>
      <c r="P368" t="s">
        <v>25</v>
      </c>
      <c r="Q368" t="s">
        <v>25</v>
      </c>
      <c r="R368" t="s">
        <v>25</v>
      </c>
      <c r="S368" t="s">
        <v>25</v>
      </c>
      <c r="T368" t="s">
        <v>25</v>
      </c>
      <c r="U368" t="s">
        <v>25</v>
      </c>
      <c r="V368" s="15">
        <f t="shared" si="27"/>
        <v>0</v>
      </c>
      <c r="W368" s="5" t="s">
        <v>25</v>
      </c>
      <c r="X368" s="15" t="e">
        <f t="shared" si="28"/>
        <v>#VALUE!</v>
      </c>
      <c r="Y368" t="e">
        <f t="shared" si="29"/>
        <v>#VALUE!</v>
      </c>
    </row>
    <row r="369" spans="1:25" x14ac:dyDescent="0.25">
      <c r="A369">
        <f t="shared" si="26"/>
        <v>33</v>
      </c>
      <c r="B369">
        <v>2012</v>
      </c>
      <c r="C369" s="4">
        <v>40766</v>
      </c>
      <c r="D369" t="s">
        <v>25</v>
      </c>
      <c r="E369" t="s">
        <v>25</v>
      </c>
      <c r="F369" t="s">
        <v>25</v>
      </c>
      <c r="G369" t="s">
        <v>25</v>
      </c>
      <c r="H369" t="s">
        <v>25</v>
      </c>
      <c r="I369" t="s">
        <v>25</v>
      </c>
      <c r="J369" t="s">
        <v>25</v>
      </c>
      <c r="K369" t="s">
        <v>25</v>
      </c>
      <c r="L369" t="s">
        <v>25</v>
      </c>
      <c r="M369" t="s">
        <v>25</v>
      </c>
      <c r="N369" t="s">
        <v>25</v>
      </c>
      <c r="O369" t="s">
        <v>25</v>
      </c>
      <c r="P369" t="s">
        <v>25</v>
      </c>
      <c r="Q369" t="s">
        <v>25</v>
      </c>
      <c r="R369" t="s">
        <v>25</v>
      </c>
      <c r="S369" t="s">
        <v>25</v>
      </c>
      <c r="T369" t="s">
        <v>25</v>
      </c>
      <c r="U369" t="s">
        <v>25</v>
      </c>
      <c r="V369" s="15">
        <f t="shared" si="27"/>
        <v>0</v>
      </c>
      <c r="W369" s="5"/>
      <c r="X369" s="15">
        <f t="shared" si="28"/>
        <v>0</v>
      </c>
      <c r="Y369">
        <f t="shared" si="29"/>
        <v>0</v>
      </c>
    </row>
    <row r="370" spans="1:25" x14ac:dyDescent="0.25">
      <c r="A370">
        <f t="shared" si="26"/>
        <v>33</v>
      </c>
      <c r="B370">
        <v>2012</v>
      </c>
      <c r="C370" s="4">
        <v>40767</v>
      </c>
      <c r="D370" t="s">
        <v>25</v>
      </c>
      <c r="E370" t="s">
        <v>25</v>
      </c>
      <c r="F370" t="s">
        <v>25</v>
      </c>
      <c r="G370" t="s">
        <v>25</v>
      </c>
      <c r="H370" t="s">
        <v>25</v>
      </c>
      <c r="I370" t="s">
        <v>25</v>
      </c>
      <c r="J370" t="s">
        <v>25</v>
      </c>
      <c r="K370" t="s">
        <v>25</v>
      </c>
      <c r="L370" t="s">
        <v>25</v>
      </c>
      <c r="M370" t="s">
        <v>25</v>
      </c>
      <c r="N370" t="s">
        <v>25</v>
      </c>
      <c r="O370" t="s">
        <v>25</v>
      </c>
      <c r="P370" t="s">
        <v>25</v>
      </c>
      <c r="Q370" t="s">
        <v>25</v>
      </c>
      <c r="R370" t="s">
        <v>25</v>
      </c>
      <c r="S370" t="s">
        <v>25</v>
      </c>
      <c r="T370" t="s">
        <v>25</v>
      </c>
      <c r="U370" t="s">
        <v>25</v>
      </c>
      <c r="V370" s="15">
        <f t="shared" si="27"/>
        <v>0</v>
      </c>
      <c r="W370" s="5"/>
      <c r="X370" s="15">
        <f t="shared" si="28"/>
        <v>0</v>
      </c>
      <c r="Y370">
        <f t="shared" si="29"/>
        <v>0</v>
      </c>
    </row>
    <row r="371" spans="1:25" x14ac:dyDescent="0.25">
      <c r="A371">
        <f t="shared" si="26"/>
        <v>33</v>
      </c>
      <c r="B371">
        <v>2012</v>
      </c>
      <c r="C371" s="4">
        <v>40768</v>
      </c>
      <c r="D371" t="s">
        <v>25</v>
      </c>
      <c r="E371" t="s">
        <v>25</v>
      </c>
      <c r="F371" t="s">
        <v>25</v>
      </c>
      <c r="G371" t="s">
        <v>25</v>
      </c>
      <c r="H371" t="s">
        <v>25</v>
      </c>
      <c r="I371" t="s">
        <v>25</v>
      </c>
      <c r="J371" t="s">
        <v>25</v>
      </c>
      <c r="K371" t="s">
        <v>25</v>
      </c>
      <c r="L371" t="s">
        <v>25</v>
      </c>
      <c r="M371" t="s">
        <v>25</v>
      </c>
      <c r="N371" t="s">
        <v>25</v>
      </c>
      <c r="O371" t="s">
        <v>25</v>
      </c>
      <c r="P371" t="s">
        <v>25</v>
      </c>
      <c r="Q371" t="s">
        <v>25</v>
      </c>
      <c r="R371" t="s">
        <v>25</v>
      </c>
      <c r="S371" t="s">
        <v>25</v>
      </c>
      <c r="T371" t="s">
        <v>25</v>
      </c>
      <c r="U371" t="s">
        <v>25</v>
      </c>
      <c r="V371" s="15">
        <f t="shared" si="27"/>
        <v>0</v>
      </c>
      <c r="W371" s="5"/>
      <c r="X371" s="15">
        <f t="shared" si="28"/>
        <v>0</v>
      </c>
      <c r="Y371">
        <f t="shared" si="29"/>
        <v>0</v>
      </c>
    </row>
    <row r="372" spans="1:25" x14ac:dyDescent="0.25">
      <c r="A372">
        <f t="shared" si="26"/>
        <v>34</v>
      </c>
      <c r="B372">
        <v>2012</v>
      </c>
      <c r="C372" s="4">
        <v>40769</v>
      </c>
      <c r="D372">
        <v>2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 s="15">
        <f t="shared" si="27"/>
        <v>4</v>
      </c>
      <c r="W372" s="5">
        <v>1</v>
      </c>
      <c r="X372" s="15">
        <f t="shared" si="28"/>
        <v>5</v>
      </c>
      <c r="Y372">
        <f t="shared" si="29"/>
        <v>5</v>
      </c>
    </row>
    <row r="373" spans="1:25" x14ac:dyDescent="0.25">
      <c r="A373">
        <f t="shared" si="26"/>
        <v>34</v>
      </c>
      <c r="B373">
        <v>2012</v>
      </c>
      <c r="C373" s="4">
        <v>40770</v>
      </c>
      <c r="D373">
        <v>8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1</v>
      </c>
      <c r="L373">
        <v>0</v>
      </c>
      <c r="M373">
        <v>0</v>
      </c>
      <c r="N373">
        <v>7</v>
      </c>
      <c r="O373">
        <v>0</v>
      </c>
      <c r="P373">
        <v>0</v>
      </c>
      <c r="Q373">
        <v>1</v>
      </c>
      <c r="R373">
        <v>0</v>
      </c>
      <c r="S373">
        <v>0</v>
      </c>
      <c r="T373">
        <v>0</v>
      </c>
      <c r="U373">
        <v>0</v>
      </c>
      <c r="V373" s="15">
        <f t="shared" si="27"/>
        <v>17</v>
      </c>
      <c r="W373" s="5">
        <v>1</v>
      </c>
      <c r="X373" s="15">
        <f t="shared" si="28"/>
        <v>18</v>
      </c>
      <c r="Y373">
        <f t="shared" si="29"/>
        <v>18</v>
      </c>
    </row>
    <row r="374" spans="1:25" x14ac:dyDescent="0.25">
      <c r="A374">
        <f t="shared" si="26"/>
        <v>34</v>
      </c>
      <c r="B374">
        <v>2012</v>
      </c>
      <c r="C374" s="4">
        <v>40771</v>
      </c>
      <c r="D374">
        <v>5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 s="15">
        <f t="shared" si="27"/>
        <v>7</v>
      </c>
      <c r="W374" s="5">
        <v>0</v>
      </c>
      <c r="X374" s="15">
        <f t="shared" si="28"/>
        <v>7</v>
      </c>
      <c r="Y374">
        <f t="shared" si="29"/>
        <v>7</v>
      </c>
    </row>
    <row r="375" spans="1:25" x14ac:dyDescent="0.25">
      <c r="A375">
        <f t="shared" si="26"/>
        <v>34</v>
      </c>
      <c r="B375">
        <v>2012</v>
      </c>
      <c r="C375" s="4">
        <v>40772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4</v>
      </c>
      <c r="L375">
        <v>0</v>
      </c>
      <c r="M375">
        <v>0</v>
      </c>
      <c r="N375">
        <v>2</v>
      </c>
      <c r="O375">
        <v>0</v>
      </c>
      <c r="P375">
        <v>0</v>
      </c>
      <c r="Q375">
        <v>1</v>
      </c>
      <c r="R375">
        <v>0</v>
      </c>
      <c r="S375">
        <v>0</v>
      </c>
      <c r="T375">
        <v>0</v>
      </c>
      <c r="U375">
        <v>0</v>
      </c>
      <c r="V375" s="15">
        <f t="shared" si="27"/>
        <v>8</v>
      </c>
      <c r="W375" s="5">
        <v>0</v>
      </c>
      <c r="X375" s="15">
        <f t="shared" si="28"/>
        <v>8</v>
      </c>
      <c r="Y375">
        <f t="shared" si="29"/>
        <v>8</v>
      </c>
    </row>
    <row r="376" spans="1:25" x14ac:dyDescent="0.25">
      <c r="A376">
        <f t="shared" si="26"/>
        <v>19</v>
      </c>
      <c r="B376">
        <v>2013</v>
      </c>
      <c r="C376" s="4">
        <v>40668</v>
      </c>
      <c r="J376" s="3"/>
      <c r="K376" s="5"/>
      <c r="L376" s="5"/>
      <c r="M376" s="5"/>
      <c r="P376" s="3"/>
      <c r="S376" s="3"/>
      <c r="T376" s="5"/>
      <c r="U376" s="3"/>
      <c r="V376" s="15">
        <f t="shared" ref="V376:V439" si="30">SUM(D376:U376)</f>
        <v>0</v>
      </c>
      <c r="W376" s="5"/>
      <c r="X376" s="15">
        <f>SUM(V376+W376)</f>
        <v>0</v>
      </c>
      <c r="Y376">
        <f>SUM(X376)</f>
        <v>0</v>
      </c>
    </row>
    <row r="377" spans="1:25" x14ac:dyDescent="0.25">
      <c r="A377">
        <f t="shared" si="26"/>
        <v>19</v>
      </c>
      <c r="B377">
        <v>2013</v>
      </c>
      <c r="C377" s="4">
        <v>40669</v>
      </c>
      <c r="J377" s="3"/>
      <c r="K377" s="5"/>
      <c r="L377" s="5"/>
      <c r="M377" s="5"/>
      <c r="N377" s="5"/>
      <c r="O377" s="5"/>
      <c r="P377" s="3"/>
      <c r="S377" s="3"/>
      <c r="T377" s="5"/>
      <c r="U377" s="3"/>
      <c r="V377" s="15">
        <f t="shared" si="30"/>
        <v>0</v>
      </c>
      <c r="W377" s="5"/>
      <c r="X377" s="15">
        <f t="shared" ref="X377:X440" si="31">SUM(V377+W377)</f>
        <v>0</v>
      </c>
      <c r="Y377">
        <f t="shared" ref="Y377:Y440" si="32">SUM(X377)</f>
        <v>0</v>
      </c>
    </row>
    <row r="378" spans="1:25" x14ac:dyDescent="0.25">
      <c r="A378">
        <f t="shared" si="26"/>
        <v>19</v>
      </c>
      <c r="B378">
        <v>2013</v>
      </c>
      <c r="C378" s="4">
        <v>40670</v>
      </c>
      <c r="J378" s="3"/>
      <c r="K378" s="5"/>
      <c r="L378" s="5"/>
      <c r="M378" s="5"/>
      <c r="N378" s="5"/>
      <c r="O378" s="5"/>
      <c r="P378" s="3"/>
      <c r="S378" s="3"/>
      <c r="T378" s="5"/>
      <c r="U378" s="3"/>
      <c r="V378" s="15">
        <f t="shared" si="30"/>
        <v>0</v>
      </c>
      <c r="W378" s="5"/>
      <c r="X378" s="15">
        <f t="shared" si="31"/>
        <v>0</v>
      </c>
      <c r="Y378">
        <f t="shared" si="32"/>
        <v>0</v>
      </c>
    </row>
    <row r="379" spans="1:25" x14ac:dyDescent="0.25">
      <c r="A379">
        <f t="shared" si="26"/>
        <v>20</v>
      </c>
      <c r="B379">
        <v>2013</v>
      </c>
      <c r="C379" s="4">
        <v>40671</v>
      </c>
      <c r="J379" s="3"/>
      <c r="K379" s="5"/>
      <c r="L379" s="5"/>
      <c r="M379" s="5"/>
      <c r="N379" s="5"/>
      <c r="O379" s="5"/>
      <c r="P379" s="3"/>
      <c r="S379" s="3"/>
      <c r="T379" s="5"/>
      <c r="U379" s="3"/>
      <c r="V379" s="15">
        <f t="shared" si="30"/>
        <v>0</v>
      </c>
      <c r="W379" s="5"/>
      <c r="X379" s="15">
        <f t="shared" si="31"/>
        <v>0</v>
      </c>
      <c r="Y379">
        <f t="shared" si="32"/>
        <v>0</v>
      </c>
    </row>
    <row r="380" spans="1:25" x14ac:dyDescent="0.25">
      <c r="A380">
        <f t="shared" si="26"/>
        <v>20</v>
      </c>
      <c r="B380">
        <v>2013</v>
      </c>
      <c r="C380" s="4">
        <v>40672</v>
      </c>
      <c r="J380" s="3"/>
      <c r="K380" s="5"/>
      <c r="L380" s="5"/>
      <c r="M380" s="5"/>
      <c r="N380" s="5"/>
      <c r="O380" s="5"/>
      <c r="P380" s="3"/>
      <c r="Q380" s="5"/>
      <c r="R380" s="5"/>
      <c r="S380" s="3"/>
      <c r="T380" s="5"/>
      <c r="U380" s="3"/>
      <c r="V380" s="15">
        <f t="shared" si="30"/>
        <v>0</v>
      </c>
      <c r="W380" s="5"/>
      <c r="X380" s="15">
        <f t="shared" si="31"/>
        <v>0</v>
      </c>
      <c r="Y380">
        <f t="shared" si="32"/>
        <v>0</v>
      </c>
    </row>
    <row r="381" spans="1:25" x14ac:dyDescent="0.25">
      <c r="A381">
        <f t="shared" si="26"/>
        <v>20</v>
      </c>
      <c r="B381">
        <v>2013</v>
      </c>
      <c r="C381" s="4">
        <v>40673</v>
      </c>
      <c r="J381" s="3"/>
      <c r="K381" s="5"/>
      <c r="L381" s="5"/>
      <c r="M381" s="5"/>
      <c r="N381" s="5"/>
      <c r="O381" s="5"/>
      <c r="P381" s="3"/>
      <c r="R381" s="5"/>
      <c r="S381" s="3"/>
      <c r="T381" s="5"/>
      <c r="U381" s="3"/>
      <c r="V381" s="15">
        <f t="shared" si="30"/>
        <v>0</v>
      </c>
      <c r="W381" s="5"/>
      <c r="X381" s="15">
        <f t="shared" si="31"/>
        <v>0</v>
      </c>
      <c r="Y381">
        <f t="shared" si="32"/>
        <v>0</v>
      </c>
    </row>
    <row r="382" spans="1:25" x14ac:dyDescent="0.25">
      <c r="A382">
        <f t="shared" si="26"/>
        <v>20</v>
      </c>
      <c r="B382">
        <v>2013</v>
      </c>
      <c r="C382" s="4">
        <v>40674</v>
      </c>
      <c r="J382" s="3"/>
      <c r="K382" s="5"/>
      <c r="L382" s="5"/>
      <c r="M382" s="5"/>
      <c r="N382" s="5"/>
      <c r="O382" s="5"/>
      <c r="P382" s="3"/>
      <c r="Q382" s="5"/>
      <c r="R382" s="5"/>
      <c r="S382" s="3"/>
      <c r="T382" s="5"/>
      <c r="U382" s="3"/>
      <c r="V382" s="15">
        <f t="shared" si="30"/>
        <v>0</v>
      </c>
      <c r="W382" s="5"/>
      <c r="X382" s="15">
        <f t="shared" si="31"/>
        <v>0</v>
      </c>
      <c r="Y382">
        <f t="shared" si="32"/>
        <v>0</v>
      </c>
    </row>
    <row r="383" spans="1:25" x14ac:dyDescent="0.25">
      <c r="A383">
        <f t="shared" si="26"/>
        <v>20</v>
      </c>
      <c r="B383">
        <v>2013</v>
      </c>
      <c r="C383" s="4">
        <v>40675</v>
      </c>
      <c r="J383" s="3"/>
      <c r="K383" s="5"/>
      <c r="L383" s="5"/>
      <c r="M383" s="5"/>
      <c r="N383" s="5"/>
      <c r="O383" s="5"/>
      <c r="P383" s="3"/>
      <c r="Q383" s="5"/>
      <c r="R383" s="5"/>
      <c r="S383" s="3"/>
      <c r="T383" s="5"/>
      <c r="U383" s="3"/>
      <c r="V383" s="15">
        <f t="shared" si="30"/>
        <v>0</v>
      </c>
      <c r="W383" s="5"/>
      <c r="X383" s="15">
        <f t="shared" si="31"/>
        <v>0</v>
      </c>
      <c r="Y383">
        <f t="shared" si="32"/>
        <v>0</v>
      </c>
    </row>
    <row r="384" spans="1:25" x14ac:dyDescent="0.25">
      <c r="A384">
        <f t="shared" si="26"/>
        <v>20</v>
      </c>
      <c r="B384">
        <v>2013</v>
      </c>
      <c r="C384" s="4">
        <v>40676</v>
      </c>
      <c r="J384" s="3"/>
      <c r="K384" s="5"/>
      <c r="L384" s="5"/>
      <c r="M384" s="5"/>
      <c r="N384" s="5"/>
      <c r="O384" s="5"/>
      <c r="P384" s="3"/>
      <c r="Q384" s="5"/>
      <c r="R384" s="5"/>
      <c r="S384" s="3"/>
      <c r="T384" s="5"/>
      <c r="U384" s="3"/>
      <c r="V384" s="15">
        <f t="shared" si="30"/>
        <v>0</v>
      </c>
      <c r="W384" s="5"/>
      <c r="X384" s="15">
        <f t="shared" si="31"/>
        <v>0</v>
      </c>
      <c r="Y384">
        <f t="shared" si="32"/>
        <v>0</v>
      </c>
    </row>
    <row r="385" spans="1:25" x14ac:dyDescent="0.25">
      <c r="A385">
        <f t="shared" si="26"/>
        <v>20</v>
      </c>
      <c r="B385">
        <v>2013</v>
      </c>
      <c r="C385" s="4">
        <v>40677</v>
      </c>
      <c r="J385" s="3"/>
      <c r="K385" s="5"/>
      <c r="L385" s="5"/>
      <c r="M385" s="5"/>
      <c r="N385" s="5"/>
      <c r="O385" s="5"/>
      <c r="P385" s="3"/>
      <c r="Q385" s="5"/>
      <c r="R385" s="5"/>
      <c r="S385" s="3"/>
      <c r="T385" s="5"/>
      <c r="U385" s="3"/>
      <c r="V385" s="15">
        <f t="shared" si="30"/>
        <v>0</v>
      </c>
      <c r="W385" s="5"/>
      <c r="X385" s="15">
        <f t="shared" si="31"/>
        <v>0</v>
      </c>
      <c r="Y385">
        <f t="shared" si="32"/>
        <v>0</v>
      </c>
    </row>
    <row r="386" spans="1:25" x14ac:dyDescent="0.25">
      <c r="A386">
        <f t="shared" si="26"/>
        <v>21</v>
      </c>
      <c r="B386">
        <v>2013</v>
      </c>
      <c r="C386" s="4">
        <v>40678</v>
      </c>
      <c r="J386" s="3"/>
      <c r="K386" s="5"/>
      <c r="L386" s="5"/>
      <c r="M386" s="5"/>
      <c r="N386" s="5"/>
      <c r="O386" s="5"/>
      <c r="P386" s="3"/>
      <c r="Q386" s="5"/>
      <c r="R386" s="5"/>
      <c r="S386" s="3"/>
      <c r="T386" s="5"/>
      <c r="U386" s="3"/>
      <c r="V386" s="15">
        <f t="shared" si="30"/>
        <v>0</v>
      </c>
      <c r="W386" s="5"/>
      <c r="X386" s="15">
        <f t="shared" si="31"/>
        <v>0</v>
      </c>
      <c r="Y386">
        <f t="shared" si="32"/>
        <v>0</v>
      </c>
    </row>
    <row r="387" spans="1:25" x14ac:dyDescent="0.25">
      <c r="A387">
        <f t="shared" ref="A387:A450" si="33">WEEKNUM(C387)</f>
        <v>21</v>
      </c>
      <c r="B387">
        <v>2013</v>
      </c>
      <c r="C387" s="4">
        <v>40679</v>
      </c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15">
        <f t="shared" si="30"/>
        <v>0</v>
      </c>
      <c r="W387" s="5"/>
      <c r="X387" s="15">
        <f t="shared" si="31"/>
        <v>0</v>
      </c>
      <c r="Y387">
        <f t="shared" si="32"/>
        <v>0</v>
      </c>
    </row>
    <row r="388" spans="1:25" x14ac:dyDescent="0.25">
      <c r="A388">
        <f t="shared" si="33"/>
        <v>21</v>
      </c>
      <c r="B388">
        <v>2013</v>
      </c>
      <c r="C388" s="4">
        <v>40680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 s="15">
        <f t="shared" si="30"/>
        <v>0</v>
      </c>
      <c r="W388" s="5">
        <v>0</v>
      </c>
      <c r="X388" s="15">
        <f t="shared" si="31"/>
        <v>0</v>
      </c>
      <c r="Y388">
        <f t="shared" si="32"/>
        <v>0</v>
      </c>
    </row>
    <row r="389" spans="1:25" x14ac:dyDescent="0.25">
      <c r="A389">
        <f t="shared" si="33"/>
        <v>21</v>
      </c>
      <c r="B389">
        <v>2013</v>
      </c>
      <c r="C389" s="4">
        <v>40681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 s="15">
        <f t="shared" si="30"/>
        <v>0</v>
      </c>
      <c r="W389" s="5">
        <v>0</v>
      </c>
      <c r="X389" s="15">
        <f t="shared" si="31"/>
        <v>0</v>
      </c>
      <c r="Y389">
        <f t="shared" si="32"/>
        <v>0</v>
      </c>
    </row>
    <row r="390" spans="1:25" x14ac:dyDescent="0.25">
      <c r="A390">
        <f t="shared" si="33"/>
        <v>21</v>
      </c>
      <c r="B390">
        <v>2013</v>
      </c>
      <c r="C390" s="4">
        <v>40682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 s="15">
        <f t="shared" si="30"/>
        <v>0</v>
      </c>
      <c r="W390" s="5">
        <v>0</v>
      </c>
      <c r="X390" s="15">
        <f t="shared" si="31"/>
        <v>0</v>
      </c>
      <c r="Y390">
        <f t="shared" si="32"/>
        <v>0</v>
      </c>
    </row>
    <row r="391" spans="1:25" x14ac:dyDescent="0.25">
      <c r="A391">
        <f t="shared" si="33"/>
        <v>21</v>
      </c>
      <c r="B391">
        <v>2013</v>
      </c>
      <c r="C391" s="4">
        <v>40683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 s="15">
        <f t="shared" si="30"/>
        <v>0</v>
      </c>
      <c r="W391" s="5">
        <v>0</v>
      </c>
      <c r="X391" s="15">
        <f t="shared" si="31"/>
        <v>0</v>
      </c>
      <c r="Y391">
        <f t="shared" si="32"/>
        <v>0</v>
      </c>
    </row>
    <row r="392" spans="1:25" x14ac:dyDescent="0.25">
      <c r="A392">
        <f t="shared" si="33"/>
        <v>21</v>
      </c>
      <c r="B392">
        <v>2013</v>
      </c>
      <c r="C392" s="4">
        <v>40684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3</v>
      </c>
      <c r="R392">
        <v>0</v>
      </c>
      <c r="S392">
        <v>0</v>
      </c>
      <c r="T392">
        <v>0</v>
      </c>
      <c r="U392">
        <v>0</v>
      </c>
      <c r="V392" s="15">
        <f t="shared" si="30"/>
        <v>3</v>
      </c>
      <c r="W392" s="5">
        <v>0</v>
      </c>
      <c r="X392" s="15">
        <f t="shared" si="31"/>
        <v>3</v>
      </c>
      <c r="Y392">
        <f t="shared" si="32"/>
        <v>3</v>
      </c>
    </row>
    <row r="393" spans="1:25" x14ac:dyDescent="0.25">
      <c r="A393">
        <f t="shared" si="33"/>
        <v>22</v>
      </c>
      <c r="B393">
        <v>2013</v>
      </c>
      <c r="C393" s="4">
        <v>40685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3</v>
      </c>
      <c r="R393">
        <v>0</v>
      </c>
      <c r="S393">
        <v>0</v>
      </c>
      <c r="T393">
        <v>0</v>
      </c>
      <c r="U393">
        <v>0</v>
      </c>
      <c r="V393" s="15">
        <f t="shared" si="30"/>
        <v>3</v>
      </c>
      <c r="W393" s="5">
        <v>0</v>
      </c>
      <c r="X393" s="15">
        <f t="shared" si="31"/>
        <v>3</v>
      </c>
      <c r="Y393">
        <f t="shared" si="32"/>
        <v>3</v>
      </c>
    </row>
    <row r="394" spans="1:25" x14ac:dyDescent="0.25">
      <c r="A394">
        <f t="shared" si="33"/>
        <v>22</v>
      </c>
      <c r="B394">
        <v>2013</v>
      </c>
      <c r="C394" s="4">
        <v>40686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1.5</v>
      </c>
      <c r="R394">
        <v>0</v>
      </c>
      <c r="S394">
        <v>0</v>
      </c>
      <c r="T394">
        <v>0</v>
      </c>
      <c r="U394">
        <v>0</v>
      </c>
      <c r="V394" s="15">
        <f t="shared" si="30"/>
        <v>1.5</v>
      </c>
      <c r="W394" s="5">
        <v>0</v>
      </c>
      <c r="X394" s="15">
        <f t="shared" si="31"/>
        <v>1.5</v>
      </c>
      <c r="Y394">
        <f t="shared" si="32"/>
        <v>1.5</v>
      </c>
    </row>
    <row r="395" spans="1:25" x14ac:dyDescent="0.25">
      <c r="A395">
        <f t="shared" si="33"/>
        <v>22</v>
      </c>
      <c r="B395">
        <v>2013</v>
      </c>
      <c r="C395" s="4">
        <v>40687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1.5</v>
      </c>
      <c r="R395">
        <v>0</v>
      </c>
      <c r="S395">
        <v>0</v>
      </c>
      <c r="T395">
        <v>0</v>
      </c>
      <c r="U395">
        <v>0</v>
      </c>
      <c r="V395" s="15">
        <f t="shared" si="30"/>
        <v>1.5</v>
      </c>
      <c r="W395" s="5">
        <v>0</v>
      </c>
      <c r="X395" s="15">
        <f t="shared" si="31"/>
        <v>1.5</v>
      </c>
      <c r="Y395">
        <f t="shared" si="32"/>
        <v>1.5</v>
      </c>
    </row>
    <row r="396" spans="1:25" x14ac:dyDescent="0.25">
      <c r="A396">
        <f t="shared" si="33"/>
        <v>22</v>
      </c>
      <c r="B396">
        <v>2013</v>
      </c>
      <c r="C396" s="4">
        <v>40688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0.25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 s="15">
        <f t="shared" si="30"/>
        <v>0.25</v>
      </c>
      <c r="W396" s="5">
        <v>0</v>
      </c>
      <c r="X396" s="15">
        <f t="shared" si="31"/>
        <v>0.25</v>
      </c>
      <c r="Y396">
        <f t="shared" si="32"/>
        <v>0.25</v>
      </c>
    </row>
    <row r="397" spans="1:25" x14ac:dyDescent="0.25">
      <c r="A397">
        <f t="shared" si="33"/>
        <v>22</v>
      </c>
      <c r="B397">
        <v>2013</v>
      </c>
      <c r="C397" s="4">
        <v>40689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0.25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 s="15">
        <f t="shared" si="30"/>
        <v>0.25</v>
      </c>
      <c r="W397" s="5">
        <v>0</v>
      </c>
      <c r="X397" s="15">
        <f t="shared" si="31"/>
        <v>0.25</v>
      </c>
      <c r="Y397">
        <f t="shared" si="32"/>
        <v>0.25</v>
      </c>
    </row>
    <row r="398" spans="1:25" x14ac:dyDescent="0.25">
      <c r="A398">
        <f t="shared" si="33"/>
        <v>22</v>
      </c>
      <c r="B398">
        <v>2013</v>
      </c>
      <c r="C398" s="4">
        <v>40690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0.25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 s="15">
        <f t="shared" si="30"/>
        <v>0.25</v>
      </c>
      <c r="W398" s="5">
        <v>0</v>
      </c>
      <c r="X398" s="15">
        <f t="shared" si="31"/>
        <v>0.25</v>
      </c>
      <c r="Y398">
        <f t="shared" si="32"/>
        <v>0.25</v>
      </c>
    </row>
    <row r="399" spans="1:25" x14ac:dyDescent="0.25">
      <c r="A399">
        <f t="shared" si="33"/>
        <v>22</v>
      </c>
      <c r="B399">
        <v>2013</v>
      </c>
      <c r="C399" s="4">
        <v>40691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0.25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 s="15">
        <f t="shared" si="30"/>
        <v>0.25</v>
      </c>
      <c r="W399" s="5">
        <v>0</v>
      </c>
      <c r="X399" s="15">
        <f t="shared" si="31"/>
        <v>0.25</v>
      </c>
      <c r="Y399">
        <f t="shared" si="32"/>
        <v>0.25</v>
      </c>
    </row>
    <row r="400" spans="1:25" x14ac:dyDescent="0.25">
      <c r="A400">
        <f t="shared" si="33"/>
        <v>23</v>
      </c>
      <c r="B400">
        <v>2013</v>
      </c>
      <c r="C400" s="4">
        <v>40692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1</v>
      </c>
      <c r="R400">
        <v>0</v>
      </c>
      <c r="S400">
        <v>0</v>
      </c>
      <c r="T400">
        <v>0</v>
      </c>
      <c r="U400">
        <v>0</v>
      </c>
      <c r="V400" s="15">
        <f t="shared" si="30"/>
        <v>1</v>
      </c>
      <c r="W400" s="5">
        <v>0</v>
      </c>
      <c r="X400" s="15">
        <f t="shared" si="31"/>
        <v>1</v>
      </c>
      <c r="Y400">
        <f t="shared" si="32"/>
        <v>1</v>
      </c>
    </row>
    <row r="401" spans="1:25" x14ac:dyDescent="0.25">
      <c r="A401">
        <f t="shared" si="33"/>
        <v>23</v>
      </c>
      <c r="B401">
        <v>2013</v>
      </c>
      <c r="C401" s="4">
        <v>40693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3</v>
      </c>
      <c r="O401">
        <v>0</v>
      </c>
      <c r="P401">
        <v>0</v>
      </c>
      <c r="Q401">
        <v>6</v>
      </c>
      <c r="R401">
        <v>0</v>
      </c>
      <c r="S401">
        <v>0</v>
      </c>
      <c r="T401">
        <v>0</v>
      </c>
      <c r="U401">
        <v>0</v>
      </c>
      <c r="V401" s="15">
        <f t="shared" si="30"/>
        <v>9</v>
      </c>
      <c r="W401" s="5">
        <v>1</v>
      </c>
      <c r="X401" s="15">
        <f t="shared" si="31"/>
        <v>10</v>
      </c>
      <c r="Y401">
        <f t="shared" si="32"/>
        <v>10</v>
      </c>
    </row>
    <row r="402" spans="1:25" x14ac:dyDescent="0.25">
      <c r="A402">
        <f t="shared" si="33"/>
        <v>23</v>
      </c>
      <c r="B402">
        <v>2013</v>
      </c>
      <c r="C402" s="4">
        <v>40694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2</v>
      </c>
      <c r="O402">
        <v>0</v>
      </c>
      <c r="P402">
        <v>0</v>
      </c>
      <c r="Q402">
        <v>2</v>
      </c>
      <c r="R402">
        <v>0</v>
      </c>
      <c r="S402">
        <v>0</v>
      </c>
      <c r="T402">
        <v>0</v>
      </c>
      <c r="U402">
        <v>0</v>
      </c>
      <c r="V402" s="15">
        <f t="shared" si="30"/>
        <v>4</v>
      </c>
      <c r="W402" s="5">
        <v>2</v>
      </c>
      <c r="X402" s="15">
        <f t="shared" si="31"/>
        <v>6</v>
      </c>
      <c r="Y402">
        <f t="shared" si="32"/>
        <v>6</v>
      </c>
    </row>
    <row r="403" spans="1:25" x14ac:dyDescent="0.25">
      <c r="A403">
        <f t="shared" si="33"/>
        <v>23</v>
      </c>
      <c r="B403">
        <v>2013</v>
      </c>
      <c r="C403" s="4">
        <v>40695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0.33</v>
      </c>
      <c r="L403">
        <v>0.33</v>
      </c>
      <c r="M403">
        <v>0</v>
      </c>
      <c r="N403">
        <v>0.67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 s="15">
        <f t="shared" si="30"/>
        <v>1.33</v>
      </c>
      <c r="W403" s="5">
        <v>0</v>
      </c>
      <c r="X403" s="15">
        <f t="shared" si="31"/>
        <v>1.33</v>
      </c>
      <c r="Y403">
        <f t="shared" si="32"/>
        <v>1.33</v>
      </c>
    </row>
    <row r="404" spans="1:25" x14ac:dyDescent="0.25">
      <c r="A404">
        <f t="shared" si="33"/>
        <v>23</v>
      </c>
      <c r="B404">
        <v>2013</v>
      </c>
      <c r="C404" s="4">
        <v>40696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0.33</v>
      </c>
      <c r="L404">
        <v>0.33</v>
      </c>
      <c r="M404">
        <v>0</v>
      </c>
      <c r="N404">
        <v>0.67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 s="15">
        <f t="shared" si="30"/>
        <v>1.33</v>
      </c>
      <c r="W404" s="5">
        <v>0</v>
      </c>
      <c r="X404" s="15">
        <f t="shared" si="31"/>
        <v>1.33</v>
      </c>
      <c r="Y404">
        <f t="shared" si="32"/>
        <v>1.33</v>
      </c>
    </row>
    <row r="405" spans="1:25" x14ac:dyDescent="0.25">
      <c r="A405">
        <f t="shared" si="33"/>
        <v>23</v>
      </c>
      <c r="B405">
        <v>2013</v>
      </c>
      <c r="C405" s="4">
        <v>40697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0.33</v>
      </c>
      <c r="L405">
        <v>0.33</v>
      </c>
      <c r="M405">
        <v>0</v>
      </c>
      <c r="N405">
        <v>0.67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 s="15">
        <f t="shared" si="30"/>
        <v>1.33</v>
      </c>
      <c r="W405" s="5">
        <v>0</v>
      </c>
      <c r="X405" s="15">
        <f t="shared" si="31"/>
        <v>1.33</v>
      </c>
      <c r="Y405">
        <f t="shared" si="32"/>
        <v>1.33</v>
      </c>
    </row>
    <row r="406" spans="1:25" x14ac:dyDescent="0.25">
      <c r="A406">
        <f t="shared" si="33"/>
        <v>23</v>
      </c>
      <c r="B406">
        <v>2013</v>
      </c>
      <c r="C406" s="4">
        <v>40698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</v>
      </c>
      <c r="O406">
        <v>0</v>
      </c>
      <c r="P406">
        <v>0</v>
      </c>
      <c r="Q406">
        <v>1</v>
      </c>
      <c r="R406">
        <v>0</v>
      </c>
      <c r="S406">
        <v>0</v>
      </c>
      <c r="T406">
        <v>0</v>
      </c>
      <c r="U406">
        <v>0</v>
      </c>
      <c r="V406" s="15">
        <f t="shared" si="30"/>
        <v>3</v>
      </c>
      <c r="W406" s="5">
        <v>1</v>
      </c>
      <c r="X406" s="15">
        <f t="shared" si="31"/>
        <v>4</v>
      </c>
      <c r="Y406">
        <f t="shared" si="32"/>
        <v>4</v>
      </c>
    </row>
    <row r="407" spans="1:25" x14ac:dyDescent="0.25">
      <c r="A407">
        <f t="shared" si="33"/>
        <v>24</v>
      </c>
      <c r="B407">
        <v>2013</v>
      </c>
      <c r="C407" s="4">
        <v>40699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 s="15">
        <f t="shared" si="30"/>
        <v>0</v>
      </c>
      <c r="W407" s="5">
        <v>0</v>
      </c>
      <c r="X407" s="15">
        <f t="shared" si="31"/>
        <v>0</v>
      </c>
      <c r="Y407">
        <f t="shared" si="32"/>
        <v>0</v>
      </c>
    </row>
    <row r="408" spans="1:25" x14ac:dyDescent="0.25">
      <c r="A408">
        <f t="shared" si="33"/>
        <v>24</v>
      </c>
      <c r="B408">
        <v>2013</v>
      </c>
      <c r="C408" s="4">
        <v>40700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 s="15">
        <f t="shared" si="30"/>
        <v>1</v>
      </c>
      <c r="W408" s="5">
        <v>1</v>
      </c>
      <c r="X408" s="15">
        <f t="shared" si="31"/>
        <v>2</v>
      </c>
      <c r="Y408">
        <f t="shared" si="32"/>
        <v>2</v>
      </c>
    </row>
    <row r="409" spans="1:25" x14ac:dyDescent="0.25">
      <c r="A409">
        <f t="shared" si="33"/>
        <v>24</v>
      </c>
      <c r="B409">
        <v>2013</v>
      </c>
      <c r="C409" s="4">
        <v>40701</v>
      </c>
      <c r="D409">
        <v>3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 s="15">
        <f t="shared" si="30"/>
        <v>3</v>
      </c>
      <c r="W409" s="5">
        <v>0</v>
      </c>
      <c r="X409" s="15">
        <v>15</v>
      </c>
      <c r="Y409">
        <f t="shared" si="32"/>
        <v>15</v>
      </c>
    </row>
    <row r="410" spans="1:25" x14ac:dyDescent="0.25">
      <c r="A410">
        <f t="shared" si="33"/>
        <v>24</v>
      </c>
      <c r="B410">
        <v>2013</v>
      </c>
      <c r="C410" s="4">
        <v>40702</v>
      </c>
      <c r="D410">
        <v>48.33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2</v>
      </c>
      <c r="O410">
        <v>0</v>
      </c>
      <c r="P410">
        <v>0</v>
      </c>
      <c r="Q410">
        <v>0.66</v>
      </c>
      <c r="R410">
        <v>0</v>
      </c>
      <c r="S410">
        <v>0</v>
      </c>
      <c r="T410">
        <v>0</v>
      </c>
      <c r="U410">
        <v>0</v>
      </c>
      <c r="V410" s="15">
        <f t="shared" si="30"/>
        <v>50.989999999999995</v>
      </c>
      <c r="W410" s="5">
        <v>5.33</v>
      </c>
      <c r="X410" s="15">
        <f t="shared" si="31"/>
        <v>56.319999999999993</v>
      </c>
      <c r="Y410">
        <f t="shared" si="32"/>
        <v>56.319999999999993</v>
      </c>
    </row>
    <row r="411" spans="1:25" x14ac:dyDescent="0.25">
      <c r="A411">
        <f t="shared" si="33"/>
        <v>24</v>
      </c>
      <c r="B411">
        <v>2013</v>
      </c>
      <c r="C411" s="4">
        <v>40703</v>
      </c>
      <c r="D411">
        <v>48.33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2</v>
      </c>
      <c r="O411">
        <v>0</v>
      </c>
      <c r="P411">
        <v>0</v>
      </c>
      <c r="Q411">
        <v>0.66</v>
      </c>
      <c r="R411">
        <v>0</v>
      </c>
      <c r="S411">
        <v>0</v>
      </c>
      <c r="T411">
        <v>0</v>
      </c>
      <c r="U411">
        <v>0</v>
      </c>
      <c r="V411" s="15">
        <f t="shared" si="30"/>
        <v>50.989999999999995</v>
      </c>
      <c r="W411" s="5">
        <v>5.33</v>
      </c>
      <c r="X411" s="15">
        <f t="shared" si="31"/>
        <v>56.319999999999993</v>
      </c>
      <c r="Y411">
        <f t="shared" si="32"/>
        <v>56.319999999999993</v>
      </c>
    </row>
    <row r="412" spans="1:25" x14ac:dyDescent="0.25">
      <c r="A412">
        <f t="shared" si="33"/>
        <v>24</v>
      </c>
      <c r="B412">
        <v>2013</v>
      </c>
      <c r="C412" s="4">
        <v>40704</v>
      </c>
      <c r="D412">
        <v>48.33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2</v>
      </c>
      <c r="O412">
        <v>0</v>
      </c>
      <c r="P412">
        <v>0</v>
      </c>
      <c r="Q412">
        <v>0.66</v>
      </c>
      <c r="R412">
        <v>0</v>
      </c>
      <c r="S412">
        <v>0</v>
      </c>
      <c r="T412">
        <v>0</v>
      </c>
      <c r="U412">
        <v>0</v>
      </c>
      <c r="V412" s="15">
        <f t="shared" si="30"/>
        <v>50.989999999999995</v>
      </c>
      <c r="W412" s="5">
        <v>5.33</v>
      </c>
      <c r="X412" s="15">
        <f t="shared" si="31"/>
        <v>56.319999999999993</v>
      </c>
      <c r="Y412">
        <f t="shared" si="32"/>
        <v>56.319999999999993</v>
      </c>
    </row>
    <row r="413" spans="1:25" x14ac:dyDescent="0.25">
      <c r="A413">
        <f t="shared" si="33"/>
        <v>24</v>
      </c>
      <c r="B413">
        <v>2013</v>
      </c>
      <c r="C413" s="4">
        <v>40705</v>
      </c>
      <c r="D413">
        <v>175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5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 s="15">
        <f t="shared" si="30"/>
        <v>180</v>
      </c>
      <c r="W413" s="5">
        <v>4</v>
      </c>
      <c r="X413" s="15">
        <f t="shared" si="31"/>
        <v>184</v>
      </c>
      <c r="Y413">
        <f t="shared" si="32"/>
        <v>184</v>
      </c>
    </row>
    <row r="414" spans="1:25" x14ac:dyDescent="0.25">
      <c r="A414">
        <f t="shared" si="33"/>
        <v>25</v>
      </c>
      <c r="B414">
        <v>2013</v>
      </c>
      <c r="C414" s="4">
        <v>40706</v>
      </c>
      <c r="D414">
        <v>305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4</v>
      </c>
      <c r="O414">
        <v>0</v>
      </c>
      <c r="P414">
        <v>0</v>
      </c>
      <c r="Q414">
        <v>1</v>
      </c>
      <c r="R414">
        <v>0</v>
      </c>
      <c r="S414">
        <v>0</v>
      </c>
      <c r="T414">
        <v>0</v>
      </c>
      <c r="U414">
        <v>0</v>
      </c>
      <c r="V414" s="15">
        <f t="shared" si="30"/>
        <v>310</v>
      </c>
      <c r="W414" s="5">
        <v>26</v>
      </c>
      <c r="X414" s="15">
        <f t="shared" si="31"/>
        <v>336</v>
      </c>
      <c r="Y414">
        <f t="shared" si="32"/>
        <v>336</v>
      </c>
    </row>
    <row r="415" spans="1:25" x14ac:dyDescent="0.25">
      <c r="A415">
        <f t="shared" si="33"/>
        <v>25</v>
      </c>
      <c r="B415">
        <v>2013</v>
      </c>
      <c r="C415" s="4">
        <v>40707</v>
      </c>
      <c r="D415">
        <v>198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8</v>
      </c>
      <c r="O415">
        <v>0</v>
      </c>
      <c r="P415">
        <v>0</v>
      </c>
      <c r="Q415">
        <v>1</v>
      </c>
      <c r="R415">
        <v>0</v>
      </c>
      <c r="S415">
        <v>0</v>
      </c>
      <c r="T415">
        <v>0</v>
      </c>
      <c r="U415">
        <v>0</v>
      </c>
      <c r="V415" s="15">
        <f t="shared" si="30"/>
        <v>207</v>
      </c>
      <c r="W415" s="5">
        <v>92</v>
      </c>
      <c r="X415" s="15">
        <f t="shared" si="31"/>
        <v>299</v>
      </c>
      <c r="Y415">
        <f t="shared" si="32"/>
        <v>299</v>
      </c>
    </row>
    <row r="416" spans="1:25" x14ac:dyDescent="0.25">
      <c r="A416">
        <f t="shared" si="33"/>
        <v>25</v>
      </c>
      <c r="B416">
        <v>2013</v>
      </c>
      <c r="C416" s="4">
        <v>40708</v>
      </c>
      <c r="D416">
        <v>636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8</v>
      </c>
      <c r="O416">
        <v>0</v>
      </c>
      <c r="P416">
        <v>0</v>
      </c>
      <c r="Q416">
        <v>12</v>
      </c>
      <c r="R416">
        <v>0</v>
      </c>
      <c r="S416">
        <v>0</v>
      </c>
      <c r="T416">
        <v>0</v>
      </c>
      <c r="U416">
        <v>0</v>
      </c>
      <c r="V416" s="15">
        <f t="shared" si="30"/>
        <v>656</v>
      </c>
      <c r="W416" s="5">
        <v>100</v>
      </c>
      <c r="X416" s="15">
        <f t="shared" si="31"/>
        <v>756</v>
      </c>
      <c r="Y416">
        <f t="shared" si="32"/>
        <v>756</v>
      </c>
    </row>
    <row r="417" spans="1:25" x14ac:dyDescent="0.25">
      <c r="A417">
        <f t="shared" si="33"/>
        <v>25</v>
      </c>
      <c r="B417">
        <v>2013</v>
      </c>
      <c r="C417" s="4">
        <v>40709</v>
      </c>
      <c r="D417">
        <v>488</v>
      </c>
      <c r="E417">
        <v>1.33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9.33</v>
      </c>
      <c r="O417">
        <v>0</v>
      </c>
      <c r="P417">
        <v>0</v>
      </c>
      <c r="Q417">
        <v>6.66</v>
      </c>
      <c r="R417">
        <v>0</v>
      </c>
      <c r="S417">
        <v>0</v>
      </c>
      <c r="T417">
        <v>0</v>
      </c>
      <c r="U417">
        <v>0</v>
      </c>
      <c r="V417" s="15">
        <f t="shared" si="30"/>
        <v>505.32</v>
      </c>
      <c r="W417" s="5">
        <v>230.66</v>
      </c>
      <c r="X417" s="15">
        <f t="shared" si="31"/>
        <v>735.98</v>
      </c>
      <c r="Y417" t="s">
        <v>25</v>
      </c>
    </row>
    <row r="418" spans="1:25" x14ac:dyDescent="0.25">
      <c r="A418">
        <f t="shared" si="33"/>
        <v>25</v>
      </c>
      <c r="B418">
        <v>2013</v>
      </c>
      <c r="C418" s="4">
        <v>40710</v>
      </c>
      <c r="D418">
        <v>488</v>
      </c>
      <c r="E418">
        <v>1.33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9.33</v>
      </c>
      <c r="O418">
        <v>0</v>
      </c>
      <c r="P418">
        <v>0</v>
      </c>
      <c r="Q418">
        <v>6.66</v>
      </c>
      <c r="R418">
        <v>0</v>
      </c>
      <c r="S418">
        <v>0</v>
      </c>
      <c r="T418">
        <v>0</v>
      </c>
      <c r="U418">
        <v>0</v>
      </c>
      <c r="V418" s="15">
        <f t="shared" si="30"/>
        <v>505.32</v>
      </c>
      <c r="W418" s="5">
        <v>230.66</v>
      </c>
      <c r="X418" s="15">
        <f t="shared" si="31"/>
        <v>735.98</v>
      </c>
      <c r="Y418" t="s">
        <v>25</v>
      </c>
    </row>
    <row r="419" spans="1:25" x14ac:dyDescent="0.25">
      <c r="A419">
        <f t="shared" si="33"/>
        <v>25</v>
      </c>
      <c r="B419">
        <v>2013</v>
      </c>
      <c r="C419" s="4">
        <v>40711</v>
      </c>
      <c r="D419">
        <v>488</v>
      </c>
      <c r="E419">
        <v>1.33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9.33</v>
      </c>
      <c r="O419">
        <v>0</v>
      </c>
      <c r="P419">
        <v>0</v>
      </c>
      <c r="Q419">
        <v>6.66</v>
      </c>
      <c r="R419">
        <v>0</v>
      </c>
      <c r="S419">
        <v>0</v>
      </c>
      <c r="T419">
        <v>0</v>
      </c>
      <c r="U419">
        <v>0</v>
      </c>
      <c r="V419" s="15">
        <f t="shared" si="30"/>
        <v>505.32</v>
      </c>
      <c r="W419" s="5">
        <v>230.66</v>
      </c>
      <c r="X419" s="15">
        <f t="shared" si="31"/>
        <v>735.98</v>
      </c>
      <c r="Y419">
        <f t="shared" si="32"/>
        <v>735.98</v>
      </c>
    </row>
    <row r="420" spans="1:25" x14ac:dyDescent="0.25">
      <c r="A420">
        <f t="shared" si="33"/>
        <v>25</v>
      </c>
      <c r="B420">
        <v>2013</v>
      </c>
      <c r="C420" s="4">
        <v>40712</v>
      </c>
      <c r="D420">
        <v>762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26</v>
      </c>
      <c r="O420">
        <v>0</v>
      </c>
      <c r="P420">
        <v>0</v>
      </c>
      <c r="Q420">
        <v>2</v>
      </c>
      <c r="R420">
        <v>0</v>
      </c>
      <c r="S420">
        <v>0</v>
      </c>
      <c r="T420">
        <v>0</v>
      </c>
      <c r="U420">
        <v>0</v>
      </c>
      <c r="V420" s="15">
        <f t="shared" si="30"/>
        <v>790</v>
      </c>
      <c r="W420" s="5">
        <v>162</v>
      </c>
      <c r="X420" s="15">
        <f t="shared" si="31"/>
        <v>952</v>
      </c>
      <c r="Y420" t="s">
        <v>25</v>
      </c>
    </row>
    <row r="421" spans="1:25" x14ac:dyDescent="0.25">
      <c r="A421">
        <f t="shared" si="33"/>
        <v>26</v>
      </c>
      <c r="B421">
        <v>2013</v>
      </c>
      <c r="C421" s="4">
        <v>40713</v>
      </c>
      <c r="D421">
        <v>562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26</v>
      </c>
      <c r="O421">
        <v>0</v>
      </c>
      <c r="P421">
        <v>0</v>
      </c>
      <c r="Q421">
        <v>9</v>
      </c>
      <c r="R421">
        <v>0</v>
      </c>
      <c r="S421">
        <v>0</v>
      </c>
      <c r="T421">
        <v>0</v>
      </c>
      <c r="U421">
        <v>0</v>
      </c>
      <c r="V421" s="15">
        <f t="shared" si="30"/>
        <v>597</v>
      </c>
      <c r="W421" s="5">
        <v>670</v>
      </c>
      <c r="X421" s="15">
        <f t="shared" si="31"/>
        <v>1267</v>
      </c>
      <c r="Y421">
        <f t="shared" si="32"/>
        <v>1267</v>
      </c>
    </row>
    <row r="422" spans="1:25" x14ac:dyDescent="0.25">
      <c r="A422">
        <f t="shared" si="33"/>
        <v>26</v>
      </c>
      <c r="B422">
        <v>2013</v>
      </c>
      <c r="C422" s="4">
        <v>40714</v>
      </c>
      <c r="D422">
        <v>378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9</v>
      </c>
      <c r="O422">
        <v>0</v>
      </c>
      <c r="P422">
        <v>0</v>
      </c>
      <c r="Q422">
        <v>26</v>
      </c>
      <c r="R422">
        <v>0</v>
      </c>
      <c r="S422">
        <v>0</v>
      </c>
      <c r="T422">
        <v>0</v>
      </c>
      <c r="U422">
        <v>0</v>
      </c>
      <c r="V422" s="15">
        <f t="shared" si="30"/>
        <v>413</v>
      </c>
      <c r="W422" s="5">
        <v>235</v>
      </c>
      <c r="X422" s="15">
        <f t="shared" si="31"/>
        <v>648</v>
      </c>
      <c r="Y422">
        <f t="shared" si="32"/>
        <v>648</v>
      </c>
    </row>
    <row r="423" spans="1:25" x14ac:dyDescent="0.25">
      <c r="A423">
        <f t="shared" si="33"/>
        <v>26</v>
      </c>
      <c r="B423">
        <v>2013</v>
      </c>
      <c r="C423" s="4">
        <v>40715</v>
      </c>
      <c r="D423">
        <v>52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1</v>
      </c>
      <c r="L423">
        <v>0</v>
      </c>
      <c r="M423">
        <v>0</v>
      </c>
      <c r="N423">
        <v>3</v>
      </c>
      <c r="O423">
        <v>0</v>
      </c>
      <c r="P423">
        <v>0</v>
      </c>
      <c r="Q423">
        <v>3</v>
      </c>
      <c r="R423">
        <v>0</v>
      </c>
      <c r="S423">
        <v>0</v>
      </c>
      <c r="T423">
        <v>0</v>
      </c>
      <c r="U423">
        <v>0</v>
      </c>
      <c r="V423" s="15">
        <f t="shared" si="30"/>
        <v>59</v>
      </c>
      <c r="W423" s="5">
        <v>15</v>
      </c>
      <c r="X423" s="15">
        <f t="shared" si="31"/>
        <v>74</v>
      </c>
      <c r="Y423">
        <f t="shared" si="32"/>
        <v>74</v>
      </c>
    </row>
    <row r="424" spans="1:25" x14ac:dyDescent="0.25">
      <c r="A424">
        <f t="shared" si="33"/>
        <v>26</v>
      </c>
      <c r="B424">
        <v>2013</v>
      </c>
      <c r="C424" s="4">
        <v>40716</v>
      </c>
      <c r="D424">
        <v>175.33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 s="15">
        <f t="shared" si="30"/>
        <v>176.33</v>
      </c>
      <c r="W424" s="5">
        <v>27</v>
      </c>
      <c r="X424" s="15">
        <f t="shared" si="31"/>
        <v>203.33</v>
      </c>
      <c r="Y424">
        <f t="shared" si="32"/>
        <v>203.33</v>
      </c>
    </row>
    <row r="425" spans="1:25" x14ac:dyDescent="0.25">
      <c r="A425">
        <f t="shared" si="33"/>
        <v>26</v>
      </c>
      <c r="B425">
        <v>2013</v>
      </c>
      <c r="C425" s="4">
        <v>40717</v>
      </c>
      <c r="D425">
        <v>175.33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 s="15">
        <f t="shared" si="30"/>
        <v>176.33</v>
      </c>
      <c r="W425" s="5">
        <v>27</v>
      </c>
      <c r="X425" s="15">
        <f t="shared" si="31"/>
        <v>203.33</v>
      </c>
      <c r="Y425">
        <f t="shared" si="32"/>
        <v>203.33</v>
      </c>
    </row>
    <row r="426" spans="1:25" x14ac:dyDescent="0.25">
      <c r="A426">
        <f t="shared" si="33"/>
        <v>26</v>
      </c>
      <c r="B426">
        <v>2013</v>
      </c>
      <c r="C426" s="4">
        <v>40718</v>
      </c>
      <c r="D426">
        <v>175.33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 s="15">
        <f t="shared" si="30"/>
        <v>176.33</v>
      </c>
      <c r="W426" s="5">
        <v>27</v>
      </c>
      <c r="X426" s="15">
        <f t="shared" si="31"/>
        <v>203.33</v>
      </c>
      <c r="Y426">
        <f t="shared" si="32"/>
        <v>203.33</v>
      </c>
    </row>
    <row r="427" spans="1:25" x14ac:dyDescent="0.25">
      <c r="A427">
        <f t="shared" si="33"/>
        <v>26</v>
      </c>
      <c r="B427">
        <v>2013</v>
      </c>
      <c r="C427" s="4">
        <v>40719</v>
      </c>
      <c r="D427">
        <v>492</v>
      </c>
      <c r="E427">
        <v>0</v>
      </c>
      <c r="F427">
        <v>0</v>
      </c>
      <c r="G427">
        <v>0</v>
      </c>
      <c r="H427">
        <v>0</v>
      </c>
      <c r="I427">
        <v>4</v>
      </c>
      <c r="J427">
        <v>0</v>
      </c>
      <c r="K427">
        <v>1</v>
      </c>
      <c r="L427">
        <v>0</v>
      </c>
      <c r="M427">
        <v>0</v>
      </c>
      <c r="N427">
        <v>18</v>
      </c>
      <c r="O427">
        <v>0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0</v>
      </c>
      <c r="V427" s="15">
        <f t="shared" si="30"/>
        <v>516</v>
      </c>
      <c r="W427" s="5">
        <v>90</v>
      </c>
      <c r="X427" s="15">
        <f t="shared" si="31"/>
        <v>606</v>
      </c>
      <c r="Y427">
        <f t="shared" si="32"/>
        <v>606</v>
      </c>
    </row>
    <row r="428" spans="1:25" x14ac:dyDescent="0.25">
      <c r="A428">
        <f t="shared" si="33"/>
        <v>27</v>
      </c>
      <c r="B428">
        <v>2013</v>
      </c>
      <c r="C428" s="4">
        <v>40720</v>
      </c>
      <c r="D428">
        <v>268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2</v>
      </c>
      <c r="L428">
        <v>3</v>
      </c>
      <c r="M428">
        <v>0</v>
      </c>
      <c r="N428">
        <v>14</v>
      </c>
      <c r="O428">
        <v>0</v>
      </c>
      <c r="P428">
        <v>0</v>
      </c>
      <c r="Q428">
        <v>5</v>
      </c>
      <c r="R428">
        <v>0</v>
      </c>
      <c r="S428">
        <v>0</v>
      </c>
      <c r="T428">
        <v>0</v>
      </c>
      <c r="U428">
        <v>0</v>
      </c>
      <c r="V428" s="15">
        <f t="shared" si="30"/>
        <v>292</v>
      </c>
      <c r="W428" s="5">
        <v>14</v>
      </c>
      <c r="X428" s="15">
        <f t="shared" si="31"/>
        <v>306</v>
      </c>
      <c r="Y428">
        <f t="shared" si="32"/>
        <v>306</v>
      </c>
    </row>
    <row r="429" spans="1:25" x14ac:dyDescent="0.25">
      <c r="A429">
        <f t="shared" si="33"/>
        <v>27</v>
      </c>
      <c r="B429">
        <v>2013</v>
      </c>
      <c r="C429" s="4">
        <v>40721</v>
      </c>
      <c r="D429">
        <v>119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3</v>
      </c>
      <c r="L429">
        <v>0</v>
      </c>
      <c r="M429">
        <v>0</v>
      </c>
      <c r="N429">
        <v>10</v>
      </c>
      <c r="O429">
        <v>0</v>
      </c>
      <c r="P429">
        <v>0</v>
      </c>
      <c r="Q429">
        <v>6</v>
      </c>
      <c r="R429">
        <v>0</v>
      </c>
      <c r="S429">
        <v>0</v>
      </c>
      <c r="T429">
        <v>0</v>
      </c>
      <c r="U429">
        <v>0</v>
      </c>
      <c r="V429" s="15">
        <f t="shared" si="30"/>
        <v>138</v>
      </c>
      <c r="W429" s="5">
        <v>39</v>
      </c>
      <c r="X429" s="15">
        <f t="shared" si="31"/>
        <v>177</v>
      </c>
      <c r="Y429">
        <f t="shared" si="32"/>
        <v>177</v>
      </c>
    </row>
    <row r="430" spans="1:25" x14ac:dyDescent="0.25">
      <c r="A430">
        <f t="shared" si="33"/>
        <v>27</v>
      </c>
      <c r="B430">
        <v>2013</v>
      </c>
      <c r="C430" s="4">
        <v>40722</v>
      </c>
      <c r="D430">
        <v>83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4</v>
      </c>
      <c r="L430">
        <v>0</v>
      </c>
      <c r="M430">
        <v>0</v>
      </c>
      <c r="N430">
        <v>14</v>
      </c>
      <c r="O430">
        <v>0</v>
      </c>
      <c r="P430">
        <v>0</v>
      </c>
      <c r="Q430">
        <v>5</v>
      </c>
      <c r="R430">
        <v>0</v>
      </c>
      <c r="S430">
        <v>0</v>
      </c>
      <c r="T430">
        <v>0</v>
      </c>
      <c r="U430">
        <v>0</v>
      </c>
      <c r="V430" s="15">
        <f t="shared" si="30"/>
        <v>106</v>
      </c>
      <c r="W430" s="5">
        <v>29</v>
      </c>
      <c r="X430" s="15">
        <f t="shared" si="31"/>
        <v>135</v>
      </c>
      <c r="Y430">
        <f t="shared" si="32"/>
        <v>135</v>
      </c>
    </row>
    <row r="431" spans="1:25" x14ac:dyDescent="0.25">
      <c r="A431">
        <f t="shared" si="33"/>
        <v>27</v>
      </c>
      <c r="B431">
        <v>2013</v>
      </c>
      <c r="C431" s="4">
        <v>40723</v>
      </c>
      <c r="D431">
        <v>195</v>
      </c>
      <c r="E431">
        <v>0</v>
      </c>
      <c r="F431">
        <v>0</v>
      </c>
      <c r="G431">
        <v>0</v>
      </c>
      <c r="H431">
        <v>0</v>
      </c>
      <c r="I431">
        <v>1.33</v>
      </c>
      <c r="J431">
        <v>0</v>
      </c>
      <c r="K431">
        <v>3.33</v>
      </c>
      <c r="L431">
        <v>2.33</v>
      </c>
      <c r="M431">
        <v>0</v>
      </c>
      <c r="N431">
        <v>14.33</v>
      </c>
      <c r="O431">
        <v>0</v>
      </c>
      <c r="P431">
        <v>0</v>
      </c>
      <c r="Q431">
        <v>3.33</v>
      </c>
      <c r="R431">
        <v>0</v>
      </c>
      <c r="S431">
        <v>0</v>
      </c>
      <c r="T431">
        <v>0.33</v>
      </c>
      <c r="U431">
        <v>0</v>
      </c>
      <c r="V431" s="15">
        <f t="shared" si="30"/>
        <v>219.98000000000008</v>
      </c>
      <c r="W431" s="5">
        <v>94</v>
      </c>
      <c r="X431" s="15">
        <f t="shared" si="31"/>
        <v>313.98000000000008</v>
      </c>
      <c r="Y431">
        <f t="shared" si="32"/>
        <v>313.98000000000008</v>
      </c>
    </row>
    <row r="432" spans="1:25" x14ac:dyDescent="0.25">
      <c r="A432">
        <f t="shared" si="33"/>
        <v>27</v>
      </c>
      <c r="B432">
        <v>2013</v>
      </c>
      <c r="C432" s="4">
        <v>40724</v>
      </c>
      <c r="D432">
        <v>195</v>
      </c>
      <c r="E432">
        <v>0</v>
      </c>
      <c r="F432">
        <v>0</v>
      </c>
      <c r="G432">
        <v>0</v>
      </c>
      <c r="H432">
        <v>0</v>
      </c>
      <c r="I432">
        <v>1.33</v>
      </c>
      <c r="J432">
        <v>0</v>
      </c>
      <c r="K432">
        <v>3.33</v>
      </c>
      <c r="L432">
        <v>2.33</v>
      </c>
      <c r="M432">
        <v>0</v>
      </c>
      <c r="N432">
        <v>14.33</v>
      </c>
      <c r="O432">
        <v>0</v>
      </c>
      <c r="P432">
        <v>0</v>
      </c>
      <c r="Q432">
        <v>3.33</v>
      </c>
      <c r="R432">
        <v>0</v>
      </c>
      <c r="S432">
        <v>0</v>
      </c>
      <c r="T432">
        <v>0.33</v>
      </c>
      <c r="U432">
        <v>0</v>
      </c>
      <c r="V432" s="15">
        <f t="shared" si="30"/>
        <v>219.98000000000008</v>
      </c>
      <c r="W432" s="5">
        <v>94</v>
      </c>
      <c r="X432" s="15">
        <f t="shared" si="31"/>
        <v>313.98000000000008</v>
      </c>
      <c r="Y432">
        <f t="shared" si="32"/>
        <v>313.98000000000008</v>
      </c>
    </row>
    <row r="433" spans="1:25" x14ac:dyDescent="0.25">
      <c r="A433">
        <f t="shared" si="33"/>
        <v>27</v>
      </c>
      <c r="B433">
        <v>2013</v>
      </c>
      <c r="C433" s="4">
        <v>40725</v>
      </c>
      <c r="D433">
        <v>195</v>
      </c>
      <c r="E433">
        <v>0</v>
      </c>
      <c r="F433">
        <v>0</v>
      </c>
      <c r="G433">
        <v>0</v>
      </c>
      <c r="H433">
        <v>0</v>
      </c>
      <c r="I433">
        <v>1.33</v>
      </c>
      <c r="J433">
        <v>0</v>
      </c>
      <c r="K433">
        <v>3.33</v>
      </c>
      <c r="L433">
        <v>2.33</v>
      </c>
      <c r="M433">
        <v>0</v>
      </c>
      <c r="N433">
        <v>14.33</v>
      </c>
      <c r="O433">
        <v>0</v>
      </c>
      <c r="P433">
        <v>0</v>
      </c>
      <c r="Q433">
        <v>3.33</v>
      </c>
      <c r="R433">
        <v>0</v>
      </c>
      <c r="S433">
        <v>0</v>
      </c>
      <c r="T433">
        <v>0.33</v>
      </c>
      <c r="U433">
        <v>0</v>
      </c>
      <c r="V433" s="15">
        <f t="shared" si="30"/>
        <v>219.98000000000008</v>
      </c>
      <c r="W433" s="5">
        <v>94</v>
      </c>
      <c r="X433" s="15">
        <f t="shared" si="31"/>
        <v>313.98000000000008</v>
      </c>
      <c r="Y433">
        <f t="shared" si="32"/>
        <v>313.98000000000008</v>
      </c>
    </row>
    <row r="434" spans="1:25" x14ac:dyDescent="0.25">
      <c r="A434">
        <f t="shared" si="33"/>
        <v>27</v>
      </c>
      <c r="B434">
        <v>2013</v>
      </c>
      <c r="C434" s="4">
        <v>40726</v>
      </c>
      <c r="D434">
        <v>168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5</v>
      </c>
      <c r="L434">
        <v>0</v>
      </c>
      <c r="M434">
        <v>0</v>
      </c>
      <c r="N434">
        <v>17</v>
      </c>
      <c r="O434">
        <v>0</v>
      </c>
      <c r="P434">
        <v>0</v>
      </c>
      <c r="Q434">
        <v>7</v>
      </c>
      <c r="R434">
        <v>0</v>
      </c>
      <c r="S434">
        <v>0</v>
      </c>
      <c r="T434">
        <v>0</v>
      </c>
      <c r="U434">
        <v>0</v>
      </c>
      <c r="V434" s="15">
        <f t="shared" si="30"/>
        <v>197</v>
      </c>
      <c r="W434" s="5">
        <v>76</v>
      </c>
      <c r="X434" s="15">
        <f t="shared" si="31"/>
        <v>273</v>
      </c>
      <c r="Y434">
        <f t="shared" si="32"/>
        <v>273</v>
      </c>
    </row>
    <row r="435" spans="1:25" x14ac:dyDescent="0.25">
      <c r="A435">
        <f t="shared" si="33"/>
        <v>28</v>
      </c>
      <c r="B435">
        <v>2013</v>
      </c>
      <c r="C435" s="4">
        <v>40727</v>
      </c>
      <c r="D435">
        <v>314</v>
      </c>
      <c r="E435">
        <v>2</v>
      </c>
      <c r="F435">
        <v>0</v>
      </c>
      <c r="G435">
        <v>0</v>
      </c>
      <c r="H435">
        <v>0</v>
      </c>
      <c r="I435">
        <v>1</v>
      </c>
      <c r="J435">
        <v>0</v>
      </c>
      <c r="K435">
        <v>1</v>
      </c>
      <c r="L435">
        <v>8</v>
      </c>
      <c r="M435">
        <v>0</v>
      </c>
      <c r="N435">
        <v>23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</v>
      </c>
      <c r="U435">
        <v>0</v>
      </c>
      <c r="V435" s="15">
        <f t="shared" si="30"/>
        <v>350</v>
      </c>
      <c r="W435" s="5">
        <v>113</v>
      </c>
      <c r="X435" s="15">
        <f t="shared" si="31"/>
        <v>463</v>
      </c>
      <c r="Y435">
        <f t="shared" si="32"/>
        <v>463</v>
      </c>
    </row>
    <row r="436" spans="1:25" x14ac:dyDescent="0.25">
      <c r="A436">
        <f t="shared" si="33"/>
        <v>28</v>
      </c>
      <c r="B436">
        <v>2013</v>
      </c>
      <c r="C436" s="4">
        <v>40728</v>
      </c>
      <c r="D436">
        <v>672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84</v>
      </c>
      <c r="O436">
        <v>0</v>
      </c>
      <c r="P436">
        <v>0</v>
      </c>
      <c r="Q436">
        <v>20</v>
      </c>
      <c r="R436">
        <v>0</v>
      </c>
      <c r="S436">
        <v>0</v>
      </c>
      <c r="T436">
        <v>0</v>
      </c>
      <c r="U436">
        <v>0</v>
      </c>
      <c r="V436" s="15">
        <f t="shared" si="30"/>
        <v>776</v>
      </c>
      <c r="W436" s="5">
        <v>772</v>
      </c>
      <c r="X436" s="15">
        <f t="shared" si="31"/>
        <v>1548</v>
      </c>
      <c r="Y436">
        <f t="shared" si="32"/>
        <v>1548</v>
      </c>
    </row>
    <row r="437" spans="1:25" x14ac:dyDescent="0.25">
      <c r="A437">
        <f t="shared" si="33"/>
        <v>28</v>
      </c>
      <c r="B437">
        <v>2013</v>
      </c>
      <c r="C437" s="4">
        <v>40729</v>
      </c>
      <c r="D437">
        <v>672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84</v>
      </c>
      <c r="O437">
        <v>0</v>
      </c>
      <c r="P437">
        <v>0</v>
      </c>
      <c r="Q437">
        <v>20</v>
      </c>
      <c r="R437">
        <v>0</v>
      </c>
      <c r="S437">
        <v>0</v>
      </c>
      <c r="T437">
        <v>0</v>
      </c>
      <c r="U437">
        <v>0</v>
      </c>
      <c r="V437" s="15">
        <f t="shared" si="30"/>
        <v>776</v>
      </c>
      <c r="W437" s="5">
        <v>772</v>
      </c>
      <c r="X437" s="15">
        <f t="shared" si="31"/>
        <v>1548</v>
      </c>
      <c r="Y437">
        <f t="shared" si="32"/>
        <v>1548</v>
      </c>
    </row>
    <row r="438" spans="1:25" x14ac:dyDescent="0.25">
      <c r="A438">
        <f t="shared" si="33"/>
        <v>28</v>
      </c>
      <c r="B438">
        <v>2013</v>
      </c>
      <c r="C438" s="4">
        <v>40730</v>
      </c>
      <c r="D438">
        <v>132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9.33</v>
      </c>
      <c r="L438">
        <v>6</v>
      </c>
      <c r="M438">
        <v>0</v>
      </c>
      <c r="N438">
        <v>47</v>
      </c>
      <c r="O438">
        <v>0</v>
      </c>
      <c r="P438">
        <v>0</v>
      </c>
      <c r="Q438">
        <v>6.67</v>
      </c>
      <c r="R438">
        <v>0</v>
      </c>
      <c r="S438">
        <v>0</v>
      </c>
      <c r="T438">
        <v>0</v>
      </c>
      <c r="U438">
        <v>0</v>
      </c>
      <c r="V438" s="15">
        <f t="shared" si="30"/>
        <v>201</v>
      </c>
      <c r="W438" s="5">
        <v>128.69999999999999</v>
      </c>
      <c r="X438" s="15">
        <f t="shared" si="31"/>
        <v>329.7</v>
      </c>
      <c r="Y438">
        <f t="shared" si="32"/>
        <v>329.7</v>
      </c>
    </row>
    <row r="439" spans="1:25" x14ac:dyDescent="0.25">
      <c r="A439">
        <f t="shared" si="33"/>
        <v>28</v>
      </c>
      <c r="B439">
        <v>2013</v>
      </c>
      <c r="C439" s="4">
        <v>40731</v>
      </c>
      <c r="D439">
        <v>132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9.33</v>
      </c>
      <c r="L439">
        <v>6</v>
      </c>
      <c r="M439">
        <v>0</v>
      </c>
      <c r="N439">
        <v>47</v>
      </c>
      <c r="O439">
        <v>0</v>
      </c>
      <c r="P439">
        <v>0</v>
      </c>
      <c r="Q439">
        <v>6.67</v>
      </c>
      <c r="R439">
        <v>0</v>
      </c>
      <c r="S439">
        <v>0</v>
      </c>
      <c r="T439">
        <v>0</v>
      </c>
      <c r="U439">
        <v>0</v>
      </c>
      <c r="V439" s="15">
        <f t="shared" si="30"/>
        <v>201</v>
      </c>
      <c r="W439" s="5">
        <v>128.69999999999999</v>
      </c>
      <c r="X439" s="15">
        <f t="shared" si="31"/>
        <v>329.7</v>
      </c>
      <c r="Y439">
        <f t="shared" si="32"/>
        <v>329.7</v>
      </c>
    </row>
    <row r="440" spans="1:25" x14ac:dyDescent="0.25">
      <c r="A440">
        <f t="shared" si="33"/>
        <v>28</v>
      </c>
      <c r="B440">
        <v>2013</v>
      </c>
      <c r="C440" s="4">
        <v>40732</v>
      </c>
      <c r="D440">
        <v>132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9.33</v>
      </c>
      <c r="L440">
        <v>6</v>
      </c>
      <c r="M440">
        <v>0</v>
      </c>
      <c r="N440">
        <v>47</v>
      </c>
      <c r="O440">
        <v>0</v>
      </c>
      <c r="P440">
        <v>0</v>
      </c>
      <c r="Q440">
        <v>6.67</v>
      </c>
      <c r="R440">
        <v>0</v>
      </c>
      <c r="S440">
        <v>0</v>
      </c>
      <c r="T440">
        <v>0</v>
      </c>
      <c r="U440">
        <v>0</v>
      </c>
      <c r="V440" s="15">
        <f t="shared" ref="V440:V503" si="34">SUM(D440:U440)</f>
        <v>201</v>
      </c>
      <c r="W440" s="5">
        <v>128.69999999999999</v>
      </c>
      <c r="X440" s="15">
        <f t="shared" si="31"/>
        <v>329.7</v>
      </c>
      <c r="Y440">
        <f t="shared" si="32"/>
        <v>329.7</v>
      </c>
    </row>
    <row r="441" spans="1:25" x14ac:dyDescent="0.25">
      <c r="A441">
        <f t="shared" si="33"/>
        <v>28</v>
      </c>
      <c r="B441">
        <v>2013</v>
      </c>
      <c r="C441" s="4">
        <v>40733</v>
      </c>
      <c r="D441">
        <v>306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8</v>
      </c>
      <c r="L441">
        <v>0</v>
      </c>
      <c r="M441">
        <v>0</v>
      </c>
      <c r="N441">
        <v>41</v>
      </c>
      <c r="O441">
        <v>0</v>
      </c>
      <c r="P441">
        <v>0</v>
      </c>
      <c r="Q441">
        <v>16</v>
      </c>
      <c r="R441">
        <v>0</v>
      </c>
      <c r="S441">
        <v>0</v>
      </c>
      <c r="T441">
        <v>0</v>
      </c>
      <c r="U441">
        <v>0</v>
      </c>
      <c r="V441" s="15">
        <f t="shared" si="34"/>
        <v>371</v>
      </c>
      <c r="W441" s="5">
        <v>303</v>
      </c>
      <c r="X441" s="15">
        <f t="shared" ref="X441:X504" si="35">SUM(V441+W441)</f>
        <v>674</v>
      </c>
      <c r="Y441">
        <f t="shared" ref="Y441:Y507" si="36">SUM(X441)</f>
        <v>674</v>
      </c>
    </row>
    <row r="442" spans="1:25" x14ac:dyDescent="0.25">
      <c r="A442">
        <f t="shared" si="33"/>
        <v>29</v>
      </c>
      <c r="B442">
        <v>2013</v>
      </c>
      <c r="C442" s="4">
        <v>40734</v>
      </c>
      <c r="D442">
        <v>125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6</v>
      </c>
      <c r="L442">
        <v>2</v>
      </c>
      <c r="M442">
        <v>0</v>
      </c>
      <c r="N442">
        <v>21</v>
      </c>
      <c r="O442">
        <v>0</v>
      </c>
      <c r="P442">
        <v>0</v>
      </c>
      <c r="Q442">
        <v>3</v>
      </c>
      <c r="R442">
        <v>0</v>
      </c>
      <c r="S442">
        <v>0</v>
      </c>
      <c r="T442">
        <v>0</v>
      </c>
      <c r="U442">
        <v>0</v>
      </c>
      <c r="V442" s="15">
        <f t="shared" si="34"/>
        <v>157</v>
      </c>
      <c r="W442" s="5">
        <v>174</v>
      </c>
      <c r="X442" s="15">
        <f t="shared" si="35"/>
        <v>331</v>
      </c>
      <c r="Y442">
        <f t="shared" si="36"/>
        <v>331</v>
      </c>
    </row>
    <row r="443" spans="1:25" x14ac:dyDescent="0.25">
      <c r="A443">
        <f t="shared" si="33"/>
        <v>29</v>
      </c>
      <c r="B443">
        <v>2013</v>
      </c>
      <c r="C443" s="4">
        <v>40735</v>
      </c>
      <c r="D443">
        <v>275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6</v>
      </c>
      <c r="L443">
        <v>2</v>
      </c>
      <c r="M443">
        <v>0</v>
      </c>
      <c r="N443">
        <v>69</v>
      </c>
      <c r="O443">
        <v>0</v>
      </c>
      <c r="P443">
        <v>0</v>
      </c>
      <c r="Q443">
        <v>12</v>
      </c>
      <c r="R443">
        <v>0</v>
      </c>
      <c r="S443">
        <v>0</v>
      </c>
      <c r="T443">
        <v>0</v>
      </c>
      <c r="U443">
        <v>0</v>
      </c>
      <c r="V443" s="15">
        <f t="shared" si="34"/>
        <v>364</v>
      </c>
      <c r="W443" s="5">
        <v>388</v>
      </c>
      <c r="X443" s="15">
        <f t="shared" si="35"/>
        <v>752</v>
      </c>
      <c r="Y443">
        <f t="shared" si="36"/>
        <v>752</v>
      </c>
    </row>
    <row r="444" spans="1:25" x14ac:dyDescent="0.25">
      <c r="A444">
        <f t="shared" si="33"/>
        <v>29</v>
      </c>
      <c r="B444">
        <v>2013</v>
      </c>
      <c r="C444" s="4">
        <v>40736</v>
      </c>
      <c r="D444">
        <v>203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38</v>
      </c>
      <c r="L444">
        <v>16</v>
      </c>
      <c r="M444">
        <v>0</v>
      </c>
      <c r="N444">
        <v>56</v>
      </c>
      <c r="O444">
        <v>0</v>
      </c>
      <c r="P444">
        <v>0</v>
      </c>
      <c r="Q444">
        <v>34</v>
      </c>
      <c r="R444">
        <v>0</v>
      </c>
      <c r="S444">
        <v>0</v>
      </c>
      <c r="T444">
        <v>0</v>
      </c>
      <c r="U444">
        <v>0</v>
      </c>
      <c r="V444" s="15">
        <f t="shared" si="34"/>
        <v>347</v>
      </c>
      <c r="W444" s="5">
        <v>190</v>
      </c>
      <c r="X444" s="15">
        <f t="shared" si="35"/>
        <v>537</v>
      </c>
      <c r="Y444">
        <f t="shared" si="36"/>
        <v>537</v>
      </c>
    </row>
    <row r="445" spans="1:25" x14ac:dyDescent="0.25">
      <c r="A445">
        <f t="shared" si="33"/>
        <v>29</v>
      </c>
      <c r="B445">
        <v>2013</v>
      </c>
      <c r="C445" s="4">
        <v>40737</v>
      </c>
      <c r="D445">
        <v>166.66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7.33</v>
      </c>
      <c r="L445">
        <v>5.66</v>
      </c>
      <c r="M445">
        <v>0</v>
      </c>
      <c r="N445">
        <v>37.33</v>
      </c>
      <c r="O445">
        <v>0</v>
      </c>
      <c r="P445">
        <v>0</v>
      </c>
      <c r="Q445">
        <v>3</v>
      </c>
      <c r="R445">
        <v>0</v>
      </c>
      <c r="S445">
        <v>0</v>
      </c>
      <c r="T445">
        <v>0</v>
      </c>
      <c r="U445">
        <v>0</v>
      </c>
      <c r="V445" s="15">
        <f t="shared" si="34"/>
        <v>219.98000000000002</v>
      </c>
      <c r="W445" s="5">
        <v>176</v>
      </c>
      <c r="X445" s="15">
        <f t="shared" si="35"/>
        <v>395.98</v>
      </c>
      <c r="Y445">
        <f t="shared" si="36"/>
        <v>395.98</v>
      </c>
    </row>
    <row r="446" spans="1:25" x14ac:dyDescent="0.25">
      <c r="A446">
        <f t="shared" si="33"/>
        <v>29</v>
      </c>
      <c r="B446">
        <v>2013</v>
      </c>
      <c r="C446" s="4">
        <v>40738</v>
      </c>
      <c r="D446">
        <v>166.66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7.33</v>
      </c>
      <c r="L446">
        <v>5.66</v>
      </c>
      <c r="M446">
        <v>0</v>
      </c>
      <c r="N446">
        <v>37.33</v>
      </c>
      <c r="O446">
        <v>0</v>
      </c>
      <c r="P446">
        <v>0</v>
      </c>
      <c r="Q446">
        <v>3</v>
      </c>
      <c r="R446">
        <v>0</v>
      </c>
      <c r="S446">
        <v>0</v>
      </c>
      <c r="T446">
        <v>0</v>
      </c>
      <c r="U446">
        <v>0</v>
      </c>
      <c r="V446" s="15">
        <f t="shared" si="34"/>
        <v>219.98000000000002</v>
      </c>
      <c r="W446" s="5">
        <v>176</v>
      </c>
      <c r="X446" s="15">
        <f t="shared" si="35"/>
        <v>395.98</v>
      </c>
      <c r="Y446">
        <f t="shared" si="36"/>
        <v>395.98</v>
      </c>
    </row>
    <row r="447" spans="1:25" x14ac:dyDescent="0.25">
      <c r="A447">
        <f t="shared" si="33"/>
        <v>29</v>
      </c>
      <c r="B447">
        <v>2013</v>
      </c>
      <c r="C447" s="4">
        <v>40739</v>
      </c>
      <c r="D447">
        <v>166.66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7.33</v>
      </c>
      <c r="L447">
        <v>5.66</v>
      </c>
      <c r="M447">
        <v>0</v>
      </c>
      <c r="N447">
        <v>37.33</v>
      </c>
      <c r="O447">
        <v>0</v>
      </c>
      <c r="P447">
        <v>0</v>
      </c>
      <c r="Q447">
        <v>3</v>
      </c>
      <c r="R447">
        <v>0</v>
      </c>
      <c r="S447">
        <v>0</v>
      </c>
      <c r="T447">
        <v>0</v>
      </c>
      <c r="U447">
        <v>0</v>
      </c>
      <c r="V447" s="15">
        <f t="shared" si="34"/>
        <v>219.98000000000002</v>
      </c>
      <c r="W447" s="5">
        <v>176</v>
      </c>
      <c r="X447" s="15">
        <f t="shared" si="35"/>
        <v>395.98</v>
      </c>
      <c r="Y447">
        <f t="shared" si="36"/>
        <v>395.98</v>
      </c>
    </row>
    <row r="448" spans="1:25" x14ac:dyDescent="0.25">
      <c r="A448">
        <f t="shared" si="33"/>
        <v>29</v>
      </c>
      <c r="B448">
        <v>2013</v>
      </c>
      <c r="C448" s="4">
        <v>40740</v>
      </c>
      <c r="D448">
        <v>31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5</v>
      </c>
      <c r="O448">
        <v>0</v>
      </c>
      <c r="P448">
        <v>0</v>
      </c>
      <c r="Q448">
        <v>2</v>
      </c>
      <c r="R448">
        <v>0</v>
      </c>
      <c r="S448">
        <v>0</v>
      </c>
      <c r="T448">
        <v>0</v>
      </c>
      <c r="U448">
        <v>0</v>
      </c>
      <c r="V448" s="15">
        <f t="shared" si="34"/>
        <v>38</v>
      </c>
      <c r="W448" s="5">
        <v>34</v>
      </c>
      <c r="X448" s="15">
        <f t="shared" si="35"/>
        <v>72</v>
      </c>
      <c r="Y448">
        <f t="shared" si="36"/>
        <v>72</v>
      </c>
    </row>
    <row r="449" spans="1:25" x14ac:dyDescent="0.25">
      <c r="A449">
        <f t="shared" si="33"/>
        <v>30</v>
      </c>
      <c r="B449">
        <v>2013</v>
      </c>
      <c r="C449" s="4">
        <v>40741</v>
      </c>
      <c r="D449">
        <v>95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15</v>
      </c>
      <c r="L449">
        <v>11</v>
      </c>
      <c r="M449">
        <v>0</v>
      </c>
      <c r="N449">
        <v>17</v>
      </c>
      <c r="O449">
        <v>0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 s="15">
        <f t="shared" si="34"/>
        <v>139</v>
      </c>
      <c r="W449" s="5">
        <v>106</v>
      </c>
      <c r="X449" s="15">
        <f t="shared" si="35"/>
        <v>245</v>
      </c>
      <c r="Y449">
        <f t="shared" si="36"/>
        <v>245</v>
      </c>
    </row>
    <row r="450" spans="1:25" x14ac:dyDescent="0.25">
      <c r="A450">
        <f t="shared" si="33"/>
        <v>30</v>
      </c>
      <c r="B450">
        <v>2013</v>
      </c>
      <c r="C450" s="4">
        <v>40742</v>
      </c>
      <c r="D450">
        <v>56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20</v>
      </c>
      <c r="L450">
        <v>4</v>
      </c>
      <c r="M450">
        <v>0</v>
      </c>
      <c r="N450">
        <v>11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 s="15">
        <f t="shared" si="34"/>
        <v>91</v>
      </c>
      <c r="W450" s="5">
        <v>102</v>
      </c>
      <c r="X450" s="15">
        <f t="shared" si="35"/>
        <v>193</v>
      </c>
      <c r="Y450">
        <f t="shared" si="36"/>
        <v>193</v>
      </c>
    </row>
    <row r="451" spans="1:25" x14ac:dyDescent="0.25">
      <c r="A451">
        <f t="shared" ref="A451:A514" si="37">WEEKNUM(C451)</f>
        <v>30</v>
      </c>
      <c r="B451">
        <v>2013</v>
      </c>
      <c r="C451" s="4">
        <v>40743</v>
      </c>
      <c r="D451">
        <v>81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11</v>
      </c>
      <c r="L451">
        <v>0</v>
      </c>
      <c r="M451">
        <v>0</v>
      </c>
      <c r="N451">
        <v>5</v>
      </c>
      <c r="O451">
        <v>0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 s="15">
        <f t="shared" si="34"/>
        <v>98</v>
      </c>
      <c r="W451" s="5">
        <v>116</v>
      </c>
      <c r="X451" s="15">
        <f t="shared" si="35"/>
        <v>214</v>
      </c>
      <c r="Y451">
        <f t="shared" si="36"/>
        <v>214</v>
      </c>
    </row>
    <row r="452" spans="1:25" x14ac:dyDescent="0.25">
      <c r="A452">
        <f t="shared" si="37"/>
        <v>30</v>
      </c>
      <c r="B452">
        <v>2013</v>
      </c>
      <c r="C452" s="4">
        <v>40744</v>
      </c>
      <c r="D452">
        <v>40.299999999999997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10.67</v>
      </c>
      <c r="L452">
        <v>0.67</v>
      </c>
      <c r="M452">
        <v>0</v>
      </c>
      <c r="N452">
        <v>5.67</v>
      </c>
      <c r="O452">
        <v>0</v>
      </c>
      <c r="P452">
        <v>0</v>
      </c>
      <c r="Q452">
        <v>1.33</v>
      </c>
      <c r="R452">
        <v>0</v>
      </c>
      <c r="S452">
        <v>0</v>
      </c>
      <c r="T452">
        <v>0.33</v>
      </c>
      <c r="U452">
        <v>0</v>
      </c>
      <c r="V452" s="15">
        <f t="shared" si="34"/>
        <v>58.97</v>
      </c>
      <c r="W452" s="5">
        <v>60.3</v>
      </c>
      <c r="X452" s="15">
        <f t="shared" si="35"/>
        <v>119.27</v>
      </c>
      <c r="Y452">
        <f t="shared" si="36"/>
        <v>119.27</v>
      </c>
    </row>
    <row r="453" spans="1:25" x14ac:dyDescent="0.25">
      <c r="A453">
        <f t="shared" si="37"/>
        <v>30</v>
      </c>
      <c r="B453">
        <v>2013</v>
      </c>
      <c r="C453" s="4">
        <v>40745</v>
      </c>
      <c r="D453">
        <v>40.299999999999997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10.67</v>
      </c>
      <c r="L453">
        <v>0.67</v>
      </c>
      <c r="M453">
        <v>0</v>
      </c>
      <c r="N453">
        <v>5.67</v>
      </c>
      <c r="O453">
        <v>0</v>
      </c>
      <c r="P453">
        <v>0</v>
      </c>
      <c r="Q453">
        <v>1.33</v>
      </c>
      <c r="R453">
        <v>0</v>
      </c>
      <c r="S453">
        <v>0</v>
      </c>
      <c r="T453">
        <v>0.33</v>
      </c>
      <c r="U453">
        <v>0</v>
      </c>
      <c r="V453" s="15">
        <f t="shared" si="34"/>
        <v>58.97</v>
      </c>
      <c r="W453" s="5">
        <v>60.3</v>
      </c>
      <c r="X453" s="15">
        <f t="shared" si="35"/>
        <v>119.27</v>
      </c>
      <c r="Y453">
        <f t="shared" si="36"/>
        <v>119.27</v>
      </c>
    </row>
    <row r="454" spans="1:25" x14ac:dyDescent="0.25">
      <c r="A454">
        <f t="shared" si="37"/>
        <v>30</v>
      </c>
      <c r="B454">
        <v>2013</v>
      </c>
      <c r="C454" s="4">
        <v>40746</v>
      </c>
      <c r="D454">
        <v>40.299999999999997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10.67</v>
      </c>
      <c r="L454">
        <v>0.67</v>
      </c>
      <c r="M454">
        <v>0</v>
      </c>
      <c r="N454">
        <v>5.67</v>
      </c>
      <c r="O454">
        <v>0</v>
      </c>
      <c r="P454">
        <v>0</v>
      </c>
      <c r="Q454">
        <v>1.33</v>
      </c>
      <c r="R454">
        <v>0</v>
      </c>
      <c r="S454">
        <v>0</v>
      </c>
      <c r="T454">
        <v>0.33</v>
      </c>
      <c r="U454">
        <v>0</v>
      </c>
      <c r="V454" s="15">
        <f t="shared" si="34"/>
        <v>58.97</v>
      </c>
      <c r="W454" s="5">
        <v>60.3</v>
      </c>
      <c r="X454" s="15">
        <f t="shared" si="35"/>
        <v>119.27</v>
      </c>
      <c r="Y454">
        <f t="shared" si="36"/>
        <v>119.27</v>
      </c>
    </row>
    <row r="455" spans="1:25" x14ac:dyDescent="0.25">
      <c r="A455">
        <f t="shared" si="37"/>
        <v>30</v>
      </c>
      <c r="B455">
        <v>2013</v>
      </c>
      <c r="C455" s="4">
        <v>40747</v>
      </c>
      <c r="D455">
        <v>21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5</v>
      </c>
      <c r="L455">
        <v>3</v>
      </c>
      <c r="M455">
        <v>0</v>
      </c>
      <c r="N455">
        <v>1</v>
      </c>
      <c r="O455">
        <v>0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 s="15">
        <f t="shared" si="34"/>
        <v>31</v>
      </c>
      <c r="W455" s="5">
        <v>59</v>
      </c>
      <c r="X455" s="15">
        <f t="shared" si="35"/>
        <v>90</v>
      </c>
      <c r="Y455">
        <f t="shared" si="36"/>
        <v>90</v>
      </c>
    </row>
    <row r="456" spans="1:25" x14ac:dyDescent="0.25">
      <c r="A456">
        <f t="shared" si="37"/>
        <v>31</v>
      </c>
      <c r="B456">
        <v>2013</v>
      </c>
      <c r="C456" s="4">
        <v>40748</v>
      </c>
      <c r="D456">
        <v>33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5</v>
      </c>
      <c r="L456">
        <v>1</v>
      </c>
      <c r="M456">
        <v>0</v>
      </c>
      <c r="N456">
        <v>4</v>
      </c>
      <c r="O456">
        <v>0</v>
      </c>
      <c r="P456">
        <v>0</v>
      </c>
      <c r="Q456">
        <v>2</v>
      </c>
      <c r="R456">
        <v>0</v>
      </c>
      <c r="S456">
        <v>0</v>
      </c>
      <c r="T456">
        <v>1</v>
      </c>
      <c r="U456">
        <v>0</v>
      </c>
      <c r="V456" s="15">
        <f t="shared" si="34"/>
        <v>46</v>
      </c>
      <c r="W456" s="5">
        <v>40</v>
      </c>
      <c r="X456" s="15">
        <f t="shared" si="35"/>
        <v>86</v>
      </c>
      <c r="Y456">
        <f t="shared" si="36"/>
        <v>86</v>
      </c>
    </row>
    <row r="457" spans="1:25" x14ac:dyDescent="0.25">
      <c r="A457">
        <f t="shared" si="37"/>
        <v>31</v>
      </c>
      <c r="B457">
        <v>2013</v>
      </c>
      <c r="C457" s="4">
        <v>40749</v>
      </c>
      <c r="D457">
        <v>24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3</v>
      </c>
      <c r="L457">
        <v>2</v>
      </c>
      <c r="M457">
        <v>0</v>
      </c>
      <c r="N457">
        <v>4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2</v>
      </c>
      <c r="U457">
        <v>0</v>
      </c>
      <c r="V457" s="15">
        <f t="shared" si="34"/>
        <v>35</v>
      </c>
      <c r="W457" s="5">
        <v>55</v>
      </c>
      <c r="X457" s="15">
        <f t="shared" si="35"/>
        <v>90</v>
      </c>
      <c r="Y457">
        <f t="shared" si="36"/>
        <v>90</v>
      </c>
    </row>
    <row r="458" spans="1:25" x14ac:dyDescent="0.25">
      <c r="A458">
        <f t="shared" si="37"/>
        <v>31</v>
      </c>
      <c r="B458">
        <v>2013</v>
      </c>
      <c r="C458" s="4">
        <v>40750</v>
      </c>
      <c r="D458">
        <v>9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6</v>
      </c>
      <c r="L458">
        <v>2</v>
      </c>
      <c r="M458">
        <v>0</v>
      </c>
      <c r="N458">
        <v>5</v>
      </c>
      <c r="O458">
        <v>0</v>
      </c>
      <c r="P458">
        <v>0</v>
      </c>
      <c r="Q458">
        <v>3</v>
      </c>
      <c r="R458">
        <v>0</v>
      </c>
      <c r="S458">
        <v>0</v>
      </c>
      <c r="T458">
        <v>0</v>
      </c>
      <c r="U458">
        <v>0</v>
      </c>
      <c r="V458" s="15">
        <f t="shared" si="34"/>
        <v>25</v>
      </c>
      <c r="W458" s="5">
        <v>23</v>
      </c>
      <c r="X458" s="15">
        <f t="shared" si="35"/>
        <v>48</v>
      </c>
      <c r="Y458">
        <f t="shared" si="36"/>
        <v>48</v>
      </c>
    </row>
    <row r="459" spans="1:25" x14ac:dyDescent="0.25">
      <c r="A459">
        <f t="shared" si="37"/>
        <v>31</v>
      </c>
      <c r="B459">
        <v>2013</v>
      </c>
      <c r="C459" s="4">
        <v>40751</v>
      </c>
      <c r="D459">
        <v>10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5</v>
      </c>
      <c r="L459">
        <v>0</v>
      </c>
      <c r="M459">
        <v>0</v>
      </c>
      <c r="N459">
        <v>2</v>
      </c>
      <c r="O459">
        <v>0</v>
      </c>
      <c r="P459">
        <v>0</v>
      </c>
      <c r="Q459">
        <v>0.33</v>
      </c>
      <c r="R459">
        <v>0</v>
      </c>
      <c r="S459">
        <v>0</v>
      </c>
      <c r="T459">
        <v>1</v>
      </c>
      <c r="U459">
        <v>0</v>
      </c>
      <c r="V459" s="15">
        <f t="shared" si="34"/>
        <v>18.329999999999998</v>
      </c>
      <c r="W459" s="5">
        <v>12.6</v>
      </c>
      <c r="X459" s="15">
        <f t="shared" si="35"/>
        <v>30.93</v>
      </c>
      <c r="Y459">
        <f t="shared" si="36"/>
        <v>30.93</v>
      </c>
    </row>
    <row r="460" spans="1:25" x14ac:dyDescent="0.25">
      <c r="A460">
        <f t="shared" si="37"/>
        <v>31</v>
      </c>
      <c r="B460">
        <v>2013</v>
      </c>
      <c r="C460" s="4">
        <v>40752</v>
      </c>
      <c r="D460">
        <v>10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5</v>
      </c>
      <c r="L460">
        <v>0</v>
      </c>
      <c r="M460">
        <v>0</v>
      </c>
      <c r="N460">
        <v>2</v>
      </c>
      <c r="O460">
        <v>0</v>
      </c>
      <c r="P460">
        <v>0</v>
      </c>
      <c r="Q460">
        <v>0.33</v>
      </c>
      <c r="R460">
        <v>0</v>
      </c>
      <c r="S460">
        <v>0</v>
      </c>
      <c r="T460">
        <v>1</v>
      </c>
      <c r="U460">
        <v>0</v>
      </c>
      <c r="V460" s="15">
        <f t="shared" si="34"/>
        <v>18.329999999999998</v>
      </c>
      <c r="W460" s="5">
        <v>12.6</v>
      </c>
      <c r="X460" s="15">
        <f t="shared" si="35"/>
        <v>30.93</v>
      </c>
      <c r="Y460">
        <f t="shared" si="36"/>
        <v>30.93</v>
      </c>
    </row>
    <row r="461" spans="1:25" x14ac:dyDescent="0.25">
      <c r="A461">
        <f t="shared" si="37"/>
        <v>31</v>
      </c>
      <c r="B461">
        <v>2013</v>
      </c>
      <c r="C461" s="4">
        <v>40753</v>
      </c>
      <c r="D461">
        <v>10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5</v>
      </c>
      <c r="L461">
        <v>0</v>
      </c>
      <c r="M461">
        <v>0</v>
      </c>
      <c r="N461">
        <v>2</v>
      </c>
      <c r="O461">
        <v>0</v>
      </c>
      <c r="P461">
        <v>0</v>
      </c>
      <c r="Q461">
        <v>0.33</v>
      </c>
      <c r="R461">
        <v>0</v>
      </c>
      <c r="S461">
        <v>0</v>
      </c>
      <c r="T461">
        <v>1</v>
      </c>
      <c r="U461">
        <v>0</v>
      </c>
      <c r="V461" s="15">
        <f t="shared" si="34"/>
        <v>18.329999999999998</v>
      </c>
      <c r="W461" s="5">
        <v>12.6</v>
      </c>
      <c r="X461" s="15">
        <f t="shared" si="35"/>
        <v>30.93</v>
      </c>
      <c r="Y461">
        <f t="shared" si="36"/>
        <v>30.93</v>
      </c>
    </row>
    <row r="462" spans="1:25" x14ac:dyDescent="0.25">
      <c r="A462">
        <f t="shared" si="37"/>
        <v>31</v>
      </c>
      <c r="B462">
        <v>2013</v>
      </c>
      <c r="C462" s="4">
        <v>40754</v>
      </c>
      <c r="D462">
        <v>7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3</v>
      </c>
      <c r="L462">
        <v>0</v>
      </c>
      <c r="M462">
        <v>0</v>
      </c>
      <c r="N462">
        <v>2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 s="15">
        <f t="shared" si="34"/>
        <v>12</v>
      </c>
      <c r="W462" s="5">
        <v>3</v>
      </c>
      <c r="X462" s="15">
        <f t="shared" si="35"/>
        <v>15</v>
      </c>
      <c r="Y462">
        <f t="shared" si="36"/>
        <v>15</v>
      </c>
    </row>
    <row r="463" spans="1:25" x14ac:dyDescent="0.25">
      <c r="A463">
        <f t="shared" si="37"/>
        <v>32</v>
      </c>
      <c r="B463">
        <v>2013</v>
      </c>
      <c r="C463" s="4">
        <v>40755</v>
      </c>
      <c r="D463">
        <v>25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1</v>
      </c>
      <c r="L463">
        <v>0</v>
      </c>
      <c r="M463">
        <v>0</v>
      </c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 s="15">
        <f t="shared" si="34"/>
        <v>27</v>
      </c>
      <c r="W463" s="5">
        <v>22</v>
      </c>
      <c r="X463" s="15">
        <f t="shared" si="35"/>
        <v>49</v>
      </c>
      <c r="Y463">
        <f t="shared" si="36"/>
        <v>49</v>
      </c>
    </row>
    <row r="464" spans="1:25" x14ac:dyDescent="0.25">
      <c r="A464">
        <f t="shared" si="37"/>
        <v>32</v>
      </c>
      <c r="B464">
        <v>2013</v>
      </c>
      <c r="C464" s="4">
        <v>40756</v>
      </c>
      <c r="D464">
        <v>21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3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1</v>
      </c>
      <c r="R464">
        <v>0</v>
      </c>
      <c r="S464">
        <v>0</v>
      </c>
      <c r="T464">
        <v>0</v>
      </c>
      <c r="U464">
        <v>0</v>
      </c>
      <c r="V464" s="15">
        <f t="shared" si="34"/>
        <v>25</v>
      </c>
      <c r="W464" s="5">
        <v>24</v>
      </c>
      <c r="X464" s="15">
        <f t="shared" si="35"/>
        <v>49</v>
      </c>
      <c r="Y464">
        <f t="shared" si="36"/>
        <v>49</v>
      </c>
    </row>
    <row r="465" spans="1:25" x14ac:dyDescent="0.25">
      <c r="A465">
        <f t="shared" si="37"/>
        <v>32</v>
      </c>
      <c r="B465">
        <v>2013</v>
      </c>
      <c r="C465" s="4">
        <v>40757</v>
      </c>
      <c r="D465">
        <v>39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6</v>
      </c>
      <c r="L465">
        <v>0</v>
      </c>
      <c r="M465">
        <v>0</v>
      </c>
      <c r="N465">
        <v>2</v>
      </c>
      <c r="O465">
        <v>0</v>
      </c>
      <c r="P465">
        <v>0</v>
      </c>
      <c r="Q465">
        <v>2</v>
      </c>
      <c r="R465">
        <v>0</v>
      </c>
      <c r="S465">
        <v>0</v>
      </c>
      <c r="T465">
        <v>0</v>
      </c>
      <c r="U465">
        <v>0</v>
      </c>
      <c r="V465" s="15">
        <f t="shared" si="34"/>
        <v>49</v>
      </c>
      <c r="W465" s="5">
        <v>62</v>
      </c>
      <c r="X465" s="15">
        <f t="shared" si="35"/>
        <v>111</v>
      </c>
      <c r="Y465">
        <f t="shared" si="36"/>
        <v>111</v>
      </c>
    </row>
    <row r="466" spans="1:25" x14ac:dyDescent="0.25">
      <c r="A466">
        <f t="shared" si="37"/>
        <v>32</v>
      </c>
      <c r="B466">
        <v>2013</v>
      </c>
      <c r="C466" s="4">
        <v>40758</v>
      </c>
      <c r="D466">
        <v>16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2.66</v>
      </c>
      <c r="L466">
        <v>0.66</v>
      </c>
      <c r="M466">
        <v>0</v>
      </c>
      <c r="N466">
        <v>0</v>
      </c>
      <c r="O466">
        <v>0</v>
      </c>
      <c r="P466">
        <v>0</v>
      </c>
      <c r="Q466">
        <v>0.33</v>
      </c>
      <c r="R466">
        <v>0</v>
      </c>
      <c r="S466">
        <v>0</v>
      </c>
      <c r="T466">
        <v>0</v>
      </c>
      <c r="U466">
        <v>0</v>
      </c>
      <c r="V466" s="15">
        <f t="shared" si="34"/>
        <v>19.649999999999999</v>
      </c>
      <c r="W466" s="5">
        <v>18.329999999999998</v>
      </c>
      <c r="X466" s="15">
        <f t="shared" si="35"/>
        <v>37.979999999999997</v>
      </c>
      <c r="Y466">
        <f t="shared" si="36"/>
        <v>37.979999999999997</v>
      </c>
    </row>
    <row r="467" spans="1:25" x14ac:dyDescent="0.25">
      <c r="A467">
        <f t="shared" si="37"/>
        <v>32</v>
      </c>
      <c r="B467">
        <v>2013</v>
      </c>
      <c r="C467" s="4">
        <v>40759</v>
      </c>
      <c r="D467">
        <v>16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2.66</v>
      </c>
      <c r="L467">
        <v>0.66</v>
      </c>
      <c r="M467">
        <v>0</v>
      </c>
      <c r="N467">
        <v>0</v>
      </c>
      <c r="O467">
        <v>0</v>
      </c>
      <c r="P467">
        <v>0</v>
      </c>
      <c r="Q467">
        <v>0.33</v>
      </c>
      <c r="R467">
        <v>0</v>
      </c>
      <c r="S467">
        <v>0</v>
      </c>
      <c r="T467">
        <v>0</v>
      </c>
      <c r="U467">
        <v>0</v>
      </c>
      <c r="V467" s="15">
        <f t="shared" si="34"/>
        <v>19.649999999999999</v>
      </c>
      <c r="W467" s="5">
        <v>18.329999999999998</v>
      </c>
      <c r="X467" s="15">
        <f t="shared" si="35"/>
        <v>37.979999999999997</v>
      </c>
      <c r="Y467">
        <f t="shared" si="36"/>
        <v>37.979999999999997</v>
      </c>
    </row>
    <row r="468" spans="1:25" x14ac:dyDescent="0.25">
      <c r="A468">
        <f t="shared" si="37"/>
        <v>32</v>
      </c>
      <c r="B468">
        <v>2013</v>
      </c>
      <c r="C468" s="4">
        <v>40760</v>
      </c>
      <c r="D468">
        <v>16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2.66</v>
      </c>
      <c r="L468">
        <v>0.66</v>
      </c>
      <c r="M468">
        <v>0</v>
      </c>
      <c r="N468">
        <v>0</v>
      </c>
      <c r="O468">
        <v>0</v>
      </c>
      <c r="P468">
        <v>0</v>
      </c>
      <c r="Q468">
        <v>0.33</v>
      </c>
      <c r="R468">
        <v>0</v>
      </c>
      <c r="S468">
        <v>0</v>
      </c>
      <c r="T468">
        <v>0</v>
      </c>
      <c r="U468">
        <v>0</v>
      </c>
      <c r="V468" s="15">
        <f t="shared" si="34"/>
        <v>19.649999999999999</v>
      </c>
      <c r="W468" s="5">
        <v>18.329999999999998</v>
      </c>
      <c r="X468" s="15">
        <f t="shared" si="35"/>
        <v>37.979999999999997</v>
      </c>
      <c r="Y468">
        <f t="shared" si="36"/>
        <v>37.979999999999997</v>
      </c>
    </row>
    <row r="469" spans="1:25" x14ac:dyDescent="0.25">
      <c r="A469">
        <f t="shared" si="37"/>
        <v>32</v>
      </c>
      <c r="B469">
        <v>2013</v>
      </c>
      <c r="C469" s="4">
        <v>40761</v>
      </c>
      <c r="D469">
        <v>10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2</v>
      </c>
      <c r="L469">
        <v>0</v>
      </c>
      <c r="M469">
        <v>0</v>
      </c>
      <c r="N469">
        <v>2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 s="15">
        <f t="shared" si="34"/>
        <v>14</v>
      </c>
      <c r="W469" s="5">
        <v>12</v>
      </c>
      <c r="X469" s="15">
        <f t="shared" si="35"/>
        <v>26</v>
      </c>
      <c r="Y469">
        <f t="shared" si="36"/>
        <v>26</v>
      </c>
    </row>
    <row r="470" spans="1:25" x14ac:dyDescent="0.25">
      <c r="A470">
        <f t="shared" si="37"/>
        <v>33</v>
      </c>
      <c r="B470">
        <v>2013</v>
      </c>
      <c r="C470" s="4">
        <v>40762</v>
      </c>
      <c r="D470">
        <v>3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 s="15">
        <f t="shared" si="34"/>
        <v>3</v>
      </c>
      <c r="W470" s="5">
        <v>5</v>
      </c>
      <c r="X470" s="15">
        <f t="shared" si="35"/>
        <v>8</v>
      </c>
      <c r="Y470">
        <f t="shared" si="36"/>
        <v>8</v>
      </c>
    </row>
    <row r="471" spans="1:25" x14ac:dyDescent="0.25">
      <c r="A471">
        <f t="shared" si="37"/>
        <v>33</v>
      </c>
      <c r="B471">
        <v>2013</v>
      </c>
      <c r="C471" s="4">
        <v>40763</v>
      </c>
      <c r="D471">
        <v>12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 s="15">
        <f t="shared" si="34"/>
        <v>13</v>
      </c>
      <c r="W471" s="5">
        <v>4</v>
      </c>
      <c r="X471" s="15">
        <f t="shared" si="35"/>
        <v>17</v>
      </c>
      <c r="Y471">
        <f t="shared" si="36"/>
        <v>17</v>
      </c>
    </row>
    <row r="472" spans="1:25" x14ac:dyDescent="0.25">
      <c r="A472">
        <f t="shared" si="37"/>
        <v>33</v>
      </c>
      <c r="B472">
        <v>2013</v>
      </c>
      <c r="C472" s="4">
        <v>40764</v>
      </c>
      <c r="D472">
        <v>6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2</v>
      </c>
      <c r="L472">
        <v>2</v>
      </c>
      <c r="M472">
        <v>0</v>
      </c>
      <c r="N472">
        <v>1</v>
      </c>
      <c r="O472">
        <v>0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0</v>
      </c>
      <c r="V472" s="15">
        <f t="shared" si="34"/>
        <v>12</v>
      </c>
      <c r="W472" s="5">
        <v>5</v>
      </c>
      <c r="X472" s="15">
        <f t="shared" si="35"/>
        <v>17</v>
      </c>
      <c r="Y472">
        <f t="shared" si="36"/>
        <v>17</v>
      </c>
    </row>
    <row r="473" spans="1:25" x14ac:dyDescent="0.25">
      <c r="A473">
        <f t="shared" si="37"/>
        <v>33</v>
      </c>
      <c r="B473">
        <v>2013</v>
      </c>
      <c r="C473" s="4">
        <v>40765</v>
      </c>
      <c r="D473">
        <v>11.66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0.33</v>
      </c>
      <c r="L473">
        <v>0.66</v>
      </c>
      <c r="M473">
        <v>0</v>
      </c>
      <c r="N473">
        <v>2.33</v>
      </c>
      <c r="O473">
        <v>0</v>
      </c>
      <c r="P473">
        <v>0</v>
      </c>
      <c r="Q473">
        <v>0.33</v>
      </c>
      <c r="R473">
        <v>0</v>
      </c>
      <c r="S473">
        <v>0</v>
      </c>
      <c r="T473">
        <v>0</v>
      </c>
      <c r="U473">
        <v>0</v>
      </c>
      <c r="V473" s="15">
        <f t="shared" si="34"/>
        <v>15.31</v>
      </c>
      <c r="W473" s="5">
        <v>9.33</v>
      </c>
      <c r="X473" s="15">
        <f t="shared" si="35"/>
        <v>24.64</v>
      </c>
      <c r="Y473">
        <f t="shared" si="36"/>
        <v>24.64</v>
      </c>
    </row>
    <row r="474" spans="1:25" x14ac:dyDescent="0.25">
      <c r="A474">
        <f t="shared" si="37"/>
        <v>33</v>
      </c>
      <c r="B474">
        <v>2013</v>
      </c>
      <c r="C474" s="4">
        <v>40766</v>
      </c>
      <c r="D474">
        <v>11.66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0.33</v>
      </c>
      <c r="L474">
        <v>0.66</v>
      </c>
      <c r="M474">
        <v>0</v>
      </c>
      <c r="N474">
        <v>2.33</v>
      </c>
      <c r="O474">
        <v>0</v>
      </c>
      <c r="P474">
        <v>0</v>
      </c>
      <c r="Q474">
        <v>0.33</v>
      </c>
      <c r="R474">
        <v>0</v>
      </c>
      <c r="S474">
        <v>0</v>
      </c>
      <c r="T474">
        <v>0</v>
      </c>
      <c r="U474">
        <v>0</v>
      </c>
      <c r="V474" s="15">
        <f t="shared" si="34"/>
        <v>15.31</v>
      </c>
      <c r="W474" s="5">
        <v>9.33</v>
      </c>
      <c r="X474" s="15">
        <f t="shared" si="35"/>
        <v>24.64</v>
      </c>
      <c r="Y474">
        <f t="shared" si="36"/>
        <v>24.64</v>
      </c>
    </row>
    <row r="475" spans="1:25" x14ac:dyDescent="0.25">
      <c r="A475">
        <f t="shared" si="37"/>
        <v>33</v>
      </c>
      <c r="B475">
        <v>2013</v>
      </c>
      <c r="C475" s="4">
        <v>40767</v>
      </c>
      <c r="D475">
        <v>11.66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0.33</v>
      </c>
      <c r="L475">
        <v>0.66</v>
      </c>
      <c r="M475">
        <v>0</v>
      </c>
      <c r="N475">
        <v>2.33</v>
      </c>
      <c r="O475">
        <v>0</v>
      </c>
      <c r="P475">
        <v>0</v>
      </c>
      <c r="Q475">
        <v>0.33</v>
      </c>
      <c r="R475">
        <v>0</v>
      </c>
      <c r="S475">
        <v>0</v>
      </c>
      <c r="T475">
        <v>0</v>
      </c>
      <c r="U475">
        <v>0</v>
      </c>
      <c r="V475" s="15">
        <f t="shared" si="34"/>
        <v>15.31</v>
      </c>
      <c r="W475" s="5">
        <v>9.33</v>
      </c>
      <c r="X475" s="15">
        <f t="shared" si="35"/>
        <v>24.64</v>
      </c>
      <c r="Y475">
        <f t="shared" si="36"/>
        <v>24.64</v>
      </c>
    </row>
    <row r="476" spans="1:25" x14ac:dyDescent="0.25">
      <c r="A476">
        <f t="shared" si="37"/>
        <v>33</v>
      </c>
      <c r="B476">
        <v>2013</v>
      </c>
      <c r="C476" s="4">
        <v>40768</v>
      </c>
      <c r="D476">
        <v>31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2</v>
      </c>
      <c r="R476">
        <v>0</v>
      </c>
      <c r="S476">
        <v>0</v>
      </c>
      <c r="T476">
        <v>0</v>
      </c>
      <c r="U476">
        <v>0</v>
      </c>
      <c r="V476" s="15">
        <f t="shared" si="34"/>
        <v>33</v>
      </c>
      <c r="W476" s="5">
        <v>28</v>
      </c>
      <c r="X476" s="15">
        <f t="shared" si="35"/>
        <v>61</v>
      </c>
      <c r="Y476">
        <f t="shared" si="36"/>
        <v>61</v>
      </c>
    </row>
    <row r="477" spans="1:25" x14ac:dyDescent="0.25">
      <c r="A477">
        <f t="shared" si="37"/>
        <v>34</v>
      </c>
      <c r="B477">
        <v>2013</v>
      </c>
      <c r="C477" s="4">
        <v>40769</v>
      </c>
      <c r="D477">
        <v>4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1</v>
      </c>
      <c r="M477">
        <v>0</v>
      </c>
      <c r="N477">
        <v>4</v>
      </c>
      <c r="O477">
        <v>0</v>
      </c>
      <c r="P477">
        <v>0</v>
      </c>
      <c r="Q477">
        <v>1</v>
      </c>
      <c r="R477">
        <v>0</v>
      </c>
      <c r="S477">
        <v>0</v>
      </c>
      <c r="T477">
        <v>0</v>
      </c>
      <c r="U477">
        <v>0</v>
      </c>
      <c r="V477" s="15">
        <f t="shared" si="34"/>
        <v>10</v>
      </c>
      <c r="W477" s="5">
        <v>12</v>
      </c>
      <c r="X477" s="15">
        <f t="shared" si="35"/>
        <v>22</v>
      </c>
      <c r="Y477">
        <f t="shared" si="36"/>
        <v>22</v>
      </c>
    </row>
    <row r="478" spans="1:25" x14ac:dyDescent="0.25">
      <c r="A478">
        <f t="shared" si="37"/>
        <v>34</v>
      </c>
      <c r="B478">
        <v>2013</v>
      </c>
      <c r="C478" s="4">
        <v>40770</v>
      </c>
      <c r="D478">
        <v>12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3</v>
      </c>
      <c r="O478">
        <v>0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0</v>
      </c>
      <c r="V478" s="15">
        <f t="shared" si="34"/>
        <v>16</v>
      </c>
      <c r="W478" s="5">
        <v>15</v>
      </c>
      <c r="X478" s="15">
        <f t="shared" si="35"/>
        <v>31</v>
      </c>
      <c r="Y478">
        <f t="shared" si="36"/>
        <v>31</v>
      </c>
    </row>
    <row r="479" spans="1:25" x14ac:dyDescent="0.25">
      <c r="A479">
        <f t="shared" si="37"/>
        <v>34</v>
      </c>
      <c r="B479">
        <v>2013</v>
      </c>
      <c r="C479" s="4">
        <v>40771</v>
      </c>
      <c r="D479">
        <v>9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2</v>
      </c>
      <c r="L479">
        <v>0</v>
      </c>
      <c r="M479">
        <v>0</v>
      </c>
      <c r="N479">
        <v>2</v>
      </c>
      <c r="O479">
        <v>0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0</v>
      </c>
      <c r="V479" s="15">
        <f t="shared" si="34"/>
        <v>14</v>
      </c>
      <c r="W479" s="5">
        <v>16</v>
      </c>
      <c r="X479" s="15">
        <f t="shared" si="35"/>
        <v>30</v>
      </c>
      <c r="Y479">
        <f t="shared" si="36"/>
        <v>30</v>
      </c>
    </row>
    <row r="480" spans="1:25" x14ac:dyDescent="0.25">
      <c r="A480">
        <f t="shared" si="37"/>
        <v>34</v>
      </c>
      <c r="B480">
        <v>2013</v>
      </c>
      <c r="C480" s="4">
        <v>40772</v>
      </c>
      <c r="D480" t="s">
        <v>25</v>
      </c>
      <c r="E480" t="s">
        <v>25</v>
      </c>
      <c r="F480" t="s">
        <v>25</v>
      </c>
      <c r="G480" t="s">
        <v>25</v>
      </c>
      <c r="H480" t="s">
        <v>25</v>
      </c>
      <c r="I480" t="s">
        <v>25</v>
      </c>
      <c r="J480" t="s">
        <v>25</v>
      </c>
      <c r="K480" t="s">
        <v>25</v>
      </c>
      <c r="L480" t="s">
        <v>25</v>
      </c>
      <c r="M480" t="s">
        <v>25</v>
      </c>
      <c r="N480" t="s">
        <v>25</v>
      </c>
      <c r="O480" t="s">
        <v>25</v>
      </c>
      <c r="P480" t="s">
        <v>25</v>
      </c>
      <c r="Q480" t="s">
        <v>25</v>
      </c>
      <c r="R480" t="s">
        <v>25</v>
      </c>
      <c r="S480" t="s">
        <v>25</v>
      </c>
      <c r="T480" t="s">
        <v>25</v>
      </c>
      <c r="U480" t="s">
        <v>25</v>
      </c>
      <c r="V480" s="15">
        <f t="shared" si="34"/>
        <v>0</v>
      </c>
      <c r="W480" s="5" t="s">
        <v>25</v>
      </c>
      <c r="X480" s="15" t="e">
        <f t="shared" si="35"/>
        <v>#VALUE!</v>
      </c>
      <c r="Y480" t="e">
        <f t="shared" si="36"/>
        <v>#VALUE!</v>
      </c>
    </row>
    <row r="481" spans="1:25" x14ac:dyDescent="0.25">
      <c r="A481">
        <f t="shared" si="37"/>
        <v>34</v>
      </c>
      <c r="B481">
        <v>2013</v>
      </c>
      <c r="C481" s="4">
        <v>40773</v>
      </c>
      <c r="D481" t="s">
        <v>25</v>
      </c>
      <c r="E481" t="s">
        <v>25</v>
      </c>
      <c r="F481" t="s">
        <v>25</v>
      </c>
      <c r="G481" t="s">
        <v>25</v>
      </c>
      <c r="H481" t="s">
        <v>25</v>
      </c>
      <c r="I481" t="s">
        <v>25</v>
      </c>
      <c r="J481" t="s">
        <v>25</v>
      </c>
      <c r="K481" t="s">
        <v>25</v>
      </c>
      <c r="L481" t="s">
        <v>25</v>
      </c>
      <c r="M481" t="s">
        <v>25</v>
      </c>
      <c r="N481" t="s">
        <v>25</v>
      </c>
      <c r="O481" t="s">
        <v>25</v>
      </c>
      <c r="P481" t="s">
        <v>25</v>
      </c>
      <c r="Q481" t="s">
        <v>25</v>
      </c>
      <c r="R481" t="s">
        <v>25</v>
      </c>
      <c r="S481" t="s">
        <v>25</v>
      </c>
      <c r="T481" t="s">
        <v>25</v>
      </c>
      <c r="U481" t="s">
        <v>25</v>
      </c>
      <c r="V481" s="15">
        <f t="shared" si="34"/>
        <v>0</v>
      </c>
      <c r="W481" s="5" t="s">
        <v>25</v>
      </c>
      <c r="X481" s="15" t="e">
        <f t="shared" si="35"/>
        <v>#VALUE!</v>
      </c>
      <c r="Y481" t="e">
        <f t="shared" si="36"/>
        <v>#VALUE!</v>
      </c>
    </row>
    <row r="482" spans="1:25" x14ac:dyDescent="0.25">
      <c r="A482">
        <f t="shared" si="37"/>
        <v>34</v>
      </c>
      <c r="B482">
        <v>2013</v>
      </c>
      <c r="C482" s="4">
        <v>40774</v>
      </c>
      <c r="D482" t="s">
        <v>25</v>
      </c>
      <c r="E482" t="s">
        <v>25</v>
      </c>
      <c r="F482" t="s">
        <v>25</v>
      </c>
      <c r="G482" t="s">
        <v>25</v>
      </c>
      <c r="H482" t="s">
        <v>25</v>
      </c>
      <c r="I482" t="s">
        <v>25</v>
      </c>
      <c r="J482" t="s">
        <v>25</v>
      </c>
      <c r="K482" t="s">
        <v>25</v>
      </c>
      <c r="L482" t="s">
        <v>25</v>
      </c>
      <c r="M482" t="s">
        <v>25</v>
      </c>
      <c r="N482" t="s">
        <v>25</v>
      </c>
      <c r="O482" t="s">
        <v>25</v>
      </c>
      <c r="P482" t="s">
        <v>25</v>
      </c>
      <c r="Q482" t="s">
        <v>25</v>
      </c>
      <c r="R482" t="s">
        <v>25</v>
      </c>
      <c r="S482" t="s">
        <v>25</v>
      </c>
      <c r="T482" t="s">
        <v>25</v>
      </c>
      <c r="U482" t="s">
        <v>25</v>
      </c>
      <c r="V482" s="15">
        <f t="shared" si="34"/>
        <v>0</v>
      </c>
      <c r="W482" s="5" t="s">
        <v>25</v>
      </c>
      <c r="X482" s="15" t="e">
        <f t="shared" si="35"/>
        <v>#VALUE!</v>
      </c>
      <c r="Y482" t="e">
        <f t="shared" si="36"/>
        <v>#VALUE!</v>
      </c>
    </row>
    <row r="483" spans="1:25" x14ac:dyDescent="0.25">
      <c r="A483">
        <f t="shared" si="37"/>
        <v>34</v>
      </c>
      <c r="B483">
        <v>2013</v>
      </c>
      <c r="C483" s="4">
        <v>40775</v>
      </c>
      <c r="D483">
        <v>5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2</v>
      </c>
      <c r="L483">
        <v>1</v>
      </c>
      <c r="M483">
        <v>0</v>
      </c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 s="15">
        <f t="shared" si="34"/>
        <v>9</v>
      </c>
      <c r="W483" s="5">
        <v>10</v>
      </c>
      <c r="X483" s="15">
        <f t="shared" si="35"/>
        <v>19</v>
      </c>
      <c r="Y483">
        <f t="shared" si="36"/>
        <v>19</v>
      </c>
    </row>
    <row r="484" spans="1:25" x14ac:dyDescent="0.25">
      <c r="A484">
        <f t="shared" si="37"/>
        <v>35</v>
      </c>
      <c r="B484">
        <v>2013</v>
      </c>
      <c r="C484" s="4">
        <v>40776</v>
      </c>
      <c r="D484">
        <v>18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4</v>
      </c>
      <c r="R484">
        <v>0</v>
      </c>
      <c r="S484">
        <v>0</v>
      </c>
      <c r="T484">
        <v>0</v>
      </c>
      <c r="U484">
        <v>0</v>
      </c>
      <c r="V484" s="15">
        <f t="shared" si="34"/>
        <v>23</v>
      </c>
      <c r="W484" s="5">
        <v>8</v>
      </c>
      <c r="X484" s="15">
        <f t="shared" si="35"/>
        <v>31</v>
      </c>
      <c r="Y484">
        <f t="shared" si="36"/>
        <v>31</v>
      </c>
    </row>
    <row r="485" spans="1:25" x14ac:dyDescent="0.25">
      <c r="A485">
        <f t="shared" si="37"/>
        <v>35</v>
      </c>
      <c r="B485">
        <v>2013</v>
      </c>
      <c r="C485" s="4">
        <v>40777</v>
      </c>
      <c r="D485">
        <v>14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3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0</v>
      </c>
      <c r="V485" s="15">
        <f t="shared" si="34"/>
        <v>19</v>
      </c>
      <c r="W485" s="5">
        <v>19</v>
      </c>
      <c r="X485" s="15">
        <f t="shared" si="35"/>
        <v>38</v>
      </c>
      <c r="Y485">
        <f t="shared" si="36"/>
        <v>38</v>
      </c>
    </row>
    <row r="486" spans="1:25" x14ac:dyDescent="0.25">
      <c r="A486">
        <f t="shared" si="37"/>
        <v>35</v>
      </c>
      <c r="B486">
        <v>2013</v>
      </c>
      <c r="C486" s="4">
        <v>40778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3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0</v>
      </c>
      <c r="V486" s="15">
        <f t="shared" si="34"/>
        <v>5</v>
      </c>
      <c r="W486" s="5">
        <v>19</v>
      </c>
      <c r="X486" s="15">
        <f t="shared" si="35"/>
        <v>24</v>
      </c>
      <c r="Y486">
        <f t="shared" si="36"/>
        <v>24</v>
      </c>
    </row>
    <row r="487" spans="1:25" x14ac:dyDescent="0.25">
      <c r="A487">
        <f t="shared" si="37"/>
        <v>35</v>
      </c>
      <c r="B487">
        <v>2013</v>
      </c>
      <c r="C487" s="4">
        <v>40779</v>
      </c>
      <c r="D487">
        <v>9.33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1</v>
      </c>
      <c r="L487">
        <v>2</v>
      </c>
      <c r="M487">
        <v>0</v>
      </c>
      <c r="N487">
        <v>1.67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 s="15">
        <f t="shared" si="34"/>
        <v>14</v>
      </c>
      <c r="W487" s="5">
        <v>15</v>
      </c>
      <c r="X487" s="15">
        <f t="shared" si="35"/>
        <v>29</v>
      </c>
      <c r="Y487">
        <f t="shared" si="36"/>
        <v>29</v>
      </c>
    </row>
    <row r="488" spans="1:25" x14ac:dyDescent="0.25">
      <c r="A488">
        <f t="shared" si="37"/>
        <v>35</v>
      </c>
      <c r="B488">
        <v>2013</v>
      </c>
      <c r="C488" s="4">
        <v>40780</v>
      </c>
      <c r="D488">
        <v>9.33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1</v>
      </c>
      <c r="L488">
        <v>2</v>
      </c>
      <c r="M488">
        <v>0</v>
      </c>
      <c r="N488">
        <v>1.67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 s="15">
        <f t="shared" si="34"/>
        <v>14</v>
      </c>
      <c r="W488" s="5">
        <v>15</v>
      </c>
      <c r="X488" s="15">
        <f t="shared" si="35"/>
        <v>29</v>
      </c>
      <c r="Y488">
        <f t="shared" si="36"/>
        <v>29</v>
      </c>
    </row>
    <row r="489" spans="1:25" x14ac:dyDescent="0.25">
      <c r="A489">
        <f t="shared" si="37"/>
        <v>35</v>
      </c>
      <c r="B489">
        <v>2013</v>
      </c>
      <c r="C489" s="4">
        <v>40781</v>
      </c>
      <c r="D489">
        <v>9.33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1</v>
      </c>
      <c r="L489">
        <v>2</v>
      </c>
      <c r="M489">
        <v>0</v>
      </c>
      <c r="N489">
        <v>1.67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 s="15">
        <f t="shared" si="34"/>
        <v>14</v>
      </c>
      <c r="W489" s="5">
        <v>15</v>
      </c>
      <c r="X489" s="15">
        <f t="shared" si="35"/>
        <v>29</v>
      </c>
      <c r="Y489">
        <f t="shared" si="36"/>
        <v>29</v>
      </c>
    </row>
    <row r="490" spans="1:25" x14ac:dyDescent="0.25">
      <c r="A490">
        <f t="shared" si="37"/>
        <v>35</v>
      </c>
      <c r="B490">
        <v>2013</v>
      </c>
      <c r="C490" s="4">
        <v>40782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2</v>
      </c>
      <c r="O490">
        <v>0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0</v>
      </c>
      <c r="V490" s="15">
        <f t="shared" si="34"/>
        <v>4</v>
      </c>
      <c r="W490" s="5">
        <v>0</v>
      </c>
      <c r="X490" s="15">
        <f t="shared" si="35"/>
        <v>4</v>
      </c>
      <c r="Y490">
        <f t="shared" si="36"/>
        <v>4</v>
      </c>
    </row>
    <row r="491" spans="1:25" x14ac:dyDescent="0.25">
      <c r="A491">
        <f t="shared" si="37"/>
        <v>36</v>
      </c>
      <c r="B491">
        <v>2013</v>
      </c>
      <c r="C491" s="4">
        <v>40783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 s="15">
        <f t="shared" si="34"/>
        <v>1</v>
      </c>
      <c r="W491" s="5">
        <v>0</v>
      </c>
      <c r="X491" s="15">
        <f t="shared" si="35"/>
        <v>1</v>
      </c>
      <c r="Y491">
        <f t="shared" si="36"/>
        <v>1</v>
      </c>
    </row>
    <row r="492" spans="1:25" x14ac:dyDescent="0.25">
      <c r="A492">
        <f t="shared" si="37"/>
        <v>36</v>
      </c>
      <c r="B492">
        <v>2013</v>
      </c>
      <c r="C492" s="4">
        <v>40784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 s="15">
        <f t="shared" si="34"/>
        <v>0</v>
      </c>
      <c r="W492" s="5">
        <v>0</v>
      </c>
      <c r="X492" s="15">
        <f t="shared" si="35"/>
        <v>0</v>
      </c>
      <c r="Y492">
        <f t="shared" si="36"/>
        <v>0</v>
      </c>
    </row>
    <row r="493" spans="1:25" x14ac:dyDescent="0.25">
      <c r="A493">
        <f t="shared" si="37"/>
        <v>36</v>
      </c>
      <c r="B493">
        <v>2013</v>
      </c>
      <c r="C493" s="4">
        <v>40785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0</v>
      </c>
      <c r="V493" s="15">
        <f t="shared" si="34"/>
        <v>2</v>
      </c>
      <c r="W493" s="5">
        <v>2</v>
      </c>
      <c r="X493" s="15">
        <f t="shared" si="35"/>
        <v>4</v>
      </c>
      <c r="Y493">
        <f t="shared" si="36"/>
        <v>4</v>
      </c>
    </row>
    <row r="494" spans="1:25" x14ac:dyDescent="0.25">
      <c r="A494">
        <f t="shared" si="37"/>
        <v>36</v>
      </c>
      <c r="B494">
        <v>2013</v>
      </c>
      <c r="C494" s="4">
        <v>40786</v>
      </c>
      <c r="D494" t="s">
        <v>25</v>
      </c>
      <c r="E494" t="s">
        <v>25</v>
      </c>
      <c r="F494" t="s">
        <v>25</v>
      </c>
      <c r="G494" t="s">
        <v>25</v>
      </c>
      <c r="H494" t="s">
        <v>25</v>
      </c>
      <c r="I494" t="s">
        <v>25</v>
      </c>
      <c r="J494" t="s">
        <v>25</v>
      </c>
      <c r="K494" t="s">
        <v>25</v>
      </c>
      <c r="L494" t="s">
        <v>25</v>
      </c>
      <c r="M494" t="s">
        <v>25</v>
      </c>
      <c r="N494" t="s">
        <v>25</v>
      </c>
      <c r="O494" t="s">
        <v>25</v>
      </c>
      <c r="P494" t="s">
        <v>25</v>
      </c>
      <c r="Q494" t="s">
        <v>25</v>
      </c>
      <c r="R494" t="s">
        <v>25</v>
      </c>
      <c r="S494" t="s">
        <v>25</v>
      </c>
      <c r="T494" t="s">
        <v>25</v>
      </c>
      <c r="U494" t="s">
        <v>25</v>
      </c>
      <c r="V494" s="15">
        <f t="shared" si="34"/>
        <v>0</v>
      </c>
      <c r="W494" s="5" t="s">
        <v>25</v>
      </c>
      <c r="X494" s="15" t="e">
        <f t="shared" si="35"/>
        <v>#VALUE!</v>
      </c>
      <c r="Y494" t="e">
        <f t="shared" si="36"/>
        <v>#VALUE!</v>
      </c>
    </row>
    <row r="495" spans="1:25" x14ac:dyDescent="0.25">
      <c r="A495">
        <f t="shared" si="37"/>
        <v>36</v>
      </c>
      <c r="B495">
        <v>2013</v>
      </c>
      <c r="C495" s="4">
        <v>40787</v>
      </c>
      <c r="D495" t="s">
        <v>25</v>
      </c>
      <c r="E495" t="s">
        <v>25</v>
      </c>
      <c r="F495" t="s">
        <v>25</v>
      </c>
      <c r="G495" t="s">
        <v>25</v>
      </c>
      <c r="H495" t="s">
        <v>25</v>
      </c>
      <c r="I495" t="s">
        <v>25</v>
      </c>
      <c r="J495" t="s">
        <v>25</v>
      </c>
      <c r="K495" t="s">
        <v>25</v>
      </c>
      <c r="L495" t="s">
        <v>25</v>
      </c>
      <c r="M495" t="s">
        <v>25</v>
      </c>
      <c r="N495" t="s">
        <v>25</v>
      </c>
      <c r="O495" t="s">
        <v>25</v>
      </c>
      <c r="P495" t="s">
        <v>25</v>
      </c>
      <c r="Q495" t="s">
        <v>25</v>
      </c>
      <c r="R495" t="s">
        <v>25</v>
      </c>
      <c r="S495" t="s">
        <v>25</v>
      </c>
      <c r="T495" t="s">
        <v>25</v>
      </c>
      <c r="U495" t="s">
        <v>25</v>
      </c>
      <c r="V495" s="15">
        <f t="shared" si="34"/>
        <v>0</v>
      </c>
      <c r="W495" s="5" t="s">
        <v>25</v>
      </c>
      <c r="X495" s="15" t="e">
        <f t="shared" si="35"/>
        <v>#VALUE!</v>
      </c>
      <c r="Y495" t="e">
        <f t="shared" si="36"/>
        <v>#VALUE!</v>
      </c>
    </row>
    <row r="496" spans="1:25" x14ac:dyDescent="0.25">
      <c r="A496">
        <f t="shared" si="37"/>
        <v>36</v>
      </c>
      <c r="B496">
        <v>2013</v>
      </c>
      <c r="C496" s="4">
        <v>40788</v>
      </c>
      <c r="D496" t="s">
        <v>25</v>
      </c>
      <c r="E496" t="s">
        <v>25</v>
      </c>
      <c r="F496" t="s">
        <v>25</v>
      </c>
      <c r="G496" t="s">
        <v>25</v>
      </c>
      <c r="H496" t="s">
        <v>25</v>
      </c>
      <c r="I496" t="s">
        <v>25</v>
      </c>
      <c r="J496" t="s">
        <v>25</v>
      </c>
      <c r="K496" t="s">
        <v>25</v>
      </c>
      <c r="L496" t="s">
        <v>25</v>
      </c>
      <c r="M496" t="s">
        <v>25</v>
      </c>
      <c r="N496" t="s">
        <v>25</v>
      </c>
      <c r="O496" t="s">
        <v>25</v>
      </c>
      <c r="P496" t="s">
        <v>25</v>
      </c>
      <c r="Q496" t="s">
        <v>25</v>
      </c>
      <c r="R496" t="s">
        <v>25</v>
      </c>
      <c r="S496" t="s">
        <v>25</v>
      </c>
      <c r="T496" t="s">
        <v>25</v>
      </c>
      <c r="U496" t="s">
        <v>25</v>
      </c>
      <c r="V496" s="15">
        <f t="shared" si="34"/>
        <v>0</v>
      </c>
      <c r="W496" s="5" t="s">
        <v>25</v>
      </c>
      <c r="X496" s="15" t="e">
        <f t="shared" si="35"/>
        <v>#VALUE!</v>
      </c>
      <c r="Y496" t="e">
        <f t="shared" si="36"/>
        <v>#VALUE!</v>
      </c>
    </row>
    <row r="497" spans="1:25" x14ac:dyDescent="0.25">
      <c r="A497">
        <f t="shared" si="37"/>
        <v>36</v>
      </c>
      <c r="B497">
        <v>2013</v>
      </c>
      <c r="C497" s="4">
        <v>40789</v>
      </c>
      <c r="D497" t="s">
        <v>25</v>
      </c>
      <c r="E497" t="s">
        <v>25</v>
      </c>
      <c r="F497" t="s">
        <v>25</v>
      </c>
      <c r="G497" t="s">
        <v>25</v>
      </c>
      <c r="H497" t="s">
        <v>25</v>
      </c>
      <c r="I497" t="s">
        <v>25</v>
      </c>
      <c r="J497" t="s">
        <v>25</v>
      </c>
      <c r="K497" t="s">
        <v>25</v>
      </c>
      <c r="L497" t="s">
        <v>25</v>
      </c>
      <c r="M497" t="s">
        <v>25</v>
      </c>
      <c r="N497" t="s">
        <v>25</v>
      </c>
      <c r="O497" t="s">
        <v>25</v>
      </c>
      <c r="P497" t="s">
        <v>25</v>
      </c>
      <c r="Q497" t="s">
        <v>25</v>
      </c>
      <c r="R497" t="s">
        <v>25</v>
      </c>
      <c r="S497" t="s">
        <v>25</v>
      </c>
      <c r="T497" t="s">
        <v>25</v>
      </c>
      <c r="U497" t="s">
        <v>25</v>
      </c>
      <c r="V497" s="15">
        <f t="shared" si="34"/>
        <v>0</v>
      </c>
      <c r="W497" s="5" t="s">
        <v>25</v>
      </c>
      <c r="X497" s="15" t="e">
        <f t="shared" si="35"/>
        <v>#VALUE!</v>
      </c>
      <c r="Y497" t="e">
        <f t="shared" si="36"/>
        <v>#VALUE!</v>
      </c>
    </row>
    <row r="498" spans="1:25" x14ac:dyDescent="0.25">
      <c r="A498">
        <f t="shared" si="37"/>
        <v>37</v>
      </c>
      <c r="B498">
        <v>2013</v>
      </c>
      <c r="C498" s="4">
        <v>40790</v>
      </c>
      <c r="D498">
        <v>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2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1</v>
      </c>
      <c r="R498">
        <v>0</v>
      </c>
      <c r="S498">
        <v>0</v>
      </c>
      <c r="T498">
        <v>0</v>
      </c>
      <c r="U498">
        <v>0</v>
      </c>
      <c r="V498" s="15">
        <f t="shared" si="34"/>
        <v>5</v>
      </c>
      <c r="W498" s="5">
        <v>10</v>
      </c>
      <c r="X498" s="15">
        <f t="shared" si="35"/>
        <v>15</v>
      </c>
      <c r="Y498">
        <f t="shared" si="36"/>
        <v>15</v>
      </c>
    </row>
    <row r="499" spans="1:25" x14ac:dyDescent="0.25">
      <c r="A499">
        <f t="shared" si="37"/>
        <v>37</v>
      </c>
      <c r="B499">
        <v>2013</v>
      </c>
      <c r="C499" s="4">
        <v>40791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2</v>
      </c>
      <c r="L499">
        <v>0</v>
      </c>
      <c r="M499">
        <v>0</v>
      </c>
      <c r="N499">
        <v>1</v>
      </c>
      <c r="O499">
        <v>0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0</v>
      </c>
      <c r="V499" s="15">
        <f t="shared" si="34"/>
        <v>5</v>
      </c>
      <c r="W499" s="5">
        <v>6</v>
      </c>
      <c r="X499" s="15">
        <f t="shared" si="35"/>
        <v>11</v>
      </c>
      <c r="Y499">
        <f t="shared" si="36"/>
        <v>11</v>
      </c>
    </row>
    <row r="500" spans="1:25" x14ac:dyDescent="0.25">
      <c r="A500">
        <f t="shared" si="37"/>
        <v>37</v>
      </c>
      <c r="B500">
        <v>2013</v>
      </c>
      <c r="C500" s="4">
        <v>40792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15</v>
      </c>
      <c r="O500">
        <v>0</v>
      </c>
      <c r="P500">
        <v>0</v>
      </c>
      <c r="Q500">
        <v>2</v>
      </c>
      <c r="R500">
        <v>0</v>
      </c>
      <c r="S500">
        <v>0</v>
      </c>
      <c r="T500">
        <v>0</v>
      </c>
      <c r="U500">
        <v>0</v>
      </c>
      <c r="V500" s="15">
        <f t="shared" si="34"/>
        <v>17</v>
      </c>
      <c r="W500" s="5">
        <v>14</v>
      </c>
      <c r="X500" s="15">
        <f t="shared" si="35"/>
        <v>31</v>
      </c>
      <c r="Y500">
        <f t="shared" si="36"/>
        <v>31</v>
      </c>
    </row>
    <row r="501" spans="1:25" x14ac:dyDescent="0.25">
      <c r="A501">
        <f t="shared" si="37"/>
        <v>37</v>
      </c>
      <c r="B501">
        <v>2013</v>
      </c>
      <c r="C501" s="4">
        <v>40793</v>
      </c>
      <c r="D501">
        <v>1.3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0.7</v>
      </c>
      <c r="M501">
        <v>0</v>
      </c>
      <c r="N501">
        <v>0.7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 s="15">
        <f t="shared" si="34"/>
        <v>2.7</v>
      </c>
      <c r="W501" s="5">
        <v>5.3</v>
      </c>
      <c r="X501" s="15">
        <f t="shared" si="35"/>
        <v>8</v>
      </c>
      <c r="Y501">
        <f t="shared" si="36"/>
        <v>8</v>
      </c>
    </row>
    <row r="502" spans="1:25" x14ac:dyDescent="0.25">
      <c r="A502">
        <f t="shared" si="37"/>
        <v>37</v>
      </c>
      <c r="B502">
        <v>2013</v>
      </c>
      <c r="C502" s="4">
        <v>40794</v>
      </c>
      <c r="D502">
        <v>1.3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0.7</v>
      </c>
      <c r="M502">
        <v>0</v>
      </c>
      <c r="N502">
        <v>0.7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 s="15">
        <f t="shared" si="34"/>
        <v>2.7</v>
      </c>
      <c r="W502" s="5">
        <v>5.3</v>
      </c>
      <c r="X502" s="15">
        <f t="shared" si="35"/>
        <v>8</v>
      </c>
      <c r="Y502">
        <f t="shared" si="36"/>
        <v>8</v>
      </c>
    </row>
    <row r="503" spans="1:25" x14ac:dyDescent="0.25">
      <c r="A503">
        <f t="shared" si="37"/>
        <v>37</v>
      </c>
      <c r="B503">
        <v>2013</v>
      </c>
      <c r="C503" s="4">
        <v>40795</v>
      </c>
      <c r="D503">
        <v>1.3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0.7</v>
      </c>
      <c r="M503">
        <v>0</v>
      </c>
      <c r="N503">
        <v>0.7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 s="15">
        <f t="shared" si="34"/>
        <v>2.7</v>
      </c>
      <c r="W503" s="5">
        <v>5.3</v>
      </c>
      <c r="X503" s="15">
        <f t="shared" si="35"/>
        <v>8</v>
      </c>
      <c r="Y503">
        <f t="shared" si="36"/>
        <v>8</v>
      </c>
    </row>
    <row r="504" spans="1:25" x14ac:dyDescent="0.25">
      <c r="A504">
        <f t="shared" si="37"/>
        <v>37</v>
      </c>
      <c r="B504">
        <v>2013</v>
      </c>
      <c r="C504" s="4">
        <v>40796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1</v>
      </c>
      <c r="V504" s="15">
        <f t="shared" ref="V504:V507" si="38">SUM(D504:U504)</f>
        <v>3</v>
      </c>
      <c r="W504" s="5">
        <v>1</v>
      </c>
      <c r="X504" s="15">
        <f t="shared" si="35"/>
        <v>4</v>
      </c>
      <c r="Y504">
        <f t="shared" si="36"/>
        <v>4</v>
      </c>
    </row>
    <row r="505" spans="1:25" x14ac:dyDescent="0.25">
      <c r="A505">
        <f t="shared" si="37"/>
        <v>38</v>
      </c>
      <c r="B505">
        <v>2013</v>
      </c>
      <c r="C505" s="4">
        <v>40797</v>
      </c>
      <c r="D505">
        <v>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 s="15">
        <f t="shared" si="38"/>
        <v>2</v>
      </c>
      <c r="W505" s="5">
        <v>9</v>
      </c>
      <c r="X505" s="15">
        <f t="shared" ref="X505:X507" si="39">SUM(V505+W505)</f>
        <v>11</v>
      </c>
      <c r="Y505">
        <f t="shared" si="36"/>
        <v>11</v>
      </c>
    </row>
    <row r="506" spans="1:25" x14ac:dyDescent="0.25">
      <c r="A506">
        <f t="shared" si="37"/>
        <v>38</v>
      </c>
      <c r="B506">
        <v>2013</v>
      </c>
      <c r="C506" s="4">
        <v>40798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2</v>
      </c>
      <c r="L506">
        <v>0</v>
      </c>
      <c r="M506">
        <v>0</v>
      </c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 s="15">
        <f t="shared" si="38"/>
        <v>4</v>
      </c>
      <c r="W506" s="5">
        <v>9</v>
      </c>
      <c r="X506" s="15">
        <f t="shared" si="39"/>
        <v>13</v>
      </c>
      <c r="Y506">
        <f t="shared" si="36"/>
        <v>13</v>
      </c>
    </row>
    <row r="507" spans="1:25" x14ac:dyDescent="0.25">
      <c r="A507">
        <f t="shared" si="37"/>
        <v>38</v>
      </c>
      <c r="B507">
        <v>2013</v>
      </c>
      <c r="C507" s="4">
        <v>40799</v>
      </c>
      <c r="D507">
        <v>1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 s="15">
        <f t="shared" si="38"/>
        <v>1</v>
      </c>
      <c r="W507" s="5">
        <v>3</v>
      </c>
      <c r="X507" s="15">
        <f t="shared" si="39"/>
        <v>4</v>
      </c>
      <c r="Y507">
        <f t="shared" si="36"/>
        <v>4</v>
      </c>
    </row>
    <row r="508" spans="1:25" x14ac:dyDescent="0.25">
      <c r="A508">
        <f t="shared" si="37"/>
        <v>19</v>
      </c>
      <c r="B508">
        <v>2014</v>
      </c>
      <c r="C508" s="4">
        <v>40668</v>
      </c>
      <c r="J508" s="3"/>
      <c r="K508" s="5"/>
      <c r="L508" s="5"/>
      <c r="M508" s="5"/>
      <c r="P508" s="3"/>
      <c r="S508" s="3"/>
      <c r="T508" s="5"/>
      <c r="U508" s="3"/>
      <c r="V508" s="15" t="e">
        <f>IF(SUM(D508:U508)=0,NA(),SUM(D508:U508))</f>
        <v>#N/A</v>
      </c>
      <c r="W508" s="5"/>
      <c r="X508" s="15" t="e">
        <f>SUM(V508+W508)</f>
        <v>#N/A</v>
      </c>
      <c r="Y508" t="e">
        <f>SUM(X508)</f>
        <v>#N/A</v>
      </c>
    </row>
    <row r="509" spans="1:25" x14ac:dyDescent="0.25">
      <c r="A509">
        <f t="shared" si="37"/>
        <v>19</v>
      </c>
      <c r="B509">
        <v>2014</v>
      </c>
      <c r="C509" s="4">
        <v>40669</v>
      </c>
      <c r="J509" s="3"/>
      <c r="K509" s="5"/>
      <c r="L509" s="5"/>
      <c r="M509" s="5"/>
      <c r="N509" s="5"/>
      <c r="O509" s="5"/>
      <c r="P509" s="3"/>
      <c r="S509" s="3"/>
      <c r="T509" s="5"/>
      <c r="U509" s="3"/>
      <c r="V509" s="15" t="e">
        <f t="shared" ref="V509:V572" si="40">IF(SUM(D509:U509)=0,NA(),SUM(D509:U509))</f>
        <v>#N/A</v>
      </c>
      <c r="W509" s="5"/>
      <c r="X509" s="15" t="e">
        <f t="shared" ref="X509:X572" si="41">SUM(V509+W509)</f>
        <v>#N/A</v>
      </c>
      <c r="Y509" t="e">
        <f t="shared" ref="Y509:Y572" si="42">SUM(X509)</f>
        <v>#N/A</v>
      </c>
    </row>
    <row r="510" spans="1:25" x14ac:dyDescent="0.25">
      <c r="A510">
        <f t="shared" si="37"/>
        <v>19</v>
      </c>
      <c r="B510">
        <v>2014</v>
      </c>
      <c r="C510" s="4">
        <v>40670</v>
      </c>
      <c r="J510" s="3"/>
      <c r="K510" s="5"/>
      <c r="L510" s="5"/>
      <c r="M510" s="5"/>
      <c r="N510" s="5"/>
      <c r="O510" s="5"/>
      <c r="P510" s="3"/>
      <c r="S510" s="3"/>
      <c r="T510" s="5"/>
      <c r="U510" s="3"/>
      <c r="V510" s="15" t="e">
        <f t="shared" si="40"/>
        <v>#N/A</v>
      </c>
      <c r="W510" s="5"/>
      <c r="X510" s="15" t="e">
        <f t="shared" si="41"/>
        <v>#N/A</v>
      </c>
      <c r="Y510" t="e">
        <f t="shared" si="42"/>
        <v>#N/A</v>
      </c>
    </row>
    <row r="511" spans="1:25" x14ac:dyDescent="0.25">
      <c r="A511">
        <f t="shared" si="37"/>
        <v>20</v>
      </c>
      <c r="B511">
        <v>2014</v>
      </c>
      <c r="C511" s="4">
        <v>40671</v>
      </c>
      <c r="J511" s="3"/>
      <c r="K511" s="5"/>
      <c r="L511" s="5"/>
      <c r="M511" s="5"/>
      <c r="N511" s="5"/>
      <c r="O511" s="5"/>
      <c r="P511" s="3"/>
      <c r="S511" s="3"/>
      <c r="T511" s="5"/>
      <c r="U511" s="3"/>
      <c r="V511" s="15" t="e">
        <f t="shared" si="40"/>
        <v>#N/A</v>
      </c>
      <c r="W511" s="5"/>
      <c r="X511" s="15" t="e">
        <f t="shared" si="41"/>
        <v>#N/A</v>
      </c>
      <c r="Y511" t="e">
        <f t="shared" si="42"/>
        <v>#N/A</v>
      </c>
    </row>
    <row r="512" spans="1:25" x14ac:dyDescent="0.25">
      <c r="A512">
        <f t="shared" si="37"/>
        <v>20</v>
      </c>
      <c r="B512">
        <v>2014</v>
      </c>
      <c r="C512" s="4">
        <v>40672</v>
      </c>
      <c r="J512" s="3"/>
      <c r="K512" s="5"/>
      <c r="L512" s="5"/>
      <c r="M512" s="5"/>
      <c r="N512" s="5"/>
      <c r="O512" s="5"/>
      <c r="P512" s="3"/>
      <c r="Q512" s="5"/>
      <c r="R512" s="5"/>
      <c r="S512" s="3"/>
      <c r="T512" s="5"/>
      <c r="U512" s="3"/>
      <c r="V512" s="15" t="e">
        <f t="shared" si="40"/>
        <v>#N/A</v>
      </c>
      <c r="W512" s="5"/>
      <c r="X512" s="15" t="e">
        <f t="shared" si="41"/>
        <v>#N/A</v>
      </c>
      <c r="Y512" t="e">
        <f t="shared" si="42"/>
        <v>#N/A</v>
      </c>
    </row>
    <row r="513" spans="1:25" x14ac:dyDescent="0.25">
      <c r="A513">
        <f t="shared" si="37"/>
        <v>20</v>
      </c>
      <c r="B513">
        <v>2014</v>
      </c>
      <c r="C513" s="4">
        <v>40673</v>
      </c>
      <c r="J513" s="3"/>
      <c r="K513" s="5"/>
      <c r="L513" s="5"/>
      <c r="M513" s="5"/>
      <c r="N513" s="5"/>
      <c r="O513" s="5"/>
      <c r="P513" s="3"/>
      <c r="R513" s="5"/>
      <c r="S513" s="3"/>
      <c r="T513" s="5"/>
      <c r="U513" s="3"/>
      <c r="V513" s="15" t="e">
        <f t="shared" si="40"/>
        <v>#N/A</v>
      </c>
      <c r="W513" s="5"/>
      <c r="X513" s="15" t="e">
        <f t="shared" si="41"/>
        <v>#N/A</v>
      </c>
      <c r="Y513" t="e">
        <f t="shared" si="42"/>
        <v>#N/A</v>
      </c>
    </row>
    <row r="514" spans="1:25" x14ac:dyDescent="0.25">
      <c r="A514">
        <f t="shared" si="37"/>
        <v>20</v>
      </c>
      <c r="B514">
        <v>2014</v>
      </c>
      <c r="C514" s="4">
        <v>40674</v>
      </c>
      <c r="J514" s="3"/>
      <c r="K514" s="5"/>
      <c r="L514" s="5"/>
      <c r="M514" s="5"/>
      <c r="N514" s="5"/>
      <c r="O514" s="5"/>
      <c r="P514" s="3"/>
      <c r="Q514" s="5"/>
      <c r="R514" s="5"/>
      <c r="S514" s="3"/>
      <c r="T514" s="5"/>
      <c r="U514" s="3"/>
      <c r="V514" s="15" t="e">
        <f t="shared" si="40"/>
        <v>#N/A</v>
      </c>
      <c r="W514" s="5"/>
      <c r="X514" s="15" t="e">
        <f t="shared" si="41"/>
        <v>#N/A</v>
      </c>
      <c r="Y514" t="e">
        <f t="shared" si="42"/>
        <v>#N/A</v>
      </c>
    </row>
    <row r="515" spans="1:25" x14ac:dyDescent="0.25">
      <c r="A515">
        <f t="shared" ref="A515:A578" si="43">WEEKNUM(C515)</f>
        <v>20</v>
      </c>
      <c r="B515">
        <v>2014</v>
      </c>
      <c r="C515" s="4">
        <v>40675</v>
      </c>
      <c r="J515" s="3"/>
      <c r="K515" s="5"/>
      <c r="L515" s="5"/>
      <c r="M515" s="5"/>
      <c r="N515" s="5"/>
      <c r="O515" s="5"/>
      <c r="P515" s="3"/>
      <c r="Q515" s="5"/>
      <c r="R515" s="5"/>
      <c r="S515" s="3"/>
      <c r="T515" s="5"/>
      <c r="U515" s="3"/>
      <c r="V515" s="15" t="e">
        <f t="shared" si="40"/>
        <v>#N/A</v>
      </c>
      <c r="W515" s="5"/>
      <c r="X515" s="15" t="e">
        <f t="shared" si="41"/>
        <v>#N/A</v>
      </c>
      <c r="Y515" t="e">
        <f t="shared" si="42"/>
        <v>#N/A</v>
      </c>
    </row>
    <row r="516" spans="1:25" x14ac:dyDescent="0.25">
      <c r="A516">
        <f t="shared" si="43"/>
        <v>20</v>
      </c>
      <c r="B516">
        <v>2014</v>
      </c>
      <c r="C516" s="4">
        <v>40676</v>
      </c>
      <c r="J516" s="3"/>
      <c r="K516" s="5"/>
      <c r="L516" s="5"/>
      <c r="M516" s="5"/>
      <c r="N516" s="5"/>
      <c r="O516" s="5"/>
      <c r="P516" s="3"/>
      <c r="Q516" s="5"/>
      <c r="R516" s="5"/>
      <c r="S516" s="3"/>
      <c r="T516" s="5"/>
      <c r="U516" s="3"/>
      <c r="V516" s="15" t="e">
        <f t="shared" si="40"/>
        <v>#N/A</v>
      </c>
      <c r="W516" s="5"/>
      <c r="X516" s="15" t="e">
        <f t="shared" si="41"/>
        <v>#N/A</v>
      </c>
      <c r="Y516" t="e">
        <f t="shared" si="42"/>
        <v>#N/A</v>
      </c>
    </row>
    <row r="517" spans="1:25" x14ac:dyDescent="0.25">
      <c r="A517">
        <f t="shared" si="43"/>
        <v>20</v>
      </c>
      <c r="B517">
        <v>2014</v>
      </c>
      <c r="C517" s="4">
        <v>40677</v>
      </c>
      <c r="J517" s="3"/>
      <c r="K517" s="5"/>
      <c r="L517" s="5"/>
      <c r="M517" s="5"/>
      <c r="N517" s="5"/>
      <c r="O517" s="5"/>
      <c r="P517" s="3"/>
      <c r="Q517" s="5"/>
      <c r="R517" s="5"/>
      <c r="S517" s="3"/>
      <c r="T517" s="5"/>
      <c r="U517" s="3"/>
      <c r="V517" s="15" t="e">
        <f t="shared" si="40"/>
        <v>#N/A</v>
      </c>
      <c r="W517" s="5"/>
      <c r="X517" s="15" t="e">
        <f t="shared" si="41"/>
        <v>#N/A</v>
      </c>
      <c r="Y517" t="e">
        <f t="shared" si="42"/>
        <v>#N/A</v>
      </c>
    </row>
    <row r="518" spans="1:25" x14ac:dyDescent="0.25">
      <c r="A518">
        <f t="shared" si="43"/>
        <v>21</v>
      </c>
      <c r="B518">
        <v>2014</v>
      </c>
      <c r="C518" s="4">
        <v>40678</v>
      </c>
      <c r="J518" s="3"/>
      <c r="K518" s="5"/>
      <c r="L518" s="5"/>
      <c r="M518" s="5"/>
      <c r="N518" s="5"/>
      <c r="O518" s="5"/>
      <c r="P518" s="3"/>
      <c r="Q518" s="5"/>
      <c r="R518" s="5"/>
      <c r="S518" s="3"/>
      <c r="T518" s="5"/>
      <c r="U518" s="3"/>
      <c r="V518" s="15" t="e">
        <f t="shared" si="40"/>
        <v>#N/A</v>
      </c>
      <c r="W518" s="5"/>
      <c r="X518" s="15" t="e">
        <f t="shared" si="41"/>
        <v>#N/A</v>
      </c>
      <c r="Y518" t="e">
        <f t="shared" si="42"/>
        <v>#N/A</v>
      </c>
    </row>
    <row r="519" spans="1:25" x14ac:dyDescent="0.25">
      <c r="A519">
        <f t="shared" si="43"/>
        <v>21</v>
      </c>
      <c r="B519">
        <v>2014</v>
      </c>
      <c r="C519" s="4">
        <v>40679</v>
      </c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15" t="e">
        <f t="shared" si="40"/>
        <v>#N/A</v>
      </c>
      <c r="W519" s="5"/>
      <c r="X519" s="15" t="e">
        <f t="shared" si="41"/>
        <v>#N/A</v>
      </c>
      <c r="Y519" t="e">
        <f t="shared" si="42"/>
        <v>#N/A</v>
      </c>
    </row>
    <row r="520" spans="1:25" x14ac:dyDescent="0.25">
      <c r="A520">
        <f t="shared" si="43"/>
        <v>21</v>
      </c>
      <c r="B520">
        <v>2014</v>
      </c>
      <c r="C520" s="4">
        <v>40680</v>
      </c>
      <c r="V520" s="15" t="e">
        <f t="shared" si="40"/>
        <v>#N/A</v>
      </c>
      <c r="W520" s="5"/>
      <c r="X520" s="15" t="e">
        <f t="shared" si="41"/>
        <v>#N/A</v>
      </c>
      <c r="Y520" t="e">
        <f t="shared" si="42"/>
        <v>#N/A</v>
      </c>
    </row>
    <row r="521" spans="1:25" x14ac:dyDescent="0.25">
      <c r="A521">
        <f t="shared" si="43"/>
        <v>21</v>
      </c>
      <c r="B521">
        <v>2014</v>
      </c>
      <c r="C521" s="4">
        <v>40681</v>
      </c>
      <c r="V521" s="15" t="e">
        <f t="shared" si="40"/>
        <v>#N/A</v>
      </c>
      <c r="W521" s="5"/>
      <c r="X521" s="15" t="e">
        <f t="shared" si="41"/>
        <v>#N/A</v>
      </c>
      <c r="Y521" t="e">
        <f t="shared" si="42"/>
        <v>#N/A</v>
      </c>
    </row>
    <row r="522" spans="1:25" x14ac:dyDescent="0.25">
      <c r="A522">
        <f t="shared" si="43"/>
        <v>21</v>
      </c>
      <c r="B522">
        <v>2014</v>
      </c>
      <c r="C522" s="4">
        <v>40682</v>
      </c>
      <c r="V522" s="15" t="e">
        <f t="shared" si="40"/>
        <v>#N/A</v>
      </c>
      <c r="W522" s="5"/>
      <c r="X522" s="15" t="e">
        <f t="shared" si="41"/>
        <v>#N/A</v>
      </c>
      <c r="Y522" t="e">
        <f t="shared" si="42"/>
        <v>#N/A</v>
      </c>
    </row>
    <row r="523" spans="1:25" x14ac:dyDescent="0.25">
      <c r="A523">
        <f t="shared" si="43"/>
        <v>21</v>
      </c>
      <c r="B523">
        <v>2014</v>
      </c>
      <c r="C523" s="4">
        <v>40683</v>
      </c>
      <c r="V523" s="15" t="e">
        <f t="shared" si="40"/>
        <v>#N/A</v>
      </c>
      <c r="W523" s="5"/>
      <c r="X523" s="15" t="e">
        <f t="shared" si="41"/>
        <v>#N/A</v>
      </c>
      <c r="Y523" t="e">
        <f t="shared" si="42"/>
        <v>#N/A</v>
      </c>
    </row>
    <row r="524" spans="1:25" x14ac:dyDescent="0.25">
      <c r="A524">
        <f t="shared" si="43"/>
        <v>21</v>
      </c>
      <c r="B524">
        <v>2014</v>
      </c>
      <c r="C524" s="4">
        <v>40684</v>
      </c>
      <c r="V524" s="15" t="e">
        <f t="shared" si="40"/>
        <v>#N/A</v>
      </c>
      <c r="W524" s="5"/>
      <c r="X524" s="15" t="e">
        <f t="shared" si="41"/>
        <v>#N/A</v>
      </c>
      <c r="Y524" t="e">
        <f t="shared" si="42"/>
        <v>#N/A</v>
      </c>
    </row>
    <row r="525" spans="1:25" x14ac:dyDescent="0.25">
      <c r="A525">
        <f t="shared" si="43"/>
        <v>22</v>
      </c>
      <c r="B525">
        <v>2014</v>
      </c>
      <c r="C525" s="4">
        <v>40685</v>
      </c>
      <c r="V525" s="15" t="e">
        <f t="shared" si="40"/>
        <v>#N/A</v>
      </c>
      <c r="W525" s="5"/>
      <c r="X525" s="15" t="e">
        <f t="shared" si="41"/>
        <v>#N/A</v>
      </c>
      <c r="Y525" t="e">
        <f t="shared" si="42"/>
        <v>#N/A</v>
      </c>
    </row>
    <row r="526" spans="1:25" x14ac:dyDescent="0.25">
      <c r="A526">
        <f t="shared" si="43"/>
        <v>22</v>
      </c>
      <c r="B526">
        <v>2014</v>
      </c>
      <c r="C526" s="4">
        <v>40686</v>
      </c>
      <c r="V526" s="15" t="e">
        <f t="shared" si="40"/>
        <v>#N/A</v>
      </c>
      <c r="W526" s="5"/>
      <c r="X526" s="15" t="e">
        <f t="shared" si="41"/>
        <v>#N/A</v>
      </c>
      <c r="Y526" t="e">
        <f t="shared" si="42"/>
        <v>#N/A</v>
      </c>
    </row>
    <row r="527" spans="1:25" x14ac:dyDescent="0.25">
      <c r="A527">
        <f t="shared" si="43"/>
        <v>22</v>
      </c>
      <c r="B527">
        <v>2014</v>
      </c>
      <c r="C527" s="4">
        <v>40687</v>
      </c>
      <c r="V527" s="15" t="e">
        <f t="shared" si="40"/>
        <v>#N/A</v>
      </c>
      <c r="W527" s="5"/>
      <c r="X527" s="15" t="e">
        <f t="shared" si="41"/>
        <v>#N/A</v>
      </c>
      <c r="Y527" t="e">
        <f t="shared" si="42"/>
        <v>#N/A</v>
      </c>
    </row>
    <row r="528" spans="1:25" x14ac:dyDescent="0.25">
      <c r="A528">
        <f t="shared" si="43"/>
        <v>22</v>
      </c>
      <c r="B528">
        <v>2014</v>
      </c>
      <c r="C528" s="4">
        <v>40688</v>
      </c>
      <c r="V528" s="15" t="e">
        <f t="shared" si="40"/>
        <v>#N/A</v>
      </c>
      <c r="W528" s="5"/>
      <c r="X528" s="15" t="e">
        <f t="shared" si="41"/>
        <v>#N/A</v>
      </c>
      <c r="Y528" t="e">
        <f t="shared" si="42"/>
        <v>#N/A</v>
      </c>
    </row>
    <row r="529" spans="1:25" x14ac:dyDescent="0.25">
      <c r="A529">
        <f t="shared" si="43"/>
        <v>22</v>
      </c>
      <c r="B529">
        <v>2014</v>
      </c>
      <c r="C529" s="4">
        <v>40689</v>
      </c>
      <c r="V529" s="15" t="e">
        <f t="shared" si="40"/>
        <v>#N/A</v>
      </c>
      <c r="W529" s="5"/>
      <c r="X529" s="15" t="e">
        <f t="shared" si="41"/>
        <v>#N/A</v>
      </c>
      <c r="Y529" t="e">
        <f t="shared" si="42"/>
        <v>#N/A</v>
      </c>
    </row>
    <row r="530" spans="1:25" x14ac:dyDescent="0.25">
      <c r="A530">
        <f t="shared" si="43"/>
        <v>22</v>
      </c>
      <c r="B530">
        <v>2014</v>
      </c>
      <c r="C530" s="4">
        <v>40690</v>
      </c>
      <c r="V530" s="15" t="e">
        <f t="shared" si="40"/>
        <v>#N/A</v>
      </c>
      <c r="W530" s="5"/>
      <c r="X530" s="15" t="e">
        <f t="shared" si="41"/>
        <v>#N/A</v>
      </c>
      <c r="Y530" t="e">
        <f t="shared" si="42"/>
        <v>#N/A</v>
      </c>
    </row>
    <row r="531" spans="1:25" x14ac:dyDescent="0.25">
      <c r="A531">
        <f t="shared" si="43"/>
        <v>22</v>
      </c>
      <c r="B531">
        <v>2014</v>
      </c>
      <c r="C531" s="4">
        <v>40691</v>
      </c>
      <c r="D531" t="s">
        <v>25</v>
      </c>
      <c r="E531" t="s">
        <v>25</v>
      </c>
      <c r="F531" t="s">
        <v>25</v>
      </c>
      <c r="G531" t="s">
        <v>25</v>
      </c>
      <c r="H531" t="s">
        <v>25</v>
      </c>
      <c r="I531" t="s">
        <v>25</v>
      </c>
      <c r="J531" t="s">
        <v>25</v>
      </c>
      <c r="K531" t="s">
        <v>25</v>
      </c>
      <c r="L531" t="s">
        <v>25</v>
      </c>
      <c r="M531" t="s">
        <v>25</v>
      </c>
      <c r="N531" t="s">
        <v>25</v>
      </c>
      <c r="O531" t="s">
        <v>25</v>
      </c>
      <c r="P531" t="s">
        <v>25</v>
      </c>
      <c r="Q531" t="s">
        <v>25</v>
      </c>
      <c r="R531" t="s">
        <v>25</v>
      </c>
      <c r="S531" t="s">
        <v>25</v>
      </c>
      <c r="T531" t="s">
        <v>25</v>
      </c>
      <c r="U531" t="s">
        <v>25</v>
      </c>
      <c r="V531" s="15" t="e">
        <f t="shared" si="40"/>
        <v>#N/A</v>
      </c>
      <c r="W531" s="5"/>
      <c r="X531" s="15" t="e">
        <f t="shared" si="41"/>
        <v>#N/A</v>
      </c>
      <c r="Y531" t="e">
        <f t="shared" si="42"/>
        <v>#N/A</v>
      </c>
    </row>
    <row r="532" spans="1:25" x14ac:dyDescent="0.25">
      <c r="A532">
        <f t="shared" si="43"/>
        <v>23</v>
      </c>
      <c r="B532">
        <v>2014</v>
      </c>
      <c r="C532" s="4">
        <v>40692</v>
      </c>
      <c r="D532" t="s">
        <v>25</v>
      </c>
      <c r="E532" t="s">
        <v>25</v>
      </c>
      <c r="F532" t="s">
        <v>25</v>
      </c>
      <c r="G532" t="s">
        <v>25</v>
      </c>
      <c r="H532" t="s">
        <v>25</v>
      </c>
      <c r="I532" t="s">
        <v>25</v>
      </c>
      <c r="J532" t="s">
        <v>25</v>
      </c>
      <c r="K532" t="s">
        <v>25</v>
      </c>
      <c r="L532" t="s">
        <v>25</v>
      </c>
      <c r="M532" t="s">
        <v>25</v>
      </c>
      <c r="N532" t="s">
        <v>25</v>
      </c>
      <c r="O532" t="s">
        <v>25</v>
      </c>
      <c r="P532" t="s">
        <v>25</v>
      </c>
      <c r="Q532" t="s">
        <v>25</v>
      </c>
      <c r="R532" t="s">
        <v>25</v>
      </c>
      <c r="S532" t="s">
        <v>25</v>
      </c>
      <c r="T532" t="s">
        <v>25</v>
      </c>
      <c r="U532" t="s">
        <v>25</v>
      </c>
      <c r="V532" s="15" t="e">
        <f t="shared" si="40"/>
        <v>#N/A</v>
      </c>
      <c r="W532" s="5"/>
      <c r="X532" s="15" t="e">
        <f t="shared" si="41"/>
        <v>#N/A</v>
      </c>
      <c r="Y532" t="e">
        <f t="shared" si="42"/>
        <v>#N/A</v>
      </c>
    </row>
    <row r="533" spans="1:25" x14ac:dyDescent="0.25">
      <c r="A533">
        <f t="shared" si="43"/>
        <v>23</v>
      </c>
      <c r="B533">
        <v>2014</v>
      </c>
      <c r="C533" s="4">
        <v>40693</v>
      </c>
      <c r="D533">
        <v>270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4</v>
      </c>
      <c r="R533">
        <v>0</v>
      </c>
      <c r="S533">
        <v>0</v>
      </c>
      <c r="T533">
        <v>0</v>
      </c>
      <c r="U533">
        <v>0</v>
      </c>
      <c r="V533" s="15">
        <f t="shared" si="40"/>
        <v>274</v>
      </c>
      <c r="W533" s="5">
        <v>32</v>
      </c>
      <c r="X533" s="15">
        <f t="shared" si="41"/>
        <v>306</v>
      </c>
      <c r="Y533">
        <f t="shared" si="42"/>
        <v>306</v>
      </c>
    </row>
    <row r="534" spans="1:25" x14ac:dyDescent="0.25">
      <c r="A534">
        <f t="shared" si="43"/>
        <v>23</v>
      </c>
      <c r="B534">
        <v>2014</v>
      </c>
      <c r="C534" s="4">
        <v>40694</v>
      </c>
      <c r="D534">
        <v>22.33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2.33</v>
      </c>
      <c r="M534">
        <v>0</v>
      </c>
      <c r="N534">
        <v>0</v>
      </c>
      <c r="O534">
        <v>0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  <c r="V534" s="15">
        <f t="shared" si="40"/>
        <v>26.659999999999997</v>
      </c>
      <c r="W534" s="5">
        <v>1.33</v>
      </c>
      <c r="X534" s="15">
        <f t="shared" si="41"/>
        <v>27.989999999999995</v>
      </c>
      <c r="Y534">
        <f t="shared" si="42"/>
        <v>27.989999999999995</v>
      </c>
    </row>
    <row r="535" spans="1:25" x14ac:dyDescent="0.25">
      <c r="A535">
        <f t="shared" si="43"/>
        <v>23</v>
      </c>
      <c r="B535">
        <v>2014</v>
      </c>
      <c r="C535" s="4">
        <v>40695</v>
      </c>
      <c r="D535">
        <v>22.33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2.33</v>
      </c>
      <c r="M535">
        <v>0</v>
      </c>
      <c r="N535">
        <v>0</v>
      </c>
      <c r="O535">
        <v>0</v>
      </c>
      <c r="P535">
        <v>0</v>
      </c>
      <c r="Q535">
        <v>1</v>
      </c>
      <c r="R535">
        <v>0</v>
      </c>
      <c r="S535">
        <v>0</v>
      </c>
      <c r="T535">
        <v>0</v>
      </c>
      <c r="U535">
        <v>0</v>
      </c>
      <c r="V535" s="15">
        <f t="shared" si="40"/>
        <v>26.659999999999997</v>
      </c>
      <c r="W535" s="5">
        <v>1.33</v>
      </c>
      <c r="X535" s="15">
        <f t="shared" si="41"/>
        <v>27.989999999999995</v>
      </c>
      <c r="Y535">
        <f t="shared" si="42"/>
        <v>27.989999999999995</v>
      </c>
    </row>
    <row r="536" spans="1:25" x14ac:dyDescent="0.25">
      <c r="A536">
        <f t="shared" si="43"/>
        <v>23</v>
      </c>
      <c r="B536">
        <v>2014</v>
      </c>
      <c r="C536" s="4">
        <v>40696</v>
      </c>
      <c r="D536">
        <v>22.33</v>
      </c>
      <c r="E536">
        <v>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2.33</v>
      </c>
      <c r="M536">
        <v>0</v>
      </c>
      <c r="N536">
        <v>0</v>
      </c>
      <c r="O536">
        <v>0</v>
      </c>
      <c r="P536">
        <v>0</v>
      </c>
      <c r="Q536">
        <v>1</v>
      </c>
      <c r="R536">
        <v>0</v>
      </c>
      <c r="S536">
        <v>0</v>
      </c>
      <c r="T536">
        <v>0</v>
      </c>
      <c r="U536">
        <v>0</v>
      </c>
      <c r="V536" s="15">
        <f t="shared" si="40"/>
        <v>26.659999999999997</v>
      </c>
      <c r="W536" s="5">
        <v>1.33</v>
      </c>
      <c r="X536" s="15">
        <f t="shared" si="41"/>
        <v>27.989999999999995</v>
      </c>
      <c r="Y536">
        <f t="shared" si="42"/>
        <v>27.989999999999995</v>
      </c>
    </row>
    <row r="537" spans="1:25" x14ac:dyDescent="0.25">
      <c r="A537">
        <f t="shared" si="43"/>
        <v>23</v>
      </c>
      <c r="B537">
        <v>2014</v>
      </c>
      <c r="C537" s="4">
        <v>40697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 s="15">
        <f t="shared" si="40"/>
        <v>2</v>
      </c>
      <c r="W537" s="5">
        <v>2</v>
      </c>
      <c r="X537" s="15">
        <f t="shared" si="41"/>
        <v>4</v>
      </c>
      <c r="Y537">
        <f t="shared" si="42"/>
        <v>4</v>
      </c>
    </row>
    <row r="538" spans="1:25" x14ac:dyDescent="0.25">
      <c r="A538">
        <f t="shared" si="43"/>
        <v>23</v>
      </c>
      <c r="B538">
        <v>2014</v>
      </c>
      <c r="C538" s="4">
        <v>40698</v>
      </c>
      <c r="D538">
        <v>30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1</v>
      </c>
      <c r="M538">
        <v>0</v>
      </c>
      <c r="N538">
        <v>0</v>
      </c>
      <c r="O538">
        <v>0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0</v>
      </c>
      <c r="V538" s="15">
        <f t="shared" si="40"/>
        <v>32</v>
      </c>
      <c r="W538" s="5">
        <v>21</v>
      </c>
      <c r="X538" s="15">
        <f t="shared" si="41"/>
        <v>53</v>
      </c>
      <c r="Y538">
        <f t="shared" si="42"/>
        <v>53</v>
      </c>
    </row>
    <row r="539" spans="1:25" x14ac:dyDescent="0.25">
      <c r="A539">
        <f t="shared" si="43"/>
        <v>24</v>
      </c>
      <c r="B539">
        <v>2014</v>
      </c>
      <c r="C539" s="4">
        <v>40699</v>
      </c>
      <c r="D539">
        <v>19</v>
      </c>
      <c r="E539">
        <v>2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14</v>
      </c>
      <c r="R539">
        <v>0</v>
      </c>
      <c r="S539">
        <v>0</v>
      </c>
      <c r="T539">
        <v>0</v>
      </c>
      <c r="U539">
        <v>0</v>
      </c>
      <c r="V539" s="15">
        <f t="shared" si="40"/>
        <v>35</v>
      </c>
      <c r="W539" s="5">
        <v>36</v>
      </c>
      <c r="X539" s="15">
        <f t="shared" si="41"/>
        <v>71</v>
      </c>
      <c r="Y539">
        <f t="shared" si="42"/>
        <v>71</v>
      </c>
    </row>
    <row r="540" spans="1:25" x14ac:dyDescent="0.25">
      <c r="A540">
        <f t="shared" si="43"/>
        <v>24</v>
      </c>
      <c r="B540">
        <v>2014</v>
      </c>
      <c r="C540" s="4">
        <v>40700</v>
      </c>
      <c r="D540">
        <v>13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1</v>
      </c>
      <c r="L540">
        <v>0</v>
      </c>
      <c r="M540">
        <v>0</v>
      </c>
      <c r="N540">
        <v>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 s="15">
        <f t="shared" si="40"/>
        <v>15</v>
      </c>
      <c r="W540" s="5">
        <v>9</v>
      </c>
      <c r="X540" s="15">
        <f t="shared" si="41"/>
        <v>24</v>
      </c>
      <c r="Y540">
        <f t="shared" si="42"/>
        <v>24</v>
      </c>
    </row>
    <row r="541" spans="1:25" x14ac:dyDescent="0.25">
      <c r="A541">
        <f t="shared" si="43"/>
        <v>24</v>
      </c>
      <c r="B541">
        <v>2014</v>
      </c>
      <c r="C541" s="4">
        <v>40701</v>
      </c>
      <c r="D541">
        <v>9</v>
      </c>
      <c r="E541">
        <v>0</v>
      </c>
      <c r="F541">
        <v>0</v>
      </c>
      <c r="G541">
        <v>0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4</v>
      </c>
      <c r="R541">
        <v>0</v>
      </c>
      <c r="S541">
        <v>0</v>
      </c>
      <c r="T541">
        <v>0</v>
      </c>
      <c r="U541">
        <v>0</v>
      </c>
      <c r="V541" s="15">
        <f t="shared" si="40"/>
        <v>14</v>
      </c>
      <c r="W541" s="5">
        <v>9</v>
      </c>
      <c r="X541" s="15">
        <v>15</v>
      </c>
      <c r="Y541">
        <f t="shared" si="42"/>
        <v>15</v>
      </c>
    </row>
    <row r="542" spans="1:25" x14ac:dyDescent="0.25">
      <c r="A542">
        <f t="shared" si="43"/>
        <v>24</v>
      </c>
      <c r="B542">
        <v>2014</v>
      </c>
      <c r="C542" s="4">
        <v>40702</v>
      </c>
      <c r="D542">
        <v>9</v>
      </c>
      <c r="E542">
        <v>0</v>
      </c>
      <c r="F542">
        <v>0</v>
      </c>
      <c r="G542">
        <v>0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4</v>
      </c>
      <c r="R542">
        <v>0</v>
      </c>
      <c r="S542">
        <v>0</v>
      </c>
      <c r="T542">
        <v>0</v>
      </c>
      <c r="U542">
        <v>0</v>
      </c>
      <c r="V542" s="15">
        <f t="shared" si="40"/>
        <v>14</v>
      </c>
      <c r="W542" s="5">
        <v>9</v>
      </c>
      <c r="X542" s="15">
        <v>15</v>
      </c>
      <c r="Y542">
        <f t="shared" si="42"/>
        <v>15</v>
      </c>
    </row>
    <row r="543" spans="1:25" x14ac:dyDescent="0.25">
      <c r="A543">
        <f t="shared" si="43"/>
        <v>24</v>
      </c>
      <c r="B543">
        <v>2014</v>
      </c>
      <c r="C543" s="4">
        <v>40703</v>
      </c>
      <c r="D543">
        <v>9</v>
      </c>
      <c r="E543">
        <v>0</v>
      </c>
      <c r="F543">
        <v>0</v>
      </c>
      <c r="G543">
        <v>0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4</v>
      </c>
      <c r="R543">
        <v>0</v>
      </c>
      <c r="S543">
        <v>0</v>
      </c>
      <c r="T543">
        <v>0</v>
      </c>
      <c r="U543">
        <v>0</v>
      </c>
      <c r="V543" s="15">
        <f t="shared" si="40"/>
        <v>14</v>
      </c>
      <c r="W543" s="5">
        <v>9</v>
      </c>
      <c r="X543" s="15">
        <v>15</v>
      </c>
      <c r="Y543">
        <f t="shared" si="42"/>
        <v>15</v>
      </c>
    </row>
    <row r="544" spans="1:25" x14ac:dyDescent="0.25">
      <c r="A544">
        <f t="shared" si="43"/>
        <v>24</v>
      </c>
      <c r="B544">
        <v>2014</v>
      </c>
      <c r="C544" s="4">
        <v>40704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4</v>
      </c>
      <c r="R544">
        <v>0</v>
      </c>
      <c r="S544">
        <v>0</v>
      </c>
      <c r="T544">
        <v>0</v>
      </c>
      <c r="U544">
        <v>0</v>
      </c>
      <c r="V544" s="15">
        <f t="shared" si="40"/>
        <v>5</v>
      </c>
      <c r="W544" s="5">
        <v>13</v>
      </c>
      <c r="X544" s="15">
        <f t="shared" si="41"/>
        <v>18</v>
      </c>
      <c r="Y544">
        <f t="shared" si="42"/>
        <v>18</v>
      </c>
    </row>
    <row r="545" spans="1:25" x14ac:dyDescent="0.25">
      <c r="A545">
        <f t="shared" si="43"/>
        <v>24</v>
      </c>
      <c r="B545">
        <v>2014</v>
      </c>
      <c r="C545" s="4">
        <v>40705</v>
      </c>
      <c r="D545">
        <v>21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4</v>
      </c>
      <c r="R545">
        <v>0</v>
      </c>
      <c r="S545">
        <v>0</v>
      </c>
      <c r="T545">
        <v>0</v>
      </c>
      <c r="U545">
        <v>0</v>
      </c>
      <c r="V545" s="15">
        <f t="shared" si="40"/>
        <v>25</v>
      </c>
      <c r="W545" s="5">
        <v>26</v>
      </c>
      <c r="X545" s="15">
        <f t="shared" si="41"/>
        <v>51</v>
      </c>
      <c r="Y545">
        <f t="shared" si="42"/>
        <v>51</v>
      </c>
    </row>
    <row r="546" spans="1:25" x14ac:dyDescent="0.25">
      <c r="A546">
        <f t="shared" si="43"/>
        <v>25</v>
      </c>
      <c r="B546">
        <v>2014</v>
      </c>
      <c r="C546" s="4">
        <v>40706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1</v>
      </c>
      <c r="R546">
        <v>0</v>
      </c>
      <c r="S546">
        <v>0</v>
      </c>
      <c r="T546">
        <v>0</v>
      </c>
      <c r="U546">
        <v>0</v>
      </c>
      <c r="V546" s="15">
        <f t="shared" si="40"/>
        <v>1</v>
      </c>
      <c r="W546" s="5">
        <v>1</v>
      </c>
      <c r="X546" s="15">
        <f t="shared" si="41"/>
        <v>2</v>
      </c>
      <c r="Y546">
        <f t="shared" si="42"/>
        <v>2</v>
      </c>
    </row>
    <row r="547" spans="1:25" x14ac:dyDescent="0.25">
      <c r="A547">
        <f t="shared" si="43"/>
        <v>25</v>
      </c>
      <c r="B547">
        <v>2014</v>
      </c>
      <c r="C547" s="4">
        <v>40707</v>
      </c>
      <c r="D547">
        <v>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2</v>
      </c>
      <c r="R547">
        <v>0</v>
      </c>
      <c r="S547">
        <v>0</v>
      </c>
      <c r="T547">
        <v>0</v>
      </c>
      <c r="U547">
        <v>0</v>
      </c>
      <c r="V547" s="15">
        <f t="shared" si="40"/>
        <v>4</v>
      </c>
      <c r="W547" s="5">
        <v>0</v>
      </c>
      <c r="X547" s="15">
        <f t="shared" si="41"/>
        <v>4</v>
      </c>
      <c r="Y547">
        <f t="shared" si="42"/>
        <v>4</v>
      </c>
    </row>
    <row r="548" spans="1:25" x14ac:dyDescent="0.25">
      <c r="A548">
        <f t="shared" si="43"/>
        <v>25</v>
      </c>
      <c r="B548">
        <v>2014</v>
      </c>
      <c r="C548" s="4">
        <v>40708</v>
      </c>
      <c r="D548">
        <v>12.66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0.33</v>
      </c>
      <c r="M548">
        <v>0</v>
      </c>
      <c r="N548">
        <v>0</v>
      </c>
      <c r="O548">
        <v>0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 s="15">
        <f t="shared" si="40"/>
        <v>13.99</v>
      </c>
      <c r="W548" s="5">
        <v>8</v>
      </c>
      <c r="X548" s="15">
        <f t="shared" si="41"/>
        <v>21.990000000000002</v>
      </c>
      <c r="Y548">
        <f t="shared" si="42"/>
        <v>21.990000000000002</v>
      </c>
    </row>
    <row r="549" spans="1:25" x14ac:dyDescent="0.25">
      <c r="A549">
        <f t="shared" si="43"/>
        <v>25</v>
      </c>
      <c r="B549">
        <v>2014</v>
      </c>
      <c r="C549" s="4">
        <v>40709</v>
      </c>
      <c r="D549">
        <v>12.66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0.33</v>
      </c>
      <c r="M549">
        <v>0</v>
      </c>
      <c r="N549">
        <v>0</v>
      </c>
      <c r="O549">
        <v>0</v>
      </c>
      <c r="P549">
        <v>0</v>
      </c>
      <c r="Q549">
        <v>1</v>
      </c>
      <c r="R549">
        <v>0</v>
      </c>
      <c r="S549">
        <v>0</v>
      </c>
      <c r="T549">
        <v>0</v>
      </c>
      <c r="U549">
        <v>0</v>
      </c>
      <c r="V549" s="15">
        <f t="shared" si="40"/>
        <v>13.99</v>
      </c>
      <c r="W549" s="5">
        <v>9</v>
      </c>
      <c r="X549" s="15">
        <f t="shared" si="41"/>
        <v>22.990000000000002</v>
      </c>
      <c r="Y549">
        <f t="shared" si="42"/>
        <v>22.990000000000002</v>
      </c>
    </row>
    <row r="550" spans="1:25" x14ac:dyDescent="0.25">
      <c r="A550">
        <f t="shared" si="43"/>
        <v>25</v>
      </c>
      <c r="B550">
        <v>2014</v>
      </c>
      <c r="C550" s="4">
        <v>40710</v>
      </c>
      <c r="D550">
        <v>12.66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0.33</v>
      </c>
      <c r="M550">
        <v>0</v>
      </c>
      <c r="N550">
        <v>0</v>
      </c>
      <c r="O550">
        <v>0</v>
      </c>
      <c r="P550">
        <v>0</v>
      </c>
      <c r="Q550">
        <v>1</v>
      </c>
      <c r="R550">
        <v>0</v>
      </c>
      <c r="S550">
        <v>0</v>
      </c>
      <c r="T550">
        <v>0</v>
      </c>
      <c r="U550">
        <v>0</v>
      </c>
      <c r="V550" s="15">
        <f t="shared" si="40"/>
        <v>13.99</v>
      </c>
      <c r="W550" s="5">
        <v>10</v>
      </c>
      <c r="X550" s="15">
        <f t="shared" si="41"/>
        <v>23.990000000000002</v>
      </c>
      <c r="Y550">
        <f t="shared" si="42"/>
        <v>23.990000000000002</v>
      </c>
    </row>
    <row r="551" spans="1:25" x14ac:dyDescent="0.25">
      <c r="A551">
        <f t="shared" si="43"/>
        <v>25</v>
      </c>
      <c r="B551">
        <v>2014</v>
      </c>
      <c r="C551" s="4">
        <v>40711</v>
      </c>
      <c r="D551">
        <v>59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3</v>
      </c>
      <c r="M551">
        <v>0</v>
      </c>
      <c r="N551">
        <v>0</v>
      </c>
      <c r="O551">
        <v>0</v>
      </c>
      <c r="P551">
        <v>0</v>
      </c>
      <c r="Q551">
        <v>2</v>
      </c>
      <c r="R551">
        <v>0</v>
      </c>
      <c r="S551">
        <v>0</v>
      </c>
      <c r="T551">
        <v>0</v>
      </c>
      <c r="U551">
        <v>0</v>
      </c>
      <c r="V551" s="15">
        <f t="shared" si="40"/>
        <v>64</v>
      </c>
      <c r="W551" s="5">
        <v>9</v>
      </c>
      <c r="X551" s="15">
        <f t="shared" si="41"/>
        <v>73</v>
      </c>
      <c r="Y551">
        <f t="shared" si="42"/>
        <v>73</v>
      </c>
    </row>
    <row r="552" spans="1:25" x14ac:dyDescent="0.25">
      <c r="A552">
        <f t="shared" si="43"/>
        <v>25</v>
      </c>
      <c r="B552">
        <v>2014</v>
      </c>
      <c r="C552" s="4">
        <v>40712</v>
      </c>
      <c r="D552">
        <v>167</v>
      </c>
      <c r="E552">
        <v>0</v>
      </c>
      <c r="F552">
        <v>0</v>
      </c>
      <c r="G552">
        <v>0</v>
      </c>
      <c r="H552">
        <v>1</v>
      </c>
      <c r="I552">
        <v>0</v>
      </c>
      <c r="J552">
        <v>0</v>
      </c>
      <c r="K552">
        <v>0</v>
      </c>
      <c r="L552">
        <v>5</v>
      </c>
      <c r="M552">
        <v>0</v>
      </c>
      <c r="N552">
        <v>0</v>
      </c>
      <c r="O552">
        <v>0</v>
      </c>
      <c r="P552">
        <v>0</v>
      </c>
      <c r="Q552">
        <v>1</v>
      </c>
      <c r="R552">
        <v>0</v>
      </c>
      <c r="S552">
        <v>0</v>
      </c>
      <c r="T552">
        <v>0</v>
      </c>
      <c r="U552">
        <v>0</v>
      </c>
      <c r="V552" s="15">
        <f t="shared" si="40"/>
        <v>174</v>
      </c>
      <c r="W552" s="5">
        <v>22</v>
      </c>
      <c r="X552" s="15">
        <f t="shared" si="41"/>
        <v>196</v>
      </c>
      <c r="Y552" t="s">
        <v>25</v>
      </c>
    </row>
    <row r="553" spans="1:25" x14ac:dyDescent="0.25">
      <c r="A553">
        <f t="shared" si="43"/>
        <v>26</v>
      </c>
      <c r="B553">
        <v>2014</v>
      </c>
      <c r="C553" s="4">
        <v>40713</v>
      </c>
      <c r="D553">
        <v>323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11</v>
      </c>
      <c r="R553">
        <v>0</v>
      </c>
      <c r="S553">
        <v>0</v>
      </c>
      <c r="T553">
        <v>0</v>
      </c>
      <c r="U553">
        <v>0</v>
      </c>
      <c r="V553" s="15">
        <f t="shared" si="40"/>
        <v>334</v>
      </c>
      <c r="W553" s="5">
        <v>75</v>
      </c>
      <c r="X553" s="15">
        <f t="shared" si="41"/>
        <v>409</v>
      </c>
      <c r="Y553">
        <f t="shared" si="42"/>
        <v>409</v>
      </c>
    </row>
    <row r="554" spans="1:25" x14ac:dyDescent="0.25">
      <c r="A554">
        <f t="shared" si="43"/>
        <v>26</v>
      </c>
      <c r="B554">
        <v>2014</v>
      </c>
      <c r="C554" s="4">
        <v>40714</v>
      </c>
      <c r="D554">
        <v>86</v>
      </c>
      <c r="E554">
        <v>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3</v>
      </c>
      <c r="M554">
        <v>0</v>
      </c>
      <c r="N554">
        <v>0</v>
      </c>
      <c r="O554">
        <v>0</v>
      </c>
      <c r="P554">
        <v>0</v>
      </c>
      <c r="Q554">
        <v>1</v>
      </c>
      <c r="R554">
        <v>0</v>
      </c>
      <c r="S554">
        <v>0</v>
      </c>
      <c r="T554">
        <v>0</v>
      </c>
      <c r="U554">
        <v>0</v>
      </c>
      <c r="V554" s="15">
        <f t="shared" si="40"/>
        <v>91</v>
      </c>
      <c r="W554" s="5">
        <v>32</v>
      </c>
      <c r="X554" s="15">
        <f t="shared" si="41"/>
        <v>123</v>
      </c>
      <c r="Y554">
        <f t="shared" si="42"/>
        <v>123</v>
      </c>
    </row>
    <row r="555" spans="1:25" x14ac:dyDescent="0.25">
      <c r="A555">
        <f t="shared" si="43"/>
        <v>26</v>
      </c>
      <c r="B555">
        <v>2014</v>
      </c>
      <c r="C555" s="4">
        <v>40715</v>
      </c>
      <c r="D555">
        <v>19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0.6</v>
      </c>
      <c r="M555">
        <v>0</v>
      </c>
      <c r="N555">
        <v>0</v>
      </c>
      <c r="O555">
        <v>0</v>
      </c>
      <c r="P555">
        <v>0</v>
      </c>
      <c r="Q555">
        <v>0.3</v>
      </c>
      <c r="R555">
        <v>0</v>
      </c>
      <c r="S555">
        <v>0</v>
      </c>
      <c r="T555">
        <v>0</v>
      </c>
      <c r="U555">
        <v>0</v>
      </c>
      <c r="V555" s="15">
        <f t="shared" si="40"/>
        <v>19.900000000000002</v>
      </c>
      <c r="W555" s="5">
        <v>7.3</v>
      </c>
      <c r="X555" s="15">
        <f t="shared" si="41"/>
        <v>27.200000000000003</v>
      </c>
      <c r="Y555">
        <f t="shared" si="42"/>
        <v>27.200000000000003</v>
      </c>
    </row>
    <row r="556" spans="1:25" x14ac:dyDescent="0.25">
      <c r="A556">
        <f t="shared" si="43"/>
        <v>26</v>
      </c>
      <c r="B556">
        <v>2014</v>
      </c>
      <c r="C556" s="4">
        <v>40716</v>
      </c>
      <c r="D556">
        <v>19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0.6</v>
      </c>
      <c r="M556">
        <v>0</v>
      </c>
      <c r="N556">
        <v>0</v>
      </c>
      <c r="O556">
        <v>0</v>
      </c>
      <c r="P556">
        <v>0</v>
      </c>
      <c r="Q556">
        <v>0.3</v>
      </c>
      <c r="R556">
        <v>0</v>
      </c>
      <c r="S556">
        <v>0</v>
      </c>
      <c r="T556">
        <v>0</v>
      </c>
      <c r="U556">
        <v>0</v>
      </c>
      <c r="V556" s="15">
        <f t="shared" si="40"/>
        <v>19.900000000000002</v>
      </c>
      <c r="W556" s="5">
        <v>8.3000000000000007</v>
      </c>
      <c r="X556" s="15">
        <f t="shared" si="41"/>
        <v>28.200000000000003</v>
      </c>
      <c r="Y556">
        <f t="shared" si="42"/>
        <v>28.200000000000003</v>
      </c>
    </row>
    <row r="557" spans="1:25" x14ac:dyDescent="0.25">
      <c r="A557">
        <f t="shared" si="43"/>
        <v>26</v>
      </c>
      <c r="B557">
        <v>2014</v>
      </c>
      <c r="C557" s="4">
        <v>40717</v>
      </c>
      <c r="D557">
        <v>19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0.6</v>
      </c>
      <c r="M557">
        <v>0</v>
      </c>
      <c r="N557">
        <v>0</v>
      </c>
      <c r="O557">
        <v>0</v>
      </c>
      <c r="P557">
        <v>0</v>
      </c>
      <c r="Q557">
        <v>0.3</v>
      </c>
      <c r="R557">
        <v>0</v>
      </c>
      <c r="S557">
        <v>0</v>
      </c>
      <c r="T557">
        <v>0</v>
      </c>
      <c r="U557">
        <v>0</v>
      </c>
      <c r="V557" s="15">
        <f t="shared" si="40"/>
        <v>19.900000000000002</v>
      </c>
      <c r="W557" s="5">
        <v>9.3000000000000007</v>
      </c>
      <c r="X557" s="15">
        <f t="shared" si="41"/>
        <v>29.200000000000003</v>
      </c>
      <c r="Y557">
        <f t="shared" si="42"/>
        <v>29.200000000000003</v>
      </c>
    </row>
    <row r="558" spans="1:25" x14ac:dyDescent="0.25">
      <c r="A558">
        <f t="shared" si="43"/>
        <v>26</v>
      </c>
      <c r="B558">
        <v>2014</v>
      </c>
      <c r="C558" s="4">
        <v>40718</v>
      </c>
      <c r="D558">
        <v>45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2</v>
      </c>
      <c r="M558">
        <v>0</v>
      </c>
      <c r="N558">
        <v>1</v>
      </c>
      <c r="O558">
        <v>0</v>
      </c>
      <c r="P558">
        <v>0</v>
      </c>
      <c r="Q558">
        <v>4</v>
      </c>
      <c r="R558">
        <v>0</v>
      </c>
      <c r="S558">
        <v>0</v>
      </c>
      <c r="T558">
        <v>0</v>
      </c>
      <c r="U558">
        <v>0</v>
      </c>
      <c r="V558" s="15">
        <f t="shared" si="40"/>
        <v>52</v>
      </c>
      <c r="W558" s="5">
        <v>19</v>
      </c>
      <c r="X558" s="15">
        <f t="shared" si="41"/>
        <v>71</v>
      </c>
      <c r="Y558">
        <f t="shared" si="42"/>
        <v>71</v>
      </c>
    </row>
    <row r="559" spans="1:25" x14ac:dyDescent="0.25">
      <c r="A559">
        <f t="shared" si="43"/>
        <v>26</v>
      </c>
      <c r="B559">
        <v>2014</v>
      </c>
      <c r="C559" s="4">
        <v>40719</v>
      </c>
      <c r="D559">
        <v>36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 s="15">
        <f t="shared" si="40"/>
        <v>36</v>
      </c>
      <c r="W559" s="5">
        <v>8</v>
      </c>
      <c r="X559" s="15">
        <f t="shared" si="41"/>
        <v>44</v>
      </c>
      <c r="Y559">
        <f t="shared" si="42"/>
        <v>44</v>
      </c>
    </row>
    <row r="560" spans="1:25" x14ac:dyDescent="0.25">
      <c r="A560">
        <f t="shared" si="43"/>
        <v>27</v>
      </c>
      <c r="B560">
        <v>2014</v>
      </c>
      <c r="C560" s="4">
        <v>40720</v>
      </c>
      <c r="D560">
        <v>69</v>
      </c>
      <c r="E560">
        <v>0</v>
      </c>
      <c r="F560">
        <v>0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4</v>
      </c>
      <c r="R560">
        <v>0</v>
      </c>
      <c r="S560">
        <v>0</v>
      </c>
      <c r="T560">
        <v>0</v>
      </c>
      <c r="U560">
        <v>0</v>
      </c>
      <c r="V560" s="15">
        <f t="shared" si="40"/>
        <v>74</v>
      </c>
      <c r="W560" s="5">
        <v>40</v>
      </c>
      <c r="X560" s="15">
        <f t="shared" si="41"/>
        <v>114</v>
      </c>
      <c r="Y560">
        <f t="shared" si="42"/>
        <v>114</v>
      </c>
    </row>
    <row r="561" spans="1:25" x14ac:dyDescent="0.25">
      <c r="A561">
        <f t="shared" si="43"/>
        <v>27</v>
      </c>
      <c r="B561">
        <v>2014</v>
      </c>
      <c r="C561" s="4">
        <v>40721</v>
      </c>
      <c r="D561">
        <v>120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1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3</v>
      </c>
      <c r="R561">
        <v>0</v>
      </c>
      <c r="S561">
        <v>0</v>
      </c>
      <c r="T561">
        <v>0</v>
      </c>
      <c r="U561">
        <v>0</v>
      </c>
      <c r="V561" s="15">
        <f t="shared" si="40"/>
        <v>125</v>
      </c>
      <c r="W561" s="5">
        <v>70</v>
      </c>
      <c r="X561" s="15">
        <f t="shared" si="41"/>
        <v>195</v>
      </c>
      <c r="Y561">
        <f t="shared" si="42"/>
        <v>195</v>
      </c>
    </row>
    <row r="562" spans="1:25" x14ac:dyDescent="0.25">
      <c r="A562">
        <f t="shared" si="43"/>
        <v>27</v>
      </c>
      <c r="B562">
        <v>2014</v>
      </c>
      <c r="C562" s="4">
        <v>40722</v>
      </c>
      <c r="D562">
        <v>62</v>
      </c>
      <c r="E562">
        <v>0</v>
      </c>
      <c r="F562">
        <v>0</v>
      </c>
      <c r="G562">
        <v>0</v>
      </c>
      <c r="H562">
        <v>0.67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0.67</v>
      </c>
      <c r="R562">
        <v>0</v>
      </c>
      <c r="S562">
        <v>0</v>
      </c>
      <c r="T562">
        <v>0</v>
      </c>
      <c r="U562">
        <v>0</v>
      </c>
      <c r="V562" s="15">
        <f t="shared" si="40"/>
        <v>63.34</v>
      </c>
      <c r="W562" s="5">
        <v>83</v>
      </c>
      <c r="X562" s="15">
        <f t="shared" si="41"/>
        <v>146.34</v>
      </c>
      <c r="Y562">
        <f t="shared" si="42"/>
        <v>146.34</v>
      </c>
    </row>
    <row r="563" spans="1:25" x14ac:dyDescent="0.25">
      <c r="A563">
        <f t="shared" si="43"/>
        <v>27</v>
      </c>
      <c r="B563">
        <v>2014</v>
      </c>
      <c r="C563" s="4">
        <v>40723</v>
      </c>
      <c r="D563">
        <v>62</v>
      </c>
      <c r="E563">
        <v>0</v>
      </c>
      <c r="F563">
        <v>0</v>
      </c>
      <c r="G563">
        <v>0</v>
      </c>
      <c r="H563">
        <v>0.67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0.67</v>
      </c>
      <c r="R563">
        <v>0</v>
      </c>
      <c r="S563">
        <v>0</v>
      </c>
      <c r="T563">
        <v>0</v>
      </c>
      <c r="U563">
        <v>0</v>
      </c>
      <c r="V563" s="15">
        <f t="shared" si="40"/>
        <v>63.34</v>
      </c>
      <c r="W563" s="5">
        <v>83</v>
      </c>
      <c r="X563" s="15">
        <f t="shared" si="41"/>
        <v>146.34</v>
      </c>
      <c r="Y563">
        <f t="shared" si="42"/>
        <v>146.34</v>
      </c>
    </row>
    <row r="564" spans="1:25" x14ac:dyDescent="0.25">
      <c r="A564">
        <f t="shared" si="43"/>
        <v>27</v>
      </c>
      <c r="B564">
        <v>2014</v>
      </c>
      <c r="C564" s="4">
        <v>40724</v>
      </c>
      <c r="D564">
        <v>62</v>
      </c>
      <c r="E564">
        <v>0</v>
      </c>
      <c r="F564">
        <v>0</v>
      </c>
      <c r="G564">
        <v>0</v>
      </c>
      <c r="H564">
        <v>0.67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0.67</v>
      </c>
      <c r="R564">
        <v>0</v>
      </c>
      <c r="S564">
        <v>0</v>
      </c>
      <c r="T564">
        <v>0</v>
      </c>
      <c r="U564">
        <v>0</v>
      </c>
      <c r="V564" s="15">
        <f t="shared" si="40"/>
        <v>63.34</v>
      </c>
      <c r="W564" s="5">
        <v>83</v>
      </c>
      <c r="X564" s="15">
        <f t="shared" si="41"/>
        <v>146.34</v>
      </c>
      <c r="Y564">
        <f t="shared" si="42"/>
        <v>146.34</v>
      </c>
    </row>
    <row r="565" spans="1:25" x14ac:dyDescent="0.25">
      <c r="A565">
        <f t="shared" si="43"/>
        <v>27</v>
      </c>
      <c r="B565">
        <v>2014</v>
      </c>
      <c r="C565" s="4">
        <v>40725</v>
      </c>
      <c r="D565">
        <v>62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 s="15">
        <f t="shared" si="40"/>
        <v>62</v>
      </c>
      <c r="W565" s="5">
        <v>39</v>
      </c>
      <c r="X565" s="15">
        <f t="shared" si="41"/>
        <v>101</v>
      </c>
      <c r="Y565">
        <f t="shared" si="42"/>
        <v>101</v>
      </c>
    </row>
    <row r="566" spans="1:25" x14ac:dyDescent="0.25">
      <c r="A566">
        <f t="shared" si="43"/>
        <v>27</v>
      </c>
      <c r="B566">
        <v>2014</v>
      </c>
      <c r="C566" s="4">
        <v>40726</v>
      </c>
      <c r="D566">
        <v>28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3</v>
      </c>
      <c r="M566">
        <v>0</v>
      </c>
      <c r="N566">
        <v>0</v>
      </c>
      <c r="O566">
        <v>0</v>
      </c>
      <c r="P566">
        <v>0</v>
      </c>
      <c r="Q566">
        <v>2</v>
      </c>
      <c r="R566">
        <v>0</v>
      </c>
      <c r="S566">
        <v>0</v>
      </c>
      <c r="T566">
        <v>0</v>
      </c>
      <c r="U566">
        <v>0</v>
      </c>
      <c r="V566" s="15">
        <f t="shared" si="40"/>
        <v>33</v>
      </c>
      <c r="W566" s="5">
        <v>17</v>
      </c>
      <c r="X566" s="15">
        <f t="shared" si="41"/>
        <v>50</v>
      </c>
      <c r="Y566">
        <f t="shared" si="42"/>
        <v>50</v>
      </c>
    </row>
    <row r="567" spans="1:25" x14ac:dyDescent="0.25">
      <c r="A567">
        <f t="shared" si="43"/>
        <v>28</v>
      </c>
      <c r="B567">
        <v>2014</v>
      </c>
      <c r="C567" s="4">
        <v>40727</v>
      </c>
      <c r="D567">
        <v>73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3</v>
      </c>
      <c r="M567">
        <v>0</v>
      </c>
      <c r="N567">
        <v>1</v>
      </c>
      <c r="O567">
        <v>0</v>
      </c>
      <c r="P567">
        <v>0</v>
      </c>
      <c r="Q567">
        <v>2</v>
      </c>
      <c r="R567">
        <v>0</v>
      </c>
      <c r="S567">
        <v>0</v>
      </c>
      <c r="T567">
        <v>0</v>
      </c>
      <c r="U567">
        <v>0</v>
      </c>
      <c r="V567" s="15">
        <f t="shared" si="40"/>
        <v>79</v>
      </c>
      <c r="W567" s="5">
        <v>48</v>
      </c>
      <c r="X567" s="15">
        <f t="shared" si="41"/>
        <v>127</v>
      </c>
      <c r="Y567">
        <f t="shared" si="42"/>
        <v>127</v>
      </c>
    </row>
    <row r="568" spans="1:25" x14ac:dyDescent="0.25">
      <c r="A568">
        <f t="shared" si="43"/>
        <v>28</v>
      </c>
      <c r="B568">
        <v>2014</v>
      </c>
      <c r="C568" s="4">
        <v>40728</v>
      </c>
      <c r="D568">
        <v>144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3</v>
      </c>
      <c r="L568">
        <v>7</v>
      </c>
      <c r="M568">
        <v>0</v>
      </c>
      <c r="N568">
        <v>0</v>
      </c>
      <c r="O568">
        <v>0</v>
      </c>
      <c r="P568">
        <v>0</v>
      </c>
      <c r="Q568">
        <v>6</v>
      </c>
      <c r="R568">
        <v>0</v>
      </c>
      <c r="S568">
        <v>0</v>
      </c>
      <c r="T568">
        <v>0</v>
      </c>
      <c r="U568">
        <v>0</v>
      </c>
      <c r="V568" s="15">
        <f t="shared" si="40"/>
        <v>161</v>
      </c>
      <c r="W568" s="5">
        <v>30</v>
      </c>
      <c r="X568" s="15">
        <f t="shared" si="41"/>
        <v>191</v>
      </c>
      <c r="Y568">
        <f t="shared" si="42"/>
        <v>191</v>
      </c>
    </row>
    <row r="569" spans="1:25" x14ac:dyDescent="0.25">
      <c r="A569">
        <f t="shared" si="43"/>
        <v>28</v>
      </c>
      <c r="B569">
        <v>2014</v>
      </c>
      <c r="C569" s="4">
        <v>40729</v>
      </c>
      <c r="D569">
        <v>144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3</v>
      </c>
      <c r="L569">
        <v>7</v>
      </c>
      <c r="M569">
        <v>0</v>
      </c>
      <c r="N569">
        <v>0</v>
      </c>
      <c r="O569">
        <v>0</v>
      </c>
      <c r="P569">
        <v>0</v>
      </c>
      <c r="Q569">
        <v>6</v>
      </c>
      <c r="R569">
        <v>0</v>
      </c>
      <c r="S569">
        <v>0</v>
      </c>
      <c r="T569">
        <v>0</v>
      </c>
      <c r="U569">
        <v>0</v>
      </c>
      <c r="V569" s="15">
        <f t="shared" si="40"/>
        <v>161</v>
      </c>
      <c r="W569" s="5">
        <v>30</v>
      </c>
      <c r="X569" s="15">
        <f t="shared" si="41"/>
        <v>191</v>
      </c>
      <c r="Y569">
        <f t="shared" si="42"/>
        <v>191</v>
      </c>
    </row>
    <row r="570" spans="1:25" x14ac:dyDescent="0.25">
      <c r="A570">
        <f t="shared" si="43"/>
        <v>28</v>
      </c>
      <c r="B570">
        <v>2014</v>
      </c>
      <c r="C570" s="4">
        <v>40730</v>
      </c>
      <c r="D570">
        <v>144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3</v>
      </c>
      <c r="L570">
        <v>7</v>
      </c>
      <c r="M570">
        <v>0</v>
      </c>
      <c r="N570">
        <v>0</v>
      </c>
      <c r="O570">
        <v>0</v>
      </c>
      <c r="P570">
        <v>0</v>
      </c>
      <c r="Q570">
        <v>6</v>
      </c>
      <c r="R570">
        <v>0</v>
      </c>
      <c r="S570">
        <v>0</v>
      </c>
      <c r="T570">
        <v>0</v>
      </c>
      <c r="U570">
        <v>0</v>
      </c>
      <c r="V570" s="15">
        <f t="shared" si="40"/>
        <v>161</v>
      </c>
      <c r="W570" s="5">
        <v>30</v>
      </c>
      <c r="X570" s="15">
        <f t="shared" si="41"/>
        <v>191</v>
      </c>
      <c r="Y570">
        <f t="shared" si="42"/>
        <v>191</v>
      </c>
    </row>
    <row r="571" spans="1:25" x14ac:dyDescent="0.25">
      <c r="A571">
        <f t="shared" si="43"/>
        <v>28</v>
      </c>
      <c r="B571">
        <v>2014</v>
      </c>
      <c r="C571" s="4">
        <v>40731</v>
      </c>
      <c r="D571">
        <v>144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3</v>
      </c>
      <c r="L571">
        <v>7</v>
      </c>
      <c r="M571">
        <v>0</v>
      </c>
      <c r="N571">
        <v>0</v>
      </c>
      <c r="O571">
        <v>0</v>
      </c>
      <c r="P571">
        <v>0</v>
      </c>
      <c r="Q571">
        <v>6</v>
      </c>
      <c r="R571">
        <v>0</v>
      </c>
      <c r="S571">
        <v>0</v>
      </c>
      <c r="T571">
        <v>0</v>
      </c>
      <c r="U571">
        <v>0</v>
      </c>
      <c r="V571" s="15">
        <f t="shared" si="40"/>
        <v>161</v>
      </c>
      <c r="W571" s="5">
        <v>30</v>
      </c>
      <c r="X571" s="15">
        <f t="shared" si="41"/>
        <v>191</v>
      </c>
      <c r="Y571">
        <f t="shared" si="42"/>
        <v>191</v>
      </c>
    </row>
    <row r="572" spans="1:25" x14ac:dyDescent="0.25">
      <c r="A572">
        <f t="shared" si="43"/>
        <v>28</v>
      </c>
      <c r="B572">
        <v>2014</v>
      </c>
      <c r="C572" s="4">
        <v>40732</v>
      </c>
      <c r="D572">
        <v>142</v>
      </c>
      <c r="E572">
        <v>0</v>
      </c>
      <c r="F572">
        <v>0</v>
      </c>
      <c r="G572">
        <v>0</v>
      </c>
      <c r="H572">
        <v>0</v>
      </c>
      <c r="I572">
        <v>1</v>
      </c>
      <c r="J572">
        <v>0</v>
      </c>
      <c r="K572">
        <v>0</v>
      </c>
      <c r="L572">
        <v>6</v>
      </c>
      <c r="M572">
        <v>0</v>
      </c>
      <c r="N572">
        <v>0</v>
      </c>
      <c r="O572">
        <v>0</v>
      </c>
      <c r="P572">
        <v>0</v>
      </c>
      <c r="Q572">
        <v>1</v>
      </c>
      <c r="R572">
        <v>0</v>
      </c>
      <c r="S572">
        <v>0</v>
      </c>
      <c r="T572">
        <v>0</v>
      </c>
      <c r="U572">
        <v>0</v>
      </c>
      <c r="V572" s="15">
        <f t="shared" si="40"/>
        <v>150</v>
      </c>
      <c r="W572" s="5">
        <v>75</v>
      </c>
      <c r="X572" s="15">
        <f t="shared" si="41"/>
        <v>225</v>
      </c>
      <c r="Y572">
        <f t="shared" si="42"/>
        <v>225</v>
      </c>
    </row>
    <row r="573" spans="1:25" x14ac:dyDescent="0.25">
      <c r="A573">
        <f t="shared" si="43"/>
        <v>28</v>
      </c>
      <c r="B573">
        <v>2014</v>
      </c>
      <c r="C573" s="4">
        <v>40733</v>
      </c>
      <c r="D573">
        <v>78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1</v>
      </c>
      <c r="L573">
        <v>0</v>
      </c>
      <c r="M573">
        <v>0</v>
      </c>
      <c r="N573">
        <v>2</v>
      </c>
      <c r="O573">
        <v>0</v>
      </c>
      <c r="P573">
        <v>0</v>
      </c>
      <c r="Q573">
        <v>1</v>
      </c>
      <c r="R573">
        <v>0</v>
      </c>
      <c r="S573">
        <v>0</v>
      </c>
      <c r="T573">
        <v>0</v>
      </c>
      <c r="U573">
        <v>0</v>
      </c>
      <c r="V573" s="15">
        <f t="shared" ref="V573:V589" si="44">IF(SUM(D573:U573)=0,NA(),SUM(D573:U573))</f>
        <v>82</v>
      </c>
      <c r="W573" s="5">
        <v>27</v>
      </c>
      <c r="X573" s="15">
        <f t="shared" ref="X573:X591" si="45">SUM(V573+W573)</f>
        <v>109</v>
      </c>
      <c r="Y573">
        <f t="shared" ref="Y573:Y591" si="46">SUM(X573)</f>
        <v>109</v>
      </c>
    </row>
    <row r="574" spans="1:25" x14ac:dyDescent="0.25">
      <c r="A574">
        <f t="shared" si="43"/>
        <v>29</v>
      </c>
      <c r="B574">
        <v>2014</v>
      </c>
      <c r="C574" s="4">
        <v>40734</v>
      </c>
      <c r="D574">
        <v>145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1</v>
      </c>
      <c r="L574">
        <v>5</v>
      </c>
      <c r="M574">
        <v>0</v>
      </c>
      <c r="N574">
        <v>2</v>
      </c>
      <c r="O574">
        <v>0</v>
      </c>
      <c r="P574">
        <v>0</v>
      </c>
      <c r="Q574">
        <v>5</v>
      </c>
      <c r="R574">
        <v>0</v>
      </c>
      <c r="S574">
        <v>0</v>
      </c>
      <c r="T574">
        <v>0</v>
      </c>
      <c r="U574">
        <v>0</v>
      </c>
      <c r="V574" s="15">
        <f t="shared" si="44"/>
        <v>159</v>
      </c>
      <c r="W574" s="5">
        <v>28</v>
      </c>
      <c r="X574" s="15">
        <f t="shared" si="45"/>
        <v>187</v>
      </c>
      <c r="Y574">
        <f t="shared" si="46"/>
        <v>187</v>
      </c>
    </row>
    <row r="575" spans="1:25" x14ac:dyDescent="0.25">
      <c r="A575">
        <f t="shared" si="43"/>
        <v>29</v>
      </c>
      <c r="B575">
        <v>2014</v>
      </c>
      <c r="C575" s="4">
        <v>40735</v>
      </c>
      <c r="D575">
        <v>24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2</v>
      </c>
      <c r="R575">
        <v>0</v>
      </c>
      <c r="S575">
        <v>0</v>
      </c>
      <c r="T575">
        <v>0</v>
      </c>
      <c r="U575">
        <v>0</v>
      </c>
      <c r="V575" s="15">
        <f t="shared" si="44"/>
        <v>26</v>
      </c>
      <c r="W575" s="5">
        <v>1</v>
      </c>
      <c r="X575" s="15">
        <f t="shared" si="45"/>
        <v>27</v>
      </c>
      <c r="Y575">
        <f t="shared" si="46"/>
        <v>27</v>
      </c>
    </row>
    <row r="576" spans="1:25" x14ac:dyDescent="0.25">
      <c r="A576">
        <f t="shared" si="43"/>
        <v>29</v>
      </c>
      <c r="B576">
        <v>2014</v>
      </c>
      <c r="C576" s="4">
        <v>40736</v>
      </c>
      <c r="D576">
        <v>63.3</v>
      </c>
      <c r="E576">
        <v>0.6</v>
      </c>
      <c r="F576">
        <v>0</v>
      </c>
      <c r="G576">
        <v>0</v>
      </c>
      <c r="H576">
        <v>1.3</v>
      </c>
      <c r="I576">
        <v>0</v>
      </c>
      <c r="J576">
        <v>0</v>
      </c>
      <c r="K576">
        <v>0</v>
      </c>
      <c r="L576">
        <v>1.3</v>
      </c>
      <c r="M576">
        <v>0</v>
      </c>
      <c r="N576">
        <v>0</v>
      </c>
      <c r="O576">
        <v>0</v>
      </c>
      <c r="P576">
        <v>0</v>
      </c>
      <c r="Q576">
        <v>6.7</v>
      </c>
      <c r="R576">
        <v>0</v>
      </c>
      <c r="S576">
        <v>0</v>
      </c>
      <c r="T576">
        <v>8</v>
      </c>
      <c r="U576">
        <v>0</v>
      </c>
      <c r="V576" s="15">
        <f t="shared" si="44"/>
        <v>81.2</v>
      </c>
      <c r="W576" s="5">
        <v>16.7</v>
      </c>
      <c r="X576" s="15">
        <f t="shared" si="45"/>
        <v>97.9</v>
      </c>
      <c r="Y576">
        <f t="shared" si="46"/>
        <v>97.9</v>
      </c>
    </row>
    <row r="577" spans="1:25" x14ac:dyDescent="0.25">
      <c r="A577">
        <f t="shared" si="43"/>
        <v>29</v>
      </c>
      <c r="B577">
        <v>2014</v>
      </c>
      <c r="C577" s="4">
        <v>40737</v>
      </c>
      <c r="D577">
        <v>63.3</v>
      </c>
      <c r="E577">
        <v>0.6</v>
      </c>
      <c r="F577">
        <v>0</v>
      </c>
      <c r="G577">
        <v>0</v>
      </c>
      <c r="H577">
        <v>1.3</v>
      </c>
      <c r="I577">
        <v>0</v>
      </c>
      <c r="J577">
        <v>0</v>
      </c>
      <c r="K577">
        <v>0</v>
      </c>
      <c r="L577">
        <v>1.3</v>
      </c>
      <c r="M577">
        <v>0</v>
      </c>
      <c r="N577">
        <v>0</v>
      </c>
      <c r="O577">
        <v>0</v>
      </c>
      <c r="P577">
        <v>0</v>
      </c>
      <c r="Q577">
        <v>6.7</v>
      </c>
      <c r="R577">
        <v>0</v>
      </c>
      <c r="S577">
        <v>0</v>
      </c>
      <c r="T577">
        <v>8</v>
      </c>
      <c r="U577">
        <v>0</v>
      </c>
      <c r="V577" s="15">
        <f t="shared" si="44"/>
        <v>81.2</v>
      </c>
      <c r="W577" s="5">
        <v>16.7</v>
      </c>
      <c r="X577" s="15">
        <f t="shared" si="45"/>
        <v>97.9</v>
      </c>
      <c r="Y577">
        <f t="shared" si="46"/>
        <v>97.9</v>
      </c>
    </row>
    <row r="578" spans="1:25" x14ac:dyDescent="0.25">
      <c r="A578">
        <f t="shared" si="43"/>
        <v>29</v>
      </c>
      <c r="B578">
        <v>2014</v>
      </c>
      <c r="C578" s="4">
        <v>40738</v>
      </c>
      <c r="D578">
        <v>63.3</v>
      </c>
      <c r="E578">
        <v>0.6</v>
      </c>
      <c r="F578">
        <v>0</v>
      </c>
      <c r="G578">
        <v>0</v>
      </c>
      <c r="H578">
        <v>1.3</v>
      </c>
      <c r="I578">
        <v>0</v>
      </c>
      <c r="J578">
        <v>0</v>
      </c>
      <c r="K578">
        <v>0</v>
      </c>
      <c r="L578">
        <v>1.3</v>
      </c>
      <c r="M578">
        <v>0</v>
      </c>
      <c r="N578">
        <v>0</v>
      </c>
      <c r="O578">
        <v>0</v>
      </c>
      <c r="P578">
        <v>0</v>
      </c>
      <c r="Q578">
        <v>6.7</v>
      </c>
      <c r="R578">
        <v>0</v>
      </c>
      <c r="S578">
        <v>0</v>
      </c>
      <c r="T578">
        <v>8</v>
      </c>
      <c r="U578">
        <v>0</v>
      </c>
      <c r="V578" s="15">
        <f t="shared" si="44"/>
        <v>81.2</v>
      </c>
      <c r="W578" s="5">
        <v>16.7</v>
      </c>
      <c r="X578" s="15">
        <f t="shared" si="45"/>
        <v>97.9</v>
      </c>
      <c r="Y578">
        <f t="shared" si="46"/>
        <v>97.9</v>
      </c>
    </row>
    <row r="579" spans="1:25" x14ac:dyDescent="0.25">
      <c r="A579">
        <f t="shared" ref="A579:A591" si="47">WEEKNUM(C579)</f>
        <v>29</v>
      </c>
      <c r="B579">
        <v>2014</v>
      </c>
      <c r="C579" s="4">
        <v>40739</v>
      </c>
      <c r="D579">
        <v>41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3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 s="15">
        <f t="shared" si="44"/>
        <v>44</v>
      </c>
      <c r="W579" s="5">
        <v>19</v>
      </c>
      <c r="X579" s="15">
        <f t="shared" si="45"/>
        <v>63</v>
      </c>
      <c r="Y579">
        <f t="shared" si="46"/>
        <v>63</v>
      </c>
    </row>
    <row r="580" spans="1:25" x14ac:dyDescent="0.25">
      <c r="A580">
        <f t="shared" si="47"/>
        <v>29</v>
      </c>
      <c r="B580">
        <v>2014</v>
      </c>
      <c r="C580" s="4">
        <v>40740</v>
      </c>
      <c r="D580">
        <v>62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 s="15">
        <f t="shared" si="44"/>
        <v>62</v>
      </c>
      <c r="W580" s="5">
        <v>9</v>
      </c>
      <c r="X580" s="15">
        <f t="shared" si="45"/>
        <v>71</v>
      </c>
      <c r="Y580">
        <f t="shared" si="46"/>
        <v>71</v>
      </c>
    </row>
    <row r="581" spans="1:25" x14ac:dyDescent="0.25">
      <c r="A581">
        <f t="shared" si="47"/>
        <v>30</v>
      </c>
      <c r="B581">
        <v>2014</v>
      </c>
      <c r="C581" s="4">
        <v>40741</v>
      </c>
      <c r="D581">
        <v>42</v>
      </c>
      <c r="E581">
        <v>3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4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</v>
      </c>
      <c r="R581">
        <v>0</v>
      </c>
      <c r="S581">
        <v>0</v>
      </c>
      <c r="T581">
        <v>0</v>
      </c>
      <c r="U581">
        <v>0</v>
      </c>
      <c r="V581" s="15">
        <f t="shared" si="44"/>
        <v>50</v>
      </c>
      <c r="W581" s="5">
        <v>30</v>
      </c>
      <c r="X581" s="15">
        <f t="shared" si="45"/>
        <v>80</v>
      </c>
      <c r="Y581">
        <f t="shared" si="46"/>
        <v>80</v>
      </c>
    </row>
    <row r="582" spans="1:25" x14ac:dyDescent="0.25">
      <c r="A582">
        <f t="shared" si="47"/>
        <v>30</v>
      </c>
      <c r="B582">
        <v>2014</v>
      </c>
      <c r="C582" s="4">
        <v>40742</v>
      </c>
      <c r="D582">
        <v>96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6</v>
      </c>
      <c r="L582">
        <v>0</v>
      </c>
      <c r="M582">
        <v>0</v>
      </c>
      <c r="N582">
        <v>1</v>
      </c>
      <c r="O582">
        <v>0</v>
      </c>
      <c r="P582">
        <v>0</v>
      </c>
      <c r="Q582">
        <v>9</v>
      </c>
      <c r="R582">
        <v>0</v>
      </c>
      <c r="S582">
        <v>0</v>
      </c>
      <c r="T582">
        <v>0</v>
      </c>
      <c r="U582">
        <v>0</v>
      </c>
      <c r="V582" s="15">
        <f t="shared" si="44"/>
        <v>112</v>
      </c>
      <c r="W582" s="5">
        <v>58</v>
      </c>
      <c r="X582" s="15">
        <f t="shared" si="45"/>
        <v>170</v>
      </c>
      <c r="Y582">
        <f t="shared" si="46"/>
        <v>170</v>
      </c>
    </row>
    <row r="583" spans="1:25" x14ac:dyDescent="0.25">
      <c r="A583">
        <f t="shared" si="47"/>
        <v>30</v>
      </c>
      <c r="B583">
        <v>2014</v>
      </c>
      <c r="C583" s="4">
        <v>40743</v>
      </c>
      <c r="D583">
        <v>77.3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2.7</v>
      </c>
      <c r="R583">
        <v>0</v>
      </c>
      <c r="S583">
        <v>0</v>
      </c>
      <c r="T583">
        <v>0</v>
      </c>
      <c r="U583">
        <v>0</v>
      </c>
      <c r="V583" s="15">
        <f t="shared" si="44"/>
        <v>80</v>
      </c>
      <c r="W583" s="5">
        <v>40</v>
      </c>
      <c r="X583" s="15">
        <f t="shared" si="45"/>
        <v>120</v>
      </c>
      <c r="Y583">
        <f t="shared" si="46"/>
        <v>120</v>
      </c>
    </row>
    <row r="584" spans="1:25" x14ac:dyDescent="0.25">
      <c r="A584">
        <f t="shared" si="47"/>
        <v>30</v>
      </c>
      <c r="B584">
        <v>2014</v>
      </c>
      <c r="C584" s="4">
        <v>40744</v>
      </c>
      <c r="D584">
        <v>77.3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2.7</v>
      </c>
      <c r="R584">
        <v>0</v>
      </c>
      <c r="S584">
        <v>0</v>
      </c>
      <c r="T584">
        <v>0</v>
      </c>
      <c r="U584">
        <v>0</v>
      </c>
      <c r="V584" s="15">
        <f t="shared" si="44"/>
        <v>80</v>
      </c>
      <c r="W584" s="5">
        <v>40</v>
      </c>
      <c r="X584" s="15">
        <f t="shared" si="45"/>
        <v>120</v>
      </c>
      <c r="Y584">
        <f t="shared" si="46"/>
        <v>120</v>
      </c>
    </row>
    <row r="585" spans="1:25" x14ac:dyDescent="0.25">
      <c r="A585">
        <f t="shared" si="47"/>
        <v>30</v>
      </c>
      <c r="B585">
        <v>2014</v>
      </c>
      <c r="C585" s="4">
        <v>40745</v>
      </c>
      <c r="D585">
        <v>77.3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2.7</v>
      </c>
      <c r="R585">
        <v>0</v>
      </c>
      <c r="S585">
        <v>0</v>
      </c>
      <c r="T585">
        <v>0</v>
      </c>
      <c r="U585">
        <v>0</v>
      </c>
      <c r="V585" s="15">
        <f t="shared" si="44"/>
        <v>80</v>
      </c>
      <c r="W585" s="5">
        <v>40</v>
      </c>
      <c r="X585" s="15">
        <f t="shared" si="45"/>
        <v>120</v>
      </c>
      <c r="Y585">
        <f t="shared" si="46"/>
        <v>120</v>
      </c>
    </row>
    <row r="586" spans="1:25" x14ac:dyDescent="0.25">
      <c r="A586">
        <f t="shared" si="47"/>
        <v>30</v>
      </c>
      <c r="B586">
        <v>2014</v>
      </c>
      <c r="C586" s="4">
        <v>40747</v>
      </c>
      <c r="D586">
        <v>40</v>
      </c>
      <c r="E586">
        <v>0</v>
      </c>
      <c r="F586">
        <v>0</v>
      </c>
      <c r="G586">
        <v>0</v>
      </c>
      <c r="H586">
        <v>2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 s="15">
        <f t="shared" si="44"/>
        <v>42</v>
      </c>
      <c r="W586" s="5">
        <v>11</v>
      </c>
      <c r="X586" s="15">
        <f t="shared" si="45"/>
        <v>53</v>
      </c>
      <c r="Y586">
        <f t="shared" si="46"/>
        <v>53</v>
      </c>
    </row>
    <row r="587" spans="1:25" x14ac:dyDescent="0.25">
      <c r="A587">
        <f t="shared" si="47"/>
        <v>31</v>
      </c>
      <c r="B587">
        <v>2014</v>
      </c>
      <c r="C587" s="4">
        <v>40748</v>
      </c>
      <c r="D587">
        <v>29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0</v>
      </c>
      <c r="T587">
        <v>2</v>
      </c>
      <c r="U587">
        <v>0</v>
      </c>
      <c r="V587" s="15">
        <f t="shared" si="44"/>
        <v>33</v>
      </c>
      <c r="W587" s="5">
        <v>10</v>
      </c>
      <c r="X587" s="15">
        <f t="shared" si="45"/>
        <v>43</v>
      </c>
      <c r="Y587">
        <f t="shared" si="46"/>
        <v>43</v>
      </c>
    </row>
    <row r="588" spans="1:25" x14ac:dyDescent="0.25">
      <c r="A588">
        <f t="shared" si="47"/>
        <v>31</v>
      </c>
      <c r="B588">
        <v>2014</v>
      </c>
      <c r="C588" s="4">
        <v>40749</v>
      </c>
      <c r="D588">
        <v>35</v>
      </c>
      <c r="E588">
        <v>0</v>
      </c>
      <c r="F588">
        <v>0</v>
      </c>
      <c r="G588">
        <v>0</v>
      </c>
      <c r="H588">
        <v>1</v>
      </c>
      <c r="I588">
        <v>0</v>
      </c>
      <c r="J588">
        <v>0</v>
      </c>
      <c r="K588">
        <v>4</v>
      </c>
      <c r="L588">
        <v>2</v>
      </c>
      <c r="M588">
        <v>0</v>
      </c>
      <c r="N588">
        <v>1</v>
      </c>
      <c r="O588">
        <v>0</v>
      </c>
      <c r="P588">
        <v>0</v>
      </c>
      <c r="Q588">
        <v>1</v>
      </c>
      <c r="R588">
        <v>0</v>
      </c>
      <c r="S588">
        <v>0</v>
      </c>
      <c r="T588">
        <v>0</v>
      </c>
      <c r="U588">
        <v>0</v>
      </c>
      <c r="V588" s="15">
        <f t="shared" si="44"/>
        <v>44</v>
      </c>
      <c r="W588" s="5">
        <v>7</v>
      </c>
      <c r="X588" s="15">
        <f t="shared" si="45"/>
        <v>51</v>
      </c>
      <c r="Y588">
        <f t="shared" si="46"/>
        <v>51</v>
      </c>
    </row>
    <row r="589" spans="1:25" x14ac:dyDescent="0.25">
      <c r="A589">
        <f t="shared" si="47"/>
        <v>31</v>
      </c>
      <c r="B589">
        <v>2014</v>
      </c>
      <c r="C589" s="4">
        <v>40750</v>
      </c>
      <c r="D589">
        <v>15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1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0.3</v>
      </c>
      <c r="R589">
        <v>0</v>
      </c>
      <c r="S589">
        <v>0</v>
      </c>
      <c r="T589">
        <v>0</v>
      </c>
      <c r="U589">
        <v>0</v>
      </c>
      <c r="V589" s="15">
        <f t="shared" si="44"/>
        <v>17.3</v>
      </c>
      <c r="W589" s="5">
        <v>8</v>
      </c>
      <c r="X589" s="15">
        <f t="shared" si="45"/>
        <v>25.3</v>
      </c>
      <c r="Y589">
        <f t="shared" si="46"/>
        <v>25.3</v>
      </c>
    </row>
    <row r="590" spans="1:25" x14ac:dyDescent="0.25">
      <c r="A590">
        <f t="shared" si="47"/>
        <v>31</v>
      </c>
      <c r="B590">
        <v>2014</v>
      </c>
      <c r="C590" s="4">
        <v>40751</v>
      </c>
      <c r="D590">
        <v>15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1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0.3</v>
      </c>
      <c r="R590">
        <v>0</v>
      </c>
      <c r="S590">
        <v>0</v>
      </c>
      <c r="T590">
        <v>0</v>
      </c>
      <c r="U590">
        <v>0</v>
      </c>
      <c r="V590" s="15">
        <f t="shared" ref="V590:V591" si="48">IF(SUM(D590:U590)=0,NA(),SUM(D590:U590))</f>
        <v>17.3</v>
      </c>
      <c r="W590" s="5">
        <v>9</v>
      </c>
      <c r="X590" s="15">
        <f t="shared" si="45"/>
        <v>26.3</v>
      </c>
      <c r="Y590">
        <f t="shared" si="46"/>
        <v>26.3</v>
      </c>
    </row>
    <row r="591" spans="1:25" x14ac:dyDescent="0.25">
      <c r="A591">
        <f t="shared" si="47"/>
        <v>31</v>
      </c>
      <c r="B591">
        <v>2014</v>
      </c>
      <c r="C591" s="4">
        <v>40752</v>
      </c>
      <c r="D591">
        <v>15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1</v>
      </c>
      <c r="L591">
        <v>1</v>
      </c>
      <c r="M591">
        <v>0</v>
      </c>
      <c r="N591">
        <v>0</v>
      </c>
      <c r="O591">
        <v>0</v>
      </c>
      <c r="P591">
        <v>0</v>
      </c>
      <c r="Q591">
        <v>0.3</v>
      </c>
      <c r="R591">
        <v>0</v>
      </c>
      <c r="S591">
        <v>0</v>
      </c>
      <c r="T591">
        <v>0</v>
      </c>
      <c r="U591">
        <v>0</v>
      </c>
      <c r="V591" s="15">
        <f t="shared" si="48"/>
        <v>17.3</v>
      </c>
      <c r="W591" s="5">
        <v>10</v>
      </c>
      <c r="X591" s="15">
        <f t="shared" si="45"/>
        <v>27.3</v>
      </c>
      <c r="Y591">
        <f t="shared" si="46"/>
        <v>27.3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3:D101"/>
  <sheetViews>
    <sheetView topLeftCell="A28" workbookViewId="0">
      <selection activeCell="E17" sqref="E17"/>
    </sheetView>
  </sheetViews>
  <sheetFormatPr defaultRowHeight="15" x14ac:dyDescent="0.25"/>
  <cols>
    <col min="1" max="1" width="13.140625" bestFit="1" customWidth="1"/>
    <col min="2" max="2" width="18.7109375" bestFit="1" customWidth="1"/>
    <col min="3" max="3" width="16.140625" bestFit="1" customWidth="1"/>
    <col min="4" max="4" width="18.7109375" bestFit="1" customWidth="1"/>
  </cols>
  <sheetData>
    <row r="3" spans="1:4" x14ac:dyDescent="0.25">
      <c r="A3" s="17" t="s">
        <v>33</v>
      </c>
      <c r="B3" t="s">
        <v>39</v>
      </c>
      <c r="C3" t="s">
        <v>57</v>
      </c>
      <c r="D3" t="s">
        <v>58</v>
      </c>
    </row>
    <row r="4" spans="1:4" x14ac:dyDescent="0.25">
      <c r="A4" s="19">
        <v>21</v>
      </c>
      <c r="B4" s="20" t="e">
        <v>#N/A</v>
      </c>
      <c r="C4" s="20" t="e">
        <v>#N/A</v>
      </c>
      <c r="D4" s="20" t="e">
        <v>#N/A</v>
      </c>
    </row>
    <row r="5" spans="1:4" x14ac:dyDescent="0.25">
      <c r="A5" s="21">
        <v>2010</v>
      </c>
      <c r="B5" s="20">
        <v>0.51428571428571423</v>
      </c>
      <c r="C5" s="20">
        <v>1.2</v>
      </c>
      <c r="D5" s="20">
        <v>0.64142698058981862</v>
      </c>
    </row>
    <row r="6" spans="1:4" x14ac:dyDescent="0.25">
      <c r="A6" s="21">
        <v>2011</v>
      </c>
      <c r="B6" s="20">
        <v>0.32142857142857145</v>
      </c>
      <c r="C6" s="20">
        <v>0.75</v>
      </c>
      <c r="D6" s="20">
        <v>0.40089186286863659</v>
      </c>
    </row>
    <row r="7" spans="1:4" x14ac:dyDescent="0.25">
      <c r="A7" s="21">
        <v>2012</v>
      </c>
      <c r="B7" s="20">
        <v>13.284285714285716</v>
      </c>
      <c r="C7" s="20">
        <v>20.75</v>
      </c>
      <c r="D7" s="20">
        <v>9.3113816682288633</v>
      </c>
    </row>
    <row r="8" spans="1:4" x14ac:dyDescent="0.25">
      <c r="A8" s="21">
        <v>2013</v>
      </c>
      <c r="B8" s="20">
        <v>0.2857142857142857</v>
      </c>
      <c r="C8" s="20">
        <v>0.5</v>
      </c>
      <c r="D8" s="20">
        <v>0.2672612419124244</v>
      </c>
    </row>
    <row r="9" spans="1:4" x14ac:dyDescent="0.25">
      <c r="A9" s="21">
        <v>2014</v>
      </c>
      <c r="B9" s="20" t="e">
        <v>#N/A</v>
      </c>
      <c r="C9" s="20" t="e">
        <v>#N/A</v>
      </c>
      <c r="D9" s="20" t="e">
        <v>#N/A</v>
      </c>
    </row>
    <row r="10" spans="1:4" x14ac:dyDescent="0.25">
      <c r="A10" s="19">
        <v>22</v>
      </c>
      <c r="B10" s="20" t="e">
        <v>#N/A</v>
      </c>
      <c r="C10" s="20" t="e">
        <v>#N/A</v>
      </c>
      <c r="D10" s="20" t="e">
        <v>#N/A</v>
      </c>
    </row>
    <row r="11" spans="1:4" x14ac:dyDescent="0.25">
      <c r="A11" s="21">
        <v>2010</v>
      </c>
      <c r="B11" s="20">
        <v>7.0214285714285714</v>
      </c>
      <c r="C11" s="20">
        <v>13</v>
      </c>
      <c r="D11" s="20">
        <v>5.3438326713181823</v>
      </c>
    </row>
    <row r="12" spans="1:4" x14ac:dyDescent="0.25">
      <c r="A12" s="21">
        <v>2011</v>
      </c>
      <c r="B12" s="20">
        <v>0.6071428571428571</v>
      </c>
      <c r="C12" s="20">
        <v>1</v>
      </c>
      <c r="D12" s="20">
        <v>0.42956234649211228</v>
      </c>
    </row>
    <row r="13" spans="1:4" x14ac:dyDescent="0.25">
      <c r="A13" s="21">
        <v>2012</v>
      </c>
      <c r="B13" s="20">
        <v>4.8571428571428568</v>
      </c>
      <c r="C13" s="20">
        <v>13</v>
      </c>
      <c r="D13" s="20">
        <v>5.1130086194780802</v>
      </c>
    </row>
    <row r="14" spans="1:4" x14ac:dyDescent="0.25">
      <c r="A14" s="21">
        <v>2013</v>
      </c>
      <c r="B14" s="20">
        <v>0.14285714285714285</v>
      </c>
      <c r="C14" s="20">
        <v>0.25</v>
      </c>
      <c r="D14" s="20">
        <v>0.1336306209562122</v>
      </c>
    </row>
    <row r="15" spans="1:4" x14ac:dyDescent="0.25">
      <c r="A15" s="21">
        <v>2014</v>
      </c>
      <c r="B15" s="20" t="e">
        <v>#N/A</v>
      </c>
      <c r="C15" s="20" t="e">
        <v>#N/A</v>
      </c>
      <c r="D15" s="20" t="e">
        <v>#N/A</v>
      </c>
    </row>
    <row r="16" spans="1:4" x14ac:dyDescent="0.25">
      <c r="A16" s="19">
        <v>23</v>
      </c>
      <c r="B16" s="20">
        <v>3.8205714285714278</v>
      </c>
      <c r="C16" s="20">
        <v>16</v>
      </c>
      <c r="D16" s="20">
        <v>4.410746197278498</v>
      </c>
    </row>
    <row r="17" spans="1:4" x14ac:dyDescent="0.25">
      <c r="A17" s="21">
        <v>2010</v>
      </c>
      <c r="B17" s="20">
        <v>7.0357142857142856</v>
      </c>
      <c r="C17" s="20">
        <v>10.75</v>
      </c>
      <c r="D17" s="20">
        <v>4.0244786707632798</v>
      </c>
    </row>
    <row r="18" spans="1:4" x14ac:dyDescent="0.25">
      <c r="A18" s="21">
        <v>2011</v>
      </c>
      <c r="B18" s="20">
        <v>0.5</v>
      </c>
      <c r="C18" s="20">
        <v>2</v>
      </c>
      <c r="D18" s="20">
        <v>0.75</v>
      </c>
    </row>
    <row r="19" spans="1:4" x14ac:dyDescent="0.25">
      <c r="A19" s="21">
        <v>2012</v>
      </c>
      <c r="B19" s="20">
        <v>1.4257142857142857</v>
      </c>
      <c r="C19" s="20">
        <v>2.66</v>
      </c>
      <c r="D19" s="20">
        <v>1.2246204465446584</v>
      </c>
    </row>
    <row r="20" spans="1:4" x14ac:dyDescent="0.25">
      <c r="A20" s="21">
        <v>2013</v>
      </c>
      <c r="B20" s="20">
        <v>0.85571428571428576</v>
      </c>
      <c r="C20" s="20">
        <v>1.33</v>
      </c>
      <c r="D20" s="20">
        <v>0.60290566268300894</v>
      </c>
    </row>
    <row r="21" spans="1:4" x14ac:dyDescent="0.25">
      <c r="A21" s="21">
        <v>2014</v>
      </c>
      <c r="B21" s="20">
        <v>9.2857142857142865</v>
      </c>
      <c r="C21" s="20">
        <v>16</v>
      </c>
      <c r="D21" s="20">
        <v>3.8606685826112952</v>
      </c>
    </row>
    <row r="22" spans="1:4" x14ac:dyDescent="0.25">
      <c r="A22" s="19">
        <v>24</v>
      </c>
      <c r="B22" s="20">
        <v>7.4079999999999995</v>
      </c>
      <c r="C22" s="20">
        <v>40</v>
      </c>
      <c r="D22" s="20">
        <v>8.4668883790640219</v>
      </c>
    </row>
    <row r="23" spans="1:4" x14ac:dyDescent="0.25">
      <c r="A23" s="21">
        <v>2010</v>
      </c>
      <c r="B23" s="20">
        <v>10.569999999999999</v>
      </c>
      <c r="C23" s="20">
        <v>21.99</v>
      </c>
      <c r="D23" s="20">
        <v>7.8260867190016068</v>
      </c>
    </row>
    <row r="24" spans="1:4" x14ac:dyDescent="0.25">
      <c r="A24" s="21">
        <v>2011</v>
      </c>
      <c r="B24" s="20">
        <v>0.76285714285714279</v>
      </c>
      <c r="C24" s="20">
        <v>1.67</v>
      </c>
      <c r="D24" s="20">
        <v>0.76421450491587084</v>
      </c>
    </row>
    <row r="25" spans="1:4" x14ac:dyDescent="0.25">
      <c r="A25" s="21">
        <v>2012</v>
      </c>
      <c r="B25" s="20">
        <v>10.568571428571428</v>
      </c>
      <c r="C25" s="20">
        <v>40</v>
      </c>
      <c r="D25" s="20">
        <v>13.560505679572364</v>
      </c>
    </row>
    <row r="26" spans="1:4" x14ac:dyDescent="0.25">
      <c r="A26" s="21">
        <v>2013</v>
      </c>
      <c r="B26" s="20">
        <v>4.2814285714285711</v>
      </c>
      <c r="C26" s="20">
        <v>19</v>
      </c>
      <c r="D26" s="20">
        <v>6.6018417343733917</v>
      </c>
    </row>
    <row r="27" spans="1:4" x14ac:dyDescent="0.25">
      <c r="A27" s="21">
        <v>2014</v>
      </c>
      <c r="B27" s="20">
        <v>10.857142857142858</v>
      </c>
      <c r="C27" s="20">
        <v>17</v>
      </c>
      <c r="D27" s="20">
        <v>4.0999419275794402</v>
      </c>
    </row>
    <row r="28" spans="1:4" x14ac:dyDescent="0.25">
      <c r="A28" s="19">
        <v>25</v>
      </c>
      <c r="B28" s="20" t="e">
        <v>#N/A</v>
      </c>
      <c r="C28" s="20" t="e">
        <v>#N/A</v>
      </c>
      <c r="D28" s="20" t="e">
        <v>#N/A</v>
      </c>
    </row>
    <row r="29" spans="1:4" x14ac:dyDescent="0.25">
      <c r="A29" s="21">
        <v>2010</v>
      </c>
      <c r="B29" s="20">
        <v>38.106666666666662</v>
      </c>
      <c r="C29" s="20">
        <v>88</v>
      </c>
      <c r="D29" s="20">
        <v>29.639053741080644</v>
      </c>
    </row>
    <row r="30" spans="1:4" x14ac:dyDescent="0.25">
      <c r="A30" s="21">
        <v>2011</v>
      </c>
      <c r="B30" s="20">
        <v>10.044285714285712</v>
      </c>
      <c r="C30" s="20">
        <v>22.319999999999993</v>
      </c>
      <c r="D30" s="20">
        <v>9.754827620453467</v>
      </c>
    </row>
    <row r="31" spans="1:4" x14ac:dyDescent="0.25">
      <c r="A31" s="21">
        <v>2012</v>
      </c>
      <c r="B31" s="20">
        <v>1.9942857142857144</v>
      </c>
      <c r="C31" s="20">
        <v>3</v>
      </c>
      <c r="D31" s="20">
        <v>1.1035527044181315</v>
      </c>
    </row>
    <row r="32" spans="1:4" x14ac:dyDescent="0.25">
      <c r="A32" s="21">
        <v>2013</v>
      </c>
      <c r="B32" s="20">
        <v>62.564285714285703</v>
      </c>
      <c r="C32" s="20">
        <v>131</v>
      </c>
      <c r="D32" s="20">
        <v>35.974617374450233</v>
      </c>
    </row>
    <row r="33" spans="1:4" x14ac:dyDescent="0.25">
      <c r="A33" s="21">
        <v>2014</v>
      </c>
      <c r="B33" s="20" t="e">
        <v>#N/A</v>
      </c>
      <c r="C33" s="20" t="e">
        <v>#N/A</v>
      </c>
      <c r="D33" s="20" t="e">
        <v>#N/A</v>
      </c>
    </row>
    <row r="34" spans="1:4" x14ac:dyDescent="0.25">
      <c r="A34" s="19">
        <v>26</v>
      </c>
      <c r="B34" s="20" t="e">
        <v>#REF!</v>
      </c>
      <c r="C34" s="20" t="e">
        <v>#REF!</v>
      </c>
      <c r="D34" s="20" t="e">
        <v>#REF!</v>
      </c>
    </row>
    <row r="35" spans="1:4" x14ac:dyDescent="0.25">
      <c r="A35" s="21">
        <v>2010</v>
      </c>
      <c r="B35" s="20" t="e">
        <v>#REF!</v>
      </c>
      <c r="C35" s="20" t="e">
        <v>#REF!</v>
      </c>
      <c r="D35" s="20" t="e">
        <v>#REF!</v>
      </c>
    </row>
    <row r="36" spans="1:4" x14ac:dyDescent="0.25">
      <c r="A36" s="21">
        <v>2011</v>
      </c>
      <c r="B36" s="20">
        <v>7.6171428571428565</v>
      </c>
      <c r="C36" s="20">
        <v>22.319999999999993</v>
      </c>
      <c r="D36" s="20">
        <v>9.5134671462541522</v>
      </c>
    </row>
    <row r="37" spans="1:4" x14ac:dyDescent="0.25">
      <c r="A37" s="21">
        <v>2012</v>
      </c>
      <c r="B37" s="20">
        <v>9.6999999999999993</v>
      </c>
      <c r="C37" s="20">
        <v>21.299999999999997</v>
      </c>
      <c r="D37" s="20">
        <v>10.866155407195928</v>
      </c>
    </row>
    <row r="38" spans="1:4" x14ac:dyDescent="0.25">
      <c r="A38" s="21">
        <v>2013</v>
      </c>
      <c r="B38" s="20">
        <v>64.998571428571424</v>
      </c>
      <c r="C38" s="20">
        <v>86.33</v>
      </c>
      <c r="D38" s="20">
        <v>28.345801234381216</v>
      </c>
    </row>
    <row r="39" spans="1:4" x14ac:dyDescent="0.25">
      <c r="A39" s="21">
        <v>2014</v>
      </c>
      <c r="B39" s="20">
        <v>20.971428571428572</v>
      </c>
      <c r="C39" s="20">
        <v>41</v>
      </c>
      <c r="D39" s="20">
        <v>12.515818562351978</v>
      </c>
    </row>
    <row r="40" spans="1:4" x14ac:dyDescent="0.25">
      <c r="A40" s="19">
        <v>27</v>
      </c>
      <c r="B40" s="20" t="e">
        <v>#N/A</v>
      </c>
      <c r="C40" s="20" t="e">
        <v>#N/A</v>
      </c>
      <c r="D40" s="20" t="e">
        <v>#N/A</v>
      </c>
    </row>
    <row r="41" spans="1:4" x14ac:dyDescent="0.25">
      <c r="A41" s="21">
        <v>2010</v>
      </c>
      <c r="B41" s="20">
        <v>22.204285714285714</v>
      </c>
      <c r="C41" s="20">
        <v>44</v>
      </c>
      <c r="D41" s="20">
        <v>12.192665632998194</v>
      </c>
    </row>
    <row r="42" spans="1:4" x14ac:dyDescent="0.25">
      <c r="A42" s="21">
        <v>2011</v>
      </c>
      <c r="B42" s="20">
        <v>13.142857142857142</v>
      </c>
      <c r="C42" s="20">
        <v>29</v>
      </c>
      <c r="D42" s="20">
        <v>12.628388277060161</v>
      </c>
    </row>
    <row r="43" spans="1:4" x14ac:dyDescent="0.25">
      <c r="A43" s="21">
        <v>2012</v>
      </c>
      <c r="B43" s="20">
        <v>16.567142857142855</v>
      </c>
      <c r="C43" s="20">
        <v>59</v>
      </c>
      <c r="D43" s="20">
        <v>19.175369370006685</v>
      </c>
    </row>
    <row r="44" spans="1:4" x14ac:dyDescent="0.25">
      <c r="A44" s="21">
        <v>2013</v>
      </c>
      <c r="B44" s="20">
        <v>25.267142857142854</v>
      </c>
      <c r="C44" s="20">
        <v>41</v>
      </c>
      <c r="D44" s="20">
        <v>12.789662119964596</v>
      </c>
    </row>
    <row r="45" spans="1:4" x14ac:dyDescent="0.25">
      <c r="A45" s="21">
        <v>2014</v>
      </c>
      <c r="B45" s="20" t="e">
        <v>#N/A</v>
      </c>
      <c r="C45" s="20" t="e">
        <v>#N/A</v>
      </c>
      <c r="D45" s="20" t="e">
        <v>#N/A</v>
      </c>
    </row>
    <row r="46" spans="1:4" x14ac:dyDescent="0.25">
      <c r="A46" s="19">
        <v>28</v>
      </c>
      <c r="B46" s="20">
        <v>25.002571428571422</v>
      </c>
      <c r="C46" s="20">
        <v>55</v>
      </c>
      <c r="D46" s="20">
        <v>17.044362245908417</v>
      </c>
    </row>
    <row r="47" spans="1:4" x14ac:dyDescent="0.25">
      <c r="A47" s="21">
        <v>2010</v>
      </c>
      <c r="B47" s="20">
        <v>22.678571428571427</v>
      </c>
      <c r="C47" s="20">
        <v>25.25</v>
      </c>
      <c r="D47" s="20">
        <v>4.4621423426101385</v>
      </c>
    </row>
    <row r="48" spans="1:4" x14ac:dyDescent="0.25">
      <c r="A48" s="21">
        <v>2011</v>
      </c>
      <c r="B48" s="20">
        <v>38.188571428571429</v>
      </c>
      <c r="C48" s="20">
        <v>51</v>
      </c>
      <c r="D48" s="20">
        <v>11.868040316428875</v>
      </c>
    </row>
    <row r="49" spans="1:4" x14ac:dyDescent="0.25">
      <c r="A49" s="21">
        <v>2012</v>
      </c>
      <c r="B49" s="20">
        <v>2.1428571428571428</v>
      </c>
      <c r="C49" s="20">
        <v>8</v>
      </c>
      <c r="D49" s="20">
        <v>2.7189809015248971</v>
      </c>
    </row>
    <row r="50" spans="1:4" x14ac:dyDescent="0.25">
      <c r="A50" s="21">
        <v>2013</v>
      </c>
      <c r="B50" s="20">
        <v>36.145714285714284</v>
      </c>
      <c r="C50" s="20">
        <v>55</v>
      </c>
      <c r="D50" s="20">
        <v>17.602805512325627</v>
      </c>
    </row>
    <row r="51" spans="1:4" x14ac:dyDescent="0.25">
      <c r="A51" s="21">
        <v>2014</v>
      </c>
      <c r="B51" s="20">
        <v>25.857142857142858</v>
      </c>
      <c r="C51" s="20">
        <v>36.75</v>
      </c>
      <c r="D51" s="20">
        <v>14.271808708412674</v>
      </c>
    </row>
    <row r="52" spans="1:4" x14ac:dyDescent="0.25">
      <c r="A52" s="19">
        <v>29</v>
      </c>
      <c r="B52" s="20">
        <v>14.701428571428567</v>
      </c>
      <c r="C52" s="20">
        <v>45.989999999999995</v>
      </c>
      <c r="D52" s="20">
        <v>13.16154204778568</v>
      </c>
    </row>
    <row r="53" spans="1:4" x14ac:dyDescent="0.25">
      <c r="A53" s="21">
        <v>2010</v>
      </c>
      <c r="B53" s="20">
        <v>15.568571428571429</v>
      </c>
      <c r="C53" s="20">
        <v>23</v>
      </c>
      <c r="D53" s="20">
        <v>8.1606524015575879</v>
      </c>
    </row>
    <row r="54" spans="1:4" x14ac:dyDescent="0.25">
      <c r="A54" s="21">
        <v>2011</v>
      </c>
      <c r="B54" s="20">
        <v>26.091428571428569</v>
      </c>
      <c r="C54" s="20">
        <v>45.989999999999995</v>
      </c>
      <c r="D54" s="20">
        <v>18.604019662939713</v>
      </c>
    </row>
    <row r="55" spans="1:4" x14ac:dyDescent="0.25">
      <c r="A55" s="21">
        <v>2012</v>
      </c>
      <c r="B55" s="20">
        <v>2.5714285714285716</v>
      </c>
      <c r="C55" s="20">
        <v>9</v>
      </c>
      <c r="D55" s="20">
        <v>3.1014589500826251</v>
      </c>
    </row>
    <row r="56" spans="1:4" x14ac:dyDescent="0.25">
      <c r="A56" s="21">
        <v>2013</v>
      </c>
      <c r="B56" s="20">
        <v>23.282857142857143</v>
      </c>
      <c r="C56" s="20">
        <v>33</v>
      </c>
      <c r="D56" s="20">
        <v>7.4907358656892837</v>
      </c>
    </row>
    <row r="57" spans="1:4" x14ac:dyDescent="0.25">
      <c r="A57" s="21">
        <v>2014</v>
      </c>
      <c r="B57" s="20">
        <v>5.9928571428571429</v>
      </c>
      <c r="C57" s="20">
        <v>9</v>
      </c>
      <c r="D57" s="20">
        <v>2.2123570709819442</v>
      </c>
    </row>
    <row r="58" spans="1:4" x14ac:dyDescent="0.25">
      <c r="A58" s="19">
        <v>30</v>
      </c>
      <c r="B58" s="20">
        <v>16.638571428571431</v>
      </c>
      <c r="C58" s="20">
        <v>74</v>
      </c>
      <c r="D58" s="20">
        <v>15.375610393021248</v>
      </c>
    </row>
    <row r="59" spans="1:4" x14ac:dyDescent="0.25">
      <c r="A59" s="21">
        <v>2010</v>
      </c>
      <c r="B59" s="20">
        <v>18.515714285714289</v>
      </c>
      <c r="C59" s="20">
        <v>33</v>
      </c>
      <c r="D59" s="20">
        <v>10.245987600263909</v>
      </c>
    </row>
    <row r="60" spans="1:4" x14ac:dyDescent="0.25">
      <c r="A60" s="21">
        <v>2011</v>
      </c>
      <c r="B60" s="20">
        <v>35.138571428571431</v>
      </c>
      <c r="C60" s="20">
        <v>74</v>
      </c>
      <c r="D60" s="20">
        <v>19.55865488606976</v>
      </c>
    </row>
    <row r="61" spans="1:4" x14ac:dyDescent="0.25">
      <c r="A61" s="21">
        <v>2012</v>
      </c>
      <c r="B61" s="20">
        <v>7.2785714285714276</v>
      </c>
      <c r="C61" s="20">
        <v>13</v>
      </c>
      <c r="D61" s="20">
        <v>4.0212826667264139</v>
      </c>
    </row>
    <row r="62" spans="1:4" x14ac:dyDescent="0.25">
      <c r="A62" s="21">
        <v>2013</v>
      </c>
      <c r="B62" s="20">
        <v>17.279999999999998</v>
      </c>
      <c r="C62" s="20">
        <v>40</v>
      </c>
      <c r="D62" s="20">
        <v>12.787744132566937</v>
      </c>
    </row>
    <row r="63" spans="1:4" x14ac:dyDescent="0.25">
      <c r="A63" s="21">
        <v>2014</v>
      </c>
      <c r="B63" s="20">
        <v>4.9799999999999995</v>
      </c>
      <c r="C63" s="20">
        <v>7.62</v>
      </c>
      <c r="D63" s="20">
        <v>2.7865869207090372</v>
      </c>
    </row>
    <row r="64" spans="1:4" x14ac:dyDescent="0.25">
      <c r="A64" s="19">
        <v>31</v>
      </c>
      <c r="B64" s="20">
        <v>13.24151515151515</v>
      </c>
      <c r="C64" s="20">
        <v>81</v>
      </c>
      <c r="D64" s="20">
        <v>17.853051231024228</v>
      </c>
    </row>
    <row r="65" spans="1:4" x14ac:dyDescent="0.25">
      <c r="A65" s="21">
        <v>2010</v>
      </c>
      <c r="B65" s="20">
        <v>11.08</v>
      </c>
      <c r="C65" s="20">
        <v>21.259999999999998</v>
      </c>
      <c r="D65" s="20">
        <v>7.6165149510783454</v>
      </c>
    </row>
    <row r="66" spans="1:4" x14ac:dyDescent="0.25">
      <c r="A66" s="21">
        <v>2011</v>
      </c>
      <c r="B66" s="20">
        <v>38.518571428571427</v>
      </c>
      <c r="C66" s="20">
        <v>81</v>
      </c>
      <c r="D66" s="20">
        <v>23.935755978989139</v>
      </c>
    </row>
    <row r="67" spans="1:4" x14ac:dyDescent="0.25">
      <c r="A67" s="21">
        <v>2012</v>
      </c>
      <c r="B67" s="20">
        <v>3.1414285714285719</v>
      </c>
      <c r="C67" s="20">
        <v>5</v>
      </c>
      <c r="D67" s="20">
        <v>1.8333341991339944</v>
      </c>
    </row>
    <row r="68" spans="1:4" x14ac:dyDescent="0.25">
      <c r="A68" s="21">
        <v>2013</v>
      </c>
      <c r="B68" s="20">
        <v>3.7128571428571422</v>
      </c>
      <c r="C68" s="20">
        <v>14</v>
      </c>
      <c r="D68" s="20">
        <v>4.8098777333237708</v>
      </c>
    </row>
    <row r="69" spans="1:4" x14ac:dyDescent="0.25">
      <c r="A69" s="21">
        <v>2014</v>
      </c>
      <c r="B69" s="20">
        <v>8.36</v>
      </c>
      <c r="C69" s="20">
        <v>21</v>
      </c>
      <c r="D69" s="20">
        <v>8.3790214225767432</v>
      </c>
    </row>
    <row r="70" spans="1:4" x14ac:dyDescent="0.25">
      <c r="A70" s="19">
        <v>32</v>
      </c>
      <c r="B70" s="20">
        <v>13.439642857142861</v>
      </c>
      <c r="C70" s="20">
        <v>70.909999999999982</v>
      </c>
      <c r="D70" s="20">
        <v>18.6732005394427</v>
      </c>
    </row>
    <row r="71" spans="1:4" x14ac:dyDescent="0.25">
      <c r="A71" s="21">
        <v>2010</v>
      </c>
      <c r="B71" s="20">
        <v>38.632857142857134</v>
      </c>
      <c r="C71" s="20">
        <v>70.909999999999982</v>
      </c>
      <c r="D71" s="20">
        <v>22.307396915437202</v>
      </c>
    </row>
    <row r="72" spans="1:4" x14ac:dyDescent="0.25">
      <c r="A72" s="21">
        <v>2011</v>
      </c>
      <c r="B72" s="20">
        <v>10.988571428571429</v>
      </c>
      <c r="C72" s="20">
        <v>17</v>
      </c>
      <c r="D72" s="20">
        <v>3.9598292411476046</v>
      </c>
    </row>
    <row r="73" spans="1:4" x14ac:dyDescent="0.25">
      <c r="A73" s="21">
        <v>2012</v>
      </c>
      <c r="B73" s="20">
        <v>1.1400000000000001</v>
      </c>
      <c r="C73" s="20">
        <v>4</v>
      </c>
      <c r="D73" s="20">
        <v>1.3044539087296263</v>
      </c>
    </row>
    <row r="74" spans="1:4" x14ac:dyDescent="0.25">
      <c r="A74" s="21">
        <v>2013</v>
      </c>
      <c r="B74" s="20">
        <v>2.9971428571428573</v>
      </c>
      <c r="C74" s="20">
        <v>5</v>
      </c>
      <c r="D74" s="20">
        <v>1.7003305000863238</v>
      </c>
    </row>
    <row r="75" spans="1:4" x14ac:dyDescent="0.25">
      <c r="A75" s="19">
        <v>33</v>
      </c>
      <c r="B75" s="20">
        <v>15.90178571428571</v>
      </c>
      <c r="C75" s="20">
        <v>70.909999999999982</v>
      </c>
      <c r="D75" s="20">
        <v>21.268945899035163</v>
      </c>
    </row>
    <row r="76" spans="1:4" x14ac:dyDescent="0.25">
      <c r="A76" s="21">
        <v>2010</v>
      </c>
      <c r="B76" s="20">
        <v>40.474285714285706</v>
      </c>
      <c r="C76" s="20">
        <v>70.909999999999982</v>
      </c>
      <c r="D76" s="20">
        <v>26.881008077043823</v>
      </c>
    </row>
    <row r="77" spans="1:4" x14ac:dyDescent="0.25">
      <c r="A77" s="21">
        <v>2011</v>
      </c>
      <c r="B77" s="20">
        <v>18.419999999999998</v>
      </c>
      <c r="C77" s="20">
        <v>46</v>
      </c>
      <c r="D77" s="20">
        <v>12.975232817435941</v>
      </c>
    </row>
    <row r="78" spans="1:4" x14ac:dyDescent="0.25">
      <c r="A78" s="21">
        <v>2012</v>
      </c>
      <c r="B78" s="20">
        <v>1.9985714285714287</v>
      </c>
      <c r="C78" s="20">
        <v>4</v>
      </c>
      <c r="D78" s="20">
        <v>1.2467748870777027</v>
      </c>
    </row>
    <row r="79" spans="1:4" x14ac:dyDescent="0.25">
      <c r="A79" s="21">
        <v>2013</v>
      </c>
      <c r="B79" s="20">
        <v>2.7142857142857144</v>
      </c>
      <c r="C79" s="20">
        <v>6</v>
      </c>
      <c r="D79" s="20">
        <v>1.7043362064926935</v>
      </c>
    </row>
    <row r="80" spans="1:4" x14ac:dyDescent="0.25">
      <c r="A80" s="19">
        <v>34</v>
      </c>
      <c r="B80" s="20">
        <v>9.3391999999999999</v>
      </c>
      <c r="C80" s="20">
        <v>28</v>
      </c>
      <c r="D80" s="20">
        <v>7.9831953293569518</v>
      </c>
    </row>
    <row r="81" spans="1:4" x14ac:dyDescent="0.25">
      <c r="A81" s="21">
        <v>2010</v>
      </c>
      <c r="B81" s="20">
        <v>18.071428571428573</v>
      </c>
      <c r="C81" s="20">
        <v>27</v>
      </c>
      <c r="D81" s="20">
        <v>5.2395019756061707</v>
      </c>
    </row>
    <row r="82" spans="1:4" x14ac:dyDescent="0.25">
      <c r="A82" s="21">
        <v>2011</v>
      </c>
      <c r="B82" s="20">
        <v>10.425714285714287</v>
      </c>
      <c r="C82" s="20">
        <v>28</v>
      </c>
      <c r="D82" s="20">
        <v>7.7937108344759993</v>
      </c>
    </row>
    <row r="83" spans="1:4" x14ac:dyDescent="0.25">
      <c r="A83" s="21">
        <v>2012</v>
      </c>
      <c r="B83" s="20">
        <v>1.5</v>
      </c>
      <c r="C83" s="20">
        <v>3</v>
      </c>
      <c r="D83" s="20">
        <v>1.2909944487358056</v>
      </c>
    </row>
    <row r="84" spans="1:4" x14ac:dyDescent="0.25">
      <c r="A84" s="21">
        <v>2013</v>
      </c>
      <c r="B84" s="20">
        <v>4</v>
      </c>
      <c r="C84" s="20">
        <v>6</v>
      </c>
      <c r="D84" s="20">
        <v>1.1547005383792515</v>
      </c>
    </row>
    <row r="85" spans="1:4" x14ac:dyDescent="0.25">
      <c r="A85" s="19">
        <v>35</v>
      </c>
      <c r="B85" s="20">
        <v>15.915238095238093</v>
      </c>
      <c r="C85" s="20">
        <v>91</v>
      </c>
      <c r="D85" s="20">
        <v>20.014883616710748</v>
      </c>
    </row>
    <row r="86" spans="1:4" x14ac:dyDescent="0.25">
      <c r="A86" s="21">
        <v>2010</v>
      </c>
      <c r="B86" s="20">
        <v>28.845714285714283</v>
      </c>
      <c r="C86" s="20">
        <v>91</v>
      </c>
      <c r="D86" s="20">
        <v>30.526163017507276</v>
      </c>
    </row>
    <row r="87" spans="1:4" x14ac:dyDescent="0.25">
      <c r="A87" s="21">
        <v>2011</v>
      </c>
      <c r="B87" s="20">
        <v>14.187142857142856</v>
      </c>
      <c r="C87" s="20">
        <v>26</v>
      </c>
      <c r="D87" s="20">
        <v>7.0748844850068409</v>
      </c>
    </row>
    <row r="88" spans="1:4" x14ac:dyDescent="0.25">
      <c r="A88" s="21">
        <v>2013</v>
      </c>
      <c r="B88" s="20">
        <v>4.7128571428571417</v>
      </c>
      <c r="C88" s="20">
        <v>11</v>
      </c>
      <c r="D88" s="20">
        <v>2.9088813100899253</v>
      </c>
    </row>
    <row r="89" spans="1:4" x14ac:dyDescent="0.25">
      <c r="A89" s="19">
        <v>36</v>
      </c>
      <c r="B89" s="20">
        <v>14.206190476190475</v>
      </c>
      <c r="C89" s="20">
        <v>69</v>
      </c>
      <c r="D89" s="20">
        <v>17.442892671856487</v>
      </c>
    </row>
    <row r="90" spans="1:4" x14ac:dyDescent="0.25">
      <c r="A90" s="21">
        <v>2010</v>
      </c>
      <c r="B90" s="20">
        <v>30.619999999999997</v>
      </c>
      <c r="C90" s="20">
        <v>69</v>
      </c>
      <c r="D90" s="20">
        <v>22.495821834287366</v>
      </c>
    </row>
    <row r="91" spans="1:4" x14ac:dyDescent="0.25">
      <c r="A91" s="21">
        <v>2011</v>
      </c>
      <c r="B91" s="20">
        <v>6.9985714285714291</v>
      </c>
      <c r="C91" s="20">
        <v>17</v>
      </c>
      <c r="D91" s="20">
        <v>5.6553821815194425</v>
      </c>
    </row>
    <row r="92" spans="1:4" x14ac:dyDescent="0.25">
      <c r="A92" s="21">
        <v>2013</v>
      </c>
      <c r="B92" s="20">
        <v>5</v>
      </c>
      <c r="C92" s="20">
        <v>8</v>
      </c>
      <c r="D92" s="20">
        <v>1.5275252316519468</v>
      </c>
    </row>
    <row r="93" spans="1:4" x14ac:dyDescent="0.25">
      <c r="A93" s="19">
        <v>37</v>
      </c>
      <c r="B93" s="20">
        <v>6.9428571428571422</v>
      </c>
      <c r="C93" s="20">
        <v>25.75</v>
      </c>
      <c r="D93" s="20">
        <v>6.5722386923004734</v>
      </c>
    </row>
    <row r="94" spans="1:4" x14ac:dyDescent="0.25">
      <c r="A94" s="21">
        <v>2010</v>
      </c>
      <c r="B94" s="20">
        <v>11.857142857142858</v>
      </c>
      <c r="C94" s="20">
        <v>25.75</v>
      </c>
      <c r="D94" s="20">
        <v>9.5108021293083986</v>
      </c>
    </row>
    <row r="95" spans="1:4" x14ac:dyDescent="0.25">
      <c r="A95" s="21">
        <v>2011</v>
      </c>
      <c r="B95" s="20">
        <v>4.5714285714285712</v>
      </c>
      <c r="C95" s="20">
        <v>7</v>
      </c>
      <c r="D95" s="20">
        <v>1.9880595947760102</v>
      </c>
    </row>
    <row r="96" spans="1:4" x14ac:dyDescent="0.25">
      <c r="A96" s="21">
        <v>2013</v>
      </c>
      <c r="B96" s="20">
        <v>4.4000000000000004</v>
      </c>
      <c r="C96" s="20">
        <v>10</v>
      </c>
      <c r="D96" s="20">
        <v>2.7006172134038771</v>
      </c>
    </row>
    <row r="97" spans="1:4" x14ac:dyDescent="0.25">
      <c r="A97" s="19">
        <v>38</v>
      </c>
      <c r="B97" s="20">
        <v>8.5769230769230766</v>
      </c>
      <c r="C97" s="20">
        <v>25.75</v>
      </c>
      <c r="D97" s="20">
        <v>9.5122643506645197</v>
      </c>
    </row>
    <row r="98" spans="1:4" x14ac:dyDescent="0.25">
      <c r="A98" s="21">
        <v>2010</v>
      </c>
      <c r="B98" s="20">
        <v>16.100000000000001</v>
      </c>
      <c r="C98" s="20">
        <v>25.75</v>
      </c>
      <c r="D98" s="20">
        <v>10.332896496142792</v>
      </c>
    </row>
    <row r="99" spans="1:4" x14ac:dyDescent="0.25">
      <c r="A99" s="21">
        <v>2011</v>
      </c>
      <c r="B99" s="20">
        <v>1.2</v>
      </c>
      <c r="C99" s="20">
        <v>4</v>
      </c>
      <c r="D99" s="20">
        <v>1.6431676725154984</v>
      </c>
    </row>
    <row r="100" spans="1:4" x14ac:dyDescent="0.25">
      <c r="A100" s="21">
        <v>2013</v>
      </c>
      <c r="B100" s="20">
        <v>8.3333333333333339</v>
      </c>
      <c r="C100" s="20">
        <v>16</v>
      </c>
      <c r="D100" s="20">
        <v>6.8068592855540455</v>
      </c>
    </row>
    <row r="101" spans="1:4" x14ac:dyDescent="0.25">
      <c r="A101" s="19" t="s">
        <v>34</v>
      </c>
      <c r="B101" s="20" t="e">
        <v>#N/A</v>
      </c>
      <c r="C101" s="20" t="e">
        <v>#N/A</v>
      </c>
      <c r="D101" s="20" t="e">
        <v>#N/A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Z775"/>
  <sheetViews>
    <sheetView topLeftCell="D571" zoomScale="90" zoomScaleNormal="90" workbookViewId="0">
      <selection activeCell="Y281" sqref="Y281:Z578"/>
    </sheetView>
  </sheetViews>
  <sheetFormatPr defaultRowHeight="15" x14ac:dyDescent="0.25"/>
  <cols>
    <col min="1" max="1" width="12.42578125" customWidth="1"/>
    <col min="5" max="5" width="10" customWidth="1"/>
    <col min="6" max="6" width="10.5703125" customWidth="1"/>
    <col min="7" max="7" width="14.42578125" customWidth="1"/>
    <col min="8" max="8" width="12.42578125" customWidth="1"/>
    <col min="9" max="9" width="11.85546875" customWidth="1"/>
    <col min="10" max="10" width="14.28515625" customWidth="1"/>
    <col min="11" max="11" width="9.42578125" customWidth="1"/>
    <col min="12" max="12" width="9.7109375" customWidth="1"/>
    <col min="13" max="13" width="10.85546875" customWidth="1"/>
    <col min="14" max="14" width="10.7109375" customWidth="1"/>
    <col min="15" max="15" width="11.5703125" customWidth="1"/>
    <col min="16" max="16" width="15.28515625" customWidth="1"/>
    <col min="17" max="17" width="10.5703125" customWidth="1"/>
    <col min="18" max="18" width="11.85546875" customWidth="1"/>
    <col min="19" max="19" width="15.28515625" customWidth="1"/>
    <col min="20" max="20" width="12.85546875" customWidth="1"/>
    <col min="21" max="21" width="12.7109375" customWidth="1"/>
    <col min="22" max="22" width="10.5703125" customWidth="1"/>
    <col min="26" max="26" width="11.42578125" bestFit="1" customWidth="1"/>
  </cols>
  <sheetData>
    <row r="1" spans="1:26" x14ac:dyDescent="0.25">
      <c r="A1" t="s">
        <v>38</v>
      </c>
      <c r="B1" t="s">
        <v>44</v>
      </c>
      <c r="C1" t="s">
        <v>0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s="3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s="3" t="s">
        <v>30</v>
      </c>
      <c r="Q1" t="s">
        <v>20</v>
      </c>
      <c r="R1" t="s">
        <v>21</v>
      </c>
      <c r="S1" s="3" t="s">
        <v>31</v>
      </c>
      <c r="T1" t="s">
        <v>26</v>
      </c>
      <c r="U1" s="3" t="s">
        <v>23</v>
      </c>
      <c r="V1" s="5" t="s">
        <v>37</v>
      </c>
      <c r="W1" s="5" t="s">
        <v>36</v>
      </c>
      <c r="X1" s="5" t="s">
        <v>47</v>
      </c>
      <c r="Y1" s="5" t="s">
        <v>60</v>
      </c>
      <c r="Z1" s="18" t="s">
        <v>61</v>
      </c>
    </row>
    <row r="2" spans="1:26" x14ac:dyDescent="0.25">
      <c r="A2">
        <f>WEEKNUM(C2)</f>
        <v>19</v>
      </c>
      <c r="B2">
        <v>2010</v>
      </c>
      <c r="C2" s="4">
        <v>40303</v>
      </c>
      <c r="J2" s="3"/>
      <c r="K2" s="5"/>
      <c r="L2" s="5"/>
      <c r="M2" s="5"/>
      <c r="N2" s="5"/>
      <c r="O2" s="5"/>
      <c r="P2" s="3"/>
      <c r="Q2" s="5"/>
      <c r="R2" s="5"/>
      <c r="S2" s="3"/>
      <c r="T2" s="5"/>
      <c r="U2" s="3"/>
      <c r="V2" s="15">
        <f t="shared" ref="V2:V65" si="0">SUM(D2:U2)</f>
        <v>0</v>
      </c>
      <c r="W2" s="5"/>
      <c r="X2" s="15">
        <f>SUM(V2+W2)</f>
        <v>0</v>
      </c>
      <c r="Y2" s="28"/>
      <c r="Z2" s="28"/>
    </row>
    <row r="3" spans="1:26" x14ac:dyDescent="0.25">
      <c r="A3">
        <f t="shared" ref="A3:A66" si="1">WEEKNUM(C3)</f>
        <v>19</v>
      </c>
      <c r="B3">
        <v>2010</v>
      </c>
      <c r="C3" s="4">
        <v>40304</v>
      </c>
      <c r="J3" s="3"/>
      <c r="K3" s="5"/>
      <c r="L3" s="5"/>
      <c r="M3" s="5"/>
      <c r="N3" s="5"/>
      <c r="O3" s="5"/>
      <c r="P3" s="3"/>
      <c r="Q3" s="5"/>
      <c r="R3" s="5"/>
      <c r="S3" s="3"/>
      <c r="T3" s="5"/>
      <c r="U3" s="3"/>
      <c r="V3" s="15">
        <f t="shared" si="0"/>
        <v>0</v>
      </c>
      <c r="X3" s="15">
        <f t="shared" ref="X3:X66" si="2">SUM(V3+W3)</f>
        <v>0</v>
      </c>
      <c r="Y3" s="28"/>
      <c r="Z3" s="28"/>
    </row>
    <row r="4" spans="1:26" x14ac:dyDescent="0.25">
      <c r="A4">
        <f t="shared" si="1"/>
        <v>19</v>
      </c>
      <c r="B4">
        <v>2010</v>
      </c>
      <c r="C4" s="4">
        <v>40305</v>
      </c>
      <c r="J4" s="3"/>
      <c r="K4" s="5"/>
      <c r="L4" s="5"/>
      <c r="M4" s="5"/>
      <c r="N4" s="5"/>
      <c r="O4" s="5"/>
      <c r="P4" s="3"/>
      <c r="Q4" s="5"/>
      <c r="R4" s="5"/>
      <c r="S4" s="3"/>
      <c r="T4" s="5"/>
      <c r="U4" s="3"/>
      <c r="V4" s="15">
        <f t="shared" si="0"/>
        <v>0</v>
      </c>
      <c r="X4" s="15">
        <f t="shared" si="2"/>
        <v>0</v>
      </c>
      <c r="Y4" s="28"/>
      <c r="Z4" s="28"/>
    </row>
    <row r="5" spans="1:26" x14ac:dyDescent="0.25">
      <c r="A5">
        <f t="shared" si="1"/>
        <v>19</v>
      </c>
      <c r="B5">
        <v>2010</v>
      </c>
      <c r="C5" s="4">
        <v>40306</v>
      </c>
      <c r="J5" s="3"/>
      <c r="K5" s="5"/>
      <c r="L5" s="5"/>
      <c r="M5" s="5"/>
      <c r="N5" s="5"/>
      <c r="O5" s="5"/>
      <c r="P5" s="3"/>
      <c r="Q5" s="5"/>
      <c r="R5" s="5"/>
      <c r="S5" s="3"/>
      <c r="T5" s="5"/>
      <c r="U5" s="3"/>
      <c r="V5" s="15">
        <f t="shared" si="0"/>
        <v>0</v>
      </c>
      <c r="X5" s="15">
        <f t="shared" si="2"/>
        <v>0</v>
      </c>
      <c r="Y5" s="28"/>
      <c r="Z5" s="28"/>
    </row>
    <row r="6" spans="1:26" x14ac:dyDescent="0.25">
      <c r="A6">
        <f t="shared" si="1"/>
        <v>20</v>
      </c>
      <c r="B6">
        <v>2010</v>
      </c>
      <c r="C6" s="4">
        <v>40307</v>
      </c>
      <c r="J6" s="3"/>
      <c r="K6" s="5"/>
      <c r="L6" s="5"/>
      <c r="M6" s="5"/>
      <c r="N6" s="5"/>
      <c r="O6" s="5"/>
      <c r="P6" s="3"/>
      <c r="Q6" s="5"/>
      <c r="R6" s="5"/>
      <c r="S6" s="3"/>
      <c r="T6" s="5"/>
      <c r="U6" s="3"/>
      <c r="V6" s="15">
        <f t="shared" si="0"/>
        <v>0</v>
      </c>
      <c r="X6" s="15">
        <f t="shared" si="2"/>
        <v>0</v>
      </c>
      <c r="Y6" s="28"/>
      <c r="Z6" s="28"/>
    </row>
    <row r="7" spans="1:26" x14ac:dyDescent="0.25">
      <c r="A7">
        <f t="shared" si="1"/>
        <v>20</v>
      </c>
      <c r="B7">
        <v>2010</v>
      </c>
      <c r="C7" s="4">
        <v>40308</v>
      </c>
      <c r="J7" s="3"/>
      <c r="K7" s="5"/>
      <c r="L7" s="5"/>
      <c r="M7" s="5"/>
      <c r="N7" s="5"/>
      <c r="O7" s="5"/>
      <c r="P7" s="3"/>
      <c r="R7" s="5"/>
      <c r="S7" s="3"/>
      <c r="T7" s="5"/>
      <c r="U7" s="3"/>
      <c r="V7" s="15">
        <f t="shared" si="0"/>
        <v>0</v>
      </c>
      <c r="X7" s="15">
        <f t="shared" si="2"/>
        <v>0</v>
      </c>
      <c r="Y7" s="28"/>
      <c r="Z7" s="28"/>
    </row>
    <row r="8" spans="1:26" x14ac:dyDescent="0.25">
      <c r="A8">
        <f t="shared" si="1"/>
        <v>20</v>
      </c>
      <c r="B8">
        <v>2010</v>
      </c>
      <c r="C8" s="4">
        <v>40309</v>
      </c>
      <c r="J8" s="3"/>
      <c r="K8" s="5"/>
      <c r="L8" s="5"/>
      <c r="M8" s="5"/>
      <c r="N8" s="5"/>
      <c r="O8" s="5"/>
      <c r="P8" s="3"/>
      <c r="Q8" s="5"/>
      <c r="R8" s="5"/>
      <c r="S8" s="3"/>
      <c r="T8" s="5"/>
      <c r="U8" s="3"/>
      <c r="V8" s="15">
        <f t="shared" si="0"/>
        <v>0</v>
      </c>
      <c r="X8" s="15">
        <f t="shared" si="2"/>
        <v>0</v>
      </c>
      <c r="Y8" s="28"/>
      <c r="Z8" s="28"/>
    </row>
    <row r="9" spans="1:26" x14ac:dyDescent="0.25">
      <c r="A9">
        <f t="shared" si="1"/>
        <v>20</v>
      </c>
      <c r="B9">
        <v>2010</v>
      </c>
      <c r="C9" s="4">
        <v>40310</v>
      </c>
      <c r="J9" s="3"/>
      <c r="K9" s="5"/>
      <c r="L9" s="5"/>
      <c r="M9" s="5"/>
      <c r="N9" s="5"/>
      <c r="O9" s="5"/>
      <c r="P9" s="3"/>
      <c r="Q9" s="5"/>
      <c r="R9" s="5"/>
      <c r="S9" s="3"/>
      <c r="T9" s="5"/>
      <c r="U9" s="3"/>
      <c r="V9" s="15">
        <f t="shared" si="0"/>
        <v>0</v>
      </c>
      <c r="X9" s="15">
        <f t="shared" si="2"/>
        <v>0</v>
      </c>
      <c r="Y9" s="28"/>
      <c r="Z9" s="28"/>
    </row>
    <row r="10" spans="1:26" x14ac:dyDescent="0.25">
      <c r="A10">
        <f t="shared" si="1"/>
        <v>20</v>
      </c>
      <c r="B10">
        <v>2010</v>
      </c>
      <c r="C10" s="4">
        <v>40311</v>
      </c>
      <c r="J10" s="3"/>
      <c r="K10" s="5"/>
      <c r="L10" s="5"/>
      <c r="M10" s="5"/>
      <c r="N10" s="5"/>
      <c r="O10" s="5"/>
      <c r="P10" s="3"/>
      <c r="Q10" s="5"/>
      <c r="R10" s="5"/>
      <c r="S10" s="3"/>
      <c r="T10" s="5"/>
      <c r="U10" s="3"/>
      <c r="V10" s="15">
        <f t="shared" si="0"/>
        <v>0</v>
      </c>
      <c r="X10" s="15">
        <f t="shared" si="2"/>
        <v>0</v>
      </c>
      <c r="Y10" s="28"/>
      <c r="Z10" s="28"/>
    </row>
    <row r="11" spans="1:26" x14ac:dyDescent="0.25">
      <c r="A11">
        <f t="shared" si="1"/>
        <v>20</v>
      </c>
      <c r="B11">
        <v>2010</v>
      </c>
      <c r="C11" s="4">
        <v>40312</v>
      </c>
      <c r="J11" s="3"/>
      <c r="K11" s="5"/>
      <c r="L11" s="5"/>
      <c r="M11" s="5"/>
      <c r="N11" s="5"/>
      <c r="O11" s="5"/>
      <c r="P11" s="3"/>
      <c r="Q11" s="5"/>
      <c r="R11" s="5"/>
      <c r="S11" s="3"/>
      <c r="T11" s="5"/>
      <c r="U11" s="3"/>
      <c r="V11" s="15">
        <f t="shared" si="0"/>
        <v>0</v>
      </c>
      <c r="W11" s="5"/>
      <c r="X11" s="15">
        <f t="shared" si="2"/>
        <v>0</v>
      </c>
      <c r="Y11" s="28"/>
      <c r="Z11" s="28"/>
    </row>
    <row r="12" spans="1:26" x14ac:dyDescent="0.25">
      <c r="A12">
        <f t="shared" si="1"/>
        <v>20</v>
      </c>
      <c r="B12">
        <v>2010</v>
      </c>
      <c r="C12" s="4">
        <v>40313</v>
      </c>
      <c r="J12" s="3"/>
      <c r="K12" s="5"/>
      <c r="L12" s="5"/>
      <c r="M12" s="5"/>
      <c r="N12" s="5"/>
      <c r="O12" s="5"/>
      <c r="P12" s="3"/>
      <c r="Q12" s="5"/>
      <c r="R12" s="5"/>
      <c r="S12" s="3"/>
      <c r="T12" s="5"/>
      <c r="U12" s="3"/>
      <c r="V12" s="15">
        <f t="shared" si="0"/>
        <v>0</v>
      </c>
      <c r="W12" s="5"/>
      <c r="X12" s="15">
        <f t="shared" si="2"/>
        <v>0</v>
      </c>
      <c r="Y12" s="28"/>
      <c r="Z12" s="28"/>
    </row>
    <row r="13" spans="1:26" x14ac:dyDescent="0.25">
      <c r="A13">
        <f t="shared" si="1"/>
        <v>21</v>
      </c>
      <c r="B13">
        <v>2010</v>
      </c>
      <c r="C13" s="4">
        <v>40314</v>
      </c>
      <c r="J13" s="3"/>
      <c r="K13" s="5"/>
      <c r="L13" s="5"/>
      <c r="M13" s="5"/>
      <c r="N13" s="5"/>
      <c r="O13" s="5"/>
      <c r="P13" s="3"/>
      <c r="Q13" s="5"/>
      <c r="R13" s="5"/>
      <c r="S13" s="3"/>
      <c r="T13" s="5"/>
      <c r="U13" s="3"/>
      <c r="V13" s="15">
        <f t="shared" si="0"/>
        <v>0</v>
      </c>
      <c r="W13" s="5"/>
      <c r="X13" s="15">
        <f t="shared" si="2"/>
        <v>0</v>
      </c>
      <c r="Y13" s="28"/>
      <c r="Z13" s="28"/>
    </row>
    <row r="14" spans="1:26" x14ac:dyDescent="0.25">
      <c r="A14">
        <f t="shared" si="1"/>
        <v>21</v>
      </c>
      <c r="B14">
        <v>2010</v>
      </c>
      <c r="C14" s="4">
        <v>40315</v>
      </c>
      <c r="J14" s="3"/>
      <c r="K14" s="5"/>
      <c r="L14" s="5"/>
      <c r="M14" s="5"/>
      <c r="N14" s="5"/>
      <c r="O14" s="5"/>
      <c r="P14" s="3"/>
      <c r="Q14" s="5"/>
      <c r="R14" s="5"/>
      <c r="S14" s="3"/>
      <c r="T14" s="5"/>
      <c r="U14" s="3"/>
      <c r="V14" s="15">
        <f t="shared" si="0"/>
        <v>0</v>
      </c>
      <c r="X14" s="15">
        <f t="shared" si="2"/>
        <v>0</v>
      </c>
      <c r="Y14" s="28"/>
      <c r="Z14" s="28"/>
    </row>
    <row r="15" spans="1:26" x14ac:dyDescent="0.25">
      <c r="A15">
        <f t="shared" si="1"/>
        <v>21</v>
      </c>
      <c r="B15">
        <v>2010</v>
      </c>
      <c r="C15" s="4">
        <v>40316</v>
      </c>
      <c r="J15" s="3"/>
      <c r="K15" s="5"/>
      <c r="L15" s="5"/>
      <c r="M15" s="5"/>
      <c r="N15" s="5"/>
      <c r="O15" s="5"/>
      <c r="P15" s="3"/>
      <c r="Q15" s="5"/>
      <c r="R15" s="5"/>
      <c r="S15" s="3"/>
      <c r="T15" s="5"/>
      <c r="U15" s="3"/>
      <c r="V15" s="15">
        <f t="shared" si="0"/>
        <v>0</v>
      </c>
      <c r="X15" s="15">
        <f t="shared" si="2"/>
        <v>0</v>
      </c>
      <c r="Y15" s="28"/>
      <c r="Z15" s="28"/>
    </row>
    <row r="16" spans="1:26" x14ac:dyDescent="0.25">
      <c r="A16">
        <f t="shared" si="1"/>
        <v>21</v>
      </c>
      <c r="B16">
        <v>2010</v>
      </c>
      <c r="C16" s="4">
        <v>40317</v>
      </c>
      <c r="J16" s="3"/>
      <c r="K16" s="5"/>
      <c r="L16" s="5"/>
      <c r="M16" s="5"/>
      <c r="N16" s="5"/>
      <c r="O16" s="5"/>
      <c r="P16" s="3"/>
      <c r="Q16" s="5"/>
      <c r="R16" s="5"/>
      <c r="S16" s="3"/>
      <c r="T16" s="5"/>
      <c r="U16" s="3"/>
      <c r="V16" s="15">
        <f t="shared" si="0"/>
        <v>0</v>
      </c>
      <c r="X16" s="15">
        <f t="shared" si="2"/>
        <v>0</v>
      </c>
      <c r="Y16" s="28"/>
      <c r="Z16" s="28"/>
    </row>
    <row r="17" spans="1:26" x14ac:dyDescent="0.25">
      <c r="A17">
        <f t="shared" si="1"/>
        <v>21</v>
      </c>
      <c r="B17">
        <v>2010</v>
      </c>
      <c r="C17" s="4">
        <v>40318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 s="5">
        <v>1.2</v>
      </c>
      <c r="R17" s="5">
        <v>0</v>
      </c>
      <c r="S17" s="5">
        <v>0</v>
      </c>
      <c r="T17" s="5">
        <v>0</v>
      </c>
      <c r="U17" s="5">
        <v>0</v>
      </c>
      <c r="V17" s="15">
        <f t="shared" si="0"/>
        <v>1.2</v>
      </c>
      <c r="W17" s="5">
        <v>0</v>
      </c>
      <c r="X17" s="15">
        <f t="shared" si="2"/>
        <v>1.2</v>
      </c>
      <c r="Y17" s="28"/>
      <c r="Z17" s="28"/>
    </row>
    <row r="18" spans="1:26" x14ac:dyDescent="0.25">
      <c r="A18">
        <f t="shared" si="1"/>
        <v>21</v>
      </c>
      <c r="B18">
        <v>2010</v>
      </c>
      <c r="C18" s="4">
        <v>40319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 s="5">
        <v>1.2</v>
      </c>
      <c r="R18" s="5">
        <v>0</v>
      </c>
      <c r="S18" s="5">
        <v>0</v>
      </c>
      <c r="T18" s="5">
        <v>0</v>
      </c>
      <c r="U18" s="5">
        <v>0</v>
      </c>
      <c r="V18" s="15">
        <f t="shared" si="0"/>
        <v>1.2</v>
      </c>
      <c r="W18" s="5">
        <v>0</v>
      </c>
      <c r="X18" s="15">
        <f t="shared" si="2"/>
        <v>1.2</v>
      </c>
      <c r="Y18" s="28"/>
      <c r="Z18" s="28"/>
    </row>
    <row r="19" spans="1:26" x14ac:dyDescent="0.25">
      <c r="A19">
        <f t="shared" si="1"/>
        <v>21</v>
      </c>
      <c r="B19">
        <v>2010</v>
      </c>
      <c r="C19" s="4">
        <v>40320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 s="5">
        <v>1.2</v>
      </c>
      <c r="R19" s="5">
        <v>0</v>
      </c>
      <c r="S19" s="5">
        <v>0</v>
      </c>
      <c r="T19" s="5">
        <v>0</v>
      </c>
      <c r="U19" s="5">
        <v>0</v>
      </c>
      <c r="V19" s="15">
        <f t="shared" si="0"/>
        <v>1.2</v>
      </c>
      <c r="W19" s="5">
        <v>0</v>
      </c>
      <c r="X19" s="15">
        <f t="shared" si="2"/>
        <v>1.2</v>
      </c>
      <c r="Y19" s="28"/>
      <c r="Z19" s="28"/>
    </row>
    <row r="20" spans="1:26" x14ac:dyDescent="0.25">
      <c r="A20">
        <f t="shared" si="1"/>
        <v>22</v>
      </c>
      <c r="B20">
        <v>2010</v>
      </c>
      <c r="C20" s="4">
        <v>40321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 s="5">
        <v>1.2</v>
      </c>
      <c r="R20" s="5">
        <v>0</v>
      </c>
      <c r="S20" s="5">
        <v>0</v>
      </c>
      <c r="T20" s="5">
        <v>0</v>
      </c>
      <c r="U20" s="5">
        <v>0</v>
      </c>
      <c r="V20" s="15">
        <f>SUM(D20:U20)</f>
        <v>1.2</v>
      </c>
      <c r="W20" s="5">
        <v>0</v>
      </c>
      <c r="X20" s="15">
        <f>SUM(V20+W20)</f>
        <v>1.2</v>
      </c>
      <c r="Y20" s="28"/>
      <c r="Z20" s="28"/>
    </row>
    <row r="21" spans="1:26" x14ac:dyDescent="0.25">
      <c r="A21">
        <f t="shared" si="1"/>
        <v>22</v>
      </c>
      <c r="B21">
        <v>2010</v>
      </c>
      <c r="C21" s="4">
        <v>40322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 s="5">
        <v>1.2</v>
      </c>
      <c r="R21" s="5">
        <v>0</v>
      </c>
      <c r="S21" s="5">
        <v>0</v>
      </c>
      <c r="T21" s="5">
        <v>0</v>
      </c>
      <c r="U21" s="5">
        <v>0</v>
      </c>
      <c r="V21" s="15">
        <f>SUM(D21:U21)</f>
        <v>1.2</v>
      </c>
      <c r="W21" s="5">
        <v>0</v>
      </c>
      <c r="X21" s="15">
        <f>SUM(V21+W21)</f>
        <v>1.2</v>
      </c>
      <c r="Y21" s="28"/>
      <c r="Z21" s="28"/>
    </row>
    <row r="22" spans="1:26" x14ac:dyDescent="0.25">
      <c r="A22">
        <f t="shared" si="1"/>
        <v>22</v>
      </c>
      <c r="B22">
        <v>2010</v>
      </c>
      <c r="C22" s="4">
        <v>40323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 s="5">
        <v>12</v>
      </c>
      <c r="R22" s="5">
        <v>0</v>
      </c>
      <c r="S22" s="5">
        <v>0</v>
      </c>
      <c r="T22" s="5">
        <v>0</v>
      </c>
      <c r="U22" s="5">
        <v>0</v>
      </c>
      <c r="V22" s="15">
        <f>SUM(D22:U22)</f>
        <v>12</v>
      </c>
      <c r="W22" s="5">
        <v>0</v>
      </c>
      <c r="X22" s="15">
        <f>SUM(V22+W22)</f>
        <v>12</v>
      </c>
      <c r="Y22" s="28"/>
      <c r="Z22" s="28"/>
    </row>
    <row r="23" spans="1:26" x14ac:dyDescent="0.25">
      <c r="A23">
        <f t="shared" si="1"/>
        <v>22</v>
      </c>
      <c r="B23">
        <v>2010</v>
      </c>
      <c r="C23" s="4">
        <v>40324</v>
      </c>
      <c r="D23">
        <v>0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 s="5">
        <v>7</v>
      </c>
      <c r="R23" s="5">
        <v>0</v>
      </c>
      <c r="S23" s="5">
        <v>0</v>
      </c>
      <c r="T23" s="5">
        <v>0</v>
      </c>
      <c r="U23" s="5">
        <v>0</v>
      </c>
      <c r="V23" s="15">
        <f>SUM(D23:U23)</f>
        <v>9</v>
      </c>
      <c r="W23" s="5">
        <v>1</v>
      </c>
      <c r="X23" s="15">
        <f>SUM(V23+W23)</f>
        <v>10</v>
      </c>
      <c r="Y23" s="28"/>
      <c r="Z23" s="28"/>
    </row>
    <row r="24" spans="1:26" x14ac:dyDescent="0.25">
      <c r="A24">
        <f t="shared" si="1"/>
        <v>22</v>
      </c>
      <c r="B24">
        <v>2010</v>
      </c>
      <c r="C24" s="4">
        <v>40325</v>
      </c>
      <c r="D24">
        <v>2</v>
      </c>
      <c r="E24">
        <v>0</v>
      </c>
      <c r="F24">
        <v>0</v>
      </c>
      <c r="G24">
        <v>0</v>
      </c>
      <c r="H24">
        <v>0</v>
      </c>
      <c r="I24">
        <v>0</v>
      </c>
      <c r="J24" s="3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3">
        <v>0</v>
      </c>
      <c r="Q24" s="5">
        <v>11</v>
      </c>
      <c r="R24" s="5">
        <v>0</v>
      </c>
      <c r="S24" s="3">
        <v>0</v>
      </c>
      <c r="T24" s="5">
        <v>0</v>
      </c>
      <c r="U24" s="3">
        <v>0</v>
      </c>
      <c r="V24" s="15">
        <f t="shared" si="0"/>
        <v>13</v>
      </c>
      <c r="W24" s="5">
        <v>4</v>
      </c>
      <c r="X24" s="15">
        <f t="shared" si="2"/>
        <v>17</v>
      </c>
      <c r="Y24" s="28"/>
      <c r="Z24" s="28"/>
    </row>
    <row r="25" spans="1:26" x14ac:dyDescent="0.25">
      <c r="A25">
        <f t="shared" si="1"/>
        <v>22</v>
      </c>
      <c r="B25">
        <v>2010</v>
      </c>
      <c r="C25" s="4">
        <v>40326</v>
      </c>
      <c r="D25">
        <v>1</v>
      </c>
      <c r="E25">
        <v>1</v>
      </c>
      <c r="F25">
        <v>0</v>
      </c>
      <c r="G25">
        <v>0</v>
      </c>
      <c r="H25">
        <v>0</v>
      </c>
      <c r="I25">
        <v>0</v>
      </c>
      <c r="J25" s="3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3">
        <v>0</v>
      </c>
      <c r="Q25" s="5">
        <v>0</v>
      </c>
      <c r="R25" s="5">
        <v>0</v>
      </c>
      <c r="S25" s="3">
        <v>0</v>
      </c>
      <c r="T25" s="5">
        <v>0</v>
      </c>
      <c r="U25" s="3">
        <v>0</v>
      </c>
      <c r="V25" s="15">
        <f t="shared" si="0"/>
        <v>2</v>
      </c>
      <c r="W25" s="5">
        <v>1</v>
      </c>
      <c r="X25" s="15">
        <f t="shared" si="2"/>
        <v>3</v>
      </c>
      <c r="Y25" s="28"/>
      <c r="Z25" s="28"/>
    </row>
    <row r="26" spans="1:26" x14ac:dyDescent="0.25">
      <c r="A26">
        <f t="shared" si="1"/>
        <v>22</v>
      </c>
      <c r="B26">
        <v>2010</v>
      </c>
      <c r="C26" s="4">
        <v>40327</v>
      </c>
      <c r="D26">
        <v>1.25</v>
      </c>
      <c r="E26">
        <v>1</v>
      </c>
      <c r="F26">
        <v>0</v>
      </c>
      <c r="G26">
        <v>0</v>
      </c>
      <c r="H26">
        <v>0</v>
      </c>
      <c r="I26">
        <v>0</v>
      </c>
      <c r="J26" s="5">
        <v>0</v>
      </c>
      <c r="K26" s="5">
        <v>0</v>
      </c>
      <c r="L26" s="5">
        <v>0</v>
      </c>
      <c r="M26" s="5">
        <v>0</v>
      </c>
      <c r="N26" s="5">
        <v>3</v>
      </c>
      <c r="O26" s="5">
        <v>0</v>
      </c>
      <c r="P26" s="5">
        <v>0</v>
      </c>
      <c r="Q26" s="5">
        <v>5.5</v>
      </c>
      <c r="R26" s="5">
        <v>0</v>
      </c>
      <c r="S26" s="5">
        <v>0</v>
      </c>
      <c r="T26" s="5">
        <v>0</v>
      </c>
      <c r="U26" s="5">
        <v>0</v>
      </c>
      <c r="V26" s="15">
        <f t="shared" si="0"/>
        <v>10.75</v>
      </c>
      <c r="W26" s="5">
        <v>2</v>
      </c>
      <c r="X26" s="15">
        <f t="shared" si="2"/>
        <v>12.75</v>
      </c>
      <c r="Y26" s="28"/>
      <c r="Z26" s="28"/>
    </row>
    <row r="27" spans="1:26" x14ac:dyDescent="0.25">
      <c r="A27">
        <f t="shared" si="1"/>
        <v>23</v>
      </c>
      <c r="B27">
        <v>2010</v>
      </c>
      <c r="C27" s="4">
        <v>40328</v>
      </c>
      <c r="D27">
        <v>1.25</v>
      </c>
      <c r="E27">
        <v>1</v>
      </c>
      <c r="F27">
        <v>0</v>
      </c>
      <c r="G27">
        <v>0</v>
      </c>
      <c r="H27">
        <v>0</v>
      </c>
      <c r="I27">
        <v>0</v>
      </c>
      <c r="J27" s="5">
        <v>0</v>
      </c>
      <c r="K27" s="5">
        <v>0</v>
      </c>
      <c r="L27" s="5">
        <v>0</v>
      </c>
      <c r="M27" s="5">
        <v>0</v>
      </c>
      <c r="N27" s="5">
        <v>3</v>
      </c>
      <c r="O27" s="5">
        <v>0</v>
      </c>
      <c r="P27" s="5">
        <v>0</v>
      </c>
      <c r="Q27" s="5">
        <v>5.5</v>
      </c>
      <c r="R27" s="5">
        <v>0</v>
      </c>
      <c r="S27" s="5">
        <v>0</v>
      </c>
      <c r="T27" s="5">
        <v>0</v>
      </c>
      <c r="U27" s="5">
        <v>0</v>
      </c>
      <c r="V27" s="15">
        <f t="shared" si="0"/>
        <v>10.75</v>
      </c>
      <c r="W27" s="5">
        <v>2</v>
      </c>
      <c r="X27" s="15">
        <f t="shared" si="2"/>
        <v>12.75</v>
      </c>
      <c r="Y27" s="28"/>
      <c r="Z27" s="28"/>
    </row>
    <row r="28" spans="1:26" x14ac:dyDescent="0.25">
      <c r="A28">
        <f t="shared" si="1"/>
        <v>23</v>
      </c>
      <c r="B28">
        <v>2010</v>
      </c>
      <c r="C28" s="4">
        <v>40329</v>
      </c>
      <c r="D28">
        <v>1.25</v>
      </c>
      <c r="E28">
        <v>1</v>
      </c>
      <c r="F28">
        <v>0</v>
      </c>
      <c r="G28">
        <v>0</v>
      </c>
      <c r="H28">
        <v>0</v>
      </c>
      <c r="I28">
        <v>0</v>
      </c>
      <c r="J28" s="5">
        <v>0</v>
      </c>
      <c r="K28" s="5">
        <v>0</v>
      </c>
      <c r="L28" s="5">
        <v>0</v>
      </c>
      <c r="M28" s="5">
        <v>0</v>
      </c>
      <c r="N28" s="5">
        <v>3</v>
      </c>
      <c r="O28" s="5">
        <v>0</v>
      </c>
      <c r="P28" s="5">
        <v>0</v>
      </c>
      <c r="Q28" s="5">
        <v>5.5</v>
      </c>
      <c r="R28" s="5">
        <v>0</v>
      </c>
      <c r="S28" s="5">
        <v>0</v>
      </c>
      <c r="T28" s="5">
        <v>0</v>
      </c>
      <c r="U28" s="5">
        <v>0</v>
      </c>
      <c r="V28" s="15">
        <f>SUM(D28:U28)</f>
        <v>10.75</v>
      </c>
      <c r="W28" s="5">
        <v>2</v>
      </c>
      <c r="X28" s="15">
        <f>SUM(V28+W28)</f>
        <v>12.75</v>
      </c>
      <c r="Y28" s="28"/>
      <c r="Z28" s="28"/>
    </row>
    <row r="29" spans="1:26" x14ac:dyDescent="0.25">
      <c r="A29">
        <f t="shared" si="1"/>
        <v>23</v>
      </c>
      <c r="B29">
        <v>2010</v>
      </c>
      <c r="C29" s="4">
        <v>40330</v>
      </c>
      <c r="D29">
        <v>1.25</v>
      </c>
      <c r="E29">
        <v>1</v>
      </c>
      <c r="F29">
        <v>0</v>
      </c>
      <c r="G29">
        <v>0</v>
      </c>
      <c r="H29">
        <v>0</v>
      </c>
      <c r="I29">
        <v>0</v>
      </c>
      <c r="J29" s="5">
        <v>0</v>
      </c>
      <c r="K29" s="5">
        <v>0</v>
      </c>
      <c r="L29" s="5">
        <v>0</v>
      </c>
      <c r="M29" s="5">
        <v>0</v>
      </c>
      <c r="N29" s="5">
        <v>3</v>
      </c>
      <c r="O29" s="5">
        <v>0</v>
      </c>
      <c r="P29" s="5">
        <v>0</v>
      </c>
      <c r="Q29" s="5">
        <v>5.5</v>
      </c>
      <c r="R29" s="5">
        <v>0</v>
      </c>
      <c r="S29" s="5">
        <v>0</v>
      </c>
      <c r="T29" s="5">
        <v>0</v>
      </c>
      <c r="U29" s="5">
        <v>0</v>
      </c>
      <c r="V29" s="15">
        <f>SUM(D29:U29)</f>
        <v>10.75</v>
      </c>
      <c r="W29" s="5">
        <v>2</v>
      </c>
      <c r="X29" s="15">
        <f>SUM(V29+W29)</f>
        <v>12.75</v>
      </c>
      <c r="Y29" s="28"/>
      <c r="Z29" s="28"/>
    </row>
    <row r="30" spans="1:26" x14ac:dyDescent="0.25">
      <c r="A30">
        <f t="shared" si="1"/>
        <v>23</v>
      </c>
      <c r="B30">
        <v>2010</v>
      </c>
      <c r="C30" s="4">
        <v>40331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 s="15">
        <f t="shared" si="0"/>
        <v>0</v>
      </c>
      <c r="W30" s="5">
        <v>0</v>
      </c>
      <c r="X30" s="15">
        <f t="shared" si="2"/>
        <v>0</v>
      </c>
      <c r="Y30" s="28"/>
      <c r="Z30" s="28"/>
    </row>
    <row r="31" spans="1:26" x14ac:dyDescent="0.25">
      <c r="A31">
        <f t="shared" si="1"/>
        <v>23</v>
      </c>
      <c r="B31">
        <v>2010</v>
      </c>
      <c r="C31" s="4">
        <v>40332</v>
      </c>
      <c r="D31">
        <v>3</v>
      </c>
      <c r="E31">
        <v>0</v>
      </c>
      <c r="F31">
        <v>0</v>
      </c>
      <c r="G31">
        <v>0</v>
      </c>
      <c r="H31">
        <v>0</v>
      </c>
      <c r="I31">
        <v>0</v>
      </c>
      <c r="J31" s="3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3">
        <v>0</v>
      </c>
      <c r="Q31" s="5">
        <v>3</v>
      </c>
      <c r="R31" s="5">
        <v>0</v>
      </c>
      <c r="S31" s="3">
        <v>0</v>
      </c>
      <c r="T31" s="5">
        <v>0</v>
      </c>
      <c r="U31" s="3">
        <v>0</v>
      </c>
      <c r="V31" s="15">
        <f>SUM(D31:U31)</f>
        <v>6</v>
      </c>
      <c r="W31" s="5">
        <v>3</v>
      </c>
      <c r="X31" s="15">
        <f t="shared" si="2"/>
        <v>9</v>
      </c>
      <c r="Y31" s="28"/>
      <c r="Z31" s="28"/>
    </row>
    <row r="32" spans="1:26" x14ac:dyDescent="0.25">
      <c r="A32">
        <f t="shared" si="1"/>
        <v>23</v>
      </c>
      <c r="B32">
        <v>2010</v>
      </c>
      <c r="C32" s="4">
        <v>40333</v>
      </c>
      <c r="D32">
        <v>2</v>
      </c>
      <c r="E32">
        <v>0</v>
      </c>
      <c r="F32">
        <v>0</v>
      </c>
      <c r="G32">
        <v>0</v>
      </c>
      <c r="H32">
        <v>0</v>
      </c>
      <c r="I32">
        <v>0</v>
      </c>
      <c r="J32" s="3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3">
        <v>0</v>
      </c>
      <c r="Q32" s="5">
        <v>3</v>
      </c>
      <c r="R32" s="5">
        <v>0</v>
      </c>
      <c r="S32" s="3">
        <v>0</v>
      </c>
      <c r="T32" s="5">
        <v>0</v>
      </c>
      <c r="U32" s="3">
        <v>0</v>
      </c>
      <c r="V32" s="15">
        <f t="shared" si="0"/>
        <v>5</v>
      </c>
      <c r="W32" s="5">
        <v>5</v>
      </c>
      <c r="X32" s="15">
        <f t="shared" si="2"/>
        <v>10</v>
      </c>
      <c r="Y32" s="28"/>
      <c r="Z32" s="28"/>
    </row>
    <row r="33" spans="1:26" x14ac:dyDescent="0.25">
      <c r="A33">
        <f t="shared" si="1"/>
        <v>23</v>
      </c>
      <c r="B33">
        <v>2010</v>
      </c>
      <c r="C33" s="4">
        <v>40334</v>
      </c>
      <c r="D33">
        <v>2</v>
      </c>
      <c r="E33">
        <v>0.33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3.67</v>
      </c>
      <c r="R33">
        <v>0</v>
      </c>
      <c r="S33">
        <v>0</v>
      </c>
      <c r="T33">
        <v>0</v>
      </c>
      <c r="U33">
        <v>0</v>
      </c>
      <c r="V33" s="15">
        <f t="shared" si="0"/>
        <v>6</v>
      </c>
      <c r="W33" s="5">
        <v>1</v>
      </c>
      <c r="X33" s="15">
        <f t="shared" si="2"/>
        <v>7</v>
      </c>
      <c r="Y33" s="28"/>
      <c r="Z33" s="28"/>
    </row>
    <row r="34" spans="1:26" x14ac:dyDescent="0.25">
      <c r="A34">
        <f t="shared" si="1"/>
        <v>24</v>
      </c>
      <c r="B34">
        <v>2010</v>
      </c>
      <c r="C34" s="4">
        <v>40335</v>
      </c>
      <c r="D34">
        <v>2</v>
      </c>
      <c r="E34">
        <v>0.33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3.67</v>
      </c>
      <c r="R34">
        <v>0</v>
      </c>
      <c r="S34">
        <v>0</v>
      </c>
      <c r="T34">
        <v>0</v>
      </c>
      <c r="U34">
        <v>0</v>
      </c>
      <c r="V34" s="15">
        <f t="shared" si="0"/>
        <v>6</v>
      </c>
      <c r="W34" s="5">
        <v>1</v>
      </c>
      <c r="X34" s="15">
        <f t="shared" si="2"/>
        <v>7</v>
      </c>
      <c r="Y34" s="28"/>
      <c r="Z34" s="28"/>
    </row>
    <row r="35" spans="1:26" x14ac:dyDescent="0.25">
      <c r="A35">
        <f t="shared" si="1"/>
        <v>24</v>
      </c>
      <c r="B35">
        <v>2010</v>
      </c>
      <c r="C35" s="4">
        <v>40336</v>
      </c>
      <c r="D35">
        <v>2</v>
      </c>
      <c r="E35">
        <v>0.33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3.67</v>
      </c>
      <c r="R35">
        <v>0</v>
      </c>
      <c r="S35">
        <v>0</v>
      </c>
      <c r="T35">
        <v>0</v>
      </c>
      <c r="U35">
        <v>0</v>
      </c>
      <c r="V35" s="15">
        <f>SUM(D35:U35)</f>
        <v>6</v>
      </c>
      <c r="W35" s="5">
        <v>1</v>
      </c>
      <c r="X35" s="15">
        <f>SUM(V35+W35)</f>
        <v>7</v>
      </c>
      <c r="Y35" s="28"/>
      <c r="Z35" s="28"/>
    </row>
    <row r="36" spans="1:26" x14ac:dyDescent="0.25">
      <c r="A36">
        <f t="shared" si="1"/>
        <v>24</v>
      </c>
      <c r="B36">
        <v>2010</v>
      </c>
      <c r="C36" s="4">
        <v>40337</v>
      </c>
      <c r="D36">
        <v>5</v>
      </c>
      <c r="E36">
        <v>0</v>
      </c>
      <c r="F36">
        <v>0</v>
      </c>
      <c r="G36">
        <v>0</v>
      </c>
      <c r="H36">
        <v>0</v>
      </c>
      <c r="I36">
        <v>0</v>
      </c>
      <c r="J36" s="3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3">
        <v>0</v>
      </c>
      <c r="Q36" s="5">
        <v>15</v>
      </c>
      <c r="R36" s="5">
        <v>0</v>
      </c>
      <c r="S36" s="3">
        <v>0</v>
      </c>
      <c r="T36" s="5">
        <v>0</v>
      </c>
      <c r="U36" s="3">
        <v>0</v>
      </c>
      <c r="V36" s="15">
        <f>SUM(D36:U36)</f>
        <v>20</v>
      </c>
      <c r="W36" s="5">
        <v>5</v>
      </c>
      <c r="X36" s="15">
        <f>SUM(V36+W36)</f>
        <v>25</v>
      </c>
      <c r="Y36" s="28"/>
      <c r="Z36" s="28"/>
    </row>
    <row r="37" spans="1:26" x14ac:dyDescent="0.25">
      <c r="A37">
        <f t="shared" si="1"/>
        <v>24</v>
      </c>
      <c r="B37">
        <v>2010</v>
      </c>
      <c r="C37" s="4">
        <v>40338</v>
      </c>
      <c r="D37">
        <v>1</v>
      </c>
      <c r="E37">
        <v>0</v>
      </c>
      <c r="F37">
        <v>0</v>
      </c>
      <c r="G37">
        <v>0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2</v>
      </c>
      <c r="R37">
        <v>0</v>
      </c>
      <c r="S37">
        <v>0</v>
      </c>
      <c r="T37">
        <v>0</v>
      </c>
      <c r="U37">
        <v>0</v>
      </c>
      <c r="V37" s="15">
        <f t="shared" si="0"/>
        <v>4</v>
      </c>
      <c r="W37" s="5">
        <v>4</v>
      </c>
      <c r="X37" s="15">
        <f t="shared" si="2"/>
        <v>8</v>
      </c>
      <c r="Y37" s="28"/>
      <c r="Z37" s="28"/>
    </row>
    <row r="38" spans="1:26" x14ac:dyDescent="0.25">
      <c r="A38">
        <f t="shared" si="1"/>
        <v>24</v>
      </c>
      <c r="B38">
        <v>2010</v>
      </c>
      <c r="C38" s="4">
        <v>40339</v>
      </c>
      <c r="D38">
        <v>1</v>
      </c>
      <c r="E38">
        <v>0</v>
      </c>
      <c r="F38">
        <v>0</v>
      </c>
      <c r="G38">
        <v>0</v>
      </c>
      <c r="H38">
        <v>1</v>
      </c>
      <c r="I38">
        <v>0</v>
      </c>
      <c r="J38" s="3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3">
        <v>0</v>
      </c>
      <c r="Q38" s="5">
        <v>1</v>
      </c>
      <c r="R38" s="5">
        <v>0</v>
      </c>
      <c r="S38" s="3">
        <v>0</v>
      </c>
      <c r="T38" s="5">
        <v>0</v>
      </c>
      <c r="U38" s="3">
        <v>0</v>
      </c>
      <c r="V38" s="15">
        <f t="shared" si="0"/>
        <v>3</v>
      </c>
      <c r="W38" s="5">
        <v>5</v>
      </c>
      <c r="X38" s="15">
        <f t="shared" si="2"/>
        <v>8</v>
      </c>
      <c r="Y38" s="28"/>
      <c r="Z38" s="28"/>
    </row>
    <row r="39" spans="1:26" x14ac:dyDescent="0.25">
      <c r="A39">
        <f t="shared" si="1"/>
        <v>24</v>
      </c>
      <c r="B39">
        <v>2010</v>
      </c>
      <c r="C39" s="4">
        <v>40340</v>
      </c>
      <c r="D39">
        <v>10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3</v>
      </c>
      <c r="R39">
        <v>0</v>
      </c>
      <c r="S39">
        <v>0</v>
      </c>
      <c r="T39">
        <v>0</v>
      </c>
      <c r="U39">
        <v>0</v>
      </c>
      <c r="V39" s="15">
        <f t="shared" si="0"/>
        <v>13</v>
      </c>
      <c r="W39" s="5">
        <v>14</v>
      </c>
      <c r="X39" s="15">
        <f t="shared" si="2"/>
        <v>27</v>
      </c>
      <c r="Y39" s="28"/>
      <c r="Z39" s="28"/>
    </row>
    <row r="40" spans="1:26" x14ac:dyDescent="0.25">
      <c r="A40">
        <f t="shared" si="1"/>
        <v>24</v>
      </c>
      <c r="B40">
        <v>2010</v>
      </c>
      <c r="C40" s="4">
        <v>40341</v>
      </c>
      <c r="D40">
        <v>21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0.33</v>
      </c>
      <c r="O40">
        <v>0</v>
      </c>
      <c r="P40">
        <v>0</v>
      </c>
      <c r="Q40">
        <v>0.66</v>
      </c>
      <c r="R40">
        <v>0</v>
      </c>
      <c r="S40">
        <v>0</v>
      </c>
      <c r="T40">
        <v>0</v>
      </c>
      <c r="U40">
        <v>0</v>
      </c>
      <c r="V40" s="15">
        <f t="shared" si="0"/>
        <v>21.99</v>
      </c>
      <c r="W40" s="5">
        <v>4.66</v>
      </c>
      <c r="X40" s="15">
        <f t="shared" si="2"/>
        <v>26.65</v>
      </c>
      <c r="Y40" s="28"/>
      <c r="Z40" s="28"/>
    </row>
    <row r="41" spans="1:26" x14ac:dyDescent="0.25">
      <c r="A41">
        <f t="shared" si="1"/>
        <v>25</v>
      </c>
      <c r="B41">
        <v>2010</v>
      </c>
      <c r="C41" s="4">
        <v>40342</v>
      </c>
      <c r="D41">
        <v>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0.33</v>
      </c>
      <c r="O41">
        <v>0</v>
      </c>
      <c r="P41">
        <v>0</v>
      </c>
      <c r="Q41">
        <v>0.66</v>
      </c>
      <c r="R41">
        <v>0</v>
      </c>
      <c r="S41">
        <v>0</v>
      </c>
      <c r="T41">
        <v>0</v>
      </c>
      <c r="U41">
        <v>0</v>
      </c>
      <c r="V41" s="15">
        <f t="shared" si="0"/>
        <v>21.99</v>
      </c>
      <c r="W41" s="5">
        <v>4.66</v>
      </c>
      <c r="X41" s="15">
        <f t="shared" si="2"/>
        <v>26.65</v>
      </c>
      <c r="Y41" s="28"/>
      <c r="Z41" s="28"/>
    </row>
    <row r="42" spans="1:26" x14ac:dyDescent="0.25">
      <c r="A42">
        <f t="shared" si="1"/>
        <v>25</v>
      </c>
      <c r="B42">
        <v>2010</v>
      </c>
      <c r="C42" s="4">
        <v>40343</v>
      </c>
      <c r="D42">
        <v>21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0.33</v>
      </c>
      <c r="O42">
        <v>0</v>
      </c>
      <c r="P42">
        <v>0</v>
      </c>
      <c r="Q42">
        <v>0.66</v>
      </c>
      <c r="R42">
        <v>0</v>
      </c>
      <c r="S42">
        <v>0</v>
      </c>
      <c r="T42">
        <v>0</v>
      </c>
      <c r="U42">
        <v>0</v>
      </c>
      <c r="V42" s="15">
        <f t="shared" si="0"/>
        <v>21.99</v>
      </c>
      <c r="W42" s="5">
        <v>4.66</v>
      </c>
      <c r="X42" s="15">
        <f t="shared" si="2"/>
        <v>26.65</v>
      </c>
      <c r="Y42" s="28"/>
      <c r="Z42" s="28"/>
    </row>
    <row r="43" spans="1:26" x14ac:dyDescent="0.25">
      <c r="A43">
        <f t="shared" si="1"/>
        <v>25</v>
      </c>
      <c r="B43">
        <v>2010</v>
      </c>
      <c r="C43" s="4">
        <v>40344</v>
      </c>
      <c r="D43">
        <v>54</v>
      </c>
      <c r="E43">
        <v>0</v>
      </c>
      <c r="F43">
        <v>0</v>
      </c>
      <c r="G43">
        <v>0</v>
      </c>
      <c r="H43">
        <v>0</v>
      </c>
      <c r="I43">
        <v>0</v>
      </c>
      <c r="J43" s="3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3">
        <v>0</v>
      </c>
      <c r="Q43" s="5">
        <v>1</v>
      </c>
      <c r="R43" s="5">
        <v>0</v>
      </c>
      <c r="S43" s="3">
        <v>0</v>
      </c>
      <c r="T43" s="5">
        <v>0</v>
      </c>
      <c r="U43" s="3">
        <v>0</v>
      </c>
      <c r="V43" s="15">
        <f t="shared" si="0"/>
        <v>55</v>
      </c>
      <c r="W43" s="5">
        <v>14</v>
      </c>
      <c r="X43" s="15">
        <f t="shared" si="2"/>
        <v>69</v>
      </c>
      <c r="Y43" s="28"/>
      <c r="Z43" s="28"/>
    </row>
    <row r="44" spans="1:26" x14ac:dyDescent="0.25">
      <c r="A44">
        <f t="shared" si="1"/>
        <v>25</v>
      </c>
      <c r="B44">
        <v>2010</v>
      </c>
      <c r="C44" s="4">
        <v>40345</v>
      </c>
      <c r="D44" s="13" t="s">
        <v>25</v>
      </c>
      <c r="E44" s="13" t="s">
        <v>25</v>
      </c>
      <c r="F44" s="13" t="s">
        <v>25</v>
      </c>
      <c r="G44" s="13" t="s">
        <v>25</v>
      </c>
      <c r="H44" s="13" t="s">
        <v>25</v>
      </c>
      <c r="I44" s="13" t="s">
        <v>25</v>
      </c>
      <c r="J44" s="13" t="s">
        <v>25</v>
      </c>
      <c r="K44" s="13" t="s">
        <v>25</v>
      </c>
      <c r="L44" s="13" t="s">
        <v>25</v>
      </c>
      <c r="M44" s="13" t="s">
        <v>25</v>
      </c>
      <c r="N44" s="13" t="s">
        <v>25</v>
      </c>
      <c r="O44" s="13" t="s">
        <v>25</v>
      </c>
      <c r="P44" s="13" t="s">
        <v>25</v>
      </c>
      <c r="Q44" s="13" t="s">
        <v>25</v>
      </c>
      <c r="R44" s="13" t="s">
        <v>25</v>
      </c>
      <c r="S44" s="13" t="s">
        <v>25</v>
      </c>
      <c r="T44" s="13" t="s">
        <v>25</v>
      </c>
      <c r="U44" s="13" t="s">
        <v>25</v>
      </c>
      <c r="V44" s="13" t="s">
        <v>25</v>
      </c>
      <c r="W44" s="13" t="s">
        <v>25</v>
      </c>
      <c r="X44" s="13" t="s">
        <v>25</v>
      </c>
      <c r="Y44" s="28"/>
      <c r="Z44" s="28"/>
    </row>
    <row r="45" spans="1:26" x14ac:dyDescent="0.25">
      <c r="A45">
        <f t="shared" si="1"/>
        <v>25</v>
      </c>
      <c r="B45">
        <v>2010</v>
      </c>
      <c r="C45" s="4">
        <v>40346</v>
      </c>
      <c r="D45" s="13">
        <v>84</v>
      </c>
      <c r="E45" s="13">
        <v>1</v>
      </c>
      <c r="F45" s="13">
        <v>0</v>
      </c>
      <c r="G45" s="13">
        <v>0</v>
      </c>
      <c r="H45" s="13">
        <v>0</v>
      </c>
      <c r="I45" s="13">
        <v>0</v>
      </c>
      <c r="J45" s="13">
        <v>0</v>
      </c>
      <c r="K45" s="13">
        <v>0</v>
      </c>
      <c r="L45" s="13">
        <v>0</v>
      </c>
      <c r="M45" s="13">
        <v>0</v>
      </c>
      <c r="N45" s="13">
        <v>0</v>
      </c>
      <c r="O45" s="13">
        <v>0</v>
      </c>
      <c r="P45" s="13">
        <v>0</v>
      </c>
      <c r="Q45" s="13">
        <v>3</v>
      </c>
      <c r="R45" s="13">
        <v>0</v>
      </c>
      <c r="S45" s="13">
        <v>0</v>
      </c>
      <c r="T45" s="13">
        <v>0</v>
      </c>
      <c r="U45" s="13">
        <v>0</v>
      </c>
      <c r="V45" s="15">
        <f t="shared" si="0"/>
        <v>88</v>
      </c>
      <c r="W45" s="14">
        <v>21</v>
      </c>
      <c r="X45" s="15">
        <f t="shared" si="2"/>
        <v>109</v>
      </c>
      <c r="Y45" s="28"/>
      <c r="Z45" s="28"/>
    </row>
    <row r="46" spans="1:26" x14ac:dyDescent="0.25">
      <c r="A46">
        <f t="shared" si="1"/>
        <v>25</v>
      </c>
      <c r="B46">
        <v>2010</v>
      </c>
      <c r="C46" s="4">
        <v>40347</v>
      </c>
      <c r="D46" s="13">
        <v>5</v>
      </c>
      <c r="E46" s="13">
        <v>0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  <c r="O46" s="13">
        <v>0</v>
      </c>
      <c r="P46" s="13">
        <v>0</v>
      </c>
      <c r="Q46" s="13">
        <v>0</v>
      </c>
      <c r="R46" s="13">
        <v>0</v>
      </c>
      <c r="S46" s="13">
        <v>0</v>
      </c>
      <c r="T46" s="13">
        <v>0</v>
      </c>
      <c r="U46" s="13">
        <v>0</v>
      </c>
      <c r="V46" s="15">
        <f t="shared" si="0"/>
        <v>5</v>
      </c>
      <c r="W46" s="14">
        <v>1</v>
      </c>
      <c r="X46" s="15">
        <f t="shared" si="2"/>
        <v>6</v>
      </c>
      <c r="Y46" s="28"/>
      <c r="Z46" s="28"/>
    </row>
    <row r="47" spans="1:26" x14ac:dyDescent="0.25">
      <c r="A47">
        <f t="shared" si="1"/>
        <v>25</v>
      </c>
      <c r="B47">
        <v>2010</v>
      </c>
      <c r="C47" s="4">
        <v>40348</v>
      </c>
      <c r="D47" s="13">
        <v>36</v>
      </c>
      <c r="E47" s="13">
        <v>0</v>
      </c>
      <c r="F47" s="13">
        <v>0</v>
      </c>
      <c r="G47" s="13">
        <v>0</v>
      </c>
      <c r="H47" s="13">
        <v>0</v>
      </c>
      <c r="I47" s="13">
        <v>0</v>
      </c>
      <c r="J47" s="13">
        <v>0</v>
      </c>
      <c r="K47" s="13">
        <v>0</v>
      </c>
      <c r="L47" s="13">
        <v>0</v>
      </c>
      <c r="M47" s="13">
        <v>0</v>
      </c>
      <c r="N47" s="13">
        <v>0</v>
      </c>
      <c r="O47" s="13">
        <v>0</v>
      </c>
      <c r="P47" s="13">
        <v>0</v>
      </c>
      <c r="Q47" s="13">
        <v>0.66</v>
      </c>
      <c r="R47" s="13">
        <v>0</v>
      </c>
      <c r="S47" s="13">
        <v>0</v>
      </c>
      <c r="T47" s="13">
        <v>0</v>
      </c>
      <c r="U47" s="13">
        <v>0</v>
      </c>
      <c r="V47" s="15">
        <f>SUM(D48:U48)</f>
        <v>36.659999999999997</v>
      </c>
      <c r="W47" s="14">
        <v>2.66</v>
      </c>
      <c r="X47" s="15">
        <f t="shared" si="2"/>
        <v>39.319999999999993</v>
      </c>
      <c r="Y47" s="28"/>
      <c r="Z47" s="28"/>
    </row>
    <row r="48" spans="1:26" x14ac:dyDescent="0.25">
      <c r="A48">
        <f t="shared" si="1"/>
        <v>26</v>
      </c>
      <c r="B48">
        <v>2010</v>
      </c>
      <c r="C48" s="4">
        <v>40349</v>
      </c>
      <c r="D48" s="13">
        <v>36</v>
      </c>
      <c r="E48" s="13">
        <v>0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  <c r="O48" s="13">
        <v>0</v>
      </c>
      <c r="P48" s="13">
        <v>0</v>
      </c>
      <c r="Q48" s="13">
        <v>0.66</v>
      </c>
      <c r="R48" s="13">
        <v>0</v>
      </c>
      <c r="S48" s="13">
        <v>0</v>
      </c>
      <c r="T48" s="13">
        <v>0</v>
      </c>
      <c r="U48" s="13">
        <v>0</v>
      </c>
      <c r="V48" s="15" t="e">
        <f>SUM(#REF!)</f>
        <v>#REF!</v>
      </c>
      <c r="W48" s="14">
        <v>2.66</v>
      </c>
      <c r="X48" s="15" t="e">
        <f t="shared" si="2"/>
        <v>#REF!</v>
      </c>
      <c r="Y48" s="28"/>
      <c r="Z48" s="28"/>
    </row>
    <row r="49" spans="1:26" x14ac:dyDescent="0.25">
      <c r="A49">
        <f t="shared" si="1"/>
        <v>26</v>
      </c>
      <c r="B49">
        <v>2010</v>
      </c>
      <c r="C49" s="4">
        <v>40350</v>
      </c>
      <c r="D49" s="13">
        <v>36</v>
      </c>
      <c r="E49" s="13">
        <v>0</v>
      </c>
      <c r="F49" s="13">
        <v>0</v>
      </c>
      <c r="G49" s="13">
        <v>0</v>
      </c>
      <c r="H49" s="13">
        <v>0</v>
      </c>
      <c r="I49" s="13">
        <v>0</v>
      </c>
      <c r="J49" s="13">
        <v>0</v>
      </c>
      <c r="K49" s="13">
        <v>0</v>
      </c>
      <c r="L49" s="13">
        <v>0</v>
      </c>
      <c r="M49" s="13">
        <v>0</v>
      </c>
      <c r="N49" s="13">
        <v>0</v>
      </c>
      <c r="O49" s="13">
        <v>0</v>
      </c>
      <c r="P49" s="13">
        <v>0</v>
      </c>
      <c r="Q49" s="13">
        <v>0.66</v>
      </c>
      <c r="R49" s="13">
        <v>0</v>
      </c>
      <c r="S49" s="13">
        <v>0</v>
      </c>
      <c r="T49" s="13">
        <v>0</v>
      </c>
      <c r="U49" s="13">
        <v>0</v>
      </c>
      <c r="V49" s="15">
        <f t="shared" si="0"/>
        <v>36.659999999999997</v>
      </c>
      <c r="W49" s="14">
        <v>2.66</v>
      </c>
      <c r="X49" s="15">
        <f t="shared" si="2"/>
        <v>39.319999999999993</v>
      </c>
      <c r="Y49" s="28"/>
      <c r="Z49" s="28"/>
    </row>
    <row r="50" spans="1:26" x14ac:dyDescent="0.25">
      <c r="A50">
        <f t="shared" si="1"/>
        <v>26</v>
      </c>
      <c r="B50">
        <v>2010</v>
      </c>
      <c r="C50" s="4">
        <v>40351</v>
      </c>
      <c r="D50" s="13">
        <v>31</v>
      </c>
      <c r="E50" s="13"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5">
        <f t="shared" si="0"/>
        <v>31</v>
      </c>
      <c r="W50" s="14">
        <v>4</v>
      </c>
      <c r="X50" s="15">
        <f t="shared" si="2"/>
        <v>35</v>
      </c>
      <c r="Y50" s="28"/>
      <c r="Z50" s="28"/>
    </row>
    <row r="51" spans="1:26" x14ac:dyDescent="0.25">
      <c r="A51">
        <f t="shared" si="1"/>
        <v>26</v>
      </c>
      <c r="B51">
        <v>2010</v>
      </c>
      <c r="C51" s="4">
        <v>40352</v>
      </c>
      <c r="D51" s="13">
        <v>38</v>
      </c>
      <c r="E51" s="13">
        <v>0</v>
      </c>
      <c r="F51" s="13">
        <v>0</v>
      </c>
      <c r="G51" s="13">
        <v>0</v>
      </c>
      <c r="H51" s="13">
        <v>1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0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5">
        <f t="shared" si="0"/>
        <v>39</v>
      </c>
      <c r="W51" s="14">
        <v>1</v>
      </c>
      <c r="X51" s="15">
        <f t="shared" si="2"/>
        <v>40</v>
      </c>
      <c r="Y51" s="28"/>
      <c r="Z51" s="28"/>
    </row>
    <row r="52" spans="1:26" x14ac:dyDescent="0.25">
      <c r="A52">
        <f t="shared" si="1"/>
        <v>26</v>
      </c>
      <c r="B52">
        <v>2010</v>
      </c>
      <c r="C52" s="4">
        <v>40353</v>
      </c>
      <c r="D52" s="13">
        <v>24</v>
      </c>
      <c r="E52" s="13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  <c r="O52" s="13">
        <v>0</v>
      </c>
      <c r="P52" s="13">
        <v>0</v>
      </c>
      <c r="Q52" s="13">
        <v>0</v>
      </c>
      <c r="R52" s="13">
        <v>0</v>
      </c>
      <c r="S52" s="13">
        <v>0</v>
      </c>
      <c r="T52" s="13">
        <v>0</v>
      </c>
      <c r="U52" s="13">
        <v>0</v>
      </c>
      <c r="V52" s="15">
        <f t="shared" si="0"/>
        <v>24</v>
      </c>
      <c r="W52" s="14">
        <v>1</v>
      </c>
      <c r="X52" s="15">
        <f t="shared" si="2"/>
        <v>25</v>
      </c>
      <c r="Y52" s="28"/>
      <c r="Z52" s="28"/>
    </row>
    <row r="53" spans="1:26" x14ac:dyDescent="0.25">
      <c r="A53">
        <f t="shared" si="1"/>
        <v>26</v>
      </c>
      <c r="B53">
        <v>2010</v>
      </c>
      <c r="C53" s="4">
        <v>40354</v>
      </c>
      <c r="D53" s="13">
        <v>18</v>
      </c>
      <c r="E53" s="13">
        <v>3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  <c r="O53" s="13">
        <v>0</v>
      </c>
      <c r="P53" s="13">
        <v>0</v>
      </c>
      <c r="Q53" s="13">
        <v>1</v>
      </c>
      <c r="R53" s="13">
        <v>0</v>
      </c>
      <c r="S53" s="13">
        <v>0</v>
      </c>
      <c r="T53" s="13">
        <v>0</v>
      </c>
      <c r="U53" s="13">
        <v>0</v>
      </c>
      <c r="V53" s="15">
        <f t="shared" si="0"/>
        <v>22</v>
      </c>
      <c r="W53" s="14">
        <v>6</v>
      </c>
      <c r="X53" s="15">
        <f t="shared" si="2"/>
        <v>28</v>
      </c>
      <c r="Y53" s="28"/>
      <c r="Z53" s="28"/>
    </row>
    <row r="54" spans="1:26" x14ac:dyDescent="0.25">
      <c r="A54">
        <f t="shared" si="1"/>
        <v>26</v>
      </c>
      <c r="B54">
        <v>2010</v>
      </c>
      <c r="C54" s="4">
        <v>40355</v>
      </c>
      <c r="D54" s="13">
        <v>20.6</v>
      </c>
      <c r="E54" s="13">
        <v>1.66</v>
      </c>
      <c r="F54" s="13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0.33</v>
      </c>
      <c r="R54" s="13">
        <v>0</v>
      </c>
      <c r="S54" s="13">
        <v>0</v>
      </c>
      <c r="T54" s="13">
        <v>0</v>
      </c>
      <c r="U54" s="13">
        <v>0</v>
      </c>
      <c r="V54" s="15">
        <f t="shared" si="0"/>
        <v>22.59</v>
      </c>
      <c r="W54" s="14">
        <v>1.66</v>
      </c>
      <c r="X54" s="15">
        <f t="shared" si="2"/>
        <v>24.25</v>
      </c>
      <c r="Y54" s="28"/>
      <c r="Z54" s="28"/>
    </row>
    <row r="55" spans="1:26" x14ac:dyDescent="0.25">
      <c r="A55">
        <f t="shared" si="1"/>
        <v>27</v>
      </c>
      <c r="B55">
        <v>2010</v>
      </c>
      <c r="C55" s="4">
        <v>40356</v>
      </c>
      <c r="D55" s="13">
        <v>20.6</v>
      </c>
      <c r="E55" s="13">
        <v>1.66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0</v>
      </c>
      <c r="O55" s="13">
        <v>0</v>
      </c>
      <c r="P55" s="13">
        <v>0</v>
      </c>
      <c r="Q55" s="13">
        <v>0.33</v>
      </c>
      <c r="R55" s="13">
        <v>0</v>
      </c>
      <c r="S55" s="13">
        <v>0</v>
      </c>
      <c r="T55" s="13">
        <v>0</v>
      </c>
      <c r="U55" s="13">
        <v>0</v>
      </c>
      <c r="V55" s="15">
        <f t="shared" si="0"/>
        <v>22.59</v>
      </c>
      <c r="W55" s="14">
        <v>1.66</v>
      </c>
      <c r="X55" s="15">
        <f t="shared" si="2"/>
        <v>24.25</v>
      </c>
      <c r="Y55" s="28"/>
      <c r="Z55" s="28"/>
    </row>
    <row r="56" spans="1:26" x14ac:dyDescent="0.25">
      <c r="A56">
        <f t="shared" si="1"/>
        <v>27</v>
      </c>
      <c r="B56">
        <v>2010</v>
      </c>
      <c r="C56" s="4">
        <v>40357</v>
      </c>
      <c r="D56" s="13">
        <v>20.6</v>
      </c>
      <c r="E56" s="13">
        <v>1.66</v>
      </c>
      <c r="F56" s="13">
        <v>0</v>
      </c>
      <c r="G56" s="13">
        <v>0</v>
      </c>
      <c r="H56" s="13">
        <v>0</v>
      </c>
      <c r="I56" s="13">
        <v>0</v>
      </c>
      <c r="J56" s="13">
        <v>0</v>
      </c>
      <c r="K56" s="13">
        <v>0</v>
      </c>
      <c r="L56" s="13">
        <v>0</v>
      </c>
      <c r="M56" s="13">
        <v>0</v>
      </c>
      <c r="N56" s="13">
        <v>0</v>
      </c>
      <c r="O56" s="13">
        <v>0</v>
      </c>
      <c r="P56" s="13">
        <v>0</v>
      </c>
      <c r="Q56" s="13">
        <v>0.33</v>
      </c>
      <c r="R56" s="13">
        <v>0</v>
      </c>
      <c r="S56" s="13">
        <v>0</v>
      </c>
      <c r="T56" s="13">
        <v>0</v>
      </c>
      <c r="U56" s="13">
        <v>0</v>
      </c>
      <c r="V56" s="15">
        <f t="shared" si="0"/>
        <v>22.59</v>
      </c>
      <c r="W56" s="14">
        <v>1.66</v>
      </c>
      <c r="X56" s="15">
        <f t="shared" si="2"/>
        <v>24.25</v>
      </c>
      <c r="Y56" s="28"/>
      <c r="Z56" s="28"/>
    </row>
    <row r="57" spans="1:26" x14ac:dyDescent="0.25">
      <c r="A57">
        <f t="shared" si="1"/>
        <v>27</v>
      </c>
      <c r="B57">
        <v>2010</v>
      </c>
      <c r="C57" s="4">
        <v>40358</v>
      </c>
      <c r="D57" s="13">
        <v>3</v>
      </c>
      <c r="E57" s="13">
        <v>0</v>
      </c>
      <c r="F57" s="13">
        <v>0</v>
      </c>
      <c r="G57" s="13">
        <v>0</v>
      </c>
      <c r="H57" s="13">
        <v>0</v>
      </c>
      <c r="I57" s="13">
        <v>0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  <c r="O57" s="13">
        <v>0</v>
      </c>
      <c r="P57" s="13">
        <v>0</v>
      </c>
      <c r="Q57" s="13">
        <v>0</v>
      </c>
      <c r="R57" s="13">
        <v>0</v>
      </c>
      <c r="S57" s="13">
        <v>0</v>
      </c>
      <c r="T57" s="13">
        <v>0</v>
      </c>
      <c r="U57" s="13">
        <v>0</v>
      </c>
      <c r="V57" s="15">
        <f t="shared" si="0"/>
        <v>3</v>
      </c>
      <c r="W57" s="14">
        <v>0</v>
      </c>
      <c r="X57" s="15">
        <f t="shared" si="2"/>
        <v>3</v>
      </c>
      <c r="Y57" s="28"/>
      <c r="Z57" s="28"/>
    </row>
    <row r="58" spans="1:26" x14ac:dyDescent="0.25">
      <c r="A58">
        <f t="shared" si="1"/>
        <v>27</v>
      </c>
      <c r="B58">
        <v>2010</v>
      </c>
      <c r="C58" s="4">
        <v>40359</v>
      </c>
      <c r="D58" s="13">
        <v>44</v>
      </c>
      <c r="E58" s="13">
        <v>0</v>
      </c>
      <c r="F58" s="13">
        <v>0</v>
      </c>
      <c r="G58" s="13">
        <v>0</v>
      </c>
      <c r="H58" s="13">
        <v>0</v>
      </c>
      <c r="I58" s="13">
        <v>0</v>
      </c>
      <c r="J58" s="13">
        <v>0</v>
      </c>
      <c r="K58" s="13">
        <v>0</v>
      </c>
      <c r="L58" s="13">
        <v>0</v>
      </c>
      <c r="M58" s="13">
        <v>0</v>
      </c>
      <c r="N58" s="13">
        <v>0</v>
      </c>
      <c r="O58" s="13">
        <v>0</v>
      </c>
      <c r="P58" s="13">
        <v>0</v>
      </c>
      <c r="Q58" s="13">
        <v>0</v>
      </c>
      <c r="R58" s="13">
        <v>0</v>
      </c>
      <c r="S58" s="13">
        <v>0</v>
      </c>
      <c r="T58" s="13">
        <v>0</v>
      </c>
      <c r="U58" s="13">
        <v>0</v>
      </c>
      <c r="V58" s="15">
        <f t="shared" si="0"/>
        <v>44</v>
      </c>
      <c r="W58" s="14">
        <v>5</v>
      </c>
      <c r="X58" s="15">
        <f t="shared" si="2"/>
        <v>49</v>
      </c>
      <c r="Y58" s="28"/>
      <c r="Z58" s="28"/>
    </row>
    <row r="59" spans="1:26" x14ac:dyDescent="0.25">
      <c r="A59">
        <f t="shared" si="1"/>
        <v>27</v>
      </c>
      <c r="B59">
        <v>2010</v>
      </c>
      <c r="C59" s="4">
        <v>40360</v>
      </c>
      <c r="D59" s="13">
        <v>16</v>
      </c>
      <c r="E59" s="13">
        <v>0</v>
      </c>
      <c r="F59" s="13">
        <v>0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  <c r="O59" s="13">
        <v>0</v>
      </c>
      <c r="P59" s="13">
        <v>0</v>
      </c>
      <c r="Q59" s="13">
        <v>0</v>
      </c>
      <c r="R59" s="13">
        <v>0</v>
      </c>
      <c r="S59" s="13">
        <v>0</v>
      </c>
      <c r="T59" s="13">
        <v>0</v>
      </c>
      <c r="U59" s="13">
        <v>0</v>
      </c>
      <c r="V59" s="15">
        <f t="shared" si="0"/>
        <v>16</v>
      </c>
      <c r="W59" s="14">
        <v>0</v>
      </c>
      <c r="X59" s="15">
        <f t="shared" si="2"/>
        <v>16</v>
      </c>
      <c r="Y59" s="28"/>
      <c r="Z59" s="28"/>
    </row>
    <row r="60" spans="1:26" x14ac:dyDescent="0.25">
      <c r="A60">
        <f t="shared" si="1"/>
        <v>27</v>
      </c>
      <c r="B60">
        <v>2010</v>
      </c>
      <c r="C60" s="4">
        <v>40361</v>
      </c>
      <c r="D60" s="13">
        <v>20</v>
      </c>
      <c r="E60" s="13">
        <v>0</v>
      </c>
      <c r="F60" s="13">
        <v>0</v>
      </c>
      <c r="G60" s="13">
        <v>0</v>
      </c>
      <c r="H60" s="13">
        <v>0</v>
      </c>
      <c r="I60" s="13">
        <v>0</v>
      </c>
      <c r="J60" s="13">
        <v>0</v>
      </c>
      <c r="K60" s="13">
        <v>1</v>
      </c>
      <c r="L60" s="13">
        <v>0</v>
      </c>
      <c r="M60" s="13">
        <v>0</v>
      </c>
      <c r="N60" s="13">
        <v>0</v>
      </c>
      <c r="O60" s="13">
        <v>0</v>
      </c>
      <c r="P60" s="13">
        <v>0</v>
      </c>
      <c r="Q60" s="13">
        <v>1</v>
      </c>
      <c r="R60" s="13">
        <v>0</v>
      </c>
      <c r="S60" s="13">
        <v>0</v>
      </c>
      <c r="T60" s="13">
        <v>0</v>
      </c>
      <c r="U60" s="13">
        <v>0</v>
      </c>
      <c r="V60" s="15">
        <f t="shared" si="0"/>
        <v>22</v>
      </c>
      <c r="W60" s="14">
        <v>0</v>
      </c>
      <c r="X60" s="15">
        <f t="shared" si="2"/>
        <v>22</v>
      </c>
      <c r="Y60" s="28"/>
      <c r="Z60" s="28"/>
    </row>
    <row r="61" spans="1:26" x14ac:dyDescent="0.25">
      <c r="A61">
        <f t="shared" si="1"/>
        <v>27</v>
      </c>
      <c r="B61">
        <v>2010</v>
      </c>
      <c r="C61" s="4">
        <v>40362</v>
      </c>
      <c r="D61" s="13">
        <v>20</v>
      </c>
      <c r="E61" s="13">
        <v>2.5</v>
      </c>
      <c r="F61" s="13">
        <v>0</v>
      </c>
      <c r="G61" s="13">
        <v>1</v>
      </c>
      <c r="H61" s="13">
        <v>0</v>
      </c>
      <c r="I61" s="13">
        <v>0</v>
      </c>
      <c r="J61" s="13">
        <v>0</v>
      </c>
      <c r="K61" s="13">
        <v>1.25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0.5</v>
      </c>
      <c r="R61" s="13">
        <v>0</v>
      </c>
      <c r="S61" s="13">
        <v>0</v>
      </c>
      <c r="T61" s="13">
        <v>0</v>
      </c>
      <c r="U61" s="13">
        <v>0</v>
      </c>
      <c r="V61" s="15">
        <f t="shared" si="0"/>
        <v>25.25</v>
      </c>
      <c r="W61" s="14">
        <v>2.5</v>
      </c>
      <c r="X61" s="15">
        <f t="shared" si="2"/>
        <v>27.75</v>
      </c>
      <c r="Y61" s="28"/>
      <c r="Z61" s="28"/>
    </row>
    <row r="62" spans="1:26" x14ac:dyDescent="0.25">
      <c r="A62">
        <f t="shared" si="1"/>
        <v>28</v>
      </c>
      <c r="B62">
        <v>2010</v>
      </c>
      <c r="C62" s="4">
        <v>40363</v>
      </c>
      <c r="D62" s="13">
        <v>20</v>
      </c>
      <c r="E62" s="13">
        <v>2.5</v>
      </c>
      <c r="F62" s="13">
        <v>0</v>
      </c>
      <c r="G62" s="13">
        <v>1</v>
      </c>
      <c r="H62" s="13">
        <v>0</v>
      </c>
      <c r="I62" s="13">
        <v>0</v>
      </c>
      <c r="J62" s="13">
        <v>0</v>
      </c>
      <c r="K62" s="13">
        <v>1.25</v>
      </c>
      <c r="L62" s="13">
        <v>0</v>
      </c>
      <c r="M62" s="13">
        <v>0</v>
      </c>
      <c r="N62" s="13">
        <v>0</v>
      </c>
      <c r="O62" s="13">
        <v>0</v>
      </c>
      <c r="P62" s="13">
        <v>0</v>
      </c>
      <c r="Q62" s="13">
        <v>0.5</v>
      </c>
      <c r="R62" s="13">
        <v>0</v>
      </c>
      <c r="S62" s="13">
        <v>0</v>
      </c>
      <c r="T62" s="13">
        <v>0</v>
      </c>
      <c r="U62" s="13">
        <v>0</v>
      </c>
      <c r="V62" s="15">
        <f t="shared" si="0"/>
        <v>25.25</v>
      </c>
      <c r="W62" s="14">
        <v>2.5</v>
      </c>
      <c r="X62" s="15">
        <f t="shared" si="2"/>
        <v>27.75</v>
      </c>
      <c r="Y62" s="28"/>
      <c r="Z62" s="28"/>
    </row>
    <row r="63" spans="1:26" x14ac:dyDescent="0.25">
      <c r="A63">
        <f t="shared" si="1"/>
        <v>28</v>
      </c>
      <c r="B63">
        <v>2010</v>
      </c>
      <c r="C63" s="4">
        <v>40364</v>
      </c>
      <c r="D63" s="13">
        <v>20</v>
      </c>
      <c r="E63" s="13">
        <v>2.5</v>
      </c>
      <c r="F63" s="13">
        <v>0</v>
      </c>
      <c r="G63" s="13">
        <v>1</v>
      </c>
      <c r="H63" s="13">
        <v>0</v>
      </c>
      <c r="I63" s="13">
        <v>0</v>
      </c>
      <c r="J63" s="13">
        <v>0</v>
      </c>
      <c r="K63" s="13">
        <v>1.25</v>
      </c>
      <c r="L63" s="13">
        <v>0</v>
      </c>
      <c r="M63" s="13">
        <v>0</v>
      </c>
      <c r="N63" s="13">
        <v>0</v>
      </c>
      <c r="O63" s="13">
        <v>0</v>
      </c>
      <c r="P63" s="13">
        <v>0</v>
      </c>
      <c r="Q63" s="13">
        <v>0.5</v>
      </c>
      <c r="R63" s="13">
        <v>0</v>
      </c>
      <c r="S63" s="13">
        <v>0</v>
      </c>
      <c r="T63" s="13">
        <v>0</v>
      </c>
      <c r="U63" s="13">
        <v>0</v>
      </c>
      <c r="V63" s="15">
        <f t="shared" si="0"/>
        <v>25.25</v>
      </c>
      <c r="W63" s="14">
        <v>2.5</v>
      </c>
      <c r="X63" s="15">
        <f t="shared" si="2"/>
        <v>27.75</v>
      </c>
      <c r="Y63" s="28"/>
      <c r="Z63" s="28"/>
    </row>
    <row r="64" spans="1:26" x14ac:dyDescent="0.25">
      <c r="A64">
        <f t="shared" si="1"/>
        <v>28</v>
      </c>
      <c r="B64">
        <v>2010</v>
      </c>
      <c r="C64" s="4">
        <v>40365</v>
      </c>
      <c r="D64" s="13">
        <v>20</v>
      </c>
      <c r="E64" s="13">
        <v>2.5</v>
      </c>
      <c r="F64" s="13">
        <v>0</v>
      </c>
      <c r="G64" s="13">
        <v>1</v>
      </c>
      <c r="H64" s="13">
        <v>0</v>
      </c>
      <c r="I64" s="13">
        <v>0</v>
      </c>
      <c r="J64" s="13">
        <v>0</v>
      </c>
      <c r="K64" s="13">
        <v>1.25</v>
      </c>
      <c r="L64" s="13">
        <v>0</v>
      </c>
      <c r="M64" s="13">
        <v>0</v>
      </c>
      <c r="N64" s="13">
        <v>0</v>
      </c>
      <c r="O64" s="13">
        <v>0</v>
      </c>
      <c r="P64" s="13">
        <v>0</v>
      </c>
      <c r="Q64" s="13">
        <v>0.5</v>
      </c>
      <c r="R64" s="13">
        <v>0</v>
      </c>
      <c r="S64" s="13">
        <v>0</v>
      </c>
      <c r="T64" s="13">
        <v>0</v>
      </c>
      <c r="U64" s="13">
        <v>0</v>
      </c>
      <c r="V64" s="15">
        <f t="shared" si="0"/>
        <v>25.25</v>
      </c>
      <c r="W64" s="14">
        <v>2.5</v>
      </c>
      <c r="X64" s="15">
        <f t="shared" si="2"/>
        <v>27.75</v>
      </c>
      <c r="Y64" s="28"/>
      <c r="Z64" s="28"/>
    </row>
    <row r="65" spans="1:26" x14ac:dyDescent="0.25">
      <c r="A65">
        <f t="shared" si="1"/>
        <v>28</v>
      </c>
      <c r="B65">
        <v>2010</v>
      </c>
      <c r="C65" s="4">
        <v>40366</v>
      </c>
      <c r="D65" s="13">
        <v>21</v>
      </c>
      <c r="E65" s="13">
        <v>3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  <c r="O65" s="13">
        <v>0</v>
      </c>
      <c r="P65" s="13">
        <v>0</v>
      </c>
      <c r="Q65" s="13">
        <v>1</v>
      </c>
      <c r="R65" s="13">
        <v>0</v>
      </c>
      <c r="S65" s="13">
        <v>0</v>
      </c>
      <c r="T65" s="13">
        <v>0</v>
      </c>
      <c r="U65" s="13">
        <v>0</v>
      </c>
      <c r="V65" s="15">
        <f t="shared" si="0"/>
        <v>25</v>
      </c>
      <c r="W65" s="14">
        <v>4</v>
      </c>
      <c r="X65" s="15">
        <f t="shared" si="2"/>
        <v>29</v>
      </c>
      <c r="Y65" s="28"/>
      <c r="Z65" s="28"/>
    </row>
    <row r="66" spans="1:26" x14ac:dyDescent="0.25">
      <c r="A66">
        <f t="shared" si="1"/>
        <v>28</v>
      </c>
      <c r="B66">
        <v>2010</v>
      </c>
      <c r="C66" s="4">
        <v>40367</v>
      </c>
      <c r="D66" s="13">
        <v>11</v>
      </c>
      <c r="E66" s="13">
        <v>0</v>
      </c>
      <c r="F66" s="13">
        <v>0</v>
      </c>
      <c r="G66" s="13">
        <v>0</v>
      </c>
      <c r="H66" s="13">
        <v>0</v>
      </c>
      <c r="I66" s="13">
        <v>0</v>
      </c>
      <c r="J66" s="13">
        <v>0</v>
      </c>
      <c r="K66" s="13">
        <v>2</v>
      </c>
      <c r="L66" s="13">
        <v>0</v>
      </c>
      <c r="M66" s="13">
        <v>0</v>
      </c>
      <c r="N66" s="13">
        <v>0</v>
      </c>
      <c r="O66" s="13">
        <v>0</v>
      </c>
      <c r="P66" s="13">
        <v>0</v>
      </c>
      <c r="Q66" s="13">
        <v>0</v>
      </c>
      <c r="R66" s="13">
        <v>0</v>
      </c>
      <c r="S66" s="13">
        <v>0</v>
      </c>
      <c r="T66" s="13">
        <v>0</v>
      </c>
      <c r="U66" s="13">
        <v>0</v>
      </c>
      <c r="V66" s="15">
        <f t="shared" ref="V66:V125" si="3">SUM(D66:U66)</f>
        <v>13</v>
      </c>
      <c r="W66" s="14">
        <v>3</v>
      </c>
      <c r="X66" s="15">
        <f t="shared" si="2"/>
        <v>16</v>
      </c>
      <c r="Y66" s="28"/>
      <c r="Z66" s="28"/>
    </row>
    <row r="67" spans="1:26" x14ac:dyDescent="0.25">
      <c r="A67">
        <f t="shared" ref="A67:A130" si="4">WEEKNUM(C67)</f>
        <v>28</v>
      </c>
      <c r="B67">
        <v>2010</v>
      </c>
      <c r="C67" s="4">
        <v>40368</v>
      </c>
      <c r="D67" s="13">
        <v>21</v>
      </c>
      <c r="E67" s="13"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1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5">
        <f t="shared" si="3"/>
        <v>22</v>
      </c>
      <c r="W67" s="14">
        <v>2</v>
      </c>
      <c r="X67" s="15">
        <f t="shared" ref="X67:X130" si="5">SUM(V67+W67)</f>
        <v>24</v>
      </c>
      <c r="Y67" s="28"/>
      <c r="Z67" s="28"/>
    </row>
    <row r="68" spans="1:26" x14ac:dyDescent="0.25">
      <c r="A68">
        <f t="shared" si="4"/>
        <v>28</v>
      </c>
      <c r="B68">
        <v>2010</v>
      </c>
      <c r="C68" s="4">
        <v>40369</v>
      </c>
      <c r="D68" s="13">
        <v>21.67</v>
      </c>
      <c r="E68" s="13">
        <v>0</v>
      </c>
      <c r="F68" s="13">
        <v>0</v>
      </c>
      <c r="G68" s="13">
        <v>0.33</v>
      </c>
      <c r="H68" s="13">
        <v>0</v>
      </c>
      <c r="I68" s="13">
        <v>0</v>
      </c>
      <c r="J68" s="13">
        <v>0</v>
      </c>
      <c r="K68" s="13">
        <v>1</v>
      </c>
      <c r="L68" s="13">
        <v>0</v>
      </c>
      <c r="M68" s="13">
        <v>0</v>
      </c>
      <c r="N68" s="13">
        <v>0</v>
      </c>
      <c r="O68" s="13">
        <v>0</v>
      </c>
      <c r="P68" s="13">
        <v>0</v>
      </c>
      <c r="Q68" s="13">
        <v>0</v>
      </c>
      <c r="R68" s="13">
        <v>0</v>
      </c>
      <c r="S68" s="13">
        <v>0</v>
      </c>
      <c r="T68" s="13">
        <v>0</v>
      </c>
      <c r="U68" s="13">
        <v>0</v>
      </c>
      <c r="V68" s="15">
        <f t="shared" si="3"/>
        <v>23</v>
      </c>
      <c r="W68" s="14">
        <v>2.67</v>
      </c>
      <c r="X68" s="15">
        <f t="shared" si="5"/>
        <v>25.67</v>
      </c>
      <c r="Y68" s="28"/>
      <c r="Z68" s="28"/>
    </row>
    <row r="69" spans="1:26" x14ac:dyDescent="0.25">
      <c r="A69">
        <f t="shared" si="4"/>
        <v>29</v>
      </c>
      <c r="B69">
        <v>2010</v>
      </c>
      <c r="C69" s="4">
        <v>40370</v>
      </c>
      <c r="D69" s="13">
        <v>21.67</v>
      </c>
      <c r="E69" s="13">
        <v>0</v>
      </c>
      <c r="F69" s="13">
        <v>0</v>
      </c>
      <c r="G69" s="13">
        <v>0.33</v>
      </c>
      <c r="H69" s="13">
        <v>0</v>
      </c>
      <c r="I69" s="13">
        <v>0</v>
      </c>
      <c r="J69" s="13">
        <v>0</v>
      </c>
      <c r="K69" s="13">
        <v>1</v>
      </c>
      <c r="L69" s="13">
        <v>0</v>
      </c>
      <c r="M69" s="13">
        <v>0</v>
      </c>
      <c r="N69" s="13">
        <v>0</v>
      </c>
      <c r="O69" s="13">
        <v>0</v>
      </c>
      <c r="P69" s="13">
        <v>0</v>
      </c>
      <c r="Q69" s="13">
        <v>0</v>
      </c>
      <c r="R69" s="13">
        <v>0</v>
      </c>
      <c r="S69" s="13">
        <v>0</v>
      </c>
      <c r="T69" s="13">
        <v>0</v>
      </c>
      <c r="U69" s="13">
        <v>0</v>
      </c>
      <c r="V69" s="15">
        <f t="shared" si="3"/>
        <v>23</v>
      </c>
      <c r="W69" s="14">
        <v>2.67</v>
      </c>
      <c r="X69" s="15">
        <f t="shared" si="5"/>
        <v>25.67</v>
      </c>
      <c r="Y69" s="28"/>
      <c r="Z69" s="28"/>
    </row>
    <row r="70" spans="1:26" x14ac:dyDescent="0.25">
      <c r="A70">
        <f t="shared" si="4"/>
        <v>29</v>
      </c>
      <c r="B70">
        <v>2010</v>
      </c>
      <c r="C70" s="4">
        <v>40371</v>
      </c>
      <c r="D70" s="13">
        <v>21.67</v>
      </c>
      <c r="E70" s="13">
        <v>0</v>
      </c>
      <c r="F70" s="13">
        <v>0</v>
      </c>
      <c r="G70" s="13">
        <v>0.33</v>
      </c>
      <c r="H70" s="13">
        <v>0</v>
      </c>
      <c r="I70" s="13">
        <v>0</v>
      </c>
      <c r="J70" s="13">
        <v>0</v>
      </c>
      <c r="K70" s="13">
        <v>1</v>
      </c>
      <c r="L70" s="13">
        <v>0</v>
      </c>
      <c r="M70" s="13">
        <v>0</v>
      </c>
      <c r="N70" s="13">
        <v>0</v>
      </c>
      <c r="O70" s="13">
        <v>0</v>
      </c>
      <c r="P70" s="13">
        <v>0</v>
      </c>
      <c r="Q70" s="13">
        <v>0</v>
      </c>
      <c r="R70" s="13">
        <v>0</v>
      </c>
      <c r="S70" s="13">
        <v>0</v>
      </c>
      <c r="T70" s="13">
        <v>0</v>
      </c>
      <c r="U70" s="13">
        <v>0</v>
      </c>
      <c r="V70" s="15">
        <f>SUM(D70:U70)</f>
        <v>23</v>
      </c>
      <c r="W70" s="14">
        <v>2.67</v>
      </c>
      <c r="X70" s="15">
        <f>SUM(V70+W70)</f>
        <v>25.67</v>
      </c>
      <c r="Y70" s="28"/>
      <c r="Z70" s="28"/>
    </row>
    <row r="71" spans="1:26" x14ac:dyDescent="0.25">
      <c r="A71">
        <f t="shared" si="4"/>
        <v>29</v>
      </c>
      <c r="B71">
        <v>2010</v>
      </c>
      <c r="C71" s="4">
        <v>40372</v>
      </c>
      <c r="D71" s="13">
        <v>17</v>
      </c>
      <c r="E71" s="13">
        <v>0</v>
      </c>
      <c r="F71" s="13">
        <v>0</v>
      </c>
      <c r="G71" s="13">
        <v>0</v>
      </c>
      <c r="H71" s="13">
        <v>0</v>
      </c>
      <c r="I71" s="13">
        <v>0</v>
      </c>
      <c r="J71" s="13">
        <v>0</v>
      </c>
      <c r="K71" s="13">
        <v>1</v>
      </c>
      <c r="L71" s="13">
        <v>0</v>
      </c>
      <c r="M71" s="13">
        <v>0</v>
      </c>
      <c r="N71" s="13">
        <v>0</v>
      </c>
      <c r="O71" s="13">
        <v>0</v>
      </c>
      <c r="P71" s="13">
        <v>0</v>
      </c>
      <c r="Q71" s="13">
        <v>0</v>
      </c>
      <c r="R71" s="13">
        <v>0</v>
      </c>
      <c r="S71" s="13">
        <v>0</v>
      </c>
      <c r="T71" s="13">
        <v>0</v>
      </c>
      <c r="U71" s="13">
        <v>0</v>
      </c>
      <c r="V71" s="15">
        <f>SUM(D71:U71)</f>
        <v>18</v>
      </c>
      <c r="W71" s="14">
        <v>3</v>
      </c>
      <c r="X71" s="15">
        <f>SUM(V71+W71)</f>
        <v>21</v>
      </c>
      <c r="Y71" s="28"/>
      <c r="Z71" s="28"/>
    </row>
    <row r="72" spans="1:26" x14ac:dyDescent="0.25">
      <c r="A72">
        <f t="shared" si="4"/>
        <v>29</v>
      </c>
      <c r="B72">
        <v>2010</v>
      </c>
      <c r="C72" s="4">
        <v>40373</v>
      </c>
      <c r="D72" s="13">
        <v>1</v>
      </c>
      <c r="E72" s="13">
        <v>0</v>
      </c>
      <c r="F72" s="13">
        <v>0</v>
      </c>
      <c r="G72" s="13">
        <v>0</v>
      </c>
      <c r="H72" s="13">
        <v>0</v>
      </c>
      <c r="I72" s="13">
        <v>0</v>
      </c>
      <c r="J72" s="13">
        <v>0</v>
      </c>
      <c r="K72" s="13">
        <v>0</v>
      </c>
      <c r="L72" s="13">
        <v>0</v>
      </c>
      <c r="M72" s="13">
        <v>0</v>
      </c>
      <c r="N72" s="13">
        <v>0</v>
      </c>
      <c r="O72" s="13">
        <v>0</v>
      </c>
      <c r="P72" s="13">
        <v>0</v>
      </c>
      <c r="Q72" s="13">
        <v>0</v>
      </c>
      <c r="R72" s="13">
        <v>0</v>
      </c>
      <c r="S72" s="13">
        <v>0</v>
      </c>
      <c r="T72" s="13">
        <v>0</v>
      </c>
      <c r="U72" s="13">
        <v>0</v>
      </c>
      <c r="V72" s="15">
        <f t="shared" si="3"/>
        <v>1</v>
      </c>
      <c r="W72" s="14">
        <v>1</v>
      </c>
      <c r="X72" s="15">
        <f t="shared" si="5"/>
        <v>2</v>
      </c>
      <c r="Y72" s="28"/>
      <c r="Z72" s="28"/>
    </row>
    <row r="73" spans="1:26" x14ac:dyDescent="0.25">
      <c r="A73">
        <f t="shared" si="4"/>
        <v>29</v>
      </c>
      <c r="B73">
        <v>2010</v>
      </c>
      <c r="C73" s="4">
        <v>40374</v>
      </c>
      <c r="D73" s="13">
        <v>4</v>
      </c>
      <c r="E73" s="13">
        <v>0</v>
      </c>
      <c r="F73" s="13">
        <v>0</v>
      </c>
      <c r="G73" s="13">
        <v>0</v>
      </c>
      <c r="H73" s="13">
        <v>0</v>
      </c>
      <c r="I73" s="13">
        <v>0</v>
      </c>
      <c r="J73" s="13">
        <v>0</v>
      </c>
      <c r="K73" s="13">
        <v>2</v>
      </c>
      <c r="L73" s="13">
        <v>0</v>
      </c>
      <c r="M73" s="13">
        <v>0</v>
      </c>
      <c r="N73" s="13">
        <v>0</v>
      </c>
      <c r="O73" s="13">
        <v>0</v>
      </c>
      <c r="P73" s="13">
        <v>0</v>
      </c>
      <c r="Q73" s="13">
        <v>2</v>
      </c>
      <c r="R73" s="13">
        <v>0</v>
      </c>
      <c r="S73" s="13">
        <v>0</v>
      </c>
      <c r="T73" s="13">
        <v>0</v>
      </c>
      <c r="U73" s="13">
        <v>0</v>
      </c>
      <c r="V73" s="15">
        <f t="shared" si="3"/>
        <v>8</v>
      </c>
      <c r="W73" s="14">
        <v>1</v>
      </c>
      <c r="X73" s="15">
        <f t="shared" si="5"/>
        <v>9</v>
      </c>
      <c r="Y73" s="28"/>
      <c r="Z73" s="28"/>
    </row>
    <row r="74" spans="1:26" x14ac:dyDescent="0.25">
      <c r="A74">
        <f t="shared" si="4"/>
        <v>29</v>
      </c>
      <c r="B74">
        <v>2010</v>
      </c>
      <c r="C74" s="4">
        <v>40375</v>
      </c>
      <c r="D74" s="13">
        <v>12</v>
      </c>
      <c r="E74" s="13">
        <v>0</v>
      </c>
      <c r="F74" s="13">
        <v>0</v>
      </c>
      <c r="G74" s="13">
        <v>0</v>
      </c>
      <c r="H74" s="13">
        <v>0</v>
      </c>
      <c r="I74" s="13">
        <v>0</v>
      </c>
      <c r="J74" s="13">
        <v>0</v>
      </c>
      <c r="K74" s="13">
        <v>3</v>
      </c>
      <c r="L74" s="13">
        <v>0</v>
      </c>
      <c r="M74" s="13">
        <v>0</v>
      </c>
      <c r="N74" s="13">
        <v>0</v>
      </c>
      <c r="O74" s="13">
        <v>0</v>
      </c>
      <c r="P74" s="13">
        <v>0</v>
      </c>
      <c r="Q74" s="13">
        <v>2</v>
      </c>
      <c r="R74" s="13">
        <v>0</v>
      </c>
      <c r="S74" s="13">
        <v>0</v>
      </c>
      <c r="T74" s="13">
        <v>0</v>
      </c>
      <c r="U74" s="13">
        <v>0</v>
      </c>
      <c r="V74" s="15">
        <f t="shared" si="3"/>
        <v>17</v>
      </c>
      <c r="W74" s="14">
        <v>3</v>
      </c>
      <c r="X74" s="15">
        <f t="shared" si="5"/>
        <v>20</v>
      </c>
      <c r="Y74" s="28"/>
      <c r="Z74" s="28"/>
    </row>
    <row r="75" spans="1:26" x14ac:dyDescent="0.25">
      <c r="A75">
        <f t="shared" si="4"/>
        <v>29</v>
      </c>
      <c r="B75">
        <v>2010</v>
      </c>
      <c r="C75" s="4">
        <v>40376</v>
      </c>
      <c r="D75" s="13">
        <v>8.33</v>
      </c>
      <c r="E75" s="13">
        <v>0</v>
      </c>
      <c r="F75" s="13">
        <v>0</v>
      </c>
      <c r="G75" s="13">
        <v>0</v>
      </c>
      <c r="H75" s="13">
        <v>0</v>
      </c>
      <c r="I75" s="13">
        <v>0</v>
      </c>
      <c r="J75" s="13">
        <v>0</v>
      </c>
      <c r="K75" s="13">
        <v>8.66</v>
      </c>
      <c r="L75" s="13">
        <v>0</v>
      </c>
      <c r="M75" s="13">
        <v>0</v>
      </c>
      <c r="N75" s="13">
        <v>0.66</v>
      </c>
      <c r="O75" s="13">
        <v>0</v>
      </c>
      <c r="P75" s="13">
        <v>0</v>
      </c>
      <c r="Q75" s="13">
        <v>1.33</v>
      </c>
      <c r="R75" s="13">
        <v>0</v>
      </c>
      <c r="S75" s="13">
        <v>0</v>
      </c>
      <c r="T75" s="13">
        <v>0</v>
      </c>
      <c r="U75" s="13">
        <v>0</v>
      </c>
      <c r="V75" s="15">
        <f t="shared" si="3"/>
        <v>18.980000000000004</v>
      </c>
      <c r="W75" s="14">
        <v>1.66</v>
      </c>
      <c r="X75" s="15">
        <f t="shared" si="5"/>
        <v>20.640000000000004</v>
      </c>
      <c r="Y75" s="28"/>
      <c r="Z75" s="28"/>
    </row>
    <row r="76" spans="1:26" x14ac:dyDescent="0.25">
      <c r="A76">
        <f t="shared" si="4"/>
        <v>30</v>
      </c>
      <c r="B76">
        <v>2010</v>
      </c>
      <c r="C76" s="4">
        <v>40377</v>
      </c>
      <c r="D76" s="13">
        <v>8.33</v>
      </c>
      <c r="E76" s="13">
        <v>0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8.66</v>
      </c>
      <c r="L76" s="13">
        <v>0</v>
      </c>
      <c r="M76" s="13">
        <v>0</v>
      </c>
      <c r="N76" s="13">
        <v>0.66</v>
      </c>
      <c r="O76" s="13">
        <v>0</v>
      </c>
      <c r="P76" s="13">
        <v>0</v>
      </c>
      <c r="Q76" s="13">
        <v>1.33</v>
      </c>
      <c r="R76" s="13">
        <v>0</v>
      </c>
      <c r="S76" s="13">
        <v>0</v>
      </c>
      <c r="T76" s="13">
        <v>0</v>
      </c>
      <c r="U76" s="13">
        <v>0</v>
      </c>
      <c r="V76" s="15">
        <f t="shared" si="3"/>
        <v>18.980000000000004</v>
      </c>
      <c r="W76" s="14">
        <v>1.66</v>
      </c>
      <c r="X76" s="15">
        <f t="shared" si="5"/>
        <v>20.640000000000004</v>
      </c>
      <c r="Y76" s="28"/>
      <c r="Z76" s="28"/>
    </row>
    <row r="77" spans="1:26" x14ac:dyDescent="0.25">
      <c r="A77">
        <f t="shared" si="4"/>
        <v>30</v>
      </c>
      <c r="B77">
        <v>2010</v>
      </c>
      <c r="C77" s="4">
        <v>40378</v>
      </c>
      <c r="D77" s="13">
        <v>8.33</v>
      </c>
      <c r="E77" s="13">
        <v>0</v>
      </c>
      <c r="F77" s="13">
        <v>0</v>
      </c>
      <c r="G77" s="13">
        <v>0</v>
      </c>
      <c r="H77" s="13">
        <v>0</v>
      </c>
      <c r="I77" s="13">
        <v>0</v>
      </c>
      <c r="J77" s="13">
        <v>0</v>
      </c>
      <c r="K77" s="13">
        <v>8.66</v>
      </c>
      <c r="L77" s="13">
        <v>0</v>
      </c>
      <c r="M77" s="13">
        <v>0</v>
      </c>
      <c r="N77" s="13">
        <v>0.66</v>
      </c>
      <c r="O77" s="13">
        <v>0</v>
      </c>
      <c r="P77" s="13">
        <v>0</v>
      </c>
      <c r="Q77" s="13">
        <v>1.33</v>
      </c>
      <c r="R77" s="13">
        <v>0</v>
      </c>
      <c r="S77" s="13">
        <v>0</v>
      </c>
      <c r="T77" s="13">
        <v>0</v>
      </c>
      <c r="U77" s="13">
        <v>0</v>
      </c>
      <c r="V77" s="15">
        <f>SUM(D77:U77)</f>
        <v>18.980000000000004</v>
      </c>
      <c r="W77" s="14">
        <v>1.66</v>
      </c>
      <c r="X77" s="15">
        <f>SUM(V77+W77)</f>
        <v>20.640000000000004</v>
      </c>
      <c r="Y77" s="28"/>
      <c r="Z77" s="28"/>
    </row>
    <row r="78" spans="1:26" x14ac:dyDescent="0.25">
      <c r="A78">
        <f t="shared" si="4"/>
        <v>30</v>
      </c>
      <c r="B78">
        <v>2010</v>
      </c>
      <c r="C78" s="4">
        <v>40379</v>
      </c>
      <c r="D78" s="13">
        <v>23</v>
      </c>
      <c r="E78" s="13">
        <v>0</v>
      </c>
      <c r="F78" s="13">
        <v>0</v>
      </c>
      <c r="G78" s="13">
        <v>0</v>
      </c>
      <c r="H78" s="13">
        <v>0</v>
      </c>
      <c r="I78" s="13">
        <v>0</v>
      </c>
      <c r="J78" s="13">
        <v>0</v>
      </c>
      <c r="K78" s="13">
        <v>2</v>
      </c>
      <c r="L78" s="13">
        <v>0</v>
      </c>
      <c r="M78" s="13">
        <v>0</v>
      </c>
      <c r="N78" s="13">
        <v>0</v>
      </c>
      <c r="O78" s="13">
        <v>0</v>
      </c>
      <c r="P78" s="13">
        <v>0</v>
      </c>
      <c r="Q78" s="13">
        <v>1</v>
      </c>
      <c r="R78" s="13">
        <v>0</v>
      </c>
      <c r="S78" s="13">
        <v>0</v>
      </c>
      <c r="T78" s="13">
        <v>0</v>
      </c>
      <c r="U78" s="13">
        <v>0</v>
      </c>
      <c r="V78" s="15">
        <f>SUM(D78:U78)</f>
        <v>26</v>
      </c>
      <c r="W78" s="14">
        <v>1</v>
      </c>
      <c r="X78" s="15">
        <f>SUM(V78+W78)</f>
        <v>27</v>
      </c>
      <c r="Y78" s="28"/>
      <c r="Z78" s="28"/>
    </row>
    <row r="79" spans="1:26" x14ac:dyDescent="0.25">
      <c r="A79">
        <f t="shared" si="4"/>
        <v>30</v>
      </c>
      <c r="B79">
        <v>2010</v>
      </c>
      <c r="C79" s="4">
        <v>40380</v>
      </c>
      <c r="D79" s="13">
        <v>29</v>
      </c>
      <c r="E79" s="13">
        <v>1</v>
      </c>
      <c r="F79" s="13">
        <v>0</v>
      </c>
      <c r="G79" s="13">
        <v>0</v>
      </c>
      <c r="H79" s="13">
        <v>0</v>
      </c>
      <c r="I79" s="13">
        <v>0</v>
      </c>
      <c r="J79" s="13">
        <v>0</v>
      </c>
      <c r="K79" s="13">
        <v>2</v>
      </c>
      <c r="L79" s="13">
        <v>0</v>
      </c>
      <c r="M79" s="13">
        <v>0</v>
      </c>
      <c r="N79" s="13">
        <v>0</v>
      </c>
      <c r="O79" s="13">
        <v>0</v>
      </c>
      <c r="P79" s="13">
        <v>0</v>
      </c>
      <c r="Q79" s="13">
        <v>1</v>
      </c>
      <c r="R79" s="13">
        <v>0</v>
      </c>
      <c r="S79" s="13">
        <v>0</v>
      </c>
      <c r="T79" s="13">
        <v>0</v>
      </c>
      <c r="U79" s="13">
        <v>0</v>
      </c>
      <c r="V79" s="15">
        <f t="shared" si="3"/>
        <v>33</v>
      </c>
      <c r="W79" s="14">
        <v>0</v>
      </c>
      <c r="X79" s="15">
        <f t="shared" si="5"/>
        <v>33</v>
      </c>
      <c r="Y79" s="28"/>
      <c r="Z79" s="28"/>
    </row>
    <row r="80" spans="1:26" x14ac:dyDescent="0.25">
      <c r="A80">
        <f t="shared" si="4"/>
        <v>30</v>
      </c>
      <c r="B80">
        <v>2010</v>
      </c>
      <c r="C80" s="4">
        <v>40381</v>
      </c>
      <c r="D80" s="13">
        <v>15</v>
      </c>
      <c r="E80" s="13">
        <v>1</v>
      </c>
      <c r="F80" s="13">
        <v>0</v>
      </c>
      <c r="G80" s="13">
        <v>0</v>
      </c>
      <c r="H80" s="13">
        <v>0</v>
      </c>
      <c r="I80" s="13">
        <v>0</v>
      </c>
      <c r="J80" s="13">
        <v>0</v>
      </c>
      <c r="K80" s="13">
        <v>5</v>
      </c>
      <c r="L80" s="13">
        <v>0</v>
      </c>
      <c r="M80" s="13">
        <v>0</v>
      </c>
      <c r="N80" s="13">
        <v>0</v>
      </c>
      <c r="O80" s="13">
        <v>0</v>
      </c>
      <c r="P80" s="13">
        <v>0</v>
      </c>
      <c r="Q80" s="13">
        <v>1</v>
      </c>
      <c r="R80" s="13">
        <v>0</v>
      </c>
      <c r="S80" s="13">
        <v>0</v>
      </c>
      <c r="T80" s="13">
        <v>0</v>
      </c>
      <c r="U80" s="13">
        <v>0</v>
      </c>
      <c r="V80" s="15">
        <f t="shared" si="3"/>
        <v>22</v>
      </c>
      <c r="W80" s="14">
        <v>4</v>
      </c>
      <c r="X80" s="15">
        <f t="shared" si="5"/>
        <v>26</v>
      </c>
      <c r="Y80" s="28"/>
      <c r="Z80" s="28"/>
    </row>
    <row r="81" spans="1:26" x14ac:dyDescent="0.25">
      <c r="A81">
        <f t="shared" si="4"/>
        <v>30</v>
      </c>
      <c r="B81">
        <v>2010</v>
      </c>
      <c r="C81" s="4">
        <v>40382</v>
      </c>
      <c r="D81" s="13">
        <v>2</v>
      </c>
      <c r="E81" s="13">
        <v>0</v>
      </c>
      <c r="F81" s="13">
        <v>0</v>
      </c>
      <c r="G81" s="13">
        <v>0</v>
      </c>
      <c r="H81" s="13">
        <v>0</v>
      </c>
      <c r="I81" s="13">
        <v>0</v>
      </c>
      <c r="J81" s="13">
        <v>0</v>
      </c>
      <c r="K81" s="13">
        <v>2</v>
      </c>
      <c r="L81" s="13">
        <v>0</v>
      </c>
      <c r="M81" s="13">
        <v>0</v>
      </c>
      <c r="N81" s="13">
        <v>0</v>
      </c>
      <c r="O81" s="13">
        <v>0</v>
      </c>
      <c r="P81" s="13">
        <v>0</v>
      </c>
      <c r="Q81" s="13">
        <v>0</v>
      </c>
      <c r="R81" s="13">
        <v>0</v>
      </c>
      <c r="S81" s="13">
        <v>0</v>
      </c>
      <c r="T81" s="13">
        <v>0</v>
      </c>
      <c r="U81" s="13">
        <v>0</v>
      </c>
      <c r="V81" s="15">
        <f t="shared" si="3"/>
        <v>4</v>
      </c>
      <c r="W81" s="14">
        <v>0</v>
      </c>
      <c r="X81" s="15">
        <f t="shared" si="5"/>
        <v>4</v>
      </c>
      <c r="Y81" s="28"/>
      <c r="Z81" s="28"/>
    </row>
    <row r="82" spans="1:26" x14ac:dyDescent="0.25">
      <c r="A82">
        <f t="shared" si="4"/>
        <v>30</v>
      </c>
      <c r="B82">
        <v>2010</v>
      </c>
      <c r="C82" s="4">
        <v>40383</v>
      </c>
      <c r="D82" s="13">
        <v>5.66</v>
      </c>
      <c r="E82" s="13">
        <v>0.33</v>
      </c>
      <c r="F82" s="13">
        <v>0</v>
      </c>
      <c r="G82" s="13">
        <v>0</v>
      </c>
      <c r="H82" s="13">
        <v>0</v>
      </c>
      <c r="I82" s="13">
        <v>0</v>
      </c>
      <c r="J82" s="13">
        <v>0</v>
      </c>
      <c r="K82" s="13">
        <v>0.66</v>
      </c>
      <c r="L82" s="13">
        <v>0</v>
      </c>
      <c r="M82" s="13">
        <v>0</v>
      </c>
      <c r="N82" s="13">
        <v>0</v>
      </c>
      <c r="O82" s="13">
        <v>0</v>
      </c>
      <c r="P82" s="13">
        <v>0</v>
      </c>
      <c r="Q82" s="13">
        <v>0</v>
      </c>
      <c r="R82" s="13">
        <v>0</v>
      </c>
      <c r="S82" s="13">
        <v>0</v>
      </c>
      <c r="T82" s="13">
        <v>0</v>
      </c>
      <c r="U82" s="13">
        <v>0</v>
      </c>
      <c r="V82" s="15">
        <f t="shared" si="3"/>
        <v>6.65</v>
      </c>
      <c r="W82" s="14">
        <v>6</v>
      </c>
      <c r="X82" s="15">
        <f t="shared" si="5"/>
        <v>12.65</v>
      </c>
      <c r="Y82" s="28"/>
      <c r="Z82" s="28"/>
    </row>
    <row r="83" spans="1:26" x14ac:dyDescent="0.25">
      <c r="A83">
        <f t="shared" si="4"/>
        <v>31</v>
      </c>
      <c r="B83">
        <v>2010</v>
      </c>
      <c r="C83" s="4">
        <v>40384</v>
      </c>
      <c r="D83" s="13">
        <v>5.66</v>
      </c>
      <c r="E83" s="13">
        <v>0.33</v>
      </c>
      <c r="F83" s="13">
        <v>0</v>
      </c>
      <c r="G83" s="13">
        <v>0</v>
      </c>
      <c r="H83" s="13">
        <v>0</v>
      </c>
      <c r="I83" s="13">
        <v>0</v>
      </c>
      <c r="J83" s="13">
        <v>0</v>
      </c>
      <c r="K83" s="13">
        <v>0.66</v>
      </c>
      <c r="L83" s="13">
        <v>0</v>
      </c>
      <c r="M83" s="13">
        <v>0</v>
      </c>
      <c r="N83" s="13">
        <v>0</v>
      </c>
      <c r="O83" s="13">
        <v>0</v>
      </c>
      <c r="P83" s="13">
        <v>0</v>
      </c>
      <c r="Q83" s="13">
        <v>0</v>
      </c>
      <c r="R83" s="13">
        <v>0</v>
      </c>
      <c r="S83" s="13">
        <v>0</v>
      </c>
      <c r="T83" s="13">
        <v>0</v>
      </c>
      <c r="U83" s="13">
        <v>0</v>
      </c>
      <c r="V83" s="15">
        <f t="shared" si="3"/>
        <v>6.65</v>
      </c>
      <c r="W83" s="14">
        <v>6</v>
      </c>
      <c r="X83" s="15">
        <f t="shared" si="5"/>
        <v>12.65</v>
      </c>
      <c r="Y83" s="28"/>
      <c r="Z83" s="28"/>
    </row>
    <row r="84" spans="1:26" x14ac:dyDescent="0.25">
      <c r="A84">
        <f t="shared" si="4"/>
        <v>31</v>
      </c>
      <c r="B84">
        <v>2010</v>
      </c>
      <c r="C84" s="4">
        <v>40385</v>
      </c>
      <c r="D84" s="13">
        <v>5.66</v>
      </c>
      <c r="E84" s="13">
        <v>0.33</v>
      </c>
      <c r="F84" s="13">
        <v>0</v>
      </c>
      <c r="G84" s="13">
        <v>0</v>
      </c>
      <c r="H84" s="13">
        <v>0</v>
      </c>
      <c r="I84" s="13">
        <v>0</v>
      </c>
      <c r="J84" s="13">
        <v>0</v>
      </c>
      <c r="K84" s="13">
        <v>0.66</v>
      </c>
      <c r="L84" s="13">
        <v>0</v>
      </c>
      <c r="M84" s="13">
        <v>0</v>
      </c>
      <c r="N84" s="13">
        <v>0</v>
      </c>
      <c r="O84" s="13">
        <v>0</v>
      </c>
      <c r="P84" s="13">
        <v>0</v>
      </c>
      <c r="Q84" s="13">
        <v>0</v>
      </c>
      <c r="R84" s="13">
        <v>0</v>
      </c>
      <c r="S84" s="13">
        <v>0</v>
      </c>
      <c r="T84" s="13">
        <v>0</v>
      </c>
      <c r="U84" s="13">
        <v>0</v>
      </c>
      <c r="V84" s="15">
        <f>SUM(D84:U84)</f>
        <v>6.65</v>
      </c>
      <c r="W84" s="14">
        <v>6</v>
      </c>
      <c r="X84" s="15">
        <f>SUM(V84+W84)</f>
        <v>12.65</v>
      </c>
      <c r="Y84" s="28"/>
      <c r="Z84" s="28"/>
    </row>
    <row r="85" spans="1:26" x14ac:dyDescent="0.25">
      <c r="A85">
        <f t="shared" si="4"/>
        <v>31</v>
      </c>
      <c r="B85">
        <v>2010</v>
      </c>
      <c r="C85" s="4">
        <v>40386</v>
      </c>
      <c r="D85" s="13">
        <v>17</v>
      </c>
      <c r="E85" s="13">
        <v>0</v>
      </c>
      <c r="F85" s="13">
        <v>0</v>
      </c>
      <c r="G85" s="13">
        <v>1</v>
      </c>
      <c r="H85" s="13">
        <v>0</v>
      </c>
      <c r="I85" s="13">
        <v>0</v>
      </c>
      <c r="J85" s="13">
        <v>0</v>
      </c>
      <c r="K85" s="13">
        <v>1</v>
      </c>
      <c r="L85" s="13">
        <v>0</v>
      </c>
      <c r="M85" s="13">
        <v>0</v>
      </c>
      <c r="N85" s="13">
        <v>0</v>
      </c>
      <c r="O85" s="13">
        <v>0</v>
      </c>
      <c r="P85" s="13">
        <v>0</v>
      </c>
      <c r="Q85" s="13">
        <v>0</v>
      </c>
      <c r="R85" s="13">
        <v>0</v>
      </c>
      <c r="S85" s="13">
        <v>0</v>
      </c>
      <c r="T85" s="13">
        <v>0</v>
      </c>
      <c r="U85" s="13">
        <v>0</v>
      </c>
      <c r="V85" s="15">
        <f>SUM(D85:U85)</f>
        <v>19</v>
      </c>
      <c r="W85" s="14">
        <v>2</v>
      </c>
      <c r="X85" s="15">
        <f>SUM(V85+W85)</f>
        <v>21</v>
      </c>
      <c r="Y85" s="28"/>
      <c r="Z85" s="28"/>
    </row>
    <row r="86" spans="1:26" x14ac:dyDescent="0.25">
      <c r="A86">
        <f t="shared" si="4"/>
        <v>31</v>
      </c>
      <c r="B86">
        <v>2010</v>
      </c>
      <c r="C86" s="4">
        <v>40387</v>
      </c>
      <c r="D86" t="s">
        <v>25</v>
      </c>
      <c r="E86" t="s">
        <v>25</v>
      </c>
      <c r="F86" t="s">
        <v>25</v>
      </c>
      <c r="G86" t="s">
        <v>25</v>
      </c>
      <c r="H86" t="s">
        <v>25</v>
      </c>
      <c r="I86" t="s">
        <v>25</v>
      </c>
      <c r="J86" t="s">
        <v>25</v>
      </c>
      <c r="K86" t="s">
        <v>25</v>
      </c>
      <c r="L86" t="s">
        <v>25</v>
      </c>
      <c r="M86" t="s">
        <v>25</v>
      </c>
      <c r="N86" t="s">
        <v>25</v>
      </c>
      <c r="O86" t="s">
        <v>25</v>
      </c>
      <c r="P86" t="s">
        <v>25</v>
      </c>
      <c r="Q86" t="s">
        <v>25</v>
      </c>
      <c r="R86" t="s">
        <v>25</v>
      </c>
      <c r="S86" t="s">
        <v>25</v>
      </c>
      <c r="T86" t="s">
        <v>25</v>
      </c>
      <c r="U86" t="s">
        <v>25</v>
      </c>
      <c r="V86" s="15">
        <f t="shared" si="3"/>
        <v>0</v>
      </c>
      <c r="W86" s="5"/>
      <c r="X86" s="15">
        <f t="shared" si="5"/>
        <v>0</v>
      </c>
      <c r="Y86" s="28"/>
      <c r="Z86" s="28"/>
    </row>
    <row r="87" spans="1:26" x14ac:dyDescent="0.25">
      <c r="A87">
        <f t="shared" si="4"/>
        <v>31</v>
      </c>
      <c r="B87">
        <v>2010</v>
      </c>
      <c r="C87" s="4">
        <v>40388</v>
      </c>
      <c r="D87">
        <v>14</v>
      </c>
      <c r="E87">
        <v>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 s="15">
        <f t="shared" si="3"/>
        <v>15</v>
      </c>
      <c r="W87" s="5">
        <v>1</v>
      </c>
      <c r="X87" s="15">
        <f t="shared" si="5"/>
        <v>16</v>
      </c>
      <c r="Y87" s="28"/>
      <c r="Z87" s="28"/>
    </row>
    <row r="88" spans="1:26" x14ac:dyDescent="0.25">
      <c r="A88">
        <f t="shared" si="4"/>
        <v>31</v>
      </c>
      <c r="B88">
        <v>2010</v>
      </c>
      <c r="C88" s="4">
        <v>40389</v>
      </c>
      <c r="D88">
        <v>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2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 s="15">
        <f t="shared" si="3"/>
        <v>9</v>
      </c>
      <c r="W88" s="5">
        <v>1</v>
      </c>
      <c r="X88" s="15">
        <f t="shared" si="5"/>
        <v>10</v>
      </c>
      <c r="Y88" s="28"/>
      <c r="Z88" s="28"/>
    </row>
    <row r="89" spans="1:26" x14ac:dyDescent="0.25">
      <c r="A89">
        <f t="shared" si="4"/>
        <v>31</v>
      </c>
      <c r="B89">
        <v>2010</v>
      </c>
      <c r="C89" s="4">
        <v>40390</v>
      </c>
      <c r="D89">
        <v>13.6</v>
      </c>
      <c r="E89">
        <v>1.66</v>
      </c>
      <c r="F89">
        <v>0</v>
      </c>
      <c r="G89">
        <v>0</v>
      </c>
      <c r="H89">
        <v>0</v>
      </c>
      <c r="I89">
        <v>0</v>
      </c>
      <c r="J89">
        <v>0</v>
      </c>
      <c r="K89">
        <v>6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 s="15">
        <f t="shared" si="3"/>
        <v>21.259999999999998</v>
      </c>
      <c r="W89" s="5">
        <v>3.66</v>
      </c>
      <c r="X89" s="15">
        <f t="shared" si="5"/>
        <v>24.919999999999998</v>
      </c>
      <c r="Y89" s="28"/>
      <c r="Z89" s="28"/>
    </row>
    <row r="90" spans="1:26" x14ac:dyDescent="0.25">
      <c r="A90">
        <f t="shared" si="4"/>
        <v>32</v>
      </c>
      <c r="B90">
        <v>2010</v>
      </c>
      <c r="C90" s="4">
        <v>40391</v>
      </c>
      <c r="D90">
        <v>13.6</v>
      </c>
      <c r="E90">
        <v>1.66</v>
      </c>
      <c r="F90">
        <v>0</v>
      </c>
      <c r="G90">
        <v>0</v>
      </c>
      <c r="H90">
        <v>0</v>
      </c>
      <c r="I90">
        <v>0</v>
      </c>
      <c r="J90">
        <v>0</v>
      </c>
      <c r="K90">
        <v>6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 s="15">
        <f t="shared" si="3"/>
        <v>21.259999999999998</v>
      </c>
      <c r="W90" s="5">
        <v>3.66</v>
      </c>
      <c r="X90" s="15">
        <f t="shared" si="5"/>
        <v>24.919999999999998</v>
      </c>
      <c r="Y90" s="28"/>
      <c r="Z90" s="28"/>
    </row>
    <row r="91" spans="1:26" x14ac:dyDescent="0.25">
      <c r="A91">
        <f t="shared" si="4"/>
        <v>32</v>
      </c>
      <c r="B91">
        <v>2010</v>
      </c>
      <c r="C91" s="4">
        <v>40392</v>
      </c>
      <c r="D91">
        <v>13.6</v>
      </c>
      <c r="E91">
        <v>1.66</v>
      </c>
      <c r="F91">
        <v>0</v>
      </c>
      <c r="G91">
        <v>0</v>
      </c>
      <c r="H91">
        <v>0</v>
      </c>
      <c r="I91">
        <v>0</v>
      </c>
      <c r="J91">
        <v>0</v>
      </c>
      <c r="K91">
        <v>6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 s="15">
        <f t="shared" si="3"/>
        <v>21.259999999999998</v>
      </c>
      <c r="W91" s="5">
        <v>3.66</v>
      </c>
      <c r="X91" s="15">
        <f t="shared" si="5"/>
        <v>24.919999999999998</v>
      </c>
      <c r="Y91" s="28"/>
      <c r="Z91" s="28"/>
    </row>
    <row r="92" spans="1:26" x14ac:dyDescent="0.25">
      <c r="A92">
        <f t="shared" si="4"/>
        <v>32</v>
      </c>
      <c r="B92">
        <v>2010</v>
      </c>
      <c r="C92" s="4">
        <v>40393</v>
      </c>
      <c r="D92">
        <v>39</v>
      </c>
      <c r="E92">
        <v>4</v>
      </c>
      <c r="F92">
        <v>0</v>
      </c>
      <c r="G92">
        <v>0</v>
      </c>
      <c r="H92">
        <v>0</v>
      </c>
      <c r="I92">
        <v>0</v>
      </c>
      <c r="J92">
        <v>0</v>
      </c>
      <c r="K92">
        <v>24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 s="15">
        <f t="shared" si="3"/>
        <v>67</v>
      </c>
      <c r="W92" s="5">
        <v>6</v>
      </c>
      <c r="X92" s="15">
        <f t="shared" si="5"/>
        <v>73</v>
      </c>
      <c r="Y92" s="28"/>
      <c r="Z92" s="28"/>
    </row>
    <row r="93" spans="1:26" x14ac:dyDescent="0.25">
      <c r="A93">
        <f t="shared" si="4"/>
        <v>32</v>
      </c>
      <c r="B93">
        <v>2010</v>
      </c>
      <c r="C93" s="4">
        <v>40394</v>
      </c>
      <c r="D93">
        <v>27</v>
      </c>
      <c r="E93">
        <v>4</v>
      </c>
      <c r="F93">
        <v>0</v>
      </c>
      <c r="G93">
        <v>0</v>
      </c>
      <c r="H93">
        <v>0</v>
      </c>
      <c r="I93">
        <v>0</v>
      </c>
      <c r="J93" s="3">
        <v>0</v>
      </c>
      <c r="K93" s="5">
        <v>9</v>
      </c>
      <c r="L93" s="5">
        <v>0</v>
      </c>
      <c r="M93" s="5">
        <v>0</v>
      </c>
      <c r="N93" s="5">
        <v>0</v>
      </c>
      <c r="O93" s="5">
        <v>0</v>
      </c>
      <c r="P93" s="3">
        <v>0</v>
      </c>
      <c r="Q93" s="5">
        <v>0</v>
      </c>
      <c r="R93" s="5">
        <v>0</v>
      </c>
      <c r="S93" s="3">
        <v>0</v>
      </c>
      <c r="T93" s="5">
        <v>0</v>
      </c>
      <c r="U93" s="3">
        <v>0</v>
      </c>
      <c r="V93" s="15">
        <f t="shared" si="3"/>
        <v>40</v>
      </c>
      <c r="W93" s="5">
        <v>4</v>
      </c>
      <c r="X93" s="15">
        <f t="shared" si="5"/>
        <v>44</v>
      </c>
      <c r="Y93" s="28"/>
      <c r="Z93" s="28"/>
    </row>
    <row r="94" spans="1:26" x14ac:dyDescent="0.25">
      <c r="A94">
        <f t="shared" si="4"/>
        <v>32</v>
      </c>
      <c r="B94">
        <v>2010</v>
      </c>
      <c r="C94" s="4">
        <v>40395</v>
      </c>
      <c r="D94">
        <v>7</v>
      </c>
      <c r="E94">
        <v>2</v>
      </c>
      <c r="F94">
        <v>0</v>
      </c>
      <c r="G94">
        <v>0</v>
      </c>
      <c r="H94">
        <v>0</v>
      </c>
      <c r="I94">
        <v>0</v>
      </c>
      <c r="J94" s="3">
        <v>0</v>
      </c>
      <c r="K94" s="5">
        <v>7</v>
      </c>
      <c r="L94" s="5">
        <v>0</v>
      </c>
      <c r="M94" s="5">
        <v>0</v>
      </c>
      <c r="N94" s="5">
        <v>0</v>
      </c>
      <c r="O94" s="5">
        <v>0</v>
      </c>
      <c r="P94" s="3">
        <v>0</v>
      </c>
      <c r="Q94" s="5">
        <v>0</v>
      </c>
      <c r="R94" s="5">
        <v>0</v>
      </c>
      <c r="S94" s="3">
        <v>0</v>
      </c>
      <c r="T94" s="5">
        <v>0</v>
      </c>
      <c r="U94" s="3">
        <v>0</v>
      </c>
      <c r="V94" s="15">
        <f t="shared" si="3"/>
        <v>16</v>
      </c>
      <c r="W94" s="5">
        <v>7</v>
      </c>
      <c r="X94" s="15">
        <f t="shared" si="5"/>
        <v>23</v>
      </c>
      <c r="Y94" s="28"/>
      <c r="Z94" s="28"/>
    </row>
    <row r="95" spans="1:26" x14ac:dyDescent="0.25">
      <c r="A95">
        <f t="shared" si="4"/>
        <v>32</v>
      </c>
      <c r="B95">
        <v>2010</v>
      </c>
      <c r="C95" s="4">
        <v>40396</v>
      </c>
      <c r="D95">
        <v>27</v>
      </c>
      <c r="E95">
        <v>2</v>
      </c>
      <c r="F95">
        <v>0</v>
      </c>
      <c r="G95">
        <v>0</v>
      </c>
      <c r="H95">
        <v>0</v>
      </c>
      <c r="I95">
        <v>0</v>
      </c>
      <c r="J95">
        <v>0</v>
      </c>
      <c r="K95">
        <v>4</v>
      </c>
      <c r="L95">
        <v>0</v>
      </c>
      <c r="M95">
        <v>0</v>
      </c>
      <c r="N95">
        <v>0</v>
      </c>
      <c r="O95">
        <v>0</v>
      </c>
      <c r="P95">
        <v>0</v>
      </c>
      <c r="Q95">
        <v>1</v>
      </c>
      <c r="R95">
        <v>0</v>
      </c>
      <c r="S95">
        <v>0</v>
      </c>
      <c r="T95">
        <v>0</v>
      </c>
      <c r="U95">
        <v>0</v>
      </c>
      <c r="V95" s="15">
        <f t="shared" si="3"/>
        <v>34</v>
      </c>
      <c r="W95" s="5">
        <v>19</v>
      </c>
      <c r="X95" s="15">
        <f t="shared" si="5"/>
        <v>53</v>
      </c>
      <c r="Y95" s="28"/>
      <c r="Z95" s="28"/>
    </row>
    <row r="96" spans="1:26" x14ac:dyDescent="0.25">
      <c r="A96">
        <f t="shared" si="4"/>
        <v>32</v>
      </c>
      <c r="B96">
        <v>2010</v>
      </c>
      <c r="C96" s="4">
        <v>40397</v>
      </c>
      <c r="D96">
        <v>64.599999999999994</v>
      </c>
      <c r="E96">
        <v>1.66</v>
      </c>
      <c r="F96">
        <v>0</v>
      </c>
      <c r="G96">
        <v>0.33</v>
      </c>
      <c r="H96">
        <v>0</v>
      </c>
      <c r="I96">
        <v>0</v>
      </c>
      <c r="J96">
        <v>0</v>
      </c>
      <c r="K96">
        <v>3.66</v>
      </c>
      <c r="L96">
        <v>0</v>
      </c>
      <c r="M96">
        <v>0</v>
      </c>
      <c r="N96">
        <v>0</v>
      </c>
      <c r="O96">
        <v>0</v>
      </c>
      <c r="P96">
        <v>0</v>
      </c>
      <c r="Q96">
        <v>0.66</v>
      </c>
      <c r="R96">
        <v>0</v>
      </c>
      <c r="S96">
        <v>0</v>
      </c>
      <c r="T96">
        <v>0</v>
      </c>
      <c r="U96">
        <v>0</v>
      </c>
      <c r="V96" s="15">
        <f t="shared" si="3"/>
        <v>70.909999999999982</v>
      </c>
      <c r="W96" s="5">
        <v>26.3</v>
      </c>
      <c r="X96" s="15">
        <f t="shared" si="5"/>
        <v>97.20999999999998</v>
      </c>
      <c r="Y96" s="28"/>
      <c r="Z96" s="28"/>
    </row>
    <row r="97" spans="1:26" x14ac:dyDescent="0.25">
      <c r="A97">
        <f t="shared" si="4"/>
        <v>33</v>
      </c>
      <c r="B97">
        <v>2010</v>
      </c>
      <c r="C97" s="4">
        <v>40398</v>
      </c>
      <c r="D97">
        <v>64.599999999999994</v>
      </c>
      <c r="E97">
        <v>1.66</v>
      </c>
      <c r="F97">
        <v>0</v>
      </c>
      <c r="G97">
        <v>0.33</v>
      </c>
      <c r="H97">
        <v>0</v>
      </c>
      <c r="I97">
        <v>0</v>
      </c>
      <c r="J97">
        <v>0</v>
      </c>
      <c r="K97">
        <v>3.66</v>
      </c>
      <c r="L97">
        <v>0</v>
      </c>
      <c r="M97">
        <v>0</v>
      </c>
      <c r="N97">
        <v>0</v>
      </c>
      <c r="O97">
        <v>0</v>
      </c>
      <c r="P97">
        <v>0</v>
      </c>
      <c r="Q97">
        <v>0.66</v>
      </c>
      <c r="R97">
        <v>0</v>
      </c>
      <c r="S97">
        <v>0</v>
      </c>
      <c r="T97">
        <v>0</v>
      </c>
      <c r="U97">
        <v>0</v>
      </c>
      <c r="V97" s="15">
        <f t="shared" si="3"/>
        <v>70.909999999999982</v>
      </c>
      <c r="W97" s="5">
        <v>26.3</v>
      </c>
      <c r="X97" s="15">
        <f t="shared" si="5"/>
        <v>97.20999999999998</v>
      </c>
      <c r="Y97" s="28"/>
      <c r="Z97" s="28"/>
    </row>
    <row r="98" spans="1:26" x14ac:dyDescent="0.25">
      <c r="A98">
        <f t="shared" si="4"/>
        <v>33</v>
      </c>
      <c r="B98">
        <v>2010</v>
      </c>
      <c r="C98" s="4">
        <v>40399</v>
      </c>
      <c r="D98">
        <v>64.599999999999994</v>
      </c>
      <c r="E98">
        <v>1.66</v>
      </c>
      <c r="F98">
        <v>0</v>
      </c>
      <c r="G98">
        <v>0.33</v>
      </c>
      <c r="H98">
        <v>0</v>
      </c>
      <c r="I98">
        <v>0</v>
      </c>
      <c r="J98">
        <v>0</v>
      </c>
      <c r="K98">
        <v>3.66</v>
      </c>
      <c r="L98">
        <v>0</v>
      </c>
      <c r="M98">
        <v>0</v>
      </c>
      <c r="N98">
        <v>0</v>
      </c>
      <c r="O98">
        <v>0</v>
      </c>
      <c r="P98">
        <v>0</v>
      </c>
      <c r="Q98">
        <v>0.66</v>
      </c>
      <c r="R98">
        <v>0</v>
      </c>
      <c r="S98">
        <v>0</v>
      </c>
      <c r="T98">
        <v>0</v>
      </c>
      <c r="U98">
        <v>0</v>
      </c>
      <c r="V98" s="15">
        <f t="shared" si="3"/>
        <v>70.909999999999982</v>
      </c>
      <c r="W98" s="5">
        <v>26.3</v>
      </c>
      <c r="X98" s="15">
        <f t="shared" si="5"/>
        <v>97.20999999999998</v>
      </c>
      <c r="Y98" s="28"/>
      <c r="Z98" s="28"/>
    </row>
    <row r="99" spans="1:26" x14ac:dyDescent="0.25">
      <c r="A99">
        <f t="shared" si="4"/>
        <v>33</v>
      </c>
      <c r="B99">
        <v>2010</v>
      </c>
      <c r="C99" s="4">
        <v>40400</v>
      </c>
      <c r="D99">
        <v>55</v>
      </c>
      <c r="E99">
        <v>0</v>
      </c>
      <c r="F99">
        <v>0</v>
      </c>
      <c r="G99">
        <v>3</v>
      </c>
      <c r="H99">
        <v>0</v>
      </c>
      <c r="I99">
        <v>0</v>
      </c>
      <c r="J99">
        <v>0</v>
      </c>
      <c r="K99">
        <v>3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 s="15">
        <f t="shared" si="3"/>
        <v>61</v>
      </c>
      <c r="W99" s="5">
        <v>32</v>
      </c>
      <c r="X99" s="15">
        <f t="shared" si="5"/>
        <v>93</v>
      </c>
      <c r="Y99" s="28"/>
      <c r="Z99" s="28"/>
    </row>
    <row r="100" spans="1:26" x14ac:dyDescent="0.25">
      <c r="A100">
        <f t="shared" si="4"/>
        <v>33</v>
      </c>
      <c r="B100">
        <v>2010</v>
      </c>
      <c r="C100" s="4">
        <v>40401</v>
      </c>
      <c r="D100">
        <v>24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3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 s="15">
        <f t="shared" si="3"/>
        <v>27</v>
      </c>
      <c r="W100" s="5">
        <v>7</v>
      </c>
      <c r="X100" s="15">
        <f t="shared" si="5"/>
        <v>34</v>
      </c>
      <c r="Y100" s="28"/>
      <c r="Z100" s="28"/>
    </row>
    <row r="101" spans="1:26" x14ac:dyDescent="0.25">
      <c r="A101">
        <f t="shared" si="4"/>
        <v>33</v>
      </c>
      <c r="B101">
        <v>2010</v>
      </c>
      <c r="C101" s="4">
        <v>40402</v>
      </c>
      <c r="D101">
        <v>24</v>
      </c>
      <c r="E101">
        <v>0</v>
      </c>
      <c r="F101">
        <v>0</v>
      </c>
      <c r="G101">
        <v>0</v>
      </c>
      <c r="H101">
        <v>0</v>
      </c>
      <c r="I101">
        <v>0</v>
      </c>
      <c r="J101" s="3">
        <v>0</v>
      </c>
      <c r="K101" s="5">
        <v>6</v>
      </c>
      <c r="L101" s="5">
        <v>0</v>
      </c>
      <c r="M101" s="5">
        <v>0</v>
      </c>
      <c r="N101" s="5">
        <v>0</v>
      </c>
      <c r="O101" s="5">
        <v>0</v>
      </c>
      <c r="P101" s="3">
        <v>0</v>
      </c>
      <c r="Q101" s="5">
        <v>0</v>
      </c>
      <c r="R101" s="5">
        <v>0</v>
      </c>
      <c r="S101" s="3">
        <v>0</v>
      </c>
      <c r="T101" s="5">
        <v>0</v>
      </c>
      <c r="U101" s="3">
        <v>0</v>
      </c>
      <c r="V101" s="15">
        <f t="shared" si="3"/>
        <v>30</v>
      </c>
      <c r="W101" s="5">
        <v>7</v>
      </c>
      <c r="X101" s="15">
        <f t="shared" si="5"/>
        <v>37</v>
      </c>
      <c r="Y101" s="28"/>
      <c r="Z101" s="28"/>
    </row>
    <row r="102" spans="1:26" x14ac:dyDescent="0.25">
      <c r="A102">
        <f t="shared" si="4"/>
        <v>33</v>
      </c>
      <c r="B102">
        <v>2010</v>
      </c>
      <c r="C102" s="4">
        <v>40403</v>
      </c>
      <c r="D102">
        <v>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 s="15">
        <f t="shared" si="3"/>
        <v>4</v>
      </c>
      <c r="W102" s="5">
        <v>0</v>
      </c>
      <c r="X102" s="15">
        <f t="shared" si="5"/>
        <v>4</v>
      </c>
      <c r="Y102" s="28"/>
      <c r="Z102" s="28"/>
    </row>
    <row r="103" spans="1:26" x14ac:dyDescent="0.25">
      <c r="A103">
        <f t="shared" si="4"/>
        <v>33</v>
      </c>
      <c r="B103">
        <v>2010</v>
      </c>
      <c r="C103" s="4">
        <v>40404</v>
      </c>
      <c r="D103">
        <v>7</v>
      </c>
      <c r="E103">
        <v>0.25</v>
      </c>
      <c r="F103">
        <v>0</v>
      </c>
      <c r="G103">
        <v>0.25</v>
      </c>
      <c r="H103">
        <v>0</v>
      </c>
      <c r="I103">
        <v>0</v>
      </c>
      <c r="J103">
        <v>0</v>
      </c>
      <c r="K103">
        <v>7.75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4.25</v>
      </c>
      <c r="R103">
        <v>0</v>
      </c>
      <c r="S103">
        <v>0</v>
      </c>
      <c r="T103">
        <v>0</v>
      </c>
      <c r="U103">
        <v>0</v>
      </c>
      <c r="V103" s="15">
        <f t="shared" si="3"/>
        <v>19.5</v>
      </c>
      <c r="W103" s="5">
        <v>2</v>
      </c>
      <c r="X103" s="15">
        <f t="shared" si="5"/>
        <v>21.5</v>
      </c>
      <c r="Y103" s="28"/>
      <c r="Z103" s="28"/>
    </row>
    <row r="104" spans="1:26" x14ac:dyDescent="0.25">
      <c r="A104">
        <f t="shared" si="4"/>
        <v>34</v>
      </c>
      <c r="B104">
        <v>2010</v>
      </c>
      <c r="C104" s="4">
        <v>40405</v>
      </c>
      <c r="D104">
        <v>7</v>
      </c>
      <c r="E104">
        <v>0.25</v>
      </c>
      <c r="F104">
        <v>0</v>
      </c>
      <c r="G104">
        <v>0.25</v>
      </c>
      <c r="H104">
        <v>0</v>
      </c>
      <c r="I104">
        <v>0</v>
      </c>
      <c r="J104">
        <v>0</v>
      </c>
      <c r="K104">
        <v>7.75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4.25</v>
      </c>
      <c r="R104">
        <v>0</v>
      </c>
      <c r="S104">
        <v>0</v>
      </c>
      <c r="T104">
        <v>0</v>
      </c>
      <c r="U104">
        <v>0</v>
      </c>
      <c r="V104" s="15">
        <f t="shared" si="3"/>
        <v>19.5</v>
      </c>
      <c r="W104" s="5">
        <v>2</v>
      </c>
      <c r="X104" s="15">
        <f t="shared" si="5"/>
        <v>21.5</v>
      </c>
      <c r="Y104" s="28"/>
      <c r="Z104" s="28"/>
    </row>
    <row r="105" spans="1:26" x14ac:dyDescent="0.25">
      <c r="A105">
        <f t="shared" si="4"/>
        <v>34</v>
      </c>
      <c r="B105">
        <v>2010</v>
      </c>
      <c r="C105" s="4">
        <v>40406</v>
      </c>
      <c r="D105">
        <v>7</v>
      </c>
      <c r="E105">
        <v>0.25</v>
      </c>
      <c r="F105">
        <v>0</v>
      </c>
      <c r="G105">
        <v>0.25</v>
      </c>
      <c r="H105">
        <v>0</v>
      </c>
      <c r="I105">
        <v>0</v>
      </c>
      <c r="J105">
        <v>0</v>
      </c>
      <c r="K105">
        <v>7.75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4.25</v>
      </c>
      <c r="R105">
        <v>0</v>
      </c>
      <c r="S105">
        <v>0</v>
      </c>
      <c r="T105">
        <v>0</v>
      </c>
      <c r="U105">
        <v>0</v>
      </c>
      <c r="V105" s="15">
        <f t="shared" si="3"/>
        <v>19.5</v>
      </c>
      <c r="W105" s="5">
        <v>2</v>
      </c>
      <c r="X105" s="15">
        <f t="shared" si="5"/>
        <v>21.5</v>
      </c>
      <c r="Y105" s="28"/>
      <c r="Z105" s="28"/>
    </row>
    <row r="106" spans="1:26" x14ac:dyDescent="0.25">
      <c r="A106">
        <f t="shared" si="4"/>
        <v>34</v>
      </c>
      <c r="B106">
        <v>2010</v>
      </c>
      <c r="C106" s="4">
        <v>40407</v>
      </c>
      <c r="D106">
        <v>7</v>
      </c>
      <c r="E106">
        <v>0.25</v>
      </c>
      <c r="F106">
        <v>0</v>
      </c>
      <c r="G106">
        <v>0.25</v>
      </c>
      <c r="H106">
        <v>0</v>
      </c>
      <c r="I106">
        <v>0</v>
      </c>
      <c r="J106">
        <v>0</v>
      </c>
      <c r="K106">
        <v>7.75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4.25</v>
      </c>
      <c r="R106">
        <v>0</v>
      </c>
      <c r="S106">
        <v>0</v>
      </c>
      <c r="T106">
        <v>0</v>
      </c>
      <c r="U106">
        <v>0</v>
      </c>
      <c r="V106" s="15">
        <f t="shared" si="3"/>
        <v>19.5</v>
      </c>
      <c r="W106" s="5">
        <v>2</v>
      </c>
      <c r="X106" s="15">
        <f t="shared" si="5"/>
        <v>21.5</v>
      </c>
      <c r="Y106" s="28"/>
      <c r="Z106" s="28"/>
    </row>
    <row r="107" spans="1:26" x14ac:dyDescent="0.25">
      <c r="A107">
        <f t="shared" si="4"/>
        <v>34</v>
      </c>
      <c r="B107">
        <v>2010</v>
      </c>
      <c r="C107" s="4">
        <v>40408</v>
      </c>
      <c r="D107">
        <v>3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6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6</v>
      </c>
      <c r="R107">
        <v>0</v>
      </c>
      <c r="S107">
        <v>0</v>
      </c>
      <c r="T107">
        <v>0</v>
      </c>
      <c r="U107">
        <v>0</v>
      </c>
      <c r="V107" s="15">
        <f t="shared" si="3"/>
        <v>15</v>
      </c>
      <c r="W107" s="5">
        <v>2</v>
      </c>
      <c r="X107" s="15">
        <f t="shared" si="5"/>
        <v>17</v>
      </c>
      <c r="Y107" s="28"/>
      <c r="Z107" s="28"/>
    </row>
    <row r="108" spans="1:26" x14ac:dyDescent="0.25">
      <c r="A108">
        <f t="shared" si="4"/>
        <v>34</v>
      </c>
      <c r="B108">
        <v>2010</v>
      </c>
      <c r="C108" s="4">
        <v>40409</v>
      </c>
      <c r="D108">
        <v>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7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 s="15">
        <f t="shared" si="3"/>
        <v>16</v>
      </c>
      <c r="W108" s="5">
        <v>1</v>
      </c>
      <c r="X108" s="15">
        <f t="shared" si="5"/>
        <v>17</v>
      </c>
      <c r="Y108" s="28"/>
      <c r="Z108" s="28"/>
    </row>
    <row r="109" spans="1:26" x14ac:dyDescent="0.25">
      <c r="A109">
        <f t="shared" si="4"/>
        <v>34</v>
      </c>
      <c r="B109">
        <v>2010</v>
      </c>
      <c r="C109" s="4">
        <v>40410</v>
      </c>
      <c r="D109">
        <v>20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3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4</v>
      </c>
      <c r="R109">
        <v>0</v>
      </c>
      <c r="S109">
        <v>0</v>
      </c>
      <c r="T109">
        <v>0</v>
      </c>
      <c r="U109">
        <v>0</v>
      </c>
      <c r="V109" s="15">
        <f t="shared" si="3"/>
        <v>27</v>
      </c>
      <c r="W109" s="5">
        <v>4</v>
      </c>
      <c r="X109" s="15">
        <f t="shared" si="5"/>
        <v>31</v>
      </c>
      <c r="Y109" s="28"/>
      <c r="Z109" s="28"/>
    </row>
    <row r="110" spans="1:26" x14ac:dyDescent="0.25">
      <c r="A110">
        <f t="shared" si="4"/>
        <v>34</v>
      </c>
      <c r="B110">
        <v>2010</v>
      </c>
      <c r="C110" s="4">
        <v>40411</v>
      </c>
      <c r="D110">
        <v>7</v>
      </c>
      <c r="E110">
        <v>0</v>
      </c>
      <c r="F110">
        <v>0</v>
      </c>
      <c r="G110">
        <v>0</v>
      </c>
      <c r="H110">
        <v>0</v>
      </c>
      <c r="I110">
        <v>0</v>
      </c>
      <c r="J110" s="3">
        <v>0</v>
      </c>
      <c r="K110" s="5">
        <v>3</v>
      </c>
      <c r="L110" s="5">
        <v>0</v>
      </c>
      <c r="M110" s="5">
        <v>0</v>
      </c>
      <c r="N110" s="5">
        <v>0</v>
      </c>
      <c r="O110" s="5">
        <v>0</v>
      </c>
      <c r="P110" s="3">
        <v>0</v>
      </c>
      <c r="Q110" s="5">
        <v>0</v>
      </c>
      <c r="R110" s="5">
        <v>0</v>
      </c>
      <c r="S110" s="3">
        <v>0</v>
      </c>
      <c r="T110" s="5">
        <v>0</v>
      </c>
      <c r="U110" s="3">
        <v>0</v>
      </c>
      <c r="V110" s="15">
        <f t="shared" si="3"/>
        <v>10</v>
      </c>
      <c r="W110" s="5">
        <v>3.67</v>
      </c>
      <c r="X110" s="15">
        <f t="shared" si="5"/>
        <v>13.67</v>
      </c>
      <c r="Y110" s="28"/>
      <c r="Z110" s="28"/>
    </row>
    <row r="111" spans="1:26" x14ac:dyDescent="0.25">
      <c r="A111">
        <f t="shared" si="4"/>
        <v>35</v>
      </c>
      <c r="B111">
        <v>2010</v>
      </c>
      <c r="C111" s="4">
        <v>40412</v>
      </c>
      <c r="D111">
        <v>7</v>
      </c>
      <c r="E111">
        <v>0</v>
      </c>
      <c r="F111">
        <v>0</v>
      </c>
      <c r="G111">
        <v>0</v>
      </c>
      <c r="H111">
        <v>0</v>
      </c>
      <c r="I111">
        <v>0</v>
      </c>
      <c r="J111" s="3">
        <v>0</v>
      </c>
      <c r="K111" s="5">
        <v>3</v>
      </c>
      <c r="L111" s="5">
        <v>0</v>
      </c>
      <c r="M111" s="5">
        <v>0</v>
      </c>
      <c r="N111" s="5">
        <v>0</v>
      </c>
      <c r="O111" s="5">
        <v>0</v>
      </c>
      <c r="P111" s="3">
        <v>0</v>
      </c>
      <c r="Q111" s="5">
        <v>0</v>
      </c>
      <c r="R111" s="5">
        <v>0</v>
      </c>
      <c r="S111" s="3">
        <v>0</v>
      </c>
      <c r="T111" s="5">
        <v>0</v>
      </c>
      <c r="U111" s="3">
        <v>0</v>
      </c>
      <c r="V111" s="15">
        <f t="shared" si="3"/>
        <v>10</v>
      </c>
      <c r="W111" s="5">
        <v>3.67</v>
      </c>
      <c r="X111" s="15">
        <f t="shared" si="5"/>
        <v>13.67</v>
      </c>
      <c r="Y111" s="28"/>
      <c r="Z111" s="28"/>
    </row>
    <row r="112" spans="1:26" x14ac:dyDescent="0.25">
      <c r="A112">
        <f t="shared" si="4"/>
        <v>35</v>
      </c>
      <c r="B112">
        <v>2010</v>
      </c>
      <c r="C112" s="4">
        <v>40413</v>
      </c>
      <c r="D112">
        <v>7</v>
      </c>
      <c r="E112">
        <v>0</v>
      </c>
      <c r="F112">
        <v>0</v>
      </c>
      <c r="G112">
        <v>0</v>
      </c>
      <c r="H112">
        <v>0</v>
      </c>
      <c r="I112">
        <v>0</v>
      </c>
      <c r="J112" s="3">
        <v>0</v>
      </c>
      <c r="K112" s="5">
        <v>3</v>
      </c>
      <c r="L112" s="5">
        <v>0</v>
      </c>
      <c r="M112" s="5">
        <v>0</v>
      </c>
      <c r="N112" s="5">
        <v>0</v>
      </c>
      <c r="O112" s="5">
        <v>0</v>
      </c>
      <c r="P112" s="3">
        <v>0</v>
      </c>
      <c r="Q112" s="5">
        <v>0</v>
      </c>
      <c r="R112" s="5">
        <v>0</v>
      </c>
      <c r="S112" s="3">
        <v>0</v>
      </c>
      <c r="T112" s="5">
        <v>0</v>
      </c>
      <c r="U112" s="3">
        <v>0</v>
      </c>
      <c r="V112" s="15">
        <f>SUM(D112:U112)</f>
        <v>10</v>
      </c>
      <c r="W112" s="5">
        <v>3.67</v>
      </c>
      <c r="X112" s="15">
        <f>SUM(V112+W112)</f>
        <v>13.67</v>
      </c>
      <c r="Y112" s="28"/>
      <c r="Z112" s="28"/>
    </row>
    <row r="113" spans="1:26" x14ac:dyDescent="0.25">
      <c r="A113">
        <f t="shared" si="4"/>
        <v>35</v>
      </c>
      <c r="B113">
        <v>2010</v>
      </c>
      <c r="C113" s="4">
        <v>40414</v>
      </c>
      <c r="D113">
        <v>79</v>
      </c>
      <c r="E113">
        <v>1</v>
      </c>
      <c r="F113">
        <v>0</v>
      </c>
      <c r="G113">
        <v>0</v>
      </c>
      <c r="H113">
        <v>0</v>
      </c>
      <c r="I113">
        <v>0</v>
      </c>
      <c r="J113" s="3">
        <v>0</v>
      </c>
      <c r="K113" s="5">
        <v>6</v>
      </c>
      <c r="L113" s="5">
        <v>0</v>
      </c>
      <c r="M113" s="5">
        <v>0</v>
      </c>
      <c r="N113" s="5">
        <v>0</v>
      </c>
      <c r="O113" s="5">
        <v>0</v>
      </c>
      <c r="P113" s="3">
        <v>0</v>
      </c>
      <c r="Q113" s="5">
        <v>5</v>
      </c>
      <c r="R113" s="5">
        <v>0</v>
      </c>
      <c r="S113" s="3">
        <v>0</v>
      </c>
      <c r="T113" s="5">
        <v>0</v>
      </c>
      <c r="U113" s="3">
        <v>0</v>
      </c>
      <c r="V113" s="15">
        <f>SUM(D113:U113)</f>
        <v>91</v>
      </c>
      <c r="W113" s="5">
        <v>29</v>
      </c>
      <c r="X113" s="15">
        <f>SUM(V113+W113)</f>
        <v>120</v>
      </c>
      <c r="Y113" s="28"/>
      <c r="Z113" s="28"/>
    </row>
    <row r="114" spans="1:26" x14ac:dyDescent="0.25">
      <c r="A114">
        <f t="shared" si="4"/>
        <v>35</v>
      </c>
      <c r="B114">
        <v>2010</v>
      </c>
      <c r="C114" s="4">
        <v>40415</v>
      </c>
      <c r="D114">
        <v>26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6</v>
      </c>
      <c r="R114">
        <v>0</v>
      </c>
      <c r="S114">
        <v>0</v>
      </c>
      <c r="T114">
        <v>0</v>
      </c>
      <c r="U114">
        <v>0</v>
      </c>
      <c r="V114" s="15">
        <f t="shared" si="3"/>
        <v>34</v>
      </c>
      <c r="W114" s="5">
        <v>18</v>
      </c>
      <c r="X114" s="15">
        <f t="shared" si="5"/>
        <v>52</v>
      </c>
      <c r="Y114" s="28"/>
      <c r="Z114" s="28"/>
    </row>
    <row r="115" spans="1:26" x14ac:dyDescent="0.25">
      <c r="A115">
        <f t="shared" si="4"/>
        <v>35</v>
      </c>
      <c r="B115">
        <v>2010</v>
      </c>
      <c r="C115" s="4">
        <v>40416</v>
      </c>
      <c r="D115">
        <v>11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2</v>
      </c>
      <c r="R115">
        <v>0</v>
      </c>
      <c r="S115">
        <v>0</v>
      </c>
      <c r="T115">
        <v>0</v>
      </c>
      <c r="U115">
        <v>0</v>
      </c>
      <c r="V115" s="15">
        <f t="shared" si="3"/>
        <v>13</v>
      </c>
      <c r="W115" s="5">
        <v>5</v>
      </c>
      <c r="X115" s="15">
        <f t="shared" si="5"/>
        <v>18</v>
      </c>
      <c r="Y115" s="28"/>
      <c r="Z115" s="28"/>
    </row>
    <row r="116" spans="1:26" x14ac:dyDescent="0.25">
      <c r="A116">
        <f t="shared" si="4"/>
        <v>35</v>
      </c>
      <c r="B116">
        <v>2010</v>
      </c>
      <c r="C116" s="4">
        <v>40417</v>
      </c>
      <c r="D116">
        <v>3</v>
      </c>
      <c r="E116">
        <v>0</v>
      </c>
      <c r="F116">
        <v>0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 s="15">
        <f>SUM(D116:U116)</f>
        <v>4</v>
      </c>
      <c r="W116" s="5">
        <v>8</v>
      </c>
      <c r="X116" s="15">
        <f>SUM(V116+W116)</f>
        <v>12</v>
      </c>
      <c r="Y116" s="28"/>
      <c r="Z116" s="28"/>
    </row>
    <row r="117" spans="1:26" x14ac:dyDescent="0.25">
      <c r="A117">
        <f t="shared" si="4"/>
        <v>35</v>
      </c>
      <c r="B117">
        <v>2010</v>
      </c>
      <c r="C117" s="4">
        <v>40418</v>
      </c>
      <c r="D117">
        <v>34.6</v>
      </c>
      <c r="E117">
        <v>4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0.66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0.66</v>
      </c>
      <c r="R117">
        <v>0</v>
      </c>
      <c r="S117">
        <v>0</v>
      </c>
      <c r="T117">
        <v>0</v>
      </c>
      <c r="U117">
        <v>0</v>
      </c>
      <c r="V117" s="15">
        <f t="shared" si="3"/>
        <v>39.919999999999995</v>
      </c>
      <c r="W117" s="5">
        <v>21</v>
      </c>
      <c r="X117" s="15">
        <f t="shared" si="5"/>
        <v>60.919999999999995</v>
      </c>
      <c r="Y117" s="28"/>
      <c r="Z117" s="28"/>
    </row>
    <row r="118" spans="1:26" x14ac:dyDescent="0.25">
      <c r="A118">
        <f t="shared" si="4"/>
        <v>36</v>
      </c>
      <c r="B118">
        <v>2010</v>
      </c>
      <c r="C118" s="4">
        <v>40419</v>
      </c>
      <c r="D118">
        <v>34.6</v>
      </c>
      <c r="E118">
        <v>4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0.66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0.66</v>
      </c>
      <c r="R118">
        <v>0</v>
      </c>
      <c r="S118">
        <v>0</v>
      </c>
      <c r="T118">
        <v>0</v>
      </c>
      <c r="U118">
        <v>0</v>
      </c>
      <c r="V118" s="15">
        <f t="shared" si="3"/>
        <v>39.919999999999995</v>
      </c>
      <c r="W118" s="5">
        <v>21</v>
      </c>
      <c r="X118" s="15">
        <f t="shared" si="5"/>
        <v>60.919999999999995</v>
      </c>
      <c r="Y118" s="28"/>
      <c r="Z118" s="28"/>
    </row>
    <row r="119" spans="1:26" x14ac:dyDescent="0.25">
      <c r="A119">
        <f t="shared" si="4"/>
        <v>36</v>
      </c>
      <c r="B119">
        <v>2010</v>
      </c>
      <c r="C119" s="4">
        <v>40420</v>
      </c>
      <c r="D119">
        <v>34.6</v>
      </c>
      <c r="E119">
        <v>4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0.66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0.66</v>
      </c>
      <c r="R119">
        <v>0</v>
      </c>
      <c r="S119">
        <v>0</v>
      </c>
      <c r="T119">
        <v>0</v>
      </c>
      <c r="U119">
        <v>0</v>
      </c>
      <c r="V119" s="15">
        <f>SUM(D119:U119)</f>
        <v>39.919999999999995</v>
      </c>
      <c r="W119" s="5">
        <v>21</v>
      </c>
      <c r="X119" s="15">
        <f>SUM(V119+W119)</f>
        <v>60.919999999999995</v>
      </c>
      <c r="Y119" s="28"/>
      <c r="Z119" s="28"/>
    </row>
    <row r="120" spans="1:26" x14ac:dyDescent="0.25">
      <c r="A120">
        <f t="shared" si="4"/>
        <v>36</v>
      </c>
      <c r="B120">
        <v>2010</v>
      </c>
      <c r="C120" s="4">
        <v>40421</v>
      </c>
      <c r="D120">
        <v>21</v>
      </c>
      <c r="E120">
        <v>1</v>
      </c>
      <c r="F120">
        <v>0</v>
      </c>
      <c r="G120">
        <v>1</v>
      </c>
      <c r="H120">
        <v>0</v>
      </c>
      <c r="I120">
        <v>0</v>
      </c>
      <c r="J120">
        <v>0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 s="15">
        <f>SUM(D120:U120)</f>
        <v>24</v>
      </c>
      <c r="W120" s="5">
        <v>11</v>
      </c>
      <c r="X120" s="15">
        <f>SUM(V120+W120)</f>
        <v>35</v>
      </c>
      <c r="Y120" s="28"/>
      <c r="Z120" s="28"/>
    </row>
    <row r="121" spans="1:26" x14ac:dyDescent="0.25">
      <c r="A121">
        <f t="shared" si="4"/>
        <v>36</v>
      </c>
      <c r="B121">
        <v>2010</v>
      </c>
      <c r="C121" s="4">
        <v>40422</v>
      </c>
      <c r="D121">
        <v>62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3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3</v>
      </c>
      <c r="R121">
        <v>0</v>
      </c>
      <c r="S121">
        <v>0</v>
      </c>
      <c r="T121">
        <v>0</v>
      </c>
      <c r="U121">
        <v>0</v>
      </c>
      <c r="V121" s="15">
        <f>SUM(D121:U121)</f>
        <v>69</v>
      </c>
      <c r="W121">
        <v>27</v>
      </c>
      <c r="X121" s="15">
        <f>SUM(V121+W121)</f>
        <v>96</v>
      </c>
      <c r="Y121" s="28"/>
      <c r="Z121" s="28"/>
    </row>
    <row r="122" spans="1:26" x14ac:dyDescent="0.25">
      <c r="A122">
        <f t="shared" si="4"/>
        <v>36</v>
      </c>
      <c r="B122">
        <v>2010</v>
      </c>
      <c r="C122" s="4">
        <v>40423</v>
      </c>
      <c r="D122">
        <v>29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2</v>
      </c>
      <c r="R122">
        <v>0</v>
      </c>
      <c r="S122">
        <v>0</v>
      </c>
      <c r="T122">
        <v>0</v>
      </c>
      <c r="U122">
        <v>0</v>
      </c>
      <c r="V122" s="15">
        <f t="shared" si="3"/>
        <v>32</v>
      </c>
      <c r="W122" s="5">
        <v>4</v>
      </c>
      <c r="X122" s="15">
        <f t="shared" si="5"/>
        <v>36</v>
      </c>
      <c r="Y122" s="28"/>
      <c r="Z122" s="28"/>
    </row>
    <row r="123" spans="1:26" x14ac:dyDescent="0.25">
      <c r="A123">
        <f t="shared" si="4"/>
        <v>36</v>
      </c>
      <c r="B123">
        <v>2010</v>
      </c>
      <c r="C123" s="4">
        <v>40424</v>
      </c>
      <c r="D123">
        <v>1</v>
      </c>
      <c r="J123" s="10"/>
      <c r="K123" s="8"/>
      <c r="L123" s="5"/>
      <c r="M123" s="5"/>
      <c r="N123" s="5"/>
      <c r="O123" s="5"/>
      <c r="P123" s="5"/>
      <c r="Q123" s="9">
        <v>2</v>
      </c>
      <c r="R123" s="5"/>
      <c r="S123" s="5"/>
      <c r="T123" s="8"/>
      <c r="U123" s="5"/>
      <c r="V123" s="15">
        <v>3</v>
      </c>
      <c r="W123" s="5">
        <v>0</v>
      </c>
      <c r="X123" s="15">
        <f t="shared" si="5"/>
        <v>3</v>
      </c>
      <c r="Y123" s="28"/>
      <c r="Z123" s="28"/>
    </row>
    <row r="124" spans="1:26" x14ac:dyDescent="0.25">
      <c r="A124">
        <f t="shared" si="4"/>
        <v>36</v>
      </c>
      <c r="B124">
        <v>2010</v>
      </c>
      <c r="C124" s="4">
        <v>40425</v>
      </c>
      <c r="D124">
        <v>5.25</v>
      </c>
      <c r="E124">
        <v>0.25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0.25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0.75</v>
      </c>
      <c r="R124">
        <v>0</v>
      </c>
      <c r="S124">
        <v>0</v>
      </c>
      <c r="T124">
        <v>0</v>
      </c>
      <c r="U124">
        <v>0</v>
      </c>
      <c r="V124" s="15">
        <f t="shared" si="3"/>
        <v>6.5</v>
      </c>
      <c r="W124" s="5">
        <v>1</v>
      </c>
      <c r="X124" s="15">
        <f t="shared" si="5"/>
        <v>7.5</v>
      </c>
      <c r="Y124" s="28"/>
      <c r="Z124" s="28"/>
    </row>
    <row r="125" spans="1:26" x14ac:dyDescent="0.25">
      <c r="A125">
        <f t="shared" si="4"/>
        <v>37</v>
      </c>
      <c r="B125">
        <v>2010</v>
      </c>
      <c r="C125" s="4">
        <v>40426</v>
      </c>
      <c r="D125">
        <v>5.25</v>
      </c>
      <c r="E125">
        <v>0.25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0.25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0.75</v>
      </c>
      <c r="R125">
        <v>0</v>
      </c>
      <c r="S125">
        <v>0</v>
      </c>
      <c r="T125">
        <v>0</v>
      </c>
      <c r="U125">
        <v>0</v>
      </c>
      <c r="V125" s="15">
        <f t="shared" si="3"/>
        <v>6.5</v>
      </c>
      <c r="W125" s="5">
        <v>1</v>
      </c>
      <c r="X125" s="15">
        <f t="shared" si="5"/>
        <v>7.5</v>
      </c>
      <c r="Y125" s="28"/>
      <c r="Z125" s="28"/>
    </row>
    <row r="126" spans="1:26" x14ac:dyDescent="0.25">
      <c r="A126">
        <f t="shared" si="4"/>
        <v>37</v>
      </c>
      <c r="B126">
        <v>2010</v>
      </c>
      <c r="C126" s="4">
        <v>40427</v>
      </c>
      <c r="D126">
        <v>5.25</v>
      </c>
      <c r="E126">
        <v>0.25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0.25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0.75</v>
      </c>
      <c r="R126">
        <v>0</v>
      </c>
      <c r="S126">
        <v>0</v>
      </c>
      <c r="T126">
        <v>0</v>
      </c>
      <c r="U126">
        <v>0</v>
      </c>
      <c r="V126" s="15">
        <f t="shared" ref="V126:V136" si="6">SUM(D126:U126)</f>
        <v>6.5</v>
      </c>
      <c r="W126" s="5">
        <v>1</v>
      </c>
      <c r="X126" s="15">
        <f t="shared" si="5"/>
        <v>7.5</v>
      </c>
      <c r="Y126" s="28"/>
      <c r="Z126" s="28"/>
    </row>
    <row r="127" spans="1:26" x14ac:dyDescent="0.25">
      <c r="A127">
        <f t="shared" si="4"/>
        <v>37</v>
      </c>
      <c r="B127">
        <v>2010</v>
      </c>
      <c r="C127" s="4">
        <v>40428</v>
      </c>
      <c r="D127">
        <v>5.25</v>
      </c>
      <c r="E127">
        <v>0.25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0.25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0.75</v>
      </c>
      <c r="R127">
        <v>0</v>
      </c>
      <c r="S127">
        <v>0</v>
      </c>
      <c r="T127">
        <v>0</v>
      </c>
      <c r="U127">
        <v>0</v>
      </c>
      <c r="V127" s="15">
        <f t="shared" si="6"/>
        <v>6.5</v>
      </c>
      <c r="W127" s="5">
        <v>1</v>
      </c>
      <c r="X127" s="15">
        <f t="shared" si="5"/>
        <v>7.5</v>
      </c>
      <c r="Y127" s="28"/>
      <c r="Z127" s="28"/>
    </row>
    <row r="128" spans="1:26" x14ac:dyDescent="0.25">
      <c r="A128">
        <f t="shared" si="4"/>
        <v>37</v>
      </c>
      <c r="B128">
        <v>2010</v>
      </c>
      <c r="C128" s="4">
        <v>40429</v>
      </c>
      <c r="D128">
        <v>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 s="15">
        <f t="shared" si="6"/>
        <v>5</v>
      </c>
      <c r="W128" s="5">
        <v>2</v>
      </c>
      <c r="X128" s="15">
        <f t="shared" si="5"/>
        <v>7</v>
      </c>
      <c r="Y128" s="28"/>
      <c r="Z128" s="28"/>
    </row>
    <row r="129" spans="1:26" x14ac:dyDescent="0.25">
      <c r="A129">
        <f t="shared" si="4"/>
        <v>37</v>
      </c>
      <c r="B129">
        <v>2010</v>
      </c>
      <c r="C129" s="4">
        <v>40430</v>
      </c>
      <c r="D129">
        <v>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 s="15">
        <f t="shared" si="6"/>
        <v>7</v>
      </c>
      <c r="W129" s="5">
        <v>0</v>
      </c>
      <c r="X129" s="15">
        <f t="shared" si="5"/>
        <v>7</v>
      </c>
      <c r="Y129" s="28"/>
      <c r="Z129" s="28"/>
    </row>
    <row r="130" spans="1:26" x14ac:dyDescent="0.25">
      <c r="A130">
        <f t="shared" si="4"/>
        <v>37</v>
      </c>
      <c r="B130">
        <v>2010</v>
      </c>
      <c r="C130" s="4">
        <v>40431</v>
      </c>
      <c r="D130">
        <v>18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6.75</v>
      </c>
      <c r="R130">
        <v>0</v>
      </c>
      <c r="S130">
        <v>0</v>
      </c>
      <c r="T130">
        <v>0</v>
      </c>
      <c r="U130">
        <v>0</v>
      </c>
      <c r="V130" s="15">
        <f t="shared" si="6"/>
        <v>25.75</v>
      </c>
      <c r="W130" s="5">
        <v>3.75</v>
      </c>
      <c r="X130" s="15">
        <f t="shared" si="5"/>
        <v>29.5</v>
      </c>
      <c r="Y130" s="28"/>
      <c r="Z130" s="28"/>
    </row>
    <row r="131" spans="1:26" x14ac:dyDescent="0.25">
      <c r="A131">
        <f t="shared" ref="A131:A194" si="7">WEEKNUM(C131)</f>
        <v>37</v>
      </c>
      <c r="B131">
        <v>2010</v>
      </c>
      <c r="C131" s="4">
        <v>40432</v>
      </c>
      <c r="D131">
        <v>18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6.75</v>
      </c>
      <c r="R131">
        <v>0</v>
      </c>
      <c r="S131">
        <v>0</v>
      </c>
      <c r="T131">
        <v>0</v>
      </c>
      <c r="U131">
        <v>0</v>
      </c>
      <c r="V131" s="15">
        <f t="shared" si="6"/>
        <v>25.75</v>
      </c>
      <c r="W131" s="5">
        <v>3.75</v>
      </c>
      <c r="X131" s="15">
        <f t="shared" ref="X131:X194" si="8">SUM(V131+W131)</f>
        <v>29.5</v>
      </c>
      <c r="Y131" s="28"/>
      <c r="Z131" s="28"/>
    </row>
    <row r="132" spans="1:26" x14ac:dyDescent="0.25">
      <c r="A132">
        <f t="shared" si="7"/>
        <v>38</v>
      </c>
      <c r="B132">
        <v>2010</v>
      </c>
      <c r="C132" s="4">
        <v>40433</v>
      </c>
      <c r="D132">
        <v>18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6.75</v>
      </c>
      <c r="R132">
        <v>0</v>
      </c>
      <c r="S132">
        <v>0</v>
      </c>
      <c r="T132">
        <v>0</v>
      </c>
      <c r="U132">
        <v>0</v>
      </c>
      <c r="V132" s="15">
        <f t="shared" si="6"/>
        <v>25.75</v>
      </c>
      <c r="W132" s="5">
        <v>3.75</v>
      </c>
      <c r="X132" s="15">
        <f t="shared" si="8"/>
        <v>29.5</v>
      </c>
      <c r="Y132" s="28"/>
      <c r="Z132" s="28"/>
    </row>
    <row r="133" spans="1:26" x14ac:dyDescent="0.25">
      <c r="A133">
        <f t="shared" si="7"/>
        <v>38</v>
      </c>
      <c r="B133">
        <v>2010</v>
      </c>
      <c r="C133" s="4">
        <v>40434</v>
      </c>
      <c r="D133">
        <v>18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6.75</v>
      </c>
      <c r="R133">
        <v>0</v>
      </c>
      <c r="S133">
        <v>0</v>
      </c>
      <c r="T133">
        <v>0</v>
      </c>
      <c r="U133">
        <v>0</v>
      </c>
      <c r="V133" s="15">
        <f t="shared" si="6"/>
        <v>25.75</v>
      </c>
      <c r="W133" s="5">
        <v>3.75</v>
      </c>
      <c r="X133" s="15">
        <f t="shared" si="8"/>
        <v>29.5</v>
      </c>
      <c r="Y133" s="28"/>
      <c r="Z133" s="28"/>
    </row>
    <row r="134" spans="1:26" x14ac:dyDescent="0.25">
      <c r="A134">
        <f t="shared" si="7"/>
        <v>38</v>
      </c>
      <c r="B134">
        <v>2010</v>
      </c>
      <c r="C134" s="4">
        <v>40435</v>
      </c>
      <c r="D134">
        <v>13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5</v>
      </c>
      <c r="R134">
        <v>0</v>
      </c>
      <c r="S134">
        <v>0</v>
      </c>
      <c r="T134">
        <v>0</v>
      </c>
      <c r="U134">
        <v>0</v>
      </c>
      <c r="V134" s="15">
        <f t="shared" si="6"/>
        <v>18</v>
      </c>
      <c r="W134" s="5">
        <v>3</v>
      </c>
      <c r="X134" s="15">
        <f t="shared" si="8"/>
        <v>21</v>
      </c>
      <c r="Y134" s="28"/>
      <c r="Z134" s="28"/>
    </row>
    <row r="135" spans="1:26" x14ac:dyDescent="0.25">
      <c r="A135">
        <f t="shared" si="7"/>
        <v>38</v>
      </c>
      <c r="B135">
        <v>2010</v>
      </c>
      <c r="C135" s="4">
        <v>40436</v>
      </c>
      <c r="D135">
        <v>7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0</v>
      </c>
      <c r="V135" s="15">
        <f t="shared" si="6"/>
        <v>8</v>
      </c>
      <c r="W135" s="5">
        <v>0</v>
      </c>
      <c r="X135" s="15">
        <f t="shared" si="8"/>
        <v>8</v>
      </c>
      <c r="Y135" s="28"/>
      <c r="Z135" s="28"/>
    </row>
    <row r="136" spans="1:26" x14ac:dyDescent="0.25">
      <c r="A136">
        <f t="shared" si="7"/>
        <v>38</v>
      </c>
      <c r="B136">
        <v>2010</v>
      </c>
      <c r="C136" s="4">
        <v>40437</v>
      </c>
      <c r="D136">
        <v>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</v>
      </c>
      <c r="R136">
        <v>0</v>
      </c>
      <c r="S136">
        <v>0</v>
      </c>
      <c r="T136">
        <v>0</v>
      </c>
      <c r="U136">
        <v>0</v>
      </c>
      <c r="V136" s="15">
        <f t="shared" si="6"/>
        <v>3</v>
      </c>
      <c r="W136" s="5">
        <v>0</v>
      </c>
      <c r="X136" s="15">
        <f t="shared" si="8"/>
        <v>3</v>
      </c>
      <c r="Y136" s="28"/>
      <c r="Z136" s="28"/>
    </row>
    <row r="137" spans="1:26" x14ac:dyDescent="0.25">
      <c r="A137">
        <f t="shared" si="7"/>
        <v>19</v>
      </c>
      <c r="B137">
        <v>2011</v>
      </c>
      <c r="C137" s="4">
        <v>40668</v>
      </c>
      <c r="J137" s="3"/>
      <c r="K137" s="5"/>
      <c r="L137" s="5"/>
      <c r="M137" s="5"/>
      <c r="N137" s="5"/>
      <c r="O137" s="5"/>
      <c r="P137" s="3"/>
      <c r="Q137" s="5"/>
      <c r="R137" s="5"/>
      <c r="S137" s="3"/>
      <c r="T137" s="5"/>
      <c r="U137" s="3"/>
      <c r="V137" s="15">
        <f>SUM(D137:U137)</f>
        <v>0</v>
      </c>
      <c r="W137" s="5">
        <v>0</v>
      </c>
      <c r="X137" s="15">
        <f t="shared" si="8"/>
        <v>0</v>
      </c>
      <c r="Y137" s="28"/>
      <c r="Z137" s="28"/>
    </row>
    <row r="138" spans="1:26" x14ac:dyDescent="0.25">
      <c r="A138">
        <f t="shared" si="7"/>
        <v>19</v>
      </c>
      <c r="B138">
        <v>2011</v>
      </c>
      <c r="C138" s="4">
        <v>40669</v>
      </c>
      <c r="J138" s="3"/>
      <c r="K138" s="5"/>
      <c r="L138" s="5"/>
      <c r="M138" s="5"/>
      <c r="N138" s="5"/>
      <c r="O138" s="5"/>
      <c r="P138" s="3"/>
      <c r="Q138" s="5"/>
      <c r="R138" s="5"/>
      <c r="S138" s="3"/>
      <c r="T138" s="5"/>
      <c r="U138" s="3"/>
      <c r="V138" s="15">
        <f t="shared" ref="V138:V201" si="9">SUM(D138:U138)</f>
        <v>0</v>
      </c>
      <c r="W138" s="5">
        <v>0</v>
      </c>
      <c r="X138" s="15">
        <f t="shared" si="8"/>
        <v>0</v>
      </c>
      <c r="Y138" s="28"/>
      <c r="Z138" s="28"/>
    </row>
    <row r="139" spans="1:26" x14ac:dyDescent="0.25">
      <c r="A139">
        <f t="shared" si="7"/>
        <v>19</v>
      </c>
      <c r="B139">
        <v>2011</v>
      </c>
      <c r="C139" s="4">
        <v>40670</v>
      </c>
      <c r="J139" s="3"/>
      <c r="K139" s="5"/>
      <c r="L139" s="5"/>
      <c r="M139" s="5"/>
      <c r="N139" s="5"/>
      <c r="O139" s="5"/>
      <c r="P139" s="3"/>
      <c r="Q139" s="5"/>
      <c r="R139" s="5"/>
      <c r="S139" s="3"/>
      <c r="T139" s="5"/>
      <c r="U139" s="3"/>
      <c r="V139" s="15">
        <f t="shared" si="9"/>
        <v>0</v>
      </c>
      <c r="W139" s="5">
        <v>0</v>
      </c>
      <c r="X139" s="15">
        <f t="shared" si="8"/>
        <v>0</v>
      </c>
      <c r="Y139" s="28"/>
      <c r="Z139" s="28"/>
    </row>
    <row r="140" spans="1:26" x14ac:dyDescent="0.25">
      <c r="A140">
        <f t="shared" si="7"/>
        <v>20</v>
      </c>
      <c r="B140">
        <v>2011</v>
      </c>
      <c r="C140" s="4">
        <v>40671</v>
      </c>
      <c r="J140" s="3"/>
      <c r="K140" s="5"/>
      <c r="L140" s="5"/>
      <c r="M140" s="5"/>
      <c r="N140" s="5"/>
      <c r="O140" s="5"/>
      <c r="P140" s="3"/>
      <c r="Q140" s="5"/>
      <c r="R140" s="5"/>
      <c r="S140" s="3"/>
      <c r="T140" s="5"/>
      <c r="U140" s="3"/>
      <c r="V140" s="15">
        <f t="shared" si="9"/>
        <v>0</v>
      </c>
      <c r="W140" s="5">
        <v>0</v>
      </c>
      <c r="X140" s="15">
        <f t="shared" si="8"/>
        <v>0</v>
      </c>
      <c r="Y140" s="28"/>
      <c r="Z140" s="28"/>
    </row>
    <row r="141" spans="1:26" x14ac:dyDescent="0.25">
      <c r="A141">
        <f t="shared" si="7"/>
        <v>20</v>
      </c>
      <c r="B141">
        <v>2011</v>
      </c>
      <c r="C141" s="4">
        <v>40672</v>
      </c>
      <c r="J141" s="3"/>
      <c r="K141" s="5"/>
      <c r="L141" s="5"/>
      <c r="M141" s="5"/>
      <c r="N141" s="5"/>
      <c r="O141" s="5"/>
      <c r="P141" s="3"/>
      <c r="Q141" s="5"/>
      <c r="R141" s="5"/>
      <c r="S141" s="3"/>
      <c r="T141" s="5"/>
      <c r="U141" s="3"/>
      <c r="V141" s="15">
        <f t="shared" si="9"/>
        <v>0</v>
      </c>
      <c r="W141" s="5">
        <v>0</v>
      </c>
      <c r="X141" s="15">
        <f t="shared" si="8"/>
        <v>0</v>
      </c>
      <c r="Y141" s="28"/>
      <c r="Z141" s="28"/>
    </row>
    <row r="142" spans="1:26" x14ac:dyDescent="0.25">
      <c r="A142">
        <f t="shared" si="7"/>
        <v>20</v>
      </c>
      <c r="B142">
        <v>2011</v>
      </c>
      <c r="C142" s="4">
        <v>40673</v>
      </c>
      <c r="J142" s="3"/>
      <c r="K142" s="5"/>
      <c r="L142" s="5"/>
      <c r="M142" s="5"/>
      <c r="N142" s="5"/>
      <c r="O142" s="5"/>
      <c r="P142" s="3"/>
      <c r="R142" s="5"/>
      <c r="S142" s="3"/>
      <c r="T142" s="5"/>
      <c r="U142" s="3"/>
      <c r="V142" s="15">
        <f t="shared" si="9"/>
        <v>0</v>
      </c>
      <c r="W142" s="5">
        <v>0</v>
      </c>
      <c r="X142" s="15">
        <f t="shared" si="8"/>
        <v>0</v>
      </c>
      <c r="Y142" s="28"/>
      <c r="Z142" s="28"/>
    </row>
    <row r="143" spans="1:26" x14ac:dyDescent="0.25">
      <c r="A143">
        <f t="shared" si="7"/>
        <v>20</v>
      </c>
      <c r="B143">
        <v>2011</v>
      </c>
      <c r="C143" s="4">
        <v>40674</v>
      </c>
      <c r="J143" s="3"/>
      <c r="K143" s="5"/>
      <c r="L143" s="5"/>
      <c r="M143" s="5"/>
      <c r="N143" s="5"/>
      <c r="O143" s="5"/>
      <c r="P143" s="3"/>
      <c r="Q143" s="5"/>
      <c r="R143" s="5"/>
      <c r="S143" s="3"/>
      <c r="T143" s="5"/>
      <c r="U143" s="3"/>
      <c r="V143" s="15">
        <f t="shared" si="9"/>
        <v>0</v>
      </c>
      <c r="W143" s="5">
        <v>0</v>
      </c>
      <c r="X143" s="15">
        <f t="shared" si="8"/>
        <v>0</v>
      </c>
      <c r="Y143" s="28"/>
      <c r="Z143" s="28"/>
    </row>
    <row r="144" spans="1:26" x14ac:dyDescent="0.25">
      <c r="A144">
        <f t="shared" si="7"/>
        <v>20</v>
      </c>
      <c r="B144">
        <v>2011</v>
      </c>
      <c r="C144" s="4">
        <v>40675</v>
      </c>
      <c r="J144" s="3"/>
      <c r="K144" s="5"/>
      <c r="L144" s="5"/>
      <c r="M144" s="5"/>
      <c r="N144" s="5"/>
      <c r="O144" s="5"/>
      <c r="P144" s="3"/>
      <c r="Q144" s="5"/>
      <c r="R144" s="5"/>
      <c r="S144" s="3"/>
      <c r="T144" s="5"/>
      <c r="U144" s="3"/>
      <c r="V144" s="15">
        <f t="shared" si="9"/>
        <v>0</v>
      </c>
      <c r="W144" s="5">
        <v>0</v>
      </c>
      <c r="X144" s="15">
        <f t="shared" si="8"/>
        <v>0</v>
      </c>
      <c r="Y144" s="28"/>
      <c r="Z144" s="28"/>
    </row>
    <row r="145" spans="1:26" x14ac:dyDescent="0.25">
      <c r="A145">
        <f t="shared" si="7"/>
        <v>20</v>
      </c>
      <c r="B145">
        <v>2011</v>
      </c>
      <c r="C145" s="4">
        <v>40676</v>
      </c>
      <c r="J145" s="3"/>
      <c r="K145" s="5"/>
      <c r="L145" s="5"/>
      <c r="M145" s="5"/>
      <c r="N145" s="5"/>
      <c r="O145" s="5"/>
      <c r="P145" s="3"/>
      <c r="Q145" s="5"/>
      <c r="R145" s="5"/>
      <c r="S145" s="3"/>
      <c r="T145" s="5"/>
      <c r="U145" s="3"/>
      <c r="V145" s="15">
        <f t="shared" si="9"/>
        <v>0</v>
      </c>
      <c r="W145" s="5">
        <v>0</v>
      </c>
      <c r="X145" s="15">
        <f t="shared" si="8"/>
        <v>0</v>
      </c>
      <c r="Y145" s="28"/>
      <c r="Z145" s="28"/>
    </row>
    <row r="146" spans="1:26" x14ac:dyDescent="0.25">
      <c r="A146">
        <f t="shared" si="7"/>
        <v>20</v>
      </c>
      <c r="B146">
        <v>2011</v>
      </c>
      <c r="C146" s="4">
        <v>40677</v>
      </c>
      <c r="J146" s="3"/>
      <c r="K146" s="5"/>
      <c r="L146" s="5"/>
      <c r="M146" s="5"/>
      <c r="N146" s="5"/>
      <c r="O146" s="5"/>
      <c r="P146" s="3"/>
      <c r="Q146" s="5"/>
      <c r="R146" s="5"/>
      <c r="S146" s="3"/>
      <c r="T146" s="5"/>
      <c r="U146" s="3"/>
      <c r="V146" s="15">
        <f t="shared" si="9"/>
        <v>0</v>
      </c>
      <c r="W146" s="5">
        <v>0</v>
      </c>
      <c r="X146" s="15">
        <f t="shared" si="8"/>
        <v>0</v>
      </c>
      <c r="Y146" s="28"/>
      <c r="Z146" s="28"/>
    </row>
    <row r="147" spans="1:26" x14ac:dyDescent="0.25">
      <c r="A147">
        <f t="shared" si="7"/>
        <v>21</v>
      </c>
      <c r="B147">
        <v>2011</v>
      </c>
      <c r="C147" s="4">
        <v>40678</v>
      </c>
      <c r="J147" s="3"/>
      <c r="K147" s="5"/>
      <c r="L147" s="5"/>
      <c r="M147" s="5"/>
      <c r="N147" s="5"/>
      <c r="O147" s="5"/>
      <c r="P147" s="3"/>
      <c r="Q147" s="5"/>
      <c r="R147" s="5"/>
      <c r="S147" s="3"/>
      <c r="T147" s="5"/>
      <c r="U147" s="3"/>
      <c r="V147" s="15">
        <f t="shared" si="9"/>
        <v>0</v>
      </c>
      <c r="W147" s="5">
        <v>0</v>
      </c>
      <c r="X147" s="15">
        <f t="shared" si="8"/>
        <v>0</v>
      </c>
      <c r="Y147" s="28"/>
      <c r="Z147" s="28"/>
    </row>
    <row r="148" spans="1:26" x14ac:dyDescent="0.25">
      <c r="A148">
        <f t="shared" si="7"/>
        <v>21</v>
      </c>
      <c r="B148">
        <v>2011</v>
      </c>
      <c r="C148" s="4">
        <v>40679</v>
      </c>
      <c r="J148" s="3"/>
      <c r="K148" s="5"/>
      <c r="L148" s="5"/>
      <c r="M148" s="5"/>
      <c r="N148" s="5"/>
      <c r="O148" s="5"/>
      <c r="P148" s="3"/>
      <c r="Q148" s="5"/>
      <c r="R148" s="5"/>
      <c r="S148" s="3"/>
      <c r="T148" s="5"/>
      <c r="U148" s="3"/>
      <c r="V148" s="15">
        <f t="shared" si="9"/>
        <v>0</v>
      </c>
      <c r="W148" s="5">
        <v>0</v>
      </c>
      <c r="X148" s="15">
        <f t="shared" si="8"/>
        <v>0</v>
      </c>
      <c r="Y148" s="28"/>
      <c r="Z148" s="28"/>
    </row>
    <row r="149" spans="1:26" x14ac:dyDescent="0.25">
      <c r="A149">
        <f t="shared" si="7"/>
        <v>21</v>
      </c>
      <c r="B149">
        <v>2011</v>
      </c>
      <c r="C149" s="4">
        <v>40680</v>
      </c>
      <c r="J149" s="3"/>
      <c r="K149" s="5"/>
      <c r="L149" s="5"/>
      <c r="M149" s="5"/>
      <c r="N149" s="5"/>
      <c r="O149" s="5"/>
      <c r="P149" s="3"/>
      <c r="Q149" s="5"/>
      <c r="R149" s="5"/>
      <c r="S149" s="3"/>
      <c r="T149" s="5"/>
      <c r="U149" s="3"/>
      <c r="V149" s="15">
        <f t="shared" si="9"/>
        <v>0</v>
      </c>
      <c r="W149" s="5">
        <v>0</v>
      </c>
      <c r="X149" s="15">
        <f t="shared" si="8"/>
        <v>0</v>
      </c>
      <c r="Y149" s="28"/>
      <c r="Z149" s="28"/>
    </row>
    <row r="150" spans="1:26" x14ac:dyDescent="0.25">
      <c r="A150">
        <f t="shared" si="7"/>
        <v>21</v>
      </c>
      <c r="B150">
        <v>2011</v>
      </c>
      <c r="C150" s="4">
        <v>40681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 s="3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3">
        <v>0</v>
      </c>
      <c r="Q150" s="5">
        <v>0</v>
      </c>
      <c r="R150" s="5">
        <v>0</v>
      </c>
      <c r="S150" s="3">
        <v>0</v>
      </c>
      <c r="T150" s="5">
        <v>0</v>
      </c>
      <c r="U150" s="3">
        <v>0</v>
      </c>
      <c r="V150" s="15">
        <f t="shared" si="9"/>
        <v>0</v>
      </c>
      <c r="W150" s="5">
        <v>19</v>
      </c>
      <c r="X150" s="15">
        <f t="shared" si="8"/>
        <v>19</v>
      </c>
      <c r="Y150" s="36">
        <v>47.408000000000001</v>
      </c>
      <c r="Z150" s="37">
        <v>40681</v>
      </c>
    </row>
    <row r="151" spans="1:26" x14ac:dyDescent="0.25">
      <c r="A151">
        <f t="shared" si="7"/>
        <v>21</v>
      </c>
      <c r="B151">
        <v>2011</v>
      </c>
      <c r="C151" s="4">
        <v>40682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 s="3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3">
        <v>0</v>
      </c>
      <c r="Q151" s="5">
        <v>0.75</v>
      </c>
      <c r="R151" s="5">
        <v>0</v>
      </c>
      <c r="S151" s="3">
        <v>0</v>
      </c>
      <c r="T151" s="5">
        <v>0</v>
      </c>
      <c r="U151" s="3">
        <v>0</v>
      </c>
      <c r="V151" s="15">
        <f t="shared" si="9"/>
        <v>0.75</v>
      </c>
      <c r="W151" s="5">
        <v>0.5</v>
      </c>
      <c r="X151" s="15">
        <f t="shared" si="8"/>
        <v>1.25</v>
      </c>
      <c r="Y151" s="36">
        <v>53.942</v>
      </c>
      <c r="Z151" s="37">
        <v>40682</v>
      </c>
    </row>
    <row r="152" spans="1:26" x14ac:dyDescent="0.25">
      <c r="A152">
        <f t="shared" si="7"/>
        <v>21</v>
      </c>
      <c r="B152">
        <v>2011</v>
      </c>
      <c r="C152" s="4">
        <v>40683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 s="3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3">
        <v>0</v>
      </c>
      <c r="Q152" s="5">
        <v>0.75</v>
      </c>
      <c r="R152" s="5">
        <v>0</v>
      </c>
      <c r="S152" s="3">
        <v>0</v>
      </c>
      <c r="T152" s="5">
        <v>0</v>
      </c>
      <c r="U152" s="3">
        <v>0</v>
      </c>
      <c r="V152" s="15">
        <f t="shared" si="9"/>
        <v>0.75</v>
      </c>
      <c r="W152" s="5">
        <v>0.5</v>
      </c>
      <c r="X152" s="15">
        <f t="shared" si="8"/>
        <v>1.25</v>
      </c>
      <c r="Y152" s="36">
        <v>57.037999999999997</v>
      </c>
      <c r="Z152" s="37">
        <v>40683</v>
      </c>
    </row>
    <row r="153" spans="1:26" x14ac:dyDescent="0.25">
      <c r="A153">
        <f t="shared" si="7"/>
        <v>21</v>
      </c>
      <c r="B153">
        <v>2011</v>
      </c>
      <c r="C153" s="4">
        <v>40684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 s="3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3">
        <v>0</v>
      </c>
      <c r="Q153" s="5">
        <v>0.75</v>
      </c>
      <c r="R153" s="5">
        <v>0</v>
      </c>
      <c r="S153" s="3">
        <v>0</v>
      </c>
      <c r="T153" s="5">
        <v>0</v>
      </c>
      <c r="U153" s="3">
        <v>0</v>
      </c>
      <c r="V153" s="15">
        <f t="shared" si="9"/>
        <v>0.75</v>
      </c>
      <c r="W153" s="5">
        <v>0.5</v>
      </c>
      <c r="X153" s="15">
        <f t="shared" si="8"/>
        <v>1.25</v>
      </c>
      <c r="Y153" s="36">
        <v>57.2</v>
      </c>
      <c r="Z153" s="37">
        <v>40684</v>
      </c>
    </row>
    <row r="154" spans="1:26" x14ac:dyDescent="0.25">
      <c r="A154">
        <f t="shared" si="7"/>
        <v>22</v>
      </c>
      <c r="B154">
        <v>2011</v>
      </c>
      <c r="C154" s="4">
        <v>40685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 s="3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3">
        <v>0</v>
      </c>
      <c r="Q154" s="5">
        <v>0.75</v>
      </c>
      <c r="R154" s="5">
        <v>0</v>
      </c>
      <c r="S154" s="3">
        <v>0</v>
      </c>
      <c r="T154" s="5">
        <v>0</v>
      </c>
      <c r="U154" s="3">
        <v>0</v>
      </c>
      <c r="V154" s="15">
        <f t="shared" si="9"/>
        <v>0.75</v>
      </c>
      <c r="W154" s="5">
        <v>0.5</v>
      </c>
      <c r="X154" s="15">
        <f t="shared" si="8"/>
        <v>1.25</v>
      </c>
      <c r="Y154" s="36">
        <v>57.11</v>
      </c>
      <c r="Z154" s="37">
        <v>40685</v>
      </c>
    </row>
    <row r="155" spans="1:26" x14ac:dyDescent="0.25">
      <c r="A155">
        <f t="shared" si="7"/>
        <v>22</v>
      </c>
      <c r="B155">
        <v>2011</v>
      </c>
      <c r="C155" s="4">
        <v>40686</v>
      </c>
      <c r="D155">
        <v>0</v>
      </c>
      <c r="E155">
        <v>1</v>
      </c>
      <c r="F155">
        <v>0</v>
      </c>
      <c r="G155">
        <v>0</v>
      </c>
      <c r="H155">
        <v>0</v>
      </c>
      <c r="I155">
        <v>0</v>
      </c>
      <c r="J155" s="7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7">
        <v>0</v>
      </c>
      <c r="Q155" s="5">
        <v>0</v>
      </c>
      <c r="R155" s="5">
        <v>0</v>
      </c>
      <c r="S155" s="7">
        <v>0</v>
      </c>
      <c r="T155" s="5">
        <v>0</v>
      </c>
      <c r="U155" s="7">
        <v>0</v>
      </c>
      <c r="V155" s="15">
        <f t="shared" si="9"/>
        <v>1</v>
      </c>
      <c r="W155" s="5">
        <v>0</v>
      </c>
      <c r="X155" s="15">
        <f t="shared" si="8"/>
        <v>1</v>
      </c>
      <c r="Y155" s="36">
        <v>45.554000000000002</v>
      </c>
      <c r="Z155" s="37">
        <v>40686</v>
      </c>
    </row>
    <row r="156" spans="1:26" x14ac:dyDescent="0.25">
      <c r="A156">
        <f t="shared" si="7"/>
        <v>22</v>
      </c>
      <c r="B156">
        <v>2011</v>
      </c>
      <c r="C156" s="4">
        <v>40687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 s="15">
        <f t="shared" si="9"/>
        <v>0</v>
      </c>
      <c r="W156" s="5">
        <v>0</v>
      </c>
      <c r="X156" s="15">
        <f t="shared" si="8"/>
        <v>0</v>
      </c>
      <c r="Y156" s="36">
        <v>44.390999999999998</v>
      </c>
      <c r="Z156" s="37">
        <v>40687</v>
      </c>
    </row>
    <row r="157" spans="1:26" x14ac:dyDescent="0.25">
      <c r="A157">
        <f t="shared" si="7"/>
        <v>22</v>
      </c>
      <c r="B157">
        <v>2011</v>
      </c>
      <c r="C157" s="4">
        <v>40688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 s="15">
        <f t="shared" si="9"/>
        <v>0</v>
      </c>
      <c r="W157" s="5">
        <v>0</v>
      </c>
      <c r="X157" s="15">
        <f t="shared" si="8"/>
        <v>0</v>
      </c>
      <c r="Y157" s="36">
        <v>42.055</v>
      </c>
      <c r="Z157" s="37">
        <v>40688</v>
      </c>
    </row>
    <row r="158" spans="1:26" x14ac:dyDescent="0.25">
      <c r="A158">
        <f t="shared" si="7"/>
        <v>22</v>
      </c>
      <c r="B158">
        <v>2011</v>
      </c>
      <c r="C158" s="4">
        <v>40689</v>
      </c>
      <c r="D158">
        <v>0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15">
        <f t="shared" si="9"/>
        <v>1</v>
      </c>
      <c r="W158" s="5">
        <v>0</v>
      </c>
      <c r="X158" s="15">
        <f t="shared" si="8"/>
        <v>1</v>
      </c>
      <c r="Y158" s="36">
        <v>33.512</v>
      </c>
      <c r="Z158" s="37">
        <v>40689</v>
      </c>
    </row>
    <row r="159" spans="1:26" x14ac:dyDescent="0.25">
      <c r="A159">
        <f t="shared" si="7"/>
        <v>22</v>
      </c>
      <c r="B159">
        <v>2011</v>
      </c>
      <c r="C159" s="4">
        <v>40690</v>
      </c>
      <c r="D159">
        <v>0</v>
      </c>
      <c r="E159">
        <v>0.25</v>
      </c>
      <c r="F159">
        <v>0</v>
      </c>
      <c r="G159">
        <v>0</v>
      </c>
      <c r="H159">
        <v>0</v>
      </c>
      <c r="I159">
        <v>0</v>
      </c>
      <c r="J159" s="3">
        <v>0</v>
      </c>
      <c r="K159" s="5">
        <v>0</v>
      </c>
      <c r="L159" s="5">
        <v>0</v>
      </c>
      <c r="M159" s="5">
        <v>0</v>
      </c>
      <c r="N159" s="5">
        <v>0.25</v>
      </c>
      <c r="O159" s="5">
        <v>0</v>
      </c>
      <c r="P159" s="3">
        <v>0</v>
      </c>
      <c r="Q159" s="5">
        <v>0.25</v>
      </c>
      <c r="R159" s="5">
        <v>0</v>
      </c>
      <c r="S159" s="3">
        <v>0</v>
      </c>
      <c r="T159" s="5">
        <v>0</v>
      </c>
      <c r="U159" s="3">
        <v>0</v>
      </c>
      <c r="V159" s="15">
        <f t="shared" si="9"/>
        <v>0.75</v>
      </c>
      <c r="W159" s="5">
        <v>0.25</v>
      </c>
      <c r="X159" s="15">
        <f t="shared" si="8"/>
        <v>1</v>
      </c>
      <c r="Y159" s="36">
        <v>50.18</v>
      </c>
      <c r="Z159" s="37">
        <v>40690</v>
      </c>
    </row>
    <row r="160" spans="1:26" x14ac:dyDescent="0.25">
      <c r="A160">
        <f t="shared" si="7"/>
        <v>22</v>
      </c>
      <c r="B160">
        <v>2011</v>
      </c>
      <c r="C160" s="4">
        <v>40691</v>
      </c>
      <c r="D160">
        <v>0</v>
      </c>
      <c r="E160">
        <v>0.25</v>
      </c>
      <c r="F160">
        <v>0</v>
      </c>
      <c r="G160">
        <v>0</v>
      </c>
      <c r="H160">
        <v>0</v>
      </c>
      <c r="I160">
        <v>0</v>
      </c>
      <c r="J160" s="3">
        <v>0</v>
      </c>
      <c r="K160" s="5">
        <v>0</v>
      </c>
      <c r="L160" s="5">
        <v>0</v>
      </c>
      <c r="M160" s="5">
        <v>0</v>
      </c>
      <c r="N160" s="5">
        <v>0.25</v>
      </c>
      <c r="O160" s="5">
        <v>0</v>
      </c>
      <c r="P160" s="3">
        <v>0</v>
      </c>
      <c r="Q160" s="5">
        <v>0.25</v>
      </c>
      <c r="R160" s="5">
        <v>0</v>
      </c>
      <c r="S160" s="3">
        <v>0</v>
      </c>
      <c r="T160" s="5">
        <v>0</v>
      </c>
      <c r="U160" s="3">
        <v>0</v>
      </c>
      <c r="V160" s="15">
        <f t="shared" si="9"/>
        <v>0.75</v>
      </c>
      <c r="W160" s="5">
        <v>0.25</v>
      </c>
      <c r="X160" s="15">
        <f t="shared" si="8"/>
        <v>1</v>
      </c>
      <c r="Y160" s="36">
        <v>47.228000000000002</v>
      </c>
      <c r="Z160" s="37">
        <v>40691</v>
      </c>
    </row>
    <row r="161" spans="1:26" x14ac:dyDescent="0.25">
      <c r="A161">
        <f t="shared" si="7"/>
        <v>23</v>
      </c>
      <c r="B161">
        <v>2011</v>
      </c>
      <c r="C161" s="4">
        <v>40692</v>
      </c>
      <c r="D161">
        <v>0</v>
      </c>
      <c r="E161">
        <v>0.25</v>
      </c>
      <c r="F161">
        <v>0</v>
      </c>
      <c r="G161">
        <v>0</v>
      </c>
      <c r="H161">
        <v>0</v>
      </c>
      <c r="I161">
        <v>0</v>
      </c>
      <c r="J161" s="3">
        <v>0</v>
      </c>
      <c r="K161" s="5">
        <v>0</v>
      </c>
      <c r="L161" s="5">
        <v>0</v>
      </c>
      <c r="M161" s="5">
        <v>0</v>
      </c>
      <c r="N161" s="5">
        <v>0.25</v>
      </c>
      <c r="O161" s="5">
        <v>0</v>
      </c>
      <c r="P161" s="3">
        <v>0</v>
      </c>
      <c r="Q161" s="5">
        <v>0.25</v>
      </c>
      <c r="R161" s="5">
        <v>0</v>
      </c>
      <c r="S161" s="3">
        <v>0</v>
      </c>
      <c r="T161" s="5">
        <v>0</v>
      </c>
      <c r="U161" s="3">
        <v>0</v>
      </c>
      <c r="V161" s="15">
        <f t="shared" si="9"/>
        <v>0.75</v>
      </c>
      <c r="W161" s="5">
        <v>0.25</v>
      </c>
      <c r="X161" s="15">
        <f t="shared" si="8"/>
        <v>1</v>
      </c>
      <c r="Y161" s="36">
        <v>46.094000000000001</v>
      </c>
      <c r="Z161" s="37">
        <v>40692</v>
      </c>
    </row>
    <row r="162" spans="1:26" x14ac:dyDescent="0.25">
      <c r="A162">
        <f t="shared" si="7"/>
        <v>23</v>
      </c>
      <c r="B162">
        <v>2011</v>
      </c>
      <c r="C162" s="4">
        <v>40693</v>
      </c>
      <c r="D162">
        <v>0</v>
      </c>
      <c r="E162">
        <v>0.25</v>
      </c>
      <c r="F162">
        <v>0</v>
      </c>
      <c r="G162">
        <v>0</v>
      </c>
      <c r="H162">
        <v>0</v>
      </c>
      <c r="I162">
        <v>0</v>
      </c>
      <c r="J162" s="3">
        <v>0</v>
      </c>
      <c r="K162" s="5">
        <v>0</v>
      </c>
      <c r="L162" s="5">
        <v>0</v>
      </c>
      <c r="M162" s="5">
        <v>0</v>
      </c>
      <c r="N162" s="5">
        <v>0.25</v>
      </c>
      <c r="O162" s="5">
        <v>0</v>
      </c>
      <c r="P162" s="3">
        <v>0</v>
      </c>
      <c r="Q162" s="5">
        <v>0.25</v>
      </c>
      <c r="R162" s="5">
        <v>0</v>
      </c>
      <c r="S162" s="3">
        <v>0</v>
      </c>
      <c r="T162" s="5">
        <v>0</v>
      </c>
      <c r="U162" s="3">
        <v>0</v>
      </c>
      <c r="V162" s="15">
        <f t="shared" si="9"/>
        <v>0.75</v>
      </c>
      <c r="W162" s="5">
        <v>0.25</v>
      </c>
      <c r="X162" s="15">
        <f t="shared" si="8"/>
        <v>1</v>
      </c>
      <c r="Y162" s="36">
        <v>54.374000000000002</v>
      </c>
      <c r="Z162" s="37">
        <v>40693</v>
      </c>
    </row>
    <row r="163" spans="1:26" x14ac:dyDescent="0.25">
      <c r="A163">
        <f t="shared" si="7"/>
        <v>23</v>
      </c>
      <c r="B163">
        <v>2011</v>
      </c>
      <c r="C163" s="4">
        <v>40694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15">
        <f t="shared" si="9"/>
        <v>0</v>
      </c>
      <c r="W163" s="5">
        <v>0</v>
      </c>
      <c r="X163" s="15">
        <f t="shared" si="8"/>
        <v>0</v>
      </c>
      <c r="Y163" s="36">
        <v>53</v>
      </c>
      <c r="Z163" s="37">
        <v>40694</v>
      </c>
    </row>
    <row r="164" spans="1:26" x14ac:dyDescent="0.25">
      <c r="A164">
        <f t="shared" si="7"/>
        <v>23</v>
      </c>
      <c r="B164">
        <v>2011</v>
      </c>
      <c r="C164" s="4">
        <v>40695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15">
        <f t="shared" si="9"/>
        <v>0</v>
      </c>
      <c r="W164" s="5">
        <v>0</v>
      </c>
      <c r="X164" s="15">
        <f t="shared" si="8"/>
        <v>0</v>
      </c>
      <c r="Y164" s="36">
        <v>46.957999999999998</v>
      </c>
      <c r="Z164" s="37">
        <v>40695</v>
      </c>
    </row>
    <row r="165" spans="1:26" x14ac:dyDescent="0.25">
      <c r="A165">
        <f t="shared" si="7"/>
        <v>23</v>
      </c>
      <c r="B165">
        <v>2011</v>
      </c>
      <c r="C165" s="4">
        <v>40696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2</v>
      </c>
      <c r="R165" s="5">
        <v>0</v>
      </c>
      <c r="S165" s="5">
        <v>0</v>
      </c>
      <c r="T165" s="5">
        <v>0</v>
      </c>
      <c r="U165" s="5">
        <v>0</v>
      </c>
      <c r="V165" s="15">
        <f t="shared" si="9"/>
        <v>2</v>
      </c>
      <c r="W165" s="5">
        <v>0</v>
      </c>
      <c r="X165" s="15">
        <f t="shared" si="8"/>
        <v>2</v>
      </c>
      <c r="Y165" s="36">
        <v>56.137999999999998</v>
      </c>
      <c r="Z165" s="37">
        <v>40696</v>
      </c>
    </row>
    <row r="166" spans="1:26" x14ac:dyDescent="0.25">
      <c r="A166">
        <f t="shared" si="7"/>
        <v>23</v>
      </c>
      <c r="B166">
        <v>2011</v>
      </c>
      <c r="C166" s="4">
        <v>40697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 s="15">
        <f t="shared" si="9"/>
        <v>0</v>
      </c>
      <c r="W166" s="5">
        <v>0</v>
      </c>
      <c r="X166" s="15">
        <f t="shared" si="8"/>
        <v>0</v>
      </c>
      <c r="Y166" s="36">
        <v>61.195999999999998</v>
      </c>
      <c r="Z166" s="37">
        <v>40697</v>
      </c>
    </row>
    <row r="167" spans="1:26" x14ac:dyDescent="0.25">
      <c r="A167">
        <f t="shared" si="7"/>
        <v>23</v>
      </c>
      <c r="B167">
        <v>2011</v>
      </c>
      <c r="C167" s="4">
        <v>40698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 s="15">
        <f t="shared" si="9"/>
        <v>0</v>
      </c>
      <c r="W167" s="5">
        <v>0</v>
      </c>
      <c r="X167" s="15">
        <f t="shared" si="8"/>
        <v>0</v>
      </c>
      <c r="Y167" s="36">
        <v>54.68</v>
      </c>
      <c r="Z167" s="37">
        <v>40698</v>
      </c>
    </row>
    <row r="168" spans="1:26" x14ac:dyDescent="0.25">
      <c r="A168">
        <f t="shared" si="7"/>
        <v>24</v>
      </c>
      <c r="B168">
        <v>2011</v>
      </c>
      <c r="C168" s="4">
        <v>40699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 s="15">
        <f t="shared" si="9"/>
        <v>0</v>
      </c>
      <c r="W168" s="5">
        <v>0</v>
      </c>
      <c r="X168" s="15">
        <f t="shared" si="8"/>
        <v>0</v>
      </c>
      <c r="Y168" s="36">
        <v>53.996000000000002</v>
      </c>
      <c r="Z168" s="37">
        <v>40699</v>
      </c>
    </row>
    <row r="169" spans="1:26" x14ac:dyDescent="0.25">
      <c r="A169">
        <f t="shared" si="7"/>
        <v>24</v>
      </c>
      <c r="B169">
        <v>2011</v>
      </c>
      <c r="C169" s="4">
        <v>40700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 s="15">
        <f t="shared" si="9"/>
        <v>0</v>
      </c>
      <c r="W169" s="5">
        <v>0</v>
      </c>
      <c r="X169" s="15">
        <f t="shared" si="8"/>
        <v>0</v>
      </c>
      <c r="Y169" s="36">
        <v>62.887999999999998</v>
      </c>
      <c r="Z169" s="37">
        <v>40700</v>
      </c>
    </row>
    <row r="170" spans="1:26" x14ac:dyDescent="0.25">
      <c r="A170">
        <f t="shared" si="7"/>
        <v>24</v>
      </c>
      <c r="B170">
        <v>2011</v>
      </c>
      <c r="C170" s="4">
        <v>40701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 s="15">
        <f t="shared" si="9"/>
        <v>0</v>
      </c>
      <c r="W170" s="5">
        <v>0</v>
      </c>
      <c r="X170" s="15">
        <f t="shared" si="8"/>
        <v>0</v>
      </c>
      <c r="Y170" s="36">
        <v>58.676000000000002</v>
      </c>
      <c r="Z170" s="37">
        <v>40701</v>
      </c>
    </row>
    <row r="171" spans="1:26" x14ac:dyDescent="0.25">
      <c r="A171">
        <f t="shared" si="7"/>
        <v>24</v>
      </c>
      <c r="B171">
        <v>2011</v>
      </c>
      <c r="C171" s="4">
        <v>40702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 s="3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3">
        <v>0</v>
      </c>
      <c r="Q171" s="5">
        <v>1</v>
      </c>
      <c r="R171" s="5">
        <v>0</v>
      </c>
      <c r="S171" s="3">
        <v>0</v>
      </c>
      <c r="T171" s="5">
        <v>0</v>
      </c>
      <c r="U171" s="3">
        <v>0</v>
      </c>
      <c r="V171" s="15">
        <f t="shared" si="9"/>
        <v>1</v>
      </c>
      <c r="W171" s="5">
        <v>0</v>
      </c>
      <c r="X171" s="15">
        <f t="shared" si="8"/>
        <v>1</v>
      </c>
      <c r="Y171" s="36">
        <v>51.98</v>
      </c>
      <c r="Z171" s="37">
        <v>40702</v>
      </c>
    </row>
    <row r="172" spans="1:26" x14ac:dyDescent="0.25">
      <c r="A172">
        <f t="shared" si="7"/>
        <v>24</v>
      </c>
      <c r="B172">
        <v>2011</v>
      </c>
      <c r="C172" s="4">
        <v>40703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15">
        <f t="shared" si="9"/>
        <v>1</v>
      </c>
      <c r="W172" s="5">
        <v>2</v>
      </c>
      <c r="X172" s="15">
        <f t="shared" si="8"/>
        <v>3</v>
      </c>
      <c r="Y172" s="36">
        <v>47.372</v>
      </c>
      <c r="Z172" s="37">
        <v>40703</v>
      </c>
    </row>
    <row r="173" spans="1:26" x14ac:dyDescent="0.25">
      <c r="A173">
        <f t="shared" si="7"/>
        <v>24</v>
      </c>
      <c r="B173">
        <v>2011</v>
      </c>
      <c r="C173" s="4">
        <v>40704</v>
      </c>
      <c r="D173">
        <v>1.67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 s="15">
        <f t="shared" si="9"/>
        <v>1.67</v>
      </c>
      <c r="W173" s="5">
        <v>1</v>
      </c>
      <c r="X173" s="15">
        <f t="shared" si="8"/>
        <v>2.67</v>
      </c>
      <c r="Y173" s="36">
        <v>52.88</v>
      </c>
      <c r="Z173" s="37">
        <v>40704</v>
      </c>
    </row>
    <row r="174" spans="1:26" x14ac:dyDescent="0.25">
      <c r="A174">
        <f t="shared" si="7"/>
        <v>24</v>
      </c>
      <c r="B174">
        <v>2011</v>
      </c>
      <c r="C174" s="4">
        <v>40705</v>
      </c>
      <c r="D174">
        <v>1.67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 s="15">
        <f t="shared" si="9"/>
        <v>1.67</v>
      </c>
      <c r="W174" s="5">
        <v>1</v>
      </c>
      <c r="X174" s="15">
        <f t="shared" si="8"/>
        <v>2.67</v>
      </c>
      <c r="Y174" s="36">
        <v>45.5</v>
      </c>
      <c r="Z174" s="37">
        <v>40705</v>
      </c>
    </row>
    <row r="175" spans="1:26" x14ac:dyDescent="0.25">
      <c r="A175">
        <f t="shared" si="7"/>
        <v>25</v>
      </c>
      <c r="B175">
        <v>2011</v>
      </c>
      <c r="C175" s="4">
        <v>40706</v>
      </c>
      <c r="D175">
        <v>1.67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 s="15">
        <f t="shared" si="9"/>
        <v>1.67</v>
      </c>
      <c r="W175" s="5">
        <v>1</v>
      </c>
      <c r="X175" s="15">
        <f t="shared" si="8"/>
        <v>2.67</v>
      </c>
      <c r="Y175" s="36">
        <v>55.868000000000002</v>
      </c>
      <c r="Z175" s="37">
        <v>40706</v>
      </c>
    </row>
    <row r="176" spans="1:26" x14ac:dyDescent="0.25">
      <c r="A176">
        <f t="shared" si="7"/>
        <v>25</v>
      </c>
      <c r="B176">
        <v>2011</v>
      </c>
      <c r="C176" s="4">
        <v>40707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0</v>
      </c>
      <c r="P176">
        <v>0</v>
      </c>
      <c r="Q176">
        <v>1</v>
      </c>
      <c r="R176">
        <v>0</v>
      </c>
      <c r="S176">
        <v>0</v>
      </c>
      <c r="T176">
        <v>0</v>
      </c>
      <c r="U176">
        <v>0</v>
      </c>
      <c r="V176" s="15">
        <f t="shared" si="9"/>
        <v>3</v>
      </c>
      <c r="W176" s="5">
        <v>6</v>
      </c>
      <c r="X176" s="15">
        <f t="shared" si="8"/>
        <v>9</v>
      </c>
      <c r="Y176" s="36">
        <v>56.57</v>
      </c>
      <c r="Z176" s="37">
        <v>40707</v>
      </c>
    </row>
    <row r="177" spans="1:26" x14ac:dyDescent="0.25">
      <c r="A177">
        <f t="shared" si="7"/>
        <v>25</v>
      </c>
      <c r="B177">
        <v>2011</v>
      </c>
      <c r="C177" s="4">
        <v>40708</v>
      </c>
      <c r="D177">
        <v>0</v>
      </c>
      <c r="E177">
        <v>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0</v>
      </c>
      <c r="V177" s="15">
        <f t="shared" si="9"/>
        <v>2</v>
      </c>
      <c r="W177" s="5">
        <v>3</v>
      </c>
      <c r="X177" s="15">
        <f t="shared" si="8"/>
        <v>5</v>
      </c>
      <c r="Y177" s="36">
        <v>61.375999999999998</v>
      </c>
      <c r="Z177" s="37">
        <v>40708</v>
      </c>
    </row>
    <row r="178" spans="1:26" x14ac:dyDescent="0.25">
      <c r="A178">
        <f t="shared" si="7"/>
        <v>25</v>
      </c>
      <c r="B178">
        <v>2011</v>
      </c>
      <c r="C178" s="4">
        <v>40709</v>
      </c>
      <c r="D178">
        <v>3</v>
      </c>
      <c r="E178">
        <v>0</v>
      </c>
      <c r="F178">
        <v>0</v>
      </c>
      <c r="G178">
        <v>0</v>
      </c>
      <c r="H178">
        <v>0</v>
      </c>
      <c r="I178">
        <v>0</v>
      </c>
      <c r="J178" s="3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3">
        <v>0</v>
      </c>
      <c r="Q178" s="5">
        <v>0</v>
      </c>
      <c r="R178" s="5">
        <v>0</v>
      </c>
      <c r="S178" s="3">
        <v>0</v>
      </c>
      <c r="T178" s="5">
        <v>0</v>
      </c>
      <c r="U178" s="3">
        <v>0</v>
      </c>
      <c r="V178" s="15">
        <f t="shared" si="9"/>
        <v>3</v>
      </c>
      <c r="W178" s="5">
        <v>5</v>
      </c>
      <c r="X178" s="15">
        <f t="shared" si="8"/>
        <v>8</v>
      </c>
      <c r="Y178" s="36">
        <v>57.56</v>
      </c>
      <c r="Z178" s="37">
        <v>40709</v>
      </c>
    </row>
    <row r="179" spans="1:26" x14ac:dyDescent="0.25">
      <c r="A179">
        <f t="shared" si="7"/>
        <v>25</v>
      </c>
      <c r="B179">
        <v>2011</v>
      </c>
      <c r="C179" s="4">
        <v>40710</v>
      </c>
      <c r="D179" s="13">
        <v>11</v>
      </c>
      <c r="E179" s="13">
        <v>2</v>
      </c>
      <c r="F179" s="13">
        <v>0</v>
      </c>
      <c r="G179" s="13">
        <v>0</v>
      </c>
      <c r="H179" s="13">
        <v>0</v>
      </c>
      <c r="I179" s="13">
        <v>0</v>
      </c>
      <c r="J179" s="14">
        <v>0</v>
      </c>
      <c r="K179" s="14">
        <v>1</v>
      </c>
      <c r="L179" s="14">
        <v>0</v>
      </c>
      <c r="M179" s="14">
        <v>0</v>
      </c>
      <c r="N179" s="14">
        <v>2</v>
      </c>
      <c r="O179" s="14">
        <v>0</v>
      </c>
      <c r="P179" s="14">
        <v>0</v>
      </c>
      <c r="Q179" s="14">
        <v>0</v>
      </c>
      <c r="R179" s="14">
        <v>0</v>
      </c>
      <c r="S179" s="14">
        <v>0</v>
      </c>
      <c r="T179" s="14">
        <v>0</v>
      </c>
      <c r="U179" s="14">
        <v>0</v>
      </c>
      <c r="V179" s="15">
        <f t="shared" si="9"/>
        <v>16</v>
      </c>
      <c r="W179" s="5">
        <v>14</v>
      </c>
      <c r="X179" s="15">
        <f t="shared" si="8"/>
        <v>30</v>
      </c>
      <c r="Y179" s="36">
        <v>55.76</v>
      </c>
      <c r="Z179" s="37">
        <v>40710</v>
      </c>
    </row>
    <row r="180" spans="1:26" x14ac:dyDescent="0.25">
      <c r="A180">
        <f t="shared" si="7"/>
        <v>25</v>
      </c>
      <c r="B180">
        <v>2011</v>
      </c>
      <c r="C180" s="4">
        <v>40711</v>
      </c>
      <c r="D180" s="13">
        <v>19.329999999999998</v>
      </c>
      <c r="E180" s="13">
        <v>0</v>
      </c>
      <c r="F180" s="13">
        <v>0</v>
      </c>
      <c r="G180" s="13">
        <v>0</v>
      </c>
      <c r="H180" s="13">
        <v>0.33</v>
      </c>
      <c r="I180" s="13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0.33</v>
      </c>
      <c r="O180" s="14">
        <v>0</v>
      </c>
      <c r="P180" s="14">
        <v>0</v>
      </c>
      <c r="Q180" s="14">
        <v>2</v>
      </c>
      <c r="R180" s="14">
        <v>0</v>
      </c>
      <c r="S180" s="14">
        <v>0</v>
      </c>
      <c r="T180" s="14">
        <v>0.33</v>
      </c>
      <c r="U180" s="14">
        <v>0</v>
      </c>
      <c r="V180" s="15">
        <f t="shared" si="9"/>
        <v>22.319999999999993</v>
      </c>
      <c r="W180" s="5">
        <v>18.329999999999998</v>
      </c>
      <c r="X180" s="15">
        <f t="shared" si="8"/>
        <v>40.649999999999991</v>
      </c>
      <c r="Y180" s="36">
        <v>58.658000000000001</v>
      </c>
      <c r="Z180" s="37">
        <v>40711</v>
      </c>
    </row>
    <row r="181" spans="1:26" x14ac:dyDescent="0.25">
      <c r="A181">
        <f t="shared" si="7"/>
        <v>25</v>
      </c>
      <c r="B181">
        <v>2011</v>
      </c>
      <c r="C181" s="4">
        <v>40712</v>
      </c>
      <c r="D181" s="13">
        <v>19.329999999999998</v>
      </c>
      <c r="E181" s="13">
        <v>0</v>
      </c>
      <c r="F181" s="13">
        <v>0</v>
      </c>
      <c r="G181" s="13">
        <v>0</v>
      </c>
      <c r="H181" s="13">
        <v>0.33</v>
      </c>
      <c r="I181" s="13">
        <v>0</v>
      </c>
      <c r="J181" s="14">
        <v>0</v>
      </c>
      <c r="K181" s="14">
        <v>0</v>
      </c>
      <c r="L181" s="14">
        <v>0</v>
      </c>
      <c r="M181" s="14">
        <v>0</v>
      </c>
      <c r="N181" s="14">
        <v>0.33</v>
      </c>
      <c r="O181" s="14">
        <v>0</v>
      </c>
      <c r="P181" s="14">
        <v>0</v>
      </c>
      <c r="Q181" s="14">
        <v>2</v>
      </c>
      <c r="R181" s="14">
        <v>0</v>
      </c>
      <c r="S181" s="14">
        <v>0</v>
      </c>
      <c r="T181" s="14">
        <v>0.33</v>
      </c>
      <c r="U181" s="14">
        <v>0</v>
      </c>
      <c r="V181" s="15">
        <f t="shared" si="9"/>
        <v>22.319999999999993</v>
      </c>
      <c r="W181" s="5">
        <v>18.329999999999998</v>
      </c>
      <c r="X181" s="15">
        <f t="shared" si="8"/>
        <v>40.649999999999991</v>
      </c>
      <c r="Y181" s="36">
        <v>53.33</v>
      </c>
      <c r="Z181" s="37">
        <v>40712</v>
      </c>
    </row>
    <row r="182" spans="1:26" x14ac:dyDescent="0.25">
      <c r="A182">
        <f t="shared" si="7"/>
        <v>26</v>
      </c>
      <c r="B182">
        <v>2011</v>
      </c>
      <c r="C182" s="4">
        <v>40713</v>
      </c>
      <c r="D182" s="13">
        <v>19.329999999999998</v>
      </c>
      <c r="E182" s="13">
        <v>0</v>
      </c>
      <c r="F182" s="13">
        <v>0</v>
      </c>
      <c r="G182" s="13">
        <v>0</v>
      </c>
      <c r="H182" s="13">
        <v>0.33</v>
      </c>
      <c r="I182" s="13">
        <v>0</v>
      </c>
      <c r="J182" s="14">
        <v>0</v>
      </c>
      <c r="K182" s="14">
        <v>0</v>
      </c>
      <c r="L182" s="14">
        <v>0</v>
      </c>
      <c r="M182" s="14">
        <v>0</v>
      </c>
      <c r="N182" s="14">
        <v>0.33</v>
      </c>
      <c r="O182" s="14">
        <v>0</v>
      </c>
      <c r="P182" s="14">
        <v>0</v>
      </c>
      <c r="Q182" s="14">
        <v>2</v>
      </c>
      <c r="R182" s="14">
        <v>0</v>
      </c>
      <c r="S182" s="14">
        <v>0</v>
      </c>
      <c r="T182" s="14">
        <v>0.33</v>
      </c>
      <c r="U182" s="14">
        <v>0</v>
      </c>
      <c r="V182" s="15">
        <f t="shared" si="9"/>
        <v>22.319999999999993</v>
      </c>
      <c r="W182" s="5">
        <v>18.329999999999998</v>
      </c>
      <c r="X182" s="15">
        <f t="shared" si="8"/>
        <v>40.649999999999991</v>
      </c>
      <c r="Y182" s="36">
        <v>58.207999999999998</v>
      </c>
      <c r="Z182" s="37">
        <v>40713</v>
      </c>
    </row>
    <row r="183" spans="1:26" x14ac:dyDescent="0.25">
      <c r="A183">
        <f t="shared" si="7"/>
        <v>26</v>
      </c>
      <c r="B183">
        <v>2011</v>
      </c>
      <c r="C183" s="4">
        <v>40714</v>
      </c>
      <c r="D183" s="13">
        <v>13</v>
      </c>
      <c r="E183" s="13">
        <v>1</v>
      </c>
      <c r="F183" s="13">
        <v>0</v>
      </c>
      <c r="G183" s="13">
        <v>0</v>
      </c>
      <c r="H183" s="13">
        <v>0</v>
      </c>
      <c r="I183" s="13">
        <v>0</v>
      </c>
      <c r="J183" s="14">
        <v>0</v>
      </c>
      <c r="K183" s="14">
        <v>0</v>
      </c>
      <c r="L183" s="14">
        <v>0</v>
      </c>
      <c r="M183" s="14">
        <v>0</v>
      </c>
      <c r="N183" s="14">
        <v>0</v>
      </c>
      <c r="O183" s="14">
        <v>0</v>
      </c>
      <c r="P183" s="14">
        <v>0</v>
      </c>
      <c r="Q183" s="14">
        <v>0</v>
      </c>
      <c r="R183" s="14">
        <v>0</v>
      </c>
      <c r="S183" s="14">
        <v>0</v>
      </c>
      <c r="T183" s="14">
        <v>1</v>
      </c>
      <c r="U183" s="14">
        <v>0</v>
      </c>
      <c r="V183" s="15">
        <f t="shared" si="9"/>
        <v>15</v>
      </c>
      <c r="W183" s="5">
        <v>9</v>
      </c>
      <c r="X183" s="15">
        <f t="shared" si="8"/>
        <v>24</v>
      </c>
      <c r="Y183" s="36">
        <v>62.24</v>
      </c>
      <c r="Z183" s="37">
        <v>40714</v>
      </c>
    </row>
    <row r="184" spans="1:26" x14ac:dyDescent="0.25">
      <c r="A184">
        <f t="shared" si="7"/>
        <v>26</v>
      </c>
      <c r="B184">
        <v>2011</v>
      </c>
      <c r="C184" s="4">
        <v>40715</v>
      </c>
      <c r="D184" s="13">
        <v>0</v>
      </c>
      <c r="E184" s="13">
        <v>0</v>
      </c>
      <c r="F184" s="13">
        <v>0</v>
      </c>
      <c r="G184" s="13">
        <v>0</v>
      </c>
      <c r="H184" s="13">
        <v>0</v>
      </c>
      <c r="I184" s="13">
        <v>0</v>
      </c>
      <c r="J184" s="14">
        <v>0</v>
      </c>
      <c r="K184" s="14">
        <v>0</v>
      </c>
      <c r="L184" s="14">
        <v>0</v>
      </c>
      <c r="M184" s="14">
        <v>0</v>
      </c>
      <c r="N184" s="14">
        <v>0</v>
      </c>
      <c r="O184" s="14">
        <v>0</v>
      </c>
      <c r="P184" s="14">
        <v>0</v>
      </c>
      <c r="Q184" s="14">
        <v>0</v>
      </c>
      <c r="R184" s="14">
        <v>0</v>
      </c>
      <c r="S184" s="14">
        <v>0</v>
      </c>
      <c r="T184" s="14">
        <v>1</v>
      </c>
      <c r="U184" s="14">
        <v>0</v>
      </c>
      <c r="V184" s="15">
        <f t="shared" si="9"/>
        <v>1</v>
      </c>
      <c r="W184" s="5">
        <v>1</v>
      </c>
      <c r="X184" s="15">
        <f t="shared" si="8"/>
        <v>2</v>
      </c>
      <c r="Y184" s="36">
        <v>57.811999999999998</v>
      </c>
      <c r="Z184" s="37">
        <v>40715</v>
      </c>
    </row>
    <row r="185" spans="1:26" x14ac:dyDescent="0.25">
      <c r="A185">
        <f t="shared" si="7"/>
        <v>26</v>
      </c>
      <c r="B185">
        <v>2011</v>
      </c>
      <c r="C185" s="4">
        <v>40716</v>
      </c>
      <c r="D185" s="13">
        <v>0</v>
      </c>
      <c r="E185" s="13">
        <v>0</v>
      </c>
      <c r="F185" s="13">
        <v>0</v>
      </c>
      <c r="G185" s="13">
        <v>0</v>
      </c>
      <c r="H185" s="13">
        <v>0</v>
      </c>
      <c r="I185" s="13">
        <v>0</v>
      </c>
      <c r="J185" s="14">
        <v>0</v>
      </c>
      <c r="K185" s="14">
        <v>0</v>
      </c>
      <c r="L185" s="14">
        <v>0</v>
      </c>
      <c r="M185" s="14">
        <v>0</v>
      </c>
      <c r="N185" s="14">
        <v>0</v>
      </c>
      <c r="O185" s="14">
        <v>0</v>
      </c>
      <c r="P185" s="14">
        <v>0</v>
      </c>
      <c r="Q185" s="14">
        <v>0</v>
      </c>
      <c r="R185" s="14">
        <v>0</v>
      </c>
      <c r="S185" s="14">
        <v>0</v>
      </c>
      <c r="T185" s="14">
        <v>0</v>
      </c>
      <c r="U185" s="14">
        <v>0</v>
      </c>
      <c r="V185" s="15">
        <f t="shared" si="9"/>
        <v>0</v>
      </c>
      <c r="W185" s="5">
        <v>0</v>
      </c>
      <c r="X185" s="15">
        <f t="shared" si="8"/>
        <v>0</v>
      </c>
      <c r="Y185" s="36">
        <v>57.667999999999999</v>
      </c>
      <c r="Z185" s="37">
        <v>40716</v>
      </c>
    </row>
    <row r="186" spans="1:26" x14ac:dyDescent="0.25">
      <c r="A186">
        <f t="shared" si="7"/>
        <v>26</v>
      </c>
      <c r="B186">
        <v>2011</v>
      </c>
      <c r="C186" s="4">
        <v>40717</v>
      </c>
      <c r="D186" s="13">
        <v>11</v>
      </c>
      <c r="E186" s="13">
        <v>0</v>
      </c>
      <c r="F186" s="13">
        <v>0</v>
      </c>
      <c r="G186" s="13">
        <v>0</v>
      </c>
      <c r="H186" s="13">
        <v>0</v>
      </c>
      <c r="I186" s="13">
        <v>0</v>
      </c>
      <c r="J186" s="14">
        <v>0</v>
      </c>
      <c r="K186" s="14">
        <v>1</v>
      </c>
      <c r="L186" s="14">
        <v>0</v>
      </c>
      <c r="M186" s="14">
        <v>0</v>
      </c>
      <c r="N186" s="14">
        <v>3</v>
      </c>
      <c r="O186" s="14">
        <v>0</v>
      </c>
      <c r="P186" s="14">
        <v>0</v>
      </c>
      <c r="Q186" s="14">
        <v>0</v>
      </c>
      <c r="R186" s="14">
        <v>0</v>
      </c>
      <c r="S186" s="14">
        <v>0</v>
      </c>
      <c r="T186" s="14">
        <v>0</v>
      </c>
      <c r="U186" s="14">
        <v>0</v>
      </c>
      <c r="V186" s="15">
        <f t="shared" si="9"/>
        <v>15</v>
      </c>
      <c r="W186" s="5">
        <v>4</v>
      </c>
      <c r="X186" s="15">
        <f t="shared" si="8"/>
        <v>19</v>
      </c>
      <c r="Y186" s="36">
        <v>53.744</v>
      </c>
      <c r="Z186" s="37">
        <v>40717</v>
      </c>
    </row>
    <row r="187" spans="1:26" x14ac:dyDescent="0.25">
      <c r="A187">
        <f t="shared" si="7"/>
        <v>26</v>
      </c>
      <c r="B187">
        <v>2011</v>
      </c>
      <c r="C187" s="4">
        <v>40718</v>
      </c>
      <c r="D187" s="13">
        <v>0</v>
      </c>
      <c r="E187" s="13">
        <v>0</v>
      </c>
      <c r="F187" s="13">
        <v>0</v>
      </c>
      <c r="G187" s="13">
        <v>0</v>
      </c>
      <c r="H187" s="13">
        <v>0</v>
      </c>
      <c r="I187" s="13">
        <v>0</v>
      </c>
      <c r="J187" s="13">
        <v>0</v>
      </c>
      <c r="K187" s="13">
        <v>0</v>
      </c>
      <c r="L187" s="13">
        <v>0</v>
      </c>
      <c r="M187" s="13">
        <v>0</v>
      </c>
      <c r="N187" s="13">
        <v>0</v>
      </c>
      <c r="O187" s="13">
        <v>0</v>
      </c>
      <c r="P187" s="13">
        <v>0</v>
      </c>
      <c r="Q187" s="13">
        <v>0</v>
      </c>
      <c r="R187" s="13">
        <v>0</v>
      </c>
      <c r="S187" s="13">
        <v>0</v>
      </c>
      <c r="T187" s="13">
        <v>0</v>
      </c>
      <c r="U187" s="13">
        <v>0</v>
      </c>
      <c r="V187" s="15">
        <f t="shared" si="9"/>
        <v>0</v>
      </c>
      <c r="W187" s="5">
        <v>0</v>
      </c>
      <c r="X187" s="15">
        <f t="shared" si="8"/>
        <v>0</v>
      </c>
      <c r="Y187" s="36">
        <v>57.037999999999997</v>
      </c>
      <c r="Z187" s="37">
        <v>40718</v>
      </c>
    </row>
    <row r="188" spans="1:26" x14ac:dyDescent="0.25">
      <c r="A188">
        <f t="shared" si="7"/>
        <v>26</v>
      </c>
      <c r="B188">
        <v>2011</v>
      </c>
      <c r="C188" s="4">
        <v>40719</v>
      </c>
      <c r="D188" s="13">
        <v>0</v>
      </c>
      <c r="E188" s="13">
        <v>0</v>
      </c>
      <c r="F188" s="13">
        <v>0</v>
      </c>
      <c r="G188" s="13">
        <v>0</v>
      </c>
      <c r="H188" s="13">
        <v>0</v>
      </c>
      <c r="I188" s="13">
        <v>0</v>
      </c>
      <c r="J188" s="13">
        <v>0</v>
      </c>
      <c r="K188" s="13">
        <v>0</v>
      </c>
      <c r="L188" s="13">
        <v>0</v>
      </c>
      <c r="M188" s="13">
        <v>0</v>
      </c>
      <c r="N188" s="13">
        <v>0</v>
      </c>
      <c r="O188" s="13">
        <v>0</v>
      </c>
      <c r="P188" s="13">
        <v>0</v>
      </c>
      <c r="Q188" s="13">
        <v>0</v>
      </c>
      <c r="R188" s="13">
        <v>0</v>
      </c>
      <c r="S188" s="13">
        <v>0</v>
      </c>
      <c r="T188" s="13">
        <v>0</v>
      </c>
      <c r="U188" s="13">
        <v>0</v>
      </c>
      <c r="V188" s="15">
        <f t="shared" si="9"/>
        <v>0</v>
      </c>
      <c r="W188" s="5">
        <v>0</v>
      </c>
      <c r="X188" s="15">
        <f t="shared" si="8"/>
        <v>0</v>
      </c>
      <c r="Y188" s="36">
        <v>63.841999999999999</v>
      </c>
      <c r="Z188" s="37">
        <v>40719</v>
      </c>
    </row>
    <row r="189" spans="1:26" x14ac:dyDescent="0.25">
      <c r="A189">
        <f t="shared" si="7"/>
        <v>27</v>
      </c>
      <c r="B189">
        <v>2011</v>
      </c>
      <c r="C189" s="4">
        <v>40720</v>
      </c>
      <c r="D189" s="13">
        <v>0</v>
      </c>
      <c r="E189" s="13">
        <v>0</v>
      </c>
      <c r="F189" s="13">
        <v>0</v>
      </c>
      <c r="G189" s="13">
        <v>0</v>
      </c>
      <c r="H189" s="13">
        <v>0</v>
      </c>
      <c r="I189" s="13">
        <v>0</v>
      </c>
      <c r="J189" s="13">
        <v>0</v>
      </c>
      <c r="K189" s="13">
        <v>0</v>
      </c>
      <c r="L189" s="13">
        <v>0</v>
      </c>
      <c r="M189" s="13">
        <v>0</v>
      </c>
      <c r="N189" s="13">
        <v>0</v>
      </c>
      <c r="O189" s="13">
        <v>0</v>
      </c>
      <c r="P189" s="13">
        <v>0</v>
      </c>
      <c r="Q189" s="13">
        <v>0</v>
      </c>
      <c r="R189" s="13">
        <v>0</v>
      </c>
      <c r="S189" s="13">
        <v>0</v>
      </c>
      <c r="T189" s="13">
        <v>0</v>
      </c>
      <c r="U189" s="13">
        <v>0</v>
      </c>
      <c r="V189" s="15">
        <f t="shared" si="9"/>
        <v>0</v>
      </c>
      <c r="W189" s="5">
        <v>0</v>
      </c>
      <c r="X189" s="15">
        <f t="shared" si="8"/>
        <v>0</v>
      </c>
      <c r="Y189" s="36">
        <v>61.826000000000001</v>
      </c>
      <c r="Z189" s="37">
        <v>40720</v>
      </c>
    </row>
    <row r="190" spans="1:26" x14ac:dyDescent="0.25">
      <c r="A190">
        <f t="shared" si="7"/>
        <v>27</v>
      </c>
      <c r="B190">
        <v>2011</v>
      </c>
      <c r="C190" s="4">
        <v>40721</v>
      </c>
      <c r="D190" s="13">
        <v>3</v>
      </c>
      <c r="E190" s="13">
        <v>0</v>
      </c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0</v>
      </c>
      <c r="M190" s="13">
        <v>0</v>
      </c>
      <c r="N190" s="13">
        <v>0</v>
      </c>
      <c r="O190" s="13">
        <v>1</v>
      </c>
      <c r="P190" s="13">
        <v>0</v>
      </c>
      <c r="Q190" s="13">
        <v>1</v>
      </c>
      <c r="R190" s="13">
        <v>0</v>
      </c>
      <c r="S190" s="13">
        <v>0</v>
      </c>
      <c r="T190" s="13">
        <v>0</v>
      </c>
      <c r="U190" s="13">
        <v>0</v>
      </c>
      <c r="V190" s="15">
        <f t="shared" si="9"/>
        <v>5</v>
      </c>
      <c r="W190" s="5">
        <v>1</v>
      </c>
      <c r="X190" s="15">
        <f t="shared" si="8"/>
        <v>6</v>
      </c>
      <c r="Y190" s="36">
        <v>55.148000000000003</v>
      </c>
      <c r="Z190" s="37">
        <v>40721</v>
      </c>
    </row>
    <row r="191" spans="1:26" x14ac:dyDescent="0.25">
      <c r="A191">
        <f t="shared" si="7"/>
        <v>27</v>
      </c>
      <c r="B191">
        <v>2011</v>
      </c>
      <c r="C191" s="4">
        <v>40722</v>
      </c>
      <c r="D191" s="13">
        <v>6</v>
      </c>
      <c r="E191" s="13">
        <v>0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1</v>
      </c>
      <c r="M191" s="13">
        <v>0</v>
      </c>
      <c r="N191" s="13">
        <v>0</v>
      </c>
      <c r="O191" s="13">
        <v>0</v>
      </c>
      <c r="P191" s="13">
        <v>0</v>
      </c>
      <c r="Q191" s="13">
        <v>0</v>
      </c>
      <c r="R191" s="13">
        <v>0</v>
      </c>
      <c r="S191" s="13">
        <v>0</v>
      </c>
      <c r="T191" s="13">
        <v>0</v>
      </c>
      <c r="U191" s="13">
        <v>0</v>
      </c>
      <c r="V191" s="15">
        <f t="shared" si="9"/>
        <v>7</v>
      </c>
      <c r="W191" s="5">
        <v>7</v>
      </c>
      <c r="X191" s="15">
        <f t="shared" si="8"/>
        <v>14</v>
      </c>
      <c r="Y191" s="36">
        <v>49.856000000000002</v>
      </c>
      <c r="Z191" s="37">
        <v>40722</v>
      </c>
    </row>
    <row r="192" spans="1:26" x14ac:dyDescent="0.25">
      <c r="A192">
        <f t="shared" si="7"/>
        <v>27</v>
      </c>
      <c r="B192">
        <v>2011</v>
      </c>
      <c r="C192" s="4">
        <v>40723</v>
      </c>
      <c r="D192" s="13">
        <v>1</v>
      </c>
      <c r="E192" s="13">
        <v>0</v>
      </c>
      <c r="F192" s="13">
        <v>0</v>
      </c>
      <c r="G192" s="13">
        <v>0</v>
      </c>
      <c r="H192" s="13">
        <v>0</v>
      </c>
      <c r="I192" s="13">
        <v>0</v>
      </c>
      <c r="J192" s="13">
        <v>0</v>
      </c>
      <c r="K192" s="13">
        <v>0</v>
      </c>
      <c r="L192" s="13">
        <v>0</v>
      </c>
      <c r="M192" s="13">
        <v>0</v>
      </c>
      <c r="N192" s="13">
        <v>0</v>
      </c>
      <c r="O192" s="13">
        <v>0</v>
      </c>
      <c r="P192" s="13">
        <v>0</v>
      </c>
      <c r="Q192" s="13">
        <v>0</v>
      </c>
      <c r="R192" s="13">
        <v>0</v>
      </c>
      <c r="S192" s="13">
        <v>0</v>
      </c>
      <c r="T192" s="13">
        <v>0</v>
      </c>
      <c r="U192" s="13">
        <v>0</v>
      </c>
      <c r="V192" s="15">
        <f t="shared" si="9"/>
        <v>1</v>
      </c>
      <c r="W192" s="5">
        <v>12</v>
      </c>
      <c r="X192" s="15">
        <f t="shared" si="8"/>
        <v>13</v>
      </c>
      <c r="Y192" s="36">
        <v>63.122</v>
      </c>
      <c r="Z192" s="37">
        <v>40723</v>
      </c>
    </row>
    <row r="193" spans="1:26" x14ac:dyDescent="0.25">
      <c r="A193">
        <f t="shared" si="7"/>
        <v>27</v>
      </c>
      <c r="B193">
        <v>2011</v>
      </c>
      <c r="C193" s="4">
        <v>40724</v>
      </c>
      <c r="D193" s="13">
        <v>25</v>
      </c>
      <c r="E193" s="13">
        <v>3</v>
      </c>
      <c r="F193" s="13">
        <v>0</v>
      </c>
      <c r="G193" s="13">
        <v>0</v>
      </c>
      <c r="H193" s="13">
        <v>0</v>
      </c>
      <c r="I193" s="13">
        <v>0</v>
      </c>
      <c r="J193" s="13">
        <v>0</v>
      </c>
      <c r="K193" s="13">
        <v>1</v>
      </c>
      <c r="L193" s="13">
        <v>0</v>
      </c>
      <c r="M193" s="13">
        <v>0</v>
      </c>
      <c r="N193" s="13">
        <v>0</v>
      </c>
      <c r="O193" s="13">
        <v>0</v>
      </c>
      <c r="P193" s="13">
        <v>0</v>
      </c>
      <c r="Q193" s="13">
        <v>0</v>
      </c>
      <c r="R193" s="13">
        <v>0</v>
      </c>
      <c r="S193" s="13">
        <v>0</v>
      </c>
      <c r="T193" s="13">
        <v>0</v>
      </c>
      <c r="U193" s="13">
        <v>0</v>
      </c>
      <c r="V193" s="15">
        <f t="shared" si="9"/>
        <v>29</v>
      </c>
      <c r="W193" s="5">
        <v>8</v>
      </c>
      <c r="X193" s="15">
        <f t="shared" si="8"/>
        <v>37</v>
      </c>
      <c r="Y193" s="36">
        <v>75.02</v>
      </c>
      <c r="Z193" s="37">
        <v>40724</v>
      </c>
    </row>
    <row r="194" spans="1:26" x14ac:dyDescent="0.25">
      <c r="A194">
        <f t="shared" si="7"/>
        <v>27</v>
      </c>
      <c r="B194">
        <v>2011</v>
      </c>
      <c r="C194" s="4">
        <v>40725</v>
      </c>
      <c r="D194" s="13">
        <v>20.75</v>
      </c>
      <c r="E194" s="13">
        <v>0</v>
      </c>
      <c r="F194" s="13">
        <v>0</v>
      </c>
      <c r="G194" s="13">
        <v>0</v>
      </c>
      <c r="H194" s="13">
        <v>0.75</v>
      </c>
      <c r="I194" s="13">
        <v>0</v>
      </c>
      <c r="J194" s="13">
        <v>0</v>
      </c>
      <c r="K194" s="13">
        <v>0</v>
      </c>
      <c r="L194" s="13">
        <v>0</v>
      </c>
      <c r="M194" s="13">
        <v>0</v>
      </c>
      <c r="N194" s="13">
        <v>0</v>
      </c>
      <c r="O194" s="13">
        <v>0</v>
      </c>
      <c r="P194" s="13">
        <v>0</v>
      </c>
      <c r="Q194" s="13">
        <v>1.25</v>
      </c>
      <c r="R194" s="13">
        <v>0</v>
      </c>
      <c r="S194" s="13">
        <v>0</v>
      </c>
      <c r="T194" s="13">
        <v>2.25</v>
      </c>
      <c r="U194" s="13">
        <v>0</v>
      </c>
      <c r="V194" s="15">
        <f t="shared" si="9"/>
        <v>25</v>
      </c>
      <c r="W194" s="5">
        <v>7</v>
      </c>
      <c r="X194" s="15">
        <f t="shared" si="8"/>
        <v>32</v>
      </c>
      <c r="Y194" s="36">
        <v>67.477999999999994</v>
      </c>
      <c r="Z194" s="37">
        <v>40725</v>
      </c>
    </row>
    <row r="195" spans="1:26" x14ac:dyDescent="0.25">
      <c r="A195">
        <f t="shared" ref="A195:A258" si="10">WEEKNUM(C195)</f>
        <v>27</v>
      </c>
      <c r="B195">
        <v>2011</v>
      </c>
      <c r="C195" s="4">
        <v>40726</v>
      </c>
      <c r="D195" s="13">
        <v>20.75</v>
      </c>
      <c r="E195" s="13">
        <v>0</v>
      </c>
      <c r="F195" s="13">
        <v>0</v>
      </c>
      <c r="G195" s="13">
        <v>0</v>
      </c>
      <c r="H195" s="13">
        <v>0.75</v>
      </c>
      <c r="I195" s="13">
        <v>0</v>
      </c>
      <c r="J195" s="13">
        <v>0</v>
      </c>
      <c r="K195" s="13">
        <v>0</v>
      </c>
      <c r="L195" s="13">
        <v>0</v>
      </c>
      <c r="M195" s="13">
        <v>0</v>
      </c>
      <c r="N195" s="13">
        <v>0</v>
      </c>
      <c r="O195" s="13">
        <v>0</v>
      </c>
      <c r="P195" s="13">
        <v>0</v>
      </c>
      <c r="Q195" s="13">
        <v>1.25</v>
      </c>
      <c r="R195" s="13">
        <v>0</v>
      </c>
      <c r="S195" s="13">
        <v>0</v>
      </c>
      <c r="T195" s="13">
        <v>2.25</v>
      </c>
      <c r="U195" s="13">
        <v>0</v>
      </c>
      <c r="V195" s="15">
        <f t="shared" si="9"/>
        <v>25</v>
      </c>
      <c r="W195" s="5">
        <v>7</v>
      </c>
      <c r="X195" s="15">
        <f t="shared" ref="X195:X258" si="11">SUM(V195+W195)</f>
        <v>32</v>
      </c>
      <c r="Y195" s="36">
        <v>59.936</v>
      </c>
      <c r="Z195" s="37">
        <v>40726</v>
      </c>
    </row>
    <row r="196" spans="1:26" x14ac:dyDescent="0.25">
      <c r="A196">
        <f t="shared" si="10"/>
        <v>28</v>
      </c>
      <c r="B196">
        <v>2011</v>
      </c>
      <c r="C196" s="4">
        <v>40727</v>
      </c>
      <c r="D196" s="13">
        <v>20.75</v>
      </c>
      <c r="E196" s="13">
        <v>0</v>
      </c>
      <c r="F196" s="13">
        <v>0</v>
      </c>
      <c r="G196" s="13">
        <v>0</v>
      </c>
      <c r="H196" s="13">
        <v>0.75</v>
      </c>
      <c r="I196" s="13">
        <v>0</v>
      </c>
      <c r="J196" s="13">
        <v>0</v>
      </c>
      <c r="K196" s="13">
        <v>0</v>
      </c>
      <c r="L196" s="13">
        <v>0</v>
      </c>
      <c r="M196" s="13">
        <v>0</v>
      </c>
      <c r="N196" s="13">
        <v>0</v>
      </c>
      <c r="O196" s="13">
        <v>0</v>
      </c>
      <c r="P196" s="13">
        <v>0</v>
      </c>
      <c r="Q196" s="13">
        <v>1.25</v>
      </c>
      <c r="R196" s="13">
        <v>0</v>
      </c>
      <c r="S196" s="13">
        <v>0</v>
      </c>
      <c r="T196" s="13">
        <v>2.25</v>
      </c>
      <c r="U196" s="13">
        <v>0</v>
      </c>
      <c r="V196" s="15">
        <f t="shared" si="9"/>
        <v>25</v>
      </c>
      <c r="W196" s="5">
        <v>7</v>
      </c>
      <c r="X196" s="15">
        <f t="shared" si="11"/>
        <v>32</v>
      </c>
      <c r="Y196" s="36">
        <v>66.146000000000001</v>
      </c>
      <c r="Z196" s="37">
        <v>40727</v>
      </c>
    </row>
    <row r="197" spans="1:26" x14ac:dyDescent="0.25">
      <c r="A197">
        <f t="shared" si="10"/>
        <v>28</v>
      </c>
      <c r="B197">
        <v>2011</v>
      </c>
      <c r="C197" s="4">
        <v>40728</v>
      </c>
      <c r="D197" s="13">
        <v>20.75</v>
      </c>
      <c r="E197" s="13">
        <v>0</v>
      </c>
      <c r="F197" s="13">
        <v>0</v>
      </c>
      <c r="G197" s="13">
        <v>0</v>
      </c>
      <c r="H197" s="13">
        <v>0.75</v>
      </c>
      <c r="I197" s="13">
        <v>0</v>
      </c>
      <c r="J197" s="13">
        <v>0</v>
      </c>
      <c r="K197" s="13">
        <v>0</v>
      </c>
      <c r="L197" s="13">
        <v>0</v>
      </c>
      <c r="M197" s="13">
        <v>0</v>
      </c>
      <c r="N197" s="13">
        <v>0</v>
      </c>
      <c r="O197" s="13">
        <v>0</v>
      </c>
      <c r="P197" s="13">
        <v>0</v>
      </c>
      <c r="Q197" s="13">
        <v>1.25</v>
      </c>
      <c r="R197" s="13">
        <v>0</v>
      </c>
      <c r="S197" s="13">
        <v>0</v>
      </c>
      <c r="T197" s="13">
        <v>2.25</v>
      </c>
      <c r="U197" s="13">
        <v>0</v>
      </c>
      <c r="V197" s="15">
        <f t="shared" si="9"/>
        <v>25</v>
      </c>
      <c r="W197" s="5">
        <v>7</v>
      </c>
      <c r="X197" s="15">
        <f t="shared" si="11"/>
        <v>32</v>
      </c>
      <c r="Y197" s="36">
        <v>68.341999999999999</v>
      </c>
      <c r="Z197" s="37">
        <v>40728</v>
      </c>
    </row>
    <row r="198" spans="1:26" x14ac:dyDescent="0.25">
      <c r="A198">
        <f t="shared" si="10"/>
        <v>28</v>
      </c>
      <c r="B198">
        <v>2011</v>
      </c>
      <c r="C198" s="4">
        <v>40729</v>
      </c>
      <c r="D198" s="13">
        <v>19</v>
      </c>
      <c r="E198" s="13">
        <v>3</v>
      </c>
      <c r="F198" s="13">
        <v>0</v>
      </c>
      <c r="G198" s="13">
        <v>0</v>
      </c>
      <c r="H198" s="13">
        <v>2</v>
      </c>
      <c r="I198" s="13">
        <v>0</v>
      </c>
      <c r="J198" s="13">
        <v>0</v>
      </c>
      <c r="K198" s="13">
        <v>0</v>
      </c>
      <c r="L198" s="13">
        <v>0</v>
      </c>
      <c r="M198" s="13">
        <v>0</v>
      </c>
      <c r="N198" s="13">
        <v>1</v>
      </c>
      <c r="O198" s="13">
        <v>0</v>
      </c>
      <c r="P198" s="13">
        <v>0</v>
      </c>
      <c r="Q198" s="13">
        <v>0</v>
      </c>
      <c r="R198" s="13">
        <v>0</v>
      </c>
      <c r="S198" s="13">
        <v>0</v>
      </c>
      <c r="T198" s="13">
        <v>2</v>
      </c>
      <c r="U198" s="13">
        <v>0</v>
      </c>
      <c r="V198" s="15">
        <f t="shared" si="9"/>
        <v>27</v>
      </c>
      <c r="W198" s="5">
        <v>16</v>
      </c>
      <c r="X198" s="15">
        <f t="shared" si="11"/>
        <v>43</v>
      </c>
      <c r="Y198" s="36">
        <v>61.682000000000002</v>
      </c>
      <c r="Z198" s="37">
        <v>40729</v>
      </c>
    </row>
    <row r="199" spans="1:26" x14ac:dyDescent="0.25">
      <c r="A199">
        <f t="shared" si="10"/>
        <v>28</v>
      </c>
      <c r="B199">
        <v>2011</v>
      </c>
      <c r="C199" s="4">
        <v>40730</v>
      </c>
      <c r="D199" s="13">
        <v>40</v>
      </c>
      <c r="E199" s="13">
        <v>8</v>
      </c>
      <c r="F199" s="13">
        <v>0</v>
      </c>
      <c r="G199" s="13">
        <v>0</v>
      </c>
      <c r="H199" s="13">
        <v>1</v>
      </c>
      <c r="I199" s="13">
        <v>0</v>
      </c>
      <c r="J199" s="13">
        <v>0</v>
      </c>
      <c r="K199" s="13">
        <v>1</v>
      </c>
      <c r="L199" s="13">
        <v>0</v>
      </c>
      <c r="M199" s="13">
        <v>0</v>
      </c>
      <c r="N199" s="13">
        <v>0</v>
      </c>
      <c r="O199" s="13">
        <v>0</v>
      </c>
      <c r="P199" s="13">
        <v>0</v>
      </c>
      <c r="Q199" s="13">
        <v>1</v>
      </c>
      <c r="R199" s="13">
        <v>0</v>
      </c>
      <c r="S199" s="13">
        <v>0</v>
      </c>
      <c r="T199" s="13">
        <v>0</v>
      </c>
      <c r="U199" s="13">
        <v>0</v>
      </c>
      <c r="V199" s="15">
        <f t="shared" si="9"/>
        <v>51</v>
      </c>
      <c r="W199" s="5">
        <v>31</v>
      </c>
      <c r="X199" s="15">
        <f t="shared" si="11"/>
        <v>82</v>
      </c>
      <c r="Y199" s="36">
        <v>57.613999999999997</v>
      </c>
      <c r="Z199" s="37">
        <v>40730</v>
      </c>
    </row>
    <row r="200" spans="1:26" x14ac:dyDescent="0.25">
      <c r="A200">
        <f t="shared" si="10"/>
        <v>28</v>
      </c>
      <c r="B200">
        <v>2011</v>
      </c>
      <c r="C200" s="4">
        <v>40731</v>
      </c>
      <c r="D200" s="13">
        <v>45</v>
      </c>
      <c r="E200" s="13">
        <v>1</v>
      </c>
      <c r="F200" s="13">
        <v>0</v>
      </c>
      <c r="G200" s="13">
        <v>0</v>
      </c>
      <c r="H200" s="13">
        <v>0</v>
      </c>
      <c r="I200" s="13">
        <v>0</v>
      </c>
      <c r="J200" s="13">
        <v>0</v>
      </c>
      <c r="K200" s="13">
        <v>1</v>
      </c>
      <c r="L200" s="13">
        <v>0</v>
      </c>
      <c r="M200" s="13">
        <v>0</v>
      </c>
      <c r="N200" s="13">
        <v>1</v>
      </c>
      <c r="O200" s="13">
        <v>0</v>
      </c>
      <c r="P200" s="13">
        <v>0</v>
      </c>
      <c r="Q200" s="13">
        <v>0</v>
      </c>
      <c r="R200" s="13">
        <v>0</v>
      </c>
      <c r="S200" s="13">
        <v>0</v>
      </c>
      <c r="T200" s="13">
        <v>0</v>
      </c>
      <c r="U200" s="13">
        <v>0</v>
      </c>
      <c r="V200" s="15">
        <f t="shared" si="9"/>
        <v>48</v>
      </c>
      <c r="W200" s="5">
        <v>27</v>
      </c>
      <c r="X200" s="15">
        <f t="shared" si="11"/>
        <v>75</v>
      </c>
      <c r="Y200" s="36">
        <v>69.08</v>
      </c>
      <c r="Z200" s="37">
        <v>40731</v>
      </c>
    </row>
    <row r="201" spans="1:26" x14ac:dyDescent="0.25">
      <c r="A201">
        <f t="shared" si="10"/>
        <v>28</v>
      </c>
      <c r="B201">
        <v>2011</v>
      </c>
      <c r="C201" s="4">
        <v>40732</v>
      </c>
      <c r="D201" s="13">
        <v>44</v>
      </c>
      <c r="E201" s="13">
        <v>0</v>
      </c>
      <c r="F201" s="13">
        <v>0</v>
      </c>
      <c r="G201" s="13">
        <v>0.66</v>
      </c>
      <c r="H201" s="13">
        <v>0</v>
      </c>
      <c r="I201" s="13">
        <v>0</v>
      </c>
      <c r="J201" s="13">
        <v>0</v>
      </c>
      <c r="K201" s="13">
        <v>0</v>
      </c>
      <c r="L201" s="13">
        <v>0</v>
      </c>
      <c r="M201" s="13">
        <v>0</v>
      </c>
      <c r="N201" s="13">
        <v>1</v>
      </c>
      <c r="O201" s="13">
        <v>0</v>
      </c>
      <c r="P201" s="13">
        <v>0</v>
      </c>
      <c r="Q201" s="13">
        <v>0</v>
      </c>
      <c r="R201" s="13">
        <v>0</v>
      </c>
      <c r="S201" s="13">
        <v>0</v>
      </c>
      <c r="T201" s="13">
        <v>0</v>
      </c>
      <c r="U201" s="13">
        <v>0</v>
      </c>
      <c r="V201" s="15">
        <f t="shared" si="9"/>
        <v>45.66</v>
      </c>
      <c r="W201" s="5">
        <v>19.329999999999998</v>
      </c>
      <c r="X201" s="15">
        <f t="shared" si="11"/>
        <v>64.989999999999995</v>
      </c>
      <c r="Y201" s="36">
        <v>60.206000000000003</v>
      </c>
      <c r="Z201" s="37">
        <v>40732</v>
      </c>
    </row>
    <row r="202" spans="1:26" x14ac:dyDescent="0.25">
      <c r="A202">
        <f t="shared" si="10"/>
        <v>28</v>
      </c>
      <c r="B202">
        <v>2011</v>
      </c>
      <c r="C202" s="4">
        <v>40733</v>
      </c>
      <c r="D202" s="13">
        <v>44</v>
      </c>
      <c r="E202" s="13">
        <v>0</v>
      </c>
      <c r="F202" s="13">
        <v>0</v>
      </c>
      <c r="G202" s="13">
        <v>0.66</v>
      </c>
      <c r="H202" s="13">
        <v>0</v>
      </c>
      <c r="I202" s="13">
        <v>0</v>
      </c>
      <c r="J202" s="13">
        <v>0</v>
      </c>
      <c r="K202" s="13">
        <v>0</v>
      </c>
      <c r="L202" s="13">
        <v>0</v>
      </c>
      <c r="M202" s="13">
        <v>0</v>
      </c>
      <c r="N202" s="13">
        <v>1</v>
      </c>
      <c r="O202" s="13">
        <v>0</v>
      </c>
      <c r="P202" s="13">
        <v>0</v>
      </c>
      <c r="Q202" s="13">
        <v>0</v>
      </c>
      <c r="R202" s="13">
        <v>0</v>
      </c>
      <c r="S202" s="13">
        <v>0</v>
      </c>
      <c r="T202" s="13">
        <v>0</v>
      </c>
      <c r="U202" s="13">
        <v>0</v>
      </c>
      <c r="V202" s="15">
        <f t="shared" ref="V202:V265" si="12">SUM(D202:U202)</f>
        <v>45.66</v>
      </c>
      <c r="W202" s="5">
        <v>19.329999999999998</v>
      </c>
      <c r="X202" s="15">
        <f t="shared" si="11"/>
        <v>64.989999999999995</v>
      </c>
      <c r="Y202" s="36">
        <v>68.414000000000001</v>
      </c>
      <c r="Z202" s="37">
        <v>40733</v>
      </c>
    </row>
    <row r="203" spans="1:26" x14ac:dyDescent="0.25">
      <c r="A203">
        <f t="shared" si="10"/>
        <v>29</v>
      </c>
      <c r="B203">
        <v>2011</v>
      </c>
      <c r="C203" s="4">
        <v>40734</v>
      </c>
      <c r="D203" s="13">
        <v>44</v>
      </c>
      <c r="E203" s="13">
        <v>0</v>
      </c>
      <c r="F203" s="13">
        <v>0</v>
      </c>
      <c r="G203" s="13">
        <v>0.66</v>
      </c>
      <c r="H203" s="13">
        <v>0</v>
      </c>
      <c r="I203" s="13">
        <v>0</v>
      </c>
      <c r="J203" s="13">
        <v>0</v>
      </c>
      <c r="K203" s="13">
        <v>0</v>
      </c>
      <c r="L203" s="13">
        <v>0</v>
      </c>
      <c r="M203" s="13">
        <v>0</v>
      </c>
      <c r="N203" s="13">
        <v>1</v>
      </c>
      <c r="O203" s="13">
        <v>0</v>
      </c>
      <c r="P203" s="13">
        <v>0</v>
      </c>
      <c r="Q203" s="13">
        <v>0</v>
      </c>
      <c r="R203" s="13">
        <v>0</v>
      </c>
      <c r="S203" s="13">
        <v>0</v>
      </c>
      <c r="T203" s="13">
        <v>0</v>
      </c>
      <c r="U203" s="13">
        <v>0</v>
      </c>
      <c r="V203" s="15">
        <f t="shared" si="12"/>
        <v>45.66</v>
      </c>
      <c r="W203" s="5">
        <v>19.329999999999998</v>
      </c>
      <c r="X203" s="15">
        <f t="shared" si="11"/>
        <v>64.989999999999995</v>
      </c>
      <c r="Y203" s="36">
        <v>61.110999999999997</v>
      </c>
      <c r="Z203" s="37">
        <v>40734</v>
      </c>
    </row>
    <row r="204" spans="1:26" x14ac:dyDescent="0.25">
      <c r="A204">
        <f t="shared" si="10"/>
        <v>29</v>
      </c>
      <c r="B204">
        <v>2011</v>
      </c>
      <c r="C204" s="4">
        <v>40735</v>
      </c>
      <c r="D204" s="13">
        <v>6</v>
      </c>
      <c r="E204" s="13">
        <v>0</v>
      </c>
      <c r="F204" s="13">
        <v>0</v>
      </c>
      <c r="G204" s="13">
        <v>1</v>
      </c>
      <c r="H204" s="13">
        <v>0</v>
      </c>
      <c r="I204" s="13">
        <v>0</v>
      </c>
      <c r="J204" s="13">
        <v>0</v>
      </c>
      <c r="K204" s="13">
        <v>0</v>
      </c>
      <c r="L204" s="13">
        <v>0</v>
      </c>
      <c r="M204" s="13">
        <v>0</v>
      </c>
      <c r="N204" s="13">
        <v>0</v>
      </c>
      <c r="O204" s="13">
        <v>0</v>
      </c>
      <c r="P204" s="13">
        <v>0</v>
      </c>
      <c r="Q204" s="13">
        <v>0</v>
      </c>
      <c r="R204" s="13">
        <v>0</v>
      </c>
      <c r="S204" s="13">
        <v>0</v>
      </c>
      <c r="T204" s="13">
        <v>2</v>
      </c>
      <c r="U204" s="13">
        <v>0</v>
      </c>
      <c r="V204" s="15">
        <f t="shared" si="12"/>
        <v>9</v>
      </c>
      <c r="W204" s="5">
        <v>3</v>
      </c>
      <c r="X204" s="15">
        <f t="shared" si="11"/>
        <v>12</v>
      </c>
      <c r="Y204" s="36">
        <v>58.896000000000001</v>
      </c>
      <c r="Z204" s="37">
        <v>40735</v>
      </c>
    </row>
    <row r="205" spans="1:26" x14ac:dyDescent="0.25">
      <c r="A205">
        <f t="shared" si="10"/>
        <v>29</v>
      </c>
      <c r="B205">
        <v>2011</v>
      </c>
      <c r="C205" s="4">
        <v>40736</v>
      </c>
      <c r="D205" s="13">
        <v>9</v>
      </c>
      <c r="E205" s="13">
        <v>0</v>
      </c>
      <c r="F205" s="13">
        <v>0</v>
      </c>
      <c r="G205" s="13">
        <v>0</v>
      </c>
      <c r="H205" s="13">
        <v>0</v>
      </c>
      <c r="I205" s="13">
        <v>0</v>
      </c>
      <c r="J205" s="13">
        <v>0</v>
      </c>
      <c r="K205" s="13">
        <v>1</v>
      </c>
      <c r="L205" s="13">
        <v>0</v>
      </c>
      <c r="M205" s="13">
        <v>0</v>
      </c>
      <c r="N205" s="13">
        <v>3</v>
      </c>
      <c r="O205" s="13">
        <v>0</v>
      </c>
      <c r="P205" s="13">
        <v>0</v>
      </c>
      <c r="Q205" s="13">
        <v>0</v>
      </c>
      <c r="R205" s="13">
        <v>0</v>
      </c>
      <c r="S205" s="13">
        <v>0</v>
      </c>
      <c r="T205" s="13">
        <v>2</v>
      </c>
      <c r="U205" s="13">
        <v>0</v>
      </c>
      <c r="V205" s="15">
        <f t="shared" si="12"/>
        <v>15</v>
      </c>
      <c r="W205" s="5">
        <v>8</v>
      </c>
      <c r="X205" s="15">
        <f t="shared" si="11"/>
        <v>23</v>
      </c>
      <c r="Y205" s="36">
        <v>56.137999999999998</v>
      </c>
      <c r="Z205" s="37">
        <v>40736</v>
      </c>
    </row>
    <row r="206" spans="1:26" x14ac:dyDescent="0.25">
      <c r="A206">
        <f t="shared" si="10"/>
        <v>29</v>
      </c>
      <c r="B206">
        <v>2011</v>
      </c>
      <c r="C206" s="4">
        <v>40737</v>
      </c>
      <c r="D206" s="13">
        <v>9</v>
      </c>
      <c r="E206" s="13">
        <v>0</v>
      </c>
      <c r="F206" s="13">
        <v>0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0</v>
      </c>
      <c r="N206" s="13">
        <v>0</v>
      </c>
      <c r="O206" s="13">
        <v>0</v>
      </c>
      <c r="P206" s="13">
        <v>0</v>
      </c>
      <c r="Q206" s="13">
        <v>0</v>
      </c>
      <c r="R206" s="13">
        <v>0</v>
      </c>
      <c r="S206" s="13">
        <v>0</v>
      </c>
      <c r="T206" s="13">
        <v>2</v>
      </c>
      <c r="U206" s="13">
        <v>0</v>
      </c>
      <c r="V206" s="15">
        <f t="shared" si="12"/>
        <v>11</v>
      </c>
      <c r="W206" s="5">
        <v>6</v>
      </c>
      <c r="X206" s="15">
        <f t="shared" si="11"/>
        <v>17</v>
      </c>
      <c r="Y206" s="36">
        <v>57.866</v>
      </c>
      <c r="Z206" s="37">
        <v>40737</v>
      </c>
    </row>
    <row r="207" spans="1:26" x14ac:dyDescent="0.25">
      <c r="A207">
        <f t="shared" si="10"/>
        <v>29</v>
      </c>
      <c r="B207">
        <v>2011</v>
      </c>
      <c r="C207" s="4">
        <v>40738</v>
      </c>
      <c r="D207" s="13">
        <v>7</v>
      </c>
      <c r="E207" s="13">
        <v>0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2</v>
      </c>
      <c r="O207" s="13">
        <v>0</v>
      </c>
      <c r="P207" s="13">
        <v>0</v>
      </c>
      <c r="Q207" s="13">
        <v>0</v>
      </c>
      <c r="R207" s="13">
        <v>0</v>
      </c>
      <c r="S207" s="13">
        <v>0</v>
      </c>
      <c r="T207" s="13">
        <v>1</v>
      </c>
      <c r="U207" s="13">
        <v>0</v>
      </c>
      <c r="V207" s="15">
        <f t="shared" si="12"/>
        <v>10</v>
      </c>
      <c r="W207" s="5">
        <v>3</v>
      </c>
      <c r="X207" s="15">
        <f t="shared" si="11"/>
        <v>13</v>
      </c>
      <c r="Y207" s="36">
        <v>59.792000000000002</v>
      </c>
      <c r="Z207" s="37">
        <v>40738</v>
      </c>
    </row>
    <row r="208" spans="1:26" x14ac:dyDescent="0.25">
      <c r="A208">
        <f t="shared" si="10"/>
        <v>29</v>
      </c>
      <c r="B208">
        <v>2011</v>
      </c>
      <c r="C208" s="4">
        <v>40739</v>
      </c>
      <c r="D208" s="13">
        <v>44.66</v>
      </c>
      <c r="E208" s="13">
        <v>0.33</v>
      </c>
      <c r="F208" s="13">
        <v>0</v>
      </c>
      <c r="G208" s="13">
        <v>0</v>
      </c>
      <c r="H208" s="13">
        <v>0</v>
      </c>
      <c r="I208" s="13">
        <v>0</v>
      </c>
      <c r="J208" s="13">
        <v>0</v>
      </c>
      <c r="K208" s="13">
        <v>0</v>
      </c>
      <c r="L208" s="13">
        <v>0</v>
      </c>
      <c r="M208" s="13">
        <v>0</v>
      </c>
      <c r="N208" s="13">
        <v>0</v>
      </c>
      <c r="O208" s="13">
        <v>0</v>
      </c>
      <c r="P208" s="13">
        <v>0</v>
      </c>
      <c r="Q208" s="13">
        <v>0</v>
      </c>
      <c r="R208" s="13">
        <v>0</v>
      </c>
      <c r="S208" s="13">
        <v>0</v>
      </c>
      <c r="T208" s="13">
        <v>1</v>
      </c>
      <c r="U208" s="13">
        <v>0</v>
      </c>
      <c r="V208" s="15">
        <f t="shared" si="12"/>
        <v>45.989999999999995</v>
      </c>
      <c r="W208" s="5">
        <v>5.66</v>
      </c>
      <c r="X208" s="15">
        <f t="shared" si="11"/>
        <v>51.649999999999991</v>
      </c>
      <c r="Y208" s="36">
        <v>66.757999999999996</v>
      </c>
      <c r="Z208" s="37">
        <v>40739</v>
      </c>
    </row>
    <row r="209" spans="1:26" x14ac:dyDescent="0.25">
      <c r="A209">
        <f t="shared" si="10"/>
        <v>29</v>
      </c>
      <c r="B209">
        <v>2011</v>
      </c>
      <c r="C209" s="4">
        <v>40740</v>
      </c>
      <c r="D209" s="13">
        <v>44.66</v>
      </c>
      <c r="E209" s="13">
        <v>0.33</v>
      </c>
      <c r="F209" s="13">
        <v>0</v>
      </c>
      <c r="G209" s="13">
        <v>0</v>
      </c>
      <c r="H209" s="13">
        <v>0</v>
      </c>
      <c r="I209" s="13">
        <v>0</v>
      </c>
      <c r="J209" s="13">
        <v>0</v>
      </c>
      <c r="K209" s="13">
        <v>0</v>
      </c>
      <c r="L209" s="13">
        <v>0</v>
      </c>
      <c r="M209" s="13">
        <v>0</v>
      </c>
      <c r="N209" s="13">
        <v>0</v>
      </c>
      <c r="O209" s="13">
        <v>0</v>
      </c>
      <c r="P209" s="13">
        <v>0</v>
      </c>
      <c r="Q209" s="13">
        <v>0</v>
      </c>
      <c r="R209" s="13">
        <v>0</v>
      </c>
      <c r="S209" s="13">
        <v>0</v>
      </c>
      <c r="T209" s="13">
        <v>1</v>
      </c>
      <c r="U209" s="13">
        <v>0</v>
      </c>
      <c r="V209" s="15">
        <f t="shared" si="12"/>
        <v>45.989999999999995</v>
      </c>
      <c r="W209" s="5">
        <v>5.66</v>
      </c>
      <c r="X209" s="15">
        <f t="shared" si="11"/>
        <v>51.649999999999991</v>
      </c>
      <c r="Y209" s="36">
        <v>72.968000000000004</v>
      </c>
      <c r="Z209" s="37">
        <v>40740</v>
      </c>
    </row>
    <row r="210" spans="1:26" x14ac:dyDescent="0.25">
      <c r="A210">
        <f t="shared" si="10"/>
        <v>30</v>
      </c>
      <c r="B210">
        <v>2011</v>
      </c>
      <c r="C210" s="4">
        <v>40741</v>
      </c>
      <c r="D210" s="13">
        <v>44.66</v>
      </c>
      <c r="E210" s="13">
        <v>0.33</v>
      </c>
      <c r="F210" s="13">
        <v>0</v>
      </c>
      <c r="G210" s="13">
        <v>0</v>
      </c>
      <c r="H210" s="13">
        <v>0</v>
      </c>
      <c r="I210" s="13">
        <v>0</v>
      </c>
      <c r="J210" s="13">
        <v>0</v>
      </c>
      <c r="K210" s="13">
        <v>0</v>
      </c>
      <c r="L210" s="13">
        <v>0</v>
      </c>
      <c r="M210" s="13">
        <v>0</v>
      </c>
      <c r="N210" s="13">
        <v>0</v>
      </c>
      <c r="O210" s="13">
        <v>0</v>
      </c>
      <c r="P210" s="13">
        <v>0</v>
      </c>
      <c r="Q210" s="13">
        <v>0</v>
      </c>
      <c r="R210" s="13">
        <v>0</v>
      </c>
      <c r="S210" s="13">
        <v>0</v>
      </c>
      <c r="T210" s="13">
        <v>1</v>
      </c>
      <c r="U210" s="13">
        <v>0</v>
      </c>
      <c r="V210" s="15">
        <f t="shared" si="12"/>
        <v>45.989999999999995</v>
      </c>
      <c r="W210" s="5">
        <v>5.66</v>
      </c>
      <c r="X210" s="15">
        <f t="shared" si="11"/>
        <v>51.649999999999991</v>
      </c>
      <c r="Y210" s="36">
        <v>73.256</v>
      </c>
      <c r="Z210" s="37">
        <v>40741</v>
      </c>
    </row>
    <row r="211" spans="1:26" x14ac:dyDescent="0.25">
      <c r="A211">
        <f t="shared" si="10"/>
        <v>30</v>
      </c>
      <c r="B211">
        <v>2011</v>
      </c>
      <c r="C211" s="4">
        <v>40742</v>
      </c>
      <c r="D211" s="13">
        <v>25</v>
      </c>
      <c r="E211" s="13">
        <v>0</v>
      </c>
      <c r="F211" s="13">
        <v>0</v>
      </c>
      <c r="G211" s="13">
        <v>0</v>
      </c>
      <c r="H211" s="13">
        <v>0</v>
      </c>
      <c r="I211" s="13">
        <v>0</v>
      </c>
      <c r="J211" s="13">
        <v>0</v>
      </c>
      <c r="K211" s="13">
        <v>1</v>
      </c>
      <c r="L211" s="13">
        <v>0</v>
      </c>
      <c r="M211" s="13">
        <v>0</v>
      </c>
      <c r="N211" s="13">
        <v>0</v>
      </c>
      <c r="O211" s="13">
        <v>0</v>
      </c>
      <c r="P211" s="13">
        <v>0</v>
      </c>
      <c r="Q211" s="13">
        <v>0</v>
      </c>
      <c r="R211" s="13">
        <v>0</v>
      </c>
      <c r="S211" s="13">
        <v>0</v>
      </c>
      <c r="T211" s="13">
        <v>0</v>
      </c>
      <c r="U211" s="13">
        <v>0</v>
      </c>
      <c r="V211" s="15">
        <f t="shared" si="12"/>
        <v>26</v>
      </c>
      <c r="W211" s="5">
        <v>8</v>
      </c>
      <c r="X211" s="15">
        <f t="shared" si="11"/>
        <v>34</v>
      </c>
      <c r="Y211" s="36">
        <v>69.421999999999997</v>
      </c>
      <c r="Z211" s="37">
        <v>40742</v>
      </c>
    </row>
    <row r="212" spans="1:26" x14ac:dyDescent="0.25">
      <c r="A212">
        <f t="shared" si="10"/>
        <v>30</v>
      </c>
      <c r="B212">
        <v>2011</v>
      </c>
      <c r="C212" s="4">
        <v>40743</v>
      </c>
      <c r="D212" s="13">
        <v>16</v>
      </c>
      <c r="E212" s="13">
        <v>1</v>
      </c>
      <c r="F212" s="13">
        <v>0</v>
      </c>
      <c r="G212" s="13">
        <v>0</v>
      </c>
      <c r="H212" s="13">
        <v>0</v>
      </c>
      <c r="I212" s="13">
        <v>0</v>
      </c>
      <c r="J212" s="13">
        <v>0</v>
      </c>
      <c r="K212" s="13">
        <v>4</v>
      </c>
      <c r="L212" s="13">
        <v>0</v>
      </c>
      <c r="M212" s="13">
        <v>0</v>
      </c>
      <c r="N212" s="13">
        <v>2</v>
      </c>
      <c r="O212" s="13">
        <v>0</v>
      </c>
      <c r="P212" s="13">
        <v>0</v>
      </c>
      <c r="Q212" s="13">
        <v>1</v>
      </c>
      <c r="R212" s="13">
        <v>0</v>
      </c>
      <c r="S212" s="13">
        <v>0</v>
      </c>
      <c r="T212" s="13">
        <v>0</v>
      </c>
      <c r="U212" s="13">
        <v>0</v>
      </c>
      <c r="V212" s="15">
        <f t="shared" si="12"/>
        <v>24</v>
      </c>
      <c r="W212" s="5">
        <v>2</v>
      </c>
      <c r="X212" s="15">
        <f t="shared" si="11"/>
        <v>26</v>
      </c>
      <c r="Y212" s="36">
        <v>71.257999999999996</v>
      </c>
      <c r="Z212" s="37">
        <v>40743</v>
      </c>
    </row>
    <row r="213" spans="1:26" x14ac:dyDescent="0.25">
      <c r="A213">
        <f t="shared" si="10"/>
        <v>30</v>
      </c>
      <c r="B213">
        <v>2011</v>
      </c>
      <c r="C213" s="4">
        <v>40744</v>
      </c>
      <c r="D213" s="13">
        <v>53</v>
      </c>
      <c r="E213" s="13">
        <v>2</v>
      </c>
      <c r="F213" s="13">
        <v>0</v>
      </c>
      <c r="G213" s="13">
        <v>1</v>
      </c>
      <c r="H213" s="13">
        <v>0</v>
      </c>
      <c r="I213" s="13">
        <v>0</v>
      </c>
      <c r="J213" s="13">
        <v>0</v>
      </c>
      <c r="K213" s="13">
        <v>14</v>
      </c>
      <c r="L213" s="13">
        <v>0</v>
      </c>
      <c r="M213" s="13">
        <v>0</v>
      </c>
      <c r="N213" s="13">
        <v>2</v>
      </c>
      <c r="O213" s="13">
        <v>0</v>
      </c>
      <c r="P213" s="13">
        <v>0</v>
      </c>
      <c r="Q213" s="13">
        <v>1</v>
      </c>
      <c r="R213" s="13">
        <v>0</v>
      </c>
      <c r="S213" s="13">
        <v>0</v>
      </c>
      <c r="T213" s="13">
        <v>1</v>
      </c>
      <c r="U213" s="13">
        <v>0</v>
      </c>
      <c r="V213" s="15">
        <f t="shared" si="12"/>
        <v>74</v>
      </c>
      <c r="W213" s="5">
        <v>18</v>
      </c>
      <c r="X213" s="15">
        <f t="shared" si="11"/>
        <v>92</v>
      </c>
      <c r="Y213" s="36">
        <v>70.016000000000005</v>
      </c>
      <c r="Z213" s="37">
        <v>40744</v>
      </c>
    </row>
    <row r="214" spans="1:26" x14ac:dyDescent="0.25">
      <c r="A214">
        <f t="shared" si="10"/>
        <v>30</v>
      </c>
      <c r="B214">
        <v>2011</v>
      </c>
      <c r="C214" s="4">
        <v>40745</v>
      </c>
      <c r="D214" s="13">
        <v>29</v>
      </c>
      <c r="E214" s="13">
        <v>0</v>
      </c>
      <c r="F214" s="13">
        <v>0</v>
      </c>
      <c r="G214" s="13">
        <v>0</v>
      </c>
      <c r="H214" s="13">
        <v>0</v>
      </c>
      <c r="I214" s="13">
        <v>0</v>
      </c>
      <c r="J214" s="13">
        <v>0</v>
      </c>
      <c r="K214" s="13">
        <v>7</v>
      </c>
      <c r="L214" s="13">
        <v>0</v>
      </c>
      <c r="M214" s="13">
        <v>0</v>
      </c>
      <c r="N214" s="13">
        <v>0</v>
      </c>
      <c r="O214" s="13">
        <v>0</v>
      </c>
      <c r="P214" s="13">
        <v>0</v>
      </c>
      <c r="Q214" s="13">
        <v>0</v>
      </c>
      <c r="R214" s="13">
        <v>0</v>
      </c>
      <c r="S214" s="13">
        <v>0</v>
      </c>
      <c r="T214" s="13">
        <v>0</v>
      </c>
      <c r="U214" s="13">
        <v>0</v>
      </c>
      <c r="V214" s="15">
        <f t="shared" si="12"/>
        <v>36</v>
      </c>
      <c r="W214" s="5">
        <v>15</v>
      </c>
      <c r="X214" s="15">
        <f t="shared" si="11"/>
        <v>51</v>
      </c>
      <c r="Y214" s="36">
        <v>63.14</v>
      </c>
      <c r="Z214" s="37">
        <v>40745</v>
      </c>
    </row>
    <row r="215" spans="1:26" x14ac:dyDescent="0.25">
      <c r="A215">
        <f t="shared" si="10"/>
        <v>30</v>
      </c>
      <c r="B215">
        <v>2011</v>
      </c>
      <c r="C215" s="4">
        <v>40746</v>
      </c>
      <c r="D215" s="13">
        <v>16.329999999999998</v>
      </c>
      <c r="E215" s="13">
        <v>0.33</v>
      </c>
      <c r="F215" s="13">
        <v>0</v>
      </c>
      <c r="G215" s="13">
        <v>0</v>
      </c>
      <c r="H215" s="13">
        <v>0</v>
      </c>
      <c r="I215" s="13">
        <v>0</v>
      </c>
      <c r="J215" s="13">
        <v>0</v>
      </c>
      <c r="K215" s="13">
        <v>3.33</v>
      </c>
      <c r="L215" s="13">
        <v>0</v>
      </c>
      <c r="M215" s="13">
        <v>0</v>
      </c>
      <c r="N215" s="13">
        <v>0</v>
      </c>
      <c r="O215" s="13">
        <v>0</v>
      </c>
      <c r="P215" s="13">
        <v>0</v>
      </c>
      <c r="Q215" s="13">
        <v>0</v>
      </c>
      <c r="R215" s="13">
        <v>0</v>
      </c>
      <c r="S215" s="13">
        <v>0</v>
      </c>
      <c r="T215" s="13">
        <v>0</v>
      </c>
      <c r="U215" s="13">
        <v>0</v>
      </c>
      <c r="V215" s="15">
        <f t="shared" si="12"/>
        <v>19.989999999999995</v>
      </c>
      <c r="W215" s="5">
        <v>4.33</v>
      </c>
      <c r="X215" s="15">
        <f t="shared" si="11"/>
        <v>24.319999999999993</v>
      </c>
      <c r="Y215" s="36">
        <v>65.552000000000007</v>
      </c>
      <c r="Z215" s="37">
        <v>40746</v>
      </c>
    </row>
    <row r="216" spans="1:26" x14ac:dyDescent="0.25">
      <c r="A216">
        <f t="shared" si="10"/>
        <v>30</v>
      </c>
      <c r="B216">
        <v>2011</v>
      </c>
      <c r="C216" s="4">
        <v>40747</v>
      </c>
      <c r="D216" s="13">
        <v>16.329999999999998</v>
      </c>
      <c r="E216" s="13">
        <v>0.33</v>
      </c>
      <c r="F216" s="13">
        <v>0</v>
      </c>
      <c r="G216" s="13">
        <v>0</v>
      </c>
      <c r="H216" s="13">
        <v>0</v>
      </c>
      <c r="I216" s="13">
        <v>0</v>
      </c>
      <c r="J216" s="13">
        <v>0</v>
      </c>
      <c r="K216" s="13">
        <v>3.33</v>
      </c>
      <c r="L216" s="13">
        <v>0</v>
      </c>
      <c r="M216" s="13">
        <v>0</v>
      </c>
      <c r="N216" s="13">
        <v>0</v>
      </c>
      <c r="O216" s="13">
        <v>0</v>
      </c>
      <c r="P216" s="13">
        <v>0</v>
      </c>
      <c r="Q216" s="13">
        <v>0</v>
      </c>
      <c r="R216" s="13">
        <v>0</v>
      </c>
      <c r="S216" s="13">
        <v>0</v>
      </c>
      <c r="T216" s="13">
        <v>0</v>
      </c>
      <c r="U216" s="13">
        <v>0</v>
      </c>
      <c r="V216" s="15">
        <f t="shared" si="12"/>
        <v>19.989999999999995</v>
      </c>
      <c r="W216" s="5">
        <v>4.33</v>
      </c>
      <c r="X216" s="15">
        <f t="shared" si="11"/>
        <v>24.319999999999993</v>
      </c>
      <c r="Y216" s="36">
        <v>61.16</v>
      </c>
      <c r="Z216" s="37">
        <v>40747</v>
      </c>
    </row>
    <row r="217" spans="1:26" x14ac:dyDescent="0.25">
      <c r="A217">
        <f t="shared" si="10"/>
        <v>31</v>
      </c>
      <c r="B217">
        <v>2011</v>
      </c>
      <c r="C217" s="4">
        <v>40748</v>
      </c>
      <c r="D217" s="13">
        <v>16.329999999999998</v>
      </c>
      <c r="E217" s="13">
        <v>0.33</v>
      </c>
      <c r="F217" s="13">
        <v>0</v>
      </c>
      <c r="G217" s="13">
        <v>0</v>
      </c>
      <c r="H217" s="13">
        <v>0</v>
      </c>
      <c r="I217" s="13">
        <v>0</v>
      </c>
      <c r="J217" s="13">
        <v>0</v>
      </c>
      <c r="K217" s="13">
        <v>3.33</v>
      </c>
      <c r="L217" s="13">
        <v>0</v>
      </c>
      <c r="M217" s="13">
        <v>0</v>
      </c>
      <c r="N217" s="13">
        <v>0</v>
      </c>
      <c r="O217" s="13">
        <v>0</v>
      </c>
      <c r="P217" s="13">
        <v>0</v>
      </c>
      <c r="Q217" s="13">
        <v>0</v>
      </c>
      <c r="R217" s="13">
        <v>0</v>
      </c>
      <c r="S217" s="13">
        <v>0</v>
      </c>
      <c r="T217" s="13">
        <v>0</v>
      </c>
      <c r="U217" s="13">
        <v>0</v>
      </c>
      <c r="V217" s="15">
        <f t="shared" si="12"/>
        <v>19.989999999999995</v>
      </c>
      <c r="W217" s="5">
        <v>4.33</v>
      </c>
      <c r="X217" s="15">
        <f t="shared" si="11"/>
        <v>24.319999999999993</v>
      </c>
      <c r="Y217" s="36">
        <v>59.9</v>
      </c>
      <c r="Z217" s="37">
        <v>40748</v>
      </c>
    </row>
    <row r="218" spans="1:26" x14ac:dyDescent="0.25">
      <c r="A218">
        <f t="shared" si="10"/>
        <v>31</v>
      </c>
      <c r="B218">
        <v>2011</v>
      </c>
      <c r="C218" s="4">
        <v>40749</v>
      </c>
      <c r="D218" s="13">
        <v>38</v>
      </c>
      <c r="E218" s="13">
        <v>3</v>
      </c>
      <c r="F218" s="13">
        <v>0</v>
      </c>
      <c r="G218" s="13">
        <v>1</v>
      </c>
      <c r="H218" s="13">
        <v>0</v>
      </c>
      <c r="I218" s="13">
        <v>0</v>
      </c>
      <c r="J218" s="13">
        <v>0</v>
      </c>
      <c r="K218" s="13">
        <v>1</v>
      </c>
      <c r="L218" s="13">
        <v>0</v>
      </c>
      <c r="M218" s="13">
        <v>0</v>
      </c>
      <c r="N218" s="13">
        <v>0</v>
      </c>
      <c r="O218" s="13">
        <v>1</v>
      </c>
      <c r="P218" s="13">
        <v>0</v>
      </c>
      <c r="Q218" s="13">
        <v>0</v>
      </c>
      <c r="R218" s="13">
        <v>0</v>
      </c>
      <c r="S218" s="13">
        <v>0</v>
      </c>
      <c r="T218" s="13">
        <v>0</v>
      </c>
      <c r="U218" s="13">
        <v>0</v>
      </c>
      <c r="V218" s="15">
        <f t="shared" si="12"/>
        <v>44</v>
      </c>
      <c r="W218" s="5">
        <v>21</v>
      </c>
      <c r="X218" s="15">
        <f t="shared" si="11"/>
        <v>65</v>
      </c>
      <c r="Y218" s="36">
        <v>67.334000000000003</v>
      </c>
      <c r="Z218" s="37">
        <v>40749</v>
      </c>
    </row>
    <row r="219" spans="1:26" x14ac:dyDescent="0.25">
      <c r="A219">
        <f t="shared" si="10"/>
        <v>31</v>
      </c>
      <c r="B219">
        <v>2011</v>
      </c>
      <c r="C219" s="4">
        <v>40750</v>
      </c>
      <c r="D219" s="13">
        <v>28</v>
      </c>
      <c r="E219" s="13">
        <v>1</v>
      </c>
      <c r="F219" s="13">
        <v>0</v>
      </c>
      <c r="G219" s="13">
        <v>2</v>
      </c>
      <c r="H219" s="13">
        <v>0</v>
      </c>
      <c r="I219" s="13">
        <v>0</v>
      </c>
      <c r="J219" s="13">
        <v>0</v>
      </c>
      <c r="K219" s="13">
        <v>3</v>
      </c>
      <c r="L219" s="13">
        <v>0</v>
      </c>
      <c r="M219" s="13">
        <v>0</v>
      </c>
      <c r="N219" s="13">
        <v>2</v>
      </c>
      <c r="O219" s="13">
        <v>0</v>
      </c>
      <c r="P219" s="13">
        <v>0</v>
      </c>
      <c r="Q219" s="13">
        <v>0</v>
      </c>
      <c r="R219" s="13">
        <v>0</v>
      </c>
      <c r="S219" s="13">
        <v>0</v>
      </c>
      <c r="T219" s="13">
        <v>1</v>
      </c>
      <c r="U219" s="13">
        <v>0</v>
      </c>
      <c r="V219" s="15">
        <f t="shared" si="12"/>
        <v>37</v>
      </c>
      <c r="W219" s="5">
        <v>12</v>
      </c>
      <c r="X219" s="15">
        <f t="shared" si="11"/>
        <v>49</v>
      </c>
      <c r="Y219" s="36">
        <v>65.012</v>
      </c>
      <c r="Z219" s="37">
        <v>40750</v>
      </c>
    </row>
    <row r="220" spans="1:26" x14ac:dyDescent="0.25">
      <c r="A220">
        <f t="shared" si="10"/>
        <v>31</v>
      </c>
      <c r="B220">
        <v>2011</v>
      </c>
      <c r="C220" s="4">
        <v>40751</v>
      </c>
      <c r="D220" s="13">
        <v>49</v>
      </c>
      <c r="E220" s="13">
        <v>3</v>
      </c>
      <c r="F220" s="13">
        <v>0</v>
      </c>
      <c r="G220" s="13">
        <v>0</v>
      </c>
      <c r="H220" s="13">
        <v>0</v>
      </c>
      <c r="I220" s="13">
        <v>0</v>
      </c>
      <c r="J220" s="13">
        <v>0</v>
      </c>
      <c r="K220" s="13">
        <v>1</v>
      </c>
      <c r="L220" s="13">
        <v>0</v>
      </c>
      <c r="M220" s="13">
        <v>0</v>
      </c>
      <c r="N220" s="13">
        <v>2</v>
      </c>
      <c r="O220" s="13">
        <v>0</v>
      </c>
      <c r="P220" s="13">
        <v>0</v>
      </c>
      <c r="Q220" s="13">
        <v>0</v>
      </c>
      <c r="R220" s="13">
        <v>0</v>
      </c>
      <c r="S220" s="13">
        <v>0</v>
      </c>
      <c r="T220" s="13">
        <v>0</v>
      </c>
      <c r="U220" s="13">
        <v>0</v>
      </c>
      <c r="V220" s="15">
        <f t="shared" si="12"/>
        <v>55</v>
      </c>
      <c r="W220" s="5">
        <v>14</v>
      </c>
      <c r="X220" s="15">
        <f t="shared" si="11"/>
        <v>69</v>
      </c>
      <c r="Y220" s="36">
        <v>67.028000000000006</v>
      </c>
      <c r="Z220" s="37">
        <v>40751</v>
      </c>
    </row>
    <row r="221" spans="1:26" x14ac:dyDescent="0.25">
      <c r="A221">
        <f t="shared" si="10"/>
        <v>31</v>
      </c>
      <c r="B221">
        <v>2011</v>
      </c>
      <c r="C221" s="4">
        <v>40752</v>
      </c>
      <c r="D221" s="13">
        <v>76</v>
      </c>
      <c r="E221" s="13">
        <v>4</v>
      </c>
      <c r="F221" s="13">
        <v>0</v>
      </c>
      <c r="G221" s="13">
        <v>0</v>
      </c>
      <c r="H221" s="13">
        <v>0</v>
      </c>
      <c r="I221" s="13">
        <v>0</v>
      </c>
      <c r="J221" s="13">
        <v>0</v>
      </c>
      <c r="K221" s="13">
        <v>1</v>
      </c>
      <c r="L221" s="13">
        <v>0</v>
      </c>
      <c r="M221" s="13">
        <v>0</v>
      </c>
      <c r="N221" s="13">
        <v>0</v>
      </c>
      <c r="O221" s="13">
        <v>0</v>
      </c>
      <c r="P221" s="13">
        <v>0</v>
      </c>
      <c r="Q221" s="13">
        <v>0</v>
      </c>
      <c r="R221" s="13">
        <v>0</v>
      </c>
      <c r="S221" s="13">
        <v>0</v>
      </c>
      <c r="T221" s="13">
        <v>0</v>
      </c>
      <c r="U221" s="13">
        <v>0</v>
      </c>
      <c r="V221" s="15">
        <f t="shared" si="12"/>
        <v>81</v>
      </c>
      <c r="W221" s="5">
        <v>15</v>
      </c>
      <c r="X221" s="15">
        <f t="shared" si="11"/>
        <v>96</v>
      </c>
      <c r="Y221" s="36">
        <v>63.122</v>
      </c>
      <c r="Z221" s="37">
        <v>40752</v>
      </c>
    </row>
    <row r="222" spans="1:26" x14ac:dyDescent="0.25">
      <c r="A222">
        <f t="shared" si="10"/>
        <v>31</v>
      </c>
      <c r="B222">
        <v>2011</v>
      </c>
      <c r="C222" s="4">
        <v>40753</v>
      </c>
      <c r="D222" s="13">
        <v>13.66</v>
      </c>
      <c r="E222" s="13">
        <v>2.66</v>
      </c>
      <c r="F222" s="13">
        <v>0</v>
      </c>
      <c r="G222" s="13">
        <v>0</v>
      </c>
      <c r="H222" s="13">
        <v>0</v>
      </c>
      <c r="I222" s="13">
        <v>0</v>
      </c>
      <c r="J222" s="13">
        <v>0</v>
      </c>
      <c r="K222" s="13">
        <v>0</v>
      </c>
      <c r="L222" s="13">
        <v>0</v>
      </c>
      <c r="M222" s="13">
        <v>0</v>
      </c>
      <c r="N222" s="13">
        <v>0</v>
      </c>
      <c r="O222" s="13">
        <v>0</v>
      </c>
      <c r="P222" s="13">
        <v>0</v>
      </c>
      <c r="Q222" s="13">
        <v>0</v>
      </c>
      <c r="R222" s="13">
        <v>0</v>
      </c>
      <c r="S222" s="13">
        <v>0</v>
      </c>
      <c r="T222" s="13">
        <v>0</v>
      </c>
      <c r="U222" s="13">
        <v>0</v>
      </c>
      <c r="V222" s="15">
        <f t="shared" si="12"/>
        <v>16.32</v>
      </c>
      <c r="W222" s="5">
        <v>3.33</v>
      </c>
      <c r="X222" s="15">
        <f t="shared" si="11"/>
        <v>19.649999999999999</v>
      </c>
      <c r="Y222" s="36">
        <v>65.227999999999994</v>
      </c>
      <c r="Z222" s="37">
        <v>40753</v>
      </c>
    </row>
    <row r="223" spans="1:26" x14ac:dyDescent="0.25">
      <c r="A223">
        <f t="shared" si="10"/>
        <v>31</v>
      </c>
      <c r="B223">
        <v>2011</v>
      </c>
      <c r="C223" s="4">
        <v>40754</v>
      </c>
      <c r="D223" s="13">
        <v>13.66</v>
      </c>
      <c r="E223" s="13">
        <v>2.66</v>
      </c>
      <c r="F223" s="13">
        <v>0</v>
      </c>
      <c r="G223" s="13">
        <v>0</v>
      </c>
      <c r="H223" s="13">
        <v>0</v>
      </c>
      <c r="I223" s="13">
        <v>0</v>
      </c>
      <c r="J223" s="13">
        <v>0</v>
      </c>
      <c r="K223" s="13">
        <v>0</v>
      </c>
      <c r="L223" s="13">
        <v>0</v>
      </c>
      <c r="M223" s="13">
        <v>0</v>
      </c>
      <c r="N223" s="13">
        <v>0</v>
      </c>
      <c r="O223" s="13">
        <v>0</v>
      </c>
      <c r="P223" s="13">
        <v>0</v>
      </c>
      <c r="Q223" s="13">
        <v>0</v>
      </c>
      <c r="R223" s="13">
        <v>0</v>
      </c>
      <c r="S223" s="13">
        <v>0</v>
      </c>
      <c r="T223" s="13">
        <v>0</v>
      </c>
      <c r="U223" s="13">
        <v>0</v>
      </c>
      <c r="V223" s="15">
        <f t="shared" si="12"/>
        <v>16.32</v>
      </c>
      <c r="W223" s="5">
        <v>3.33</v>
      </c>
      <c r="X223" s="15">
        <f t="shared" si="11"/>
        <v>19.649999999999999</v>
      </c>
      <c r="Y223" s="36">
        <v>66.11</v>
      </c>
      <c r="Z223" s="37">
        <v>40754</v>
      </c>
    </row>
    <row r="224" spans="1:26" x14ac:dyDescent="0.25">
      <c r="A224">
        <f t="shared" si="10"/>
        <v>32</v>
      </c>
      <c r="B224">
        <v>2011</v>
      </c>
      <c r="C224" s="4">
        <v>40755</v>
      </c>
      <c r="D224" s="13">
        <v>13.66</v>
      </c>
      <c r="E224" s="13">
        <v>2.66</v>
      </c>
      <c r="F224" s="13">
        <v>0</v>
      </c>
      <c r="G224" s="13">
        <v>0</v>
      </c>
      <c r="H224" s="13">
        <v>0</v>
      </c>
      <c r="I224" s="13">
        <v>0</v>
      </c>
      <c r="J224" s="13">
        <v>0</v>
      </c>
      <c r="K224" s="13">
        <v>0</v>
      </c>
      <c r="L224" s="13">
        <v>0</v>
      </c>
      <c r="M224" s="13">
        <v>0</v>
      </c>
      <c r="N224" s="13">
        <v>0</v>
      </c>
      <c r="O224" s="13">
        <v>0</v>
      </c>
      <c r="P224" s="13">
        <v>0</v>
      </c>
      <c r="Q224" s="13">
        <v>0</v>
      </c>
      <c r="R224" s="13">
        <v>0</v>
      </c>
      <c r="S224" s="13">
        <v>0</v>
      </c>
      <c r="T224" s="13">
        <v>0</v>
      </c>
      <c r="U224" s="13">
        <v>0</v>
      </c>
      <c r="V224" s="15">
        <f t="shared" si="12"/>
        <v>16.32</v>
      </c>
      <c r="W224" s="5">
        <v>3.33</v>
      </c>
      <c r="X224" s="15">
        <f t="shared" si="11"/>
        <v>19.649999999999999</v>
      </c>
      <c r="Y224" s="36">
        <v>58.027999999999999</v>
      </c>
      <c r="Z224" s="37">
        <v>40755</v>
      </c>
    </row>
    <row r="225" spans="1:26" x14ac:dyDescent="0.25">
      <c r="A225">
        <f t="shared" si="10"/>
        <v>32</v>
      </c>
      <c r="B225">
        <v>2011</v>
      </c>
      <c r="C225" s="4">
        <v>40756</v>
      </c>
      <c r="D225" s="13">
        <v>9</v>
      </c>
      <c r="E225" s="13">
        <v>0</v>
      </c>
      <c r="F225" s="13">
        <v>0</v>
      </c>
      <c r="G225" s="13">
        <v>0</v>
      </c>
      <c r="H225" s="13">
        <v>0</v>
      </c>
      <c r="I225" s="13">
        <v>0</v>
      </c>
      <c r="J225" s="13">
        <v>0</v>
      </c>
      <c r="K225" s="13">
        <v>0</v>
      </c>
      <c r="L225" s="13">
        <v>0</v>
      </c>
      <c r="M225" s="13">
        <v>0</v>
      </c>
      <c r="N225" s="13">
        <v>0</v>
      </c>
      <c r="O225" s="13">
        <v>0</v>
      </c>
      <c r="P225" s="13">
        <v>0</v>
      </c>
      <c r="Q225" s="13">
        <v>0</v>
      </c>
      <c r="R225" s="13">
        <v>0</v>
      </c>
      <c r="S225" s="13">
        <v>0</v>
      </c>
      <c r="T225" s="13">
        <v>0</v>
      </c>
      <c r="U225" s="13">
        <v>0</v>
      </c>
      <c r="V225" s="15">
        <f t="shared" si="12"/>
        <v>9</v>
      </c>
      <c r="W225" s="5">
        <v>0</v>
      </c>
      <c r="X225" s="15">
        <f t="shared" si="11"/>
        <v>9</v>
      </c>
      <c r="Y225" s="36">
        <v>69.457999999999998</v>
      </c>
      <c r="Z225" s="37">
        <v>40756</v>
      </c>
    </row>
    <row r="226" spans="1:26" x14ac:dyDescent="0.25">
      <c r="A226">
        <f t="shared" si="10"/>
        <v>32</v>
      </c>
      <c r="B226">
        <v>2011</v>
      </c>
      <c r="C226" s="4">
        <v>40757</v>
      </c>
      <c r="D226" s="13">
        <v>8</v>
      </c>
      <c r="E226" s="13">
        <v>1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0</v>
      </c>
      <c r="L226" s="13">
        <v>0</v>
      </c>
      <c r="M226" s="13">
        <v>0</v>
      </c>
      <c r="N226" s="13">
        <v>0</v>
      </c>
      <c r="O226" s="13">
        <v>0</v>
      </c>
      <c r="P226" s="13">
        <v>0</v>
      </c>
      <c r="Q226" s="13">
        <v>0</v>
      </c>
      <c r="R226" s="13">
        <v>0</v>
      </c>
      <c r="S226" s="13">
        <v>0</v>
      </c>
      <c r="T226" s="13">
        <v>0</v>
      </c>
      <c r="U226" s="13">
        <v>0</v>
      </c>
      <c r="V226" s="15">
        <f t="shared" si="12"/>
        <v>9</v>
      </c>
      <c r="W226" s="5">
        <v>0</v>
      </c>
      <c r="X226" s="15">
        <f t="shared" si="11"/>
        <v>9</v>
      </c>
      <c r="Y226" s="36">
        <v>62.366</v>
      </c>
      <c r="Z226" s="37">
        <v>40757</v>
      </c>
    </row>
    <row r="227" spans="1:26" x14ac:dyDescent="0.25">
      <c r="A227">
        <f t="shared" si="10"/>
        <v>32</v>
      </c>
      <c r="B227">
        <v>2011</v>
      </c>
      <c r="C227" s="4">
        <v>40758</v>
      </c>
      <c r="D227" s="13">
        <v>13</v>
      </c>
      <c r="E227" s="13">
        <v>0</v>
      </c>
      <c r="F227" s="13">
        <v>0</v>
      </c>
      <c r="G227" s="13">
        <v>0</v>
      </c>
      <c r="H227" s="13">
        <v>0</v>
      </c>
      <c r="I227" s="13">
        <v>0</v>
      </c>
      <c r="J227" s="13">
        <v>0</v>
      </c>
      <c r="K227" s="13">
        <v>4</v>
      </c>
      <c r="L227" s="13">
        <v>0</v>
      </c>
      <c r="M227" s="13">
        <v>0</v>
      </c>
      <c r="N227" s="13">
        <v>0</v>
      </c>
      <c r="O227" s="13">
        <v>0</v>
      </c>
      <c r="P227" s="13">
        <v>0</v>
      </c>
      <c r="Q227" s="13">
        <v>0</v>
      </c>
      <c r="R227" s="13">
        <v>0</v>
      </c>
      <c r="S227" s="13">
        <v>0</v>
      </c>
      <c r="T227" s="13">
        <v>0</v>
      </c>
      <c r="U227" s="13">
        <v>0</v>
      </c>
      <c r="V227" s="15">
        <f t="shared" si="12"/>
        <v>17</v>
      </c>
      <c r="W227" s="5">
        <v>1</v>
      </c>
      <c r="X227" s="15">
        <f t="shared" si="11"/>
        <v>18</v>
      </c>
      <c r="Y227" s="36">
        <v>58.712000000000003</v>
      </c>
      <c r="Z227" s="37">
        <v>40758</v>
      </c>
    </row>
    <row r="228" spans="1:26" x14ac:dyDescent="0.25">
      <c r="A228">
        <f t="shared" si="10"/>
        <v>32</v>
      </c>
      <c r="B228">
        <v>2011</v>
      </c>
      <c r="C228" s="4">
        <v>40759</v>
      </c>
      <c r="D228" s="13">
        <v>5</v>
      </c>
      <c r="E228" s="13">
        <v>0</v>
      </c>
      <c r="F228" s="13">
        <v>0</v>
      </c>
      <c r="G228" s="13">
        <v>0</v>
      </c>
      <c r="H228" s="13">
        <v>0</v>
      </c>
      <c r="I228" s="13">
        <v>0</v>
      </c>
      <c r="J228" s="3">
        <v>0</v>
      </c>
      <c r="K228" s="23">
        <v>2</v>
      </c>
      <c r="L228" s="23">
        <v>0</v>
      </c>
      <c r="M228" s="23">
        <v>0</v>
      </c>
      <c r="N228" s="23">
        <v>0</v>
      </c>
      <c r="O228" s="23">
        <v>0</v>
      </c>
      <c r="P228" s="3">
        <v>0</v>
      </c>
      <c r="Q228" s="23">
        <v>0</v>
      </c>
      <c r="R228" s="23">
        <v>0</v>
      </c>
      <c r="S228" s="3">
        <v>0</v>
      </c>
      <c r="T228" s="23">
        <v>0</v>
      </c>
      <c r="U228" s="3">
        <v>0</v>
      </c>
      <c r="V228" s="15">
        <f t="shared" si="12"/>
        <v>7</v>
      </c>
      <c r="W228" s="5">
        <v>0</v>
      </c>
      <c r="X228" s="15">
        <f t="shared" si="11"/>
        <v>7</v>
      </c>
      <c r="Y228" s="36">
        <v>69.44</v>
      </c>
      <c r="Z228" s="37">
        <v>40759</v>
      </c>
    </row>
    <row r="229" spans="1:26" x14ac:dyDescent="0.25">
      <c r="A229">
        <f t="shared" si="10"/>
        <v>32</v>
      </c>
      <c r="B229">
        <v>2011</v>
      </c>
      <c r="C229" s="4">
        <v>40760</v>
      </c>
      <c r="D229" s="13">
        <v>9</v>
      </c>
      <c r="E229" s="13">
        <v>0</v>
      </c>
      <c r="F229" s="13">
        <v>0</v>
      </c>
      <c r="G229" s="13">
        <v>0</v>
      </c>
      <c r="H229" s="13">
        <v>0</v>
      </c>
      <c r="I229" s="13">
        <v>0</v>
      </c>
      <c r="J229" s="3">
        <v>0</v>
      </c>
      <c r="K229" s="23">
        <v>0.3</v>
      </c>
      <c r="L229" s="23">
        <v>0</v>
      </c>
      <c r="M229" s="23">
        <v>0</v>
      </c>
      <c r="N229" s="23">
        <v>0</v>
      </c>
      <c r="O229" s="23">
        <v>0</v>
      </c>
      <c r="P229" s="3">
        <v>0</v>
      </c>
      <c r="Q229" s="23">
        <v>0</v>
      </c>
      <c r="R229" s="23">
        <v>0</v>
      </c>
      <c r="S229" s="3">
        <v>0</v>
      </c>
      <c r="T229" s="23">
        <v>0</v>
      </c>
      <c r="U229" s="3">
        <v>0</v>
      </c>
      <c r="V229" s="15">
        <f t="shared" si="12"/>
        <v>9.3000000000000007</v>
      </c>
      <c r="W229" s="5">
        <v>1.33</v>
      </c>
      <c r="X229" s="15">
        <f t="shared" si="11"/>
        <v>10.63</v>
      </c>
      <c r="Y229" s="36">
        <v>67.441999999999993</v>
      </c>
      <c r="Z229" s="37">
        <v>40760</v>
      </c>
    </row>
    <row r="230" spans="1:26" x14ac:dyDescent="0.25">
      <c r="A230">
        <f t="shared" si="10"/>
        <v>32</v>
      </c>
      <c r="B230">
        <v>2011</v>
      </c>
      <c r="C230" s="4">
        <v>40761</v>
      </c>
      <c r="D230" s="13">
        <v>9</v>
      </c>
      <c r="E230" s="13">
        <v>0</v>
      </c>
      <c r="F230" s="13">
        <v>0</v>
      </c>
      <c r="G230" s="13">
        <v>0</v>
      </c>
      <c r="H230" s="13">
        <v>0</v>
      </c>
      <c r="I230" s="13">
        <v>0</v>
      </c>
      <c r="J230" s="3">
        <v>0</v>
      </c>
      <c r="K230" s="23">
        <v>0.3</v>
      </c>
      <c r="L230" s="23">
        <v>0</v>
      </c>
      <c r="M230" s="23">
        <v>0</v>
      </c>
      <c r="N230" s="23">
        <v>0</v>
      </c>
      <c r="O230" s="23">
        <v>0</v>
      </c>
      <c r="P230" s="3">
        <v>0</v>
      </c>
      <c r="Q230" s="23">
        <v>0</v>
      </c>
      <c r="R230" s="23">
        <v>0</v>
      </c>
      <c r="S230" s="3">
        <v>0</v>
      </c>
      <c r="T230" s="23">
        <v>0</v>
      </c>
      <c r="U230" s="3">
        <v>0</v>
      </c>
      <c r="V230" s="15">
        <f t="shared" si="12"/>
        <v>9.3000000000000007</v>
      </c>
      <c r="W230" s="5">
        <v>1.33</v>
      </c>
      <c r="X230" s="15">
        <f t="shared" si="11"/>
        <v>10.63</v>
      </c>
      <c r="Y230" s="36">
        <v>60.817999999999998</v>
      </c>
      <c r="Z230" s="37">
        <v>40761</v>
      </c>
    </row>
    <row r="231" spans="1:26" x14ac:dyDescent="0.25">
      <c r="A231">
        <f t="shared" si="10"/>
        <v>33</v>
      </c>
      <c r="B231">
        <v>2011</v>
      </c>
      <c r="C231" s="4">
        <v>40762</v>
      </c>
      <c r="D231" s="13">
        <v>9</v>
      </c>
      <c r="E231" s="13">
        <v>0</v>
      </c>
      <c r="F231" s="13">
        <v>0</v>
      </c>
      <c r="G231" s="13">
        <v>0</v>
      </c>
      <c r="H231" s="13">
        <v>0</v>
      </c>
      <c r="I231" s="13">
        <v>0</v>
      </c>
      <c r="J231" s="3">
        <v>0</v>
      </c>
      <c r="K231" s="23">
        <v>0.3</v>
      </c>
      <c r="L231" s="23">
        <v>0</v>
      </c>
      <c r="M231" s="23">
        <v>0</v>
      </c>
      <c r="N231" s="23">
        <v>0</v>
      </c>
      <c r="O231" s="23">
        <v>0</v>
      </c>
      <c r="P231" s="3">
        <v>0</v>
      </c>
      <c r="Q231" s="23">
        <v>0</v>
      </c>
      <c r="R231" s="23">
        <v>0</v>
      </c>
      <c r="S231" s="3">
        <v>0</v>
      </c>
      <c r="T231" s="23">
        <v>0</v>
      </c>
      <c r="U231" s="3">
        <v>0</v>
      </c>
      <c r="V231" s="15">
        <f t="shared" si="12"/>
        <v>9.3000000000000007</v>
      </c>
      <c r="W231" s="5">
        <v>1.33</v>
      </c>
      <c r="X231" s="15">
        <f t="shared" si="11"/>
        <v>10.63</v>
      </c>
      <c r="Y231" s="36">
        <v>56.822000000000003</v>
      </c>
      <c r="Z231" s="37">
        <v>40762</v>
      </c>
    </row>
    <row r="232" spans="1:26" x14ac:dyDescent="0.25">
      <c r="A232">
        <f t="shared" si="10"/>
        <v>33</v>
      </c>
      <c r="B232">
        <v>2011</v>
      </c>
      <c r="C232" s="4">
        <v>40763</v>
      </c>
      <c r="D232" s="13">
        <v>16</v>
      </c>
      <c r="E232" s="13">
        <v>1</v>
      </c>
      <c r="F232" s="13">
        <v>0</v>
      </c>
      <c r="G232" s="13">
        <v>0</v>
      </c>
      <c r="H232" s="13">
        <v>0</v>
      </c>
      <c r="I232" s="13">
        <v>0</v>
      </c>
      <c r="J232" s="14">
        <v>0</v>
      </c>
      <c r="K232" s="14">
        <v>1</v>
      </c>
      <c r="L232" s="14">
        <v>0</v>
      </c>
      <c r="M232" s="14">
        <v>0</v>
      </c>
      <c r="N232" s="14">
        <v>0</v>
      </c>
      <c r="O232" s="14">
        <v>0</v>
      </c>
      <c r="P232" s="14">
        <v>0</v>
      </c>
      <c r="Q232" s="14">
        <v>0</v>
      </c>
      <c r="R232" s="14">
        <v>0</v>
      </c>
      <c r="S232" s="14">
        <v>0</v>
      </c>
      <c r="T232" s="14">
        <v>0</v>
      </c>
      <c r="U232" s="14">
        <v>0</v>
      </c>
      <c r="V232" s="15">
        <f t="shared" si="12"/>
        <v>18</v>
      </c>
      <c r="W232" s="5">
        <v>36</v>
      </c>
      <c r="X232" s="15">
        <f t="shared" si="11"/>
        <v>54</v>
      </c>
      <c r="Y232" s="36">
        <v>62.527999999999999</v>
      </c>
      <c r="Z232" s="37">
        <v>40763</v>
      </c>
    </row>
    <row r="233" spans="1:26" x14ac:dyDescent="0.25">
      <c r="A233">
        <f t="shared" si="10"/>
        <v>33</v>
      </c>
      <c r="B233">
        <v>2011</v>
      </c>
      <c r="C233" s="4">
        <v>40764</v>
      </c>
      <c r="D233" s="13">
        <v>44</v>
      </c>
      <c r="E233" s="13">
        <v>1</v>
      </c>
      <c r="F233" s="13">
        <v>0</v>
      </c>
      <c r="G233" s="13">
        <v>0</v>
      </c>
      <c r="H233" s="13">
        <v>0</v>
      </c>
      <c r="I233" s="13">
        <v>0</v>
      </c>
      <c r="J233" s="14">
        <v>0</v>
      </c>
      <c r="K233" s="14">
        <v>1</v>
      </c>
      <c r="L233" s="14">
        <v>0</v>
      </c>
      <c r="M233" s="14">
        <v>0</v>
      </c>
      <c r="N233" s="14">
        <v>0</v>
      </c>
      <c r="O233" s="14">
        <v>0</v>
      </c>
      <c r="P233" s="14">
        <v>0</v>
      </c>
      <c r="Q233" s="14">
        <v>0</v>
      </c>
      <c r="R233" s="14">
        <v>0</v>
      </c>
      <c r="S233" s="14">
        <v>0</v>
      </c>
      <c r="T233" s="14">
        <v>0</v>
      </c>
      <c r="U233" s="14">
        <v>0</v>
      </c>
      <c r="V233" s="15">
        <f t="shared" si="12"/>
        <v>46</v>
      </c>
      <c r="W233" s="5">
        <v>37</v>
      </c>
      <c r="X233" s="15">
        <f t="shared" si="11"/>
        <v>83</v>
      </c>
      <c r="Y233" s="36">
        <v>59.45</v>
      </c>
      <c r="Z233" s="37">
        <v>40764</v>
      </c>
    </row>
    <row r="234" spans="1:26" x14ac:dyDescent="0.25">
      <c r="A234">
        <f t="shared" si="10"/>
        <v>33</v>
      </c>
      <c r="B234">
        <v>2011</v>
      </c>
      <c r="C234" s="4">
        <v>40765</v>
      </c>
      <c r="D234" s="13">
        <v>15</v>
      </c>
      <c r="E234" s="13">
        <v>0</v>
      </c>
      <c r="F234" s="13">
        <v>0</v>
      </c>
      <c r="G234" s="13">
        <v>0</v>
      </c>
      <c r="H234" s="13">
        <v>0</v>
      </c>
      <c r="I234" s="13">
        <v>0</v>
      </c>
      <c r="J234" s="14">
        <v>0</v>
      </c>
      <c r="K234" s="14">
        <v>3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5">
        <f t="shared" si="12"/>
        <v>18</v>
      </c>
      <c r="W234" s="5">
        <v>19</v>
      </c>
      <c r="X234" s="15">
        <f t="shared" si="11"/>
        <v>37</v>
      </c>
      <c r="Y234" s="36">
        <v>56.372</v>
      </c>
      <c r="Z234" s="37">
        <v>40765</v>
      </c>
    </row>
    <row r="235" spans="1:26" x14ac:dyDescent="0.25">
      <c r="A235">
        <f t="shared" si="10"/>
        <v>33</v>
      </c>
      <c r="B235">
        <v>2011</v>
      </c>
      <c r="C235" s="4">
        <v>40766</v>
      </c>
      <c r="D235" s="13">
        <v>19</v>
      </c>
      <c r="E235" s="13">
        <v>0</v>
      </c>
      <c r="F235" s="13">
        <v>0</v>
      </c>
      <c r="G235" s="13">
        <v>0</v>
      </c>
      <c r="H235" s="13">
        <v>0</v>
      </c>
      <c r="I235" s="13">
        <v>0</v>
      </c>
      <c r="J235" s="14">
        <v>0</v>
      </c>
      <c r="K235" s="14">
        <v>0</v>
      </c>
      <c r="L235" s="14">
        <v>0</v>
      </c>
      <c r="M235" s="14">
        <v>0</v>
      </c>
      <c r="N235" s="14">
        <v>0</v>
      </c>
      <c r="O235" s="14">
        <v>0</v>
      </c>
      <c r="P235" s="14">
        <v>0</v>
      </c>
      <c r="Q235" s="14">
        <v>0</v>
      </c>
      <c r="R235" s="14">
        <v>0</v>
      </c>
      <c r="S235" s="14">
        <v>0</v>
      </c>
      <c r="T235" s="14">
        <v>0</v>
      </c>
      <c r="U235" s="14">
        <v>0</v>
      </c>
      <c r="V235" s="15">
        <f t="shared" si="12"/>
        <v>19</v>
      </c>
      <c r="W235" s="5">
        <v>2</v>
      </c>
      <c r="X235" s="15">
        <f t="shared" si="11"/>
        <v>21</v>
      </c>
      <c r="Y235" s="36">
        <v>60.475999999999999</v>
      </c>
      <c r="Z235" s="37">
        <v>40766</v>
      </c>
    </row>
    <row r="236" spans="1:26" x14ac:dyDescent="0.25">
      <c r="A236">
        <f t="shared" si="10"/>
        <v>33</v>
      </c>
      <c r="B236">
        <v>2011</v>
      </c>
      <c r="C236" s="4">
        <v>40767</v>
      </c>
      <c r="D236" s="13">
        <v>8.66</v>
      </c>
      <c r="E236" s="13">
        <v>0</v>
      </c>
      <c r="F236" s="13">
        <v>0</v>
      </c>
      <c r="G236" s="13">
        <v>0.33</v>
      </c>
      <c r="H236" s="13">
        <v>0</v>
      </c>
      <c r="I236" s="13">
        <v>0</v>
      </c>
      <c r="J236" s="3">
        <v>0</v>
      </c>
      <c r="K236" s="23">
        <v>0.33</v>
      </c>
      <c r="L236" s="23">
        <v>0</v>
      </c>
      <c r="M236" s="23">
        <v>0</v>
      </c>
      <c r="N236" s="23">
        <v>0</v>
      </c>
      <c r="O236" s="23">
        <v>0</v>
      </c>
      <c r="P236" s="3">
        <v>0</v>
      </c>
      <c r="Q236" s="23">
        <v>0</v>
      </c>
      <c r="R236" s="23">
        <v>0</v>
      </c>
      <c r="S236" s="3">
        <v>0</v>
      </c>
      <c r="T236" s="23">
        <v>0</v>
      </c>
      <c r="U236" s="3">
        <v>0</v>
      </c>
      <c r="V236" s="15">
        <f t="shared" si="12"/>
        <v>9.32</v>
      </c>
      <c r="W236" s="5">
        <v>0.66</v>
      </c>
      <c r="X236" s="15">
        <f t="shared" si="11"/>
        <v>9.98</v>
      </c>
      <c r="Y236" s="36">
        <v>60.35</v>
      </c>
      <c r="Z236" s="37">
        <v>40767</v>
      </c>
    </row>
    <row r="237" spans="1:26" x14ac:dyDescent="0.25">
      <c r="A237">
        <f t="shared" si="10"/>
        <v>33</v>
      </c>
      <c r="B237">
        <v>2011</v>
      </c>
      <c r="C237" s="4">
        <v>40768</v>
      </c>
      <c r="D237" s="13">
        <v>8.66</v>
      </c>
      <c r="E237" s="13">
        <v>0</v>
      </c>
      <c r="F237" s="13">
        <v>0</v>
      </c>
      <c r="G237" s="13">
        <v>0.33</v>
      </c>
      <c r="H237" s="13">
        <v>0</v>
      </c>
      <c r="I237" s="13">
        <v>0</v>
      </c>
      <c r="J237" s="3">
        <v>0</v>
      </c>
      <c r="K237" s="23">
        <v>0.33</v>
      </c>
      <c r="L237" s="23">
        <v>0</v>
      </c>
      <c r="M237" s="23">
        <v>0</v>
      </c>
      <c r="N237" s="23">
        <v>0</v>
      </c>
      <c r="O237" s="23">
        <v>0</v>
      </c>
      <c r="P237" s="3">
        <v>0</v>
      </c>
      <c r="Q237" s="23">
        <v>0</v>
      </c>
      <c r="R237" s="23">
        <v>0</v>
      </c>
      <c r="S237" s="3">
        <v>0</v>
      </c>
      <c r="T237" s="23">
        <v>0</v>
      </c>
      <c r="U237" s="3">
        <v>0</v>
      </c>
      <c r="V237" s="15">
        <f t="shared" si="12"/>
        <v>9.32</v>
      </c>
      <c r="W237" s="5">
        <v>0.66</v>
      </c>
      <c r="X237" s="15">
        <f t="shared" si="11"/>
        <v>9.98</v>
      </c>
      <c r="Y237" s="36">
        <v>59.881999999999998</v>
      </c>
      <c r="Z237" s="37">
        <v>40768</v>
      </c>
    </row>
    <row r="238" spans="1:26" x14ac:dyDescent="0.25">
      <c r="A238">
        <f t="shared" si="10"/>
        <v>34</v>
      </c>
      <c r="B238">
        <v>2011</v>
      </c>
      <c r="C238" s="4">
        <v>40769</v>
      </c>
      <c r="D238" s="13">
        <v>8.66</v>
      </c>
      <c r="E238" s="13">
        <v>0</v>
      </c>
      <c r="F238" s="13">
        <v>0</v>
      </c>
      <c r="G238" s="13">
        <v>0.33</v>
      </c>
      <c r="H238" s="13">
        <v>0</v>
      </c>
      <c r="I238" s="13">
        <v>0</v>
      </c>
      <c r="J238" s="3">
        <v>0</v>
      </c>
      <c r="K238" s="23">
        <v>0.33</v>
      </c>
      <c r="L238" s="23">
        <v>0</v>
      </c>
      <c r="M238" s="23">
        <v>0</v>
      </c>
      <c r="N238" s="23">
        <v>0</v>
      </c>
      <c r="O238" s="23">
        <v>0</v>
      </c>
      <c r="P238" s="3">
        <v>0</v>
      </c>
      <c r="Q238" s="23">
        <v>0</v>
      </c>
      <c r="R238" s="23">
        <v>0</v>
      </c>
      <c r="S238" s="3">
        <v>0</v>
      </c>
      <c r="T238" s="23">
        <v>0</v>
      </c>
      <c r="U238" s="3">
        <v>0</v>
      </c>
      <c r="V238" s="15">
        <f t="shared" si="12"/>
        <v>9.32</v>
      </c>
      <c r="W238" s="5">
        <v>0.66</v>
      </c>
      <c r="X238" s="15">
        <f t="shared" si="11"/>
        <v>9.98</v>
      </c>
      <c r="Y238" s="36">
        <v>60.997999999999998</v>
      </c>
      <c r="Z238" s="37">
        <v>40769</v>
      </c>
    </row>
    <row r="239" spans="1:26" x14ac:dyDescent="0.25">
      <c r="A239">
        <f t="shared" si="10"/>
        <v>34</v>
      </c>
      <c r="B239">
        <v>2011</v>
      </c>
      <c r="C239" s="4">
        <v>40770</v>
      </c>
      <c r="D239" s="13">
        <v>7</v>
      </c>
      <c r="E239" s="13">
        <v>0</v>
      </c>
      <c r="F239" s="13">
        <v>0</v>
      </c>
      <c r="G239" s="13">
        <v>0</v>
      </c>
      <c r="H239" s="13">
        <v>0</v>
      </c>
      <c r="I239" s="13">
        <v>0</v>
      </c>
      <c r="J239" s="14">
        <v>0</v>
      </c>
      <c r="K239" s="14">
        <v>0</v>
      </c>
      <c r="L239" s="14">
        <v>0</v>
      </c>
      <c r="M239" s="14">
        <v>0</v>
      </c>
      <c r="N239" s="14">
        <v>0</v>
      </c>
      <c r="O239" s="14">
        <v>0</v>
      </c>
      <c r="P239" s="14">
        <v>0</v>
      </c>
      <c r="Q239" s="14">
        <v>0</v>
      </c>
      <c r="R239" s="14">
        <v>0</v>
      </c>
      <c r="S239" s="14">
        <v>0</v>
      </c>
      <c r="T239" s="14">
        <v>0</v>
      </c>
      <c r="U239" s="14">
        <v>0</v>
      </c>
      <c r="V239" s="15">
        <f t="shared" si="12"/>
        <v>7</v>
      </c>
      <c r="W239" s="5">
        <v>2</v>
      </c>
      <c r="X239" s="15">
        <f t="shared" si="11"/>
        <v>9</v>
      </c>
      <c r="Y239" s="36">
        <v>67.676000000000002</v>
      </c>
      <c r="Z239" s="37">
        <v>40770</v>
      </c>
    </row>
    <row r="240" spans="1:26" x14ac:dyDescent="0.25">
      <c r="A240">
        <f t="shared" si="10"/>
        <v>34</v>
      </c>
      <c r="B240">
        <v>2011</v>
      </c>
      <c r="C240" s="4">
        <v>40771</v>
      </c>
      <c r="D240" s="13">
        <v>17</v>
      </c>
      <c r="E240" s="13">
        <v>11</v>
      </c>
      <c r="F240" s="13">
        <v>0</v>
      </c>
      <c r="G240" s="13">
        <v>0</v>
      </c>
      <c r="H240" s="13">
        <v>0</v>
      </c>
      <c r="I240" s="13">
        <v>0</v>
      </c>
      <c r="J240" s="13">
        <v>0</v>
      </c>
      <c r="K240" s="13">
        <v>0</v>
      </c>
      <c r="L240" s="13">
        <v>0</v>
      </c>
      <c r="M240" s="13">
        <v>0</v>
      </c>
      <c r="N240" s="13">
        <v>0</v>
      </c>
      <c r="O240" s="13">
        <v>0</v>
      </c>
      <c r="P240" s="13">
        <v>0</v>
      </c>
      <c r="Q240" s="13">
        <v>0</v>
      </c>
      <c r="R240" s="13">
        <v>0</v>
      </c>
      <c r="S240" s="13">
        <v>0</v>
      </c>
      <c r="T240" s="13">
        <v>0</v>
      </c>
      <c r="U240" s="13">
        <v>0</v>
      </c>
      <c r="V240" s="15">
        <f t="shared" si="12"/>
        <v>28</v>
      </c>
      <c r="W240" s="5">
        <v>7</v>
      </c>
      <c r="X240" s="15">
        <f t="shared" si="11"/>
        <v>35</v>
      </c>
      <c r="Y240" s="36">
        <v>60.835999999999999</v>
      </c>
      <c r="Z240" s="37">
        <v>40771</v>
      </c>
    </row>
    <row r="241" spans="1:26" x14ac:dyDescent="0.25">
      <c r="A241">
        <f t="shared" si="10"/>
        <v>34</v>
      </c>
      <c r="B241">
        <v>2011</v>
      </c>
      <c r="C241" s="4">
        <v>40772</v>
      </c>
      <c r="D241" s="13">
        <v>4</v>
      </c>
      <c r="E241" s="13">
        <v>0</v>
      </c>
      <c r="F241" s="13">
        <v>0</v>
      </c>
      <c r="G241" s="13">
        <v>0</v>
      </c>
      <c r="H241" s="13">
        <v>0</v>
      </c>
      <c r="I241" s="13">
        <v>0</v>
      </c>
      <c r="J241" s="14">
        <v>0</v>
      </c>
      <c r="K241" s="14">
        <v>3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 s="14">
        <v>0</v>
      </c>
      <c r="R241" s="14">
        <v>0</v>
      </c>
      <c r="S241" s="14">
        <v>0</v>
      </c>
      <c r="T241" s="14">
        <v>0</v>
      </c>
      <c r="U241" s="14">
        <v>0</v>
      </c>
      <c r="V241" s="15">
        <f t="shared" si="12"/>
        <v>7</v>
      </c>
      <c r="W241" s="5">
        <v>3</v>
      </c>
      <c r="X241" s="15">
        <f t="shared" si="11"/>
        <v>10</v>
      </c>
      <c r="Y241" s="36">
        <v>55.058</v>
      </c>
      <c r="Z241" s="37">
        <v>40772</v>
      </c>
    </row>
    <row r="242" spans="1:26" x14ac:dyDescent="0.25">
      <c r="A242">
        <f t="shared" si="10"/>
        <v>34</v>
      </c>
      <c r="B242">
        <v>2011</v>
      </c>
      <c r="C242" s="4">
        <v>40773</v>
      </c>
      <c r="D242" s="13">
        <v>4</v>
      </c>
      <c r="E242" s="13">
        <v>0</v>
      </c>
      <c r="F242" s="13">
        <v>0</v>
      </c>
      <c r="G242" s="13">
        <v>0</v>
      </c>
      <c r="H242" s="13">
        <v>0</v>
      </c>
      <c r="I242" s="13">
        <v>0</v>
      </c>
      <c r="J242" s="14">
        <v>0</v>
      </c>
      <c r="K242" s="14">
        <v>2</v>
      </c>
      <c r="L242" s="14">
        <v>0</v>
      </c>
      <c r="M242" s="14">
        <v>0</v>
      </c>
      <c r="N242" s="14">
        <v>0</v>
      </c>
      <c r="O242" s="14">
        <v>0</v>
      </c>
      <c r="P242" s="14">
        <v>0</v>
      </c>
      <c r="Q242" s="14">
        <v>1</v>
      </c>
      <c r="R242" s="14">
        <v>0</v>
      </c>
      <c r="S242" s="14">
        <v>0</v>
      </c>
      <c r="T242" s="14">
        <v>0</v>
      </c>
      <c r="U242" s="14">
        <v>0</v>
      </c>
      <c r="V242" s="15">
        <f t="shared" si="12"/>
        <v>7</v>
      </c>
      <c r="W242" s="5">
        <v>1</v>
      </c>
      <c r="X242" s="15">
        <f t="shared" si="11"/>
        <v>8</v>
      </c>
      <c r="Y242" s="36">
        <v>60.853999999999999</v>
      </c>
      <c r="Z242" s="37">
        <v>40773</v>
      </c>
    </row>
    <row r="243" spans="1:26" x14ac:dyDescent="0.25">
      <c r="A243">
        <f t="shared" si="10"/>
        <v>34</v>
      </c>
      <c r="B243">
        <v>2011</v>
      </c>
      <c r="C243" s="4">
        <v>40774</v>
      </c>
      <c r="D243" s="13">
        <v>3.33</v>
      </c>
      <c r="E243" s="13">
        <v>0</v>
      </c>
      <c r="F243" s="13">
        <v>0</v>
      </c>
      <c r="G243" s="13">
        <v>0</v>
      </c>
      <c r="H243" s="13">
        <v>0</v>
      </c>
      <c r="I243" s="13">
        <v>0</v>
      </c>
      <c r="J243" s="14">
        <v>0</v>
      </c>
      <c r="K243" s="14">
        <v>1.67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2.33</v>
      </c>
      <c r="R243" s="14">
        <v>0</v>
      </c>
      <c r="S243" s="14">
        <v>0</v>
      </c>
      <c r="T243" s="14">
        <v>0</v>
      </c>
      <c r="U243" s="14">
        <v>0</v>
      </c>
      <c r="V243" s="15">
        <f t="shared" si="12"/>
        <v>7.33</v>
      </c>
      <c r="W243" s="5">
        <v>0.33</v>
      </c>
      <c r="X243" s="15">
        <f t="shared" si="11"/>
        <v>7.66</v>
      </c>
      <c r="Y243" s="36">
        <v>56.588000000000001</v>
      </c>
      <c r="Z243" s="37">
        <v>40774</v>
      </c>
    </row>
    <row r="244" spans="1:26" x14ac:dyDescent="0.25">
      <c r="A244">
        <f t="shared" si="10"/>
        <v>34</v>
      </c>
      <c r="B244">
        <v>2011</v>
      </c>
      <c r="C244" s="4">
        <v>40775</v>
      </c>
      <c r="D244" s="13">
        <v>3.33</v>
      </c>
      <c r="E244" s="13">
        <v>0</v>
      </c>
      <c r="F244" s="13">
        <v>0</v>
      </c>
      <c r="G244" s="13">
        <v>0</v>
      </c>
      <c r="H244" s="13">
        <v>0</v>
      </c>
      <c r="I244" s="13">
        <v>0</v>
      </c>
      <c r="J244" s="14">
        <v>0</v>
      </c>
      <c r="K244" s="14">
        <v>1.67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  <c r="Q244" s="14">
        <v>2.33</v>
      </c>
      <c r="R244" s="14">
        <v>0</v>
      </c>
      <c r="S244" s="14">
        <v>0</v>
      </c>
      <c r="T244" s="14">
        <v>0</v>
      </c>
      <c r="U244" s="14">
        <v>0</v>
      </c>
      <c r="V244" s="15">
        <f t="shared" si="12"/>
        <v>7.33</v>
      </c>
      <c r="W244" s="5">
        <v>0.33</v>
      </c>
      <c r="X244" s="15">
        <f t="shared" si="11"/>
        <v>7.66</v>
      </c>
      <c r="Y244" s="36">
        <v>57.128</v>
      </c>
      <c r="Z244" s="37">
        <v>40775</v>
      </c>
    </row>
    <row r="245" spans="1:26" x14ac:dyDescent="0.25">
      <c r="A245">
        <f t="shared" si="10"/>
        <v>35</v>
      </c>
      <c r="B245">
        <v>2011</v>
      </c>
      <c r="C245" s="4">
        <v>40776</v>
      </c>
      <c r="D245" s="13">
        <v>3.33</v>
      </c>
      <c r="E245" s="13">
        <v>0</v>
      </c>
      <c r="F245" s="13">
        <v>0</v>
      </c>
      <c r="G245" s="13">
        <v>0</v>
      </c>
      <c r="H245" s="13">
        <v>0</v>
      </c>
      <c r="I245" s="13">
        <v>0</v>
      </c>
      <c r="J245" s="14">
        <v>0</v>
      </c>
      <c r="K245" s="14">
        <v>1.67</v>
      </c>
      <c r="L245" s="14">
        <v>0</v>
      </c>
      <c r="M245" s="14">
        <v>0</v>
      </c>
      <c r="N245" s="14">
        <v>0</v>
      </c>
      <c r="O245" s="14">
        <v>0</v>
      </c>
      <c r="P245" s="14">
        <v>0</v>
      </c>
      <c r="Q245" s="14">
        <v>2.33</v>
      </c>
      <c r="R245" s="14">
        <v>0</v>
      </c>
      <c r="S245" s="14">
        <v>0</v>
      </c>
      <c r="T245" s="14">
        <v>0</v>
      </c>
      <c r="U245" s="14">
        <v>0</v>
      </c>
      <c r="V245" s="15">
        <f t="shared" si="12"/>
        <v>7.33</v>
      </c>
      <c r="W245" s="5">
        <v>0.33</v>
      </c>
      <c r="X245" s="15">
        <f t="shared" si="11"/>
        <v>7.66</v>
      </c>
      <c r="Y245" s="36">
        <v>55.921999999999997</v>
      </c>
      <c r="Z245" s="37">
        <v>40776</v>
      </c>
    </row>
    <row r="246" spans="1:26" x14ac:dyDescent="0.25">
      <c r="A246">
        <f t="shared" si="10"/>
        <v>35</v>
      </c>
      <c r="B246">
        <v>2011</v>
      </c>
      <c r="C246" s="4">
        <v>40777</v>
      </c>
      <c r="D246" s="13">
        <v>17</v>
      </c>
      <c r="E246" s="13">
        <v>0</v>
      </c>
      <c r="F246" s="13">
        <v>0</v>
      </c>
      <c r="G246" s="13">
        <v>0</v>
      </c>
      <c r="H246" s="13">
        <v>0</v>
      </c>
      <c r="I246" s="13">
        <v>0</v>
      </c>
      <c r="J246" s="3">
        <v>0</v>
      </c>
      <c r="K246" s="23">
        <v>4</v>
      </c>
      <c r="L246" s="23">
        <v>0</v>
      </c>
      <c r="M246" s="23">
        <v>0</v>
      </c>
      <c r="N246" s="23">
        <v>0</v>
      </c>
      <c r="O246" s="23">
        <v>0</v>
      </c>
      <c r="P246" s="3">
        <v>0</v>
      </c>
      <c r="Q246" s="23">
        <v>1</v>
      </c>
      <c r="R246" s="23">
        <v>0</v>
      </c>
      <c r="S246" s="3">
        <v>0</v>
      </c>
      <c r="T246" s="23">
        <v>0</v>
      </c>
      <c r="U246" s="3">
        <v>0</v>
      </c>
      <c r="V246" s="15">
        <f t="shared" si="12"/>
        <v>22</v>
      </c>
      <c r="W246" s="5">
        <v>0</v>
      </c>
      <c r="X246" s="15">
        <f t="shared" si="11"/>
        <v>22</v>
      </c>
      <c r="Y246" s="36">
        <v>61.322000000000003</v>
      </c>
      <c r="Z246" s="37">
        <v>40777</v>
      </c>
    </row>
    <row r="247" spans="1:26" x14ac:dyDescent="0.25">
      <c r="A247">
        <f t="shared" si="10"/>
        <v>35</v>
      </c>
      <c r="B247">
        <v>2011</v>
      </c>
      <c r="C247" s="4">
        <v>40778</v>
      </c>
      <c r="D247" s="13">
        <v>14</v>
      </c>
      <c r="E247" s="13">
        <v>1</v>
      </c>
      <c r="F247" s="13">
        <v>0</v>
      </c>
      <c r="G247" s="13">
        <v>0</v>
      </c>
      <c r="H247" s="13">
        <v>0</v>
      </c>
      <c r="I247" s="13">
        <v>0</v>
      </c>
      <c r="J247" s="3">
        <v>0</v>
      </c>
      <c r="K247" s="23">
        <v>2</v>
      </c>
      <c r="L247" s="23">
        <v>0</v>
      </c>
      <c r="M247" s="23">
        <v>0</v>
      </c>
      <c r="N247" s="23">
        <v>0</v>
      </c>
      <c r="O247" s="23">
        <v>0</v>
      </c>
      <c r="P247" s="3">
        <v>0</v>
      </c>
      <c r="Q247" s="23">
        <v>9</v>
      </c>
      <c r="R247" s="23">
        <v>0</v>
      </c>
      <c r="S247" s="3">
        <v>0</v>
      </c>
      <c r="T247" s="23">
        <v>0</v>
      </c>
      <c r="U247" s="3">
        <v>0</v>
      </c>
      <c r="V247" s="15">
        <f t="shared" si="12"/>
        <v>26</v>
      </c>
      <c r="W247" s="5">
        <v>3</v>
      </c>
      <c r="X247" s="15">
        <f t="shared" si="11"/>
        <v>29</v>
      </c>
      <c r="Y247" s="36">
        <v>66.073999999999998</v>
      </c>
      <c r="Z247" s="37">
        <v>40778</v>
      </c>
    </row>
    <row r="248" spans="1:26" x14ac:dyDescent="0.25">
      <c r="A248">
        <f t="shared" si="10"/>
        <v>35</v>
      </c>
      <c r="B248">
        <v>2011</v>
      </c>
      <c r="C248" s="4">
        <v>40779</v>
      </c>
      <c r="D248" s="13">
        <v>2</v>
      </c>
      <c r="E248" s="13">
        <v>1</v>
      </c>
      <c r="F248" s="13">
        <v>0</v>
      </c>
      <c r="G248" s="13">
        <v>0</v>
      </c>
      <c r="H248" s="13">
        <v>0</v>
      </c>
      <c r="I248" s="13">
        <v>0</v>
      </c>
      <c r="J248" s="3">
        <v>0</v>
      </c>
      <c r="K248" s="23">
        <v>3</v>
      </c>
      <c r="L248" s="23">
        <v>0</v>
      </c>
      <c r="M248" s="23">
        <v>0</v>
      </c>
      <c r="N248" s="23">
        <v>0</v>
      </c>
      <c r="O248" s="23">
        <v>0</v>
      </c>
      <c r="P248" s="3">
        <v>0</v>
      </c>
      <c r="Q248" s="23">
        <v>6</v>
      </c>
      <c r="R248" s="23">
        <v>0</v>
      </c>
      <c r="S248" s="3">
        <v>0</v>
      </c>
      <c r="T248" s="23">
        <v>0</v>
      </c>
      <c r="U248" s="3">
        <v>0</v>
      </c>
      <c r="V248" s="15">
        <f t="shared" si="12"/>
        <v>12</v>
      </c>
      <c r="W248" s="5">
        <v>0</v>
      </c>
      <c r="X248" s="15">
        <f t="shared" si="11"/>
        <v>12</v>
      </c>
      <c r="Y248" s="36">
        <v>58.963999999999999</v>
      </c>
      <c r="Z248" s="37">
        <v>40779</v>
      </c>
    </row>
    <row r="249" spans="1:26" x14ac:dyDescent="0.25">
      <c r="A249">
        <f t="shared" si="10"/>
        <v>35</v>
      </c>
      <c r="B249">
        <v>2011</v>
      </c>
      <c r="C249" s="4">
        <v>40780</v>
      </c>
      <c r="D249" s="13">
        <v>4</v>
      </c>
      <c r="E249" s="13">
        <v>1</v>
      </c>
      <c r="F249" s="13">
        <v>0</v>
      </c>
      <c r="G249" s="13">
        <v>0</v>
      </c>
      <c r="H249" s="13">
        <v>0</v>
      </c>
      <c r="I249" s="13">
        <v>0</v>
      </c>
      <c r="J249" s="14">
        <v>0</v>
      </c>
      <c r="K249" s="14">
        <v>1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  <c r="Q249" s="14">
        <v>2</v>
      </c>
      <c r="R249" s="14">
        <v>0</v>
      </c>
      <c r="S249" s="14">
        <v>0</v>
      </c>
      <c r="T249" s="14">
        <v>0</v>
      </c>
      <c r="U249" s="14">
        <v>0</v>
      </c>
      <c r="V249" s="15">
        <f t="shared" si="12"/>
        <v>8</v>
      </c>
      <c r="W249" s="5">
        <v>2</v>
      </c>
      <c r="X249" s="15">
        <f t="shared" si="11"/>
        <v>10</v>
      </c>
      <c r="Y249" s="36">
        <v>54.787999999999997</v>
      </c>
      <c r="Z249" s="37">
        <v>40780</v>
      </c>
    </row>
    <row r="250" spans="1:26" x14ac:dyDescent="0.25">
      <c r="A250">
        <f t="shared" si="10"/>
        <v>35</v>
      </c>
      <c r="B250">
        <v>2011</v>
      </c>
      <c r="C250" s="4">
        <v>40781</v>
      </c>
      <c r="D250" s="13">
        <v>6</v>
      </c>
      <c r="E250" s="13">
        <v>1.33</v>
      </c>
      <c r="F250" s="13">
        <v>0</v>
      </c>
      <c r="G250" s="13">
        <v>0</v>
      </c>
      <c r="H250" s="13">
        <v>0</v>
      </c>
      <c r="I250" s="13">
        <v>0</v>
      </c>
      <c r="J250" s="14">
        <v>0</v>
      </c>
      <c r="K250" s="14">
        <v>2.33</v>
      </c>
      <c r="L250" s="14">
        <v>0</v>
      </c>
      <c r="M250" s="14">
        <v>0</v>
      </c>
      <c r="N250" s="14">
        <v>0</v>
      </c>
      <c r="O250" s="14">
        <v>0</v>
      </c>
      <c r="P250" s="14">
        <v>0</v>
      </c>
      <c r="Q250" s="14">
        <v>2.33</v>
      </c>
      <c r="R250" s="14">
        <v>0</v>
      </c>
      <c r="S250" s="14">
        <v>0</v>
      </c>
      <c r="T250" s="14">
        <v>0</v>
      </c>
      <c r="U250" s="14">
        <v>0</v>
      </c>
      <c r="V250" s="15">
        <f t="shared" si="12"/>
        <v>11.99</v>
      </c>
      <c r="W250" s="5">
        <v>1.33</v>
      </c>
      <c r="X250" s="15">
        <f t="shared" si="11"/>
        <v>13.32</v>
      </c>
      <c r="Y250" s="36">
        <v>55.921999999999997</v>
      </c>
      <c r="Z250" s="37">
        <v>40781</v>
      </c>
    </row>
    <row r="251" spans="1:26" x14ac:dyDescent="0.25">
      <c r="A251">
        <f t="shared" si="10"/>
        <v>35</v>
      </c>
      <c r="B251">
        <v>2011</v>
      </c>
      <c r="C251" s="4">
        <v>40782</v>
      </c>
      <c r="D251" s="13">
        <v>6</v>
      </c>
      <c r="E251" s="13">
        <v>1.33</v>
      </c>
      <c r="F251" s="13">
        <v>0</v>
      </c>
      <c r="G251" s="13">
        <v>0</v>
      </c>
      <c r="H251" s="13">
        <v>0</v>
      </c>
      <c r="I251" s="13">
        <v>0</v>
      </c>
      <c r="J251" s="14">
        <v>0</v>
      </c>
      <c r="K251" s="14">
        <v>2.33</v>
      </c>
      <c r="L251" s="14">
        <v>0</v>
      </c>
      <c r="M251" s="14">
        <v>0</v>
      </c>
      <c r="N251" s="14">
        <v>0</v>
      </c>
      <c r="O251" s="14">
        <v>0</v>
      </c>
      <c r="P251" s="14">
        <v>0</v>
      </c>
      <c r="Q251" s="14">
        <v>2.33</v>
      </c>
      <c r="R251" s="14">
        <v>0</v>
      </c>
      <c r="S251" s="14">
        <v>0</v>
      </c>
      <c r="T251" s="14">
        <v>0</v>
      </c>
      <c r="U251" s="14">
        <v>0</v>
      </c>
      <c r="V251" s="15">
        <f t="shared" si="12"/>
        <v>11.99</v>
      </c>
      <c r="W251" s="5">
        <v>1.33</v>
      </c>
      <c r="X251" s="15">
        <f t="shared" si="11"/>
        <v>13.32</v>
      </c>
      <c r="Y251" s="36">
        <v>50.252000000000002</v>
      </c>
      <c r="Z251" s="37">
        <v>40782</v>
      </c>
    </row>
    <row r="252" spans="1:26" x14ac:dyDescent="0.25">
      <c r="A252">
        <f t="shared" si="10"/>
        <v>36</v>
      </c>
      <c r="B252">
        <v>2011</v>
      </c>
      <c r="C252" s="4">
        <v>40783</v>
      </c>
      <c r="D252" s="13">
        <v>6</v>
      </c>
      <c r="E252" s="13">
        <v>1.33</v>
      </c>
      <c r="F252" s="13">
        <v>0</v>
      </c>
      <c r="G252" s="13">
        <v>0</v>
      </c>
      <c r="H252" s="13">
        <v>0</v>
      </c>
      <c r="I252" s="13">
        <v>0</v>
      </c>
      <c r="J252" s="14">
        <v>0</v>
      </c>
      <c r="K252" s="14">
        <v>2.33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2.33</v>
      </c>
      <c r="R252" s="14">
        <v>0</v>
      </c>
      <c r="S252" s="14">
        <v>0</v>
      </c>
      <c r="T252" s="14">
        <v>0</v>
      </c>
      <c r="U252" s="14">
        <v>0</v>
      </c>
      <c r="V252" s="15">
        <f t="shared" si="12"/>
        <v>11.99</v>
      </c>
      <c r="W252" s="5">
        <v>1.33</v>
      </c>
      <c r="X252" s="15">
        <f t="shared" si="11"/>
        <v>13.32</v>
      </c>
      <c r="Y252" s="36">
        <v>60.962000000000003</v>
      </c>
      <c r="Z252" s="37">
        <v>40783</v>
      </c>
    </row>
    <row r="253" spans="1:26" x14ac:dyDescent="0.25">
      <c r="A253">
        <f t="shared" si="10"/>
        <v>36</v>
      </c>
      <c r="B253">
        <v>2011</v>
      </c>
      <c r="C253" s="4">
        <v>40784</v>
      </c>
      <c r="D253" s="13">
        <v>1</v>
      </c>
      <c r="E253" s="13">
        <v>1</v>
      </c>
      <c r="F253" s="13">
        <v>0</v>
      </c>
      <c r="G253" s="13">
        <v>0</v>
      </c>
      <c r="H253" s="13">
        <v>0</v>
      </c>
      <c r="I253" s="13">
        <v>0</v>
      </c>
      <c r="J253" s="14">
        <v>0</v>
      </c>
      <c r="K253" s="14">
        <v>0</v>
      </c>
      <c r="L253" s="14">
        <v>0</v>
      </c>
      <c r="M253" s="14">
        <v>0</v>
      </c>
      <c r="N253" s="14">
        <v>0</v>
      </c>
      <c r="O253" s="14">
        <v>0</v>
      </c>
      <c r="P253" s="14">
        <v>0</v>
      </c>
      <c r="Q253" s="14">
        <v>0</v>
      </c>
      <c r="R253" s="14">
        <v>0</v>
      </c>
      <c r="S253" s="14">
        <v>0</v>
      </c>
      <c r="T253" s="14">
        <v>0</v>
      </c>
      <c r="U253" s="14">
        <v>0</v>
      </c>
      <c r="V253" s="15">
        <f t="shared" si="12"/>
        <v>2</v>
      </c>
      <c r="W253" s="5">
        <v>2</v>
      </c>
      <c r="X253" s="15">
        <f t="shared" si="11"/>
        <v>4</v>
      </c>
      <c r="Y253" s="36">
        <v>60.277999999999999</v>
      </c>
      <c r="Z253" s="37">
        <v>40784</v>
      </c>
    </row>
    <row r="254" spans="1:26" x14ac:dyDescent="0.25">
      <c r="A254">
        <f t="shared" si="10"/>
        <v>36</v>
      </c>
      <c r="B254">
        <v>2011</v>
      </c>
      <c r="C254" s="4">
        <v>40785</v>
      </c>
      <c r="D254" s="13">
        <v>0</v>
      </c>
      <c r="E254" s="13">
        <v>0</v>
      </c>
      <c r="F254" s="13">
        <v>0</v>
      </c>
      <c r="G254" s="13">
        <v>1</v>
      </c>
      <c r="H254" s="13">
        <v>0</v>
      </c>
      <c r="I254" s="13">
        <v>0</v>
      </c>
      <c r="J254" s="14">
        <v>0</v>
      </c>
      <c r="K254" s="14">
        <v>0</v>
      </c>
      <c r="L254" s="14">
        <v>0</v>
      </c>
      <c r="M254" s="14">
        <v>0</v>
      </c>
      <c r="N254" s="14">
        <v>0</v>
      </c>
      <c r="O254" s="14">
        <v>0</v>
      </c>
      <c r="P254" s="14">
        <v>0</v>
      </c>
      <c r="Q254" s="14">
        <v>0</v>
      </c>
      <c r="R254" s="14">
        <v>0</v>
      </c>
      <c r="S254" s="14">
        <v>0</v>
      </c>
      <c r="T254" s="14">
        <v>0</v>
      </c>
      <c r="U254" s="14">
        <v>0</v>
      </c>
      <c r="V254" s="15">
        <f t="shared" si="12"/>
        <v>1</v>
      </c>
      <c r="W254" s="5">
        <v>0</v>
      </c>
      <c r="X254" s="15">
        <f t="shared" si="11"/>
        <v>1</v>
      </c>
      <c r="Y254" s="36">
        <v>61.628</v>
      </c>
      <c r="Z254" s="37">
        <v>40785</v>
      </c>
    </row>
    <row r="255" spans="1:26" x14ac:dyDescent="0.25">
      <c r="A255">
        <f t="shared" si="10"/>
        <v>36</v>
      </c>
      <c r="B255">
        <v>2011</v>
      </c>
      <c r="C255" s="4">
        <v>40786</v>
      </c>
      <c r="D255" s="13">
        <v>4</v>
      </c>
      <c r="E255" s="13">
        <v>0</v>
      </c>
      <c r="F255" s="13">
        <v>0</v>
      </c>
      <c r="G255" s="13">
        <v>0</v>
      </c>
      <c r="H255" s="13">
        <v>0</v>
      </c>
      <c r="I255" s="13">
        <v>0</v>
      </c>
      <c r="J255" s="14">
        <v>0</v>
      </c>
      <c r="K255" s="14">
        <v>0</v>
      </c>
      <c r="L255" s="14">
        <v>0</v>
      </c>
      <c r="M255" s="14">
        <v>0</v>
      </c>
      <c r="N255" s="14">
        <v>0</v>
      </c>
      <c r="O255" s="14">
        <v>0</v>
      </c>
      <c r="P255" s="14">
        <v>0</v>
      </c>
      <c r="Q255" s="14">
        <v>1</v>
      </c>
      <c r="R255" s="14">
        <v>0</v>
      </c>
      <c r="S255" s="14">
        <v>0</v>
      </c>
      <c r="T255" s="14">
        <v>0</v>
      </c>
      <c r="U255" s="14">
        <v>0</v>
      </c>
      <c r="V255" s="15">
        <f t="shared" si="12"/>
        <v>5</v>
      </c>
      <c r="W255" s="5">
        <v>0</v>
      </c>
      <c r="X255" s="15">
        <f t="shared" si="11"/>
        <v>5</v>
      </c>
      <c r="Y255" s="36">
        <v>63.95</v>
      </c>
      <c r="Z255" s="37">
        <v>40786</v>
      </c>
    </row>
    <row r="256" spans="1:26" x14ac:dyDescent="0.25">
      <c r="A256">
        <f t="shared" si="10"/>
        <v>36</v>
      </c>
      <c r="B256">
        <v>2011</v>
      </c>
      <c r="C256" s="4">
        <v>40787</v>
      </c>
      <c r="D256" s="13">
        <v>15</v>
      </c>
      <c r="E256" s="13">
        <v>0</v>
      </c>
      <c r="F256" s="13">
        <v>0</v>
      </c>
      <c r="G256" s="13">
        <v>0</v>
      </c>
      <c r="H256" s="13">
        <v>0</v>
      </c>
      <c r="I256" s="13">
        <v>0</v>
      </c>
      <c r="J256" s="14">
        <v>0</v>
      </c>
      <c r="K256" s="14">
        <v>0</v>
      </c>
      <c r="L256" s="14">
        <v>0</v>
      </c>
      <c r="M256" s="14">
        <v>0</v>
      </c>
      <c r="N256" s="14">
        <v>0</v>
      </c>
      <c r="O256" s="14">
        <v>0</v>
      </c>
      <c r="P256" s="14">
        <v>0</v>
      </c>
      <c r="Q256" s="14">
        <v>2</v>
      </c>
      <c r="R256" s="14">
        <v>0</v>
      </c>
      <c r="S256" s="14">
        <v>0</v>
      </c>
      <c r="T256" s="14">
        <v>0</v>
      </c>
      <c r="U256" s="14">
        <v>0</v>
      </c>
      <c r="V256" s="15">
        <f t="shared" si="12"/>
        <v>17</v>
      </c>
      <c r="W256" s="5">
        <v>2</v>
      </c>
      <c r="X256" s="15">
        <f t="shared" si="11"/>
        <v>19</v>
      </c>
      <c r="Y256" s="36">
        <v>65.804000000000002</v>
      </c>
      <c r="Z256" s="37">
        <v>40787</v>
      </c>
    </row>
    <row r="257" spans="1:26" x14ac:dyDescent="0.25">
      <c r="A257">
        <f t="shared" si="10"/>
        <v>36</v>
      </c>
      <c r="B257">
        <v>2011</v>
      </c>
      <c r="C257" s="4">
        <v>40788</v>
      </c>
      <c r="D257" s="13">
        <v>2</v>
      </c>
      <c r="E257" s="13">
        <v>0</v>
      </c>
      <c r="F257" s="13">
        <v>0</v>
      </c>
      <c r="G257" s="13">
        <v>0</v>
      </c>
      <c r="H257" s="13">
        <v>0</v>
      </c>
      <c r="I257" s="13">
        <v>0</v>
      </c>
      <c r="J257" s="14">
        <v>0</v>
      </c>
      <c r="K257" s="14">
        <v>0.75</v>
      </c>
      <c r="L257" s="14">
        <v>0</v>
      </c>
      <c r="M257" s="14">
        <v>0</v>
      </c>
      <c r="N257" s="14">
        <v>0</v>
      </c>
      <c r="O257" s="14">
        <v>0</v>
      </c>
      <c r="P257" s="14">
        <v>0</v>
      </c>
      <c r="Q257" s="14">
        <v>3.25</v>
      </c>
      <c r="R257" s="14">
        <v>0</v>
      </c>
      <c r="S257" s="14">
        <v>0</v>
      </c>
      <c r="T257" s="14">
        <v>0</v>
      </c>
      <c r="U257" s="14">
        <v>0</v>
      </c>
      <c r="V257" s="15">
        <f t="shared" si="12"/>
        <v>6</v>
      </c>
      <c r="W257" s="5">
        <v>0.25</v>
      </c>
      <c r="X257" s="15">
        <f t="shared" si="11"/>
        <v>6.25</v>
      </c>
      <c r="Y257" s="36">
        <v>58.136000000000003</v>
      </c>
      <c r="Z257" s="37">
        <v>40788</v>
      </c>
    </row>
    <row r="258" spans="1:26" x14ac:dyDescent="0.25">
      <c r="A258">
        <f t="shared" si="10"/>
        <v>36</v>
      </c>
      <c r="B258">
        <v>2011</v>
      </c>
      <c r="C258" s="4">
        <v>40789</v>
      </c>
      <c r="D258" s="13">
        <v>2</v>
      </c>
      <c r="E258" s="13">
        <v>0</v>
      </c>
      <c r="F258" s="13">
        <v>0</v>
      </c>
      <c r="G258" s="13">
        <v>0</v>
      </c>
      <c r="H258" s="13">
        <v>0</v>
      </c>
      <c r="I258" s="13">
        <v>0</v>
      </c>
      <c r="J258" s="14">
        <v>0</v>
      </c>
      <c r="K258" s="14">
        <v>0.75</v>
      </c>
      <c r="L258" s="14">
        <v>0</v>
      </c>
      <c r="M258" s="14">
        <v>0</v>
      </c>
      <c r="N258" s="14">
        <v>0</v>
      </c>
      <c r="O258" s="14">
        <v>0</v>
      </c>
      <c r="P258" s="14">
        <v>0</v>
      </c>
      <c r="Q258" s="14">
        <v>3.25</v>
      </c>
      <c r="R258" s="14">
        <v>0</v>
      </c>
      <c r="S258" s="14">
        <v>0</v>
      </c>
      <c r="T258" s="14">
        <v>0</v>
      </c>
      <c r="U258" s="14">
        <v>0</v>
      </c>
      <c r="V258" s="15">
        <f t="shared" si="12"/>
        <v>6</v>
      </c>
      <c r="W258" s="5">
        <v>0.25</v>
      </c>
      <c r="X258" s="15">
        <f t="shared" si="11"/>
        <v>6.25</v>
      </c>
      <c r="Y258" s="36">
        <v>52.213999999999999</v>
      </c>
      <c r="Z258" s="37">
        <v>40789</v>
      </c>
    </row>
    <row r="259" spans="1:26" x14ac:dyDescent="0.25">
      <c r="A259">
        <f t="shared" ref="A259:A322" si="13">WEEKNUM(C259)</f>
        <v>37</v>
      </c>
      <c r="B259">
        <v>2011</v>
      </c>
      <c r="C259" s="4">
        <v>40790</v>
      </c>
      <c r="D259" s="13">
        <v>2</v>
      </c>
      <c r="E259" s="13">
        <v>0</v>
      </c>
      <c r="F259" s="13">
        <v>0</v>
      </c>
      <c r="G259" s="13">
        <v>0</v>
      </c>
      <c r="H259" s="13">
        <v>0</v>
      </c>
      <c r="I259" s="13">
        <v>0</v>
      </c>
      <c r="J259" s="14">
        <v>0</v>
      </c>
      <c r="K259" s="14">
        <v>0.75</v>
      </c>
      <c r="L259" s="14">
        <v>0</v>
      </c>
      <c r="M259" s="14">
        <v>0</v>
      </c>
      <c r="N259" s="14">
        <v>0</v>
      </c>
      <c r="O259" s="14">
        <v>0</v>
      </c>
      <c r="P259" s="14">
        <v>0</v>
      </c>
      <c r="Q259" s="14">
        <v>3.25</v>
      </c>
      <c r="R259" s="14">
        <v>0</v>
      </c>
      <c r="S259" s="14">
        <v>0</v>
      </c>
      <c r="T259" s="14">
        <v>0</v>
      </c>
      <c r="U259" s="14">
        <v>0</v>
      </c>
      <c r="V259" s="15">
        <f t="shared" si="12"/>
        <v>6</v>
      </c>
      <c r="W259" s="5">
        <v>0.25</v>
      </c>
      <c r="X259" s="15">
        <f t="shared" ref="X259:X270" si="14">SUM(V259+W259)</f>
        <v>6.25</v>
      </c>
      <c r="Y259" s="36">
        <v>48.47</v>
      </c>
      <c r="Z259" s="37">
        <v>40790</v>
      </c>
    </row>
    <row r="260" spans="1:26" x14ac:dyDescent="0.25">
      <c r="A260">
        <f t="shared" si="13"/>
        <v>37</v>
      </c>
      <c r="B260">
        <v>2011</v>
      </c>
      <c r="C260" s="4">
        <v>40791</v>
      </c>
      <c r="D260" s="13">
        <v>2</v>
      </c>
      <c r="E260" s="13">
        <v>0</v>
      </c>
      <c r="F260" s="13">
        <v>0</v>
      </c>
      <c r="G260" s="13">
        <v>0</v>
      </c>
      <c r="H260" s="13">
        <v>0</v>
      </c>
      <c r="I260" s="13">
        <v>0</v>
      </c>
      <c r="J260" s="14">
        <v>0</v>
      </c>
      <c r="K260" s="14">
        <v>0.75</v>
      </c>
      <c r="L260" s="14">
        <v>0</v>
      </c>
      <c r="M260" s="14">
        <v>0</v>
      </c>
      <c r="N260" s="14">
        <v>0</v>
      </c>
      <c r="O260" s="14">
        <v>0</v>
      </c>
      <c r="P260" s="14">
        <v>0</v>
      </c>
      <c r="Q260" s="14">
        <v>3.25</v>
      </c>
      <c r="R260" s="14">
        <v>0</v>
      </c>
      <c r="S260" s="14">
        <v>0</v>
      </c>
      <c r="T260" s="14">
        <v>0</v>
      </c>
      <c r="U260" s="14">
        <v>0</v>
      </c>
      <c r="V260" s="15">
        <f t="shared" si="12"/>
        <v>6</v>
      </c>
      <c r="W260" s="5">
        <v>0.25</v>
      </c>
      <c r="X260" s="15">
        <f t="shared" si="14"/>
        <v>6.25</v>
      </c>
      <c r="Y260" s="36">
        <v>48.29</v>
      </c>
      <c r="Z260" s="37">
        <v>40791</v>
      </c>
    </row>
    <row r="261" spans="1:26" x14ac:dyDescent="0.25">
      <c r="A261">
        <f t="shared" si="13"/>
        <v>37</v>
      </c>
      <c r="B261">
        <v>2011</v>
      </c>
      <c r="C261" s="4">
        <v>40792</v>
      </c>
      <c r="D261" s="13">
        <v>0</v>
      </c>
      <c r="E261" s="13">
        <v>0</v>
      </c>
      <c r="F261" s="13">
        <v>0</v>
      </c>
      <c r="G261" s="13">
        <v>0</v>
      </c>
      <c r="H261" s="13">
        <v>0</v>
      </c>
      <c r="I261" s="13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1</v>
      </c>
      <c r="R261" s="14">
        <v>0</v>
      </c>
      <c r="S261" s="14">
        <v>0</v>
      </c>
      <c r="T261" s="14">
        <v>0</v>
      </c>
      <c r="U261" s="14">
        <v>0</v>
      </c>
      <c r="V261" s="15">
        <f>SUM(D261:U261)</f>
        <v>1</v>
      </c>
      <c r="W261" s="5">
        <v>2</v>
      </c>
      <c r="X261" s="15">
        <f t="shared" si="14"/>
        <v>3</v>
      </c>
      <c r="Y261" s="36">
        <v>54.41</v>
      </c>
      <c r="Z261" s="37">
        <v>40792</v>
      </c>
    </row>
    <row r="262" spans="1:26" x14ac:dyDescent="0.25">
      <c r="A262">
        <f t="shared" si="13"/>
        <v>37</v>
      </c>
      <c r="B262">
        <v>2011</v>
      </c>
      <c r="C262" s="4">
        <v>40793</v>
      </c>
      <c r="D262" s="13">
        <v>3</v>
      </c>
      <c r="E262" s="13">
        <v>0</v>
      </c>
      <c r="F262" s="13">
        <v>0</v>
      </c>
      <c r="G262" s="13">
        <v>0</v>
      </c>
      <c r="H262" s="13">
        <v>0</v>
      </c>
      <c r="I262" s="13">
        <v>0</v>
      </c>
      <c r="J262" s="14">
        <v>0</v>
      </c>
      <c r="K262" s="14">
        <v>1</v>
      </c>
      <c r="L262" s="14">
        <v>0</v>
      </c>
      <c r="M262" s="14">
        <v>0</v>
      </c>
      <c r="N262" s="14">
        <v>0</v>
      </c>
      <c r="O262" s="14">
        <v>0</v>
      </c>
      <c r="P262" s="14">
        <v>0</v>
      </c>
      <c r="Q262" s="14">
        <v>3</v>
      </c>
      <c r="R262" s="14">
        <v>0</v>
      </c>
      <c r="S262" s="14">
        <v>0</v>
      </c>
      <c r="T262" s="14">
        <v>0</v>
      </c>
      <c r="U262" s="14">
        <v>0</v>
      </c>
      <c r="V262" s="15">
        <f t="shared" si="12"/>
        <v>7</v>
      </c>
      <c r="W262" s="5">
        <v>2</v>
      </c>
      <c r="X262" s="15">
        <f t="shared" si="14"/>
        <v>9</v>
      </c>
      <c r="Y262" s="36">
        <v>54.841999999999999</v>
      </c>
      <c r="Z262" s="37">
        <v>40793</v>
      </c>
    </row>
    <row r="263" spans="1:26" x14ac:dyDescent="0.25">
      <c r="A263">
        <f t="shared" si="13"/>
        <v>37</v>
      </c>
      <c r="B263">
        <v>2011</v>
      </c>
      <c r="C263" s="4">
        <v>40794</v>
      </c>
      <c r="D263" s="13">
        <v>2</v>
      </c>
      <c r="E263" s="13">
        <v>0</v>
      </c>
      <c r="F263" s="13">
        <v>0</v>
      </c>
      <c r="G263" s="13">
        <v>0</v>
      </c>
      <c r="H263" s="13">
        <v>0</v>
      </c>
      <c r="I263" s="13">
        <v>0</v>
      </c>
      <c r="J263" s="14">
        <v>0</v>
      </c>
      <c r="K263" s="14">
        <v>0</v>
      </c>
      <c r="L263" s="14">
        <v>0</v>
      </c>
      <c r="M263" s="14">
        <v>0</v>
      </c>
      <c r="N263" s="14">
        <v>2</v>
      </c>
      <c r="O263" s="14">
        <v>0</v>
      </c>
      <c r="P263" s="14">
        <v>0</v>
      </c>
      <c r="Q263" s="14">
        <v>0</v>
      </c>
      <c r="R263" s="14">
        <v>0</v>
      </c>
      <c r="S263" s="14">
        <v>0</v>
      </c>
      <c r="T263" s="14">
        <v>0</v>
      </c>
      <c r="U263" s="14">
        <v>0</v>
      </c>
      <c r="V263" s="15">
        <f t="shared" si="12"/>
        <v>4</v>
      </c>
      <c r="W263" s="5">
        <v>0</v>
      </c>
      <c r="X263" s="15">
        <f t="shared" si="14"/>
        <v>4</v>
      </c>
      <c r="Y263" s="36">
        <v>52.502000000000002</v>
      </c>
      <c r="Z263" s="37">
        <v>40794</v>
      </c>
    </row>
    <row r="264" spans="1:26" x14ac:dyDescent="0.25">
      <c r="A264">
        <f t="shared" si="13"/>
        <v>37</v>
      </c>
      <c r="B264">
        <v>2011</v>
      </c>
      <c r="C264" s="4">
        <v>40795</v>
      </c>
      <c r="D264" s="13">
        <v>3</v>
      </c>
      <c r="E264" s="13">
        <v>0</v>
      </c>
      <c r="F264" s="13">
        <v>0</v>
      </c>
      <c r="G264" s="13">
        <v>0</v>
      </c>
      <c r="H264" s="13">
        <v>0</v>
      </c>
      <c r="I264" s="13">
        <v>0</v>
      </c>
      <c r="J264" s="14">
        <v>0</v>
      </c>
      <c r="K264" s="14">
        <v>0</v>
      </c>
      <c r="L264" s="14">
        <v>0</v>
      </c>
      <c r="M264" s="14">
        <v>0</v>
      </c>
      <c r="N264" s="14">
        <v>0</v>
      </c>
      <c r="O264" s="14">
        <v>0</v>
      </c>
      <c r="P264" s="14">
        <v>0</v>
      </c>
      <c r="Q264" s="14">
        <v>1</v>
      </c>
      <c r="R264" s="14">
        <v>0</v>
      </c>
      <c r="S264" s="14">
        <v>0</v>
      </c>
      <c r="T264" s="14">
        <v>0</v>
      </c>
      <c r="U264" s="14">
        <v>0</v>
      </c>
      <c r="V264" s="15">
        <f t="shared" si="12"/>
        <v>4</v>
      </c>
      <c r="W264" s="5">
        <v>1</v>
      </c>
      <c r="X264" s="15">
        <f t="shared" si="14"/>
        <v>5</v>
      </c>
      <c r="Y264" s="36">
        <v>54.085999999999999</v>
      </c>
      <c r="Z264" s="37">
        <v>40795</v>
      </c>
    </row>
    <row r="265" spans="1:26" x14ac:dyDescent="0.25">
      <c r="A265">
        <f t="shared" si="13"/>
        <v>37</v>
      </c>
      <c r="B265">
        <v>2011</v>
      </c>
      <c r="C265" s="4">
        <v>40796</v>
      </c>
      <c r="D265" s="13">
        <v>3</v>
      </c>
      <c r="E265" s="13">
        <v>0</v>
      </c>
      <c r="F265" s="13">
        <v>0</v>
      </c>
      <c r="G265" s="13">
        <v>0</v>
      </c>
      <c r="H265" s="13">
        <v>0</v>
      </c>
      <c r="I265" s="13">
        <v>0</v>
      </c>
      <c r="J265" s="14">
        <v>0</v>
      </c>
      <c r="K265" s="14">
        <v>0</v>
      </c>
      <c r="L265" s="14">
        <v>0</v>
      </c>
      <c r="M265" s="14">
        <v>0</v>
      </c>
      <c r="N265" s="14">
        <v>0</v>
      </c>
      <c r="O265" s="14">
        <v>0</v>
      </c>
      <c r="P265" s="14">
        <v>0</v>
      </c>
      <c r="Q265" s="14">
        <v>1</v>
      </c>
      <c r="R265" s="14">
        <v>0</v>
      </c>
      <c r="S265" s="14">
        <v>0</v>
      </c>
      <c r="T265" s="14">
        <v>0</v>
      </c>
      <c r="U265" s="14">
        <v>0</v>
      </c>
      <c r="V265" s="15">
        <f t="shared" si="12"/>
        <v>4</v>
      </c>
      <c r="W265" s="5">
        <v>1</v>
      </c>
      <c r="X265" s="15">
        <f t="shared" si="14"/>
        <v>5</v>
      </c>
      <c r="Y265" s="36">
        <v>53.582000000000001</v>
      </c>
      <c r="Z265" s="37">
        <v>40796</v>
      </c>
    </row>
    <row r="266" spans="1:26" x14ac:dyDescent="0.25">
      <c r="A266">
        <f t="shared" si="13"/>
        <v>38</v>
      </c>
      <c r="B266">
        <v>2011</v>
      </c>
      <c r="C266" s="4">
        <v>40797</v>
      </c>
      <c r="D266" s="13">
        <v>3</v>
      </c>
      <c r="E266" s="13">
        <v>0</v>
      </c>
      <c r="F266" s="13">
        <v>0</v>
      </c>
      <c r="G266" s="13">
        <v>0</v>
      </c>
      <c r="H266" s="13">
        <v>0</v>
      </c>
      <c r="I266" s="13">
        <v>0</v>
      </c>
      <c r="J266" s="14">
        <v>0</v>
      </c>
      <c r="K266" s="14">
        <v>0</v>
      </c>
      <c r="L266" s="14">
        <v>0</v>
      </c>
      <c r="M266" s="14">
        <v>0</v>
      </c>
      <c r="N266" s="14">
        <v>0</v>
      </c>
      <c r="O266" s="14">
        <v>0</v>
      </c>
      <c r="P266" s="14">
        <v>0</v>
      </c>
      <c r="Q266" s="14">
        <v>1</v>
      </c>
      <c r="R266" s="14">
        <v>0</v>
      </c>
      <c r="S266" s="14">
        <v>0</v>
      </c>
      <c r="T266" s="14">
        <v>0</v>
      </c>
      <c r="U266" s="14">
        <v>0</v>
      </c>
      <c r="V266" s="15">
        <f t="shared" ref="V266:V270" si="15">SUM(D266:U266)</f>
        <v>4</v>
      </c>
      <c r="W266" s="5">
        <v>1</v>
      </c>
      <c r="X266" s="15">
        <f t="shared" si="14"/>
        <v>5</v>
      </c>
      <c r="Y266" s="36">
        <v>60.368000000000002</v>
      </c>
      <c r="Z266" s="37">
        <v>40797</v>
      </c>
    </row>
    <row r="267" spans="1:26" x14ac:dyDescent="0.25">
      <c r="A267">
        <f t="shared" si="13"/>
        <v>38</v>
      </c>
      <c r="B267">
        <v>2011</v>
      </c>
      <c r="C267" s="4">
        <v>40798</v>
      </c>
      <c r="D267" s="13">
        <v>0</v>
      </c>
      <c r="E267" s="13">
        <v>0</v>
      </c>
      <c r="F267" s="13">
        <v>0</v>
      </c>
      <c r="G267" s="13">
        <v>0</v>
      </c>
      <c r="H267" s="13">
        <v>0</v>
      </c>
      <c r="I267" s="13">
        <v>0</v>
      </c>
      <c r="J267" s="14">
        <v>0</v>
      </c>
      <c r="K267" s="14">
        <v>0</v>
      </c>
      <c r="L267" s="14">
        <v>0</v>
      </c>
      <c r="M267" s="14">
        <v>0</v>
      </c>
      <c r="N267" s="14">
        <v>0</v>
      </c>
      <c r="O267" s="14">
        <v>0</v>
      </c>
      <c r="P267" s="14">
        <v>0</v>
      </c>
      <c r="Q267" s="14">
        <v>1</v>
      </c>
      <c r="R267" s="14">
        <v>0</v>
      </c>
      <c r="S267" s="14">
        <v>0</v>
      </c>
      <c r="T267" s="14">
        <v>0</v>
      </c>
      <c r="U267" s="14">
        <v>0</v>
      </c>
      <c r="V267" s="15">
        <f t="shared" si="15"/>
        <v>1</v>
      </c>
      <c r="W267" s="5">
        <v>2</v>
      </c>
      <c r="X267" s="15">
        <f t="shared" si="14"/>
        <v>3</v>
      </c>
      <c r="Y267" s="36">
        <v>46.22</v>
      </c>
      <c r="Z267" s="37">
        <v>40798</v>
      </c>
    </row>
    <row r="268" spans="1:26" x14ac:dyDescent="0.25">
      <c r="A268">
        <f t="shared" si="13"/>
        <v>38</v>
      </c>
      <c r="B268">
        <v>2011</v>
      </c>
      <c r="C268" s="4">
        <v>40799</v>
      </c>
      <c r="D268" s="13">
        <v>0</v>
      </c>
      <c r="E268" s="13">
        <v>0</v>
      </c>
      <c r="F268" s="13">
        <v>0</v>
      </c>
      <c r="G268" s="13">
        <v>0</v>
      </c>
      <c r="H268" s="13">
        <v>0</v>
      </c>
      <c r="I268" s="13">
        <v>0</v>
      </c>
      <c r="J268" s="13">
        <v>0</v>
      </c>
      <c r="K268" s="13">
        <v>0</v>
      </c>
      <c r="L268" s="13">
        <v>0</v>
      </c>
      <c r="M268" s="13">
        <v>0</v>
      </c>
      <c r="N268" s="13">
        <v>0</v>
      </c>
      <c r="O268" s="13">
        <v>0</v>
      </c>
      <c r="P268" s="13">
        <v>0</v>
      </c>
      <c r="Q268" s="13">
        <v>0</v>
      </c>
      <c r="R268" s="13">
        <v>0</v>
      </c>
      <c r="S268" s="13">
        <v>0</v>
      </c>
      <c r="T268" s="13">
        <v>0</v>
      </c>
      <c r="U268" s="13">
        <v>0</v>
      </c>
      <c r="V268" s="15">
        <f t="shared" si="15"/>
        <v>0</v>
      </c>
      <c r="W268" s="5">
        <v>0</v>
      </c>
      <c r="X268" s="15">
        <f t="shared" si="14"/>
        <v>0</v>
      </c>
      <c r="Y268" s="36">
        <v>38.487000000000002</v>
      </c>
      <c r="Z268" s="37">
        <v>40799</v>
      </c>
    </row>
    <row r="269" spans="1:26" x14ac:dyDescent="0.25">
      <c r="A269">
        <f t="shared" si="13"/>
        <v>38</v>
      </c>
      <c r="B269">
        <v>2011</v>
      </c>
      <c r="C269" s="4">
        <v>40800</v>
      </c>
      <c r="D269" s="13">
        <v>0</v>
      </c>
      <c r="E269" s="13">
        <v>0</v>
      </c>
      <c r="F269" s="13">
        <v>0</v>
      </c>
      <c r="G269" s="13">
        <v>0</v>
      </c>
      <c r="H269" s="13">
        <v>0</v>
      </c>
      <c r="I269" s="13">
        <v>0</v>
      </c>
      <c r="J269" s="13">
        <v>0</v>
      </c>
      <c r="K269" s="13">
        <v>0</v>
      </c>
      <c r="L269" s="13">
        <v>0</v>
      </c>
      <c r="M269" s="13">
        <v>0</v>
      </c>
      <c r="N269" s="13">
        <v>0</v>
      </c>
      <c r="O269" s="13">
        <v>0</v>
      </c>
      <c r="P269" s="13">
        <v>0</v>
      </c>
      <c r="Q269" s="13">
        <v>1</v>
      </c>
      <c r="R269" s="13">
        <v>0</v>
      </c>
      <c r="S269" s="13">
        <v>0</v>
      </c>
      <c r="T269" s="13">
        <v>0</v>
      </c>
      <c r="U269" s="13">
        <v>0</v>
      </c>
      <c r="V269" s="15">
        <f t="shared" si="15"/>
        <v>1</v>
      </c>
      <c r="W269" s="5">
        <v>0</v>
      </c>
      <c r="X269" s="15">
        <f t="shared" si="14"/>
        <v>1</v>
      </c>
      <c r="Y269" s="36">
        <v>33.533999999999999</v>
      </c>
      <c r="Z269" s="37">
        <v>40800</v>
      </c>
    </row>
    <row r="270" spans="1:26" x14ac:dyDescent="0.25">
      <c r="A270">
        <f t="shared" si="13"/>
        <v>38</v>
      </c>
      <c r="B270">
        <v>2011</v>
      </c>
      <c r="C270" s="4">
        <v>40801</v>
      </c>
      <c r="D270" s="13">
        <v>0</v>
      </c>
      <c r="E270" s="13">
        <v>0</v>
      </c>
      <c r="F270" s="13">
        <v>0</v>
      </c>
      <c r="G270" s="13">
        <v>0</v>
      </c>
      <c r="H270" s="13">
        <v>0</v>
      </c>
      <c r="I270" s="13">
        <v>0</v>
      </c>
      <c r="J270" s="13">
        <v>0</v>
      </c>
      <c r="K270" s="13">
        <v>0</v>
      </c>
      <c r="L270" s="13">
        <v>0</v>
      </c>
      <c r="M270" s="13">
        <v>0</v>
      </c>
      <c r="N270" s="13">
        <v>0</v>
      </c>
      <c r="O270" s="13">
        <v>0</v>
      </c>
      <c r="P270" s="13">
        <v>0</v>
      </c>
      <c r="Q270" s="13">
        <v>0</v>
      </c>
      <c r="R270" s="13">
        <v>0</v>
      </c>
      <c r="S270" s="13">
        <v>0</v>
      </c>
      <c r="T270" s="13">
        <v>0</v>
      </c>
      <c r="U270" s="13">
        <v>0</v>
      </c>
      <c r="V270" s="15">
        <f t="shared" si="15"/>
        <v>0</v>
      </c>
      <c r="W270" s="5">
        <v>1</v>
      </c>
      <c r="X270" s="15">
        <f t="shared" si="14"/>
        <v>1</v>
      </c>
      <c r="Y270" s="36">
        <v>32.695</v>
      </c>
      <c r="Z270" s="37">
        <v>40801</v>
      </c>
    </row>
    <row r="271" spans="1:26" x14ac:dyDescent="0.25">
      <c r="A271">
        <f t="shared" si="13"/>
        <v>19</v>
      </c>
      <c r="B271">
        <v>2012</v>
      </c>
      <c r="C271" s="4">
        <v>40668</v>
      </c>
      <c r="J271" s="3"/>
      <c r="K271" s="5"/>
      <c r="L271" s="5"/>
      <c r="M271" s="5"/>
      <c r="N271" s="5"/>
      <c r="O271" s="5"/>
      <c r="P271" s="3"/>
      <c r="Q271" s="5"/>
      <c r="R271" s="5"/>
      <c r="S271" s="3"/>
      <c r="T271" s="5"/>
      <c r="U271" s="3"/>
      <c r="V271" s="15">
        <f>SUM(D271:U271)</f>
        <v>0</v>
      </c>
      <c r="W271" s="5"/>
      <c r="X271" s="15">
        <f t="shared" ref="X271:X334" si="16">SUM(V271+W271)</f>
        <v>0</v>
      </c>
      <c r="Y271" s="28"/>
      <c r="Z271" s="28"/>
    </row>
    <row r="272" spans="1:26" x14ac:dyDescent="0.25">
      <c r="A272">
        <f t="shared" si="13"/>
        <v>19</v>
      </c>
      <c r="B272">
        <v>2012</v>
      </c>
      <c r="C272" s="4">
        <v>40669</v>
      </c>
      <c r="J272" s="3"/>
      <c r="K272" s="5"/>
      <c r="L272" s="5"/>
      <c r="M272" s="5"/>
      <c r="N272" s="5"/>
      <c r="O272" s="5"/>
      <c r="P272" s="3"/>
      <c r="Q272" s="5"/>
      <c r="R272" s="5"/>
      <c r="S272" s="3"/>
      <c r="T272" s="5"/>
      <c r="U272" s="3"/>
      <c r="V272" s="15">
        <f t="shared" ref="V272:V335" si="17">SUM(D272:U272)</f>
        <v>0</v>
      </c>
      <c r="W272" s="5"/>
      <c r="X272" s="15">
        <f t="shared" si="16"/>
        <v>0</v>
      </c>
      <c r="Y272" s="28"/>
      <c r="Z272" s="28"/>
    </row>
    <row r="273" spans="1:26" x14ac:dyDescent="0.25">
      <c r="A273">
        <f t="shared" si="13"/>
        <v>19</v>
      </c>
      <c r="B273">
        <v>2012</v>
      </c>
      <c r="C273" s="4">
        <v>40670</v>
      </c>
      <c r="J273" s="3"/>
      <c r="K273" s="5"/>
      <c r="L273" s="5"/>
      <c r="M273" s="5"/>
      <c r="N273" s="5"/>
      <c r="O273" s="5"/>
      <c r="P273" s="3"/>
      <c r="Q273" s="5"/>
      <c r="R273" s="5"/>
      <c r="S273" s="3"/>
      <c r="T273" s="5"/>
      <c r="U273" s="3"/>
      <c r="V273" s="15">
        <f t="shared" si="17"/>
        <v>0</v>
      </c>
      <c r="W273" s="5"/>
      <c r="X273" s="15">
        <f t="shared" si="16"/>
        <v>0</v>
      </c>
      <c r="Y273" s="28"/>
      <c r="Z273" s="28"/>
    </row>
    <row r="274" spans="1:26" x14ac:dyDescent="0.25">
      <c r="A274">
        <f t="shared" si="13"/>
        <v>20</v>
      </c>
      <c r="B274">
        <v>2012</v>
      </c>
      <c r="C274" s="4">
        <v>40671</v>
      </c>
      <c r="J274" s="3"/>
      <c r="K274" s="5"/>
      <c r="L274" s="5"/>
      <c r="M274" s="5"/>
      <c r="N274" s="5"/>
      <c r="O274" s="5"/>
      <c r="P274" s="3"/>
      <c r="Q274" s="5"/>
      <c r="R274" s="5"/>
      <c r="S274" s="3"/>
      <c r="T274" s="5"/>
      <c r="U274" s="3"/>
      <c r="V274" s="15">
        <f t="shared" si="17"/>
        <v>0</v>
      </c>
      <c r="W274" s="5"/>
      <c r="X274" s="15">
        <f t="shared" si="16"/>
        <v>0</v>
      </c>
      <c r="Y274" s="28"/>
      <c r="Z274" s="28"/>
    </row>
    <row r="275" spans="1:26" x14ac:dyDescent="0.25">
      <c r="A275">
        <f t="shared" si="13"/>
        <v>20</v>
      </c>
      <c r="B275">
        <v>2012</v>
      </c>
      <c r="C275" s="4">
        <v>40672</v>
      </c>
      <c r="J275" s="3"/>
      <c r="K275" s="5"/>
      <c r="L275" s="5"/>
      <c r="M275" s="5"/>
      <c r="N275" s="5"/>
      <c r="O275" s="5"/>
      <c r="P275" s="3"/>
      <c r="Q275" s="5"/>
      <c r="R275" s="5"/>
      <c r="S275" s="3"/>
      <c r="T275" s="5"/>
      <c r="U275" s="3"/>
      <c r="V275" s="15">
        <f t="shared" si="17"/>
        <v>0</v>
      </c>
      <c r="W275" s="5"/>
      <c r="X275" s="15">
        <f t="shared" si="16"/>
        <v>0</v>
      </c>
      <c r="Y275" s="28"/>
      <c r="Z275" s="28"/>
    </row>
    <row r="276" spans="1:26" x14ac:dyDescent="0.25">
      <c r="A276">
        <f t="shared" si="13"/>
        <v>20</v>
      </c>
      <c r="B276">
        <v>2012</v>
      </c>
      <c r="C276" s="4">
        <v>40673</v>
      </c>
      <c r="J276" s="3"/>
      <c r="K276" s="5"/>
      <c r="L276" s="5"/>
      <c r="M276" s="5"/>
      <c r="N276" s="5"/>
      <c r="O276" s="5"/>
      <c r="P276" s="3"/>
      <c r="R276" s="5"/>
      <c r="S276" s="3"/>
      <c r="T276" s="5"/>
      <c r="U276" s="3"/>
      <c r="V276" s="15">
        <f t="shared" si="17"/>
        <v>0</v>
      </c>
      <c r="W276" s="5"/>
      <c r="X276" s="15">
        <f t="shared" si="16"/>
        <v>0</v>
      </c>
      <c r="Y276" s="28"/>
      <c r="Z276" s="28"/>
    </row>
    <row r="277" spans="1:26" x14ac:dyDescent="0.25">
      <c r="A277">
        <f t="shared" si="13"/>
        <v>20</v>
      </c>
      <c r="B277">
        <v>2012</v>
      </c>
      <c r="C277" s="4">
        <v>40674</v>
      </c>
      <c r="J277" s="3"/>
      <c r="K277" s="5"/>
      <c r="L277" s="5"/>
      <c r="M277" s="5"/>
      <c r="N277" s="5"/>
      <c r="O277" s="5"/>
      <c r="P277" s="3"/>
      <c r="Q277" s="5"/>
      <c r="R277" s="5"/>
      <c r="S277" s="3"/>
      <c r="T277" s="5"/>
      <c r="U277" s="3"/>
      <c r="V277" s="15">
        <f t="shared" si="17"/>
        <v>0</v>
      </c>
      <c r="W277" s="5"/>
      <c r="X277" s="15">
        <f t="shared" si="16"/>
        <v>0</v>
      </c>
      <c r="Y277" s="28"/>
      <c r="Z277" s="28"/>
    </row>
    <row r="278" spans="1:26" x14ac:dyDescent="0.25">
      <c r="A278">
        <f t="shared" si="13"/>
        <v>20</v>
      </c>
      <c r="B278">
        <v>2012</v>
      </c>
      <c r="C278" s="4">
        <v>40675</v>
      </c>
      <c r="J278" s="3"/>
      <c r="K278" s="5"/>
      <c r="L278" s="5"/>
      <c r="M278" s="5"/>
      <c r="N278" s="5"/>
      <c r="O278" s="5"/>
      <c r="P278" s="3"/>
      <c r="Q278" s="5"/>
      <c r="R278" s="5"/>
      <c r="S278" s="3"/>
      <c r="T278" s="5"/>
      <c r="U278" s="3"/>
      <c r="V278" s="15">
        <f t="shared" si="17"/>
        <v>0</v>
      </c>
      <c r="W278" s="5"/>
      <c r="X278" s="15">
        <f t="shared" si="16"/>
        <v>0</v>
      </c>
      <c r="Y278" s="28"/>
      <c r="Z278" s="28"/>
    </row>
    <row r="279" spans="1:26" x14ac:dyDescent="0.25">
      <c r="A279">
        <f t="shared" si="13"/>
        <v>20</v>
      </c>
      <c r="B279">
        <v>2012</v>
      </c>
      <c r="C279" s="4">
        <v>40676</v>
      </c>
      <c r="J279" s="3"/>
      <c r="K279" s="5"/>
      <c r="L279" s="5"/>
      <c r="M279" s="5"/>
      <c r="N279" s="5"/>
      <c r="O279" s="5"/>
      <c r="P279" s="3"/>
      <c r="Q279" s="5"/>
      <c r="R279" s="5"/>
      <c r="S279" s="3"/>
      <c r="T279" s="5"/>
      <c r="U279" s="3"/>
      <c r="V279" s="15">
        <f t="shared" si="17"/>
        <v>0</v>
      </c>
      <c r="W279" s="5"/>
      <c r="X279" s="15">
        <f t="shared" si="16"/>
        <v>0</v>
      </c>
      <c r="Y279" s="28"/>
      <c r="Z279" s="28"/>
    </row>
    <row r="280" spans="1:26" x14ac:dyDescent="0.25">
      <c r="A280">
        <f t="shared" si="13"/>
        <v>20</v>
      </c>
      <c r="B280">
        <v>2012</v>
      </c>
      <c r="C280" s="4">
        <v>40677</v>
      </c>
      <c r="J280" s="3"/>
      <c r="K280" s="5"/>
      <c r="L280" s="5"/>
      <c r="M280" s="5"/>
      <c r="N280" s="5"/>
      <c r="O280" s="5"/>
      <c r="P280" s="3"/>
      <c r="Q280" s="5"/>
      <c r="R280" s="5"/>
      <c r="S280" s="3"/>
      <c r="T280" s="5"/>
      <c r="U280" s="3"/>
      <c r="V280" s="15">
        <f t="shared" si="17"/>
        <v>0</v>
      </c>
      <c r="W280" s="5"/>
      <c r="X280" s="15">
        <f t="shared" si="16"/>
        <v>0</v>
      </c>
      <c r="Y280" s="28"/>
      <c r="Z280" s="28"/>
    </row>
    <row r="281" spans="1:26" x14ac:dyDescent="0.25">
      <c r="A281">
        <f t="shared" si="13"/>
        <v>21</v>
      </c>
      <c r="B281">
        <v>2012</v>
      </c>
      <c r="C281" s="4">
        <v>40678</v>
      </c>
      <c r="D281">
        <v>2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 s="5">
        <v>1.33</v>
      </c>
      <c r="R281" s="5">
        <v>0</v>
      </c>
      <c r="S281" s="5">
        <v>0</v>
      </c>
      <c r="T281" s="5">
        <v>0</v>
      </c>
      <c r="U281" s="5">
        <v>0</v>
      </c>
      <c r="V281" s="15">
        <f t="shared" si="17"/>
        <v>3.33</v>
      </c>
      <c r="W281" s="5">
        <v>0.33</v>
      </c>
      <c r="X281" s="15">
        <f t="shared" si="16"/>
        <v>3.66</v>
      </c>
      <c r="Y281" s="34">
        <v>50.432000000000002</v>
      </c>
      <c r="Z281" s="35">
        <v>41044</v>
      </c>
    </row>
    <row r="282" spans="1:26" x14ac:dyDescent="0.25">
      <c r="A282">
        <f t="shared" si="13"/>
        <v>21</v>
      </c>
      <c r="B282">
        <v>2012</v>
      </c>
      <c r="C282" s="4">
        <v>40679</v>
      </c>
      <c r="D282">
        <v>2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 s="5">
        <v>1.33</v>
      </c>
      <c r="R282" s="5">
        <v>0</v>
      </c>
      <c r="S282" s="5">
        <v>0</v>
      </c>
      <c r="T282" s="5">
        <v>0</v>
      </c>
      <c r="U282" s="5">
        <v>0</v>
      </c>
      <c r="V282" s="15">
        <f t="shared" si="17"/>
        <v>3.33</v>
      </c>
      <c r="W282" s="5">
        <v>0.33</v>
      </c>
      <c r="X282" s="15">
        <f t="shared" si="16"/>
        <v>3.66</v>
      </c>
      <c r="Y282" s="34">
        <v>38.624000000000002</v>
      </c>
      <c r="Z282" s="35">
        <v>41045</v>
      </c>
    </row>
    <row r="283" spans="1:26" x14ac:dyDescent="0.25">
      <c r="A283">
        <f t="shared" si="13"/>
        <v>21</v>
      </c>
      <c r="B283">
        <v>2012</v>
      </c>
      <c r="C283" s="4">
        <v>40680</v>
      </c>
      <c r="D283">
        <v>2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 s="5">
        <v>1.33</v>
      </c>
      <c r="R283" s="5">
        <v>0</v>
      </c>
      <c r="S283" s="5">
        <v>0</v>
      </c>
      <c r="T283" s="5">
        <v>0</v>
      </c>
      <c r="U283" s="5">
        <v>0</v>
      </c>
      <c r="V283" s="15">
        <f t="shared" si="17"/>
        <v>3.33</v>
      </c>
      <c r="W283" s="5">
        <v>0.33</v>
      </c>
      <c r="X283" s="15">
        <f t="shared" si="16"/>
        <v>3.66</v>
      </c>
      <c r="Y283" s="34">
        <v>63.68</v>
      </c>
      <c r="Z283" s="35">
        <v>41046</v>
      </c>
    </row>
    <row r="284" spans="1:26" x14ac:dyDescent="0.25">
      <c r="A284">
        <f t="shared" si="13"/>
        <v>21</v>
      </c>
      <c r="B284">
        <v>2012</v>
      </c>
      <c r="C284" s="4">
        <v>40681</v>
      </c>
      <c r="D284">
        <v>19.75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 s="5">
        <v>0.25</v>
      </c>
      <c r="O284" s="5">
        <v>0</v>
      </c>
      <c r="P284" s="5">
        <v>0</v>
      </c>
      <c r="Q284" s="5">
        <v>0.75</v>
      </c>
      <c r="R284" s="5">
        <v>0</v>
      </c>
      <c r="S284" s="5">
        <v>0</v>
      </c>
      <c r="T284" s="5">
        <v>0</v>
      </c>
      <c r="U284" s="5">
        <v>0</v>
      </c>
      <c r="V284" s="15">
        <f t="shared" si="17"/>
        <v>20.75</v>
      </c>
      <c r="W284" s="5">
        <v>0</v>
      </c>
      <c r="X284" s="15">
        <f t="shared" si="16"/>
        <v>20.75</v>
      </c>
      <c r="Y284" s="34">
        <v>66.325999999999993</v>
      </c>
      <c r="Z284" s="35">
        <v>41047</v>
      </c>
    </row>
    <row r="285" spans="1:26" x14ac:dyDescent="0.25">
      <c r="A285">
        <f t="shared" si="13"/>
        <v>21</v>
      </c>
      <c r="B285">
        <v>2012</v>
      </c>
      <c r="C285" s="4">
        <v>40682</v>
      </c>
      <c r="D285">
        <v>19.75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 s="5">
        <v>0.25</v>
      </c>
      <c r="O285" s="5">
        <v>0</v>
      </c>
      <c r="P285" s="5">
        <v>0</v>
      </c>
      <c r="Q285" s="5">
        <v>0.75</v>
      </c>
      <c r="R285" s="5">
        <v>0</v>
      </c>
      <c r="S285" s="5">
        <v>0</v>
      </c>
      <c r="T285" s="5">
        <v>0</v>
      </c>
      <c r="U285" s="5">
        <v>0</v>
      </c>
      <c r="V285" s="15">
        <f t="shared" si="17"/>
        <v>20.75</v>
      </c>
      <c r="W285" s="5">
        <v>0</v>
      </c>
      <c r="X285" s="15">
        <f t="shared" si="16"/>
        <v>20.75</v>
      </c>
      <c r="Y285" s="34">
        <v>48.398000000000003</v>
      </c>
      <c r="Z285" s="35">
        <v>41048</v>
      </c>
    </row>
    <row r="286" spans="1:26" x14ac:dyDescent="0.25">
      <c r="A286">
        <f t="shared" si="13"/>
        <v>21</v>
      </c>
      <c r="B286">
        <v>2012</v>
      </c>
      <c r="C286" s="4">
        <v>40683</v>
      </c>
      <c r="D286">
        <v>19.75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 s="5">
        <v>0.25</v>
      </c>
      <c r="O286" s="5">
        <v>0</v>
      </c>
      <c r="P286" s="5">
        <v>0</v>
      </c>
      <c r="Q286" s="5">
        <v>0.75</v>
      </c>
      <c r="R286" s="5">
        <v>0</v>
      </c>
      <c r="S286" s="5">
        <v>0</v>
      </c>
      <c r="T286" s="5">
        <v>0</v>
      </c>
      <c r="U286" s="5">
        <v>0</v>
      </c>
      <c r="V286" s="15">
        <f t="shared" si="17"/>
        <v>20.75</v>
      </c>
      <c r="W286" s="5">
        <v>0</v>
      </c>
      <c r="X286" s="15">
        <f t="shared" si="16"/>
        <v>20.75</v>
      </c>
      <c r="Y286" s="34">
        <v>45.247999999999998</v>
      </c>
      <c r="Z286" s="35">
        <v>41049</v>
      </c>
    </row>
    <row r="287" spans="1:26" x14ac:dyDescent="0.25">
      <c r="A287">
        <f t="shared" si="13"/>
        <v>21</v>
      </c>
      <c r="B287">
        <v>2012</v>
      </c>
      <c r="C287" s="4">
        <v>40684</v>
      </c>
      <c r="D287">
        <v>19.75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 s="5">
        <v>0.25</v>
      </c>
      <c r="O287" s="5">
        <v>0</v>
      </c>
      <c r="P287" s="5">
        <v>0</v>
      </c>
      <c r="Q287" s="5">
        <v>0.75</v>
      </c>
      <c r="R287" s="5">
        <v>0</v>
      </c>
      <c r="S287" s="5">
        <v>0</v>
      </c>
      <c r="T287" s="5">
        <v>0</v>
      </c>
      <c r="U287" s="5">
        <v>0</v>
      </c>
      <c r="V287" s="15">
        <f t="shared" si="17"/>
        <v>20.75</v>
      </c>
      <c r="W287" s="5">
        <v>0</v>
      </c>
      <c r="X287" s="15">
        <f t="shared" si="16"/>
        <v>20.75</v>
      </c>
      <c r="Y287" s="34">
        <v>49.298000000000002</v>
      </c>
      <c r="Z287" s="35">
        <v>41050</v>
      </c>
    </row>
    <row r="288" spans="1:26" x14ac:dyDescent="0.25">
      <c r="A288">
        <f t="shared" si="13"/>
        <v>22</v>
      </c>
      <c r="B288">
        <v>2012</v>
      </c>
      <c r="C288" s="4">
        <v>40685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 s="5">
        <v>1</v>
      </c>
      <c r="L288" s="5">
        <v>0</v>
      </c>
      <c r="M288" s="5">
        <v>0</v>
      </c>
      <c r="N288" s="5">
        <v>0</v>
      </c>
      <c r="O288" s="5">
        <v>0</v>
      </c>
      <c r="P288" s="3">
        <v>0</v>
      </c>
      <c r="Q288" s="5">
        <v>10</v>
      </c>
      <c r="R288" s="5">
        <v>0</v>
      </c>
      <c r="S288" s="3">
        <v>0</v>
      </c>
      <c r="T288" s="5">
        <v>0</v>
      </c>
      <c r="U288" s="3">
        <v>0</v>
      </c>
      <c r="V288" s="15">
        <f t="shared" si="17"/>
        <v>11</v>
      </c>
      <c r="W288" s="5">
        <v>0</v>
      </c>
      <c r="X288" s="15">
        <f t="shared" si="16"/>
        <v>11</v>
      </c>
      <c r="Y288" s="34">
        <v>60.421999999999997</v>
      </c>
      <c r="Z288" s="35">
        <v>41051</v>
      </c>
    </row>
    <row r="289" spans="1:26" x14ac:dyDescent="0.25">
      <c r="A289">
        <f t="shared" si="13"/>
        <v>22</v>
      </c>
      <c r="B289">
        <v>2012</v>
      </c>
      <c r="C289" s="4">
        <v>40686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 s="5">
        <v>5</v>
      </c>
      <c r="R289" s="5">
        <v>0</v>
      </c>
      <c r="S289" s="7">
        <v>0</v>
      </c>
      <c r="T289" s="5">
        <v>0</v>
      </c>
      <c r="U289" s="7">
        <v>0</v>
      </c>
      <c r="V289" s="15">
        <f t="shared" si="17"/>
        <v>5</v>
      </c>
      <c r="W289" s="5">
        <v>0</v>
      </c>
      <c r="X289" s="15">
        <f t="shared" si="16"/>
        <v>5</v>
      </c>
      <c r="Y289" s="34">
        <v>55.04</v>
      </c>
      <c r="Z289" s="35">
        <v>41052</v>
      </c>
    </row>
    <row r="290" spans="1:26" x14ac:dyDescent="0.25">
      <c r="A290">
        <f t="shared" si="13"/>
        <v>22</v>
      </c>
      <c r="B290">
        <v>2012</v>
      </c>
      <c r="C290" s="4">
        <v>40687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13</v>
      </c>
      <c r="R290">
        <v>0</v>
      </c>
      <c r="S290">
        <v>0</v>
      </c>
      <c r="T290">
        <v>0</v>
      </c>
      <c r="U290">
        <v>0</v>
      </c>
      <c r="V290" s="15">
        <f t="shared" si="17"/>
        <v>13</v>
      </c>
      <c r="W290" s="5">
        <v>3</v>
      </c>
      <c r="X290" s="15">
        <f t="shared" si="16"/>
        <v>16</v>
      </c>
      <c r="Y290" s="34">
        <v>47.21</v>
      </c>
      <c r="Z290" s="35">
        <v>41053</v>
      </c>
    </row>
    <row r="291" spans="1:26" x14ac:dyDescent="0.25">
      <c r="A291">
        <f t="shared" si="13"/>
        <v>22</v>
      </c>
      <c r="B291">
        <v>2012</v>
      </c>
      <c r="C291" s="4">
        <v>40688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2</v>
      </c>
      <c r="R291">
        <v>0</v>
      </c>
      <c r="S291">
        <v>0</v>
      </c>
      <c r="T291">
        <v>0</v>
      </c>
      <c r="U291">
        <v>0</v>
      </c>
      <c r="V291" s="15">
        <f t="shared" si="17"/>
        <v>2</v>
      </c>
      <c r="W291" s="5">
        <v>0</v>
      </c>
      <c r="X291" s="15">
        <f t="shared" si="16"/>
        <v>2</v>
      </c>
      <c r="Y291" s="34">
        <v>40.027999999999999</v>
      </c>
      <c r="Z291" s="35">
        <v>41054</v>
      </c>
    </row>
    <row r="292" spans="1:26" x14ac:dyDescent="0.25">
      <c r="A292">
        <f t="shared" si="13"/>
        <v>22</v>
      </c>
      <c r="B292">
        <v>2012</v>
      </c>
      <c r="C292" s="4">
        <v>40689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 s="15">
        <f t="shared" si="17"/>
        <v>1</v>
      </c>
      <c r="W292" s="5">
        <v>0.75</v>
      </c>
      <c r="X292" s="15">
        <f t="shared" si="16"/>
        <v>1.75</v>
      </c>
      <c r="Y292" s="34">
        <v>47.533999999999999</v>
      </c>
      <c r="Z292" s="35">
        <v>41055</v>
      </c>
    </row>
    <row r="293" spans="1:26" x14ac:dyDescent="0.25">
      <c r="A293">
        <f t="shared" si="13"/>
        <v>22</v>
      </c>
      <c r="B293">
        <v>2012</v>
      </c>
      <c r="C293" s="4">
        <v>40690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1</v>
      </c>
      <c r="R293">
        <v>0</v>
      </c>
      <c r="S293">
        <v>0</v>
      </c>
      <c r="T293">
        <v>0</v>
      </c>
      <c r="U293">
        <v>0</v>
      </c>
      <c r="V293" s="15">
        <f t="shared" si="17"/>
        <v>1</v>
      </c>
      <c r="W293" s="5">
        <v>0.75</v>
      </c>
      <c r="X293" s="15">
        <f t="shared" si="16"/>
        <v>1.75</v>
      </c>
      <c r="Y293" s="34">
        <v>55.238</v>
      </c>
      <c r="Z293" s="35">
        <v>41056</v>
      </c>
    </row>
    <row r="294" spans="1:26" x14ac:dyDescent="0.25">
      <c r="A294">
        <f t="shared" si="13"/>
        <v>22</v>
      </c>
      <c r="B294">
        <v>2012</v>
      </c>
      <c r="C294" s="4">
        <v>40691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V294" s="15">
        <f t="shared" si="17"/>
        <v>1</v>
      </c>
      <c r="W294" s="5">
        <v>0.75</v>
      </c>
      <c r="X294" s="15">
        <f t="shared" si="16"/>
        <v>1.75</v>
      </c>
      <c r="Y294" s="34">
        <v>51.89</v>
      </c>
      <c r="Z294" s="35">
        <v>41057</v>
      </c>
    </row>
    <row r="295" spans="1:26" x14ac:dyDescent="0.25">
      <c r="A295">
        <f t="shared" si="13"/>
        <v>23</v>
      </c>
      <c r="B295">
        <v>2012</v>
      </c>
      <c r="C295" s="4">
        <v>40692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1</v>
      </c>
      <c r="R295">
        <v>0</v>
      </c>
      <c r="S295">
        <v>0</v>
      </c>
      <c r="T295">
        <v>0</v>
      </c>
      <c r="U295">
        <v>0</v>
      </c>
      <c r="V295" s="15">
        <f t="shared" si="17"/>
        <v>1</v>
      </c>
      <c r="W295" s="5">
        <v>0.75</v>
      </c>
      <c r="X295" s="15">
        <f t="shared" si="16"/>
        <v>1.75</v>
      </c>
      <c r="Y295" s="34">
        <v>42.03</v>
      </c>
      <c r="Z295" s="35">
        <v>41058</v>
      </c>
    </row>
    <row r="296" spans="1:26" x14ac:dyDescent="0.25">
      <c r="A296">
        <f t="shared" si="13"/>
        <v>23</v>
      </c>
      <c r="B296">
        <v>2012</v>
      </c>
      <c r="C296" s="4">
        <v>40693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 s="15">
        <f t="shared" si="17"/>
        <v>0</v>
      </c>
      <c r="W296" s="5">
        <v>0</v>
      </c>
      <c r="X296" s="15">
        <f t="shared" si="16"/>
        <v>0</v>
      </c>
      <c r="Y296" s="34">
        <v>34.374000000000002</v>
      </c>
      <c r="Z296" s="35">
        <v>41059</v>
      </c>
    </row>
    <row r="297" spans="1:26" x14ac:dyDescent="0.25">
      <c r="A297">
        <f t="shared" si="13"/>
        <v>23</v>
      </c>
      <c r="B297">
        <v>2012</v>
      </c>
      <c r="C297" s="4">
        <v>40694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 s="15">
        <f t="shared" si="17"/>
        <v>0</v>
      </c>
      <c r="W297" s="5">
        <v>0</v>
      </c>
      <c r="X297" s="15">
        <f t="shared" si="16"/>
        <v>0</v>
      </c>
      <c r="Y297" s="34">
        <v>40.518999999999998</v>
      </c>
      <c r="Z297" s="35">
        <v>41060</v>
      </c>
    </row>
    <row r="298" spans="1:26" x14ac:dyDescent="0.25">
      <c r="A298">
        <f t="shared" si="13"/>
        <v>23</v>
      </c>
      <c r="B298">
        <v>2012</v>
      </c>
      <c r="C298" s="4">
        <v>40695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0</v>
      </c>
      <c r="V298" s="15">
        <f t="shared" si="17"/>
        <v>1</v>
      </c>
      <c r="W298" s="5">
        <v>0</v>
      </c>
      <c r="X298" s="15">
        <f t="shared" si="16"/>
        <v>1</v>
      </c>
      <c r="Y298" s="34">
        <v>49.622</v>
      </c>
      <c r="Z298" s="35">
        <v>41061</v>
      </c>
    </row>
    <row r="299" spans="1:26" x14ac:dyDescent="0.25">
      <c r="A299">
        <f t="shared" si="13"/>
        <v>23</v>
      </c>
      <c r="B299">
        <v>2012</v>
      </c>
      <c r="C299" s="4">
        <v>40696</v>
      </c>
      <c r="D299">
        <v>0.33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2.33</v>
      </c>
      <c r="R299">
        <v>0</v>
      </c>
      <c r="S299">
        <v>0</v>
      </c>
      <c r="T299">
        <v>0</v>
      </c>
      <c r="U299">
        <v>0</v>
      </c>
      <c r="V299" s="15">
        <f t="shared" si="17"/>
        <v>2.66</v>
      </c>
      <c r="W299" s="5">
        <v>0.33</v>
      </c>
      <c r="X299" s="15">
        <f t="shared" si="16"/>
        <v>2.99</v>
      </c>
      <c r="Y299" s="34">
        <v>48.073999999999998</v>
      </c>
      <c r="Z299" s="35">
        <v>41062</v>
      </c>
    </row>
    <row r="300" spans="1:26" x14ac:dyDescent="0.25">
      <c r="A300">
        <f t="shared" si="13"/>
        <v>23</v>
      </c>
      <c r="B300">
        <v>2012</v>
      </c>
      <c r="C300" s="4">
        <v>40697</v>
      </c>
      <c r="D300">
        <v>0.33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2.33</v>
      </c>
      <c r="R300">
        <v>0</v>
      </c>
      <c r="S300">
        <v>0</v>
      </c>
      <c r="T300">
        <v>0</v>
      </c>
      <c r="U300">
        <v>0</v>
      </c>
      <c r="V300" s="15">
        <f t="shared" si="17"/>
        <v>2.66</v>
      </c>
      <c r="W300" s="5">
        <v>0.33</v>
      </c>
      <c r="X300" s="15">
        <f t="shared" si="16"/>
        <v>2.99</v>
      </c>
      <c r="Y300" s="34">
        <v>59.252000000000002</v>
      </c>
      <c r="Z300" s="35">
        <v>41063</v>
      </c>
    </row>
    <row r="301" spans="1:26" x14ac:dyDescent="0.25">
      <c r="A301">
        <f t="shared" si="13"/>
        <v>23</v>
      </c>
      <c r="B301">
        <v>2012</v>
      </c>
      <c r="C301" s="4">
        <v>40698</v>
      </c>
      <c r="D301">
        <v>0.33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2.33</v>
      </c>
      <c r="R301">
        <v>0</v>
      </c>
      <c r="S301">
        <v>0</v>
      </c>
      <c r="T301">
        <v>0</v>
      </c>
      <c r="U301">
        <v>0</v>
      </c>
      <c r="V301" s="15">
        <f t="shared" si="17"/>
        <v>2.66</v>
      </c>
      <c r="W301" s="5">
        <v>0.33</v>
      </c>
      <c r="X301" s="15">
        <f t="shared" si="16"/>
        <v>2.99</v>
      </c>
      <c r="Y301" s="34">
        <v>54.932000000000002</v>
      </c>
      <c r="Z301" s="35">
        <v>41064</v>
      </c>
    </row>
    <row r="302" spans="1:26" x14ac:dyDescent="0.25">
      <c r="A302">
        <f t="shared" si="13"/>
        <v>24</v>
      </c>
      <c r="B302">
        <v>2012</v>
      </c>
      <c r="C302" s="4">
        <v>40699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40</v>
      </c>
      <c r="R302">
        <v>0</v>
      </c>
      <c r="S302">
        <v>0</v>
      </c>
      <c r="T302">
        <v>0</v>
      </c>
      <c r="U302">
        <v>0</v>
      </c>
      <c r="V302" s="15">
        <f t="shared" si="17"/>
        <v>40</v>
      </c>
      <c r="W302" s="5">
        <v>0</v>
      </c>
      <c r="X302" s="15">
        <f t="shared" si="16"/>
        <v>40</v>
      </c>
      <c r="Y302" s="34">
        <v>59.414000000000001</v>
      </c>
      <c r="Z302" s="35">
        <v>41065</v>
      </c>
    </row>
    <row r="303" spans="1:26" x14ac:dyDescent="0.25">
      <c r="A303">
        <f t="shared" si="13"/>
        <v>24</v>
      </c>
      <c r="B303">
        <v>2012</v>
      </c>
      <c r="C303" s="4">
        <v>40700</v>
      </c>
      <c r="D303">
        <v>2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10</v>
      </c>
      <c r="R303">
        <v>0</v>
      </c>
      <c r="S303">
        <v>0</v>
      </c>
      <c r="T303">
        <v>0</v>
      </c>
      <c r="U303">
        <v>0</v>
      </c>
      <c r="V303" s="15">
        <f t="shared" si="17"/>
        <v>12</v>
      </c>
      <c r="W303" s="5">
        <v>0</v>
      </c>
      <c r="X303" s="15">
        <f t="shared" si="16"/>
        <v>12</v>
      </c>
      <c r="Y303" s="34">
        <v>66.793999999999997</v>
      </c>
      <c r="Z303" s="35">
        <v>41066</v>
      </c>
    </row>
    <row r="304" spans="1:26" x14ac:dyDescent="0.25">
      <c r="A304">
        <f t="shared" si="13"/>
        <v>24</v>
      </c>
      <c r="B304">
        <v>2012</v>
      </c>
      <c r="C304" s="4">
        <v>40701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</v>
      </c>
      <c r="O304">
        <v>0</v>
      </c>
      <c r="P304">
        <v>0</v>
      </c>
      <c r="Q304">
        <v>8</v>
      </c>
      <c r="R304">
        <v>0</v>
      </c>
      <c r="S304">
        <v>0</v>
      </c>
      <c r="T304">
        <v>0</v>
      </c>
      <c r="U304">
        <v>0</v>
      </c>
      <c r="V304" s="15">
        <f t="shared" si="17"/>
        <v>10</v>
      </c>
      <c r="W304" s="5">
        <v>8</v>
      </c>
      <c r="X304" s="15">
        <f t="shared" si="16"/>
        <v>18</v>
      </c>
      <c r="Y304" s="34">
        <v>69.817999999999998</v>
      </c>
      <c r="Z304" s="35">
        <v>41067</v>
      </c>
    </row>
    <row r="305" spans="1:26" x14ac:dyDescent="0.25">
      <c r="A305">
        <f t="shared" si="13"/>
        <v>24</v>
      </c>
      <c r="B305">
        <v>2012</v>
      </c>
      <c r="C305" s="4">
        <v>40702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 s="15">
        <f t="shared" si="17"/>
        <v>1</v>
      </c>
      <c r="W305" s="5">
        <v>2</v>
      </c>
      <c r="X305" s="15">
        <f t="shared" si="16"/>
        <v>3</v>
      </c>
      <c r="Y305" s="34">
        <v>65.066000000000003</v>
      </c>
      <c r="Z305" s="35">
        <v>41068</v>
      </c>
    </row>
    <row r="306" spans="1:26" x14ac:dyDescent="0.25">
      <c r="A306">
        <f t="shared" si="13"/>
        <v>24</v>
      </c>
      <c r="B306">
        <v>2012</v>
      </c>
      <c r="C306" s="4">
        <v>40703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3.66</v>
      </c>
      <c r="R306">
        <v>0</v>
      </c>
      <c r="S306">
        <v>0</v>
      </c>
      <c r="T306">
        <v>0</v>
      </c>
      <c r="U306">
        <v>0</v>
      </c>
      <c r="V306" s="15">
        <f t="shared" si="17"/>
        <v>3.66</v>
      </c>
      <c r="W306" s="5">
        <v>1.66</v>
      </c>
      <c r="X306" s="15">
        <f t="shared" si="16"/>
        <v>5.32</v>
      </c>
      <c r="Y306" s="34">
        <v>66.38</v>
      </c>
      <c r="Z306" s="35">
        <v>41069</v>
      </c>
    </row>
    <row r="307" spans="1:26" x14ac:dyDescent="0.25">
      <c r="A307">
        <f t="shared" si="13"/>
        <v>24</v>
      </c>
      <c r="B307">
        <v>2012</v>
      </c>
      <c r="C307" s="4">
        <v>40704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3.66</v>
      </c>
      <c r="R307">
        <v>0</v>
      </c>
      <c r="S307">
        <v>0</v>
      </c>
      <c r="T307">
        <v>0</v>
      </c>
      <c r="U307">
        <v>0</v>
      </c>
      <c r="V307" s="15">
        <f t="shared" si="17"/>
        <v>3.66</v>
      </c>
      <c r="W307" s="5">
        <v>1.66</v>
      </c>
      <c r="X307" s="15">
        <f t="shared" si="16"/>
        <v>5.32</v>
      </c>
      <c r="Y307" s="34">
        <v>59.09</v>
      </c>
      <c r="Z307" s="35">
        <v>41070</v>
      </c>
    </row>
    <row r="308" spans="1:26" x14ac:dyDescent="0.25">
      <c r="A308">
        <f t="shared" si="13"/>
        <v>24</v>
      </c>
      <c r="B308">
        <v>2012</v>
      </c>
      <c r="C308" s="4">
        <v>40705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3.66</v>
      </c>
      <c r="R308">
        <v>0</v>
      </c>
      <c r="S308">
        <v>0</v>
      </c>
      <c r="T308">
        <v>0</v>
      </c>
      <c r="U308">
        <v>0</v>
      </c>
      <c r="V308" s="15">
        <f t="shared" si="17"/>
        <v>3.66</v>
      </c>
      <c r="W308" s="5">
        <v>1.66</v>
      </c>
      <c r="X308" s="15">
        <f t="shared" si="16"/>
        <v>5.32</v>
      </c>
      <c r="Y308" s="34">
        <v>46.904000000000003</v>
      </c>
      <c r="Z308" s="35">
        <v>41071</v>
      </c>
    </row>
    <row r="309" spans="1:26" x14ac:dyDescent="0.25">
      <c r="A309">
        <f t="shared" si="13"/>
        <v>25</v>
      </c>
      <c r="B309">
        <v>2012</v>
      </c>
      <c r="C309" s="4">
        <v>40706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0</v>
      </c>
      <c r="V309" s="15">
        <f t="shared" si="17"/>
        <v>1</v>
      </c>
      <c r="W309" s="5">
        <v>0</v>
      </c>
      <c r="X309" s="15">
        <f t="shared" si="16"/>
        <v>1</v>
      </c>
      <c r="Y309" s="34">
        <v>41.392000000000003</v>
      </c>
      <c r="Z309" s="35">
        <v>41072</v>
      </c>
    </row>
    <row r="310" spans="1:26" x14ac:dyDescent="0.25">
      <c r="A310">
        <f t="shared" si="13"/>
        <v>25</v>
      </c>
      <c r="B310">
        <v>2012</v>
      </c>
      <c r="C310" s="4">
        <v>40707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 s="15">
        <f t="shared" si="17"/>
        <v>0</v>
      </c>
      <c r="W310" s="5">
        <v>2</v>
      </c>
      <c r="X310" s="15">
        <f t="shared" si="16"/>
        <v>2</v>
      </c>
      <c r="Y310" s="34">
        <v>57.667999999999999</v>
      </c>
      <c r="Z310" s="35">
        <v>41073</v>
      </c>
    </row>
    <row r="311" spans="1:26" x14ac:dyDescent="0.25">
      <c r="A311">
        <f t="shared" si="13"/>
        <v>25</v>
      </c>
      <c r="B311">
        <v>2012</v>
      </c>
      <c r="C311" s="4">
        <v>40708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2</v>
      </c>
      <c r="R311">
        <v>0</v>
      </c>
      <c r="S311">
        <v>0</v>
      </c>
      <c r="T311">
        <v>0</v>
      </c>
      <c r="U311">
        <v>0</v>
      </c>
      <c r="V311" s="15">
        <f t="shared" si="17"/>
        <v>3</v>
      </c>
      <c r="W311" s="5">
        <v>1</v>
      </c>
      <c r="X311" s="15">
        <f t="shared" si="16"/>
        <v>4</v>
      </c>
      <c r="Y311" s="34">
        <v>60.89</v>
      </c>
      <c r="Z311" s="35">
        <v>41074</v>
      </c>
    </row>
    <row r="312" spans="1:26" x14ac:dyDescent="0.25">
      <c r="A312">
        <f t="shared" si="13"/>
        <v>25</v>
      </c>
      <c r="B312">
        <v>2012</v>
      </c>
      <c r="C312" s="4">
        <v>40709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2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 s="15">
        <f t="shared" si="17"/>
        <v>3</v>
      </c>
      <c r="W312" s="5">
        <v>1</v>
      </c>
      <c r="X312" s="15">
        <f t="shared" si="16"/>
        <v>4</v>
      </c>
      <c r="Y312" s="34">
        <v>59.161999999999999</v>
      </c>
      <c r="Z312" s="35">
        <v>41075</v>
      </c>
    </row>
    <row r="313" spans="1:26" x14ac:dyDescent="0.25">
      <c r="A313">
        <f t="shared" si="13"/>
        <v>25</v>
      </c>
      <c r="B313">
        <v>2012</v>
      </c>
      <c r="C313" s="4">
        <v>40710</v>
      </c>
      <c r="D313" s="13">
        <v>1.33</v>
      </c>
      <c r="E313" s="13">
        <v>0</v>
      </c>
      <c r="F313" s="13">
        <v>0</v>
      </c>
      <c r="G313" s="13">
        <v>0</v>
      </c>
      <c r="H313" s="13">
        <v>0</v>
      </c>
      <c r="I313" s="13">
        <v>0</v>
      </c>
      <c r="J313" s="13">
        <v>0</v>
      </c>
      <c r="K313" s="13">
        <v>0.66</v>
      </c>
      <c r="L313" s="13">
        <v>0</v>
      </c>
      <c r="M313" s="13">
        <v>0</v>
      </c>
      <c r="N313" s="13">
        <v>0</v>
      </c>
      <c r="O313" s="13">
        <v>0</v>
      </c>
      <c r="P313" s="13">
        <v>0</v>
      </c>
      <c r="Q313" s="13">
        <v>0.33</v>
      </c>
      <c r="R313" s="13">
        <v>0</v>
      </c>
      <c r="S313" s="13">
        <v>0</v>
      </c>
      <c r="T313" s="13">
        <v>0</v>
      </c>
      <c r="U313" s="13">
        <v>0</v>
      </c>
      <c r="V313" s="15">
        <f t="shared" si="17"/>
        <v>2.3200000000000003</v>
      </c>
      <c r="W313" s="14">
        <v>0.33</v>
      </c>
      <c r="X313" s="15">
        <f t="shared" si="16"/>
        <v>2.6500000000000004</v>
      </c>
      <c r="Y313" s="34">
        <v>60.98</v>
      </c>
      <c r="Z313" s="35">
        <v>41076</v>
      </c>
    </row>
    <row r="314" spans="1:26" x14ac:dyDescent="0.25">
      <c r="A314">
        <f t="shared" si="13"/>
        <v>25</v>
      </c>
      <c r="B314">
        <v>2012</v>
      </c>
      <c r="C314" s="4">
        <v>40711</v>
      </c>
      <c r="D314" s="13">
        <v>1.33</v>
      </c>
      <c r="E314" s="13">
        <v>0</v>
      </c>
      <c r="F314" s="13">
        <v>0</v>
      </c>
      <c r="G314" s="13">
        <v>0</v>
      </c>
      <c r="H314" s="13">
        <v>0</v>
      </c>
      <c r="I314" s="13">
        <v>0</v>
      </c>
      <c r="J314" s="13">
        <v>0</v>
      </c>
      <c r="K314" s="13">
        <v>0.66</v>
      </c>
      <c r="L314" s="13">
        <v>0</v>
      </c>
      <c r="M314" s="13">
        <v>0</v>
      </c>
      <c r="N314" s="13">
        <v>0</v>
      </c>
      <c r="O314" s="13">
        <v>0</v>
      </c>
      <c r="P314" s="13">
        <v>0</v>
      </c>
      <c r="Q314" s="13">
        <v>0.33</v>
      </c>
      <c r="R314" s="13">
        <v>0</v>
      </c>
      <c r="S314" s="13">
        <v>0</v>
      </c>
      <c r="T314" s="13">
        <v>0</v>
      </c>
      <c r="U314" s="13">
        <v>0</v>
      </c>
      <c r="V314" s="15">
        <f t="shared" si="17"/>
        <v>2.3200000000000003</v>
      </c>
      <c r="W314" s="14">
        <v>0.33</v>
      </c>
      <c r="X314" s="15">
        <f t="shared" si="16"/>
        <v>2.6500000000000004</v>
      </c>
      <c r="Y314" s="34">
        <v>57.164000000000001</v>
      </c>
      <c r="Z314" s="35">
        <v>41077</v>
      </c>
    </row>
    <row r="315" spans="1:26" x14ac:dyDescent="0.25">
      <c r="A315">
        <f t="shared" si="13"/>
        <v>25</v>
      </c>
      <c r="B315">
        <v>2012</v>
      </c>
      <c r="C315" s="4">
        <v>40712</v>
      </c>
      <c r="D315" s="13">
        <v>1.33</v>
      </c>
      <c r="E315" s="13">
        <v>0</v>
      </c>
      <c r="F315" s="13">
        <v>0</v>
      </c>
      <c r="G315" s="13">
        <v>0</v>
      </c>
      <c r="H315" s="13">
        <v>0</v>
      </c>
      <c r="I315" s="13">
        <v>0</v>
      </c>
      <c r="J315" s="13">
        <v>0</v>
      </c>
      <c r="K315" s="13">
        <v>0.66</v>
      </c>
      <c r="L315" s="13">
        <v>0</v>
      </c>
      <c r="M315" s="13">
        <v>0</v>
      </c>
      <c r="N315" s="13">
        <v>0</v>
      </c>
      <c r="O315" s="13">
        <v>0</v>
      </c>
      <c r="P315" s="13">
        <v>0</v>
      </c>
      <c r="Q315" s="13">
        <v>0.33</v>
      </c>
      <c r="R315" s="13">
        <v>0</v>
      </c>
      <c r="S315" s="13">
        <v>0</v>
      </c>
      <c r="T315" s="13">
        <v>0</v>
      </c>
      <c r="U315" s="13">
        <v>0</v>
      </c>
      <c r="V315" s="15">
        <f t="shared" si="17"/>
        <v>2.3200000000000003</v>
      </c>
      <c r="W315" s="14">
        <v>0.33</v>
      </c>
      <c r="X315" s="15">
        <f t="shared" si="16"/>
        <v>2.6500000000000004</v>
      </c>
      <c r="Y315" s="34">
        <v>64.688000000000002</v>
      </c>
      <c r="Z315" s="35">
        <v>41078</v>
      </c>
    </row>
    <row r="316" spans="1:26" x14ac:dyDescent="0.25">
      <c r="A316">
        <f t="shared" si="13"/>
        <v>26</v>
      </c>
      <c r="B316">
        <v>2012</v>
      </c>
      <c r="C316" s="4">
        <v>40713</v>
      </c>
      <c r="D316" s="13">
        <v>0</v>
      </c>
      <c r="E316" s="13">
        <v>0</v>
      </c>
      <c r="F316" s="13">
        <v>0</v>
      </c>
      <c r="G316" s="13">
        <v>0</v>
      </c>
      <c r="H316" s="13">
        <v>0</v>
      </c>
      <c r="I316" s="13">
        <v>0</v>
      </c>
      <c r="J316" s="13">
        <v>0</v>
      </c>
      <c r="K316" s="13">
        <v>0</v>
      </c>
      <c r="L316" s="13">
        <v>0</v>
      </c>
      <c r="M316" s="13">
        <v>0</v>
      </c>
      <c r="N316" s="13">
        <v>0</v>
      </c>
      <c r="O316" s="13">
        <v>0</v>
      </c>
      <c r="P316" s="13">
        <v>0</v>
      </c>
      <c r="Q316" s="13">
        <v>1</v>
      </c>
      <c r="R316" s="13">
        <v>0</v>
      </c>
      <c r="S316" s="13">
        <v>0</v>
      </c>
      <c r="T316" s="13">
        <v>0</v>
      </c>
      <c r="U316" s="13">
        <v>0</v>
      </c>
      <c r="V316" s="15">
        <f t="shared" si="17"/>
        <v>1</v>
      </c>
      <c r="W316" s="14">
        <v>1</v>
      </c>
      <c r="X316" s="15">
        <f t="shared" si="16"/>
        <v>2</v>
      </c>
      <c r="Y316" s="34">
        <v>57.218000000000004</v>
      </c>
      <c r="Z316" s="35">
        <v>41079</v>
      </c>
    </row>
    <row r="317" spans="1:26" x14ac:dyDescent="0.25">
      <c r="A317">
        <f t="shared" si="13"/>
        <v>26</v>
      </c>
      <c r="B317">
        <v>2012</v>
      </c>
      <c r="C317" s="4">
        <v>40714</v>
      </c>
      <c r="D317" s="13">
        <v>1</v>
      </c>
      <c r="E317" s="13">
        <v>0</v>
      </c>
      <c r="F317" s="13">
        <v>0</v>
      </c>
      <c r="G317" s="13">
        <v>0</v>
      </c>
      <c r="H317" s="13">
        <v>0</v>
      </c>
      <c r="I317" s="13">
        <v>0</v>
      </c>
      <c r="J317" s="13">
        <v>0</v>
      </c>
      <c r="K317" s="13">
        <v>0</v>
      </c>
      <c r="L317" s="13">
        <v>0</v>
      </c>
      <c r="M317" s="13">
        <v>0</v>
      </c>
      <c r="N317" s="13">
        <v>0</v>
      </c>
      <c r="O317" s="13">
        <v>0</v>
      </c>
      <c r="P317" s="13">
        <v>0</v>
      </c>
      <c r="Q317" s="13">
        <v>0</v>
      </c>
      <c r="R317" s="13">
        <v>0</v>
      </c>
      <c r="S317" s="13">
        <v>0</v>
      </c>
      <c r="T317" s="13">
        <v>0</v>
      </c>
      <c r="U317" s="13">
        <v>0</v>
      </c>
      <c r="V317" s="15">
        <f t="shared" si="17"/>
        <v>1</v>
      </c>
      <c r="W317" s="14">
        <v>0</v>
      </c>
      <c r="X317" s="15">
        <f t="shared" si="16"/>
        <v>1</v>
      </c>
      <c r="Y317" s="34">
        <v>57.811999999999998</v>
      </c>
      <c r="Z317" s="35">
        <v>41080</v>
      </c>
    </row>
    <row r="318" spans="1:26" x14ac:dyDescent="0.25">
      <c r="A318">
        <f t="shared" si="13"/>
        <v>26</v>
      </c>
      <c r="B318">
        <v>2012</v>
      </c>
      <c r="C318" s="4">
        <v>40715</v>
      </c>
      <c r="D318" s="13">
        <v>0</v>
      </c>
      <c r="E318" s="13">
        <v>0</v>
      </c>
      <c r="F318" s="13">
        <v>0</v>
      </c>
      <c r="G318" s="13">
        <v>0</v>
      </c>
      <c r="H318" s="13">
        <v>0</v>
      </c>
      <c r="I318" s="13">
        <v>0</v>
      </c>
      <c r="J318" s="13">
        <v>0</v>
      </c>
      <c r="K318" s="13">
        <v>0</v>
      </c>
      <c r="L318" s="13">
        <v>0</v>
      </c>
      <c r="M318" s="13">
        <v>0</v>
      </c>
      <c r="N318" s="13">
        <v>0</v>
      </c>
      <c r="O318" s="13">
        <v>0</v>
      </c>
      <c r="P318" s="13">
        <v>0</v>
      </c>
      <c r="Q318" s="13">
        <v>0</v>
      </c>
      <c r="R318" s="13">
        <v>0</v>
      </c>
      <c r="S318" s="13">
        <v>0</v>
      </c>
      <c r="T318" s="13">
        <v>0</v>
      </c>
      <c r="U318" s="13">
        <v>0</v>
      </c>
      <c r="V318" s="15">
        <f t="shared" si="17"/>
        <v>0</v>
      </c>
      <c r="W318" s="14">
        <v>0</v>
      </c>
      <c r="X318" s="15">
        <f t="shared" si="16"/>
        <v>0</v>
      </c>
      <c r="Y318" s="34">
        <v>54.085999999999999</v>
      </c>
      <c r="Z318" s="35">
        <v>41081</v>
      </c>
    </row>
    <row r="319" spans="1:26" x14ac:dyDescent="0.25">
      <c r="A319">
        <f t="shared" si="13"/>
        <v>26</v>
      </c>
      <c r="B319">
        <v>2012</v>
      </c>
      <c r="C319" s="4">
        <v>40716</v>
      </c>
      <c r="D319" s="13">
        <v>1</v>
      </c>
      <c r="E319" s="13">
        <v>0</v>
      </c>
      <c r="F319" s="13">
        <v>0</v>
      </c>
      <c r="G319" s="13">
        <v>0</v>
      </c>
      <c r="H319" s="13">
        <v>0</v>
      </c>
      <c r="I319" s="13">
        <v>0</v>
      </c>
      <c r="J319" s="13">
        <v>0</v>
      </c>
      <c r="K319" s="13">
        <v>0</v>
      </c>
      <c r="L319" s="13">
        <v>0</v>
      </c>
      <c r="M319" s="13">
        <v>0</v>
      </c>
      <c r="N319" s="13">
        <v>0</v>
      </c>
      <c r="O319" s="13">
        <v>0</v>
      </c>
      <c r="P319" s="13">
        <v>0</v>
      </c>
      <c r="Q319" s="13">
        <v>0</v>
      </c>
      <c r="R319" s="13">
        <v>0</v>
      </c>
      <c r="S319" s="13">
        <v>0</v>
      </c>
      <c r="T319" s="13">
        <v>1</v>
      </c>
      <c r="U319" s="13">
        <v>0</v>
      </c>
      <c r="V319" s="15">
        <f t="shared" si="17"/>
        <v>2</v>
      </c>
      <c r="W319" s="14">
        <v>1</v>
      </c>
      <c r="X319" s="15">
        <f t="shared" si="16"/>
        <v>3</v>
      </c>
      <c r="Y319" s="34">
        <v>52.357999999999997</v>
      </c>
      <c r="Z319" s="35">
        <v>41082</v>
      </c>
    </row>
    <row r="320" spans="1:26" x14ac:dyDescent="0.25">
      <c r="A320">
        <f t="shared" si="13"/>
        <v>26</v>
      </c>
      <c r="B320">
        <v>2012</v>
      </c>
      <c r="C320" s="4">
        <v>40717</v>
      </c>
      <c r="D320" s="13">
        <v>18.329999999999998</v>
      </c>
      <c r="E320" s="13">
        <v>0</v>
      </c>
      <c r="F320" s="13">
        <v>0</v>
      </c>
      <c r="G320" s="13">
        <v>0</v>
      </c>
      <c r="H320" s="13">
        <v>0</v>
      </c>
      <c r="I320" s="13">
        <v>0</v>
      </c>
      <c r="J320" s="13">
        <v>0</v>
      </c>
      <c r="K320" s="13">
        <v>0.66</v>
      </c>
      <c r="L320" s="13">
        <v>0</v>
      </c>
      <c r="M320" s="13">
        <v>0</v>
      </c>
      <c r="N320" s="13">
        <v>0.66</v>
      </c>
      <c r="O320" s="13">
        <v>0.33</v>
      </c>
      <c r="P320" s="13">
        <v>0</v>
      </c>
      <c r="Q320" s="13">
        <v>0.66</v>
      </c>
      <c r="R320" s="13">
        <v>0</v>
      </c>
      <c r="S320" s="13">
        <v>0</v>
      </c>
      <c r="T320" s="13">
        <v>0.66</v>
      </c>
      <c r="U320" s="13">
        <v>0</v>
      </c>
      <c r="V320" s="15">
        <f t="shared" si="17"/>
        <v>21.299999999999997</v>
      </c>
      <c r="W320" s="14">
        <v>1.33</v>
      </c>
      <c r="X320" s="15">
        <f t="shared" si="16"/>
        <v>22.629999999999995</v>
      </c>
      <c r="Y320" s="34">
        <v>63.661999999999999</v>
      </c>
      <c r="Z320" s="35">
        <v>41083</v>
      </c>
    </row>
    <row r="321" spans="1:26" x14ac:dyDescent="0.25">
      <c r="A321">
        <f t="shared" si="13"/>
        <v>26</v>
      </c>
      <c r="B321">
        <v>2012</v>
      </c>
      <c r="C321" s="4">
        <v>40718</v>
      </c>
      <c r="D321" s="13">
        <v>18.329999999999998</v>
      </c>
      <c r="E321" s="13">
        <v>0</v>
      </c>
      <c r="F321" s="13">
        <v>0</v>
      </c>
      <c r="G321" s="13">
        <v>0</v>
      </c>
      <c r="H321" s="13">
        <v>0</v>
      </c>
      <c r="I321" s="13">
        <v>0</v>
      </c>
      <c r="J321" s="13">
        <v>0</v>
      </c>
      <c r="K321" s="13">
        <v>0.66</v>
      </c>
      <c r="L321" s="13">
        <v>0</v>
      </c>
      <c r="M321" s="13">
        <v>0</v>
      </c>
      <c r="N321" s="13">
        <v>0.66</v>
      </c>
      <c r="O321" s="13">
        <v>0.33</v>
      </c>
      <c r="P321" s="13">
        <v>0</v>
      </c>
      <c r="Q321" s="13">
        <v>0.66</v>
      </c>
      <c r="R321" s="13">
        <v>0</v>
      </c>
      <c r="S321" s="13">
        <v>0</v>
      </c>
      <c r="T321" s="13">
        <v>0.66</v>
      </c>
      <c r="U321" s="13">
        <v>0</v>
      </c>
      <c r="V321" s="15">
        <f t="shared" si="17"/>
        <v>21.299999999999997</v>
      </c>
      <c r="W321" s="14">
        <v>1.33</v>
      </c>
      <c r="X321" s="15">
        <f t="shared" si="16"/>
        <v>22.629999999999995</v>
      </c>
      <c r="Y321" s="34">
        <v>59.18</v>
      </c>
      <c r="Z321" s="35">
        <v>41084</v>
      </c>
    </row>
    <row r="322" spans="1:26" x14ac:dyDescent="0.25">
      <c r="A322">
        <f t="shared" si="13"/>
        <v>26</v>
      </c>
      <c r="B322">
        <v>2012</v>
      </c>
      <c r="C322" s="4">
        <v>40719</v>
      </c>
      <c r="D322" s="13">
        <v>18.329999999999998</v>
      </c>
      <c r="E322" s="13">
        <v>0</v>
      </c>
      <c r="F322" s="13">
        <v>0</v>
      </c>
      <c r="G322" s="13">
        <v>0</v>
      </c>
      <c r="H322" s="13">
        <v>0</v>
      </c>
      <c r="I322" s="13">
        <v>0</v>
      </c>
      <c r="J322" s="13">
        <v>0</v>
      </c>
      <c r="K322" s="13">
        <v>0.66</v>
      </c>
      <c r="L322" s="13">
        <v>0</v>
      </c>
      <c r="M322" s="13">
        <v>0</v>
      </c>
      <c r="N322" s="13">
        <v>0.66</v>
      </c>
      <c r="O322" s="13">
        <v>0.33</v>
      </c>
      <c r="P322" s="13">
        <v>0</v>
      </c>
      <c r="Q322" s="13">
        <v>0.66</v>
      </c>
      <c r="R322" s="13">
        <v>0</v>
      </c>
      <c r="S322" s="13">
        <v>0</v>
      </c>
      <c r="T322" s="13">
        <v>0.66</v>
      </c>
      <c r="U322" s="13">
        <v>0</v>
      </c>
      <c r="V322" s="15">
        <f t="shared" si="17"/>
        <v>21.299999999999997</v>
      </c>
      <c r="W322" s="14">
        <v>1.33</v>
      </c>
      <c r="X322" s="15">
        <f t="shared" si="16"/>
        <v>22.629999999999995</v>
      </c>
      <c r="Y322" s="34">
        <v>59.594000000000001</v>
      </c>
      <c r="Z322" s="35">
        <v>41085</v>
      </c>
    </row>
    <row r="323" spans="1:26" x14ac:dyDescent="0.25">
      <c r="A323">
        <f t="shared" ref="A323:A386" si="18">WEEKNUM(C323)</f>
        <v>27</v>
      </c>
      <c r="B323">
        <v>2012</v>
      </c>
      <c r="C323" s="4">
        <v>40720</v>
      </c>
      <c r="D323" s="13">
        <v>56</v>
      </c>
      <c r="E323" s="13">
        <v>0</v>
      </c>
      <c r="F323" s="13">
        <v>0</v>
      </c>
      <c r="G323" s="13">
        <v>0</v>
      </c>
      <c r="H323" s="13">
        <v>0</v>
      </c>
      <c r="I323" s="13">
        <v>0</v>
      </c>
      <c r="J323" s="13">
        <v>0</v>
      </c>
      <c r="K323" s="13">
        <v>1</v>
      </c>
      <c r="L323" s="13">
        <v>0</v>
      </c>
      <c r="M323" s="13">
        <v>0</v>
      </c>
      <c r="N323" s="13">
        <v>0</v>
      </c>
      <c r="O323" s="13">
        <v>0</v>
      </c>
      <c r="P323" s="13">
        <v>0</v>
      </c>
      <c r="Q323" s="13">
        <v>0</v>
      </c>
      <c r="R323" s="13">
        <v>0</v>
      </c>
      <c r="S323" s="13">
        <v>0</v>
      </c>
      <c r="T323" s="13">
        <v>2</v>
      </c>
      <c r="U323" s="13">
        <v>0</v>
      </c>
      <c r="V323" s="15">
        <f t="shared" si="17"/>
        <v>59</v>
      </c>
      <c r="W323" s="14">
        <v>3</v>
      </c>
      <c r="X323" s="15">
        <f t="shared" si="16"/>
        <v>62</v>
      </c>
      <c r="Y323" s="34">
        <v>66.650000000000006</v>
      </c>
      <c r="Z323" s="35">
        <v>41086</v>
      </c>
    </row>
    <row r="324" spans="1:26" x14ac:dyDescent="0.25">
      <c r="A324">
        <f t="shared" si="18"/>
        <v>27</v>
      </c>
      <c r="B324">
        <v>2012</v>
      </c>
      <c r="C324" s="4">
        <v>40721</v>
      </c>
      <c r="D324" s="13">
        <v>17</v>
      </c>
      <c r="E324" s="13">
        <v>0</v>
      </c>
      <c r="F324" s="13">
        <v>0</v>
      </c>
      <c r="G324" s="13">
        <v>0</v>
      </c>
      <c r="H324" s="13">
        <v>0</v>
      </c>
      <c r="I324" s="13">
        <v>0</v>
      </c>
      <c r="J324" s="13">
        <v>0</v>
      </c>
      <c r="K324" s="13">
        <v>0</v>
      </c>
      <c r="L324" s="13">
        <v>0</v>
      </c>
      <c r="M324" s="13">
        <v>0</v>
      </c>
      <c r="N324" s="13">
        <v>0</v>
      </c>
      <c r="O324" s="13">
        <v>0</v>
      </c>
      <c r="P324" s="13">
        <v>0</v>
      </c>
      <c r="Q324" s="13">
        <v>0</v>
      </c>
      <c r="R324" s="13">
        <v>0</v>
      </c>
      <c r="S324" s="13">
        <v>0</v>
      </c>
      <c r="T324" s="13">
        <v>1</v>
      </c>
      <c r="U324" s="13">
        <v>0</v>
      </c>
      <c r="V324" s="15">
        <f t="shared" si="17"/>
        <v>18</v>
      </c>
      <c r="W324" s="14">
        <v>2</v>
      </c>
      <c r="X324" s="15">
        <f t="shared" si="16"/>
        <v>20</v>
      </c>
      <c r="Y324" s="34">
        <v>60.457999999999998</v>
      </c>
      <c r="Z324" s="35">
        <v>41087</v>
      </c>
    </row>
    <row r="325" spans="1:26" x14ac:dyDescent="0.25">
      <c r="A325">
        <f t="shared" si="18"/>
        <v>27</v>
      </c>
      <c r="B325">
        <v>2012</v>
      </c>
      <c r="C325" s="4">
        <v>40722</v>
      </c>
      <c r="D325" s="13">
        <v>5</v>
      </c>
      <c r="E325" s="13">
        <v>0</v>
      </c>
      <c r="F325" s="13">
        <v>0</v>
      </c>
      <c r="G325" s="13">
        <v>0</v>
      </c>
      <c r="H325" s="13">
        <v>0</v>
      </c>
      <c r="I325" s="13">
        <v>0</v>
      </c>
      <c r="J325" s="13">
        <v>0</v>
      </c>
      <c r="K325" s="13">
        <v>1</v>
      </c>
      <c r="L325" s="13">
        <v>1</v>
      </c>
      <c r="M325" s="13">
        <v>0</v>
      </c>
      <c r="N325" s="13">
        <v>0</v>
      </c>
      <c r="O325" s="13">
        <v>0</v>
      </c>
      <c r="P325" s="13">
        <v>0</v>
      </c>
      <c r="Q325" s="13">
        <v>0</v>
      </c>
      <c r="R325" s="13">
        <v>0</v>
      </c>
      <c r="S325" s="13">
        <v>0</v>
      </c>
      <c r="T325" s="13">
        <v>1</v>
      </c>
      <c r="U325" s="13">
        <v>0</v>
      </c>
      <c r="V325" s="15">
        <f t="shared" si="17"/>
        <v>8</v>
      </c>
      <c r="W325" s="14">
        <v>2</v>
      </c>
      <c r="X325" s="15">
        <f t="shared" si="16"/>
        <v>10</v>
      </c>
      <c r="Y325" s="34">
        <v>56.462000000000003</v>
      </c>
      <c r="Z325" s="35">
        <v>41088</v>
      </c>
    </row>
    <row r="326" spans="1:26" x14ac:dyDescent="0.25">
      <c r="A326">
        <f t="shared" si="18"/>
        <v>27</v>
      </c>
      <c r="B326">
        <v>2012</v>
      </c>
      <c r="C326" s="4">
        <v>40723</v>
      </c>
      <c r="D326" s="13">
        <v>4</v>
      </c>
      <c r="E326" s="13">
        <v>0</v>
      </c>
      <c r="F326" s="13">
        <v>0</v>
      </c>
      <c r="G326" s="13">
        <v>0</v>
      </c>
      <c r="H326" s="13">
        <v>0</v>
      </c>
      <c r="I326" s="13">
        <v>0</v>
      </c>
      <c r="J326" s="13">
        <v>0</v>
      </c>
      <c r="K326" s="13">
        <v>0</v>
      </c>
      <c r="L326" s="13">
        <v>0</v>
      </c>
      <c r="M326" s="13">
        <v>0</v>
      </c>
      <c r="N326" s="13">
        <v>0</v>
      </c>
      <c r="O326" s="13">
        <v>0</v>
      </c>
      <c r="P326" s="13">
        <v>0</v>
      </c>
      <c r="Q326" s="13">
        <v>0</v>
      </c>
      <c r="R326" s="13">
        <v>0</v>
      </c>
      <c r="S326" s="13">
        <v>0</v>
      </c>
      <c r="T326" s="13">
        <v>0</v>
      </c>
      <c r="U326" s="13">
        <v>0</v>
      </c>
      <c r="V326" s="15">
        <f t="shared" si="17"/>
        <v>4</v>
      </c>
      <c r="W326" s="14">
        <v>1</v>
      </c>
      <c r="X326" s="15">
        <f t="shared" si="16"/>
        <v>5</v>
      </c>
      <c r="Y326" s="34">
        <v>58.405999999999999</v>
      </c>
      <c r="Z326" s="35">
        <v>41089</v>
      </c>
    </row>
    <row r="327" spans="1:26" x14ac:dyDescent="0.25">
      <c r="A327">
        <f t="shared" si="18"/>
        <v>27</v>
      </c>
      <c r="B327">
        <v>2012</v>
      </c>
      <c r="C327" s="4">
        <v>40724</v>
      </c>
      <c r="D327" s="13">
        <v>8.66</v>
      </c>
      <c r="E327" s="13">
        <v>0</v>
      </c>
      <c r="F327" s="13">
        <v>0</v>
      </c>
      <c r="G327" s="13">
        <v>0</v>
      </c>
      <c r="H327" s="13">
        <v>0</v>
      </c>
      <c r="I327" s="13">
        <v>0</v>
      </c>
      <c r="J327" s="13">
        <v>0</v>
      </c>
      <c r="K327" s="13">
        <v>0.33</v>
      </c>
      <c r="L327" s="13">
        <v>0</v>
      </c>
      <c r="M327" s="13">
        <v>0</v>
      </c>
      <c r="N327" s="13">
        <v>0</v>
      </c>
      <c r="O327" s="13">
        <v>0</v>
      </c>
      <c r="P327" s="13">
        <v>0</v>
      </c>
      <c r="Q327" s="13">
        <v>0</v>
      </c>
      <c r="R327" s="13">
        <v>0</v>
      </c>
      <c r="S327" s="13">
        <v>0</v>
      </c>
      <c r="T327" s="13">
        <v>0</v>
      </c>
      <c r="U327" s="13">
        <v>0</v>
      </c>
      <c r="V327" s="15">
        <f t="shared" si="17"/>
        <v>8.99</v>
      </c>
      <c r="W327" s="14">
        <v>2</v>
      </c>
      <c r="X327" s="15">
        <f t="shared" si="16"/>
        <v>10.99</v>
      </c>
      <c r="Y327" s="34">
        <v>58.082000000000001</v>
      </c>
      <c r="Z327" s="35">
        <v>41090</v>
      </c>
    </row>
    <row r="328" spans="1:26" x14ac:dyDescent="0.25">
      <c r="A328">
        <f t="shared" si="18"/>
        <v>27</v>
      </c>
      <c r="B328">
        <v>2012</v>
      </c>
      <c r="C328" s="4">
        <v>40725</v>
      </c>
      <c r="D328" s="13">
        <v>8.66</v>
      </c>
      <c r="E328" s="13">
        <v>0</v>
      </c>
      <c r="F328" s="13">
        <v>0</v>
      </c>
      <c r="G328" s="13">
        <v>0</v>
      </c>
      <c r="H328" s="13">
        <v>0</v>
      </c>
      <c r="I328" s="13">
        <v>0</v>
      </c>
      <c r="J328" s="13">
        <v>0</v>
      </c>
      <c r="K328" s="13">
        <v>0.33</v>
      </c>
      <c r="L328" s="13">
        <v>0</v>
      </c>
      <c r="M328" s="13">
        <v>0</v>
      </c>
      <c r="N328" s="13">
        <v>0</v>
      </c>
      <c r="O328" s="13">
        <v>0</v>
      </c>
      <c r="P328" s="13">
        <v>0</v>
      </c>
      <c r="Q328" s="13">
        <v>0</v>
      </c>
      <c r="R328" s="13">
        <v>0</v>
      </c>
      <c r="S328" s="13">
        <v>0</v>
      </c>
      <c r="T328" s="13">
        <v>0</v>
      </c>
      <c r="U328" s="13">
        <v>0</v>
      </c>
      <c r="V328" s="15">
        <f t="shared" si="17"/>
        <v>8.99</v>
      </c>
      <c r="W328" s="14">
        <v>2</v>
      </c>
      <c r="X328" s="15">
        <f t="shared" si="16"/>
        <v>10.99</v>
      </c>
      <c r="Y328" s="34">
        <v>68.918000000000006</v>
      </c>
      <c r="Z328" s="35">
        <v>41091</v>
      </c>
    </row>
    <row r="329" spans="1:26" x14ac:dyDescent="0.25">
      <c r="A329">
        <f t="shared" si="18"/>
        <v>27</v>
      </c>
      <c r="B329">
        <v>2012</v>
      </c>
      <c r="C329" s="4">
        <v>40726</v>
      </c>
      <c r="D329" s="13">
        <v>8.66</v>
      </c>
      <c r="E329" s="13">
        <v>0</v>
      </c>
      <c r="F329" s="13">
        <v>0</v>
      </c>
      <c r="G329" s="13">
        <v>0</v>
      </c>
      <c r="H329" s="13">
        <v>0</v>
      </c>
      <c r="I329" s="13">
        <v>0</v>
      </c>
      <c r="J329" s="13">
        <v>0</v>
      </c>
      <c r="K329" s="13">
        <v>0.33</v>
      </c>
      <c r="L329" s="13">
        <v>0</v>
      </c>
      <c r="M329" s="13">
        <v>0</v>
      </c>
      <c r="N329" s="13">
        <v>0</v>
      </c>
      <c r="O329" s="13">
        <v>0</v>
      </c>
      <c r="P329" s="13">
        <v>0</v>
      </c>
      <c r="Q329" s="13">
        <v>0</v>
      </c>
      <c r="R329" s="13">
        <v>0</v>
      </c>
      <c r="S329" s="13">
        <v>0</v>
      </c>
      <c r="T329" s="13">
        <v>0</v>
      </c>
      <c r="U329" s="13">
        <v>0</v>
      </c>
      <c r="V329" s="15">
        <f t="shared" si="17"/>
        <v>8.99</v>
      </c>
      <c r="W329" s="14">
        <v>2</v>
      </c>
      <c r="X329" s="15">
        <f t="shared" si="16"/>
        <v>10.99</v>
      </c>
      <c r="Y329" s="34">
        <v>74.335999999999999</v>
      </c>
      <c r="Z329" s="35">
        <v>41092</v>
      </c>
    </row>
    <row r="330" spans="1:26" x14ac:dyDescent="0.25">
      <c r="A330">
        <f t="shared" si="18"/>
        <v>28</v>
      </c>
      <c r="B330">
        <v>2012</v>
      </c>
      <c r="C330" s="4">
        <v>40727</v>
      </c>
      <c r="D330" s="13">
        <v>3</v>
      </c>
      <c r="E330" s="13">
        <v>0</v>
      </c>
      <c r="F330" s="13">
        <v>0</v>
      </c>
      <c r="G330" s="13">
        <v>0</v>
      </c>
      <c r="H330" s="13">
        <v>0</v>
      </c>
      <c r="I330" s="13">
        <v>0</v>
      </c>
      <c r="J330" s="13">
        <v>0</v>
      </c>
      <c r="K330" s="13">
        <v>0</v>
      </c>
      <c r="L330" s="13">
        <v>0</v>
      </c>
      <c r="M330" s="13">
        <v>0</v>
      </c>
      <c r="N330" s="13">
        <v>0</v>
      </c>
      <c r="O330" s="13">
        <v>0</v>
      </c>
      <c r="P330" s="13">
        <v>0</v>
      </c>
      <c r="Q330" s="13">
        <v>0</v>
      </c>
      <c r="R330" s="13">
        <v>0</v>
      </c>
      <c r="S330" s="13">
        <v>0</v>
      </c>
      <c r="T330" s="13">
        <v>0</v>
      </c>
      <c r="U330" s="13">
        <v>0</v>
      </c>
      <c r="V330" s="15">
        <f t="shared" si="17"/>
        <v>3</v>
      </c>
      <c r="W330" s="14">
        <v>2</v>
      </c>
      <c r="X330" s="15">
        <f t="shared" si="16"/>
        <v>5</v>
      </c>
      <c r="Y330" s="34">
        <v>66.415999999999997</v>
      </c>
      <c r="Z330" s="35">
        <v>41093</v>
      </c>
    </row>
    <row r="331" spans="1:26" x14ac:dyDescent="0.25">
      <c r="A331">
        <f t="shared" si="18"/>
        <v>28</v>
      </c>
      <c r="B331">
        <v>2012</v>
      </c>
      <c r="C331" s="4">
        <v>40728</v>
      </c>
      <c r="D331" s="13">
        <v>0.5</v>
      </c>
      <c r="E331" s="13">
        <v>0</v>
      </c>
      <c r="F331" s="13">
        <v>0</v>
      </c>
      <c r="G331" s="13">
        <v>0</v>
      </c>
      <c r="H331" s="13">
        <v>0</v>
      </c>
      <c r="I331" s="13">
        <v>0</v>
      </c>
      <c r="J331" s="13">
        <v>0</v>
      </c>
      <c r="K331" s="13">
        <v>0</v>
      </c>
      <c r="L331" s="13">
        <v>0</v>
      </c>
      <c r="M331" s="13">
        <v>0</v>
      </c>
      <c r="N331" s="13">
        <v>0</v>
      </c>
      <c r="O331" s="13">
        <v>0</v>
      </c>
      <c r="P331" s="13">
        <v>0</v>
      </c>
      <c r="Q331" s="13">
        <v>0</v>
      </c>
      <c r="R331" s="13">
        <v>0</v>
      </c>
      <c r="S331" s="13">
        <v>0</v>
      </c>
      <c r="T331" s="13">
        <v>0</v>
      </c>
      <c r="U331" s="13">
        <v>0</v>
      </c>
      <c r="V331" s="15">
        <f t="shared" si="17"/>
        <v>0.5</v>
      </c>
      <c r="W331" s="14">
        <v>1.5</v>
      </c>
      <c r="X331" s="15">
        <f t="shared" si="16"/>
        <v>2</v>
      </c>
      <c r="Y331" s="34">
        <v>74.695999999999998</v>
      </c>
      <c r="Z331" s="35">
        <v>41094</v>
      </c>
    </row>
    <row r="332" spans="1:26" x14ac:dyDescent="0.25">
      <c r="A332">
        <f t="shared" si="18"/>
        <v>28</v>
      </c>
      <c r="B332">
        <v>2012</v>
      </c>
      <c r="C332" s="4">
        <v>40729</v>
      </c>
      <c r="D332" s="13">
        <v>0.5</v>
      </c>
      <c r="E332" s="13">
        <v>0</v>
      </c>
      <c r="F332" s="13">
        <v>0</v>
      </c>
      <c r="G332" s="13">
        <v>0</v>
      </c>
      <c r="H332" s="13">
        <v>0</v>
      </c>
      <c r="I332" s="13">
        <v>0</v>
      </c>
      <c r="J332" s="13">
        <v>0</v>
      </c>
      <c r="K332" s="13">
        <v>0</v>
      </c>
      <c r="L332" s="13">
        <v>0</v>
      </c>
      <c r="M332" s="13">
        <v>0</v>
      </c>
      <c r="N332" s="13">
        <v>0</v>
      </c>
      <c r="O332" s="13">
        <v>0</v>
      </c>
      <c r="P332" s="13">
        <v>0</v>
      </c>
      <c r="Q332" s="13">
        <v>0</v>
      </c>
      <c r="R332" s="13">
        <v>0</v>
      </c>
      <c r="S332" s="13">
        <v>0</v>
      </c>
      <c r="T332" s="13">
        <v>0</v>
      </c>
      <c r="U332" s="13">
        <v>0</v>
      </c>
      <c r="V332" s="15">
        <f t="shared" si="17"/>
        <v>0.5</v>
      </c>
      <c r="W332" s="14">
        <v>1.5</v>
      </c>
      <c r="X332" s="15">
        <f t="shared" si="16"/>
        <v>2</v>
      </c>
      <c r="Y332" s="34">
        <v>57.091999999999999</v>
      </c>
      <c r="Z332" s="35">
        <v>41095</v>
      </c>
    </row>
    <row r="333" spans="1:26" x14ac:dyDescent="0.25">
      <c r="A333">
        <f t="shared" si="18"/>
        <v>28</v>
      </c>
      <c r="B333">
        <v>2012</v>
      </c>
      <c r="C333" s="4">
        <v>40730</v>
      </c>
      <c r="D333" s="13">
        <v>6</v>
      </c>
      <c r="E333" s="13">
        <v>0</v>
      </c>
      <c r="F333" s="13">
        <v>0</v>
      </c>
      <c r="G333" s="13">
        <v>0</v>
      </c>
      <c r="H333" s="13">
        <v>0</v>
      </c>
      <c r="I333" s="13">
        <v>0</v>
      </c>
      <c r="J333" s="13">
        <v>0</v>
      </c>
      <c r="K333" s="13">
        <v>1</v>
      </c>
      <c r="L333" s="13">
        <v>0</v>
      </c>
      <c r="M333" s="13">
        <v>0</v>
      </c>
      <c r="N333" s="13">
        <v>0</v>
      </c>
      <c r="O333" s="13">
        <v>0</v>
      </c>
      <c r="P333" s="13">
        <v>0</v>
      </c>
      <c r="Q333" s="13">
        <v>0</v>
      </c>
      <c r="R333" s="13">
        <v>0</v>
      </c>
      <c r="S333" s="13">
        <v>0</v>
      </c>
      <c r="T333" s="13">
        <v>1</v>
      </c>
      <c r="U333" s="13">
        <v>0</v>
      </c>
      <c r="V333" s="15">
        <f t="shared" si="17"/>
        <v>8</v>
      </c>
      <c r="W333" s="14">
        <v>4</v>
      </c>
      <c r="X333" s="15">
        <f t="shared" si="16"/>
        <v>12</v>
      </c>
      <c r="Y333" s="34">
        <v>63.05</v>
      </c>
      <c r="Z333" s="35">
        <v>41096</v>
      </c>
    </row>
    <row r="334" spans="1:26" x14ac:dyDescent="0.25">
      <c r="A334">
        <f t="shared" si="18"/>
        <v>28</v>
      </c>
      <c r="B334">
        <v>2012</v>
      </c>
      <c r="C334" s="4">
        <v>40731</v>
      </c>
      <c r="D334" s="13">
        <v>1</v>
      </c>
      <c r="E334" s="13">
        <v>0</v>
      </c>
      <c r="F334" s="13">
        <v>0</v>
      </c>
      <c r="G334" s="13">
        <v>0</v>
      </c>
      <c r="H334" s="13">
        <v>0</v>
      </c>
      <c r="I334" s="13">
        <v>0</v>
      </c>
      <c r="J334" s="13">
        <v>0</v>
      </c>
      <c r="K334" s="13">
        <v>0</v>
      </c>
      <c r="L334" s="13">
        <v>0</v>
      </c>
      <c r="M334" s="13">
        <v>0</v>
      </c>
      <c r="N334" s="13">
        <v>0</v>
      </c>
      <c r="O334" s="13">
        <v>0</v>
      </c>
      <c r="P334" s="13">
        <v>0</v>
      </c>
      <c r="Q334" s="13">
        <v>0</v>
      </c>
      <c r="R334" s="13">
        <v>0</v>
      </c>
      <c r="S334" s="13">
        <v>0</v>
      </c>
      <c r="T334" s="13">
        <v>0</v>
      </c>
      <c r="U334" s="13">
        <v>0</v>
      </c>
      <c r="V334" s="15">
        <f t="shared" si="17"/>
        <v>1</v>
      </c>
      <c r="W334" s="14">
        <v>0.33</v>
      </c>
      <c r="X334" s="15">
        <f t="shared" si="16"/>
        <v>1.33</v>
      </c>
      <c r="Y334" s="34">
        <v>58.118000000000002</v>
      </c>
      <c r="Z334" s="35">
        <v>41097</v>
      </c>
    </row>
    <row r="335" spans="1:26" x14ac:dyDescent="0.25">
      <c r="A335">
        <f t="shared" si="18"/>
        <v>28</v>
      </c>
      <c r="B335">
        <v>2012</v>
      </c>
      <c r="C335" s="4">
        <v>40732</v>
      </c>
      <c r="D335" s="13">
        <v>1</v>
      </c>
      <c r="E335" s="13">
        <v>0</v>
      </c>
      <c r="F335" s="13">
        <v>0</v>
      </c>
      <c r="G335" s="13">
        <v>0</v>
      </c>
      <c r="H335" s="13">
        <v>0</v>
      </c>
      <c r="I335" s="13">
        <v>0</v>
      </c>
      <c r="J335" s="13">
        <v>0</v>
      </c>
      <c r="K335" s="13">
        <v>0</v>
      </c>
      <c r="L335" s="13">
        <v>0</v>
      </c>
      <c r="M335" s="13">
        <v>0</v>
      </c>
      <c r="N335" s="13">
        <v>0</v>
      </c>
      <c r="O335" s="13">
        <v>0</v>
      </c>
      <c r="P335" s="13">
        <v>0</v>
      </c>
      <c r="Q335" s="13">
        <v>0</v>
      </c>
      <c r="R335" s="13">
        <v>0</v>
      </c>
      <c r="S335" s="13">
        <v>0</v>
      </c>
      <c r="T335" s="13">
        <v>0</v>
      </c>
      <c r="U335" s="13">
        <v>0</v>
      </c>
      <c r="V335" s="15">
        <f t="shared" si="17"/>
        <v>1</v>
      </c>
      <c r="W335" s="14">
        <v>0.33</v>
      </c>
      <c r="X335" s="15">
        <f t="shared" ref="X335:X375" si="19">SUM(V335+W335)</f>
        <v>1.33</v>
      </c>
      <c r="Y335" s="34">
        <v>64.778000000000006</v>
      </c>
      <c r="Z335" s="35">
        <v>41098</v>
      </c>
    </row>
    <row r="336" spans="1:26" x14ac:dyDescent="0.25">
      <c r="A336">
        <f t="shared" si="18"/>
        <v>28</v>
      </c>
      <c r="B336">
        <v>2012</v>
      </c>
      <c r="C336" s="4">
        <v>40733</v>
      </c>
      <c r="D336" s="13">
        <v>1</v>
      </c>
      <c r="E336" s="13">
        <v>0</v>
      </c>
      <c r="F336" s="13">
        <v>0</v>
      </c>
      <c r="G336" s="13">
        <v>0</v>
      </c>
      <c r="H336" s="13">
        <v>0</v>
      </c>
      <c r="I336" s="13">
        <v>0</v>
      </c>
      <c r="J336" s="13">
        <v>0</v>
      </c>
      <c r="K336" s="13">
        <v>0</v>
      </c>
      <c r="L336" s="13">
        <v>0</v>
      </c>
      <c r="M336" s="13">
        <v>0</v>
      </c>
      <c r="N336" s="13">
        <v>0</v>
      </c>
      <c r="O336" s="13">
        <v>0</v>
      </c>
      <c r="P336" s="13">
        <v>0</v>
      </c>
      <c r="Q336" s="13">
        <v>0</v>
      </c>
      <c r="R336" s="13">
        <v>0</v>
      </c>
      <c r="S336" s="13">
        <v>0</v>
      </c>
      <c r="T336" s="13">
        <v>0</v>
      </c>
      <c r="U336" s="13">
        <v>0</v>
      </c>
      <c r="V336" s="15">
        <f t="shared" ref="V336:V375" si="20">SUM(D336:U336)</f>
        <v>1</v>
      </c>
      <c r="W336" s="14">
        <v>0.33</v>
      </c>
      <c r="X336" s="15">
        <f t="shared" si="19"/>
        <v>1.33</v>
      </c>
      <c r="Y336" s="34">
        <v>55.67</v>
      </c>
      <c r="Z336" s="35">
        <v>41099</v>
      </c>
    </row>
    <row r="337" spans="1:26" x14ac:dyDescent="0.25">
      <c r="A337">
        <f t="shared" si="18"/>
        <v>29</v>
      </c>
      <c r="B337">
        <v>2012</v>
      </c>
      <c r="C337" s="4">
        <v>40734</v>
      </c>
      <c r="D337" s="13">
        <v>0</v>
      </c>
      <c r="E337" s="13">
        <v>0</v>
      </c>
      <c r="F337" s="13">
        <v>0</v>
      </c>
      <c r="G337" s="13">
        <v>0</v>
      </c>
      <c r="H337" s="13">
        <v>0</v>
      </c>
      <c r="I337" s="13">
        <v>0</v>
      </c>
      <c r="J337" s="13">
        <v>0</v>
      </c>
      <c r="K337" s="13">
        <v>0</v>
      </c>
      <c r="L337" s="13">
        <v>0</v>
      </c>
      <c r="M337" s="13">
        <v>0</v>
      </c>
      <c r="N337" s="13">
        <v>0</v>
      </c>
      <c r="O337" s="13">
        <v>0</v>
      </c>
      <c r="P337" s="13">
        <v>0</v>
      </c>
      <c r="Q337" s="13">
        <v>0</v>
      </c>
      <c r="R337" s="13">
        <v>0</v>
      </c>
      <c r="S337" s="13">
        <v>0</v>
      </c>
      <c r="T337" s="13">
        <v>0</v>
      </c>
      <c r="U337" s="13">
        <v>0</v>
      </c>
      <c r="V337" s="15">
        <f t="shared" si="20"/>
        <v>0</v>
      </c>
      <c r="W337" s="14">
        <v>0</v>
      </c>
      <c r="X337" s="15">
        <f t="shared" si="19"/>
        <v>0</v>
      </c>
      <c r="Y337" s="34">
        <v>61.16</v>
      </c>
      <c r="Z337" s="35">
        <v>41100</v>
      </c>
    </row>
    <row r="338" spans="1:26" x14ac:dyDescent="0.25">
      <c r="A338">
        <f t="shared" si="18"/>
        <v>29</v>
      </c>
      <c r="B338">
        <v>2012</v>
      </c>
      <c r="C338" s="4">
        <v>40735</v>
      </c>
      <c r="D338" s="13">
        <v>8</v>
      </c>
      <c r="E338" s="13">
        <v>0</v>
      </c>
      <c r="F338" s="13">
        <v>0</v>
      </c>
      <c r="G338" s="13">
        <v>0</v>
      </c>
      <c r="H338" s="13">
        <v>0</v>
      </c>
      <c r="I338" s="13">
        <v>0</v>
      </c>
      <c r="J338" s="13">
        <v>0</v>
      </c>
      <c r="K338" s="13">
        <v>0</v>
      </c>
      <c r="L338" s="13">
        <v>0</v>
      </c>
      <c r="M338" s="13">
        <v>0</v>
      </c>
      <c r="N338" s="13">
        <v>0</v>
      </c>
      <c r="O338" s="13">
        <v>0</v>
      </c>
      <c r="P338" s="13">
        <v>0</v>
      </c>
      <c r="Q338" s="13">
        <v>0</v>
      </c>
      <c r="R338" s="13">
        <v>0</v>
      </c>
      <c r="S338" s="13">
        <v>0</v>
      </c>
      <c r="T338" s="13">
        <v>1</v>
      </c>
      <c r="U338" s="13">
        <v>0</v>
      </c>
      <c r="V338" s="15">
        <f t="shared" si="20"/>
        <v>9</v>
      </c>
      <c r="W338" s="14">
        <v>0</v>
      </c>
      <c r="X338" s="15">
        <f t="shared" si="19"/>
        <v>9</v>
      </c>
      <c r="Y338" s="34">
        <v>65.930000000000007</v>
      </c>
      <c r="Z338" s="35">
        <v>41101</v>
      </c>
    </row>
    <row r="339" spans="1:26" x14ac:dyDescent="0.25">
      <c r="A339">
        <f t="shared" si="18"/>
        <v>29</v>
      </c>
      <c r="B339">
        <v>2012</v>
      </c>
      <c r="C339" s="4">
        <v>40736</v>
      </c>
      <c r="D339" s="13">
        <v>2</v>
      </c>
      <c r="E339" s="13">
        <v>0</v>
      </c>
      <c r="F339" s="13">
        <v>0</v>
      </c>
      <c r="G339" s="13">
        <v>0</v>
      </c>
      <c r="H339" s="13">
        <v>0</v>
      </c>
      <c r="I339" s="13">
        <v>0</v>
      </c>
      <c r="J339" s="13">
        <v>0</v>
      </c>
      <c r="K339" s="13">
        <v>2</v>
      </c>
      <c r="L339" s="13">
        <v>0</v>
      </c>
      <c r="M339" s="13">
        <v>0</v>
      </c>
      <c r="N339" s="13">
        <v>0</v>
      </c>
      <c r="O339" s="13">
        <v>0</v>
      </c>
      <c r="P339" s="13">
        <v>0</v>
      </c>
      <c r="Q339" s="13">
        <v>0</v>
      </c>
      <c r="R339" s="13">
        <v>0</v>
      </c>
      <c r="S339" s="13">
        <v>0</v>
      </c>
      <c r="T339" s="13">
        <v>0</v>
      </c>
      <c r="U339" s="13">
        <v>0</v>
      </c>
      <c r="V339" s="15">
        <f t="shared" si="20"/>
        <v>4</v>
      </c>
      <c r="W339" s="14">
        <v>2</v>
      </c>
      <c r="X339" s="15">
        <f t="shared" si="19"/>
        <v>6</v>
      </c>
      <c r="Y339" s="34">
        <v>69.53</v>
      </c>
      <c r="Z339" s="35">
        <v>41102</v>
      </c>
    </row>
    <row r="340" spans="1:26" x14ac:dyDescent="0.25">
      <c r="A340">
        <f t="shared" si="18"/>
        <v>29</v>
      </c>
      <c r="B340">
        <v>2012</v>
      </c>
      <c r="C340" s="4">
        <v>40737</v>
      </c>
      <c r="D340" s="13">
        <v>1</v>
      </c>
      <c r="E340" s="13">
        <v>0</v>
      </c>
      <c r="F340" s="13">
        <v>0</v>
      </c>
      <c r="G340" s="13">
        <v>0</v>
      </c>
      <c r="H340" s="13">
        <v>0</v>
      </c>
      <c r="I340" s="13">
        <v>0</v>
      </c>
      <c r="J340" s="13">
        <v>0</v>
      </c>
      <c r="K340" s="13">
        <v>1</v>
      </c>
      <c r="L340" s="13">
        <v>0</v>
      </c>
      <c r="M340" s="13">
        <v>0</v>
      </c>
      <c r="N340" s="13">
        <v>0</v>
      </c>
      <c r="O340" s="13">
        <v>0</v>
      </c>
      <c r="P340" s="13">
        <v>0</v>
      </c>
      <c r="Q340" s="13">
        <v>0</v>
      </c>
      <c r="R340" s="13">
        <v>0</v>
      </c>
      <c r="S340" s="13">
        <v>0</v>
      </c>
      <c r="T340" s="13">
        <v>0</v>
      </c>
      <c r="U340" s="13">
        <v>0</v>
      </c>
      <c r="V340" s="15">
        <f t="shared" si="20"/>
        <v>2</v>
      </c>
      <c r="W340" s="14">
        <v>3</v>
      </c>
      <c r="X340" s="15">
        <f t="shared" si="19"/>
        <v>5</v>
      </c>
      <c r="Y340" s="34">
        <v>66.847999999999999</v>
      </c>
      <c r="Z340" s="35">
        <v>41103</v>
      </c>
    </row>
    <row r="341" spans="1:26" x14ac:dyDescent="0.25">
      <c r="A341">
        <f t="shared" si="18"/>
        <v>29</v>
      </c>
      <c r="B341">
        <v>2012</v>
      </c>
      <c r="C341" s="4">
        <v>40738</v>
      </c>
      <c r="D341" s="13">
        <v>1</v>
      </c>
      <c r="E341" s="13">
        <v>0</v>
      </c>
      <c r="F341" s="13">
        <v>0</v>
      </c>
      <c r="G341" s="13">
        <v>0</v>
      </c>
      <c r="H341" s="13">
        <v>0</v>
      </c>
      <c r="I341" s="13">
        <v>0</v>
      </c>
      <c r="J341" s="13">
        <v>0</v>
      </c>
      <c r="K341" s="13">
        <v>0</v>
      </c>
      <c r="L341" s="13">
        <v>0</v>
      </c>
      <c r="M341" s="13">
        <v>0</v>
      </c>
      <c r="N341" s="13">
        <v>0</v>
      </c>
      <c r="O341" s="13">
        <v>0</v>
      </c>
      <c r="P341" s="13">
        <v>0</v>
      </c>
      <c r="Q341" s="13">
        <v>0</v>
      </c>
      <c r="R341" s="13">
        <v>0</v>
      </c>
      <c r="S341" s="13">
        <v>0</v>
      </c>
      <c r="T341" s="13">
        <v>0</v>
      </c>
      <c r="U341" s="13">
        <v>0</v>
      </c>
      <c r="V341" s="15">
        <f t="shared" si="20"/>
        <v>1</v>
      </c>
      <c r="W341" s="14">
        <v>0.33</v>
      </c>
      <c r="X341" s="15">
        <f t="shared" si="19"/>
        <v>1.33</v>
      </c>
      <c r="Y341" s="34">
        <v>66.128</v>
      </c>
      <c r="Z341" s="35">
        <v>41104</v>
      </c>
    </row>
    <row r="342" spans="1:26" x14ac:dyDescent="0.25">
      <c r="A342">
        <f t="shared" si="18"/>
        <v>29</v>
      </c>
      <c r="B342">
        <v>2012</v>
      </c>
      <c r="C342" s="4">
        <v>40739</v>
      </c>
      <c r="D342" s="13">
        <v>1</v>
      </c>
      <c r="E342" s="13">
        <v>0</v>
      </c>
      <c r="F342" s="13">
        <v>0</v>
      </c>
      <c r="G342" s="13">
        <v>0</v>
      </c>
      <c r="H342" s="13">
        <v>0</v>
      </c>
      <c r="I342" s="13">
        <v>0</v>
      </c>
      <c r="J342" s="13">
        <v>0</v>
      </c>
      <c r="K342" s="13">
        <v>0</v>
      </c>
      <c r="L342" s="13">
        <v>0</v>
      </c>
      <c r="M342" s="13">
        <v>0</v>
      </c>
      <c r="N342" s="13">
        <v>0</v>
      </c>
      <c r="O342" s="13">
        <v>0</v>
      </c>
      <c r="P342" s="13">
        <v>0</v>
      </c>
      <c r="Q342" s="13">
        <v>0</v>
      </c>
      <c r="R342" s="13">
        <v>0</v>
      </c>
      <c r="S342" s="13">
        <v>0</v>
      </c>
      <c r="T342" s="13">
        <v>0</v>
      </c>
      <c r="U342" s="13">
        <v>0</v>
      </c>
      <c r="V342" s="15">
        <f t="shared" si="20"/>
        <v>1</v>
      </c>
      <c r="W342" s="14">
        <v>0.33</v>
      </c>
      <c r="X342" s="15">
        <f t="shared" si="19"/>
        <v>1.33</v>
      </c>
      <c r="Y342" s="34">
        <v>72.212000000000003</v>
      </c>
      <c r="Z342" s="35">
        <v>41105</v>
      </c>
    </row>
    <row r="343" spans="1:26" x14ac:dyDescent="0.25">
      <c r="A343">
        <f t="shared" si="18"/>
        <v>29</v>
      </c>
      <c r="B343">
        <v>2012</v>
      </c>
      <c r="C343" s="4">
        <v>40740</v>
      </c>
      <c r="D343" s="13">
        <v>1</v>
      </c>
      <c r="E343" s="13">
        <v>0</v>
      </c>
      <c r="F343" s="13">
        <v>0</v>
      </c>
      <c r="G343" s="13">
        <v>0</v>
      </c>
      <c r="H343" s="13">
        <v>0</v>
      </c>
      <c r="I343" s="13">
        <v>0</v>
      </c>
      <c r="J343" s="13">
        <v>0</v>
      </c>
      <c r="K343" s="13">
        <v>0</v>
      </c>
      <c r="L343" s="13">
        <v>0</v>
      </c>
      <c r="M343" s="13">
        <v>0</v>
      </c>
      <c r="N343" s="13">
        <v>0</v>
      </c>
      <c r="O343" s="13">
        <v>0</v>
      </c>
      <c r="P343" s="13">
        <v>0</v>
      </c>
      <c r="Q343" s="13">
        <v>0</v>
      </c>
      <c r="R343" s="13">
        <v>0</v>
      </c>
      <c r="S343" s="13">
        <v>0</v>
      </c>
      <c r="T343" s="13">
        <v>0</v>
      </c>
      <c r="U343" s="13">
        <v>0</v>
      </c>
      <c r="V343" s="15">
        <f t="shared" si="20"/>
        <v>1</v>
      </c>
      <c r="W343" s="14">
        <v>0.33</v>
      </c>
      <c r="X343" s="15">
        <f t="shared" si="19"/>
        <v>1.33</v>
      </c>
      <c r="Y343" s="34">
        <v>67.603999999999999</v>
      </c>
      <c r="Z343" s="35">
        <v>41106</v>
      </c>
    </row>
    <row r="344" spans="1:26" x14ac:dyDescent="0.25">
      <c r="A344">
        <f t="shared" si="18"/>
        <v>30</v>
      </c>
      <c r="B344">
        <v>2012</v>
      </c>
      <c r="C344" s="4">
        <v>40741</v>
      </c>
      <c r="D344" s="13">
        <v>2</v>
      </c>
      <c r="E344" s="13">
        <v>0</v>
      </c>
      <c r="F344" s="13">
        <v>0</v>
      </c>
      <c r="G344" s="13">
        <v>0</v>
      </c>
      <c r="H344" s="13">
        <v>0</v>
      </c>
      <c r="I344" s="13">
        <v>0</v>
      </c>
      <c r="J344" s="13">
        <v>0</v>
      </c>
      <c r="K344" s="13">
        <v>1</v>
      </c>
      <c r="L344" s="13">
        <v>0</v>
      </c>
      <c r="M344" s="13">
        <v>0</v>
      </c>
      <c r="N344" s="13">
        <v>0</v>
      </c>
      <c r="O344" s="13">
        <v>0</v>
      </c>
      <c r="P344" s="13">
        <v>0</v>
      </c>
      <c r="Q344" s="13">
        <v>0</v>
      </c>
      <c r="R344" s="13">
        <v>0</v>
      </c>
      <c r="S344" s="13">
        <v>0</v>
      </c>
      <c r="T344" s="13">
        <v>0</v>
      </c>
      <c r="U344" s="13">
        <v>0</v>
      </c>
      <c r="V344" s="15">
        <f t="shared" si="20"/>
        <v>3</v>
      </c>
      <c r="W344" s="14">
        <v>0</v>
      </c>
      <c r="X344" s="15">
        <f t="shared" si="19"/>
        <v>3</v>
      </c>
      <c r="Y344" s="34">
        <v>66.632000000000005</v>
      </c>
      <c r="Z344" s="35">
        <v>41107</v>
      </c>
    </row>
    <row r="345" spans="1:26" x14ac:dyDescent="0.25">
      <c r="A345">
        <f t="shared" si="18"/>
        <v>30</v>
      </c>
      <c r="B345">
        <v>2012</v>
      </c>
      <c r="C345" s="4">
        <v>40742</v>
      </c>
      <c r="D345" s="13">
        <v>11</v>
      </c>
      <c r="E345" s="13">
        <v>0</v>
      </c>
      <c r="F345" s="13">
        <v>0</v>
      </c>
      <c r="G345" s="13">
        <v>0</v>
      </c>
      <c r="H345" s="13">
        <v>0</v>
      </c>
      <c r="I345" s="13">
        <v>0</v>
      </c>
      <c r="J345" s="13">
        <v>0</v>
      </c>
      <c r="K345" s="13">
        <v>1</v>
      </c>
      <c r="L345" s="13">
        <v>0</v>
      </c>
      <c r="M345" s="13">
        <v>0</v>
      </c>
      <c r="N345" s="13">
        <v>0</v>
      </c>
      <c r="O345" s="13">
        <v>0</v>
      </c>
      <c r="P345" s="13">
        <v>0</v>
      </c>
      <c r="Q345" s="13">
        <v>0</v>
      </c>
      <c r="R345" s="13">
        <v>0</v>
      </c>
      <c r="S345" s="13">
        <v>0</v>
      </c>
      <c r="T345" s="13">
        <v>1</v>
      </c>
      <c r="U345" s="13">
        <v>0</v>
      </c>
      <c r="V345" s="15">
        <f t="shared" si="20"/>
        <v>13</v>
      </c>
      <c r="W345" s="14">
        <v>7</v>
      </c>
      <c r="X345" s="15">
        <f t="shared" si="19"/>
        <v>20</v>
      </c>
      <c r="Y345" s="34">
        <v>68.468000000000004</v>
      </c>
      <c r="Z345" s="35">
        <v>41108</v>
      </c>
    </row>
    <row r="346" spans="1:26" x14ac:dyDescent="0.25">
      <c r="A346">
        <f t="shared" si="18"/>
        <v>30</v>
      </c>
      <c r="B346">
        <v>2012</v>
      </c>
      <c r="C346" s="4">
        <v>40743</v>
      </c>
      <c r="D346" s="13">
        <v>7</v>
      </c>
      <c r="E346" s="13">
        <v>0</v>
      </c>
      <c r="F346" s="13">
        <v>0</v>
      </c>
      <c r="G346" s="13">
        <v>0</v>
      </c>
      <c r="H346" s="13">
        <v>0</v>
      </c>
      <c r="I346" s="13">
        <v>0</v>
      </c>
      <c r="J346" s="13">
        <v>0</v>
      </c>
      <c r="K346" s="13">
        <v>3</v>
      </c>
      <c r="L346" s="13">
        <v>0</v>
      </c>
      <c r="M346" s="13">
        <v>0</v>
      </c>
      <c r="N346" s="13">
        <v>1</v>
      </c>
      <c r="O346" s="13">
        <v>0</v>
      </c>
      <c r="P346" s="13">
        <v>0</v>
      </c>
      <c r="Q346" s="13">
        <v>1</v>
      </c>
      <c r="R346" s="13">
        <v>0</v>
      </c>
      <c r="S346" s="13">
        <v>0</v>
      </c>
      <c r="T346" s="13">
        <v>0</v>
      </c>
      <c r="U346" s="13">
        <v>0</v>
      </c>
      <c r="V346" s="15">
        <f t="shared" si="20"/>
        <v>12</v>
      </c>
      <c r="W346" s="14">
        <v>8</v>
      </c>
      <c r="X346" s="15">
        <f t="shared" si="19"/>
        <v>20</v>
      </c>
      <c r="Y346" s="34">
        <v>66.433999999999997</v>
      </c>
      <c r="Z346" s="35">
        <v>41109</v>
      </c>
    </row>
    <row r="347" spans="1:26" x14ac:dyDescent="0.25">
      <c r="A347">
        <f t="shared" si="18"/>
        <v>30</v>
      </c>
      <c r="B347">
        <v>2012</v>
      </c>
      <c r="C347" s="4">
        <v>40744</v>
      </c>
      <c r="D347" s="13">
        <v>1</v>
      </c>
      <c r="E347" s="13">
        <v>0</v>
      </c>
      <c r="F347" s="13">
        <v>0</v>
      </c>
      <c r="G347" s="13">
        <v>0</v>
      </c>
      <c r="H347" s="13">
        <v>0</v>
      </c>
      <c r="I347" s="13">
        <v>0</v>
      </c>
      <c r="J347" s="13">
        <v>0</v>
      </c>
      <c r="K347" s="13">
        <v>7</v>
      </c>
      <c r="L347" s="13">
        <v>1</v>
      </c>
      <c r="M347" s="13">
        <v>0</v>
      </c>
      <c r="N347" s="13">
        <v>0</v>
      </c>
      <c r="O347" s="13">
        <v>0</v>
      </c>
      <c r="P347" s="13">
        <v>0</v>
      </c>
      <c r="Q347" s="13">
        <v>0</v>
      </c>
      <c r="R347" s="13">
        <v>0</v>
      </c>
      <c r="S347" s="13">
        <v>0</v>
      </c>
      <c r="T347" s="13">
        <v>0</v>
      </c>
      <c r="U347" s="13">
        <v>0</v>
      </c>
      <c r="V347" s="15">
        <f t="shared" si="20"/>
        <v>9</v>
      </c>
      <c r="W347" s="14">
        <v>0</v>
      </c>
      <c r="X347" s="15">
        <f t="shared" si="19"/>
        <v>9</v>
      </c>
      <c r="Y347" s="34">
        <v>73.561999999999998</v>
      </c>
      <c r="Z347" s="35">
        <v>41110</v>
      </c>
    </row>
    <row r="348" spans="1:26" x14ac:dyDescent="0.25">
      <c r="A348">
        <f t="shared" si="18"/>
        <v>30</v>
      </c>
      <c r="B348">
        <v>2012</v>
      </c>
      <c r="C348" s="4">
        <v>40745</v>
      </c>
      <c r="D348" s="13">
        <v>2.66</v>
      </c>
      <c r="E348" s="13">
        <v>0</v>
      </c>
      <c r="F348" s="13">
        <v>0</v>
      </c>
      <c r="G348" s="13">
        <v>0</v>
      </c>
      <c r="H348" s="13">
        <v>0</v>
      </c>
      <c r="I348" s="13">
        <v>0</v>
      </c>
      <c r="J348" s="13">
        <v>0</v>
      </c>
      <c r="K348" s="13">
        <v>1</v>
      </c>
      <c r="L348" s="13">
        <v>0</v>
      </c>
      <c r="M348" s="13">
        <v>0</v>
      </c>
      <c r="N348" s="13">
        <v>0.66</v>
      </c>
      <c r="O348" s="13">
        <v>0</v>
      </c>
      <c r="P348" s="13">
        <v>0</v>
      </c>
      <c r="Q348" s="13">
        <v>0</v>
      </c>
      <c r="R348" s="13">
        <v>0</v>
      </c>
      <c r="S348" s="13">
        <v>0</v>
      </c>
      <c r="T348" s="13">
        <v>0.33</v>
      </c>
      <c r="U348" s="13">
        <v>0</v>
      </c>
      <c r="V348" s="15">
        <f t="shared" si="20"/>
        <v>4.6500000000000004</v>
      </c>
      <c r="W348" s="14">
        <v>2.33</v>
      </c>
      <c r="X348" s="15">
        <f t="shared" si="19"/>
        <v>6.98</v>
      </c>
      <c r="Y348" s="34">
        <v>68.45</v>
      </c>
      <c r="Z348" s="35">
        <v>41111</v>
      </c>
    </row>
    <row r="349" spans="1:26" x14ac:dyDescent="0.25">
      <c r="A349">
        <f t="shared" si="18"/>
        <v>30</v>
      </c>
      <c r="B349">
        <v>2012</v>
      </c>
      <c r="C349" s="4">
        <v>40746</v>
      </c>
      <c r="D349" s="13">
        <v>2.66</v>
      </c>
      <c r="E349" s="13">
        <v>0</v>
      </c>
      <c r="F349" s="13">
        <v>0</v>
      </c>
      <c r="G349" s="13">
        <v>0</v>
      </c>
      <c r="H349" s="13">
        <v>0</v>
      </c>
      <c r="I349" s="13">
        <v>0</v>
      </c>
      <c r="J349" s="13">
        <v>0</v>
      </c>
      <c r="K349" s="13">
        <v>1</v>
      </c>
      <c r="L349" s="13">
        <v>0</v>
      </c>
      <c r="M349" s="13">
        <v>0</v>
      </c>
      <c r="N349" s="13">
        <v>0.66</v>
      </c>
      <c r="O349" s="13">
        <v>0</v>
      </c>
      <c r="P349" s="13">
        <v>0</v>
      </c>
      <c r="Q349" s="13">
        <v>0</v>
      </c>
      <c r="R349" s="13">
        <v>0</v>
      </c>
      <c r="S349" s="13">
        <v>0</v>
      </c>
      <c r="T349" s="13">
        <v>0.33</v>
      </c>
      <c r="U349" s="13">
        <v>0</v>
      </c>
      <c r="V349" s="15">
        <f t="shared" si="20"/>
        <v>4.6500000000000004</v>
      </c>
      <c r="W349" s="14">
        <v>2.33</v>
      </c>
      <c r="X349" s="15">
        <f t="shared" si="19"/>
        <v>6.98</v>
      </c>
      <c r="Y349" s="34">
        <v>70.34</v>
      </c>
      <c r="Z349" s="35">
        <v>41112</v>
      </c>
    </row>
    <row r="350" spans="1:26" x14ac:dyDescent="0.25">
      <c r="A350">
        <f t="shared" si="18"/>
        <v>30</v>
      </c>
      <c r="B350">
        <v>2012</v>
      </c>
      <c r="C350" s="4">
        <v>40747</v>
      </c>
      <c r="D350" s="13">
        <v>2.66</v>
      </c>
      <c r="E350" s="13">
        <v>0</v>
      </c>
      <c r="F350" s="13">
        <v>0</v>
      </c>
      <c r="G350" s="13">
        <v>0</v>
      </c>
      <c r="H350" s="13">
        <v>0</v>
      </c>
      <c r="I350" s="13">
        <v>0</v>
      </c>
      <c r="J350" s="13">
        <v>0</v>
      </c>
      <c r="K350" s="13">
        <v>1</v>
      </c>
      <c r="L350" s="13">
        <v>0</v>
      </c>
      <c r="M350" s="13">
        <v>0</v>
      </c>
      <c r="N350" s="13">
        <v>0.66</v>
      </c>
      <c r="O350" s="13">
        <v>0</v>
      </c>
      <c r="P350" s="13">
        <v>0</v>
      </c>
      <c r="Q350" s="13">
        <v>0</v>
      </c>
      <c r="R350" s="13">
        <v>0</v>
      </c>
      <c r="S350" s="13">
        <v>0</v>
      </c>
      <c r="T350" s="13">
        <v>0.33</v>
      </c>
      <c r="U350" s="13">
        <v>0</v>
      </c>
      <c r="V350" s="15">
        <f t="shared" si="20"/>
        <v>4.6500000000000004</v>
      </c>
      <c r="W350" s="14">
        <v>2.33</v>
      </c>
      <c r="X350" s="15">
        <f t="shared" si="19"/>
        <v>6.98</v>
      </c>
      <c r="Y350" s="34">
        <v>64.093999999999994</v>
      </c>
      <c r="Z350" s="35">
        <v>41113</v>
      </c>
    </row>
    <row r="351" spans="1:26" x14ac:dyDescent="0.25">
      <c r="A351">
        <f t="shared" si="18"/>
        <v>31</v>
      </c>
      <c r="B351">
        <v>2012</v>
      </c>
      <c r="C351" s="4">
        <v>40748</v>
      </c>
      <c r="D351" s="13">
        <v>2</v>
      </c>
      <c r="E351" s="13">
        <v>0</v>
      </c>
      <c r="F351" s="13">
        <v>0</v>
      </c>
      <c r="G351" s="13">
        <v>0</v>
      </c>
      <c r="H351" s="13">
        <v>0</v>
      </c>
      <c r="I351" s="13">
        <v>0</v>
      </c>
      <c r="J351" s="13">
        <v>0</v>
      </c>
      <c r="K351" s="13">
        <v>1</v>
      </c>
      <c r="L351" s="13">
        <v>1</v>
      </c>
      <c r="M351" s="13">
        <v>0</v>
      </c>
      <c r="N351" s="13">
        <v>1</v>
      </c>
      <c r="O351" s="13">
        <v>0</v>
      </c>
      <c r="P351" s="13">
        <v>0</v>
      </c>
      <c r="Q351" s="13">
        <v>0</v>
      </c>
      <c r="R351" s="13">
        <v>0</v>
      </c>
      <c r="S351" s="13">
        <v>0</v>
      </c>
      <c r="T351" s="13">
        <v>0</v>
      </c>
      <c r="U351" s="13">
        <v>0</v>
      </c>
      <c r="V351" s="15">
        <f t="shared" si="20"/>
        <v>5</v>
      </c>
      <c r="W351" s="14">
        <v>1</v>
      </c>
      <c r="X351" s="15">
        <f t="shared" si="19"/>
        <v>6</v>
      </c>
      <c r="Y351" s="34">
        <v>66.793999999999997</v>
      </c>
      <c r="Z351" s="35">
        <v>41114</v>
      </c>
    </row>
    <row r="352" spans="1:26" x14ac:dyDescent="0.25">
      <c r="A352">
        <f t="shared" si="18"/>
        <v>31</v>
      </c>
      <c r="B352">
        <v>2012</v>
      </c>
      <c r="C352" s="4">
        <v>40749</v>
      </c>
      <c r="D352" s="13">
        <v>1</v>
      </c>
      <c r="E352" s="13">
        <v>0</v>
      </c>
      <c r="F352" s="13">
        <v>0</v>
      </c>
      <c r="G352" s="13">
        <v>0</v>
      </c>
      <c r="H352" s="13">
        <v>0</v>
      </c>
      <c r="I352" s="13">
        <v>0</v>
      </c>
      <c r="J352" s="13">
        <v>0</v>
      </c>
      <c r="K352" s="13">
        <v>1</v>
      </c>
      <c r="L352" s="13">
        <v>0</v>
      </c>
      <c r="M352" s="13">
        <v>0</v>
      </c>
      <c r="N352" s="13">
        <v>0</v>
      </c>
      <c r="O352" s="13">
        <v>0</v>
      </c>
      <c r="P352" s="13">
        <v>0</v>
      </c>
      <c r="Q352" s="13">
        <v>0</v>
      </c>
      <c r="R352" s="13">
        <v>0</v>
      </c>
      <c r="S352" s="13">
        <v>0</v>
      </c>
      <c r="T352" s="13">
        <v>0</v>
      </c>
      <c r="U352" s="13">
        <v>0</v>
      </c>
      <c r="V352" s="15">
        <f t="shared" si="20"/>
        <v>2</v>
      </c>
      <c r="W352" s="14">
        <v>0</v>
      </c>
      <c r="X352" s="15">
        <f t="shared" si="19"/>
        <v>2</v>
      </c>
      <c r="Y352" s="34">
        <v>63.14</v>
      </c>
      <c r="Z352" s="35">
        <v>41115</v>
      </c>
    </row>
    <row r="353" spans="1:26" x14ac:dyDescent="0.25">
      <c r="A353">
        <f t="shared" si="18"/>
        <v>31</v>
      </c>
      <c r="B353">
        <v>2012</v>
      </c>
      <c r="C353" s="4">
        <v>40750</v>
      </c>
      <c r="D353" s="13">
        <v>0</v>
      </c>
      <c r="E353" s="13">
        <v>0</v>
      </c>
      <c r="F353" s="13">
        <v>0</v>
      </c>
      <c r="G353" s="13">
        <v>0</v>
      </c>
      <c r="H353" s="13">
        <v>0</v>
      </c>
      <c r="I353" s="13">
        <v>0</v>
      </c>
      <c r="J353" s="13">
        <v>0</v>
      </c>
      <c r="K353" s="13">
        <v>2</v>
      </c>
      <c r="L353" s="13">
        <v>0</v>
      </c>
      <c r="M353" s="13">
        <v>0</v>
      </c>
      <c r="N353" s="13">
        <v>0</v>
      </c>
      <c r="O353" s="13">
        <v>0</v>
      </c>
      <c r="P353" s="13">
        <v>0</v>
      </c>
      <c r="Q353" s="13">
        <v>0</v>
      </c>
      <c r="R353" s="13">
        <v>0</v>
      </c>
      <c r="S353" s="13">
        <v>0</v>
      </c>
      <c r="T353" s="13">
        <v>0</v>
      </c>
      <c r="U353" s="13">
        <v>0</v>
      </c>
      <c r="V353" s="15">
        <f t="shared" si="20"/>
        <v>2</v>
      </c>
      <c r="W353" s="14">
        <v>0</v>
      </c>
      <c r="X353" s="15">
        <f t="shared" si="19"/>
        <v>2</v>
      </c>
      <c r="Y353" s="34">
        <v>59.701999999999998</v>
      </c>
      <c r="Z353" s="35">
        <v>41116</v>
      </c>
    </row>
    <row r="354" spans="1:26" x14ac:dyDescent="0.25">
      <c r="A354">
        <f t="shared" si="18"/>
        <v>31</v>
      </c>
      <c r="B354">
        <v>2012</v>
      </c>
      <c r="C354" s="4">
        <v>40751</v>
      </c>
      <c r="D354" s="13">
        <v>0</v>
      </c>
      <c r="E354" s="13">
        <v>0</v>
      </c>
      <c r="F354" s="13">
        <v>0</v>
      </c>
      <c r="G354" s="13">
        <v>0</v>
      </c>
      <c r="H354" s="13">
        <v>0</v>
      </c>
      <c r="I354" s="13">
        <v>0</v>
      </c>
      <c r="J354" s="13">
        <v>0</v>
      </c>
      <c r="K354" s="13">
        <v>0</v>
      </c>
      <c r="L354" s="13">
        <v>0</v>
      </c>
      <c r="M354" s="13">
        <v>0</v>
      </c>
      <c r="N354" s="13">
        <v>0</v>
      </c>
      <c r="O354" s="13">
        <v>0</v>
      </c>
      <c r="P354" s="13">
        <v>0</v>
      </c>
      <c r="Q354" s="13">
        <v>0</v>
      </c>
      <c r="R354" s="13">
        <v>0</v>
      </c>
      <c r="S354" s="13">
        <v>0</v>
      </c>
      <c r="T354" s="13">
        <v>0</v>
      </c>
      <c r="U354" s="13">
        <v>0</v>
      </c>
      <c r="V354" s="15">
        <f t="shared" si="20"/>
        <v>0</v>
      </c>
      <c r="W354" s="14">
        <v>1</v>
      </c>
      <c r="X354" s="15">
        <f t="shared" si="19"/>
        <v>1</v>
      </c>
      <c r="Y354" s="34">
        <v>55.293999999999997</v>
      </c>
      <c r="Z354" s="35">
        <v>41117</v>
      </c>
    </row>
    <row r="355" spans="1:26" x14ac:dyDescent="0.25">
      <c r="A355">
        <f t="shared" si="18"/>
        <v>31</v>
      </c>
      <c r="B355">
        <v>2012</v>
      </c>
      <c r="C355" s="4">
        <v>40752</v>
      </c>
      <c r="D355" s="13">
        <v>0.33</v>
      </c>
      <c r="E355" s="13">
        <v>0</v>
      </c>
      <c r="F355" s="13">
        <v>0</v>
      </c>
      <c r="G355" s="13">
        <v>0</v>
      </c>
      <c r="H355" s="13">
        <v>0</v>
      </c>
      <c r="I355" s="13">
        <v>0</v>
      </c>
      <c r="J355" s="13">
        <v>0</v>
      </c>
      <c r="K355" s="13">
        <v>4</v>
      </c>
      <c r="L355" s="13">
        <v>0</v>
      </c>
      <c r="M355" s="13">
        <v>0</v>
      </c>
      <c r="N355" s="13">
        <v>0</v>
      </c>
      <c r="O355" s="13">
        <v>0</v>
      </c>
      <c r="P355" s="13">
        <v>0</v>
      </c>
      <c r="Q355" s="13">
        <v>0</v>
      </c>
      <c r="R355" s="13">
        <v>0</v>
      </c>
      <c r="S355" s="13">
        <v>0</v>
      </c>
      <c r="T355" s="13">
        <v>0</v>
      </c>
      <c r="U355" s="13">
        <v>0</v>
      </c>
      <c r="V355" s="15">
        <f t="shared" si="20"/>
        <v>4.33</v>
      </c>
      <c r="W355" s="14">
        <v>1</v>
      </c>
      <c r="X355" s="15">
        <f t="shared" si="19"/>
        <v>5.33</v>
      </c>
      <c r="Y355" s="34">
        <v>62.996000000000002</v>
      </c>
      <c r="Z355" s="35">
        <v>41118</v>
      </c>
    </row>
    <row r="356" spans="1:26" x14ac:dyDescent="0.25">
      <c r="A356">
        <f t="shared" si="18"/>
        <v>31</v>
      </c>
      <c r="B356">
        <v>2012</v>
      </c>
      <c r="C356" s="4">
        <v>40753</v>
      </c>
      <c r="D356" s="13">
        <v>0.33</v>
      </c>
      <c r="E356" s="13">
        <v>0</v>
      </c>
      <c r="F356" s="13">
        <v>0</v>
      </c>
      <c r="G356" s="13">
        <v>0</v>
      </c>
      <c r="H356" s="13">
        <v>0</v>
      </c>
      <c r="I356" s="13">
        <v>0</v>
      </c>
      <c r="J356" s="13">
        <v>0</v>
      </c>
      <c r="K356" s="13">
        <v>4</v>
      </c>
      <c r="L356" s="13">
        <v>0</v>
      </c>
      <c r="M356" s="13">
        <v>0</v>
      </c>
      <c r="N356" s="13">
        <v>0</v>
      </c>
      <c r="O356" s="13">
        <v>0</v>
      </c>
      <c r="P356" s="13">
        <v>0</v>
      </c>
      <c r="Q356" s="13">
        <v>0</v>
      </c>
      <c r="R356" s="13">
        <v>0</v>
      </c>
      <c r="S356" s="13">
        <v>0</v>
      </c>
      <c r="T356" s="13">
        <v>0</v>
      </c>
      <c r="U356" s="13">
        <v>0</v>
      </c>
      <c r="V356" s="15">
        <f t="shared" si="20"/>
        <v>4.33</v>
      </c>
      <c r="W356" s="5">
        <v>1</v>
      </c>
      <c r="X356" s="15">
        <f t="shared" si="19"/>
        <v>5.33</v>
      </c>
      <c r="Y356" s="34">
        <v>67.388000000000005</v>
      </c>
      <c r="Z356" s="35">
        <v>41119</v>
      </c>
    </row>
    <row r="357" spans="1:26" x14ac:dyDescent="0.25">
      <c r="A357">
        <f t="shared" si="18"/>
        <v>31</v>
      </c>
      <c r="B357">
        <v>2012</v>
      </c>
      <c r="C357" s="4">
        <v>40754</v>
      </c>
      <c r="D357" s="13">
        <v>0.33</v>
      </c>
      <c r="E357" s="13">
        <v>0</v>
      </c>
      <c r="F357" s="13">
        <v>0</v>
      </c>
      <c r="G357" s="13">
        <v>0</v>
      </c>
      <c r="H357" s="13">
        <v>0</v>
      </c>
      <c r="I357" s="13">
        <v>0</v>
      </c>
      <c r="J357" s="13">
        <v>0</v>
      </c>
      <c r="K357" s="13">
        <v>4</v>
      </c>
      <c r="L357" s="13">
        <v>0</v>
      </c>
      <c r="M357" s="13">
        <v>0</v>
      </c>
      <c r="N357" s="13">
        <v>0</v>
      </c>
      <c r="O357" s="13">
        <v>0</v>
      </c>
      <c r="P357" s="13">
        <v>0</v>
      </c>
      <c r="Q357" s="13">
        <v>0</v>
      </c>
      <c r="R357" s="13">
        <v>0</v>
      </c>
      <c r="S357" s="13">
        <v>0</v>
      </c>
      <c r="T357" s="13">
        <v>0</v>
      </c>
      <c r="U357" s="13">
        <v>0</v>
      </c>
      <c r="V357" s="15">
        <f t="shared" si="20"/>
        <v>4.33</v>
      </c>
      <c r="W357" s="14">
        <v>1</v>
      </c>
      <c r="X357" s="15">
        <f t="shared" si="19"/>
        <v>5.33</v>
      </c>
      <c r="Y357" s="34">
        <v>62.548000000000002</v>
      </c>
      <c r="Z357" s="35">
        <v>41120</v>
      </c>
    </row>
    <row r="358" spans="1:26" x14ac:dyDescent="0.25">
      <c r="A358">
        <f t="shared" si="18"/>
        <v>32</v>
      </c>
      <c r="B358">
        <v>2012</v>
      </c>
      <c r="C358" s="4">
        <v>40755</v>
      </c>
      <c r="D358" s="13">
        <v>1</v>
      </c>
      <c r="E358" s="13">
        <v>0</v>
      </c>
      <c r="F358" s="13">
        <v>0</v>
      </c>
      <c r="G358" s="13">
        <v>0</v>
      </c>
      <c r="H358" s="13">
        <v>0</v>
      </c>
      <c r="I358" s="13">
        <v>0</v>
      </c>
      <c r="J358" s="13">
        <v>0</v>
      </c>
      <c r="K358" s="13">
        <v>2</v>
      </c>
      <c r="L358" s="13">
        <v>0</v>
      </c>
      <c r="M358" s="13">
        <v>0</v>
      </c>
      <c r="N358" s="13">
        <v>1</v>
      </c>
      <c r="O358" s="13">
        <v>0</v>
      </c>
      <c r="P358" s="13">
        <v>0</v>
      </c>
      <c r="Q358" s="13">
        <v>0</v>
      </c>
      <c r="R358" s="13">
        <v>0</v>
      </c>
      <c r="S358" s="13">
        <v>0</v>
      </c>
      <c r="T358" s="13">
        <v>0</v>
      </c>
      <c r="U358" s="13">
        <v>0</v>
      </c>
      <c r="V358" s="15">
        <f t="shared" si="20"/>
        <v>4</v>
      </c>
      <c r="W358" s="14">
        <v>0</v>
      </c>
      <c r="X358" s="15">
        <f t="shared" si="19"/>
        <v>4</v>
      </c>
      <c r="Y358" s="34">
        <v>63.212000000000003</v>
      </c>
      <c r="Z358" s="35">
        <v>41121</v>
      </c>
    </row>
    <row r="359" spans="1:26" x14ac:dyDescent="0.25">
      <c r="A359">
        <f t="shared" si="18"/>
        <v>32</v>
      </c>
      <c r="B359">
        <v>2012</v>
      </c>
      <c r="C359" s="4">
        <v>40756</v>
      </c>
      <c r="D359" s="13">
        <v>0</v>
      </c>
      <c r="E359" s="13">
        <v>0</v>
      </c>
      <c r="F359" s="13">
        <v>0</v>
      </c>
      <c r="G359" s="13">
        <v>0</v>
      </c>
      <c r="H359" s="13">
        <v>0</v>
      </c>
      <c r="I359" s="13">
        <v>0</v>
      </c>
      <c r="J359" s="13">
        <v>0</v>
      </c>
      <c r="K359" s="13">
        <v>0</v>
      </c>
      <c r="L359" s="13">
        <v>0</v>
      </c>
      <c r="M359" s="13">
        <v>0</v>
      </c>
      <c r="N359" s="13">
        <v>0</v>
      </c>
      <c r="O359" s="13">
        <v>0</v>
      </c>
      <c r="P359" s="13">
        <v>0</v>
      </c>
      <c r="Q359" s="13">
        <v>0</v>
      </c>
      <c r="R359" s="13">
        <v>0</v>
      </c>
      <c r="S359" s="13">
        <v>0</v>
      </c>
      <c r="T359" s="13">
        <v>0</v>
      </c>
      <c r="U359" s="13">
        <v>0</v>
      </c>
      <c r="V359" s="15">
        <f t="shared" si="20"/>
        <v>0</v>
      </c>
      <c r="W359" s="14">
        <v>0</v>
      </c>
      <c r="X359" s="15">
        <f t="shared" si="19"/>
        <v>0</v>
      </c>
      <c r="Y359" s="34">
        <v>65.84</v>
      </c>
      <c r="Z359" s="35">
        <v>41122</v>
      </c>
    </row>
    <row r="360" spans="1:26" x14ac:dyDescent="0.25">
      <c r="A360">
        <f t="shared" si="18"/>
        <v>32</v>
      </c>
      <c r="B360">
        <v>2012</v>
      </c>
      <c r="C360" s="4">
        <v>40757</v>
      </c>
      <c r="D360" s="13">
        <v>0</v>
      </c>
      <c r="E360" s="13">
        <v>0</v>
      </c>
      <c r="F360" s="13">
        <v>0</v>
      </c>
      <c r="G360" s="13">
        <v>0</v>
      </c>
      <c r="H360" s="13">
        <v>0</v>
      </c>
      <c r="I360" s="13">
        <v>0</v>
      </c>
      <c r="J360" s="13">
        <v>0</v>
      </c>
      <c r="K360" s="13">
        <v>0</v>
      </c>
      <c r="L360" s="13">
        <v>0</v>
      </c>
      <c r="M360" s="13">
        <v>0</v>
      </c>
      <c r="N360" s="13">
        <v>1</v>
      </c>
      <c r="O360" s="13">
        <v>0</v>
      </c>
      <c r="P360" s="13">
        <v>0</v>
      </c>
      <c r="Q360" s="13">
        <v>0</v>
      </c>
      <c r="R360" s="13">
        <v>0</v>
      </c>
      <c r="S360" s="13">
        <v>0</v>
      </c>
      <c r="T360" s="13">
        <v>0</v>
      </c>
      <c r="U360" s="13">
        <v>0</v>
      </c>
      <c r="V360" s="15">
        <f t="shared" si="20"/>
        <v>1</v>
      </c>
      <c r="W360" s="14">
        <v>0</v>
      </c>
      <c r="X360" s="15">
        <f t="shared" si="19"/>
        <v>1</v>
      </c>
      <c r="Y360" s="34">
        <v>57.578000000000003</v>
      </c>
      <c r="Z360" s="35">
        <v>41123</v>
      </c>
    </row>
    <row r="361" spans="1:26" x14ac:dyDescent="0.25">
      <c r="A361">
        <f t="shared" si="18"/>
        <v>32</v>
      </c>
      <c r="B361">
        <v>2012</v>
      </c>
      <c r="C361" s="4">
        <v>40758</v>
      </c>
      <c r="D361" s="13">
        <v>1</v>
      </c>
      <c r="E361" s="13">
        <v>0</v>
      </c>
      <c r="F361" s="13">
        <v>0</v>
      </c>
      <c r="G361" s="13">
        <v>0</v>
      </c>
      <c r="H361" s="13">
        <v>0</v>
      </c>
      <c r="I361" s="13">
        <v>0</v>
      </c>
      <c r="J361" s="13">
        <v>0</v>
      </c>
      <c r="K361" s="13">
        <v>0</v>
      </c>
      <c r="L361" s="13">
        <v>0</v>
      </c>
      <c r="M361" s="13">
        <v>0</v>
      </c>
      <c r="N361" s="13">
        <v>0</v>
      </c>
      <c r="O361" s="13">
        <v>0</v>
      </c>
      <c r="P361" s="13">
        <v>0</v>
      </c>
      <c r="Q361" s="13">
        <v>0</v>
      </c>
      <c r="R361" s="13">
        <v>0</v>
      </c>
      <c r="S361" s="13">
        <v>0</v>
      </c>
      <c r="T361" s="13">
        <v>0</v>
      </c>
      <c r="U361" s="13">
        <v>0</v>
      </c>
      <c r="V361" s="15">
        <f t="shared" si="20"/>
        <v>1</v>
      </c>
      <c r="W361" s="14">
        <v>3</v>
      </c>
      <c r="X361" s="15">
        <f t="shared" si="19"/>
        <v>4</v>
      </c>
      <c r="Y361" s="34">
        <v>64.147999999999996</v>
      </c>
      <c r="Z361" s="35">
        <v>41124</v>
      </c>
    </row>
    <row r="362" spans="1:26" x14ac:dyDescent="0.25">
      <c r="A362">
        <f t="shared" si="18"/>
        <v>32</v>
      </c>
      <c r="B362">
        <v>2012</v>
      </c>
      <c r="C362" s="4">
        <v>40759</v>
      </c>
      <c r="D362" s="13">
        <v>0.33</v>
      </c>
      <c r="E362" s="13">
        <v>0</v>
      </c>
      <c r="F362" s="13">
        <v>0</v>
      </c>
      <c r="G362" s="13">
        <v>0</v>
      </c>
      <c r="H362" s="13">
        <v>0</v>
      </c>
      <c r="I362" s="13">
        <v>0</v>
      </c>
      <c r="J362" s="13">
        <v>0</v>
      </c>
      <c r="K362" s="13">
        <v>0.33</v>
      </c>
      <c r="L362" s="13">
        <v>0</v>
      </c>
      <c r="M362" s="13">
        <v>0</v>
      </c>
      <c r="N362" s="13">
        <v>0</v>
      </c>
      <c r="O362" s="13">
        <v>0</v>
      </c>
      <c r="P362" s="13">
        <v>0</v>
      </c>
      <c r="Q362" s="13">
        <v>0</v>
      </c>
      <c r="R362" s="13">
        <v>0</v>
      </c>
      <c r="S362" s="13">
        <v>0</v>
      </c>
      <c r="T362" s="13">
        <v>0</v>
      </c>
      <c r="U362" s="13">
        <v>0</v>
      </c>
      <c r="V362" s="15">
        <f t="shared" si="20"/>
        <v>0.66</v>
      </c>
      <c r="W362" s="14">
        <v>1.66</v>
      </c>
      <c r="X362" s="15">
        <f t="shared" si="19"/>
        <v>2.3199999999999998</v>
      </c>
      <c r="Y362" s="34">
        <v>52.448</v>
      </c>
      <c r="Z362" s="35">
        <v>41125</v>
      </c>
    </row>
    <row r="363" spans="1:26" x14ac:dyDescent="0.25">
      <c r="A363">
        <f t="shared" si="18"/>
        <v>32</v>
      </c>
      <c r="B363">
        <v>2012</v>
      </c>
      <c r="C363" s="4">
        <v>40760</v>
      </c>
      <c r="D363" s="13">
        <v>0.33</v>
      </c>
      <c r="E363" s="13">
        <v>0</v>
      </c>
      <c r="F363" s="13">
        <v>0</v>
      </c>
      <c r="G363" s="13">
        <v>0</v>
      </c>
      <c r="H363" s="13">
        <v>0</v>
      </c>
      <c r="I363" s="13">
        <v>0</v>
      </c>
      <c r="J363" s="13">
        <v>0</v>
      </c>
      <c r="K363" s="13">
        <v>0.33</v>
      </c>
      <c r="L363" s="13">
        <v>0</v>
      </c>
      <c r="M363" s="13">
        <v>0</v>
      </c>
      <c r="N363" s="13">
        <v>0</v>
      </c>
      <c r="O363" s="13">
        <v>0</v>
      </c>
      <c r="P363" s="13">
        <v>0</v>
      </c>
      <c r="Q363" s="13">
        <v>0</v>
      </c>
      <c r="R363" s="13">
        <v>0</v>
      </c>
      <c r="S363" s="13">
        <v>0</v>
      </c>
      <c r="T363" s="13">
        <v>0</v>
      </c>
      <c r="U363" s="13">
        <v>0</v>
      </c>
      <c r="V363" s="15">
        <f t="shared" si="20"/>
        <v>0.66</v>
      </c>
      <c r="W363" s="14">
        <v>1.66</v>
      </c>
      <c r="X363" s="15">
        <f t="shared" si="19"/>
        <v>2.3199999999999998</v>
      </c>
      <c r="Y363" s="34">
        <v>47.948</v>
      </c>
      <c r="Z363" s="35">
        <v>41126</v>
      </c>
    </row>
    <row r="364" spans="1:26" x14ac:dyDescent="0.25">
      <c r="A364">
        <f t="shared" si="18"/>
        <v>32</v>
      </c>
      <c r="B364">
        <v>2012</v>
      </c>
      <c r="C364" s="4">
        <v>40761</v>
      </c>
      <c r="D364" s="13">
        <v>0.33</v>
      </c>
      <c r="E364" s="13">
        <v>0</v>
      </c>
      <c r="F364" s="13">
        <v>0</v>
      </c>
      <c r="G364" s="13">
        <v>0</v>
      </c>
      <c r="H364" s="13">
        <v>0</v>
      </c>
      <c r="I364" s="13">
        <v>0</v>
      </c>
      <c r="J364" s="13">
        <v>0</v>
      </c>
      <c r="K364" s="13">
        <v>0.33</v>
      </c>
      <c r="L364" s="13">
        <v>0</v>
      </c>
      <c r="M364" s="13">
        <v>0</v>
      </c>
      <c r="N364" s="13">
        <v>0</v>
      </c>
      <c r="O364" s="13">
        <v>0</v>
      </c>
      <c r="P364" s="13">
        <v>0</v>
      </c>
      <c r="Q364" s="13">
        <v>0</v>
      </c>
      <c r="R364" s="13">
        <v>0</v>
      </c>
      <c r="S364" s="13">
        <v>0</v>
      </c>
      <c r="T364" s="13">
        <v>0</v>
      </c>
      <c r="U364" s="13">
        <v>0</v>
      </c>
      <c r="V364" s="15">
        <f t="shared" si="20"/>
        <v>0.66</v>
      </c>
      <c r="W364" s="14">
        <v>1.66</v>
      </c>
      <c r="X364" s="15">
        <f t="shared" si="19"/>
        <v>2.3199999999999998</v>
      </c>
      <c r="Y364" s="34">
        <v>54.223999999999997</v>
      </c>
      <c r="Z364" s="35">
        <v>41127</v>
      </c>
    </row>
    <row r="365" spans="1:26" x14ac:dyDescent="0.25">
      <c r="A365">
        <f t="shared" si="18"/>
        <v>33</v>
      </c>
      <c r="B365">
        <v>2012</v>
      </c>
      <c r="C365" s="4">
        <v>40762</v>
      </c>
      <c r="D365" s="13">
        <v>0</v>
      </c>
      <c r="E365" s="13">
        <v>0</v>
      </c>
      <c r="F365" s="13">
        <v>0</v>
      </c>
      <c r="G365" s="13">
        <v>0</v>
      </c>
      <c r="H365" s="13">
        <v>0</v>
      </c>
      <c r="I365" s="13">
        <v>0</v>
      </c>
      <c r="J365" s="13">
        <v>0</v>
      </c>
      <c r="K365" s="13">
        <v>4</v>
      </c>
      <c r="L365" s="13">
        <v>0</v>
      </c>
      <c r="M365" s="13">
        <v>0</v>
      </c>
      <c r="N365" s="13">
        <v>0</v>
      </c>
      <c r="O365" s="13">
        <v>0</v>
      </c>
      <c r="P365" s="13">
        <v>0</v>
      </c>
      <c r="Q365" s="13">
        <v>0</v>
      </c>
      <c r="R365" s="13">
        <v>0</v>
      </c>
      <c r="S365" s="13">
        <v>0</v>
      </c>
      <c r="T365" s="13">
        <v>0</v>
      </c>
      <c r="U365" s="13">
        <v>0</v>
      </c>
      <c r="V365" s="15">
        <f t="shared" si="20"/>
        <v>4</v>
      </c>
      <c r="W365" s="14">
        <v>0</v>
      </c>
      <c r="X365" s="15">
        <f t="shared" si="19"/>
        <v>4</v>
      </c>
      <c r="Y365" s="34">
        <v>56.444000000000003</v>
      </c>
      <c r="Z365" s="35">
        <v>41128</v>
      </c>
    </row>
    <row r="366" spans="1:26" x14ac:dyDescent="0.25">
      <c r="A366">
        <f t="shared" si="18"/>
        <v>33</v>
      </c>
      <c r="B366">
        <v>2012</v>
      </c>
      <c r="C366" s="4">
        <v>40763</v>
      </c>
      <c r="D366" s="13">
        <v>0</v>
      </c>
      <c r="E366" s="13">
        <v>0</v>
      </c>
      <c r="F366" s="13">
        <v>0</v>
      </c>
      <c r="G366" s="13">
        <v>0</v>
      </c>
      <c r="H366" s="13">
        <v>0</v>
      </c>
      <c r="I366" s="13">
        <v>0</v>
      </c>
      <c r="J366" s="13">
        <v>0</v>
      </c>
      <c r="K366" s="13">
        <v>1</v>
      </c>
      <c r="L366" s="13">
        <v>0</v>
      </c>
      <c r="M366" s="13">
        <v>0</v>
      </c>
      <c r="N366" s="13">
        <v>0</v>
      </c>
      <c r="O366" s="13">
        <v>0</v>
      </c>
      <c r="P366" s="13">
        <v>0</v>
      </c>
      <c r="Q366" s="13">
        <v>0</v>
      </c>
      <c r="R366" s="13">
        <v>0</v>
      </c>
      <c r="S366" s="13">
        <v>0</v>
      </c>
      <c r="T366" s="13">
        <v>0</v>
      </c>
      <c r="U366" s="13">
        <v>0</v>
      </c>
      <c r="V366" s="15">
        <f t="shared" si="20"/>
        <v>1</v>
      </c>
      <c r="W366" s="14">
        <v>1</v>
      </c>
      <c r="X366" s="15">
        <f t="shared" si="19"/>
        <v>2</v>
      </c>
      <c r="Y366" s="34">
        <v>63.23</v>
      </c>
      <c r="Z366" s="35">
        <v>41129</v>
      </c>
    </row>
    <row r="367" spans="1:26" x14ac:dyDescent="0.25">
      <c r="A367">
        <f t="shared" si="18"/>
        <v>33</v>
      </c>
      <c r="B367">
        <v>2012</v>
      </c>
      <c r="C367" s="4">
        <v>40764</v>
      </c>
      <c r="D367" s="13">
        <v>0</v>
      </c>
      <c r="E367" s="13">
        <v>0</v>
      </c>
      <c r="F367" s="13">
        <v>0</v>
      </c>
      <c r="G367" s="13">
        <v>0</v>
      </c>
      <c r="H367" s="13">
        <v>0</v>
      </c>
      <c r="I367" s="13">
        <v>0</v>
      </c>
      <c r="J367" s="13">
        <v>0</v>
      </c>
      <c r="K367" s="13">
        <v>0</v>
      </c>
      <c r="L367" s="13">
        <v>0</v>
      </c>
      <c r="M367" s="13">
        <v>0</v>
      </c>
      <c r="N367" s="13">
        <v>0</v>
      </c>
      <c r="O367" s="13">
        <v>0</v>
      </c>
      <c r="P367" s="13">
        <v>0</v>
      </c>
      <c r="Q367" s="13">
        <v>0</v>
      </c>
      <c r="R367" s="13">
        <v>0</v>
      </c>
      <c r="S367" s="13">
        <v>0</v>
      </c>
      <c r="T367" s="13">
        <v>0</v>
      </c>
      <c r="U367" s="13">
        <v>0</v>
      </c>
      <c r="V367" s="15">
        <f t="shared" si="20"/>
        <v>0</v>
      </c>
      <c r="W367" s="14">
        <v>1</v>
      </c>
      <c r="X367" s="15">
        <f t="shared" si="19"/>
        <v>1</v>
      </c>
      <c r="Y367" s="34">
        <v>60.043999999999997</v>
      </c>
      <c r="Z367" s="35">
        <v>41130</v>
      </c>
    </row>
    <row r="368" spans="1:26" x14ac:dyDescent="0.25">
      <c r="A368">
        <f t="shared" si="18"/>
        <v>33</v>
      </c>
      <c r="B368">
        <v>2012</v>
      </c>
      <c r="C368" s="4">
        <v>40765</v>
      </c>
      <c r="D368" s="13">
        <v>1</v>
      </c>
      <c r="E368" s="13">
        <v>0</v>
      </c>
      <c r="F368" s="13">
        <v>0</v>
      </c>
      <c r="G368" s="13">
        <v>0</v>
      </c>
      <c r="H368" s="13">
        <v>0</v>
      </c>
      <c r="I368" s="13">
        <v>0</v>
      </c>
      <c r="J368" s="13">
        <v>0</v>
      </c>
      <c r="K368" s="13">
        <v>1</v>
      </c>
      <c r="L368" s="13">
        <v>0</v>
      </c>
      <c r="M368" s="13">
        <v>0</v>
      </c>
      <c r="N368" s="13">
        <v>0</v>
      </c>
      <c r="O368" s="13">
        <v>0</v>
      </c>
      <c r="P368" s="13">
        <v>0</v>
      </c>
      <c r="Q368" s="13">
        <v>0</v>
      </c>
      <c r="R368" s="13">
        <v>0</v>
      </c>
      <c r="S368" s="13">
        <v>0</v>
      </c>
      <c r="T368" s="13">
        <v>0</v>
      </c>
      <c r="U368" s="13">
        <v>0</v>
      </c>
      <c r="V368" s="15">
        <f t="shared" si="20"/>
        <v>2</v>
      </c>
      <c r="W368" s="14">
        <v>1</v>
      </c>
      <c r="X368" s="15">
        <f t="shared" si="19"/>
        <v>3</v>
      </c>
      <c r="Y368" s="34">
        <v>51.512</v>
      </c>
      <c r="Z368" s="35">
        <v>41131</v>
      </c>
    </row>
    <row r="369" spans="1:26" x14ac:dyDescent="0.25">
      <c r="A369">
        <f t="shared" si="18"/>
        <v>33</v>
      </c>
      <c r="B369">
        <v>2012</v>
      </c>
      <c r="C369" s="4">
        <v>40766</v>
      </c>
      <c r="D369" s="13">
        <v>0.33</v>
      </c>
      <c r="E369" s="13">
        <v>0</v>
      </c>
      <c r="F369" s="13">
        <v>0</v>
      </c>
      <c r="G369" s="13">
        <v>0</v>
      </c>
      <c r="H369" s="13">
        <v>0</v>
      </c>
      <c r="I369" s="13">
        <v>0</v>
      </c>
      <c r="J369" s="14">
        <v>0</v>
      </c>
      <c r="K369" s="14">
        <v>0.67</v>
      </c>
      <c r="L369" s="14">
        <v>0</v>
      </c>
      <c r="M369" s="14">
        <v>0</v>
      </c>
      <c r="N369" s="14">
        <v>0.33</v>
      </c>
      <c r="O369" s="14">
        <v>0</v>
      </c>
      <c r="P369" s="14">
        <v>0</v>
      </c>
      <c r="Q369" s="14">
        <v>1</v>
      </c>
      <c r="R369" s="14">
        <v>0</v>
      </c>
      <c r="S369" s="14">
        <v>0</v>
      </c>
      <c r="T369" s="14">
        <v>0</v>
      </c>
      <c r="U369" s="14">
        <v>0</v>
      </c>
      <c r="V369" s="15">
        <f t="shared" si="20"/>
        <v>2.33</v>
      </c>
      <c r="W369" s="14">
        <v>0</v>
      </c>
      <c r="X369" s="15">
        <f t="shared" si="19"/>
        <v>2.33</v>
      </c>
      <c r="Y369" s="34">
        <v>56.192</v>
      </c>
      <c r="Z369" s="35">
        <v>41132</v>
      </c>
    </row>
    <row r="370" spans="1:26" x14ac:dyDescent="0.25">
      <c r="A370">
        <f t="shared" si="18"/>
        <v>33</v>
      </c>
      <c r="B370">
        <v>2012</v>
      </c>
      <c r="C370" s="4">
        <v>40767</v>
      </c>
      <c r="D370" s="13">
        <v>0.33</v>
      </c>
      <c r="E370" s="13">
        <v>0</v>
      </c>
      <c r="F370" s="13">
        <v>0</v>
      </c>
      <c r="G370" s="13">
        <v>0</v>
      </c>
      <c r="H370" s="13">
        <v>0</v>
      </c>
      <c r="I370" s="13">
        <v>0</v>
      </c>
      <c r="J370" s="14">
        <v>0</v>
      </c>
      <c r="K370" s="14">
        <v>0.67</v>
      </c>
      <c r="L370" s="14">
        <v>0</v>
      </c>
      <c r="M370" s="14">
        <v>0</v>
      </c>
      <c r="N370" s="14">
        <v>0.33</v>
      </c>
      <c r="O370" s="14">
        <v>0</v>
      </c>
      <c r="P370" s="14">
        <v>0</v>
      </c>
      <c r="Q370" s="14">
        <v>1</v>
      </c>
      <c r="R370" s="14">
        <v>0</v>
      </c>
      <c r="S370" s="14">
        <v>0</v>
      </c>
      <c r="T370" s="14">
        <v>0</v>
      </c>
      <c r="U370" s="14">
        <v>0</v>
      </c>
      <c r="V370" s="15">
        <f t="shared" si="20"/>
        <v>2.33</v>
      </c>
      <c r="W370" s="14">
        <v>0</v>
      </c>
      <c r="X370" s="15">
        <f t="shared" si="19"/>
        <v>2.33</v>
      </c>
      <c r="Y370" s="34">
        <v>60.926000000000002</v>
      </c>
      <c r="Z370" s="35">
        <v>41133</v>
      </c>
    </row>
    <row r="371" spans="1:26" x14ac:dyDescent="0.25">
      <c r="A371">
        <f t="shared" si="18"/>
        <v>33</v>
      </c>
      <c r="B371">
        <v>2012</v>
      </c>
      <c r="C371" s="4">
        <v>40768</v>
      </c>
      <c r="D371" s="13">
        <v>0.33</v>
      </c>
      <c r="E371" s="13">
        <v>0</v>
      </c>
      <c r="F371" s="13">
        <v>0</v>
      </c>
      <c r="G371" s="13">
        <v>0</v>
      </c>
      <c r="H371" s="13">
        <v>0</v>
      </c>
      <c r="I371" s="13">
        <v>0</v>
      </c>
      <c r="J371" s="14">
        <v>0</v>
      </c>
      <c r="K371" s="14">
        <v>0.67</v>
      </c>
      <c r="L371" s="14">
        <v>0</v>
      </c>
      <c r="M371" s="14">
        <v>0</v>
      </c>
      <c r="N371" s="14">
        <v>0.33</v>
      </c>
      <c r="O371" s="14">
        <v>0</v>
      </c>
      <c r="P371" s="14">
        <v>0</v>
      </c>
      <c r="Q371" s="14">
        <v>1</v>
      </c>
      <c r="R371" s="14">
        <v>0</v>
      </c>
      <c r="S371" s="14">
        <v>0</v>
      </c>
      <c r="T371" s="14">
        <v>0</v>
      </c>
      <c r="U371" s="14">
        <v>0</v>
      </c>
      <c r="V371" s="15">
        <f t="shared" si="20"/>
        <v>2.33</v>
      </c>
      <c r="W371" s="14">
        <v>0</v>
      </c>
      <c r="X371" s="15">
        <f t="shared" si="19"/>
        <v>2.33</v>
      </c>
      <c r="Y371" s="34">
        <v>54.427999999999997</v>
      </c>
      <c r="Z371" s="35">
        <v>41134</v>
      </c>
    </row>
    <row r="372" spans="1:26" x14ac:dyDescent="0.25">
      <c r="A372">
        <f t="shared" si="18"/>
        <v>34</v>
      </c>
      <c r="B372">
        <v>2012</v>
      </c>
      <c r="C372" s="4">
        <v>40769</v>
      </c>
      <c r="D372" s="13">
        <v>0</v>
      </c>
      <c r="E372" s="13">
        <v>0</v>
      </c>
      <c r="F372" s="13">
        <v>0</v>
      </c>
      <c r="G372" s="13">
        <v>0</v>
      </c>
      <c r="H372" s="13">
        <v>0</v>
      </c>
      <c r="I372" s="13">
        <v>0</v>
      </c>
      <c r="J372" s="13">
        <v>0</v>
      </c>
      <c r="K372" s="13">
        <v>2</v>
      </c>
      <c r="L372" s="13">
        <v>0</v>
      </c>
      <c r="M372" s="13">
        <v>0</v>
      </c>
      <c r="N372" s="13">
        <v>0</v>
      </c>
      <c r="O372" s="13">
        <v>0</v>
      </c>
      <c r="P372" s="13">
        <v>0</v>
      </c>
      <c r="Q372" s="13">
        <v>1</v>
      </c>
      <c r="R372" s="13">
        <v>0</v>
      </c>
      <c r="S372" s="13">
        <v>0</v>
      </c>
      <c r="T372" s="13">
        <v>0</v>
      </c>
      <c r="U372" s="13">
        <v>0</v>
      </c>
      <c r="V372" s="15">
        <f t="shared" si="20"/>
        <v>3</v>
      </c>
      <c r="W372" s="14">
        <v>1</v>
      </c>
      <c r="X372" s="15">
        <f t="shared" si="19"/>
        <v>4</v>
      </c>
      <c r="Y372" s="34">
        <v>53.654000000000003</v>
      </c>
      <c r="Z372" s="35">
        <v>41135</v>
      </c>
    </row>
    <row r="373" spans="1:26" x14ac:dyDescent="0.25">
      <c r="A373">
        <f t="shared" si="18"/>
        <v>34</v>
      </c>
      <c r="B373">
        <v>2012</v>
      </c>
      <c r="C373" s="4">
        <v>40770</v>
      </c>
      <c r="D373" s="13">
        <v>0</v>
      </c>
      <c r="E373" s="13">
        <v>0</v>
      </c>
      <c r="F373" s="13">
        <v>0</v>
      </c>
      <c r="G373" s="13">
        <v>0</v>
      </c>
      <c r="H373" s="13">
        <v>0</v>
      </c>
      <c r="I373" s="13">
        <v>0</v>
      </c>
      <c r="J373" s="13">
        <v>0</v>
      </c>
      <c r="K373" s="13">
        <v>2</v>
      </c>
      <c r="L373" s="13">
        <v>0</v>
      </c>
      <c r="M373" s="13">
        <v>0</v>
      </c>
      <c r="N373" s="13">
        <v>0</v>
      </c>
      <c r="O373" s="13">
        <v>0</v>
      </c>
      <c r="P373" s="13">
        <v>0</v>
      </c>
      <c r="Q373" s="13">
        <v>0</v>
      </c>
      <c r="R373" s="13">
        <v>0</v>
      </c>
      <c r="S373" s="13">
        <v>0</v>
      </c>
      <c r="T373" s="13">
        <v>0</v>
      </c>
      <c r="U373" s="13">
        <v>0</v>
      </c>
      <c r="V373" s="15">
        <f t="shared" si="20"/>
        <v>2</v>
      </c>
      <c r="W373" s="14">
        <v>0</v>
      </c>
      <c r="X373" s="15">
        <f t="shared" si="19"/>
        <v>2</v>
      </c>
      <c r="Y373" s="34">
        <v>59.521999999999998</v>
      </c>
      <c r="Z373" s="35">
        <v>41136</v>
      </c>
    </row>
    <row r="374" spans="1:26" x14ac:dyDescent="0.25">
      <c r="A374">
        <f t="shared" si="18"/>
        <v>34</v>
      </c>
      <c r="B374">
        <v>2012</v>
      </c>
      <c r="C374" s="4">
        <v>40771</v>
      </c>
      <c r="D374" s="13">
        <v>0</v>
      </c>
      <c r="E374" s="13">
        <v>0</v>
      </c>
      <c r="F374" s="13">
        <v>0</v>
      </c>
      <c r="G374" s="13">
        <v>0</v>
      </c>
      <c r="H374" s="13">
        <v>0</v>
      </c>
      <c r="I374" s="13">
        <v>0</v>
      </c>
      <c r="J374" s="13">
        <v>0</v>
      </c>
      <c r="K374" s="13">
        <v>0</v>
      </c>
      <c r="L374" s="13">
        <v>0</v>
      </c>
      <c r="M374" s="13">
        <v>0</v>
      </c>
      <c r="N374" s="13">
        <v>0</v>
      </c>
      <c r="O374" s="13">
        <v>0</v>
      </c>
      <c r="P374" s="13">
        <v>0</v>
      </c>
      <c r="Q374" s="13">
        <v>0</v>
      </c>
      <c r="R374" s="13">
        <v>0</v>
      </c>
      <c r="S374" s="13">
        <v>0</v>
      </c>
      <c r="T374" s="13">
        <v>0</v>
      </c>
      <c r="U374" s="13">
        <v>0</v>
      </c>
      <c r="V374" s="15">
        <f t="shared" si="20"/>
        <v>0</v>
      </c>
      <c r="W374" s="14">
        <v>0</v>
      </c>
      <c r="X374" s="15">
        <f t="shared" si="19"/>
        <v>0</v>
      </c>
      <c r="Y374" s="34">
        <v>47.588000000000001</v>
      </c>
      <c r="Z374" s="35">
        <v>41137</v>
      </c>
    </row>
    <row r="375" spans="1:26" x14ac:dyDescent="0.25">
      <c r="A375">
        <f t="shared" si="18"/>
        <v>34</v>
      </c>
      <c r="B375">
        <v>2012</v>
      </c>
      <c r="C375" s="4">
        <v>40772</v>
      </c>
      <c r="D375" s="13">
        <v>0</v>
      </c>
      <c r="E375" s="13">
        <v>0</v>
      </c>
      <c r="F375" s="13">
        <v>0</v>
      </c>
      <c r="G375" s="13">
        <v>0</v>
      </c>
      <c r="H375" s="13">
        <v>0</v>
      </c>
      <c r="I375" s="13">
        <v>0</v>
      </c>
      <c r="J375" s="13">
        <v>0</v>
      </c>
      <c r="K375" s="13">
        <v>0</v>
      </c>
      <c r="L375" s="13">
        <v>0</v>
      </c>
      <c r="M375" s="13">
        <v>0</v>
      </c>
      <c r="N375" s="13">
        <v>0</v>
      </c>
      <c r="O375" s="13">
        <v>0</v>
      </c>
      <c r="P375" s="13">
        <v>0</v>
      </c>
      <c r="Q375" s="13">
        <v>1</v>
      </c>
      <c r="R375" s="13">
        <v>0</v>
      </c>
      <c r="S375" s="13">
        <v>0</v>
      </c>
      <c r="T375" s="13">
        <v>0</v>
      </c>
      <c r="U375" s="13">
        <v>0</v>
      </c>
      <c r="V375" s="15">
        <f t="shared" si="20"/>
        <v>1</v>
      </c>
      <c r="W375" s="14">
        <v>0</v>
      </c>
      <c r="X375" s="15">
        <f t="shared" si="19"/>
        <v>1</v>
      </c>
      <c r="Y375" s="34">
        <v>43.731000000000002</v>
      </c>
      <c r="Z375" s="35">
        <v>41138</v>
      </c>
    </row>
    <row r="376" spans="1:26" x14ac:dyDescent="0.25">
      <c r="A376">
        <f t="shared" si="18"/>
        <v>19</v>
      </c>
      <c r="B376">
        <v>2013</v>
      </c>
      <c r="C376" s="4">
        <v>40668</v>
      </c>
      <c r="J376" s="3"/>
      <c r="K376" s="5"/>
      <c r="L376" s="5"/>
      <c r="M376" s="5"/>
      <c r="N376" s="5"/>
      <c r="O376" s="5"/>
      <c r="P376" s="3"/>
      <c r="Q376" s="5"/>
      <c r="R376" s="5"/>
      <c r="S376" s="3"/>
      <c r="T376" s="5"/>
      <c r="U376" s="3"/>
      <c r="V376" s="15">
        <f>SUM(D376:U376)</f>
        <v>0</v>
      </c>
      <c r="W376" s="5"/>
      <c r="X376" s="15">
        <f t="shared" ref="X376:X435" si="21">SUM(V376+W376)</f>
        <v>0</v>
      </c>
      <c r="Y376" s="28"/>
      <c r="Z376" s="28"/>
    </row>
    <row r="377" spans="1:26" x14ac:dyDescent="0.25">
      <c r="A377">
        <f t="shared" si="18"/>
        <v>19</v>
      </c>
      <c r="B377">
        <v>2013</v>
      </c>
      <c r="C377" s="4">
        <v>41400</v>
      </c>
      <c r="J377" s="3"/>
      <c r="K377" s="5"/>
      <c r="L377" s="5"/>
      <c r="M377" s="5"/>
      <c r="N377" s="5"/>
      <c r="O377" s="5"/>
      <c r="P377" s="3"/>
      <c r="Q377" s="5"/>
      <c r="R377" s="5"/>
      <c r="S377" s="3"/>
      <c r="T377" s="5"/>
      <c r="U377" s="3"/>
      <c r="V377" s="15">
        <f t="shared" ref="V377:V440" si="22">SUM(D377:U377)</f>
        <v>0</v>
      </c>
      <c r="W377" s="5"/>
      <c r="X377" s="15">
        <f t="shared" si="21"/>
        <v>0</v>
      </c>
      <c r="Y377" s="28"/>
      <c r="Z377" s="28"/>
    </row>
    <row r="378" spans="1:26" x14ac:dyDescent="0.25">
      <c r="A378">
        <f t="shared" si="18"/>
        <v>19</v>
      </c>
      <c r="B378">
        <v>2013</v>
      </c>
      <c r="C378" s="4">
        <v>41401</v>
      </c>
      <c r="J378" s="3"/>
      <c r="K378" s="5"/>
      <c r="L378" s="5"/>
      <c r="M378" s="5"/>
      <c r="N378" s="5"/>
      <c r="O378" s="5"/>
      <c r="P378" s="3"/>
      <c r="Q378" s="5"/>
      <c r="R378" s="5"/>
      <c r="S378" s="3"/>
      <c r="T378" s="5"/>
      <c r="U378" s="3"/>
      <c r="V378" s="15">
        <f t="shared" si="22"/>
        <v>0</v>
      </c>
      <c r="W378" s="5"/>
      <c r="X378" s="15">
        <f t="shared" si="21"/>
        <v>0</v>
      </c>
      <c r="Y378" s="28"/>
      <c r="Z378" s="28"/>
    </row>
    <row r="379" spans="1:26" x14ac:dyDescent="0.25">
      <c r="A379">
        <f t="shared" si="18"/>
        <v>19</v>
      </c>
      <c r="B379">
        <v>2013</v>
      </c>
      <c r="C379" s="4">
        <v>41402</v>
      </c>
      <c r="J379" s="3"/>
      <c r="K379" s="5"/>
      <c r="L379" s="5"/>
      <c r="M379" s="5"/>
      <c r="N379" s="5"/>
      <c r="O379" s="5"/>
      <c r="P379" s="3"/>
      <c r="Q379" s="5"/>
      <c r="R379" s="5"/>
      <c r="S379" s="3"/>
      <c r="T379" s="5"/>
      <c r="U379" s="3"/>
      <c r="V379" s="15">
        <f t="shared" si="22"/>
        <v>0</v>
      </c>
      <c r="W379" s="5"/>
      <c r="X379" s="15">
        <f t="shared" si="21"/>
        <v>0</v>
      </c>
      <c r="Y379" s="28"/>
      <c r="Z379" s="28"/>
    </row>
    <row r="380" spans="1:26" x14ac:dyDescent="0.25">
      <c r="A380">
        <f t="shared" si="18"/>
        <v>19</v>
      </c>
      <c r="B380">
        <v>2013</v>
      </c>
      <c r="C380" s="4">
        <v>41403</v>
      </c>
      <c r="J380" s="3"/>
      <c r="K380" s="5"/>
      <c r="L380" s="5"/>
      <c r="M380" s="5"/>
      <c r="N380" s="5"/>
      <c r="O380" s="5"/>
      <c r="P380" s="3"/>
      <c r="Q380" s="5"/>
      <c r="R380" s="5"/>
      <c r="S380" s="3"/>
      <c r="T380" s="5"/>
      <c r="U380" s="3"/>
      <c r="V380" s="15">
        <f t="shared" si="22"/>
        <v>0</v>
      </c>
      <c r="W380" s="5"/>
      <c r="X380" s="15">
        <f t="shared" si="21"/>
        <v>0</v>
      </c>
      <c r="Y380" s="28"/>
      <c r="Z380" s="28"/>
    </row>
    <row r="381" spans="1:26" x14ac:dyDescent="0.25">
      <c r="A381">
        <f t="shared" si="18"/>
        <v>19</v>
      </c>
      <c r="B381">
        <v>2013</v>
      </c>
      <c r="C381" s="4">
        <v>41404</v>
      </c>
      <c r="J381" s="3"/>
      <c r="K381" s="5"/>
      <c r="L381" s="5"/>
      <c r="M381" s="5"/>
      <c r="N381" s="5"/>
      <c r="O381" s="5"/>
      <c r="P381" s="3"/>
      <c r="R381" s="5"/>
      <c r="S381" s="3"/>
      <c r="T381" s="5"/>
      <c r="U381" s="3"/>
      <c r="V381" s="15">
        <f t="shared" si="22"/>
        <v>0</v>
      </c>
      <c r="W381" s="5"/>
      <c r="X381" s="15">
        <f t="shared" si="21"/>
        <v>0</v>
      </c>
      <c r="Y381" s="28"/>
      <c r="Z381" s="28"/>
    </row>
    <row r="382" spans="1:26" x14ac:dyDescent="0.25">
      <c r="A382">
        <f t="shared" si="18"/>
        <v>19</v>
      </c>
      <c r="B382">
        <v>2013</v>
      </c>
      <c r="C382" s="4">
        <v>41405</v>
      </c>
      <c r="J382" s="3"/>
      <c r="K382" s="5"/>
      <c r="L382" s="5"/>
      <c r="M382" s="5"/>
      <c r="N382" s="5"/>
      <c r="O382" s="5"/>
      <c r="P382" s="3"/>
      <c r="Q382" s="5"/>
      <c r="R382" s="5"/>
      <c r="S382" s="3"/>
      <c r="T382" s="5"/>
      <c r="U382" s="3"/>
      <c r="V382" s="15">
        <f t="shared" si="22"/>
        <v>0</v>
      </c>
      <c r="W382" s="5"/>
      <c r="X382" s="15">
        <f t="shared" si="21"/>
        <v>0</v>
      </c>
      <c r="Y382" s="28"/>
      <c r="Z382" s="28"/>
    </row>
    <row r="383" spans="1:26" x14ac:dyDescent="0.25">
      <c r="A383">
        <f t="shared" si="18"/>
        <v>20</v>
      </c>
      <c r="B383">
        <v>2013</v>
      </c>
      <c r="C383" s="4">
        <v>41406</v>
      </c>
      <c r="J383" s="3"/>
      <c r="K383" s="5"/>
      <c r="L383" s="5"/>
      <c r="M383" s="5"/>
      <c r="N383" s="5"/>
      <c r="O383" s="5"/>
      <c r="P383" s="3"/>
      <c r="Q383" s="5"/>
      <c r="R383" s="5"/>
      <c r="S383" s="3"/>
      <c r="T383" s="5"/>
      <c r="U383" s="3"/>
      <c r="V383" s="15">
        <f t="shared" si="22"/>
        <v>0</v>
      </c>
      <c r="W383" s="5"/>
      <c r="X383" s="15">
        <f t="shared" si="21"/>
        <v>0</v>
      </c>
      <c r="Y383" s="28"/>
      <c r="Z383" s="28"/>
    </row>
    <row r="384" spans="1:26" x14ac:dyDescent="0.25">
      <c r="A384">
        <f t="shared" si="18"/>
        <v>20</v>
      </c>
      <c r="B384">
        <v>2013</v>
      </c>
      <c r="C384" s="4">
        <v>41407</v>
      </c>
      <c r="J384" s="3"/>
      <c r="K384" s="5"/>
      <c r="L384" s="5"/>
      <c r="M384" s="5"/>
      <c r="N384" s="5"/>
      <c r="O384" s="5"/>
      <c r="P384" s="3"/>
      <c r="Q384" s="5"/>
      <c r="R384" s="5"/>
      <c r="S384" s="3"/>
      <c r="T384" s="5"/>
      <c r="U384" s="3"/>
      <c r="V384" s="15">
        <f t="shared" si="22"/>
        <v>0</v>
      </c>
      <c r="W384" s="5"/>
      <c r="X384" s="15">
        <f t="shared" si="21"/>
        <v>0</v>
      </c>
      <c r="Y384" s="28"/>
      <c r="Z384" s="28"/>
    </row>
    <row r="385" spans="1:26" x14ac:dyDescent="0.25">
      <c r="A385">
        <f t="shared" si="18"/>
        <v>20</v>
      </c>
      <c r="B385">
        <v>2013</v>
      </c>
      <c r="C385" s="4">
        <v>41408</v>
      </c>
      <c r="J385" s="3"/>
      <c r="K385" s="5"/>
      <c r="L385" s="5"/>
      <c r="M385" s="5"/>
      <c r="N385" s="5"/>
      <c r="O385" s="5"/>
      <c r="P385" s="3"/>
      <c r="Q385" s="5"/>
      <c r="R385" s="5"/>
      <c r="S385" s="3"/>
      <c r="T385" s="5"/>
      <c r="U385" s="3"/>
      <c r="V385" s="15">
        <f t="shared" si="22"/>
        <v>0</v>
      </c>
      <c r="W385" s="5"/>
      <c r="X385" s="15">
        <f t="shared" si="21"/>
        <v>0</v>
      </c>
      <c r="Y385" s="28"/>
      <c r="Z385" s="28"/>
    </row>
    <row r="386" spans="1:26" x14ac:dyDescent="0.25">
      <c r="A386">
        <f t="shared" si="18"/>
        <v>20</v>
      </c>
      <c r="B386">
        <v>2013</v>
      </c>
      <c r="C386" s="4">
        <v>41409</v>
      </c>
      <c r="Q386" s="5"/>
      <c r="R386" s="5"/>
      <c r="S386" s="5"/>
      <c r="T386" s="5"/>
      <c r="U386" s="5"/>
      <c r="V386" s="15">
        <f t="shared" si="22"/>
        <v>0</v>
      </c>
      <c r="W386" s="5"/>
      <c r="X386" s="15">
        <f t="shared" si="21"/>
        <v>0</v>
      </c>
      <c r="Y386" s="28"/>
      <c r="Z386" s="28"/>
    </row>
    <row r="387" spans="1:26" x14ac:dyDescent="0.25">
      <c r="A387">
        <f t="shared" ref="A387:A450" si="23">WEEKNUM(C387)</f>
        <v>20</v>
      </c>
      <c r="B387">
        <v>2013</v>
      </c>
      <c r="C387" s="4">
        <v>41410</v>
      </c>
      <c r="Q387" s="5"/>
      <c r="R387" s="5"/>
      <c r="S387" s="5"/>
      <c r="T387" s="5"/>
      <c r="U387" s="5"/>
      <c r="V387" s="15">
        <f t="shared" si="22"/>
        <v>0</v>
      </c>
      <c r="W387" s="5"/>
      <c r="X387" s="15">
        <f t="shared" si="21"/>
        <v>0</v>
      </c>
      <c r="Y387" s="28"/>
      <c r="Z387" s="28"/>
    </row>
    <row r="388" spans="1:26" x14ac:dyDescent="0.25">
      <c r="A388">
        <f t="shared" si="23"/>
        <v>20</v>
      </c>
      <c r="B388">
        <v>2013</v>
      </c>
      <c r="C388" s="4">
        <v>41411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0.25</v>
      </c>
      <c r="L388">
        <v>0</v>
      </c>
      <c r="M388">
        <v>0</v>
      </c>
      <c r="N388">
        <v>0.25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 s="5">
        <v>0</v>
      </c>
      <c r="V388" s="15">
        <f t="shared" si="22"/>
        <v>0.5</v>
      </c>
      <c r="W388" s="5">
        <v>0</v>
      </c>
      <c r="X388" s="15">
        <f t="shared" si="21"/>
        <v>0.5</v>
      </c>
      <c r="Y388" s="32">
        <v>57.686</v>
      </c>
      <c r="Z388" s="33">
        <v>41411</v>
      </c>
    </row>
    <row r="389" spans="1:26" x14ac:dyDescent="0.25">
      <c r="A389">
        <f t="shared" si="23"/>
        <v>20</v>
      </c>
      <c r="B389">
        <v>2013</v>
      </c>
      <c r="C389" s="4">
        <v>41412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0.25</v>
      </c>
      <c r="L389">
        <v>0</v>
      </c>
      <c r="M389">
        <v>0</v>
      </c>
      <c r="N389">
        <v>0.25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 s="5">
        <v>0</v>
      </c>
      <c r="V389" s="15">
        <f t="shared" si="22"/>
        <v>0.5</v>
      </c>
      <c r="W389" s="5">
        <v>0</v>
      </c>
      <c r="X389" s="15">
        <f t="shared" si="21"/>
        <v>0.5</v>
      </c>
      <c r="Y389" s="32">
        <v>58.136000000000003</v>
      </c>
      <c r="Z389" s="33">
        <v>41412</v>
      </c>
    </row>
    <row r="390" spans="1:26" x14ac:dyDescent="0.25">
      <c r="A390">
        <f t="shared" si="23"/>
        <v>21</v>
      </c>
      <c r="B390">
        <v>2013</v>
      </c>
      <c r="C390" s="4">
        <v>41413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0.25</v>
      </c>
      <c r="L390">
        <v>0</v>
      </c>
      <c r="M390">
        <v>0</v>
      </c>
      <c r="N390">
        <v>0.25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 s="5">
        <v>0</v>
      </c>
      <c r="V390" s="15">
        <f t="shared" si="22"/>
        <v>0.5</v>
      </c>
      <c r="W390" s="5">
        <v>0</v>
      </c>
      <c r="X390" s="15">
        <f t="shared" si="21"/>
        <v>0.5</v>
      </c>
      <c r="Y390" s="32">
        <v>58.118000000000002</v>
      </c>
      <c r="Z390" s="33">
        <v>41413</v>
      </c>
    </row>
    <row r="391" spans="1:26" x14ac:dyDescent="0.25">
      <c r="A391">
        <f t="shared" si="23"/>
        <v>21</v>
      </c>
      <c r="B391">
        <v>2013</v>
      </c>
      <c r="C391" s="4">
        <v>41414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0.25</v>
      </c>
      <c r="L391">
        <v>0</v>
      </c>
      <c r="M391">
        <v>0</v>
      </c>
      <c r="N391">
        <v>0.25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 s="5">
        <v>0</v>
      </c>
      <c r="V391" s="15">
        <f t="shared" si="22"/>
        <v>0.5</v>
      </c>
      <c r="W391" s="5">
        <v>0</v>
      </c>
      <c r="X391" s="15">
        <f t="shared" si="21"/>
        <v>0.5</v>
      </c>
      <c r="Y391" s="32">
        <v>55.076000000000001</v>
      </c>
      <c r="Z391" s="33">
        <v>41414</v>
      </c>
    </row>
    <row r="392" spans="1:26" x14ac:dyDescent="0.25">
      <c r="A392">
        <f t="shared" si="23"/>
        <v>21</v>
      </c>
      <c r="B392">
        <v>2013</v>
      </c>
      <c r="C392" s="4">
        <v>41415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 s="15">
        <f t="shared" si="22"/>
        <v>0</v>
      </c>
      <c r="W392" s="5">
        <v>0</v>
      </c>
      <c r="X392" s="15">
        <f t="shared" si="21"/>
        <v>0</v>
      </c>
      <c r="Y392" s="32">
        <v>48.164000000000001</v>
      </c>
      <c r="Z392" s="33">
        <v>41415</v>
      </c>
    </row>
    <row r="393" spans="1:26" x14ac:dyDescent="0.25">
      <c r="A393">
        <f t="shared" si="23"/>
        <v>21</v>
      </c>
      <c r="B393">
        <v>2013</v>
      </c>
      <c r="C393" s="4">
        <v>41416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 s="15">
        <f t="shared" si="22"/>
        <v>0</v>
      </c>
      <c r="W393" s="5">
        <v>0</v>
      </c>
      <c r="X393" s="15">
        <f t="shared" si="21"/>
        <v>0</v>
      </c>
      <c r="Y393" s="32">
        <v>47.444000000000003</v>
      </c>
      <c r="Z393" s="33">
        <v>41416</v>
      </c>
    </row>
    <row r="394" spans="1:26" x14ac:dyDescent="0.25">
      <c r="A394">
        <f t="shared" si="23"/>
        <v>21</v>
      </c>
      <c r="B394">
        <v>2013</v>
      </c>
      <c r="C394" s="4">
        <v>41417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 s="15">
        <f t="shared" si="22"/>
        <v>0</v>
      </c>
      <c r="W394" s="5">
        <v>0</v>
      </c>
      <c r="X394" s="15">
        <f t="shared" si="21"/>
        <v>0</v>
      </c>
      <c r="Y394" s="32">
        <v>48.218000000000004</v>
      </c>
      <c r="Z394" s="33">
        <v>41417</v>
      </c>
    </row>
    <row r="395" spans="1:26" x14ac:dyDescent="0.25">
      <c r="A395">
        <f t="shared" si="23"/>
        <v>21</v>
      </c>
      <c r="B395">
        <v>2013</v>
      </c>
      <c r="C395" s="4">
        <v>41418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 s="15">
        <f t="shared" si="22"/>
        <v>0</v>
      </c>
      <c r="W395" s="5">
        <v>0</v>
      </c>
      <c r="X395" s="15">
        <f t="shared" si="21"/>
        <v>0</v>
      </c>
      <c r="Y395" s="32">
        <v>47.066000000000003</v>
      </c>
      <c r="Z395" s="33">
        <v>41418</v>
      </c>
    </row>
    <row r="396" spans="1:26" x14ac:dyDescent="0.25">
      <c r="A396">
        <f t="shared" si="23"/>
        <v>21</v>
      </c>
      <c r="B396">
        <v>2013</v>
      </c>
      <c r="C396" s="4">
        <v>41419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0.25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 s="15">
        <f t="shared" si="22"/>
        <v>0.25</v>
      </c>
      <c r="W396" s="5">
        <v>0.25</v>
      </c>
      <c r="X396" s="15">
        <f t="shared" si="21"/>
        <v>0.5</v>
      </c>
      <c r="Y396" s="32">
        <v>54.212000000000003</v>
      </c>
      <c r="Z396" s="33">
        <v>41419</v>
      </c>
    </row>
    <row r="397" spans="1:26" x14ac:dyDescent="0.25">
      <c r="A397">
        <f t="shared" si="23"/>
        <v>22</v>
      </c>
      <c r="B397">
        <v>2013</v>
      </c>
      <c r="C397" s="4">
        <v>41420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0.25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 s="15">
        <f t="shared" si="22"/>
        <v>0.25</v>
      </c>
      <c r="W397" s="5">
        <v>0.25</v>
      </c>
      <c r="X397" s="15">
        <f t="shared" si="21"/>
        <v>0.5</v>
      </c>
      <c r="Y397" s="32">
        <v>54.32</v>
      </c>
      <c r="Z397" s="33">
        <v>41420</v>
      </c>
    </row>
    <row r="398" spans="1:26" x14ac:dyDescent="0.25">
      <c r="A398">
        <f t="shared" si="23"/>
        <v>22</v>
      </c>
      <c r="B398">
        <v>2013</v>
      </c>
      <c r="C398" s="4">
        <v>41421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0.25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 s="15">
        <f t="shared" si="22"/>
        <v>0.25</v>
      </c>
      <c r="W398" s="5">
        <v>0.25</v>
      </c>
      <c r="X398" s="15">
        <f t="shared" si="21"/>
        <v>0.5</v>
      </c>
      <c r="Y398" s="32">
        <v>55.003999999999998</v>
      </c>
      <c r="Z398" s="33">
        <v>41421</v>
      </c>
    </row>
    <row r="399" spans="1:26" x14ac:dyDescent="0.25">
      <c r="A399">
        <f t="shared" si="23"/>
        <v>22</v>
      </c>
      <c r="B399">
        <v>2013</v>
      </c>
      <c r="C399" s="4">
        <v>41422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0.25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 s="15">
        <f t="shared" si="22"/>
        <v>0.25</v>
      </c>
      <c r="W399" s="5">
        <v>0.25</v>
      </c>
      <c r="X399" s="15">
        <f t="shared" si="21"/>
        <v>0.5</v>
      </c>
      <c r="Y399" s="32">
        <v>57.326000000000001</v>
      </c>
      <c r="Z399" s="33">
        <v>41422</v>
      </c>
    </row>
    <row r="400" spans="1:26" x14ac:dyDescent="0.25">
      <c r="A400">
        <f t="shared" si="23"/>
        <v>22</v>
      </c>
      <c r="B400">
        <v>2013</v>
      </c>
      <c r="C400" s="4">
        <v>41423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1</v>
      </c>
      <c r="R400">
        <v>0</v>
      </c>
      <c r="S400">
        <v>0</v>
      </c>
      <c r="T400">
        <v>0</v>
      </c>
      <c r="U400">
        <v>0</v>
      </c>
      <c r="V400" s="15">
        <f t="shared" si="22"/>
        <v>1</v>
      </c>
      <c r="W400" s="5">
        <v>1</v>
      </c>
      <c r="X400" s="15">
        <f t="shared" si="21"/>
        <v>2</v>
      </c>
      <c r="Y400" s="32">
        <v>56.281999999999996</v>
      </c>
      <c r="Z400" s="33">
        <v>41423</v>
      </c>
    </row>
    <row r="401" spans="1:26" x14ac:dyDescent="0.25">
      <c r="A401">
        <f t="shared" si="23"/>
        <v>22</v>
      </c>
      <c r="B401">
        <v>2013</v>
      </c>
      <c r="C401" s="4">
        <v>41424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 s="15">
        <f t="shared" si="22"/>
        <v>0</v>
      </c>
      <c r="W401" s="5">
        <v>0</v>
      </c>
      <c r="X401" s="15">
        <f t="shared" si="21"/>
        <v>0</v>
      </c>
      <c r="Y401" s="32">
        <v>61.16</v>
      </c>
      <c r="Z401" s="33">
        <v>41424</v>
      </c>
    </row>
    <row r="402" spans="1:26" x14ac:dyDescent="0.25">
      <c r="A402">
        <f t="shared" si="23"/>
        <v>22</v>
      </c>
      <c r="B402">
        <v>2013</v>
      </c>
      <c r="C402" s="4">
        <v>41425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</v>
      </c>
      <c r="R402">
        <v>0</v>
      </c>
      <c r="S402">
        <v>0</v>
      </c>
      <c r="T402">
        <v>0</v>
      </c>
      <c r="U402">
        <v>0</v>
      </c>
      <c r="V402" s="15">
        <f t="shared" si="22"/>
        <v>1</v>
      </c>
      <c r="W402" s="5">
        <v>2</v>
      </c>
      <c r="X402" s="15">
        <f t="shared" si="21"/>
        <v>3</v>
      </c>
      <c r="Y402" s="32">
        <v>58.838000000000001</v>
      </c>
      <c r="Z402" s="33">
        <v>41425</v>
      </c>
    </row>
    <row r="403" spans="1:26" x14ac:dyDescent="0.25">
      <c r="A403">
        <f t="shared" si="23"/>
        <v>22</v>
      </c>
      <c r="B403">
        <v>2013</v>
      </c>
      <c r="C403" s="4">
        <v>41426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0.67</v>
      </c>
      <c r="L403">
        <v>0.33</v>
      </c>
      <c r="M403">
        <v>0</v>
      </c>
      <c r="N403">
        <v>0</v>
      </c>
      <c r="O403">
        <v>0</v>
      </c>
      <c r="P403">
        <v>0</v>
      </c>
      <c r="Q403">
        <v>0.33</v>
      </c>
      <c r="R403">
        <v>0</v>
      </c>
      <c r="S403">
        <v>0</v>
      </c>
      <c r="T403">
        <v>0</v>
      </c>
      <c r="U403">
        <v>0</v>
      </c>
      <c r="V403" s="15">
        <f t="shared" si="22"/>
        <v>1.33</v>
      </c>
      <c r="W403" s="5">
        <v>0</v>
      </c>
      <c r="X403" s="15">
        <f t="shared" si="21"/>
        <v>1.33</v>
      </c>
      <c r="Y403" s="32">
        <v>45.122</v>
      </c>
      <c r="Z403" s="33">
        <v>41426</v>
      </c>
    </row>
    <row r="404" spans="1:26" x14ac:dyDescent="0.25">
      <c r="A404">
        <f t="shared" si="23"/>
        <v>23</v>
      </c>
      <c r="B404">
        <v>2013</v>
      </c>
      <c r="C404" s="4">
        <v>41427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0.67</v>
      </c>
      <c r="L404">
        <v>0.33</v>
      </c>
      <c r="M404">
        <v>0</v>
      </c>
      <c r="N404">
        <v>0</v>
      </c>
      <c r="O404">
        <v>0</v>
      </c>
      <c r="P404">
        <v>0</v>
      </c>
      <c r="Q404">
        <v>0.33</v>
      </c>
      <c r="R404">
        <v>0</v>
      </c>
      <c r="S404">
        <v>0</v>
      </c>
      <c r="T404">
        <v>0</v>
      </c>
      <c r="U404">
        <v>0</v>
      </c>
      <c r="V404" s="15">
        <f t="shared" si="22"/>
        <v>1.33</v>
      </c>
      <c r="W404" s="5">
        <v>0</v>
      </c>
      <c r="X404" s="15">
        <f t="shared" si="21"/>
        <v>1.33</v>
      </c>
      <c r="Y404" s="32">
        <v>39.652000000000001</v>
      </c>
      <c r="Z404" s="33">
        <v>41427</v>
      </c>
    </row>
    <row r="405" spans="1:26" x14ac:dyDescent="0.25">
      <c r="A405">
        <f t="shared" si="23"/>
        <v>23</v>
      </c>
      <c r="B405">
        <v>2013</v>
      </c>
      <c r="C405" s="4">
        <v>41428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0.67</v>
      </c>
      <c r="L405">
        <v>0.33</v>
      </c>
      <c r="M405">
        <v>0</v>
      </c>
      <c r="N405">
        <v>0</v>
      </c>
      <c r="O405">
        <v>0</v>
      </c>
      <c r="P405">
        <v>0</v>
      </c>
      <c r="Q405">
        <v>0.33</v>
      </c>
      <c r="R405">
        <v>0</v>
      </c>
      <c r="S405">
        <v>0</v>
      </c>
      <c r="T405">
        <v>0</v>
      </c>
      <c r="U405">
        <v>0</v>
      </c>
      <c r="V405" s="15">
        <f t="shared" si="22"/>
        <v>1.33</v>
      </c>
      <c r="W405" s="5">
        <v>0</v>
      </c>
      <c r="X405" s="15">
        <f t="shared" si="21"/>
        <v>1.33</v>
      </c>
      <c r="Y405" s="32">
        <v>45.265999999999998</v>
      </c>
      <c r="Z405" s="33">
        <v>41428</v>
      </c>
    </row>
    <row r="406" spans="1:26" x14ac:dyDescent="0.25">
      <c r="A406">
        <f t="shared" si="23"/>
        <v>23</v>
      </c>
      <c r="B406">
        <v>2013</v>
      </c>
      <c r="C406" s="4">
        <v>41429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 s="15">
        <f t="shared" si="22"/>
        <v>0</v>
      </c>
      <c r="W406" s="5">
        <v>0</v>
      </c>
      <c r="X406" s="15">
        <f t="shared" si="21"/>
        <v>0</v>
      </c>
      <c r="Y406" s="32">
        <v>54.122</v>
      </c>
      <c r="Z406" s="33">
        <v>41429</v>
      </c>
    </row>
    <row r="407" spans="1:26" x14ac:dyDescent="0.25">
      <c r="A407">
        <f t="shared" si="23"/>
        <v>23</v>
      </c>
      <c r="B407">
        <v>2013</v>
      </c>
      <c r="C407" s="4">
        <v>41430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 s="15">
        <f t="shared" si="22"/>
        <v>0</v>
      </c>
      <c r="W407" s="5">
        <v>0</v>
      </c>
      <c r="X407" s="15">
        <f t="shared" si="21"/>
        <v>0</v>
      </c>
      <c r="Y407" s="32">
        <v>54.392000000000003</v>
      </c>
      <c r="Z407" s="33">
        <v>41430</v>
      </c>
    </row>
    <row r="408" spans="1:26" x14ac:dyDescent="0.25">
      <c r="A408">
        <f t="shared" si="23"/>
        <v>23</v>
      </c>
      <c r="B408">
        <v>2013</v>
      </c>
      <c r="C408" s="4">
        <v>41431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1</v>
      </c>
      <c r="R408">
        <v>0</v>
      </c>
      <c r="S408">
        <v>0</v>
      </c>
      <c r="T408">
        <v>0</v>
      </c>
      <c r="U408">
        <v>0</v>
      </c>
      <c r="V408" s="15">
        <f t="shared" si="22"/>
        <v>1</v>
      </c>
      <c r="W408" s="5">
        <v>0</v>
      </c>
      <c r="X408" s="15">
        <f t="shared" si="21"/>
        <v>1</v>
      </c>
      <c r="Y408" s="32">
        <v>52.411999999999999</v>
      </c>
      <c r="Z408" s="33">
        <v>41431</v>
      </c>
    </row>
    <row r="409" spans="1:26" x14ac:dyDescent="0.25">
      <c r="A409">
        <f t="shared" si="23"/>
        <v>23</v>
      </c>
      <c r="B409">
        <v>2013</v>
      </c>
      <c r="C409" s="4">
        <v>41432</v>
      </c>
      <c r="D409">
        <v>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 s="15">
        <f t="shared" si="22"/>
        <v>1</v>
      </c>
      <c r="W409" s="5">
        <v>1</v>
      </c>
      <c r="X409" s="15">
        <f t="shared" si="21"/>
        <v>2</v>
      </c>
      <c r="Y409" s="32">
        <v>51.457999999999998</v>
      </c>
      <c r="Z409" s="33">
        <v>41432</v>
      </c>
    </row>
    <row r="410" spans="1:26" x14ac:dyDescent="0.25">
      <c r="A410">
        <f t="shared" si="23"/>
        <v>23</v>
      </c>
      <c r="B410">
        <v>2013</v>
      </c>
      <c r="C410" s="4">
        <v>41433</v>
      </c>
      <c r="D410">
        <v>0.33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2</v>
      </c>
      <c r="O410">
        <v>0</v>
      </c>
      <c r="P410">
        <v>0</v>
      </c>
      <c r="Q410">
        <v>0.66</v>
      </c>
      <c r="R410">
        <v>0</v>
      </c>
      <c r="S410">
        <v>0</v>
      </c>
      <c r="T410">
        <v>0</v>
      </c>
      <c r="U410">
        <v>0</v>
      </c>
      <c r="V410" s="15">
        <f t="shared" si="22"/>
        <v>2.99</v>
      </c>
      <c r="W410" s="5">
        <v>1.66</v>
      </c>
      <c r="X410" s="15">
        <f t="shared" si="21"/>
        <v>4.6500000000000004</v>
      </c>
      <c r="Y410" s="32">
        <v>56.246000000000002</v>
      </c>
      <c r="Z410" s="33">
        <v>41433</v>
      </c>
    </row>
    <row r="411" spans="1:26" x14ac:dyDescent="0.25">
      <c r="A411">
        <f t="shared" si="23"/>
        <v>24</v>
      </c>
      <c r="B411">
        <v>2013</v>
      </c>
      <c r="C411" s="4">
        <v>41434</v>
      </c>
      <c r="D411">
        <v>0.33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2</v>
      </c>
      <c r="O411">
        <v>0</v>
      </c>
      <c r="P411">
        <v>0</v>
      </c>
      <c r="Q411">
        <v>0.66</v>
      </c>
      <c r="R411">
        <v>0</v>
      </c>
      <c r="S411">
        <v>0</v>
      </c>
      <c r="T411">
        <v>0</v>
      </c>
      <c r="U411">
        <v>0</v>
      </c>
      <c r="V411" s="15">
        <f t="shared" si="22"/>
        <v>2.99</v>
      </c>
      <c r="W411" s="5">
        <v>1.66</v>
      </c>
      <c r="X411" s="15">
        <f t="shared" si="21"/>
        <v>4.6500000000000004</v>
      </c>
      <c r="Y411" s="32">
        <v>54.698</v>
      </c>
      <c r="Z411" s="33">
        <v>41434</v>
      </c>
    </row>
    <row r="412" spans="1:26" x14ac:dyDescent="0.25">
      <c r="A412">
        <f t="shared" si="23"/>
        <v>24</v>
      </c>
      <c r="B412">
        <v>2013</v>
      </c>
      <c r="C412" s="4">
        <v>41435</v>
      </c>
      <c r="D412">
        <v>0.33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2</v>
      </c>
      <c r="O412">
        <v>0</v>
      </c>
      <c r="P412">
        <v>0</v>
      </c>
      <c r="Q412">
        <v>0.66</v>
      </c>
      <c r="R412">
        <v>0</v>
      </c>
      <c r="S412">
        <v>0</v>
      </c>
      <c r="T412">
        <v>0</v>
      </c>
      <c r="U412">
        <v>0</v>
      </c>
      <c r="V412" s="15">
        <f t="shared" si="22"/>
        <v>2.99</v>
      </c>
      <c r="W412" s="5">
        <v>1.66</v>
      </c>
      <c r="X412" s="15">
        <f t="shared" si="21"/>
        <v>4.6500000000000004</v>
      </c>
      <c r="Y412" s="32">
        <v>49.118000000000002</v>
      </c>
      <c r="Z412" s="33">
        <v>41435</v>
      </c>
    </row>
    <row r="413" spans="1:26" x14ac:dyDescent="0.25">
      <c r="A413">
        <f t="shared" si="23"/>
        <v>24</v>
      </c>
      <c r="B413">
        <v>2013</v>
      </c>
      <c r="C413" s="4">
        <v>41436</v>
      </c>
      <c r="D413">
        <v>19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 s="15">
        <f t="shared" si="22"/>
        <v>19</v>
      </c>
      <c r="W413" s="5">
        <v>4</v>
      </c>
      <c r="X413" s="15">
        <f t="shared" si="21"/>
        <v>23</v>
      </c>
      <c r="Y413" s="32">
        <v>56.228000000000002</v>
      </c>
      <c r="Z413" s="33">
        <v>41436</v>
      </c>
    </row>
    <row r="414" spans="1:26" x14ac:dyDescent="0.25">
      <c r="A414">
        <f t="shared" si="23"/>
        <v>24</v>
      </c>
      <c r="B414">
        <v>2013</v>
      </c>
      <c r="C414" s="4">
        <v>41437</v>
      </c>
      <c r="D414">
        <v>44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</v>
      </c>
      <c r="O414">
        <v>0</v>
      </c>
      <c r="P414">
        <v>0</v>
      </c>
      <c r="Q414">
        <v>3</v>
      </c>
      <c r="R414">
        <v>0</v>
      </c>
      <c r="S414">
        <v>0</v>
      </c>
      <c r="T414">
        <v>0</v>
      </c>
      <c r="U414">
        <v>0</v>
      </c>
      <c r="V414" s="15">
        <f t="shared" si="22"/>
        <v>48</v>
      </c>
      <c r="W414" s="5">
        <v>3</v>
      </c>
      <c r="X414" s="15">
        <f t="shared" si="21"/>
        <v>51</v>
      </c>
      <c r="Y414" s="32">
        <v>55.94</v>
      </c>
      <c r="Z414" s="33">
        <v>41437</v>
      </c>
    </row>
    <row r="415" spans="1:26" x14ac:dyDescent="0.25">
      <c r="A415">
        <f t="shared" si="23"/>
        <v>24</v>
      </c>
      <c r="B415">
        <v>2013</v>
      </c>
      <c r="C415" s="4">
        <v>41438</v>
      </c>
      <c r="D415">
        <v>9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 s="15">
        <f t="shared" si="22"/>
        <v>9</v>
      </c>
      <c r="W415" s="5">
        <v>0</v>
      </c>
      <c r="X415" s="15">
        <f t="shared" si="21"/>
        <v>9</v>
      </c>
      <c r="Y415" s="32">
        <v>49.91</v>
      </c>
      <c r="Z415" s="33">
        <v>41438</v>
      </c>
    </row>
    <row r="416" spans="1:26" x14ac:dyDescent="0.25">
      <c r="A416">
        <f t="shared" si="23"/>
        <v>24</v>
      </c>
      <c r="B416">
        <v>2013</v>
      </c>
      <c r="C416" s="4">
        <v>41439</v>
      </c>
      <c r="D416">
        <v>60</v>
      </c>
      <c r="E416">
        <v>1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0</v>
      </c>
      <c r="V416" s="15">
        <f t="shared" si="22"/>
        <v>62</v>
      </c>
      <c r="W416" s="5">
        <v>5</v>
      </c>
      <c r="X416" s="15">
        <f t="shared" si="21"/>
        <v>67</v>
      </c>
      <c r="Y416" s="32">
        <v>65.138000000000005</v>
      </c>
      <c r="Z416" s="33">
        <v>41439</v>
      </c>
    </row>
    <row r="417" spans="1:26" x14ac:dyDescent="0.25">
      <c r="A417">
        <f t="shared" si="23"/>
        <v>24</v>
      </c>
      <c r="B417">
        <v>2013</v>
      </c>
      <c r="C417" s="4">
        <v>41440</v>
      </c>
      <c r="D417">
        <v>57.33</v>
      </c>
      <c r="E417">
        <v>0.66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1.66</v>
      </c>
      <c r="O417">
        <v>0</v>
      </c>
      <c r="P417">
        <v>0</v>
      </c>
      <c r="Q417">
        <v>3</v>
      </c>
      <c r="R417">
        <v>0</v>
      </c>
      <c r="S417">
        <v>0</v>
      </c>
      <c r="T417">
        <v>0</v>
      </c>
      <c r="U417">
        <v>0</v>
      </c>
      <c r="V417" s="15">
        <f t="shared" si="22"/>
        <v>62.649999999999991</v>
      </c>
      <c r="W417" s="5">
        <v>12.66</v>
      </c>
      <c r="X417" s="15">
        <f t="shared" si="21"/>
        <v>75.309999999999988</v>
      </c>
      <c r="Y417" s="32">
        <v>56.984000000000002</v>
      </c>
      <c r="Z417" s="33">
        <v>41440</v>
      </c>
    </row>
    <row r="418" spans="1:26" x14ac:dyDescent="0.25">
      <c r="A418">
        <f t="shared" si="23"/>
        <v>25</v>
      </c>
      <c r="B418">
        <v>2013</v>
      </c>
      <c r="C418" s="4">
        <v>41441</v>
      </c>
      <c r="D418">
        <v>57.33</v>
      </c>
      <c r="E418">
        <v>0.66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1.66</v>
      </c>
      <c r="O418">
        <v>0</v>
      </c>
      <c r="P418">
        <v>0</v>
      </c>
      <c r="Q418">
        <v>3</v>
      </c>
      <c r="R418">
        <v>0</v>
      </c>
      <c r="S418">
        <v>0</v>
      </c>
      <c r="T418">
        <v>0</v>
      </c>
      <c r="U418">
        <v>0</v>
      </c>
      <c r="V418" s="15">
        <f t="shared" si="22"/>
        <v>62.649999999999991</v>
      </c>
      <c r="W418" s="5">
        <v>12.66</v>
      </c>
      <c r="X418" s="15">
        <f t="shared" si="21"/>
        <v>75.309999999999988</v>
      </c>
      <c r="Y418" s="32">
        <v>57.362000000000002</v>
      </c>
      <c r="Z418" s="33">
        <v>41441</v>
      </c>
    </row>
    <row r="419" spans="1:26" x14ac:dyDescent="0.25">
      <c r="A419">
        <f t="shared" si="23"/>
        <v>25</v>
      </c>
      <c r="B419">
        <v>2013</v>
      </c>
      <c r="C419" s="4">
        <v>41442</v>
      </c>
      <c r="D419">
        <v>57.33</v>
      </c>
      <c r="E419">
        <v>0.66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1.66</v>
      </c>
      <c r="O419">
        <v>0</v>
      </c>
      <c r="P419">
        <v>0</v>
      </c>
      <c r="Q419">
        <v>3</v>
      </c>
      <c r="R419">
        <v>0</v>
      </c>
      <c r="S419">
        <v>0</v>
      </c>
      <c r="T419">
        <v>0</v>
      </c>
      <c r="U419">
        <v>0</v>
      </c>
      <c r="V419" s="15">
        <f t="shared" si="22"/>
        <v>62.649999999999991</v>
      </c>
      <c r="W419" s="5">
        <v>12.66</v>
      </c>
      <c r="X419" s="15">
        <f t="shared" si="21"/>
        <v>75.309999999999988</v>
      </c>
      <c r="Y419" s="32">
        <v>60.601999999999997</v>
      </c>
      <c r="Z419" s="33">
        <v>41442</v>
      </c>
    </row>
    <row r="420" spans="1:26" x14ac:dyDescent="0.25">
      <c r="A420">
        <f t="shared" si="23"/>
        <v>25</v>
      </c>
      <c r="B420">
        <v>2013</v>
      </c>
      <c r="C420" s="4">
        <v>41443</v>
      </c>
      <c r="D420" s="13">
        <v>130</v>
      </c>
      <c r="E420" s="13">
        <v>0</v>
      </c>
      <c r="F420" s="13">
        <v>0</v>
      </c>
      <c r="G420" s="13">
        <v>0</v>
      </c>
      <c r="H420" s="13">
        <v>0</v>
      </c>
      <c r="I420" s="13">
        <v>0</v>
      </c>
      <c r="J420" s="13">
        <v>0</v>
      </c>
      <c r="K420" s="13">
        <v>0</v>
      </c>
      <c r="L420" s="13">
        <v>0</v>
      </c>
      <c r="M420" s="13">
        <v>0</v>
      </c>
      <c r="N420" s="13">
        <v>1</v>
      </c>
      <c r="O420" s="13">
        <v>0</v>
      </c>
      <c r="P420" s="13">
        <v>0</v>
      </c>
      <c r="Q420" s="13">
        <v>0</v>
      </c>
      <c r="R420" s="13">
        <v>0</v>
      </c>
      <c r="S420" s="13">
        <v>0</v>
      </c>
      <c r="T420" s="13">
        <v>0</v>
      </c>
      <c r="U420" s="13">
        <v>0</v>
      </c>
      <c r="V420" s="15">
        <f t="shared" si="22"/>
        <v>131</v>
      </c>
      <c r="W420" s="14">
        <v>54</v>
      </c>
      <c r="X420" s="15">
        <f t="shared" si="21"/>
        <v>185</v>
      </c>
      <c r="Y420" s="32">
        <v>60.061999999999998</v>
      </c>
      <c r="Z420" s="33">
        <v>41443</v>
      </c>
    </row>
    <row r="421" spans="1:26" x14ac:dyDescent="0.25">
      <c r="A421">
        <f t="shared" si="23"/>
        <v>25</v>
      </c>
      <c r="B421">
        <v>2013</v>
      </c>
      <c r="C421" s="4">
        <v>41444</v>
      </c>
      <c r="D421" s="13">
        <v>41</v>
      </c>
      <c r="E421" s="13">
        <v>0</v>
      </c>
      <c r="F421" s="13">
        <v>0</v>
      </c>
      <c r="G421" s="13">
        <v>0</v>
      </c>
      <c r="H421" s="13">
        <v>0</v>
      </c>
      <c r="I421" s="13">
        <v>0</v>
      </c>
      <c r="J421" s="13">
        <v>0</v>
      </c>
      <c r="K421" s="13">
        <v>0</v>
      </c>
      <c r="L421" s="13">
        <v>0</v>
      </c>
      <c r="M421" s="13">
        <v>0</v>
      </c>
      <c r="N421" s="13">
        <v>0</v>
      </c>
      <c r="O421" s="13">
        <v>0</v>
      </c>
      <c r="P421" s="13">
        <v>0</v>
      </c>
      <c r="Q421" s="13">
        <v>8</v>
      </c>
      <c r="R421" s="13">
        <v>0</v>
      </c>
      <c r="S421" s="13">
        <v>0</v>
      </c>
      <c r="T421" s="13">
        <v>0</v>
      </c>
      <c r="U421" s="13">
        <v>0</v>
      </c>
      <c r="V421" s="15">
        <f t="shared" si="22"/>
        <v>49</v>
      </c>
      <c r="W421" s="14">
        <v>40</v>
      </c>
      <c r="X421" s="15">
        <f t="shared" si="21"/>
        <v>89</v>
      </c>
      <c r="Y421" s="32">
        <v>63.122</v>
      </c>
      <c r="Z421" s="33">
        <v>41444</v>
      </c>
    </row>
    <row r="422" spans="1:26" x14ac:dyDescent="0.25">
      <c r="A422">
        <f t="shared" si="23"/>
        <v>25</v>
      </c>
      <c r="B422">
        <v>2013</v>
      </c>
      <c r="C422" s="4">
        <v>41445</v>
      </c>
      <c r="D422" s="13">
        <v>58</v>
      </c>
      <c r="E422" s="13">
        <v>0</v>
      </c>
      <c r="F422" s="13">
        <v>0</v>
      </c>
      <c r="G422" s="13">
        <v>0</v>
      </c>
      <c r="H422" s="13">
        <v>0</v>
      </c>
      <c r="I422" s="13">
        <v>1</v>
      </c>
      <c r="J422" s="13">
        <v>0</v>
      </c>
      <c r="K422" s="13">
        <v>2</v>
      </c>
      <c r="L422" s="13">
        <v>0</v>
      </c>
      <c r="M422" s="13">
        <v>0</v>
      </c>
      <c r="N422" s="13">
        <v>1</v>
      </c>
      <c r="O422" s="13">
        <v>0</v>
      </c>
      <c r="P422" s="13">
        <v>0</v>
      </c>
      <c r="Q422" s="13">
        <v>3</v>
      </c>
      <c r="R422" s="13">
        <v>0</v>
      </c>
      <c r="S422" s="13">
        <v>0</v>
      </c>
      <c r="T422" s="13">
        <v>0</v>
      </c>
      <c r="U422" s="13">
        <v>0</v>
      </c>
      <c r="V422" s="15">
        <f t="shared" si="22"/>
        <v>65</v>
      </c>
      <c r="W422" s="14">
        <v>21</v>
      </c>
      <c r="X422" s="15">
        <f t="shared" si="21"/>
        <v>86</v>
      </c>
      <c r="Y422" s="32">
        <v>63.392000000000003</v>
      </c>
      <c r="Z422" s="33">
        <v>41445</v>
      </c>
    </row>
    <row r="423" spans="1:26" x14ac:dyDescent="0.25">
      <c r="A423">
        <f t="shared" si="23"/>
        <v>25</v>
      </c>
      <c r="B423">
        <v>2013</v>
      </c>
      <c r="C423" s="4">
        <v>41446</v>
      </c>
      <c r="D423" s="13">
        <v>9</v>
      </c>
      <c r="E423" s="13">
        <v>0</v>
      </c>
      <c r="F423" s="13">
        <v>0</v>
      </c>
      <c r="G423" s="13">
        <v>0</v>
      </c>
      <c r="H423" s="13">
        <v>0</v>
      </c>
      <c r="I423" s="13">
        <v>0</v>
      </c>
      <c r="J423" s="13">
        <v>0</v>
      </c>
      <c r="K423" s="13">
        <v>0</v>
      </c>
      <c r="L423" s="13">
        <v>0</v>
      </c>
      <c r="M423" s="13">
        <v>0</v>
      </c>
      <c r="N423" s="13">
        <v>0</v>
      </c>
      <c r="O423" s="13">
        <v>0</v>
      </c>
      <c r="P423" s="13">
        <v>0</v>
      </c>
      <c r="Q423" s="13">
        <v>0</v>
      </c>
      <c r="R423" s="13">
        <v>0</v>
      </c>
      <c r="S423" s="13">
        <v>0</v>
      </c>
      <c r="T423" s="13">
        <v>0</v>
      </c>
      <c r="U423" s="13">
        <v>0</v>
      </c>
      <c r="V423" s="15">
        <f t="shared" si="22"/>
        <v>9</v>
      </c>
      <c r="W423" s="14">
        <v>0</v>
      </c>
      <c r="X423" s="15">
        <f t="shared" si="21"/>
        <v>9</v>
      </c>
      <c r="Y423" s="32">
        <v>62.078000000000003</v>
      </c>
      <c r="Z423" s="33">
        <v>41446</v>
      </c>
    </row>
    <row r="424" spans="1:26" x14ac:dyDescent="0.25">
      <c r="A424">
        <f t="shared" si="23"/>
        <v>25</v>
      </c>
      <c r="B424">
        <v>2013</v>
      </c>
      <c r="C424" s="4">
        <v>41447</v>
      </c>
      <c r="D424" s="13">
        <v>85</v>
      </c>
      <c r="E424" s="13">
        <v>0</v>
      </c>
      <c r="F424" s="13">
        <v>0</v>
      </c>
      <c r="G424" s="13">
        <v>0</v>
      </c>
      <c r="H424" s="13">
        <v>0</v>
      </c>
      <c r="I424" s="13">
        <v>0</v>
      </c>
      <c r="J424" s="13">
        <v>0</v>
      </c>
      <c r="K424" s="13">
        <v>0</v>
      </c>
      <c r="L424" s="13">
        <v>0</v>
      </c>
      <c r="M424" s="13">
        <v>0</v>
      </c>
      <c r="N424" s="13">
        <v>0</v>
      </c>
      <c r="O424" s="13">
        <v>1.33</v>
      </c>
      <c r="P424" s="13">
        <v>0</v>
      </c>
      <c r="Q424" s="13">
        <v>0</v>
      </c>
      <c r="R424" s="13">
        <v>0</v>
      </c>
      <c r="S424" s="13">
        <v>0</v>
      </c>
      <c r="T424" s="13">
        <v>0</v>
      </c>
      <c r="U424" s="13">
        <v>0</v>
      </c>
      <c r="V424" s="15">
        <f t="shared" si="22"/>
        <v>86.33</v>
      </c>
      <c r="W424" s="14">
        <v>2.33</v>
      </c>
      <c r="X424" s="15">
        <f t="shared" si="21"/>
        <v>88.66</v>
      </c>
      <c r="Y424" s="32">
        <v>66.433999999999997</v>
      </c>
      <c r="Z424" s="33">
        <v>41447</v>
      </c>
    </row>
    <row r="425" spans="1:26" x14ac:dyDescent="0.25">
      <c r="A425">
        <f t="shared" si="23"/>
        <v>26</v>
      </c>
      <c r="B425">
        <v>2013</v>
      </c>
      <c r="C425" s="4">
        <v>41448</v>
      </c>
      <c r="D425" s="13">
        <v>85</v>
      </c>
      <c r="E425" s="13">
        <v>0</v>
      </c>
      <c r="F425" s="13">
        <v>0</v>
      </c>
      <c r="G425" s="13">
        <v>0</v>
      </c>
      <c r="H425" s="13">
        <v>0</v>
      </c>
      <c r="I425" s="13">
        <v>0</v>
      </c>
      <c r="J425" s="13">
        <v>0</v>
      </c>
      <c r="K425" s="13">
        <v>0</v>
      </c>
      <c r="L425" s="13">
        <v>0</v>
      </c>
      <c r="M425" s="13">
        <v>0</v>
      </c>
      <c r="N425" s="13">
        <v>0</v>
      </c>
      <c r="O425" s="13">
        <v>1.33</v>
      </c>
      <c r="P425" s="13">
        <v>0</v>
      </c>
      <c r="Q425" s="13">
        <v>0</v>
      </c>
      <c r="R425" s="13">
        <v>0</v>
      </c>
      <c r="S425" s="13">
        <v>0</v>
      </c>
      <c r="T425" s="13">
        <v>0</v>
      </c>
      <c r="U425" s="13">
        <v>0</v>
      </c>
      <c r="V425" s="15">
        <f t="shared" si="22"/>
        <v>86.33</v>
      </c>
      <c r="W425" s="14">
        <v>2.33</v>
      </c>
      <c r="X425" s="15">
        <f t="shared" si="21"/>
        <v>88.66</v>
      </c>
      <c r="Y425" s="32">
        <v>63.823999999999998</v>
      </c>
      <c r="Z425" s="33">
        <v>41448</v>
      </c>
    </row>
    <row r="426" spans="1:26" x14ac:dyDescent="0.25">
      <c r="A426">
        <f t="shared" si="23"/>
        <v>26</v>
      </c>
      <c r="B426">
        <v>2013</v>
      </c>
      <c r="C426" s="4">
        <v>41449</v>
      </c>
      <c r="D426" s="13">
        <v>85</v>
      </c>
      <c r="E426" s="13">
        <v>0</v>
      </c>
      <c r="F426" s="13">
        <v>0</v>
      </c>
      <c r="G426" s="13">
        <v>0</v>
      </c>
      <c r="H426" s="13">
        <v>0</v>
      </c>
      <c r="I426" s="13">
        <v>0</v>
      </c>
      <c r="J426" s="13">
        <v>0</v>
      </c>
      <c r="K426" s="13">
        <v>0</v>
      </c>
      <c r="L426" s="13">
        <v>0</v>
      </c>
      <c r="M426" s="13">
        <v>0</v>
      </c>
      <c r="N426" s="13">
        <v>0</v>
      </c>
      <c r="O426" s="13">
        <v>1.33</v>
      </c>
      <c r="P426" s="13">
        <v>0</v>
      </c>
      <c r="Q426" s="13">
        <v>0</v>
      </c>
      <c r="R426" s="13">
        <v>0</v>
      </c>
      <c r="S426" s="13">
        <v>0</v>
      </c>
      <c r="T426" s="13">
        <v>0</v>
      </c>
      <c r="U426" s="13">
        <v>0</v>
      </c>
      <c r="V426" s="15">
        <f t="shared" si="22"/>
        <v>86.33</v>
      </c>
      <c r="W426" s="14">
        <v>2.33</v>
      </c>
      <c r="X426" s="15">
        <f t="shared" si="21"/>
        <v>88.66</v>
      </c>
      <c r="Y426" s="32">
        <v>63.427999999999997</v>
      </c>
      <c r="Z426" s="33">
        <v>41449</v>
      </c>
    </row>
    <row r="427" spans="1:26" x14ac:dyDescent="0.25">
      <c r="A427">
        <f t="shared" si="23"/>
        <v>26</v>
      </c>
      <c r="B427">
        <v>2013</v>
      </c>
      <c r="C427" s="4">
        <v>41450</v>
      </c>
      <c r="D427" s="13">
        <v>70</v>
      </c>
      <c r="E427" s="13">
        <v>0</v>
      </c>
      <c r="F427" s="13">
        <v>0</v>
      </c>
      <c r="G427" s="13">
        <v>0</v>
      </c>
      <c r="H427" s="13">
        <v>0</v>
      </c>
      <c r="I427" s="13">
        <v>0</v>
      </c>
      <c r="J427" s="13">
        <v>0</v>
      </c>
      <c r="K427" s="13">
        <v>2</v>
      </c>
      <c r="L427" s="13">
        <v>0</v>
      </c>
      <c r="M427" s="13">
        <v>0</v>
      </c>
      <c r="N427" s="13">
        <v>0</v>
      </c>
      <c r="O427" s="13">
        <v>0</v>
      </c>
      <c r="P427" s="13">
        <v>0</v>
      </c>
      <c r="Q427" s="13">
        <v>1</v>
      </c>
      <c r="R427" s="13">
        <v>0</v>
      </c>
      <c r="S427" s="13">
        <v>0</v>
      </c>
      <c r="T427" s="13">
        <v>0</v>
      </c>
      <c r="U427" s="13">
        <v>0</v>
      </c>
      <c r="V427" s="15">
        <f t="shared" si="22"/>
        <v>73</v>
      </c>
      <c r="W427" s="14">
        <v>2</v>
      </c>
      <c r="X427" s="15">
        <f t="shared" si="21"/>
        <v>75</v>
      </c>
      <c r="Y427" s="32">
        <v>66.632000000000005</v>
      </c>
      <c r="Z427" s="33">
        <v>41450</v>
      </c>
    </row>
    <row r="428" spans="1:26" x14ac:dyDescent="0.25">
      <c r="A428">
        <f t="shared" si="23"/>
        <v>26</v>
      </c>
      <c r="B428">
        <v>2013</v>
      </c>
      <c r="C428" s="4">
        <v>41451</v>
      </c>
      <c r="D428" s="13">
        <v>8</v>
      </c>
      <c r="E428" s="13">
        <v>0</v>
      </c>
      <c r="F428" s="13">
        <v>0</v>
      </c>
      <c r="G428" s="13">
        <v>0</v>
      </c>
      <c r="H428" s="13">
        <v>0</v>
      </c>
      <c r="I428" s="13">
        <v>0</v>
      </c>
      <c r="J428" s="13">
        <v>0</v>
      </c>
      <c r="K428" s="13">
        <v>0</v>
      </c>
      <c r="L428" s="13">
        <v>0</v>
      </c>
      <c r="M428" s="13">
        <v>0</v>
      </c>
      <c r="N428" s="13">
        <v>0</v>
      </c>
      <c r="O428" s="13">
        <v>0</v>
      </c>
      <c r="P428" s="13">
        <v>0</v>
      </c>
      <c r="Q428" s="13">
        <v>1</v>
      </c>
      <c r="R428" s="13">
        <v>0</v>
      </c>
      <c r="S428" s="13">
        <v>0</v>
      </c>
      <c r="T428" s="13">
        <v>0</v>
      </c>
      <c r="U428" s="13">
        <v>0</v>
      </c>
      <c r="V428" s="15">
        <f t="shared" si="22"/>
        <v>9</v>
      </c>
      <c r="W428" s="14">
        <v>0</v>
      </c>
      <c r="X428" s="15">
        <f t="shared" si="21"/>
        <v>9</v>
      </c>
      <c r="Y428" s="32">
        <v>64.165999999999997</v>
      </c>
      <c r="Z428" s="33">
        <v>41451</v>
      </c>
    </row>
    <row r="429" spans="1:26" x14ac:dyDescent="0.25">
      <c r="A429">
        <f t="shared" si="23"/>
        <v>26</v>
      </c>
      <c r="B429">
        <v>2013</v>
      </c>
      <c r="C429" s="4">
        <v>41452</v>
      </c>
      <c r="D429" s="13">
        <v>27</v>
      </c>
      <c r="E429" s="13">
        <v>0</v>
      </c>
      <c r="F429" s="13">
        <v>0</v>
      </c>
      <c r="G429" s="13">
        <v>0</v>
      </c>
      <c r="H429" s="13">
        <v>0</v>
      </c>
      <c r="I429" s="13">
        <v>0</v>
      </c>
      <c r="J429" s="13">
        <v>0</v>
      </c>
      <c r="K429" s="13">
        <v>1</v>
      </c>
      <c r="L429" s="13">
        <v>0</v>
      </c>
      <c r="M429" s="13">
        <v>0</v>
      </c>
      <c r="N429" s="13">
        <v>0</v>
      </c>
      <c r="O429" s="13">
        <v>0</v>
      </c>
      <c r="P429" s="13">
        <v>0</v>
      </c>
      <c r="Q429" s="13">
        <v>2</v>
      </c>
      <c r="R429" s="13">
        <v>0</v>
      </c>
      <c r="S429" s="13">
        <v>0</v>
      </c>
      <c r="T429" s="13">
        <v>0</v>
      </c>
      <c r="U429" s="13">
        <v>0</v>
      </c>
      <c r="V429" s="15">
        <f t="shared" si="22"/>
        <v>30</v>
      </c>
      <c r="W429" s="14">
        <v>2</v>
      </c>
      <c r="X429" s="15">
        <f t="shared" si="21"/>
        <v>32</v>
      </c>
      <c r="Y429" s="32">
        <v>65.983999999999995</v>
      </c>
      <c r="Z429" s="33">
        <v>41452</v>
      </c>
    </row>
    <row r="430" spans="1:26" x14ac:dyDescent="0.25">
      <c r="A430">
        <f t="shared" si="23"/>
        <v>26</v>
      </c>
      <c r="B430">
        <v>2013</v>
      </c>
      <c r="C430" s="4">
        <v>41453</v>
      </c>
      <c r="D430" s="13">
        <v>3</v>
      </c>
      <c r="E430" s="13">
        <v>0</v>
      </c>
      <c r="F430" s="13">
        <v>0</v>
      </c>
      <c r="G430" s="13">
        <v>0</v>
      </c>
      <c r="H430" s="13">
        <v>0</v>
      </c>
      <c r="I430" s="13">
        <v>0</v>
      </c>
      <c r="J430" s="13">
        <v>0</v>
      </c>
      <c r="K430" s="13">
        <v>0</v>
      </c>
      <c r="L430" s="13">
        <v>0</v>
      </c>
      <c r="M430" s="13">
        <v>0</v>
      </c>
      <c r="N430" s="13">
        <v>1</v>
      </c>
      <c r="O430" s="13">
        <v>0</v>
      </c>
      <c r="P430" s="13">
        <v>0</v>
      </c>
      <c r="Q430" s="13">
        <v>2</v>
      </c>
      <c r="R430" s="13">
        <v>0</v>
      </c>
      <c r="S430" s="13">
        <v>0</v>
      </c>
      <c r="T430" s="13">
        <v>0</v>
      </c>
      <c r="U430" s="13">
        <v>0</v>
      </c>
      <c r="V430" s="15">
        <f t="shared" si="22"/>
        <v>6</v>
      </c>
      <c r="W430" s="14">
        <v>0</v>
      </c>
      <c r="X430" s="15">
        <f t="shared" si="21"/>
        <v>6</v>
      </c>
      <c r="Y430" s="32">
        <v>64.525999999999996</v>
      </c>
      <c r="Z430" s="33">
        <v>41453</v>
      </c>
    </row>
    <row r="431" spans="1:26" x14ac:dyDescent="0.25">
      <c r="A431">
        <f t="shared" si="23"/>
        <v>26</v>
      </c>
      <c r="B431">
        <v>2013</v>
      </c>
      <c r="C431" s="4">
        <v>41454</v>
      </c>
      <c r="D431" s="13">
        <v>27.3</v>
      </c>
      <c r="E431" s="13">
        <v>0</v>
      </c>
      <c r="F431" s="13">
        <v>0</v>
      </c>
      <c r="G431" s="13">
        <v>0</v>
      </c>
      <c r="H431" s="13">
        <v>0</v>
      </c>
      <c r="I431" s="13">
        <v>0</v>
      </c>
      <c r="J431" s="13">
        <v>0</v>
      </c>
      <c r="K431" s="13">
        <v>0</v>
      </c>
      <c r="L431" s="13">
        <v>0</v>
      </c>
      <c r="M431" s="13">
        <v>0</v>
      </c>
      <c r="N431" s="13">
        <v>1.33</v>
      </c>
      <c r="O431" s="13">
        <v>0</v>
      </c>
      <c r="P431" s="13">
        <v>0</v>
      </c>
      <c r="Q431" s="13">
        <v>1.33</v>
      </c>
      <c r="R431" s="13">
        <v>0</v>
      </c>
      <c r="S431" s="13">
        <v>0</v>
      </c>
      <c r="T431" s="13">
        <v>0.33</v>
      </c>
      <c r="U431" s="13">
        <v>0</v>
      </c>
      <c r="V431" s="15">
        <f t="shared" si="22"/>
        <v>30.29</v>
      </c>
      <c r="W431" s="14">
        <v>0.67</v>
      </c>
      <c r="X431" s="15">
        <f t="shared" si="21"/>
        <v>30.96</v>
      </c>
      <c r="Y431" s="32">
        <v>61.304000000000002</v>
      </c>
      <c r="Z431" s="33">
        <v>41454</v>
      </c>
    </row>
    <row r="432" spans="1:26" x14ac:dyDescent="0.25">
      <c r="A432">
        <f t="shared" si="23"/>
        <v>27</v>
      </c>
      <c r="B432">
        <v>2013</v>
      </c>
      <c r="C432" s="4">
        <v>41455</v>
      </c>
      <c r="D432" s="13">
        <v>27.3</v>
      </c>
      <c r="E432" s="13">
        <v>0</v>
      </c>
      <c r="F432" s="13">
        <v>0</v>
      </c>
      <c r="G432" s="13">
        <v>0</v>
      </c>
      <c r="H432" s="13">
        <v>0</v>
      </c>
      <c r="I432" s="13">
        <v>0</v>
      </c>
      <c r="J432" s="13">
        <v>0</v>
      </c>
      <c r="K432" s="13">
        <v>0</v>
      </c>
      <c r="L432" s="13">
        <v>0</v>
      </c>
      <c r="M432" s="13">
        <v>0</v>
      </c>
      <c r="N432" s="13">
        <v>1.33</v>
      </c>
      <c r="O432" s="13">
        <v>0</v>
      </c>
      <c r="P432" s="13">
        <v>0</v>
      </c>
      <c r="Q432" s="13">
        <v>1.33</v>
      </c>
      <c r="R432" s="13">
        <v>0</v>
      </c>
      <c r="S432" s="13">
        <v>0</v>
      </c>
      <c r="T432" s="13">
        <v>0.33</v>
      </c>
      <c r="U432" s="13">
        <v>0</v>
      </c>
      <c r="V432" s="15">
        <f t="shared" si="22"/>
        <v>30.29</v>
      </c>
      <c r="W432" s="14">
        <v>0.67</v>
      </c>
      <c r="X432" s="15">
        <f t="shared" si="21"/>
        <v>30.96</v>
      </c>
      <c r="Y432" s="32">
        <v>59.54</v>
      </c>
      <c r="Z432" s="33">
        <v>41455</v>
      </c>
    </row>
    <row r="433" spans="1:26" x14ac:dyDescent="0.25">
      <c r="A433">
        <f t="shared" si="23"/>
        <v>27</v>
      </c>
      <c r="B433">
        <v>2013</v>
      </c>
      <c r="C433" s="4">
        <v>41456</v>
      </c>
      <c r="D433" s="13">
        <v>27.3</v>
      </c>
      <c r="E433" s="13">
        <v>0</v>
      </c>
      <c r="F433" s="13">
        <v>0</v>
      </c>
      <c r="G433" s="13">
        <v>0</v>
      </c>
      <c r="H433" s="13">
        <v>0</v>
      </c>
      <c r="I433" s="13">
        <v>0</v>
      </c>
      <c r="J433" s="13">
        <v>0</v>
      </c>
      <c r="K433" s="13">
        <v>0</v>
      </c>
      <c r="L433" s="13">
        <v>0</v>
      </c>
      <c r="M433" s="13">
        <v>0</v>
      </c>
      <c r="N433" s="13">
        <v>1.33</v>
      </c>
      <c r="O433" s="13">
        <v>0</v>
      </c>
      <c r="P433" s="13">
        <v>0</v>
      </c>
      <c r="Q433" s="13">
        <v>1.33</v>
      </c>
      <c r="R433" s="13">
        <v>0</v>
      </c>
      <c r="S433" s="13">
        <v>0</v>
      </c>
      <c r="T433" s="13">
        <v>0.33</v>
      </c>
      <c r="U433" s="13">
        <v>0</v>
      </c>
      <c r="V433" s="15">
        <f t="shared" si="22"/>
        <v>30.29</v>
      </c>
      <c r="W433" s="14">
        <v>0.67</v>
      </c>
      <c r="X433" s="15">
        <f t="shared" si="21"/>
        <v>30.96</v>
      </c>
      <c r="Y433" s="32">
        <v>58.334000000000003</v>
      </c>
      <c r="Z433" s="33">
        <v>41456</v>
      </c>
    </row>
    <row r="434" spans="1:26" x14ac:dyDescent="0.25">
      <c r="A434">
        <f t="shared" si="23"/>
        <v>27</v>
      </c>
      <c r="B434">
        <v>2013</v>
      </c>
      <c r="C434" s="4">
        <v>41457</v>
      </c>
      <c r="D434" s="13">
        <v>39</v>
      </c>
      <c r="E434" s="13">
        <v>0</v>
      </c>
      <c r="F434" s="13">
        <v>0</v>
      </c>
      <c r="G434" s="13">
        <v>0</v>
      </c>
      <c r="H434" s="13">
        <v>0</v>
      </c>
      <c r="I434" s="13">
        <v>0</v>
      </c>
      <c r="J434" s="13">
        <v>0</v>
      </c>
      <c r="K434" s="13">
        <v>0</v>
      </c>
      <c r="L434" s="13">
        <v>1</v>
      </c>
      <c r="M434" s="13">
        <v>0</v>
      </c>
      <c r="N434" s="13">
        <v>0</v>
      </c>
      <c r="O434" s="13">
        <v>0</v>
      </c>
      <c r="P434" s="13">
        <v>0</v>
      </c>
      <c r="Q434" s="13">
        <v>1</v>
      </c>
      <c r="R434" s="13">
        <v>0</v>
      </c>
      <c r="S434" s="13">
        <v>0</v>
      </c>
      <c r="T434" s="13">
        <v>0</v>
      </c>
      <c r="U434" s="13">
        <v>0</v>
      </c>
      <c r="V434" s="15">
        <f t="shared" si="22"/>
        <v>41</v>
      </c>
      <c r="W434" s="14">
        <v>3</v>
      </c>
      <c r="X434" s="15">
        <f t="shared" si="21"/>
        <v>44</v>
      </c>
      <c r="Y434" s="32">
        <v>62.402000000000001</v>
      </c>
      <c r="Z434" s="33">
        <v>41457</v>
      </c>
    </row>
    <row r="435" spans="1:26" x14ac:dyDescent="0.25">
      <c r="A435">
        <f t="shared" si="23"/>
        <v>27</v>
      </c>
      <c r="B435">
        <v>2013</v>
      </c>
      <c r="C435" s="4">
        <v>41458</v>
      </c>
      <c r="D435" s="13">
        <v>52</v>
      </c>
      <c r="E435" s="13">
        <v>1</v>
      </c>
      <c r="F435" s="13">
        <v>0</v>
      </c>
      <c r="G435" s="13">
        <v>0</v>
      </c>
      <c r="H435" s="13">
        <v>0</v>
      </c>
      <c r="I435" s="13">
        <v>0</v>
      </c>
      <c r="J435" s="13">
        <v>0</v>
      </c>
      <c r="K435" s="13">
        <v>0</v>
      </c>
      <c r="L435" s="13">
        <v>0</v>
      </c>
      <c r="M435" s="13">
        <v>0</v>
      </c>
      <c r="N435" s="13">
        <v>2</v>
      </c>
      <c r="O435" s="13">
        <v>0</v>
      </c>
      <c r="P435" s="13">
        <v>0</v>
      </c>
      <c r="Q435" s="13">
        <v>0</v>
      </c>
      <c r="R435" s="13">
        <v>0</v>
      </c>
      <c r="S435" s="13">
        <v>0</v>
      </c>
      <c r="T435" s="13">
        <v>0</v>
      </c>
      <c r="U435" s="13">
        <v>0</v>
      </c>
      <c r="V435" s="15">
        <f t="shared" si="22"/>
        <v>55</v>
      </c>
      <c r="W435" s="14">
        <v>2</v>
      </c>
      <c r="X435" s="15">
        <f t="shared" si="21"/>
        <v>57</v>
      </c>
      <c r="Y435" s="32">
        <v>66.001999999999995</v>
      </c>
      <c r="Z435" s="33">
        <v>41458</v>
      </c>
    </row>
    <row r="436" spans="1:26" x14ac:dyDescent="0.25">
      <c r="A436">
        <f t="shared" si="23"/>
        <v>27</v>
      </c>
      <c r="B436">
        <v>2013</v>
      </c>
      <c r="C436" s="4">
        <v>41459</v>
      </c>
      <c r="D436" s="15">
        <v>37</v>
      </c>
      <c r="E436" s="15">
        <v>0</v>
      </c>
      <c r="F436" s="15">
        <v>0</v>
      </c>
      <c r="G436" s="15">
        <v>0</v>
      </c>
      <c r="H436" s="15">
        <v>0</v>
      </c>
      <c r="I436" s="15">
        <v>0</v>
      </c>
      <c r="J436" s="15">
        <v>0</v>
      </c>
      <c r="K436" s="15">
        <v>0</v>
      </c>
      <c r="L436" s="15">
        <v>0</v>
      </c>
      <c r="M436" s="15">
        <v>0</v>
      </c>
      <c r="N436" s="15">
        <v>7</v>
      </c>
      <c r="O436" s="15">
        <v>0</v>
      </c>
      <c r="P436" s="15">
        <v>0</v>
      </c>
      <c r="Q436" s="15">
        <v>7.66</v>
      </c>
      <c r="R436" s="15">
        <v>0</v>
      </c>
      <c r="S436" s="15">
        <v>0</v>
      </c>
      <c r="T436" s="15">
        <v>0</v>
      </c>
      <c r="U436" s="15">
        <v>0</v>
      </c>
      <c r="V436" s="15">
        <f t="shared" si="22"/>
        <v>51.66</v>
      </c>
      <c r="W436" s="24">
        <v>65.33</v>
      </c>
      <c r="X436" s="15" t="e">
        <f>SUM(V436+#REF!)</f>
        <v>#REF!</v>
      </c>
      <c r="Y436" s="32">
        <v>65.713999999999999</v>
      </c>
      <c r="Z436" s="33">
        <v>41459</v>
      </c>
    </row>
    <row r="437" spans="1:26" x14ac:dyDescent="0.25">
      <c r="A437">
        <f t="shared" si="23"/>
        <v>27</v>
      </c>
      <c r="B437">
        <v>2013</v>
      </c>
      <c r="C437" s="4">
        <v>41460</v>
      </c>
      <c r="D437" s="15">
        <v>37</v>
      </c>
      <c r="E437" s="15">
        <v>0</v>
      </c>
      <c r="F437" s="15">
        <v>0</v>
      </c>
      <c r="G437" s="15">
        <v>0</v>
      </c>
      <c r="H437" s="15">
        <v>0</v>
      </c>
      <c r="I437" s="15">
        <v>0</v>
      </c>
      <c r="J437" s="15">
        <v>0</v>
      </c>
      <c r="K437" s="15">
        <v>0</v>
      </c>
      <c r="L437" s="15">
        <v>0</v>
      </c>
      <c r="M437" s="15">
        <v>0</v>
      </c>
      <c r="N437" s="15">
        <v>7</v>
      </c>
      <c r="O437" s="15">
        <v>0</v>
      </c>
      <c r="P437" s="15">
        <v>0</v>
      </c>
      <c r="Q437" s="15">
        <v>7.66</v>
      </c>
      <c r="R437" s="15">
        <v>0</v>
      </c>
      <c r="S437" s="15">
        <v>0</v>
      </c>
      <c r="T437" s="15">
        <v>0</v>
      </c>
      <c r="U437" s="15">
        <v>0</v>
      </c>
      <c r="V437" s="15">
        <f t="shared" si="22"/>
        <v>51.66</v>
      </c>
      <c r="W437" s="24">
        <v>65.33</v>
      </c>
      <c r="X437" s="15" t="e">
        <f>SUM(V437+#REF!)</f>
        <v>#REF!</v>
      </c>
      <c r="Y437" s="32">
        <v>68.989999999999995</v>
      </c>
      <c r="Z437" s="33">
        <v>41460</v>
      </c>
    </row>
    <row r="438" spans="1:26" x14ac:dyDescent="0.25">
      <c r="A438">
        <f t="shared" si="23"/>
        <v>27</v>
      </c>
      <c r="B438">
        <v>2013</v>
      </c>
      <c r="C438" s="4">
        <v>41461</v>
      </c>
      <c r="D438" s="25">
        <v>13.3</v>
      </c>
      <c r="E438" s="25">
        <v>0.3</v>
      </c>
      <c r="F438" s="25">
        <v>0</v>
      </c>
      <c r="G438" s="25">
        <v>0</v>
      </c>
      <c r="H438" s="25">
        <v>0</v>
      </c>
      <c r="I438" s="25">
        <v>0.3</v>
      </c>
      <c r="J438" s="25">
        <v>0</v>
      </c>
      <c r="K438" s="25">
        <v>0</v>
      </c>
      <c r="L438" s="25">
        <v>0</v>
      </c>
      <c r="M438" s="25">
        <v>0</v>
      </c>
      <c r="N438" s="25">
        <v>3</v>
      </c>
      <c r="O438" s="25">
        <v>0</v>
      </c>
      <c r="P438" s="25">
        <v>0</v>
      </c>
      <c r="Q438" s="25">
        <v>1</v>
      </c>
      <c r="R438" s="25">
        <v>0</v>
      </c>
      <c r="S438" s="25">
        <v>0</v>
      </c>
      <c r="T438" s="25">
        <v>0</v>
      </c>
      <c r="U438" s="25">
        <v>0</v>
      </c>
      <c r="V438" s="15">
        <f t="shared" si="22"/>
        <v>17.900000000000002</v>
      </c>
      <c r="W438" s="24">
        <v>5</v>
      </c>
      <c r="X438" s="15" t="e">
        <f>SUM(V438+#REF!)</f>
        <v>#REF!</v>
      </c>
      <c r="Y438" s="32">
        <v>69.494</v>
      </c>
      <c r="Z438" s="33">
        <v>41461</v>
      </c>
    </row>
    <row r="439" spans="1:26" x14ac:dyDescent="0.25">
      <c r="A439">
        <f t="shared" si="23"/>
        <v>28</v>
      </c>
      <c r="B439">
        <v>2013</v>
      </c>
      <c r="C439" s="4">
        <v>41462</v>
      </c>
      <c r="D439" s="25">
        <v>13.3</v>
      </c>
      <c r="E439" s="25">
        <v>0.3</v>
      </c>
      <c r="F439" s="25">
        <v>0</v>
      </c>
      <c r="G439" s="25">
        <v>0</v>
      </c>
      <c r="H439" s="25">
        <v>0</v>
      </c>
      <c r="I439" s="25">
        <v>0.3</v>
      </c>
      <c r="J439" s="25">
        <v>0</v>
      </c>
      <c r="K439" s="25">
        <v>0</v>
      </c>
      <c r="L439" s="25">
        <v>0</v>
      </c>
      <c r="M439" s="25">
        <v>0</v>
      </c>
      <c r="N439" s="25">
        <v>3</v>
      </c>
      <c r="O439" s="25">
        <v>0</v>
      </c>
      <c r="P439" s="25">
        <v>0</v>
      </c>
      <c r="Q439" s="25">
        <v>1</v>
      </c>
      <c r="R439" s="25">
        <v>0</v>
      </c>
      <c r="S439" s="25">
        <v>0</v>
      </c>
      <c r="T439" s="25">
        <v>0</v>
      </c>
      <c r="U439" s="25">
        <v>0</v>
      </c>
      <c r="V439" s="15">
        <f t="shared" si="22"/>
        <v>17.900000000000002</v>
      </c>
      <c r="W439" s="24">
        <v>5</v>
      </c>
      <c r="X439" s="15">
        <f t="shared" ref="X439:X444" si="24">SUM(V439+W436)</f>
        <v>83.23</v>
      </c>
      <c r="Y439" s="32">
        <v>63.392000000000003</v>
      </c>
      <c r="Z439" s="33">
        <v>41462</v>
      </c>
    </row>
    <row r="440" spans="1:26" x14ac:dyDescent="0.25">
      <c r="A440">
        <f t="shared" si="23"/>
        <v>28</v>
      </c>
      <c r="B440">
        <v>2013</v>
      </c>
      <c r="C440" s="4">
        <v>41463</v>
      </c>
      <c r="D440" s="25">
        <v>13.3</v>
      </c>
      <c r="E440" s="25">
        <v>0.3</v>
      </c>
      <c r="F440" s="25">
        <v>0</v>
      </c>
      <c r="G440" s="25">
        <v>0</v>
      </c>
      <c r="H440" s="25">
        <v>0</v>
      </c>
      <c r="I440" s="25">
        <v>0.3</v>
      </c>
      <c r="J440" s="25">
        <v>0</v>
      </c>
      <c r="K440" s="25">
        <v>0</v>
      </c>
      <c r="L440" s="25">
        <v>0</v>
      </c>
      <c r="M440" s="25">
        <v>0</v>
      </c>
      <c r="N440" s="25">
        <v>3</v>
      </c>
      <c r="O440" s="25">
        <v>0</v>
      </c>
      <c r="P440" s="25">
        <v>0</v>
      </c>
      <c r="Q440" s="25">
        <v>1</v>
      </c>
      <c r="R440" s="25">
        <v>0</v>
      </c>
      <c r="S440" s="25">
        <v>0</v>
      </c>
      <c r="T440" s="25">
        <v>0</v>
      </c>
      <c r="U440" s="25">
        <v>0</v>
      </c>
      <c r="V440" s="15">
        <f t="shared" si="22"/>
        <v>17.900000000000002</v>
      </c>
      <c r="W440" s="24">
        <v>5</v>
      </c>
      <c r="X440" s="15">
        <f t="shared" si="24"/>
        <v>83.23</v>
      </c>
      <c r="Y440" s="32">
        <v>59.881999999999998</v>
      </c>
      <c r="Z440" s="33">
        <v>41463</v>
      </c>
    </row>
    <row r="441" spans="1:26" x14ac:dyDescent="0.25">
      <c r="A441">
        <f t="shared" si="23"/>
        <v>28</v>
      </c>
      <c r="B441">
        <v>2013</v>
      </c>
      <c r="C441" s="4">
        <v>41464</v>
      </c>
      <c r="D441" s="25">
        <v>15</v>
      </c>
      <c r="E441" s="25">
        <v>1</v>
      </c>
      <c r="F441" s="25">
        <v>0</v>
      </c>
      <c r="G441" s="25">
        <v>0</v>
      </c>
      <c r="H441" s="25">
        <v>0</v>
      </c>
      <c r="I441" s="25">
        <v>0</v>
      </c>
      <c r="J441" s="25">
        <v>0</v>
      </c>
      <c r="K441" s="25">
        <v>21</v>
      </c>
      <c r="L441" s="25">
        <v>1</v>
      </c>
      <c r="M441" s="25">
        <v>0</v>
      </c>
      <c r="N441" s="25">
        <v>2</v>
      </c>
      <c r="O441" s="25">
        <v>0</v>
      </c>
      <c r="P441" s="25">
        <v>0</v>
      </c>
      <c r="Q441" s="25">
        <v>1</v>
      </c>
      <c r="R441" s="25">
        <v>0</v>
      </c>
      <c r="S441" s="25">
        <v>0</v>
      </c>
      <c r="T441" s="25">
        <v>0</v>
      </c>
      <c r="U441" s="25">
        <v>0</v>
      </c>
      <c r="V441" s="15">
        <f t="shared" ref="V441:V443" si="25">SUM(D441:U441)</f>
        <v>41</v>
      </c>
      <c r="W441" s="24">
        <v>13</v>
      </c>
      <c r="X441" s="15">
        <f t="shared" si="24"/>
        <v>46</v>
      </c>
      <c r="Y441" s="32">
        <v>58.64</v>
      </c>
      <c r="Z441" s="33">
        <v>41464</v>
      </c>
    </row>
    <row r="442" spans="1:26" x14ac:dyDescent="0.25">
      <c r="A442">
        <f t="shared" si="23"/>
        <v>28</v>
      </c>
      <c r="B442">
        <v>2013</v>
      </c>
      <c r="C442" s="4">
        <v>41465</v>
      </c>
      <c r="D442" s="9">
        <v>8</v>
      </c>
      <c r="E442" s="9">
        <v>0</v>
      </c>
      <c r="F442" s="9">
        <v>0</v>
      </c>
      <c r="G442" s="9">
        <v>0</v>
      </c>
      <c r="H442" s="9">
        <v>0</v>
      </c>
      <c r="I442" s="9">
        <v>0</v>
      </c>
      <c r="J442" s="9">
        <v>0</v>
      </c>
      <c r="K442" s="9">
        <v>8</v>
      </c>
      <c r="L442" s="9">
        <v>0</v>
      </c>
      <c r="M442" s="9">
        <v>0</v>
      </c>
      <c r="N442" s="9">
        <v>1</v>
      </c>
      <c r="O442" s="9">
        <v>0</v>
      </c>
      <c r="P442" s="9">
        <v>0</v>
      </c>
      <c r="Q442" s="9">
        <v>2</v>
      </c>
      <c r="R442" s="9">
        <v>0</v>
      </c>
      <c r="S442" s="9">
        <v>0</v>
      </c>
      <c r="T442" s="9">
        <v>0</v>
      </c>
      <c r="U442" s="9">
        <v>0</v>
      </c>
      <c r="V442" s="15">
        <f t="shared" si="25"/>
        <v>19</v>
      </c>
      <c r="W442" s="24">
        <v>6</v>
      </c>
      <c r="X442" s="15">
        <f t="shared" si="24"/>
        <v>24</v>
      </c>
      <c r="Y442" s="32">
        <v>56.875999999999998</v>
      </c>
      <c r="Z442" s="33">
        <v>41465</v>
      </c>
    </row>
    <row r="443" spans="1:26" x14ac:dyDescent="0.25">
      <c r="A443">
        <f t="shared" si="23"/>
        <v>28</v>
      </c>
      <c r="B443">
        <v>2013</v>
      </c>
      <c r="C443" s="4">
        <v>41466</v>
      </c>
      <c r="D443" s="9">
        <v>3</v>
      </c>
      <c r="E443" s="9">
        <v>0</v>
      </c>
      <c r="F443" s="9">
        <v>0</v>
      </c>
      <c r="G443" s="9">
        <v>0</v>
      </c>
      <c r="H443" s="9">
        <v>0</v>
      </c>
      <c r="I443" s="9">
        <v>0</v>
      </c>
      <c r="J443" s="9">
        <v>0</v>
      </c>
      <c r="K443" s="9">
        <v>5</v>
      </c>
      <c r="L443" s="9">
        <v>0</v>
      </c>
      <c r="M443" s="9">
        <v>0</v>
      </c>
      <c r="N443" s="9">
        <v>1</v>
      </c>
      <c r="O443" s="9">
        <v>0</v>
      </c>
      <c r="P443" s="9">
        <v>0</v>
      </c>
      <c r="Q443" s="9">
        <v>0</v>
      </c>
      <c r="R443" s="9">
        <v>0</v>
      </c>
      <c r="S443" s="9">
        <v>0</v>
      </c>
      <c r="T443" s="9">
        <v>0</v>
      </c>
      <c r="U443" s="9">
        <v>0</v>
      </c>
      <c r="V443" s="15">
        <f t="shared" si="25"/>
        <v>9</v>
      </c>
      <c r="W443" s="24">
        <v>4</v>
      </c>
      <c r="X443" s="15">
        <f t="shared" si="24"/>
        <v>14</v>
      </c>
      <c r="Y443" s="32">
        <v>62.438000000000002</v>
      </c>
      <c r="Z443" s="33">
        <v>41466</v>
      </c>
    </row>
    <row r="444" spans="1:26" x14ac:dyDescent="0.25">
      <c r="A444">
        <f t="shared" si="23"/>
        <v>28</v>
      </c>
      <c r="B444">
        <v>2013</v>
      </c>
      <c r="C444" s="4">
        <v>41467</v>
      </c>
      <c r="D444" s="9">
        <v>6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 s="9">
        <v>14</v>
      </c>
      <c r="L444">
        <v>0</v>
      </c>
      <c r="M444">
        <v>0</v>
      </c>
      <c r="N444">
        <v>3</v>
      </c>
      <c r="O444">
        <v>0</v>
      </c>
      <c r="P444">
        <v>0</v>
      </c>
      <c r="Q444" s="9">
        <v>2</v>
      </c>
      <c r="R444">
        <v>0</v>
      </c>
      <c r="S444">
        <v>0</v>
      </c>
      <c r="T444" s="9">
        <v>0</v>
      </c>
      <c r="U444">
        <v>0</v>
      </c>
      <c r="V444" s="15">
        <f t="shared" ref="V444:V504" si="26">SUM(D444:U444)</f>
        <v>25</v>
      </c>
      <c r="W444">
        <v>2</v>
      </c>
      <c r="X444" s="15">
        <f t="shared" si="24"/>
        <v>38</v>
      </c>
      <c r="Y444" s="32">
        <v>71.816000000000003</v>
      </c>
      <c r="Z444" s="33">
        <v>41467</v>
      </c>
    </row>
    <row r="445" spans="1:26" x14ac:dyDescent="0.25">
      <c r="A445">
        <f t="shared" si="23"/>
        <v>28</v>
      </c>
      <c r="B445">
        <v>2013</v>
      </c>
      <c r="C445" s="4">
        <v>41468</v>
      </c>
      <c r="D445" s="23">
        <v>14</v>
      </c>
      <c r="E445" s="23">
        <v>0</v>
      </c>
      <c r="F445" s="23">
        <v>0</v>
      </c>
      <c r="G445" s="23">
        <v>0</v>
      </c>
      <c r="H445" s="23">
        <v>0</v>
      </c>
      <c r="I445" s="23">
        <v>0</v>
      </c>
      <c r="J445" s="23">
        <v>0</v>
      </c>
      <c r="K445" s="23">
        <v>10.33</v>
      </c>
      <c r="L445" s="23">
        <v>0</v>
      </c>
      <c r="M445" s="23">
        <v>0</v>
      </c>
      <c r="N445" s="23">
        <v>1</v>
      </c>
      <c r="O445" s="23">
        <v>0</v>
      </c>
      <c r="P445" s="23">
        <v>0</v>
      </c>
      <c r="Q445" s="23">
        <v>0.33</v>
      </c>
      <c r="R445" s="23">
        <v>0</v>
      </c>
      <c r="S445" s="23">
        <v>0</v>
      </c>
      <c r="T445" s="23">
        <v>0</v>
      </c>
      <c r="U445" s="23">
        <v>0</v>
      </c>
      <c r="V445" s="15">
        <f t="shared" si="26"/>
        <v>25.659999999999997</v>
      </c>
      <c r="W445" s="24">
        <v>5.66</v>
      </c>
      <c r="X445" s="15">
        <f t="shared" ref="X445:X508" si="27">SUM(V445+W445)</f>
        <v>31.319999999999997</v>
      </c>
      <c r="Y445" s="32">
        <v>67.963999999999999</v>
      </c>
      <c r="Z445" s="33">
        <v>41468</v>
      </c>
    </row>
    <row r="446" spans="1:26" x14ac:dyDescent="0.25">
      <c r="A446">
        <f t="shared" si="23"/>
        <v>29</v>
      </c>
      <c r="B446">
        <v>2013</v>
      </c>
      <c r="C446" s="4">
        <v>41469</v>
      </c>
      <c r="D446" s="23">
        <v>14</v>
      </c>
      <c r="E446" s="23">
        <v>0</v>
      </c>
      <c r="F446" s="23">
        <v>0</v>
      </c>
      <c r="G446" s="23">
        <v>0</v>
      </c>
      <c r="H446" s="23">
        <v>0</v>
      </c>
      <c r="I446" s="23">
        <v>0</v>
      </c>
      <c r="J446" s="23">
        <v>0</v>
      </c>
      <c r="K446" s="23">
        <v>10.33</v>
      </c>
      <c r="L446" s="23">
        <v>0</v>
      </c>
      <c r="M446" s="23">
        <v>0</v>
      </c>
      <c r="N446" s="23">
        <v>1</v>
      </c>
      <c r="O446" s="23">
        <v>0</v>
      </c>
      <c r="P446" s="23">
        <v>0</v>
      </c>
      <c r="Q446" s="23">
        <v>0.33</v>
      </c>
      <c r="R446" s="23">
        <v>0</v>
      </c>
      <c r="S446" s="23">
        <v>0</v>
      </c>
      <c r="T446" s="23">
        <v>0</v>
      </c>
      <c r="U446" s="23">
        <v>0</v>
      </c>
      <c r="V446" s="15">
        <f t="shared" si="26"/>
        <v>25.659999999999997</v>
      </c>
      <c r="W446" s="24">
        <v>5.66</v>
      </c>
      <c r="X446" s="15">
        <f t="shared" si="27"/>
        <v>31.319999999999997</v>
      </c>
      <c r="Y446" s="32">
        <v>68.486000000000004</v>
      </c>
      <c r="Z446" s="33">
        <v>41469</v>
      </c>
    </row>
    <row r="447" spans="1:26" x14ac:dyDescent="0.25">
      <c r="A447">
        <f t="shared" si="23"/>
        <v>29</v>
      </c>
      <c r="B447">
        <v>2013</v>
      </c>
      <c r="C447" s="4">
        <v>41470</v>
      </c>
      <c r="D447" s="23">
        <v>14</v>
      </c>
      <c r="E447" s="23">
        <v>0</v>
      </c>
      <c r="F447" s="23">
        <v>0</v>
      </c>
      <c r="G447" s="23">
        <v>0</v>
      </c>
      <c r="H447" s="23">
        <v>0</v>
      </c>
      <c r="I447" s="23">
        <v>0</v>
      </c>
      <c r="J447" s="23">
        <v>0</v>
      </c>
      <c r="K447" s="23">
        <v>10.33</v>
      </c>
      <c r="L447" s="23">
        <v>0</v>
      </c>
      <c r="M447" s="23">
        <v>0</v>
      </c>
      <c r="N447" s="23">
        <v>1</v>
      </c>
      <c r="O447" s="23">
        <v>0</v>
      </c>
      <c r="P447" s="23">
        <v>0</v>
      </c>
      <c r="Q447" s="23">
        <v>0.33</v>
      </c>
      <c r="R447" s="23">
        <v>0</v>
      </c>
      <c r="S447" s="23">
        <v>0</v>
      </c>
      <c r="T447" s="23">
        <v>0</v>
      </c>
      <c r="U447" s="23">
        <v>0</v>
      </c>
      <c r="V447" s="15">
        <f t="shared" si="26"/>
        <v>25.659999999999997</v>
      </c>
      <c r="W447" s="24">
        <v>5.66</v>
      </c>
      <c r="X447" s="15">
        <f t="shared" si="27"/>
        <v>31.319999999999997</v>
      </c>
      <c r="Y447" s="32">
        <v>66.902000000000001</v>
      </c>
      <c r="Z447" s="33">
        <v>41470</v>
      </c>
    </row>
    <row r="448" spans="1:26" x14ac:dyDescent="0.25">
      <c r="A448">
        <f t="shared" si="23"/>
        <v>29</v>
      </c>
      <c r="B448">
        <v>2013</v>
      </c>
      <c r="C448" s="4">
        <v>41471</v>
      </c>
      <c r="D448" s="23">
        <v>3</v>
      </c>
      <c r="E448" s="23">
        <v>0</v>
      </c>
      <c r="F448" s="23">
        <v>0</v>
      </c>
      <c r="G448" s="23">
        <v>0</v>
      </c>
      <c r="H448" s="23">
        <v>0</v>
      </c>
      <c r="I448" s="23">
        <v>0</v>
      </c>
      <c r="J448" s="23">
        <v>0</v>
      </c>
      <c r="K448" s="23">
        <v>28</v>
      </c>
      <c r="L448" s="23">
        <v>0</v>
      </c>
      <c r="M448" s="23">
        <v>0</v>
      </c>
      <c r="N448" s="23">
        <v>2</v>
      </c>
      <c r="O448" s="23">
        <v>0</v>
      </c>
      <c r="P448" s="23">
        <v>0</v>
      </c>
      <c r="Q448" s="23">
        <v>0</v>
      </c>
      <c r="R448" s="23">
        <v>0</v>
      </c>
      <c r="S448" s="23">
        <v>0</v>
      </c>
      <c r="T448" s="23">
        <v>0</v>
      </c>
      <c r="U448" s="23">
        <v>0</v>
      </c>
      <c r="V448" s="15">
        <f t="shared" si="26"/>
        <v>33</v>
      </c>
      <c r="W448" s="24">
        <v>1</v>
      </c>
      <c r="X448" s="15">
        <f t="shared" si="27"/>
        <v>34</v>
      </c>
      <c r="Y448" s="32">
        <v>69.962000000000003</v>
      </c>
      <c r="Z448" s="33">
        <v>41471</v>
      </c>
    </row>
    <row r="449" spans="1:26" x14ac:dyDescent="0.25">
      <c r="A449">
        <f t="shared" si="23"/>
        <v>29</v>
      </c>
      <c r="B449">
        <v>2013</v>
      </c>
      <c r="C449" s="4">
        <v>41472</v>
      </c>
      <c r="D449" s="23">
        <v>19</v>
      </c>
      <c r="E449" s="23">
        <v>0</v>
      </c>
      <c r="F449" s="23">
        <v>0</v>
      </c>
      <c r="G449" s="23">
        <v>0</v>
      </c>
      <c r="H449" s="23">
        <v>0</v>
      </c>
      <c r="I449" s="23">
        <v>0</v>
      </c>
      <c r="J449" s="23">
        <v>0</v>
      </c>
      <c r="K449" s="23">
        <v>9</v>
      </c>
      <c r="L449" s="23">
        <v>0</v>
      </c>
      <c r="M449" s="23">
        <v>0</v>
      </c>
      <c r="N449" s="23">
        <v>2</v>
      </c>
      <c r="O449" s="23">
        <v>0</v>
      </c>
      <c r="P449" s="23">
        <v>0</v>
      </c>
      <c r="Q449" s="23">
        <v>0</v>
      </c>
      <c r="R449" s="23">
        <v>0</v>
      </c>
      <c r="S449" s="23">
        <v>0</v>
      </c>
      <c r="T449" s="23">
        <v>0</v>
      </c>
      <c r="U449" s="23">
        <v>0</v>
      </c>
      <c r="V449" s="15">
        <f t="shared" si="26"/>
        <v>30</v>
      </c>
      <c r="W449" s="24">
        <v>8</v>
      </c>
      <c r="X449" s="15">
        <f t="shared" si="27"/>
        <v>38</v>
      </c>
      <c r="Y449" s="32">
        <v>64.525999999999996</v>
      </c>
      <c r="Z449" s="33">
        <v>41472</v>
      </c>
    </row>
    <row r="450" spans="1:26" x14ac:dyDescent="0.25">
      <c r="A450">
        <f t="shared" si="23"/>
        <v>29</v>
      </c>
      <c r="B450">
        <v>2013</v>
      </c>
      <c r="C450" s="4">
        <v>41473</v>
      </c>
      <c r="D450" s="23">
        <v>6</v>
      </c>
      <c r="E450" s="23">
        <v>0</v>
      </c>
      <c r="F450" s="23">
        <v>0</v>
      </c>
      <c r="G450" s="23">
        <v>0</v>
      </c>
      <c r="H450" s="23">
        <v>0</v>
      </c>
      <c r="I450" s="23">
        <v>0</v>
      </c>
      <c r="J450" s="23">
        <v>0</v>
      </c>
      <c r="K450" s="23">
        <v>33</v>
      </c>
      <c r="L450" s="23">
        <v>0</v>
      </c>
      <c r="M450" s="23">
        <v>0</v>
      </c>
      <c r="N450" s="23">
        <v>0</v>
      </c>
      <c r="O450" s="23">
        <v>0</v>
      </c>
      <c r="P450" s="23">
        <v>0</v>
      </c>
      <c r="Q450" s="23">
        <v>1</v>
      </c>
      <c r="R450" s="23">
        <v>0</v>
      </c>
      <c r="S450" s="23">
        <v>0</v>
      </c>
      <c r="T450" s="23">
        <v>0</v>
      </c>
      <c r="U450" s="23">
        <v>0</v>
      </c>
      <c r="V450" s="15">
        <f t="shared" si="26"/>
        <v>40</v>
      </c>
      <c r="W450" s="24">
        <v>2</v>
      </c>
      <c r="X450" s="15">
        <f t="shared" si="27"/>
        <v>42</v>
      </c>
      <c r="Y450" s="32">
        <v>73.274000000000001</v>
      </c>
      <c r="Z450" s="33">
        <v>41473</v>
      </c>
    </row>
    <row r="451" spans="1:26" x14ac:dyDescent="0.25">
      <c r="A451">
        <f t="shared" ref="A451:A514" si="28">WEEKNUM(C451)</f>
        <v>29</v>
      </c>
      <c r="B451">
        <v>2013</v>
      </c>
      <c r="C451" s="4">
        <v>41474</v>
      </c>
      <c r="D451" s="23">
        <v>3</v>
      </c>
      <c r="E451" s="23">
        <v>0</v>
      </c>
      <c r="F451" s="23">
        <v>0</v>
      </c>
      <c r="G451" s="23">
        <v>0</v>
      </c>
      <c r="H451" s="23">
        <v>0</v>
      </c>
      <c r="I451" s="23">
        <v>0</v>
      </c>
      <c r="J451" s="23">
        <v>0</v>
      </c>
      <c r="K451" s="23">
        <v>7</v>
      </c>
      <c r="L451" s="23">
        <v>0</v>
      </c>
      <c r="M451" s="23">
        <v>0</v>
      </c>
      <c r="N451" s="23">
        <v>0</v>
      </c>
      <c r="O451" s="23">
        <v>0</v>
      </c>
      <c r="P451" s="23">
        <v>0</v>
      </c>
      <c r="Q451" s="23">
        <v>0</v>
      </c>
      <c r="R451" s="23">
        <v>0</v>
      </c>
      <c r="S451" s="23">
        <v>0</v>
      </c>
      <c r="T451" s="23">
        <v>0</v>
      </c>
      <c r="U451" s="23">
        <v>0</v>
      </c>
      <c r="V451" s="15">
        <f t="shared" si="26"/>
        <v>10</v>
      </c>
      <c r="W451" s="24">
        <v>4</v>
      </c>
      <c r="X451" s="15">
        <f t="shared" si="27"/>
        <v>14</v>
      </c>
      <c r="Y451" s="32">
        <v>64.543999999999997</v>
      </c>
      <c r="Z451" s="33">
        <v>41474</v>
      </c>
    </row>
    <row r="452" spans="1:26" x14ac:dyDescent="0.25">
      <c r="A452">
        <f t="shared" si="28"/>
        <v>29</v>
      </c>
      <c r="B452">
        <v>2013</v>
      </c>
      <c r="C452" s="4">
        <v>41475</v>
      </c>
      <c r="D452" s="23">
        <v>2.33</v>
      </c>
      <c r="E452" s="23">
        <v>0</v>
      </c>
      <c r="F452" s="23">
        <v>0</v>
      </c>
      <c r="G452" s="23">
        <v>0</v>
      </c>
      <c r="H452" s="23">
        <v>0</v>
      </c>
      <c r="I452" s="23">
        <v>0</v>
      </c>
      <c r="J452" s="23">
        <v>0</v>
      </c>
      <c r="K452" s="23">
        <v>8</v>
      </c>
      <c r="L452" s="23">
        <v>0</v>
      </c>
      <c r="M452" s="23">
        <v>0</v>
      </c>
      <c r="N452" s="23">
        <v>0.33</v>
      </c>
      <c r="O452" s="23">
        <v>0</v>
      </c>
      <c r="P452" s="23">
        <v>0</v>
      </c>
      <c r="Q452" s="23">
        <v>1.33</v>
      </c>
      <c r="R452" s="23">
        <v>0</v>
      </c>
      <c r="S452" s="23">
        <v>0</v>
      </c>
      <c r="T452" s="23">
        <v>0.33</v>
      </c>
      <c r="U452" s="23">
        <v>0</v>
      </c>
      <c r="V452" s="15">
        <f t="shared" si="26"/>
        <v>12.32</v>
      </c>
      <c r="W452" s="24">
        <v>3</v>
      </c>
      <c r="X452" s="15">
        <f t="shared" si="27"/>
        <v>15.32</v>
      </c>
      <c r="Y452" s="32">
        <v>56.677999999999997</v>
      </c>
      <c r="Z452" s="33">
        <v>41475</v>
      </c>
    </row>
    <row r="453" spans="1:26" x14ac:dyDescent="0.25">
      <c r="A453">
        <f t="shared" si="28"/>
        <v>30</v>
      </c>
      <c r="B453">
        <v>2013</v>
      </c>
      <c r="C453" s="4">
        <v>41476</v>
      </c>
      <c r="D453" s="23">
        <v>2.33</v>
      </c>
      <c r="E453" s="23">
        <v>0</v>
      </c>
      <c r="F453" s="23">
        <v>0</v>
      </c>
      <c r="G453" s="23">
        <v>0</v>
      </c>
      <c r="H453" s="23">
        <v>0</v>
      </c>
      <c r="I453" s="23">
        <v>0</v>
      </c>
      <c r="J453" s="23">
        <v>0</v>
      </c>
      <c r="K453" s="23">
        <v>8</v>
      </c>
      <c r="L453" s="23">
        <v>0</v>
      </c>
      <c r="M453" s="23">
        <v>0</v>
      </c>
      <c r="N453" s="23">
        <v>0.33</v>
      </c>
      <c r="O453" s="23">
        <v>0</v>
      </c>
      <c r="P453" s="23">
        <v>0</v>
      </c>
      <c r="Q453" s="23">
        <v>1.33</v>
      </c>
      <c r="R453" s="23">
        <v>0</v>
      </c>
      <c r="S453" s="23">
        <v>0</v>
      </c>
      <c r="T453" s="23">
        <v>0.33</v>
      </c>
      <c r="U453" s="23">
        <v>0</v>
      </c>
      <c r="V453" s="15">
        <f t="shared" si="26"/>
        <v>12.32</v>
      </c>
      <c r="W453" s="24">
        <v>3</v>
      </c>
      <c r="X453" s="15">
        <f t="shared" si="27"/>
        <v>15.32</v>
      </c>
      <c r="Y453" s="32">
        <v>53.564</v>
      </c>
      <c r="Z453" s="33">
        <v>41476</v>
      </c>
    </row>
    <row r="454" spans="1:26" x14ac:dyDescent="0.25">
      <c r="A454">
        <f t="shared" si="28"/>
        <v>30</v>
      </c>
      <c r="B454">
        <v>2013</v>
      </c>
      <c r="C454" s="4">
        <v>41477</v>
      </c>
      <c r="D454" s="23">
        <v>2.33</v>
      </c>
      <c r="E454" s="23">
        <v>0</v>
      </c>
      <c r="F454" s="23">
        <v>0</v>
      </c>
      <c r="G454" s="23">
        <v>0</v>
      </c>
      <c r="H454" s="23">
        <v>0</v>
      </c>
      <c r="I454" s="23">
        <v>0</v>
      </c>
      <c r="J454" s="23">
        <v>0</v>
      </c>
      <c r="K454" s="23">
        <v>8</v>
      </c>
      <c r="L454" s="23">
        <v>0</v>
      </c>
      <c r="M454" s="23">
        <v>0</v>
      </c>
      <c r="N454" s="23">
        <v>0.33</v>
      </c>
      <c r="O454" s="23">
        <v>0</v>
      </c>
      <c r="P454" s="23">
        <v>0</v>
      </c>
      <c r="Q454" s="23">
        <v>1.33</v>
      </c>
      <c r="R454" s="23">
        <v>0</v>
      </c>
      <c r="S454" s="23">
        <v>0</v>
      </c>
      <c r="T454" s="23">
        <v>0.33</v>
      </c>
      <c r="U454" s="23">
        <v>0</v>
      </c>
      <c r="V454" s="15">
        <f t="shared" si="26"/>
        <v>12.32</v>
      </c>
      <c r="W454" s="24">
        <v>3</v>
      </c>
      <c r="X454" s="15">
        <f t="shared" si="27"/>
        <v>15.32</v>
      </c>
      <c r="Y454" s="32">
        <v>54.896000000000001</v>
      </c>
      <c r="Z454" s="33">
        <v>41477</v>
      </c>
    </row>
    <row r="455" spans="1:26" x14ac:dyDescent="0.25">
      <c r="A455">
        <f t="shared" si="28"/>
        <v>30</v>
      </c>
      <c r="B455">
        <v>2013</v>
      </c>
      <c r="C455" s="4">
        <v>41478</v>
      </c>
      <c r="D455" s="23">
        <v>1</v>
      </c>
      <c r="E455" s="23">
        <v>0</v>
      </c>
      <c r="F455" s="23">
        <v>0</v>
      </c>
      <c r="G455" s="23">
        <v>0</v>
      </c>
      <c r="H455" s="23">
        <v>0</v>
      </c>
      <c r="I455" s="23">
        <v>0</v>
      </c>
      <c r="J455" s="23">
        <v>0</v>
      </c>
      <c r="K455" s="23">
        <v>3</v>
      </c>
      <c r="L455" s="23">
        <v>0</v>
      </c>
      <c r="M455" s="23">
        <v>0</v>
      </c>
      <c r="N455" s="23">
        <v>0</v>
      </c>
      <c r="O455" s="23">
        <v>0</v>
      </c>
      <c r="P455" s="23">
        <v>0</v>
      </c>
      <c r="Q455" s="23">
        <v>0</v>
      </c>
      <c r="R455" s="23">
        <v>0</v>
      </c>
      <c r="S455" s="23">
        <v>0</v>
      </c>
      <c r="T455" s="23">
        <v>0</v>
      </c>
      <c r="U455" s="23">
        <v>0</v>
      </c>
      <c r="V455" s="15">
        <f t="shared" si="26"/>
        <v>4</v>
      </c>
      <c r="W455" s="24">
        <v>1</v>
      </c>
      <c r="X455" s="15">
        <f t="shared" si="27"/>
        <v>5</v>
      </c>
      <c r="Y455" s="32">
        <v>49.19</v>
      </c>
      <c r="Z455" s="33">
        <v>41478</v>
      </c>
    </row>
    <row r="456" spans="1:26" x14ac:dyDescent="0.25">
      <c r="A456">
        <f t="shared" si="28"/>
        <v>30</v>
      </c>
      <c r="B456">
        <v>2013</v>
      </c>
      <c r="C456" s="4">
        <v>41479</v>
      </c>
      <c r="D456" s="23">
        <v>4</v>
      </c>
      <c r="E456" s="23">
        <v>0</v>
      </c>
      <c r="F456" s="23">
        <v>0</v>
      </c>
      <c r="G456" s="23">
        <v>0</v>
      </c>
      <c r="H456" s="23">
        <v>0</v>
      </c>
      <c r="I456" s="23">
        <v>0</v>
      </c>
      <c r="J456" s="23">
        <v>0</v>
      </c>
      <c r="K456" s="23">
        <v>7</v>
      </c>
      <c r="L456" s="23">
        <v>0</v>
      </c>
      <c r="M456" s="23">
        <v>0</v>
      </c>
      <c r="N456" s="23">
        <v>1</v>
      </c>
      <c r="O456" s="23">
        <v>0</v>
      </c>
      <c r="P456" s="23">
        <v>0</v>
      </c>
      <c r="Q456" s="23">
        <v>2</v>
      </c>
      <c r="R456" s="23">
        <v>0</v>
      </c>
      <c r="S456" s="23">
        <v>0</v>
      </c>
      <c r="T456" s="23">
        <v>0</v>
      </c>
      <c r="U456" s="23">
        <v>0</v>
      </c>
      <c r="V456" s="15">
        <f t="shared" si="26"/>
        <v>14</v>
      </c>
      <c r="W456" s="24">
        <v>7</v>
      </c>
      <c r="X456" s="15">
        <f t="shared" si="27"/>
        <v>21</v>
      </c>
      <c r="Y456" s="32">
        <v>53.545999999999999</v>
      </c>
      <c r="Z456" s="33">
        <v>41479</v>
      </c>
    </row>
    <row r="457" spans="1:26" x14ac:dyDescent="0.25">
      <c r="A457">
        <f t="shared" si="28"/>
        <v>30</v>
      </c>
      <c r="B457">
        <v>2013</v>
      </c>
      <c r="C457" s="4">
        <v>41480</v>
      </c>
      <c r="D457" s="23">
        <v>2</v>
      </c>
      <c r="E457" s="23">
        <v>0</v>
      </c>
      <c r="F457" s="23">
        <v>0</v>
      </c>
      <c r="G457" s="23">
        <v>0</v>
      </c>
      <c r="H457" s="23">
        <v>0</v>
      </c>
      <c r="I457" s="23">
        <v>0</v>
      </c>
      <c r="J457" s="23">
        <v>0</v>
      </c>
      <c r="K457" s="23">
        <v>1</v>
      </c>
      <c r="L457" s="23">
        <v>0</v>
      </c>
      <c r="M457" s="23">
        <v>0</v>
      </c>
      <c r="N457" s="23">
        <v>0</v>
      </c>
      <c r="O457" s="23">
        <v>0</v>
      </c>
      <c r="P457" s="23">
        <v>0</v>
      </c>
      <c r="Q457" s="23">
        <v>0</v>
      </c>
      <c r="R457" s="23">
        <v>0</v>
      </c>
      <c r="S457" s="23">
        <v>0</v>
      </c>
      <c r="T457" s="23">
        <v>0</v>
      </c>
      <c r="U457" s="23">
        <v>0</v>
      </c>
      <c r="V457" s="15">
        <f t="shared" si="26"/>
        <v>3</v>
      </c>
      <c r="W457" s="24">
        <v>3</v>
      </c>
      <c r="X457" s="15">
        <f t="shared" si="27"/>
        <v>6</v>
      </c>
      <c r="Y457" s="32">
        <v>57.595999999999997</v>
      </c>
      <c r="Z457" s="33">
        <v>41480</v>
      </c>
    </row>
    <row r="458" spans="1:26" x14ac:dyDescent="0.25">
      <c r="A458">
        <f t="shared" si="28"/>
        <v>30</v>
      </c>
      <c r="B458">
        <v>2013</v>
      </c>
      <c r="C458" s="4">
        <v>41481</v>
      </c>
      <c r="D458" s="23">
        <v>0</v>
      </c>
      <c r="E458" s="23">
        <v>0</v>
      </c>
      <c r="F458" s="23">
        <v>0</v>
      </c>
      <c r="G458" s="23">
        <v>0</v>
      </c>
      <c r="H458" s="23">
        <v>0</v>
      </c>
      <c r="I458" s="23">
        <v>0</v>
      </c>
      <c r="J458" s="23">
        <v>0</v>
      </c>
      <c r="K458" s="23">
        <v>0</v>
      </c>
      <c r="L458" s="23">
        <v>0</v>
      </c>
      <c r="M458" s="23">
        <v>0</v>
      </c>
      <c r="N458" s="23">
        <v>0</v>
      </c>
      <c r="O458" s="23">
        <v>0</v>
      </c>
      <c r="P458" s="23">
        <v>0</v>
      </c>
      <c r="Q458" s="23">
        <v>0</v>
      </c>
      <c r="R458" s="23">
        <v>0</v>
      </c>
      <c r="S458" s="23">
        <v>0</v>
      </c>
      <c r="T458" s="23">
        <v>0</v>
      </c>
      <c r="U458" s="23">
        <v>0</v>
      </c>
      <c r="V458" s="15">
        <f t="shared" si="26"/>
        <v>0</v>
      </c>
      <c r="W458" s="24">
        <v>0</v>
      </c>
      <c r="X458" s="15">
        <f t="shared" si="27"/>
        <v>0</v>
      </c>
      <c r="Y458" s="32">
        <v>49.838000000000001</v>
      </c>
      <c r="Z458" s="33">
        <v>41481</v>
      </c>
    </row>
    <row r="459" spans="1:26" x14ac:dyDescent="0.25">
      <c r="A459">
        <f t="shared" si="28"/>
        <v>30</v>
      </c>
      <c r="B459">
        <v>2013</v>
      </c>
      <c r="C459" s="4">
        <v>41482</v>
      </c>
      <c r="D459" s="23">
        <v>0</v>
      </c>
      <c r="E459" s="23">
        <v>0</v>
      </c>
      <c r="F459" s="23">
        <v>0</v>
      </c>
      <c r="G459" s="23">
        <v>0</v>
      </c>
      <c r="H459" s="23">
        <v>0</v>
      </c>
      <c r="I459" s="23">
        <v>0</v>
      </c>
      <c r="J459" s="23">
        <v>0</v>
      </c>
      <c r="K459" s="23">
        <v>1</v>
      </c>
      <c r="L459" s="23">
        <v>0</v>
      </c>
      <c r="M459" s="23">
        <v>0</v>
      </c>
      <c r="N459" s="23">
        <v>0.33</v>
      </c>
      <c r="O459" s="23">
        <v>0</v>
      </c>
      <c r="P459" s="23">
        <v>0</v>
      </c>
      <c r="Q459" s="23">
        <v>0</v>
      </c>
      <c r="R459" s="23">
        <v>0</v>
      </c>
      <c r="S459" s="23">
        <v>0</v>
      </c>
      <c r="T459" s="23">
        <v>0</v>
      </c>
      <c r="U459" s="23">
        <v>0</v>
      </c>
      <c r="V459" s="15">
        <f t="shared" si="26"/>
        <v>1.33</v>
      </c>
      <c r="W459" s="24">
        <v>1</v>
      </c>
      <c r="X459" s="15">
        <f t="shared" si="27"/>
        <v>2.33</v>
      </c>
      <c r="Y459" s="32">
        <v>46.597999999999999</v>
      </c>
      <c r="Z459" s="33">
        <v>41482</v>
      </c>
    </row>
    <row r="460" spans="1:26" x14ac:dyDescent="0.25">
      <c r="A460">
        <f t="shared" si="28"/>
        <v>31</v>
      </c>
      <c r="B460">
        <v>2013</v>
      </c>
      <c r="C460" s="4">
        <v>41483</v>
      </c>
      <c r="D460" s="23">
        <v>0</v>
      </c>
      <c r="E460" s="23">
        <v>0</v>
      </c>
      <c r="F460" s="23">
        <v>0</v>
      </c>
      <c r="G460" s="23">
        <v>0</v>
      </c>
      <c r="H460" s="23">
        <v>0</v>
      </c>
      <c r="I460" s="23">
        <v>0</v>
      </c>
      <c r="J460" s="23">
        <v>0</v>
      </c>
      <c r="K460" s="23">
        <v>1</v>
      </c>
      <c r="L460" s="23">
        <v>0</v>
      </c>
      <c r="M460" s="23">
        <v>0</v>
      </c>
      <c r="N460" s="23">
        <v>0.33</v>
      </c>
      <c r="O460" s="23">
        <v>0</v>
      </c>
      <c r="P460" s="23">
        <v>0</v>
      </c>
      <c r="Q460" s="23">
        <v>0</v>
      </c>
      <c r="R460" s="23">
        <v>0</v>
      </c>
      <c r="S460" s="23">
        <v>0</v>
      </c>
      <c r="T460" s="23">
        <v>0</v>
      </c>
      <c r="U460" s="23">
        <v>0</v>
      </c>
      <c r="V460" s="15">
        <f t="shared" si="26"/>
        <v>1.33</v>
      </c>
      <c r="W460" s="24">
        <v>1</v>
      </c>
      <c r="X460" s="15">
        <f t="shared" si="27"/>
        <v>2.33</v>
      </c>
      <c r="Y460" s="32">
        <v>44.654000000000003</v>
      </c>
      <c r="Z460" s="33">
        <v>41483</v>
      </c>
    </row>
    <row r="461" spans="1:26" x14ac:dyDescent="0.25">
      <c r="A461">
        <f t="shared" si="28"/>
        <v>31</v>
      </c>
      <c r="B461">
        <v>2013</v>
      </c>
      <c r="C461" s="4">
        <v>41484</v>
      </c>
      <c r="D461" s="23">
        <v>0</v>
      </c>
      <c r="E461" s="23">
        <v>0</v>
      </c>
      <c r="F461" s="23">
        <v>0</v>
      </c>
      <c r="G461" s="23">
        <v>0</v>
      </c>
      <c r="H461" s="23">
        <v>0</v>
      </c>
      <c r="I461" s="23">
        <v>0</v>
      </c>
      <c r="J461" s="23">
        <v>0</v>
      </c>
      <c r="K461" s="23">
        <v>1</v>
      </c>
      <c r="L461" s="23">
        <v>0</v>
      </c>
      <c r="M461" s="23">
        <v>0</v>
      </c>
      <c r="N461" s="23">
        <v>0.33</v>
      </c>
      <c r="O461" s="23">
        <v>0</v>
      </c>
      <c r="P461" s="23">
        <v>0</v>
      </c>
      <c r="Q461" s="23">
        <v>0</v>
      </c>
      <c r="R461" s="23">
        <v>0</v>
      </c>
      <c r="S461" s="23">
        <v>0</v>
      </c>
      <c r="T461" s="23">
        <v>0</v>
      </c>
      <c r="U461" s="23">
        <v>0</v>
      </c>
      <c r="V461" s="15">
        <f t="shared" si="26"/>
        <v>1.33</v>
      </c>
      <c r="W461" s="24">
        <v>1</v>
      </c>
      <c r="X461" s="15">
        <f t="shared" si="27"/>
        <v>2.33</v>
      </c>
      <c r="Y461" s="32">
        <v>56.281999999999996</v>
      </c>
      <c r="Z461" s="33">
        <v>41484</v>
      </c>
    </row>
    <row r="462" spans="1:26" x14ac:dyDescent="0.25">
      <c r="A462">
        <f t="shared" si="28"/>
        <v>31</v>
      </c>
      <c r="B462">
        <v>2013</v>
      </c>
      <c r="C462" s="4">
        <v>41485</v>
      </c>
      <c r="D462" s="23">
        <v>1</v>
      </c>
      <c r="E462" s="23">
        <v>1</v>
      </c>
      <c r="F462" s="23">
        <v>0</v>
      </c>
      <c r="G462" s="23">
        <v>0</v>
      </c>
      <c r="H462" s="23">
        <v>0</v>
      </c>
      <c r="I462" s="23">
        <v>0</v>
      </c>
      <c r="J462" s="23">
        <v>0</v>
      </c>
      <c r="K462" s="23">
        <v>0</v>
      </c>
      <c r="L462" s="23">
        <v>2</v>
      </c>
      <c r="M462" s="23">
        <v>0</v>
      </c>
      <c r="N462" s="23">
        <v>1</v>
      </c>
      <c r="O462" s="23">
        <v>0</v>
      </c>
      <c r="P462" s="23">
        <v>0</v>
      </c>
      <c r="Q462" s="23">
        <v>0</v>
      </c>
      <c r="R462" s="23">
        <v>0</v>
      </c>
      <c r="S462" s="23">
        <v>0</v>
      </c>
      <c r="T462" s="23">
        <v>0</v>
      </c>
      <c r="U462" s="23">
        <v>0</v>
      </c>
      <c r="V462" s="15">
        <f t="shared" si="26"/>
        <v>5</v>
      </c>
      <c r="W462" s="24">
        <v>5</v>
      </c>
      <c r="X462" s="15">
        <f t="shared" si="27"/>
        <v>10</v>
      </c>
      <c r="Y462" s="32">
        <v>60.404000000000003</v>
      </c>
      <c r="Z462" s="33">
        <v>41485</v>
      </c>
    </row>
    <row r="463" spans="1:26" x14ac:dyDescent="0.25">
      <c r="A463">
        <f t="shared" si="28"/>
        <v>31</v>
      </c>
      <c r="B463">
        <v>2013</v>
      </c>
      <c r="C463" s="4">
        <v>41486</v>
      </c>
      <c r="D463" s="23">
        <v>4</v>
      </c>
      <c r="E463" s="23">
        <v>0</v>
      </c>
      <c r="F463" s="23">
        <v>0</v>
      </c>
      <c r="G463" s="23">
        <v>0</v>
      </c>
      <c r="H463" s="23">
        <v>0</v>
      </c>
      <c r="I463" s="23">
        <v>0</v>
      </c>
      <c r="J463" s="23">
        <v>0</v>
      </c>
      <c r="K463" s="23">
        <v>1</v>
      </c>
      <c r="L463" s="23">
        <v>0</v>
      </c>
      <c r="M463" s="23">
        <v>0</v>
      </c>
      <c r="N463" s="23">
        <v>0</v>
      </c>
      <c r="O463" s="23">
        <v>0</v>
      </c>
      <c r="P463" s="23">
        <v>0</v>
      </c>
      <c r="Q463" s="23">
        <v>0</v>
      </c>
      <c r="R463" s="23">
        <v>0</v>
      </c>
      <c r="S463" s="23">
        <v>0</v>
      </c>
      <c r="T463" s="23">
        <v>0</v>
      </c>
      <c r="U463" s="23">
        <v>0</v>
      </c>
      <c r="V463" s="15">
        <f t="shared" si="26"/>
        <v>5</v>
      </c>
      <c r="W463" s="24">
        <v>4</v>
      </c>
      <c r="X463" s="15">
        <f t="shared" si="27"/>
        <v>9</v>
      </c>
      <c r="Y463" s="32">
        <v>56.804000000000002</v>
      </c>
      <c r="Z463" s="33">
        <v>41486</v>
      </c>
    </row>
    <row r="464" spans="1:26" x14ac:dyDescent="0.25">
      <c r="A464">
        <f t="shared" si="28"/>
        <v>31</v>
      </c>
      <c r="B464">
        <v>2013</v>
      </c>
      <c r="C464" s="4">
        <v>41487</v>
      </c>
      <c r="D464" s="23">
        <v>2</v>
      </c>
      <c r="E464" s="23">
        <v>0</v>
      </c>
      <c r="F464" s="23">
        <v>0</v>
      </c>
      <c r="G464" s="23">
        <v>0</v>
      </c>
      <c r="H464" s="23">
        <v>0</v>
      </c>
      <c r="I464" s="23">
        <v>0</v>
      </c>
      <c r="J464" s="23">
        <v>0</v>
      </c>
      <c r="K464" s="23">
        <v>0</v>
      </c>
      <c r="L464" s="23">
        <v>0</v>
      </c>
      <c r="M464" s="23">
        <v>0</v>
      </c>
      <c r="N464" s="23">
        <v>0</v>
      </c>
      <c r="O464" s="23">
        <v>0</v>
      </c>
      <c r="P464" s="23">
        <v>0</v>
      </c>
      <c r="Q464" s="23">
        <v>1</v>
      </c>
      <c r="R464" s="23">
        <v>0</v>
      </c>
      <c r="S464" s="23">
        <v>0</v>
      </c>
      <c r="T464" s="23">
        <v>0</v>
      </c>
      <c r="U464" s="23">
        <v>0</v>
      </c>
      <c r="V464" s="15">
        <f t="shared" si="26"/>
        <v>3</v>
      </c>
      <c r="W464" s="24">
        <v>6</v>
      </c>
      <c r="X464" s="15">
        <f t="shared" si="27"/>
        <v>9</v>
      </c>
      <c r="Y464" s="32">
        <v>56.426000000000002</v>
      </c>
      <c r="Z464" s="33">
        <v>41487</v>
      </c>
    </row>
    <row r="465" spans="1:26" x14ac:dyDescent="0.25">
      <c r="A465">
        <f t="shared" si="28"/>
        <v>31</v>
      </c>
      <c r="B465">
        <v>2013</v>
      </c>
      <c r="C465" s="4">
        <v>41488</v>
      </c>
      <c r="D465" s="23">
        <v>0</v>
      </c>
      <c r="E465" s="23">
        <v>0</v>
      </c>
      <c r="F465" s="23">
        <v>0</v>
      </c>
      <c r="G465" s="23">
        <v>0</v>
      </c>
      <c r="H465" s="23">
        <v>0</v>
      </c>
      <c r="I465" s="23">
        <v>0</v>
      </c>
      <c r="J465" s="23">
        <v>0</v>
      </c>
      <c r="K465" s="23">
        <v>0</v>
      </c>
      <c r="L465" s="23">
        <v>0</v>
      </c>
      <c r="M465" s="23">
        <v>0</v>
      </c>
      <c r="N465" s="23">
        <v>0</v>
      </c>
      <c r="O465" s="23">
        <v>0</v>
      </c>
      <c r="P465" s="23">
        <v>0</v>
      </c>
      <c r="Q465" s="23">
        <v>0</v>
      </c>
      <c r="R465" s="23">
        <v>0</v>
      </c>
      <c r="S465" s="23">
        <v>0</v>
      </c>
      <c r="T465" s="23">
        <v>0</v>
      </c>
      <c r="U465" s="23">
        <v>0</v>
      </c>
      <c r="V465" s="15">
        <f t="shared" si="26"/>
        <v>0</v>
      </c>
      <c r="W465" s="24">
        <v>5</v>
      </c>
      <c r="X465" s="15">
        <f t="shared" si="27"/>
        <v>5</v>
      </c>
      <c r="Y465" s="32">
        <v>50.198</v>
      </c>
      <c r="Z465" s="33">
        <v>41488</v>
      </c>
    </row>
    <row r="466" spans="1:26" x14ac:dyDescent="0.25">
      <c r="A466">
        <f t="shared" si="28"/>
        <v>31</v>
      </c>
      <c r="B466">
        <v>2013</v>
      </c>
      <c r="C466" s="4">
        <v>41489</v>
      </c>
      <c r="D466" s="23">
        <v>2</v>
      </c>
      <c r="E466" s="23">
        <v>0</v>
      </c>
      <c r="F466" s="23">
        <v>0</v>
      </c>
      <c r="G466" s="23">
        <v>0</v>
      </c>
      <c r="H466" s="23">
        <v>0</v>
      </c>
      <c r="I466" s="23">
        <v>0</v>
      </c>
      <c r="J466" s="23">
        <v>0</v>
      </c>
      <c r="K466" s="23">
        <v>0.66</v>
      </c>
      <c r="L466" s="23">
        <v>0</v>
      </c>
      <c r="M466" s="23">
        <v>0</v>
      </c>
      <c r="N466" s="23">
        <v>0</v>
      </c>
      <c r="O466" s="23">
        <v>0</v>
      </c>
      <c r="P466" s="23">
        <v>0</v>
      </c>
      <c r="Q466" s="23">
        <v>0</v>
      </c>
      <c r="R466" s="23">
        <v>0</v>
      </c>
      <c r="S466" s="23">
        <v>0</v>
      </c>
      <c r="T466" s="23">
        <v>0</v>
      </c>
      <c r="U466" s="23">
        <v>0</v>
      </c>
      <c r="V466" s="15">
        <f t="shared" si="26"/>
        <v>2.66</v>
      </c>
      <c r="W466" s="24">
        <v>2.33</v>
      </c>
      <c r="X466" s="15">
        <f t="shared" si="27"/>
        <v>4.99</v>
      </c>
      <c r="Y466" s="32">
        <v>55.76</v>
      </c>
      <c r="Z466" s="33">
        <v>41489</v>
      </c>
    </row>
    <row r="467" spans="1:26" x14ac:dyDescent="0.25">
      <c r="A467">
        <f t="shared" si="28"/>
        <v>32</v>
      </c>
      <c r="B467">
        <v>2013</v>
      </c>
      <c r="C467" s="4">
        <v>41490</v>
      </c>
      <c r="D467" s="23">
        <v>2</v>
      </c>
      <c r="E467" s="23">
        <v>0</v>
      </c>
      <c r="F467" s="23">
        <v>0</v>
      </c>
      <c r="G467" s="23">
        <v>0</v>
      </c>
      <c r="H467" s="23">
        <v>0</v>
      </c>
      <c r="I467" s="23">
        <v>0</v>
      </c>
      <c r="J467" s="23">
        <v>0</v>
      </c>
      <c r="K467" s="23">
        <v>0.66</v>
      </c>
      <c r="L467" s="23">
        <v>0</v>
      </c>
      <c r="M467" s="23">
        <v>0</v>
      </c>
      <c r="N467" s="23">
        <v>0</v>
      </c>
      <c r="O467" s="23">
        <v>0</v>
      </c>
      <c r="P467" s="23">
        <v>0</v>
      </c>
      <c r="Q467" s="23">
        <v>0</v>
      </c>
      <c r="R467" s="23">
        <v>0</v>
      </c>
      <c r="S467" s="23">
        <v>0</v>
      </c>
      <c r="T467" s="23">
        <v>0</v>
      </c>
      <c r="U467" s="23">
        <v>0</v>
      </c>
      <c r="V467" s="15">
        <f t="shared" si="26"/>
        <v>2.66</v>
      </c>
      <c r="W467" s="24">
        <v>2.33</v>
      </c>
      <c r="X467" s="15">
        <f t="shared" si="27"/>
        <v>4.99</v>
      </c>
      <c r="Y467" s="32">
        <v>57.506</v>
      </c>
      <c r="Z467" s="33">
        <v>41490</v>
      </c>
    </row>
    <row r="468" spans="1:26" x14ac:dyDescent="0.25">
      <c r="A468">
        <f t="shared" si="28"/>
        <v>32</v>
      </c>
      <c r="B468">
        <v>2013</v>
      </c>
      <c r="C468" s="4">
        <v>41491</v>
      </c>
      <c r="D468" s="23">
        <v>2</v>
      </c>
      <c r="E468" s="23">
        <v>0</v>
      </c>
      <c r="F468" s="23">
        <v>0</v>
      </c>
      <c r="G468" s="23">
        <v>0</v>
      </c>
      <c r="H468" s="23">
        <v>0</v>
      </c>
      <c r="I468" s="23">
        <v>0</v>
      </c>
      <c r="J468" s="23">
        <v>0</v>
      </c>
      <c r="K468" s="23">
        <v>0.66</v>
      </c>
      <c r="L468" s="23">
        <v>0</v>
      </c>
      <c r="M468" s="23">
        <v>0</v>
      </c>
      <c r="N468" s="23">
        <v>0</v>
      </c>
      <c r="O468" s="23">
        <v>0</v>
      </c>
      <c r="P468" s="23">
        <v>0</v>
      </c>
      <c r="Q468" s="23">
        <v>0</v>
      </c>
      <c r="R468" s="23">
        <v>0</v>
      </c>
      <c r="S468" s="23">
        <v>0</v>
      </c>
      <c r="T468" s="23">
        <v>0</v>
      </c>
      <c r="U468" s="23">
        <v>0</v>
      </c>
      <c r="V468" s="15">
        <f t="shared" si="26"/>
        <v>2.66</v>
      </c>
      <c r="W468" s="24">
        <v>2.33</v>
      </c>
      <c r="X468" s="15">
        <f t="shared" si="27"/>
        <v>4.99</v>
      </c>
      <c r="Y468" s="32">
        <v>60.835999999999999</v>
      </c>
      <c r="Z468" s="33">
        <v>41491</v>
      </c>
    </row>
    <row r="469" spans="1:26" x14ac:dyDescent="0.25">
      <c r="A469">
        <f t="shared" si="28"/>
        <v>32</v>
      </c>
      <c r="B469">
        <v>2013</v>
      </c>
      <c r="C469" s="4">
        <v>41492</v>
      </c>
      <c r="D469" s="23">
        <v>1</v>
      </c>
      <c r="E469" s="23">
        <v>0</v>
      </c>
      <c r="F469" s="23">
        <v>0</v>
      </c>
      <c r="G469" s="23">
        <v>0</v>
      </c>
      <c r="H469" s="23">
        <v>0</v>
      </c>
      <c r="I469" s="23">
        <v>0</v>
      </c>
      <c r="J469" s="23">
        <v>0</v>
      </c>
      <c r="K469" s="23">
        <v>3</v>
      </c>
      <c r="L469" s="23">
        <v>0</v>
      </c>
      <c r="M469" s="23">
        <v>0</v>
      </c>
      <c r="N469" s="23">
        <v>0</v>
      </c>
      <c r="O469" s="23">
        <v>0</v>
      </c>
      <c r="P469" s="23">
        <v>0</v>
      </c>
      <c r="Q469" s="23">
        <v>1</v>
      </c>
      <c r="R469" s="23">
        <v>0</v>
      </c>
      <c r="S469" s="23">
        <v>0</v>
      </c>
      <c r="T469" s="23">
        <v>0</v>
      </c>
      <c r="U469" s="23">
        <v>0</v>
      </c>
      <c r="V469" s="15">
        <f t="shared" si="26"/>
        <v>5</v>
      </c>
      <c r="W469" s="24">
        <v>1</v>
      </c>
      <c r="X469" s="15">
        <f t="shared" si="27"/>
        <v>6</v>
      </c>
      <c r="Y469" s="32">
        <v>53.42</v>
      </c>
      <c r="Z469" s="33">
        <v>41492</v>
      </c>
    </row>
    <row r="470" spans="1:26" x14ac:dyDescent="0.25">
      <c r="A470">
        <f t="shared" si="28"/>
        <v>32</v>
      </c>
      <c r="B470">
        <v>2013</v>
      </c>
      <c r="C470" s="4">
        <v>41493</v>
      </c>
      <c r="D470" s="23">
        <v>0</v>
      </c>
      <c r="E470" s="23">
        <v>0</v>
      </c>
      <c r="F470" s="23">
        <v>0</v>
      </c>
      <c r="G470" s="23">
        <v>0</v>
      </c>
      <c r="H470" s="23">
        <v>0</v>
      </c>
      <c r="I470" s="23">
        <v>0</v>
      </c>
      <c r="J470" s="23">
        <v>0</v>
      </c>
      <c r="K470" s="23">
        <v>1</v>
      </c>
      <c r="L470" s="23">
        <v>0</v>
      </c>
      <c r="M470" s="23">
        <v>0</v>
      </c>
      <c r="N470" s="23">
        <v>0</v>
      </c>
      <c r="O470" s="23">
        <v>0</v>
      </c>
      <c r="P470" s="23">
        <v>0</v>
      </c>
      <c r="Q470" s="23">
        <v>0</v>
      </c>
      <c r="R470" s="23">
        <v>0</v>
      </c>
      <c r="S470" s="23">
        <v>0</v>
      </c>
      <c r="T470" s="23">
        <v>0</v>
      </c>
      <c r="U470" s="23">
        <v>0</v>
      </c>
      <c r="V470" s="15">
        <f t="shared" si="26"/>
        <v>1</v>
      </c>
      <c r="W470" s="24">
        <v>1</v>
      </c>
      <c r="X470" s="15">
        <f t="shared" si="27"/>
        <v>2</v>
      </c>
      <c r="Y470" s="32">
        <v>49.981999999999999</v>
      </c>
      <c r="Z470" s="33">
        <v>41493</v>
      </c>
    </row>
    <row r="471" spans="1:26" x14ac:dyDescent="0.25">
      <c r="A471">
        <f t="shared" si="28"/>
        <v>32</v>
      </c>
      <c r="B471">
        <v>2013</v>
      </c>
      <c r="C471" s="4">
        <v>41494</v>
      </c>
      <c r="D471" s="23">
        <v>2</v>
      </c>
      <c r="E471" s="23">
        <v>0</v>
      </c>
      <c r="F471" s="23">
        <v>0</v>
      </c>
      <c r="G471" s="23">
        <v>0</v>
      </c>
      <c r="H471" s="23">
        <v>0</v>
      </c>
      <c r="I471" s="23">
        <v>0</v>
      </c>
      <c r="J471" s="23">
        <v>0</v>
      </c>
      <c r="K471" s="23">
        <v>2</v>
      </c>
      <c r="L471" s="23">
        <v>0</v>
      </c>
      <c r="M471" s="23">
        <v>0</v>
      </c>
      <c r="N471" s="23">
        <v>0</v>
      </c>
      <c r="O471" s="23">
        <v>0</v>
      </c>
      <c r="P471" s="23">
        <v>0</v>
      </c>
      <c r="Q471" s="23">
        <v>0</v>
      </c>
      <c r="R471" s="23">
        <v>0</v>
      </c>
      <c r="S471" s="23">
        <v>0</v>
      </c>
      <c r="T471" s="23">
        <v>0</v>
      </c>
      <c r="U471" s="23">
        <v>0</v>
      </c>
      <c r="V471" s="15">
        <f t="shared" si="26"/>
        <v>4</v>
      </c>
      <c r="W471" s="24">
        <v>2</v>
      </c>
      <c r="X471" s="15">
        <f t="shared" si="27"/>
        <v>6</v>
      </c>
      <c r="Y471" s="32">
        <v>53.978000000000002</v>
      </c>
      <c r="Z471" s="33">
        <v>41494</v>
      </c>
    </row>
    <row r="472" spans="1:26" x14ac:dyDescent="0.25">
      <c r="A472">
        <f t="shared" si="28"/>
        <v>32</v>
      </c>
      <c r="B472">
        <v>2013</v>
      </c>
      <c r="C472" s="4">
        <v>41495</v>
      </c>
      <c r="D472" s="23">
        <v>1</v>
      </c>
      <c r="E472" s="23">
        <v>0</v>
      </c>
      <c r="F472" s="23">
        <v>0</v>
      </c>
      <c r="G472" s="23">
        <v>0</v>
      </c>
      <c r="H472" s="23">
        <v>0</v>
      </c>
      <c r="I472" s="23">
        <v>0</v>
      </c>
      <c r="J472" s="23">
        <v>0</v>
      </c>
      <c r="K472" s="23">
        <v>3</v>
      </c>
      <c r="L472" s="23">
        <v>0</v>
      </c>
      <c r="M472" s="23">
        <v>0</v>
      </c>
      <c r="N472" s="23">
        <v>1</v>
      </c>
      <c r="O472" s="23">
        <v>0</v>
      </c>
      <c r="P472" s="23">
        <v>0</v>
      </c>
      <c r="Q472" s="23">
        <v>1</v>
      </c>
      <c r="R472" s="23">
        <v>0</v>
      </c>
      <c r="S472" s="23">
        <v>0</v>
      </c>
      <c r="T472" s="23">
        <v>0</v>
      </c>
      <c r="U472" s="23">
        <v>0</v>
      </c>
      <c r="V472" s="15">
        <f t="shared" si="26"/>
        <v>6</v>
      </c>
      <c r="W472" s="24">
        <v>3</v>
      </c>
      <c r="X472" s="15">
        <f t="shared" si="27"/>
        <v>9</v>
      </c>
      <c r="Y472" s="32">
        <v>47.426000000000002</v>
      </c>
      <c r="Z472" s="33">
        <v>41495</v>
      </c>
    </row>
    <row r="473" spans="1:26" x14ac:dyDescent="0.25">
      <c r="A473">
        <f t="shared" si="28"/>
        <v>32</v>
      </c>
      <c r="B473">
        <v>2013</v>
      </c>
      <c r="C473" s="4">
        <v>41496</v>
      </c>
      <c r="D473" s="23">
        <v>1</v>
      </c>
      <c r="E473" s="23">
        <v>0</v>
      </c>
      <c r="F473" s="23">
        <v>0</v>
      </c>
      <c r="G473" s="23">
        <v>0</v>
      </c>
      <c r="H473" s="23">
        <v>0</v>
      </c>
      <c r="I473" s="23">
        <v>0</v>
      </c>
      <c r="J473" s="23">
        <v>0</v>
      </c>
      <c r="K473" s="23">
        <v>1</v>
      </c>
      <c r="L473" s="23">
        <v>0</v>
      </c>
      <c r="M473" s="23">
        <v>0</v>
      </c>
      <c r="N473" s="23">
        <v>0</v>
      </c>
      <c r="O473" s="23">
        <v>0</v>
      </c>
      <c r="P473" s="23">
        <v>0</v>
      </c>
      <c r="Q473" s="23">
        <v>0</v>
      </c>
      <c r="R473" s="23">
        <v>0</v>
      </c>
      <c r="S473" s="23">
        <v>0</v>
      </c>
      <c r="T473" s="23">
        <v>0</v>
      </c>
      <c r="U473" s="23">
        <v>0</v>
      </c>
      <c r="V473" s="15">
        <f t="shared" si="26"/>
        <v>2</v>
      </c>
      <c r="W473" s="24">
        <v>3</v>
      </c>
      <c r="X473" s="15">
        <f t="shared" si="27"/>
        <v>5</v>
      </c>
      <c r="Y473" s="32">
        <v>47.426000000000002</v>
      </c>
      <c r="Z473" s="33">
        <v>41496</v>
      </c>
    </row>
    <row r="474" spans="1:26" x14ac:dyDescent="0.25">
      <c r="A474">
        <f t="shared" si="28"/>
        <v>33</v>
      </c>
      <c r="B474">
        <v>2013</v>
      </c>
      <c r="C474" s="4">
        <v>41497</v>
      </c>
      <c r="D474" s="23">
        <v>1</v>
      </c>
      <c r="E474" s="23">
        <v>0</v>
      </c>
      <c r="F474" s="23">
        <v>0</v>
      </c>
      <c r="G474" s="23">
        <v>0</v>
      </c>
      <c r="H474" s="23">
        <v>0</v>
      </c>
      <c r="I474" s="23">
        <v>0</v>
      </c>
      <c r="J474" s="23">
        <v>0</v>
      </c>
      <c r="K474" s="23">
        <v>1</v>
      </c>
      <c r="L474" s="23">
        <v>0</v>
      </c>
      <c r="M474" s="23">
        <v>0</v>
      </c>
      <c r="N474" s="23">
        <v>0</v>
      </c>
      <c r="O474" s="23">
        <v>0</v>
      </c>
      <c r="P474" s="23">
        <v>0</v>
      </c>
      <c r="Q474" s="23">
        <v>0</v>
      </c>
      <c r="R474" s="23">
        <v>0</v>
      </c>
      <c r="S474" s="23">
        <v>0</v>
      </c>
      <c r="T474" s="23">
        <v>0</v>
      </c>
      <c r="U474" s="23">
        <v>0</v>
      </c>
      <c r="V474" s="15">
        <f t="shared" si="26"/>
        <v>2</v>
      </c>
      <c r="W474" s="24">
        <v>3</v>
      </c>
      <c r="X474" s="15">
        <f t="shared" si="27"/>
        <v>5</v>
      </c>
      <c r="Y474" s="32">
        <v>55.49</v>
      </c>
      <c r="Z474" s="33">
        <v>41497</v>
      </c>
    </row>
    <row r="475" spans="1:26" x14ac:dyDescent="0.25">
      <c r="A475">
        <f t="shared" si="28"/>
        <v>33</v>
      </c>
      <c r="B475">
        <v>2013</v>
      </c>
      <c r="C475" s="4">
        <v>41498</v>
      </c>
      <c r="D475" s="23">
        <v>1</v>
      </c>
      <c r="E475" s="23">
        <v>0</v>
      </c>
      <c r="F475" s="23">
        <v>0</v>
      </c>
      <c r="G475" s="23">
        <v>0</v>
      </c>
      <c r="H475" s="23">
        <v>0</v>
      </c>
      <c r="I475" s="23">
        <v>0</v>
      </c>
      <c r="J475" s="23">
        <v>0</v>
      </c>
      <c r="K475" s="23">
        <v>1</v>
      </c>
      <c r="L475" s="23">
        <v>0</v>
      </c>
      <c r="M475" s="23">
        <v>0</v>
      </c>
      <c r="N475" s="23">
        <v>0</v>
      </c>
      <c r="O475" s="23">
        <v>0</v>
      </c>
      <c r="P475" s="23">
        <v>0</v>
      </c>
      <c r="Q475" s="23">
        <v>0</v>
      </c>
      <c r="R475" s="23">
        <v>0</v>
      </c>
      <c r="S475" s="23">
        <v>0</v>
      </c>
      <c r="T475" s="23">
        <v>0</v>
      </c>
      <c r="U475" s="23">
        <v>0</v>
      </c>
      <c r="V475" s="15">
        <f t="shared" si="26"/>
        <v>2</v>
      </c>
      <c r="W475" s="24">
        <v>3</v>
      </c>
      <c r="X475" s="15">
        <f t="shared" si="27"/>
        <v>5</v>
      </c>
      <c r="Y475" s="32">
        <v>51.188000000000002</v>
      </c>
      <c r="Z475" s="33">
        <v>41498</v>
      </c>
    </row>
    <row r="476" spans="1:26" x14ac:dyDescent="0.25">
      <c r="A476">
        <f t="shared" si="28"/>
        <v>33</v>
      </c>
      <c r="B476">
        <v>2013</v>
      </c>
      <c r="C476" s="4">
        <v>41499</v>
      </c>
      <c r="D476" s="23">
        <v>2</v>
      </c>
      <c r="E476" s="23">
        <v>0</v>
      </c>
      <c r="F476" s="23">
        <v>0</v>
      </c>
      <c r="G476" s="23">
        <v>0</v>
      </c>
      <c r="H476" s="23">
        <v>0</v>
      </c>
      <c r="I476" s="23">
        <v>0</v>
      </c>
      <c r="J476" s="23">
        <v>0</v>
      </c>
      <c r="K476" s="23">
        <v>0</v>
      </c>
      <c r="L476" s="23">
        <v>0</v>
      </c>
      <c r="M476" s="23">
        <v>0</v>
      </c>
      <c r="N476" s="23">
        <v>0</v>
      </c>
      <c r="O476" s="23">
        <v>0</v>
      </c>
      <c r="P476" s="23">
        <v>0</v>
      </c>
      <c r="Q476" s="23">
        <v>0</v>
      </c>
      <c r="R476" s="23">
        <v>0</v>
      </c>
      <c r="S476" s="23">
        <v>0</v>
      </c>
      <c r="T476" s="23">
        <v>0</v>
      </c>
      <c r="U476" s="23">
        <v>0</v>
      </c>
      <c r="V476" s="15">
        <f t="shared" si="26"/>
        <v>2</v>
      </c>
      <c r="W476" s="24">
        <v>3</v>
      </c>
      <c r="X476" s="15">
        <f t="shared" si="27"/>
        <v>5</v>
      </c>
      <c r="Y476" s="32">
        <v>46.021999999999998</v>
      </c>
      <c r="Z476" s="33">
        <v>41499</v>
      </c>
    </row>
    <row r="477" spans="1:26" x14ac:dyDescent="0.25">
      <c r="A477">
        <f t="shared" si="28"/>
        <v>33</v>
      </c>
      <c r="B477">
        <v>2013</v>
      </c>
      <c r="C477" s="4">
        <v>41500</v>
      </c>
      <c r="D477" s="23">
        <v>5</v>
      </c>
      <c r="E477" s="23">
        <v>0</v>
      </c>
      <c r="F477" s="23">
        <v>0</v>
      </c>
      <c r="G477" s="23">
        <v>0</v>
      </c>
      <c r="H477" s="23">
        <v>0</v>
      </c>
      <c r="I477" s="23">
        <v>0</v>
      </c>
      <c r="J477" s="23">
        <v>0</v>
      </c>
      <c r="K477" s="23">
        <v>1</v>
      </c>
      <c r="L477" s="23">
        <v>0</v>
      </c>
      <c r="M477" s="23">
        <v>0</v>
      </c>
      <c r="N477" s="23">
        <v>0</v>
      </c>
      <c r="O477" s="23">
        <v>0</v>
      </c>
      <c r="P477" s="23">
        <v>0</v>
      </c>
      <c r="Q477" s="23">
        <v>0</v>
      </c>
      <c r="R477" s="23">
        <v>0</v>
      </c>
      <c r="S477" s="23">
        <v>0</v>
      </c>
      <c r="T477" s="23">
        <v>0</v>
      </c>
      <c r="U477" s="23">
        <v>0</v>
      </c>
      <c r="V477" s="15">
        <f t="shared" si="26"/>
        <v>6</v>
      </c>
      <c r="W477" s="24">
        <v>1</v>
      </c>
      <c r="X477" s="15">
        <f t="shared" si="27"/>
        <v>7</v>
      </c>
      <c r="Y477" s="32">
        <v>49.334000000000003</v>
      </c>
      <c r="Z477" s="33">
        <v>41500</v>
      </c>
    </row>
    <row r="478" spans="1:26" x14ac:dyDescent="0.25">
      <c r="A478">
        <f t="shared" si="28"/>
        <v>33</v>
      </c>
      <c r="B478">
        <v>2013</v>
      </c>
      <c r="C478" s="4">
        <v>41501</v>
      </c>
      <c r="D478" s="23">
        <v>3</v>
      </c>
      <c r="E478" s="23">
        <v>0</v>
      </c>
      <c r="F478" s="23">
        <v>0</v>
      </c>
      <c r="G478" s="23">
        <v>0</v>
      </c>
      <c r="H478" s="23">
        <v>0</v>
      </c>
      <c r="I478" s="23">
        <v>0</v>
      </c>
      <c r="J478" s="23">
        <v>0</v>
      </c>
      <c r="K478" s="23">
        <v>1</v>
      </c>
      <c r="L478" s="23">
        <v>0</v>
      </c>
      <c r="M478" s="23">
        <v>0</v>
      </c>
      <c r="N478" s="23">
        <v>0</v>
      </c>
      <c r="O478" s="23">
        <v>0</v>
      </c>
      <c r="P478" s="23">
        <v>0</v>
      </c>
      <c r="Q478" s="23">
        <v>0</v>
      </c>
      <c r="R478" s="23">
        <v>0</v>
      </c>
      <c r="S478" s="23">
        <v>0</v>
      </c>
      <c r="T478" s="23">
        <v>0</v>
      </c>
      <c r="U478" s="23">
        <v>0</v>
      </c>
      <c r="V478" s="15">
        <f t="shared" si="26"/>
        <v>4</v>
      </c>
      <c r="W478" s="24">
        <v>3</v>
      </c>
      <c r="X478" s="15">
        <f t="shared" si="27"/>
        <v>7</v>
      </c>
      <c r="Y478" s="32">
        <v>60.601999999999997</v>
      </c>
      <c r="Z478" s="33">
        <v>41501</v>
      </c>
    </row>
    <row r="479" spans="1:26" x14ac:dyDescent="0.25">
      <c r="A479">
        <f t="shared" si="28"/>
        <v>33</v>
      </c>
      <c r="B479">
        <v>2013</v>
      </c>
      <c r="C479" s="4">
        <v>41502</v>
      </c>
      <c r="D479" s="23">
        <v>1</v>
      </c>
      <c r="E479" s="23">
        <v>0</v>
      </c>
      <c r="F479" s="23">
        <v>0</v>
      </c>
      <c r="G479" s="23">
        <v>0</v>
      </c>
      <c r="H479" s="23">
        <v>0</v>
      </c>
      <c r="I479" s="23">
        <v>0</v>
      </c>
      <c r="J479" s="23">
        <v>0</v>
      </c>
      <c r="K479" s="23">
        <v>0</v>
      </c>
      <c r="L479" s="23">
        <v>0</v>
      </c>
      <c r="M479" s="23">
        <v>0</v>
      </c>
      <c r="N479" s="23">
        <v>0</v>
      </c>
      <c r="O479" s="23">
        <v>0</v>
      </c>
      <c r="P479" s="23">
        <v>0</v>
      </c>
      <c r="Q479" s="23">
        <v>1</v>
      </c>
      <c r="R479" s="23">
        <v>0</v>
      </c>
      <c r="S479" s="23">
        <v>0</v>
      </c>
      <c r="T479" s="23">
        <v>0</v>
      </c>
      <c r="U479" s="23">
        <v>0</v>
      </c>
      <c r="V479" s="15">
        <f t="shared" si="26"/>
        <v>2</v>
      </c>
      <c r="W479" s="24">
        <v>1</v>
      </c>
      <c r="X479" s="15">
        <f t="shared" si="27"/>
        <v>3</v>
      </c>
      <c r="Y479" s="32">
        <v>60.962000000000003</v>
      </c>
      <c r="Z479" s="33">
        <v>41502</v>
      </c>
    </row>
    <row r="480" spans="1:26" x14ac:dyDescent="0.25">
      <c r="A480">
        <f t="shared" si="28"/>
        <v>33</v>
      </c>
      <c r="B480">
        <v>2013</v>
      </c>
      <c r="C480" s="4">
        <v>41503</v>
      </c>
      <c r="D480" s="23">
        <v>0.67</v>
      </c>
      <c r="E480" s="23">
        <v>0</v>
      </c>
      <c r="F480" s="23">
        <v>0</v>
      </c>
      <c r="G480" s="23">
        <v>0</v>
      </c>
      <c r="H480" s="23">
        <v>0</v>
      </c>
      <c r="I480" s="23">
        <v>0</v>
      </c>
      <c r="J480" s="23">
        <v>0</v>
      </c>
      <c r="K480" s="23">
        <v>3.33</v>
      </c>
      <c r="L480" s="23">
        <v>0</v>
      </c>
      <c r="M480" s="23">
        <v>0</v>
      </c>
      <c r="N480" s="23">
        <v>0</v>
      </c>
      <c r="O480" s="23">
        <v>0</v>
      </c>
      <c r="P480" s="23">
        <v>0</v>
      </c>
      <c r="Q480" s="23">
        <v>0</v>
      </c>
      <c r="R480" s="23">
        <v>0</v>
      </c>
      <c r="S480" s="23">
        <v>0</v>
      </c>
      <c r="T480" s="23">
        <v>0</v>
      </c>
      <c r="U480" s="23">
        <v>0</v>
      </c>
      <c r="V480" s="15">
        <f t="shared" si="26"/>
        <v>4</v>
      </c>
      <c r="W480" s="24">
        <v>2</v>
      </c>
      <c r="X480" s="15">
        <f t="shared" si="27"/>
        <v>6</v>
      </c>
      <c r="Y480" s="32">
        <v>58.747999999999998</v>
      </c>
      <c r="Z480" s="33">
        <v>41503</v>
      </c>
    </row>
    <row r="481" spans="1:26" x14ac:dyDescent="0.25">
      <c r="A481">
        <f t="shared" si="28"/>
        <v>34</v>
      </c>
      <c r="B481">
        <v>2013</v>
      </c>
      <c r="C481" s="4">
        <v>41504</v>
      </c>
      <c r="D481" s="23">
        <v>0.67</v>
      </c>
      <c r="E481" s="23">
        <v>0</v>
      </c>
      <c r="F481" s="23">
        <v>0</v>
      </c>
      <c r="G481" s="23">
        <v>0</v>
      </c>
      <c r="H481" s="23">
        <v>0</v>
      </c>
      <c r="I481" s="23">
        <v>0</v>
      </c>
      <c r="J481" s="23">
        <v>0</v>
      </c>
      <c r="K481" s="23">
        <v>3.33</v>
      </c>
      <c r="L481" s="23">
        <v>0</v>
      </c>
      <c r="M481" s="23">
        <v>0</v>
      </c>
      <c r="N481" s="23">
        <v>0</v>
      </c>
      <c r="O481" s="23">
        <v>0</v>
      </c>
      <c r="P481" s="23">
        <v>0</v>
      </c>
      <c r="Q481" s="23">
        <v>0</v>
      </c>
      <c r="R481" s="23">
        <v>0</v>
      </c>
      <c r="S481" s="23">
        <v>0</v>
      </c>
      <c r="T481" s="23">
        <v>0</v>
      </c>
      <c r="U481" s="23">
        <v>0</v>
      </c>
      <c r="V481" s="15">
        <f t="shared" si="26"/>
        <v>4</v>
      </c>
      <c r="W481" s="24">
        <v>2</v>
      </c>
      <c r="X481" s="15">
        <f t="shared" si="27"/>
        <v>6</v>
      </c>
      <c r="Y481" s="32">
        <v>64.418000000000006</v>
      </c>
      <c r="Z481" s="33">
        <v>41504</v>
      </c>
    </row>
    <row r="482" spans="1:26" x14ac:dyDescent="0.25">
      <c r="A482">
        <f t="shared" si="28"/>
        <v>34</v>
      </c>
      <c r="B482">
        <v>2013</v>
      </c>
      <c r="C482" s="4">
        <v>41505</v>
      </c>
      <c r="D482" s="23">
        <v>0.67</v>
      </c>
      <c r="E482" s="23">
        <v>0</v>
      </c>
      <c r="F482" s="23">
        <v>0</v>
      </c>
      <c r="G482" s="23">
        <v>0</v>
      </c>
      <c r="H482" s="23">
        <v>0</v>
      </c>
      <c r="I482" s="23">
        <v>0</v>
      </c>
      <c r="J482" s="23">
        <v>0</v>
      </c>
      <c r="K482" s="23">
        <v>3.33</v>
      </c>
      <c r="L482" s="23">
        <v>0</v>
      </c>
      <c r="M482" s="23">
        <v>0</v>
      </c>
      <c r="N482" s="23">
        <v>0</v>
      </c>
      <c r="O482" s="23">
        <v>0</v>
      </c>
      <c r="P482" s="23">
        <v>0</v>
      </c>
      <c r="Q482" s="23">
        <v>0</v>
      </c>
      <c r="R482" s="23">
        <v>0</v>
      </c>
      <c r="S482" s="23">
        <v>0</v>
      </c>
      <c r="T482" s="23">
        <v>0</v>
      </c>
      <c r="U482" s="23">
        <v>0</v>
      </c>
      <c r="V482" s="15">
        <f t="shared" si="26"/>
        <v>4</v>
      </c>
      <c r="W482" s="24">
        <v>2</v>
      </c>
      <c r="X482" s="15">
        <f t="shared" si="27"/>
        <v>6</v>
      </c>
      <c r="Y482" s="32">
        <v>68.36</v>
      </c>
      <c r="Z482" s="33">
        <v>41505</v>
      </c>
    </row>
    <row r="483" spans="1:26" x14ac:dyDescent="0.25">
      <c r="A483">
        <f t="shared" si="28"/>
        <v>34</v>
      </c>
      <c r="B483">
        <v>2013</v>
      </c>
      <c r="C483" s="4">
        <v>41506</v>
      </c>
      <c r="D483" s="13">
        <v>0</v>
      </c>
      <c r="E483" s="13">
        <v>0</v>
      </c>
      <c r="F483" s="13">
        <v>0</v>
      </c>
      <c r="G483" s="13">
        <v>0</v>
      </c>
      <c r="H483" s="13">
        <v>0</v>
      </c>
      <c r="I483" s="13">
        <v>0</v>
      </c>
      <c r="J483" s="13">
        <v>0</v>
      </c>
      <c r="K483" s="13">
        <v>4</v>
      </c>
      <c r="L483" s="13">
        <v>0</v>
      </c>
      <c r="M483" s="13">
        <v>0</v>
      </c>
      <c r="N483" s="13">
        <v>0</v>
      </c>
      <c r="O483" s="13">
        <v>0</v>
      </c>
      <c r="P483" s="13">
        <v>0</v>
      </c>
      <c r="Q483" s="13">
        <v>0</v>
      </c>
      <c r="R483" s="13">
        <v>0</v>
      </c>
      <c r="S483" s="13">
        <v>0</v>
      </c>
      <c r="T483" s="13">
        <v>0</v>
      </c>
      <c r="U483" s="13">
        <v>0</v>
      </c>
      <c r="V483" s="15">
        <f t="shared" si="26"/>
        <v>4</v>
      </c>
      <c r="W483" s="24">
        <v>8</v>
      </c>
      <c r="X483" s="15">
        <f t="shared" si="27"/>
        <v>12</v>
      </c>
      <c r="Y483" s="32">
        <v>69.602000000000004</v>
      </c>
      <c r="Z483" s="33">
        <v>41506</v>
      </c>
    </row>
    <row r="484" spans="1:26" x14ac:dyDescent="0.25">
      <c r="A484">
        <f t="shared" si="28"/>
        <v>34</v>
      </c>
      <c r="B484">
        <v>2013</v>
      </c>
      <c r="C484" s="4">
        <v>41507</v>
      </c>
      <c r="D484" s="13">
        <v>5</v>
      </c>
      <c r="E484" s="13">
        <v>0</v>
      </c>
      <c r="F484" s="13">
        <v>0</v>
      </c>
      <c r="G484" s="13">
        <v>0</v>
      </c>
      <c r="H484" s="13">
        <v>0</v>
      </c>
      <c r="I484" s="13">
        <v>0</v>
      </c>
      <c r="J484" s="13">
        <v>0</v>
      </c>
      <c r="K484" s="13">
        <v>5</v>
      </c>
      <c r="L484" s="13">
        <v>0</v>
      </c>
      <c r="M484" s="13">
        <v>0</v>
      </c>
      <c r="N484" s="13">
        <v>0</v>
      </c>
      <c r="O484" s="13">
        <v>0</v>
      </c>
      <c r="P484" s="13">
        <v>0</v>
      </c>
      <c r="Q484" s="13">
        <v>1</v>
      </c>
      <c r="R484" s="13">
        <v>0</v>
      </c>
      <c r="S484" s="13">
        <v>0</v>
      </c>
      <c r="T484" s="13">
        <v>0</v>
      </c>
      <c r="U484" s="13">
        <v>0</v>
      </c>
      <c r="V484" s="15">
        <f t="shared" si="26"/>
        <v>11</v>
      </c>
      <c r="W484" s="24">
        <v>6</v>
      </c>
      <c r="X484" s="15">
        <f t="shared" si="27"/>
        <v>17</v>
      </c>
      <c r="Y484" s="32">
        <v>60.746000000000002</v>
      </c>
      <c r="Z484" s="33">
        <v>41507</v>
      </c>
    </row>
    <row r="485" spans="1:26" x14ac:dyDescent="0.25">
      <c r="A485">
        <f t="shared" si="28"/>
        <v>34</v>
      </c>
      <c r="B485">
        <v>2013</v>
      </c>
      <c r="C485" s="4">
        <v>41508</v>
      </c>
      <c r="D485" s="13">
        <v>0</v>
      </c>
      <c r="E485" s="13">
        <v>0</v>
      </c>
      <c r="F485" s="13">
        <v>0</v>
      </c>
      <c r="G485" s="13">
        <v>0</v>
      </c>
      <c r="H485" s="13">
        <v>0</v>
      </c>
      <c r="I485" s="13">
        <v>0</v>
      </c>
      <c r="J485" s="13">
        <v>0</v>
      </c>
      <c r="K485" s="13">
        <v>1</v>
      </c>
      <c r="L485" s="13">
        <v>0</v>
      </c>
      <c r="M485" s="13">
        <v>0</v>
      </c>
      <c r="N485" s="13">
        <v>0</v>
      </c>
      <c r="O485" s="13">
        <v>0</v>
      </c>
      <c r="P485" s="13">
        <v>0</v>
      </c>
      <c r="Q485" s="13">
        <v>0</v>
      </c>
      <c r="R485" s="13">
        <v>0</v>
      </c>
      <c r="S485" s="13">
        <v>0</v>
      </c>
      <c r="T485" s="13">
        <v>0</v>
      </c>
      <c r="U485" s="13">
        <v>1</v>
      </c>
      <c r="V485" s="15">
        <f t="shared" si="26"/>
        <v>2</v>
      </c>
      <c r="W485" s="24">
        <v>7</v>
      </c>
      <c r="X485" s="15">
        <f t="shared" si="27"/>
        <v>9</v>
      </c>
      <c r="Y485" s="32">
        <v>57.398000000000003</v>
      </c>
      <c r="Z485" s="33">
        <v>41508</v>
      </c>
    </row>
    <row r="486" spans="1:26" x14ac:dyDescent="0.25">
      <c r="A486">
        <f t="shared" si="28"/>
        <v>34</v>
      </c>
      <c r="B486">
        <v>2013</v>
      </c>
      <c r="C486" s="4">
        <v>41509</v>
      </c>
      <c r="D486" s="13">
        <v>2</v>
      </c>
      <c r="E486" s="13">
        <v>0</v>
      </c>
      <c r="F486" s="13">
        <v>0</v>
      </c>
      <c r="G486" s="13">
        <v>0</v>
      </c>
      <c r="H486" s="13">
        <v>0</v>
      </c>
      <c r="I486" s="13">
        <v>0</v>
      </c>
      <c r="J486" s="13">
        <v>0</v>
      </c>
      <c r="K486" s="13">
        <v>0</v>
      </c>
      <c r="L486" s="13">
        <v>0</v>
      </c>
      <c r="M486" s="13">
        <v>0</v>
      </c>
      <c r="N486" s="13">
        <v>0</v>
      </c>
      <c r="O486" s="13">
        <v>0</v>
      </c>
      <c r="P486" s="13">
        <v>0</v>
      </c>
      <c r="Q486" s="13">
        <v>1</v>
      </c>
      <c r="R486" s="13">
        <v>0</v>
      </c>
      <c r="S486" s="13">
        <v>0</v>
      </c>
      <c r="T486" s="13">
        <v>0</v>
      </c>
      <c r="U486" s="13">
        <v>0</v>
      </c>
      <c r="V486" s="15">
        <f t="shared" si="26"/>
        <v>3</v>
      </c>
      <c r="W486" s="24">
        <v>4</v>
      </c>
      <c r="X486" s="15">
        <f t="shared" si="27"/>
        <v>7</v>
      </c>
      <c r="Y486" s="32">
        <v>59.576000000000001</v>
      </c>
      <c r="Z486" s="33">
        <v>41509</v>
      </c>
    </row>
    <row r="487" spans="1:26" x14ac:dyDescent="0.25">
      <c r="A487">
        <f t="shared" si="28"/>
        <v>34</v>
      </c>
      <c r="B487">
        <v>2013</v>
      </c>
      <c r="C487" s="4">
        <v>41510</v>
      </c>
      <c r="D487" s="13">
        <v>2.67</v>
      </c>
      <c r="E487" s="13">
        <v>0</v>
      </c>
      <c r="F487" s="13">
        <v>0</v>
      </c>
      <c r="G487" s="13">
        <v>0</v>
      </c>
      <c r="H487" s="13">
        <v>0</v>
      </c>
      <c r="I487" s="13">
        <v>0</v>
      </c>
      <c r="J487" s="13">
        <v>0</v>
      </c>
      <c r="K487" s="13">
        <v>1.33</v>
      </c>
      <c r="L487" s="13">
        <v>0</v>
      </c>
      <c r="M487" s="13">
        <v>0</v>
      </c>
      <c r="N487" s="13">
        <v>0</v>
      </c>
      <c r="O487" s="13">
        <v>0</v>
      </c>
      <c r="P487" s="13">
        <v>0</v>
      </c>
      <c r="Q487" s="13">
        <v>0</v>
      </c>
      <c r="R487" s="13">
        <v>0</v>
      </c>
      <c r="S487" s="13">
        <v>0</v>
      </c>
      <c r="T487" s="13">
        <v>0</v>
      </c>
      <c r="U487" s="13">
        <v>0.33</v>
      </c>
      <c r="V487" s="15">
        <f t="shared" si="26"/>
        <v>4.33</v>
      </c>
      <c r="W487" s="24">
        <v>6</v>
      </c>
      <c r="X487" s="15">
        <f t="shared" si="27"/>
        <v>10.33</v>
      </c>
      <c r="Y487" s="32">
        <v>73.058000000000007</v>
      </c>
      <c r="Z487" s="33">
        <v>41510</v>
      </c>
    </row>
    <row r="488" spans="1:26" x14ac:dyDescent="0.25">
      <c r="A488">
        <f t="shared" si="28"/>
        <v>35</v>
      </c>
      <c r="B488">
        <v>2013</v>
      </c>
      <c r="C488" s="4">
        <v>41511</v>
      </c>
      <c r="D488" s="13">
        <v>2.67</v>
      </c>
      <c r="E488" s="13">
        <v>0</v>
      </c>
      <c r="F488" s="13">
        <v>0</v>
      </c>
      <c r="G488" s="13">
        <v>0</v>
      </c>
      <c r="H488" s="13">
        <v>0</v>
      </c>
      <c r="I488" s="13">
        <v>0</v>
      </c>
      <c r="J488" s="13">
        <v>0</v>
      </c>
      <c r="K488" s="13">
        <v>1.33</v>
      </c>
      <c r="L488" s="13">
        <v>0</v>
      </c>
      <c r="M488" s="13">
        <v>0</v>
      </c>
      <c r="N488" s="13">
        <v>0</v>
      </c>
      <c r="O488" s="13">
        <v>0</v>
      </c>
      <c r="P488" s="13">
        <v>0</v>
      </c>
      <c r="Q488" s="13">
        <v>0</v>
      </c>
      <c r="R488" s="13">
        <v>0</v>
      </c>
      <c r="S488" s="13">
        <v>0</v>
      </c>
      <c r="T488" s="13">
        <v>0</v>
      </c>
      <c r="U488" s="13">
        <v>0.33</v>
      </c>
      <c r="V488" s="15">
        <f t="shared" si="26"/>
        <v>4.33</v>
      </c>
      <c r="W488" s="24">
        <v>6</v>
      </c>
      <c r="X488" s="15">
        <f t="shared" si="27"/>
        <v>10.33</v>
      </c>
      <c r="Y488" s="32">
        <v>72.445999999999998</v>
      </c>
      <c r="Z488" s="33">
        <v>41511</v>
      </c>
    </row>
    <row r="489" spans="1:26" x14ac:dyDescent="0.25">
      <c r="A489">
        <f t="shared" si="28"/>
        <v>35</v>
      </c>
      <c r="B489">
        <v>2013</v>
      </c>
      <c r="C489" s="4">
        <v>41512</v>
      </c>
      <c r="D489" s="13">
        <v>2.67</v>
      </c>
      <c r="E489" s="13">
        <v>0</v>
      </c>
      <c r="F489" s="13">
        <v>0</v>
      </c>
      <c r="G489" s="13">
        <v>0</v>
      </c>
      <c r="H489" s="13">
        <v>0</v>
      </c>
      <c r="I489" s="13">
        <v>0</v>
      </c>
      <c r="J489" s="13">
        <v>0</v>
      </c>
      <c r="K489" s="13">
        <v>1.33</v>
      </c>
      <c r="L489" s="13">
        <v>0</v>
      </c>
      <c r="M489" s="13">
        <v>0</v>
      </c>
      <c r="N489" s="13">
        <v>0</v>
      </c>
      <c r="O489" s="13">
        <v>0</v>
      </c>
      <c r="P489" s="13">
        <v>0</v>
      </c>
      <c r="Q489" s="13">
        <v>0</v>
      </c>
      <c r="R489" s="13">
        <v>0</v>
      </c>
      <c r="S489" s="13">
        <v>0</v>
      </c>
      <c r="T489" s="13">
        <v>0</v>
      </c>
      <c r="U489" s="13">
        <v>0.33</v>
      </c>
      <c r="V489" s="15">
        <f t="shared" si="26"/>
        <v>4.33</v>
      </c>
      <c r="W489" s="24">
        <v>6</v>
      </c>
      <c r="X489" s="15">
        <f t="shared" si="27"/>
        <v>10.33</v>
      </c>
      <c r="Y489" s="32">
        <v>70.790000000000006</v>
      </c>
      <c r="Z489" s="33">
        <v>41512</v>
      </c>
    </row>
    <row r="490" spans="1:26" x14ac:dyDescent="0.25">
      <c r="A490">
        <f t="shared" si="28"/>
        <v>35</v>
      </c>
      <c r="B490">
        <v>2013</v>
      </c>
      <c r="C490" s="4">
        <v>41513</v>
      </c>
      <c r="D490" s="13">
        <v>0</v>
      </c>
      <c r="E490" s="13">
        <v>0</v>
      </c>
      <c r="F490" s="13">
        <v>0</v>
      </c>
      <c r="G490" s="13">
        <v>0</v>
      </c>
      <c r="H490" s="13">
        <v>0</v>
      </c>
      <c r="I490" s="13">
        <v>0</v>
      </c>
      <c r="J490" s="13">
        <v>0</v>
      </c>
      <c r="K490" s="13">
        <v>3</v>
      </c>
      <c r="L490" s="13">
        <v>0</v>
      </c>
      <c r="M490" s="13">
        <v>0</v>
      </c>
      <c r="N490" s="13">
        <v>0</v>
      </c>
      <c r="O490" s="13">
        <v>0</v>
      </c>
      <c r="P490" s="13">
        <v>0</v>
      </c>
      <c r="Q490" s="13">
        <v>1</v>
      </c>
      <c r="R490" s="13">
        <v>0</v>
      </c>
      <c r="S490" s="13">
        <v>0</v>
      </c>
      <c r="T490" s="13">
        <v>0</v>
      </c>
      <c r="U490" s="13">
        <v>0</v>
      </c>
      <c r="V490" s="15">
        <f t="shared" si="26"/>
        <v>4</v>
      </c>
      <c r="W490" s="24">
        <v>5</v>
      </c>
      <c r="X490" s="15">
        <f t="shared" si="27"/>
        <v>9</v>
      </c>
      <c r="Y490" s="32">
        <v>64.111999999999995</v>
      </c>
      <c r="Z490" s="33">
        <v>41513</v>
      </c>
    </row>
    <row r="491" spans="1:26" x14ac:dyDescent="0.25">
      <c r="A491">
        <f t="shared" si="28"/>
        <v>35</v>
      </c>
      <c r="B491">
        <v>2013</v>
      </c>
      <c r="C491" s="4">
        <v>41514</v>
      </c>
      <c r="D491" s="13">
        <v>1</v>
      </c>
      <c r="E491" s="13">
        <v>0</v>
      </c>
      <c r="F491" s="13">
        <v>0</v>
      </c>
      <c r="G491" s="13">
        <v>0</v>
      </c>
      <c r="H491" s="13">
        <v>0</v>
      </c>
      <c r="I491" s="13">
        <v>0</v>
      </c>
      <c r="J491" s="13">
        <v>0</v>
      </c>
      <c r="K491" s="13">
        <v>7</v>
      </c>
      <c r="L491" s="13">
        <v>0</v>
      </c>
      <c r="M491" s="13">
        <v>0</v>
      </c>
      <c r="N491" s="13">
        <v>0</v>
      </c>
      <c r="O491" s="13">
        <v>0</v>
      </c>
      <c r="P491" s="13">
        <v>0</v>
      </c>
      <c r="Q491" s="13">
        <v>0</v>
      </c>
      <c r="R491" s="13">
        <v>0</v>
      </c>
      <c r="S491" s="13">
        <v>0</v>
      </c>
      <c r="T491" s="13">
        <v>0</v>
      </c>
      <c r="U491" s="13">
        <v>0</v>
      </c>
      <c r="V491" s="15">
        <f t="shared" si="26"/>
        <v>8</v>
      </c>
      <c r="W491" s="24">
        <v>13</v>
      </c>
      <c r="X491" s="15">
        <f t="shared" si="27"/>
        <v>21</v>
      </c>
      <c r="Y491" s="32">
        <v>75.073999999999998</v>
      </c>
      <c r="Z491" s="33">
        <v>41514</v>
      </c>
    </row>
    <row r="492" spans="1:26" x14ac:dyDescent="0.25">
      <c r="A492">
        <f t="shared" si="28"/>
        <v>35</v>
      </c>
      <c r="B492">
        <v>2013</v>
      </c>
      <c r="C492" s="4">
        <v>41515</v>
      </c>
      <c r="D492" s="13">
        <v>2</v>
      </c>
      <c r="E492" s="13">
        <v>0</v>
      </c>
      <c r="F492" s="13">
        <v>0</v>
      </c>
      <c r="G492" s="13">
        <v>0</v>
      </c>
      <c r="H492" s="13">
        <v>0</v>
      </c>
      <c r="I492" s="13">
        <v>0</v>
      </c>
      <c r="J492" s="13">
        <v>0</v>
      </c>
      <c r="K492" s="13">
        <v>0</v>
      </c>
      <c r="L492" s="13">
        <v>0</v>
      </c>
      <c r="M492" s="13">
        <v>0</v>
      </c>
      <c r="N492" s="13">
        <v>2</v>
      </c>
      <c r="O492" s="13">
        <v>0</v>
      </c>
      <c r="P492" s="13">
        <v>0</v>
      </c>
      <c r="Q492" s="13">
        <v>0</v>
      </c>
      <c r="R492" s="13">
        <v>0</v>
      </c>
      <c r="S492" s="13">
        <v>0</v>
      </c>
      <c r="T492" s="13">
        <v>0</v>
      </c>
      <c r="U492" s="13">
        <v>0</v>
      </c>
      <c r="V492" s="15">
        <f t="shared" si="26"/>
        <v>4</v>
      </c>
      <c r="W492" s="24">
        <v>3</v>
      </c>
      <c r="X492" s="15">
        <f t="shared" si="27"/>
        <v>7</v>
      </c>
      <c r="Y492" s="32">
        <v>69.061999999999998</v>
      </c>
      <c r="Z492" s="33">
        <v>41515</v>
      </c>
    </row>
    <row r="493" spans="1:26" x14ac:dyDescent="0.25">
      <c r="A493">
        <f t="shared" si="28"/>
        <v>35</v>
      </c>
      <c r="B493">
        <v>2013</v>
      </c>
      <c r="C493" s="4">
        <v>41516</v>
      </c>
      <c r="D493" s="13">
        <v>1</v>
      </c>
      <c r="E493" s="13">
        <v>0</v>
      </c>
      <c r="F493" s="13">
        <v>0</v>
      </c>
      <c r="G493" s="13">
        <v>0</v>
      </c>
      <c r="H493" s="13">
        <v>0</v>
      </c>
      <c r="I493" s="13">
        <v>0</v>
      </c>
      <c r="J493" s="13">
        <v>0</v>
      </c>
      <c r="K493" s="13">
        <v>0</v>
      </c>
      <c r="L493" s="13">
        <v>0</v>
      </c>
      <c r="M493" s="13">
        <v>0</v>
      </c>
      <c r="N493" s="13">
        <v>1</v>
      </c>
      <c r="O493" s="13">
        <v>0</v>
      </c>
      <c r="P493" s="13">
        <v>0</v>
      </c>
      <c r="Q493" s="13">
        <v>1</v>
      </c>
      <c r="R493" s="13">
        <v>0</v>
      </c>
      <c r="S493" s="13">
        <v>0</v>
      </c>
      <c r="T493" s="13">
        <v>0</v>
      </c>
      <c r="U493" s="13">
        <v>0</v>
      </c>
      <c r="V493" s="15">
        <f t="shared" si="26"/>
        <v>3</v>
      </c>
      <c r="W493" s="24">
        <v>1</v>
      </c>
      <c r="X493" s="15">
        <f t="shared" si="27"/>
        <v>4</v>
      </c>
      <c r="Y493" s="32">
        <v>64.525999999999996</v>
      </c>
      <c r="Z493" s="33">
        <v>41516</v>
      </c>
    </row>
    <row r="494" spans="1:26" x14ac:dyDescent="0.25">
      <c r="A494">
        <f t="shared" si="28"/>
        <v>35</v>
      </c>
      <c r="B494">
        <v>2013</v>
      </c>
      <c r="C494" s="4">
        <v>41517</v>
      </c>
      <c r="D494" s="13">
        <v>0.25</v>
      </c>
      <c r="E494" s="13">
        <v>0</v>
      </c>
      <c r="F494" s="13">
        <v>0</v>
      </c>
      <c r="G494" s="13">
        <v>0</v>
      </c>
      <c r="H494" s="13">
        <v>0</v>
      </c>
      <c r="I494" s="13">
        <v>0</v>
      </c>
      <c r="J494" s="13">
        <v>0</v>
      </c>
      <c r="K494" s="13">
        <v>2</v>
      </c>
      <c r="L494" s="13">
        <v>0</v>
      </c>
      <c r="M494" s="13">
        <v>0</v>
      </c>
      <c r="N494" s="13">
        <v>0.75</v>
      </c>
      <c r="O494" s="13">
        <v>0</v>
      </c>
      <c r="P494" s="13">
        <v>0</v>
      </c>
      <c r="Q494" s="13">
        <v>2</v>
      </c>
      <c r="R494" s="13">
        <v>0</v>
      </c>
      <c r="S494" s="13">
        <v>0</v>
      </c>
      <c r="T494" s="13">
        <v>0</v>
      </c>
      <c r="U494" s="13">
        <v>0</v>
      </c>
      <c r="V494" s="15">
        <f t="shared" si="26"/>
        <v>5</v>
      </c>
      <c r="W494" s="24">
        <v>1.75</v>
      </c>
      <c r="X494" s="15">
        <f t="shared" si="27"/>
        <v>6.75</v>
      </c>
      <c r="Y494" s="32">
        <v>61.322000000000003</v>
      </c>
      <c r="Z494" s="33">
        <v>41517</v>
      </c>
    </row>
    <row r="495" spans="1:26" x14ac:dyDescent="0.25">
      <c r="A495">
        <f t="shared" si="28"/>
        <v>36</v>
      </c>
      <c r="B495">
        <v>2013</v>
      </c>
      <c r="C495" s="4">
        <v>41518</v>
      </c>
      <c r="D495" s="13">
        <v>0.25</v>
      </c>
      <c r="E495" s="13">
        <v>0</v>
      </c>
      <c r="F495" s="13">
        <v>0</v>
      </c>
      <c r="G495" s="13">
        <v>0</v>
      </c>
      <c r="H495" s="13">
        <v>0</v>
      </c>
      <c r="I495" s="13">
        <v>0</v>
      </c>
      <c r="J495" s="13">
        <v>0</v>
      </c>
      <c r="K495" s="13">
        <v>2</v>
      </c>
      <c r="L495" s="13">
        <v>0</v>
      </c>
      <c r="M495" s="13">
        <v>0</v>
      </c>
      <c r="N495" s="13">
        <v>0.75</v>
      </c>
      <c r="O495" s="13">
        <v>0</v>
      </c>
      <c r="P495" s="13">
        <v>0</v>
      </c>
      <c r="Q495" s="13">
        <v>2</v>
      </c>
      <c r="R495" s="13">
        <v>0</v>
      </c>
      <c r="S495" s="13">
        <v>0</v>
      </c>
      <c r="T495" s="13">
        <v>0</v>
      </c>
      <c r="U495" s="13">
        <v>0</v>
      </c>
      <c r="V495" s="15">
        <f t="shared" si="26"/>
        <v>5</v>
      </c>
      <c r="W495" s="24">
        <v>1.75</v>
      </c>
      <c r="X495" s="15">
        <f t="shared" si="27"/>
        <v>6.75</v>
      </c>
      <c r="Y495" s="32">
        <v>52.466000000000001</v>
      </c>
      <c r="Z495" s="33">
        <v>41518</v>
      </c>
    </row>
    <row r="496" spans="1:26" x14ac:dyDescent="0.25">
      <c r="A496">
        <f t="shared" si="28"/>
        <v>36</v>
      </c>
      <c r="B496">
        <v>2013</v>
      </c>
      <c r="C496" s="4">
        <v>41519</v>
      </c>
      <c r="D496" s="13">
        <v>0.25</v>
      </c>
      <c r="E496" s="13">
        <v>0</v>
      </c>
      <c r="F496" s="13">
        <v>0</v>
      </c>
      <c r="G496" s="13">
        <v>0</v>
      </c>
      <c r="H496" s="13">
        <v>0</v>
      </c>
      <c r="I496" s="13">
        <v>0</v>
      </c>
      <c r="J496" s="13">
        <v>0</v>
      </c>
      <c r="K496" s="13">
        <v>2</v>
      </c>
      <c r="L496" s="13">
        <v>0</v>
      </c>
      <c r="M496" s="13">
        <v>0</v>
      </c>
      <c r="N496" s="13">
        <v>0.75</v>
      </c>
      <c r="O496" s="13">
        <v>0</v>
      </c>
      <c r="P496" s="13">
        <v>0</v>
      </c>
      <c r="Q496" s="13">
        <v>2</v>
      </c>
      <c r="R496" s="13">
        <v>0</v>
      </c>
      <c r="S496" s="13">
        <v>0</v>
      </c>
      <c r="T496" s="13">
        <v>0</v>
      </c>
      <c r="U496" s="13">
        <v>0</v>
      </c>
      <c r="V496" s="15">
        <f t="shared" si="26"/>
        <v>5</v>
      </c>
      <c r="W496" s="24">
        <v>1.75</v>
      </c>
      <c r="X496" s="15">
        <f t="shared" si="27"/>
        <v>6.75</v>
      </c>
      <c r="Y496" s="32">
        <v>42.328000000000003</v>
      </c>
      <c r="Z496" s="33">
        <v>41519</v>
      </c>
    </row>
    <row r="497" spans="1:26" x14ac:dyDescent="0.25">
      <c r="A497">
        <f t="shared" si="28"/>
        <v>36</v>
      </c>
      <c r="B497">
        <v>2013</v>
      </c>
      <c r="C497" s="4">
        <v>41520</v>
      </c>
      <c r="D497" s="13">
        <v>0.25</v>
      </c>
      <c r="E497" s="13">
        <v>0</v>
      </c>
      <c r="F497" s="13">
        <v>0</v>
      </c>
      <c r="G497" s="13">
        <v>0</v>
      </c>
      <c r="H497" s="13">
        <v>0</v>
      </c>
      <c r="I497" s="13">
        <v>0</v>
      </c>
      <c r="J497" s="13">
        <v>0</v>
      </c>
      <c r="K497" s="13">
        <v>2</v>
      </c>
      <c r="L497" s="13">
        <v>0</v>
      </c>
      <c r="M497" s="13">
        <v>0</v>
      </c>
      <c r="N497" s="13">
        <v>0.75</v>
      </c>
      <c r="O497" s="13">
        <v>0</v>
      </c>
      <c r="P497" s="13">
        <v>0</v>
      </c>
      <c r="Q497" s="13">
        <v>2</v>
      </c>
      <c r="R497" s="13">
        <v>0</v>
      </c>
      <c r="S497" s="13">
        <v>0</v>
      </c>
      <c r="T497" s="13">
        <v>0</v>
      </c>
      <c r="U497" s="13">
        <v>0</v>
      </c>
      <c r="V497" s="15">
        <f t="shared" si="26"/>
        <v>5</v>
      </c>
      <c r="W497" s="24">
        <v>1.75</v>
      </c>
      <c r="X497" s="15">
        <f t="shared" si="27"/>
        <v>6.75</v>
      </c>
      <c r="Y497" s="32">
        <v>53.996000000000002</v>
      </c>
      <c r="Z497" s="33">
        <v>41520</v>
      </c>
    </row>
    <row r="498" spans="1:26" x14ac:dyDescent="0.25">
      <c r="A498">
        <f t="shared" si="28"/>
        <v>36</v>
      </c>
      <c r="B498">
        <v>2013</v>
      </c>
      <c r="C498" s="4">
        <v>41521</v>
      </c>
      <c r="D498" s="13">
        <v>1</v>
      </c>
      <c r="E498" s="13">
        <v>0</v>
      </c>
      <c r="F498" s="13">
        <v>0</v>
      </c>
      <c r="G498" s="13">
        <v>0</v>
      </c>
      <c r="H498" s="13">
        <v>0</v>
      </c>
      <c r="I498" s="13">
        <v>0</v>
      </c>
      <c r="J498" s="13">
        <v>0</v>
      </c>
      <c r="K498" s="13">
        <v>2</v>
      </c>
      <c r="L498" s="13">
        <v>0</v>
      </c>
      <c r="M498" s="13">
        <v>0</v>
      </c>
      <c r="N498" s="13">
        <v>1</v>
      </c>
      <c r="O498" s="13">
        <v>0</v>
      </c>
      <c r="P498" s="13">
        <v>0</v>
      </c>
      <c r="Q498" s="13">
        <v>1</v>
      </c>
      <c r="R498" s="13">
        <v>0</v>
      </c>
      <c r="S498" s="13">
        <v>0</v>
      </c>
      <c r="T498" s="13">
        <v>0</v>
      </c>
      <c r="U498" s="13">
        <v>0</v>
      </c>
      <c r="V498" s="15">
        <f t="shared" si="26"/>
        <v>5</v>
      </c>
      <c r="W498" s="24">
        <v>0</v>
      </c>
      <c r="X498" s="15">
        <f t="shared" si="27"/>
        <v>5</v>
      </c>
      <c r="Y498" s="32">
        <v>53.042000000000002</v>
      </c>
      <c r="Z498" s="33">
        <v>41521</v>
      </c>
    </row>
    <row r="499" spans="1:26" x14ac:dyDescent="0.25">
      <c r="A499">
        <f t="shared" si="28"/>
        <v>36</v>
      </c>
      <c r="B499">
        <v>2013</v>
      </c>
      <c r="C499" s="4">
        <v>41522</v>
      </c>
      <c r="D499" s="13">
        <v>2</v>
      </c>
      <c r="E499" s="13">
        <v>0</v>
      </c>
      <c r="F499" s="13">
        <v>0</v>
      </c>
      <c r="G499" s="13">
        <v>0</v>
      </c>
      <c r="H499" s="13">
        <v>0</v>
      </c>
      <c r="I499" s="13">
        <v>0</v>
      </c>
      <c r="J499" s="13">
        <v>0</v>
      </c>
      <c r="K499" s="13">
        <v>0</v>
      </c>
      <c r="L499" s="13">
        <v>2</v>
      </c>
      <c r="M499" s="13">
        <v>0</v>
      </c>
      <c r="N499" s="13">
        <v>4</v>
      </c>
      <c r="O499" s="13">
        <v>0</v>
      </c>
      <c r="P499" s="13">
        <v>0</v>
      </c>
      <c r="Q499" s="13">
        <v>2</v>
      </c>
      <c r="R499" s="13">
        <v>0</v>
      </c>
      <c r="S499" s="13">
        <v>0</v>
      </c>
      <c r="T499" s="13">
        <v>0</v>
      </c>
      <c r="U499" s="13">
        <v>0</v>
      </c>
      <c r="V499" s="15">
        <f t="shared" si="26"/>
        <v>10</v>
      </c>
      <c r="W499" s="24">
        <v>8</v>
      </c>
      <c r="X499" s="15">
        <f t="shared" si="27"/>
        <v>18</v>
      </c>
      <c r="Y499" s="32">
        <v>57.164000000000001</v>
      </c>
      <c r="Z499" s="33">
        <v>41522</v>
      </c>
    </row>
    <row r="500" spans="1:26" x14ac:dyDescent="0.25">
      <c r="A500">
        <f t="shared" si="28"/>
        <v>36</v>
      </c>
      <c r="B500">
        <v>2013</v>
      </c>
      <c r="C500" s="4">
        <v>41523</v>
      </c>
      <c r="D500" s="13">
        <v>0</v>
      </c>
      <c r="E500" s="13">
        <v>0</v>
      </c>
      <c r="F500" s="13">
        <v>0</v>
      </c>
      <c r="G500" s="13">
        <v>0</v>
      </c>
      <c r="H500" s="13">
        <v>0</v>
      </c>
      <c r="I500" s="13">
        <v>0</v>
      </c>
      <c r="J500" s="13">
        <v>0</v>
      </c>
      <c r="K500" s="13">
        <v>1</v>
      </c>
      <c r="L500" s="13">
        <v>0</v>
      </c>
      <c r="M500" s="13">
        <v>0</v>
      </c>
      <c r="N500" s="13">
        <v>0</v>
      </c>
      <c r="O500" s="13">
        <v>0</v>
      </c>
      <c r="P500" s="13">
        <v>0</v>
      </c>
      <c r="Q500" s="13">
        <v>2</v>
      </c>
      <c r="R500" s="13">
        <v>0</v>
      </c>
      <c r="S500" s="13">
        <v>0</v>
      </c>
      <c r="T500" s="13">
        <v>0</v>
      </c>
      <c r="U500" s="13">
        <v>0</v>
      </c>
      <c r="V500" s="15">
        <f>SUM(D500:U500)</f>
        <v>3</v>
      </c>
      <c r="W500" s="24">
        <v>3</v>
      </c>
      <c r="X500" s="15">
        <f t="shared" si="27"/>
        <v>6</v>
      </c>
      <c r="Y500" s="32">
        <v>68.036000000000001</v>
      </c>
      <c r="Z500" s="33">
        <v>41523</v>
      </c>
    </row>
    <row r="501" spans="1:26" x14ac:dyDescent="0.25">
      <c r="A501">
        <f t="shared" si="28"/>
        <v>36</v>
      </c>
      <c r="B501">
        <v>2013</v>
      </c>
      <c r="C501" s="4">
        <v>41524</v>
      </c>
      <c r="D501" s="13">
        <v>1</v>
      </c>
      <c r="E501" s="13">
        <v>0</v>
      </c>
      <c r="F501" s="13">
        <v>0</v>
      </c>
      <c r="G501" s="13">
        <v>0</v>
      </c>
      <c r="H501" s="13">
        <v>0</v>
      </c>
      <c r="I501" s="13">
        <v>0</v>
      </c>
      <c r="J501" s="13">
        <v>0</v>
      </c>
      <c r="K501" s="13">
        <v>0.3</v>
      </c>
      <c r="L501" s="13">
        <v>0</v>
      </c>
      <c r="M501" s="13">
        <v>0</v>
      </c>
      <c r="N501" s="13">
        <v>0.3</v>
      </c>
      <c r="O501" s="13">
        <v>0</v>
      </c>
      <c r="P501" s="13">
        <v>0</v>
      </c>
      <c r="Q501" s="13">
        <v>1</v>
      </c>
      <c r="R501" s="13">
        <v>0</v>
      </c>
      <c r="S501" s="13">
        <v>0</v>
      </c>
      <c r="T501" s="13">
        <v>0</v>
      </c>
      <c r="U501" s="13">
        <v>0</v>
      </c>
      <c r="V501" s="15">
        <f t="shared" si="26"/>
        <v>2.6</v>
      </c>
      <c r="W501" s="24">
        <v>5.3</v>
      </c>
      <c r="X501" s="15">
        <f t="shared" si="27"/>
        <v>7.9</v>
      </c>
      <c r="Y501" s="32">
        <v>66.037999999999997</v>
      </c>
      <c r="Z501" s="33">
        <v>41524</v>
      </c>
    </row>
    <row r="502" spans="1:26" x14ac:dyDescent="0.25">
      <c r="A502">
        <f t="shared" si="28"/>
        <v>37</v>
      </c>
      <c r="B502">
        <v>2013</v>
      </c>
      <c r="C502" s="4">
        <v>41525</v>
      </c>
      <c r="D502" s="13">
        <v>1</v>
      </c>
      <c r="E502" s="13">
        <v>0</v>
      </c>
      <c r="F502" s="13">
        <v>0</v>
      </c>
      <c r="G502" s="13">
        <v>0</v>
      </c>
      <c r="H502" s="13">
        <v>0</v>
      </c>
      <c r="I502" s="13">
        <v>0</v>
      </c>
      <c r="J502" s="13">
        <v>0</v>
      </c>
      <c r="K502" s="13">
        <v>0.3</v>
      </c>
      <c r="L502" s="13">
        <v>0</v>
      </c>
      <c r="M502" s="13">
        <v>0</v>
      </c>
      <c r="N502" s="13">
        <v>0.3</v>
      </c>
      <c r="O502" s="13">
        <v>0</v>
      </c>
      <c r="P502" s="13">
        <v>0</v>
      </c>
      <c r="Q502" s="13">
        <v>1</v>
      </c>
      <c r="R502" s="13">
        <v>0</v>
      </c>
      <c r="S502" s="13">
        <v>0</v>
      </c>
      <c r="T502" s="13">
        <v>0</v>
      </c>
      <c r="U502" s="13">
        <v>0</v>
      </c>
      <c r="V502" s="15">
        <f t="shared" si="26"/>
        <v>2.6</v>
      </c>
      <c r="W502" s="24">
        <v>5.3</v>
      </c>
      <c r="X502" s="15">
        <f t="shared" si="27"/>
        <v>7.9</v>
      </c>
      <c r="Y502" s="32">
        <v>60.295999999999999</v>
      </c>
      <c r="Z502" s="33">
        <v>41525</v>
      </c>
    </row>
    <row r="503" spans="1:26" x14ac:dyDescent="0.25">
      <c r="A503">
        <f t="shared" si="28"/>
        <v>37</v>
      </c>
      <c r="B503">
        <v>2013</v>
      </c>
      <c r="C503" s="4">
        <v>41526</v>
      </c>
      <c r="D503" s="13">
        <v>1</v>
      </c>
      <c r="E503" s="13">
        <v>0</v>
      </c>
      <c r="F503" s="13">
        <v>0</v>
      </c>
      <c r="G503" s="13">
        <v>0</v>
      </c>
      <c r="H503" s="13">
        <v>0</v>
      </c>
      <c r="I503" s="13">
        <v>0</v>
      </c>
      <c r="J503" s="13">
        <v>0</v>
      </c>
      <c r="K503" s="13">
        <v>0.3</v>
      </c>
      <c r="L503" s="13">
        <v>0</v>
      </c>
      <c r="M503" s="13">
        <v>0</v>
      </c>
      <c r="N503" s="13">
        <v>0.3</v>
      </c>
      <c r="O503" s="13">
        <v>0</v>
      </c>
      <c r="P503" s="13">
        <v>0</v>
      </c>
      <c r="Q503" s="13">
        <v>1</v>
      </c>
      <c r="R503" s="13">
        <v>0</v>
      </c>
      <c r="S503" s="13">
        <v>0</v>
      </c>
      <c r="T503" s="13">
        <v>0</v>
      </c>
      <c r="U503" s="13">
        <v>0</v>
      </c>
      <c r="V503" s="15">
        <f t="shared" si="26"/>
        <v>2.6</v>
      </c>
      <c r="W503" s="24">
        <v>5.3</v>
      </c>
      <c r="X503" s="15">
        <f t="shared" si="27"/>
        <v>7.9</v>
      </c>
      <c r="Y503" s="32">
        <v>61.951999999999998</v>
      </c>
      <c r="Z503" s="33">
        <v>41526</v>
      </c>
    </row>
    <row r="504" spans="1:26" x14ac:dyDescent="0.25">
      <c r="A504">
        <f t="shared" si="28"/>
        <v>37</v>
      </c>
      <c r="B504">
        <v>2013</v>
      </c>
      <c r="C504" s="4">
        <v>41527</v>
      </c>
      <c r="D504" s="13">
        <v>2</v>
      </c>
      <c r="E504" s="13">
        <v>0</v>
      </c>
      <c r="F504" s="13">
        <v>0</v>
      </c>
      <c r="G504" s="13">
        <v>0</v>
      </c>
      <c r="H504" s="13">
        <v>0</v>
      </c>
      <c r="I504" s="13">
        <v>0</v>
      </c>
      <c r="J504" s="13">
        <v>0</v>
      </c>
      <c r="K504" s="13">
        <v>2</v>
      </c>
      <c r="L504" s="13">
        <v>0</v>
      </c>
      <c r="M504" s="13">
        <v>0</v>
      </c>
      <c r="N504" s="13">
        <v>0</v>
      </c>
      <c r="O504" s="13">
        <v>0</v>
      </c>
      <c r="P504" s="13">
        <v>0</v>
      </c>
      <c r="Q504" s="13">
        <v>1</v>
      </c>
      <c r="R504" s="13">
        <v>0</v>
      </c>
      <c r="S504" s="13">
        <v>0</v>
      </c>
      <c r="T504" s="13">
        <v>0</v>
      </c>
      <c r="U504" s="13">
        <v>0</v>
      </c>
      <c r="V504" s="15">
        <f t="shared" si="26"/>
        <v>5</v>
      </c>
      <c r="W504" s="24">
        <v>1</v>
      </c>
      <c r="X504" s="15">
        <f t="shared" si="27"/>
        <v>6</v>
      </c>
      <c r="Y504" s="32">
        <v>60.548000000000002</v>
      </c>
      <c r="Z504" s="33">
        <v>41527</v>
      </c>
    </row>
    <row r="505" spans="1:26" x14ac:dyDescent="0.25">
      <c r="A505">
        <f t="shared" si="28"/>
        <v>37</v>
      </c>
      <c r="B505">
        <v>2013</v>
      </c>
      <c r="C505" s="4">
        <v>41528</v>
      </c>
      <c r="D505" s="13">
        <v>1</v>
      </c>
      <c r="E505" s="13">
        <v>0</v>
      </c>
      <c r="F505" s="13">
        <v>0</v>
      </c>
      <c r="G505" s="13">
        <v>0</v>
      </c>
      <c r="H505" s="13">
        <v>0</v>
      </c>
      <c r="I505" s="13">
        <v>0</v>
      </c>
      <c r="J505" s="13">
        <v>0</v>
      </c>
      <c r="K505" s="13">
        <v>12</v>
      </c>
      <c r="L505" s="13">
        <v>0</v>
      </c>
      <c r="M505" s="13">
        <v>0</v>
      </c>
      <c r="N505" s="13">
        <v>0</v>
      </c>
      <c r="O505" s="13">
        <v>0</v>
      </c>
      <c r="P505" s="13">
        <v>0</v>
      </c>
      <c r="Q505" s="13">
        <v>3</v>
      </c>
      <c r="R505" s="13">
        <v>0</v>
      </c>
      <c r="S505" s="13">
        <v>0</v>
      </c>
      <c r="T505" s="13">
        <v>0</v>
      </c>
      <c r="U505" s="13">
        <v>0</v>
      </c>
      <c r="V505" s="15">
        <f t="shared" ref="V505:V507" si="29">SUM(D505:U505)</f>
        <v>16</v>
      </c>
      <c r="W505" s="24">
        <v>7</v>
      </c>
      <c r="X505" s="15">
        <f t="shared" si="27"/>
        <v>23</v>
      </c>
      <c r="Y505" s="32">
        <v>54.283999999999999</v>
      </c>
      <c r="Z505" s="33">
        <v>41528</v>
      </c>
    </row>
    <row r="506" spans="1:26" x14ac:dyDescent="0.25">
      <c r="A506">
        <f t="shared" si="28"/>
        <v>37</v>
      </c>
      <c r="B506">
        <v>2013</v>
      </c>
      <c r="C506" s="4">
        <v>41529</v>
      </c>
      <c r="D506" s="13">
        <v>1</v>
      </c>
      <c r="E506" s="13">
        <v>0</v>
      </c>
      <c r="F506" s="13">
        <v>0</v>
      </c>
      <c r="G506" s="13">
        <v>0</v>
      </c>
      <c r="H506" s="13">
        <v>0</v>
      </c>
      <c r="I506" s="13">
        <v>0</v>
      </c>
      <c r="J506" s="13">
        <v>0</v>
      </c>
      <c r="K506" s="13">
        <v>3</v>
      </c>
      <c r="L506" s="13">
        <v>0</v>
      </c>
      <c r="M506" s="13">
        <v>0</v>
      </c>
      <c r="N506" s="13">
        <v>0</v>
      </c>
      <c r="O506" s="13">
        <v>0</v>
      </c>
      <c r="P506" s="13">
        <v>0</v>
      </c>
      <c r="Q506" s="13">
        <v>2</v>
      </c>
      <c r="R506" s="13">
        <v>0</v>
      </c>
      <c r="S506" s="13">
        <v>0</v>
      </c>
      <c r="T506" s="13">
        <v>0</v>
      </c>
      <c r="U506" s="13">
        <v>0</v>
      </c>
      <c r="V506" s="15">
        <f t="shared" si="29"/>
        <v>6</v>
      </c>
      <c r="W506" s="24">
        <v>3</v>
      </c>
      <c r="X506" s="15">
        <f t="shared" si="27"/>
        <v>9</v>
      </c>
      <c r="Y506" s="32">
        <v>48.631999999999998</v>
      </c>
      <c r="Z506" s="33">
        <v>41529</v>
      </c>
    </row>
    <row r="507" spans="1:26" x14ac:dyDescent="0.25">
      <c r="A507">
        <f t="shared" si="28"/>
        <v>37</v>
      </c>
      <c r="B507">
        <v>2013</v>
      </c>
      <c r="C507" s="4">
        <v>41530</v>
      </c>
      <c r="D507" s="13">
        <v>1</v>
      </c>
      <c r="E507" s="13">
        <v>0</v>
      </c>
      <c r="F507" s="13">
        <v>0</v>
      </c>
      <c r="G507" s="13">
        <v>0</v>
      </c>
      <c r="H507" s="13">
        <v>0</v>
      </c>
      <c r="I507" s="13">
        <v>0</v>
      </c>
      <c r="J507" s="13">
        <v>0</v>
      </c>
      <c r="K507" s="13">
        <v>1</v>
      </c>
      <c r="L507" s="13">
        <v>0</v>
      </c>
      <c r="M507" s="13">
        <v>0</v>
      </c>
      <c r="N507" s="13">
        <v>0</v>
      </c>
      <c r="O507" s="13">
        <v>0</v>
      </c>
      <c r="P507" s="13">
        <v>0</v>
      </c>
      <c r="Q507" s="13">
        <v>1</v>
      </c>
      <c r="R507" s="13">
        <v>0</v>
      </c>
      <c r="S507" s="13">
        <v>0</v>
      </c>
      <c r="T507" s="13">
        <v>0</v>
      </c>
      <c r="U507" s="13"/>
      <c r="V507" s="15">
        <f t="shared" si="29"/>
        <v>3</v>
      </c>
      <c r="W507" s="24">
        <v>2</v>
      </c>
      <c r="X507" s="15">
        <f t="shared" si="27"/>
        <v>5</v>
      </c>
      <c r="Y507" s="32">
        <v>49.82</v>
      </c>
      <c r="Z507" s="33">
        <v>41530</v>
      </c>
    </row>
    <row r="508" spans="1:26" x14ac:dyDescent="0.25">
      <c r="A508">
        <f t="shared" si="28"/>
        <v>19</v>
      </c>
      <c r="B508">
        <v>2014</v>
      </c>
      <c r="C508" s="4">
        <v>40668</v>
      </c>
      <c r="J508" s="3"/>
      <c r="K508" s="5"/>
      <c r="L508" s="5"/>
      <c r="M508" s="5"/>
      <c r="N508" s="5"/>
      <c r="O508" s="5"/>
      <c r="P508" s="3"/>
      <c r="Q508" s="5"/>
      <c r="R508" s="5"/>
      <c r="S508" s="3"/>
      <c r="T508" s="5"/>
      <c r="U508" s="3"/>
      <c r="V508" s="15" t="e">
        <f>IF(SUM(D508:U508)=0,NA(),SUM(D508:U508))</f>
        <v>#N/A</v>
      </c>
      <c r="W508" s="5"/>
      <c r="X508" s="15" t="e">
        <f t="shared" si="27"/>
        <v>#N/A</v>
      </c>
      <c r="Y508" s="28"/>
      <c r="Z508" s="28"/>
    </row>
    <row r="509" spans="1:26" x14ac:dyDescent="0.25">
      <c r="A509">
        <f t="shared" si="28"/>
        <v>19</v>
      </c>
      <c r="B509">
        <v>2014</v>
      </c>
      <c r="C509" s="4">
        <v>40669</v>
      </c>
      <c r="J509" s="3"/>
      <c r="K509" s="5"/>
      <c r="L509" s="5"/>
      <c r="M509" s="5"/>
      <c r="N509" s="5"/>
      <c r="O509" s="5"/>
      <c r="P509" s="3"/>
      <c r="Q509" s="5"/>
      <c r="R509" s="5"/>
      <c r="S509" s="3"/>
      <c r="T509" s="5"/>
      <c r="U509" s="3"/>
      <c r="V509" s="15" t="e">
        <f t="shared" ref="V509:V572" si="30">IF(SUM(D509:U509)=0,NA(),SUM(D509:U509))</f>
        <v>#N/A</v>
      </c>
      <c r="W509" s="5"/>
      <c r="X509" s="15" t="e">
        <f t="shared" ref="X509:X567" si="31">SUM(V509+W509)</f>
        <v>#N/A</v>
      </c>
      <c r="Y509" s="28"/>
      <c r="Z509" s="28"/>
    </row>
    <row r="510" spans="1:26" x14ac:dyDescent="0.25">
      <c r="A510">
        <f t="shared" si="28"/>
        <v>19</v>
      </c>
      <c r="B510">
        <v>2014</v>
      </c>
      <c r="C510" s="4">
        <v>40670</v>
      </c>
      <c r="J510" s="3"/>
      <c r="K510" s="5"/>
      <c r="L510" s="5"/>
      <c r="M510" s="5"/>
      <c r="N510" s="5"/>
      <c r="O510" s="5"/>
      <c r="P510" s="3"/>
      <c r="Q510" s="5"/>
      <c r="R510" s="5"/>
      <c r="S510" s="3"/>
      <c r="T510" s="5"/>
      <c r="U510" s="3"/>
      <c r="V510" s="15" t="e">
        <f t="shared" si="30"/>
        <v>#N/A</v>
      </c>
      <c r="W510" s="5"/>
      <c r="X510" s="15" t="e">
        <f t="shared" si="31"/>
        <v>#N/A</v>
      </c>
      <c r="Y510" s="28"/>
      <c r="Z510" s="28"/>
    </row>
    <row r="511" spans="1:26" x14ac:dyDescent="0.25">
      <c r="A511">
        <f t="shared" si="28"/>
        <v>20</v>
      </c>
      <c r="B511">
        <v>2014</v>
      </c>
      <c r="C511" s="4">
        <v>40671</v>
      </c>
      <c r="J511" s="3"/>
      <c r="K511" s="5"/>
      <c r="L511" s="5"/>
      <c r="M511" s="5"/>
      <c r="N511" s="5"/>
      <c r="O511" s="5"/>
      <c r="P511" s="3"/>
      <c r="Q511" s="5"/>
      <c r="R511" s="5"/>
      <c r="S511" s="3"/>
      <c r="T511" s="5"/>
      <c r="U511" s="3"/>
      <c r="V511" s="15" t="e">
        <f t="shared" si="30"/>
        <v>#N/A</v>
      </c>
      <c r="W511" s="5"/>
      <c r="X511" s="15" t="e">
        <f t="shared" si="31"/>
        <v>#N/A</v>
      </c>
      <c r="Y511" s="28"/>
      <c r="Z511" s="28"/>
    </row>
    <row r="512" spans="1:26" x14ac:dyDescent="0.25">
      <c r="A512">
        <f t="shared" si="28"/>
        <v>20</v>
      </c>
      <c r="B512">
        <v>2014</v>
      </c>
      <c r="C512" s="4">
        <v>40672</v>
      </c>
      <c r="J512" s="3"/>
      <c r="K512" s="5"/>
      <c r="L512" s="5"/>
      <c r="M512" s="5"/>
      <c r="N512" s="5"/>
      <c r="O512" s="5"/>
      <c r="P512" s="3"/>
      <c r="Q512" s="5"/>
      <c r="R512" s="5"/>
      <c r="S512" s="3"/>
      <c r="T512" s="5"/>
      <c r="U512" s="3"/>
      <c r="V512" s="15" t="e">
        <f t="shared" si="30"/>
        <v>#N/A</v>
      </c>
      <c r="W512" s="5"/>
      <c r="X512" s="15" t="e">
        <f t="shared" si="31"/>
        <v>#N/A</v>
      </c>
      <c r="Y512" s="28"/>
      <c r="Z512" s="28"/>
    </row>
    <row r="513" spans="1:26" x14ac:dyDescent="0.25">
      <c r="A513">
        <f t="shared" si="28"/>
        <v>20</v>
      </c>
      <c r="B513">
        <v>2014</v>
      </c>
      <c r="C513" s="4">
        <v>40673</v>
      </c>
      <c r="J513" s="3"/>
      <c r="K513" s="5"/>
      <c r="L513" s="5"/>
      <c r="M513" s="5"/>
      <c r="N513" s="5"/>
      <c r="O513" s="5"/>
      <c r="P513" s="3"/>
      <c r="R513" s="5"/>
      <c r="S513" s="3"/>
      <c r="T513" s="5"/>
      <c r="U513" s="3"/>
      <c r="V513" s="15" t="e">
        <f t="shared" si="30"/>
        <v>#N/A</v>
      </c>
      <c r="W513" s="5"/>
      <c r="X513" s="15" t="e">
        <f t="shared" si="31"/>
        <v>#N/A</v>
      </c>
      <c r="Y513" s="28"/>
      <c r="Z513" s="28"/>
    </row>
    <row r="514" spans="1:26" x14ac:dyDescent="0.25">
      <c r="A514">
        <f t="shared" si="28"/>
        <v>20</v>
      </c>
      <c r="B514">
        <v>2014</v>
      </c>
      <c r="C514" s="4">
        <v>40674</v>
      </c>
      <c r="J514" s="3"/>
      <c r="K514" s="5"/>
      <c r="L514" s="5"/>
      <c r="M514" s="5"/>
      <c r="N514" s="5"/>
      <c r="O514" s="5"/>
      <c r="P514" s="3"/>
      <c r="Q514" s="5"/>
      <c r="R514" s="5"/>
      <c r="S514" s="3"/>
      <c r="T514" s="5"/>
      <c r="U514" s="3"/>
      <c r="V514" s="15" t="e">
        <f t="shared" si="30"/>
        <v>#N/A</v>
      </c>
      <c r="W514" s="5"/>
      <c r="X514" s="15" t="e">
        <f t="shared" si="31"/>
        <v>#N/A</v>
      </c>
      <c r="Y514" s="28"/>
      <c r="Z514" s="28"/>
    </row>
    <row r="515" spans="1:26" x14ac:dyDescent="0.25">
      <c r="A515">
        <f t="shared" ref="A515:A578" si="32">WEEKNUM(C515)</f>
        <v>20</v>
      </c>
      <c r="B515">
        <v>2014</v>
      </c>
      <c r="C515" s="4">
        <v>40675</v>
      </c>
      <c r="J515" s="3"/>
      <c r="K515" s="5"/>
      <c r="L515" s="5"/>
      <c r="M515" s="5"/>
      <c r="N515" s="5"/>
      <c r="O515" s="5"/>
      <c r="P515" s="3"/>
      <c r="Q515" s="5"/>
      <c r="R515" s="5"/>
      <c r="S515" s="3"/>
      <c r="T515" s="5"/>
      <c r="U515" s="3"/>
      <c r="V515" s="15" t="e">
        <f t="shared" si="30"/>
        <v>#N/A</v>
      </c>
      <c r="W515" s="5"/>
      <c r="X515" s="15" t="e">
        <f t="shared" si="31"/>
        <v>#N/A</v>
      </c>
      <c r="Y515" s="28"/>
      <c r="Z515" s="28"/>
    </row>
    <row r="516" spans="1:26" x14ac:dyDescent="0.25">
      <c r="A516">
        <f t="shared" si="32"/>
        <v>20</v>
      </c>
      <c r="B516">
        <v>2014</v>
      </c>
      <c r="C516" s="4">
        <v>40676</v>
      </c>
      <c r="J516" s="3"/>
      <c r="K516" s="5"/>
      <c r="L516" s="5"/>
      <c r="M516" s="5"/>
      <c r="N516" s="5"/>
      <c r="O516" s="5"/>
      <c r="P516" s="3"/>
      <c r="Q516" s="5"/>
      <c r="R516" s="5"/>
      <c r="S516" s="3"/>
      <c r="T516" s="5"/>
      <c r="U516" s="3"/>
      <c r="V516" s="15" t="e">
        <f t="shared" si="30"/>
        <v>#N/A</v>
      </c>
      <c r="W516" s="5"/>
      <c r="X516" s="15" t="e">
        <f t="shared" si="31"/>
        <v>#N/A</v>
      </c>
      <c r="Y516" s="28"/>
      <c r="Z516" s="28"/>
    </row>
    <row r="517" spans="1:26" x14ac:dyDescent="0.25">
      <c r="A517">
        <f t="shared" si="32"/>
        <v>20</v>
      </c>
      <c r="B517">
        <v>2014</v>
      </c>
      <c r="C517" s="4">
        <v>40677</v>
      </c>
      <c r="J517" s="3"/>
      <c r="K517" s="5"/>
      <c r="L517" s="5"/>
      <c r="M517" s="5"/>
      <c r="N517" s="5"/>
      <c r="O517" s="5"/>
      <c r="P517" s="3"/>
      <c r="Q517" s="5"/>
      <c r="R517" s="5"/>
      <c r="S517" s="3"/>
      <c r="T517" s="5"/>
      <c r="U517" s="3"/>
      <c r="V517" s="15" t="e">
        <f t="shared" si="30"/>
        <v>#N/A</v>
      </c>
      <c r="W517" s="5"/>
      <c r="X517" s="15" t="e">
        <f t="shared" si="31"/>
        <v>#N/A</v>
      </c>
      <c r="Y517" s="28"/>
      <c r="Z517" s="28"/>
    </row>
    <row r="518" spans="1:26" x14ac:dyDescent="0.25">
      <c r="A518">
        <f t="shared" si="32"/>
        <v>21</v>
      </c>
      <c r="B518">
        <v>2014</v>
      </c>
      <c r="C518" s="4">
        <v>40678</v>
      </c>
      <c r="Q518" s="5"/>
      <c r="R518" s="5"/>
      <c r="S518" s="5"/>
      <c r="T518" s="5"/>
      <c r="U518" s="5"/>
      <c r="V518" s="15" t="e">
        <f t="shared" si="30"/>
        <v>#N/A</v>
      </c>
      <c r="W518" s="5"/>
      <c r="X518" s="15" t="e">
        <f t="shared" si="31"/>
        <v>#N/A</v>
      </c>
      <c r="Y518" s="28"/>
      <c r="Z518" s="28"/>
    </row>
    <row r="519" spans="1:26" x14ac:dyDescent="0.25">
      <c r="A519">
        <f t="shared" si="32"/>
        <v>21</v>
      </c>
      <c r="B519">
        <v>2014</v>
      </c>
      <c r="C519" s="4">
        <v>40679</v>
      </c>
      <c r="Q519" s="5"/>
      <c r="R519" s="5"/>
      <c r="S519" s="5"/>
      <c r="T519" s="5"/>
      <c r="U519" s="5"/>
      <c r="V519" s="15" t="e">
        <f t="shared" si="30"/>
        <v>#N/A</v>
      </c>
      <c r="W519" s="5"/>
      <c r="X519" s="15" t="e">
        <f t="shared" si="31"/>
        <v>#N/A</v>
      </c>
      <c r="Y519" s="28"/>
      <c r="Z519" s="28"/>
    </row>
    <row r="520" spans="1:26" x14ac:dyDescent="0.25">
      <c r="A520">
        <f t="shared" si="32"/>
        <v>21</v>
      </c>
      <c r="B520">
        <v>2014</v>
      </c>
      <c r="C520" s="4">
        <v>40680</v>
      </c>
      <c r="U520" s="5"/>
      <c r="V520" s="15" t="e">
        <f t="shared" si="30"/>
        <v>#N/A</v>
      </c>
      <c r="W520" s="5"/>
      <c r="X520" s="15" t="e">
        <f t="shared" si="31"/>
        <v>#N/A</v>
      </c>
      <c r="Y520" s="28"/>
      <c r="Z520" s="28"/>
    </row>
    <row r="521" spans="1:26" x14ac:dyDescent="0.25">
      <c r="A521">
        <f t="shared" si="32"/>
        <v>21</v>
      </c>
      <c r="B521">
        <v>2014</v>
      </c>
      <c r="C521" s="4">
        <v>40681</v>
      </c>
      <c r="U521" s="5"/>
      <c r="V521" s="15" t="e">
        <f t="shared" si="30"/>
        <v>#N/A</v>
      </c>
      <c r="W521" s="5"/>
      <c r="X521" s="15" t="e">
        <f t="shared" si="31"/>
        <v>#N/A</v>
      </c>
      <c r="Y521" s="28"/>
      <c r="Z521" s="28"/>
    </row>
    <row r="522" spans="1:26" x14ac:dyDescent="0.25">
      <c r="A522">
        <f t="shared" si="32"/>
        <v>21</v>
      </c>
      <c r="B522">
        <v>2014</v>
      </c>
      <c r="C522" s="4">
        <v>40682</v>
      </c>
      <c r="U522" s="5"/>
      <c r="V522" s="15" t="e">
        <f t="shared" si="30"/>
        <v>#N/A</v>
      </c>
      <c r="W522" s="5"/>
      <c r="X522" s="15" t="e">
        <f t="shared" si="31"/>
        <v>#N/A</v>
      </c>
      <c r="Y522" s="28"/>
      <c r="Z522" s="28"/>
    </row>
    <row r="523" spans="1:26" x14ac:dyDescent="0.25">
      <c r="A523">
        <f t="shared" si="32"/>
        <v>21</v>
      </c>
      <c r="B523">
        <v>2014</v>
      </c>
      <c r="C523" s="4">
        <v>40683</v>
      </c>
      <c r="U523" s="5"/>
      <c r="V523" s="15" t="e">
        <f t="shared" si="30"/>
        <v>#N/A</v>
      </c>
      <c r="W523" s="5"/>
      <c r="X523" s="15" t="e">
        <f t="shared" si="31"/>
        <v>#N/A</v>
      </c>
      <c r="Y523" s="28"/>
      <c r="Z523" s="28"/>
    </row>
    <row r="524" spans="1:26" x14ac:dyDescent="0.25">
      <c r="A524">
        <f t="shared" si="32"/>
        <v>21</v>
      </c>
      <c r="B524">
        <v>2014</v>
      </c>
      <c r="C524" s="4">
        <v>40684</v>
      </c>
      <c r="V524" s="15" t="e">
        <f t="shared" si="30"/>
        <v>#N/A</v>
      </c>
      <c r="W524" s="5"/>
      <c r="X524" s="15" t="e">
        <f t="shared" si="31"/>
        <v>#N/A</v>
      </c>
      <c r="Y524" s="28"/>
      <c r="Z524" s="28"/>
    </row>
    <row r="525" spans="1:26" x14ac:dyDescent="0.25">
      <c r="A525">
        <f t="shared" si="32"/>
        <v>22</v>
      </c>
      <c r="B525">
        <v>2014</v>
      </c>
      <c r="C525" s="4">
        <v>40685</v>
      </c>
      <c r="V525" s="15" t="e">
        <f t="shared" si="30"/>
        <v>#N/A</v>
      </c>
      <c r="W525" s="5"/>
      <c r="X525" s="15" t="e">
        <f t="shared" si="31"/>
        <v>#N/A</v>
      </c>
      <c r="Y525" s="28"/>
      <c r="Z525" s="28"/>
    </row>
    <row r="526" spans="1:26" x14ac:dyDescent="0.25">
      <c r="A526">
        <f t="shared" si="32"/>
        <v>22</v>
      </c>
      <c r="B526">
        <v>2014</v>
      </c>
      <c r="C526" s="4">
        <v>40686</v>
      </c>
      <c r="V526" s="15" t="e">
        <f t="shared" si="30"/>
        <v>#N/A</v>
      </c>
      <c r="W526" s="5"/>
      <c r="X526" s="15" t="e">
        <f t="shared" si="31"/>
        <v>#N/A</v>
      </c>
      <c r="Y526" s="28"/>
      <c r="Z526" s="28"/>
    </row>
    <row r="527" spans="1:26" x14ac:dyDescent="0.25">
      <c r="A527">
        <f t="shared" si="32"/>
        <v>22</v>
      </c>
      <c r="B527">
        <v>2014</v>
      </c>
      <c r="C527" s="4">
        <v>40687</v>
      </c>
      <c r="V527" s="15" t="e">
        <f t="shared" si="30"/>
        <v>#N/A</v>
      </c>
      <c r="W527" s="5"/>
      <c r="X527" s="15" t="e">
        <f t="shared" si="31"/>
        <v>#N/A</v>
      </c>
      <c r="Y527" s="28"/>
      <c r="Z527" s="28"/>
    </row>
    <row r="528" spans="1:26" x14ac:dyDescent="0.25">
      <c r="A528">
        <f t="shared" si="32"/>
        <v>22</v>
      </c>
      <c r="B528">
        <v>2014</v>
      </c>
      <c r="C528" s="4">
        <v>40688</v>
      </c>
      <c r="V528" s="15" t="e">
        <f t="shared" si="30"/>
        <v>#N/A</v>
      </c>
      <c r="W528" s="5"/>
      <c r="X528" s="15" t="e">
        <f t="shared" si="31"/>
        <v>#N/A</v>
      </c>
      <c r="Y528" s="28"/>
      <c r="Z528" s="28"/>
    </row>
    <row r="529" spans="1:26" x14ac:dyDescent="0.25">
      <c r="A529">
        <f t="shared" si="32"/>
        <v>22</v>
      </c>
      <c r="B529">
        <v>2014</v>
      </c>
      <c r="C529" s="4">
        <v>40689</v>
      </c>
      <c r="V529" s="15" t="e">
        <f t="shared" si="30"/>
        <v>#N/A</v>
      </c>
      <c r="W529" s="5"/>
      <c r="X529" s="15" t="e">
        <f t="shared" si="31"/>
        <v>#N/A</v>
      </c>
      <c r="Y529" s="28"/>
      <c r="Z529" s="28"/>
    </row>
    <row r="530" spans="1:26" x14ac:dyDescent="0.25">
      <c r="A530">
        <f t="shared" si="32"/>
        <v>22</v>
      </c>
      <c r="B530">
        <v>2014</v>
      </c>
      <c r="C530" s="4">
        <v>40690</v>
      </c>
      <c r="V530" s="15" t="e">
        <f t="shared" si="30"/>
        <v>#N/A</v>
      </c>
      <c r="W530" s="5"/>
      <c r="X530" s="15" t="e">
        <f t="shared" si="31"/>
        <v>#N/A</v>
      </c>
      <c r="Y530" s="28"/>
      <c r="Z530" s="28"/>
    </row>
    <row r="531" spans="1:26" x14ac:dyDescent="0.25">
      <c r="A531">
        <f t="shared" si="32"/>
        <v>22</v>
      </c>
      <c r="B531">
        <v>2014</v>
      </c>
      <c r="C531" s="4">
        <v>40691</v>
      </c>
      <c r="D531">
        <v>11</v>
      </c>
      <c r="E531">
        <v>2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4</v>
      </c>
      <c r="R531">
        <v>0</v>
      </c>
      <c r="S531">
        <v>0</v>
      </c>
      <c r="T531">
        <v>0</v>
      </c>
      <c r="U531">
        <v>0</v>
      </c>
      <c r="V531" s="15">
        <f t="shared" si="30"/>
        <v>17</v>
      </c>
      <c r="W531" s="5">
        <v>4</v>
      </c>
      <c r="X531" s="15">
        <f t="shared" si="31"/>
        <v>21</v>
      </c>
      <c r="Y531" s="28">
        <v>63.823999999999998</v>
      </c>
      <c r="Z531" s="30">
        <v>41787</v>
      </c>
    </row>
    <row r="532" spans="1:26" x14ac:dyDescent="0.25">
      <c r="A532">
        <f t="shared" si="32"/>
        <v>23</v>
      </c>
      <c r="B532">
        <v>2014</v>
      </c>
      <c r="C532" s="4">
        <v>40692</v>
      </c>
      <c r="D532">
        <v>1</v>
      </c>
      <c r="E532">
        <v>4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3</v>
      </c>
      <c r="R532">
        <v>0</v>
      </c>
      <c r="S532">
        <v>0</v>
      </c>
      <c r="T532">
        <v>0</v>
      </c>
      <c r="U532">
        <v>0</v>
      </c>
      <c r="V532" s="15">
        <f t="shared" si="30"/>
        <v>8</v>
      </c>
      <c r="W532" s="5">
        <v>3</v>
      </c>
      <c r="X532" s="15">
        <f t="shared" si="31"/>
        <v>11</v>
      </c>
      <c r="Y532" s="28">
        <v>64.238</v>
      </c>
      <c r="Z532" s="30">
        <v>41788</v>
      </c>
    </row>
    <row r="533" spans="1:26" x14ac:dyDescent="0.25">
      <c r="A533">
        <f t="shared" si="32"/>
        <v>23</v>
      </c>
      <c r="B533">
        <v>2014</v>
      </c>
      <c r="C533" s="4">
        <v>40693</v>
      </c>
      <c r="D533">
        <v>8</v>
      </c>
      <c r="E533">
        <v>2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6</v>
      </c>
      <c r="R533">
        <v>0</v>
      </c>
      <c r="S533">
        <v>0</v>
      </c>
      <c r="T533">
        <v>0</v>
      </c>
      <c r="U533">
        <v>0</v>
      </c>
      <c r="V533" s="15">
        <f t="shared" si="30"/>
        <v>16</v>
      </c>
      <c r="W533" s="5">
        <v>8</v>
      </c>
      <c r="X533" s="15">
        <f t="shared" si="31"/>
        <v>24</v>
      </c>
      <c r="Y533" s="28">
        <v>65.3</v>
      </c>
      <c r="Z533" s="30">
        <v>41789</v>
      </c>
    </row>
    <row r="534" spans="1:26" x14ac:dyDescent="0.25">
      <c r="A534">
        <f t="shared" si="32"/>
        <v>23</v>
      </c>
      <c r="B534">
        <v>2014</v>
      </c>
      <c r="C534" s="4">
        <v>40694</v>
      </c>
      <c r="D534">
        <v>8.67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0.33</v>
      </c>
      <c r="R534">
        <v>0</v>
      </c>
      <c r="S534">
        <v>0</v>
      </c>
      <c r="T534">
        <v>0</v>
      </c>
      <c r="U534">
        <v>0</v>
      </c>
      <c r="V534" s="15">
        <f t="shared" si="30"/>
        <v>9</v>
      </c>
      <c r="W534" s="5">
        <v>0.67</v>
      </c>
      <c r="X534" s="15">
        <f t="shared" si="31"/>
        <v>9.67</v>
      </c>
      <c r="Y534" s="28">
        <v>64.238</v>
      </c>
      <c r="Z534" s="30">
        <v>41790</v>
      </c>
    </row>
    <row r="535" spans="1:26" x14ac:dyDescent="0.25">
      <c r="A535">
        <f t="shared" si="32"/>
        <v>23</v>
      </c>
      <c r="B535">
        <v>2014</v>
      </c>
      <c r="C535" s="4">
        <v>40695</v>
      </c>
      <c r="D535">
        <v>8.67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0.33</v>
      </c>
      <c r="R535">
        <v>0</v>
      </c>
      <c r="S535">
        <v>0</v>
      </c>
      <c r="T535">
        <v>0</v>
      </c>
      <c r="U535">
        <v>0</v>
      </c>
      <c r="V535" s="15">
        <f t="shared" si="30"/>
        <v>9</v>
      </c>
      <c r="W535" s="5">
        <v>0.67</v>
      </c>
      <c r="X535" s="15">
        <f t="shared" si="31"/>
        <v>9.67</v>
      </c>
      <c r="Y535" s="28">
        <v>62.347999999999999</v>
      </c>
      <c r="Z535" s="30">
        <v>41791</v>
      </c>
    </row>
    <row r="536" spans="1:26" x14ac:dyDescent="0.25">
      <c r="A536">
        <f t="shared" si="32"/>
        <v>23</v>
      </c>
      <c r="B536">
        <v>2014</v>
      </c>
      <c r="C536" s="4">
        <v>40696</v>
      </c>
      <c r="D536">
        <v>8.67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0.33</v>
      </c>
      <c r="R536">
        <v>0</v>
      </c>
      <c r="S536">
        <v>0</v>
      </c>
      <c r="T536">
        <v>0</v>
      </c>
      <c r="U536">
        <v>0</v>
      </c>
      <c r="V536" s="15">
        <f t="shared" si="30"/>
        <v>9</v>
      </c>
      <c r="W536" s="5">
        <v>0.67</v>
      </c>
      <c r="X536" s="15">
        <f t="shared" si="31"/>
        <v>9.67</v>
      </c>
      <c r="Y536" s="28">
        <v>51.908000000000001</v>
      </c>
      <c r="Z536" s="30">
        <v>41792</v>
      </c>
    </row>
    <row r="537" spans="1:26" x14ac:dyDescent="0.25">
      <c r="A537">
        <f t="shared" si="32"/>
        <v>23</v>
      </c>
      <c r="B537">
        <v>2014</v>
      </c>
      <c r="C537" s="4">
        <v>40697</v>
      </c>
      <c r="D537">
        <v>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0</v>
      </c>
      <c r="T537">
        <v>0</v>
      </c>
      <c r="U537">
        <v>0</v>
      </c>
      <c r="V537" s="15">
        <f t="shared" si="30"/>
        <v>3</v>
      </c>
      <c r="W537" s="5">
        <v>1</v>
      </c>
      <c r="X537" s="15">
        <f t="shared" si="31"/>
        <v>4</v>
      </c>
      <c r="Y537" s="28">
        <v>50.558</v>
      </c>
      <c r="Z537" s="30">
        <v>41793</v>
      </c>
    </row>
    <row r="538" spans="1:26" x14ac:dyDescent="0.25">
      <c r="A538">
        <f t="shared" si="32"/>
        <v>23</v>
      </c>
      <c r="B538">
        <v>2014</v>
      </c>
      <c r="C538" s="4">
        <v>40698</v>
      </c>
      <c r="D538">
        <v>10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0</v>
      </c>
      <c r="V538" s="15">
        <f t="shared" si="30"/>
        <v>11</v>
      </c>
      <c r="W538" s="5">
        <v>5</v>
      </c>
      <c r="X538" s="15">
        <f t="shared" si="31"/>
        <v>16</v>
      </c>
      <c r="Y538" s="28">
        <v>59.216000000000001</v>
      </c>
      <c r="Z538" s="30">
        <v>41794</v>
      </c>
    </row>
    <row r="539" spans="1:26" x14ac:dyDescent="0.25">
      <c r="A539">
        <f t="shared" si="32"/>
        <v>24</v>
      </c>
      <c r="B539">
        <v>2014</v>
      </c>
      <c r="C539" s="4">
        <v>40699</v>
      </c>
      <c r="D539">
        <v>9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7</v>
      </c>
      <c r="R539">
        <v>0</v>
      </c>
      <c r="S539">
        <v>0</v>
      </c>
      <c r="T539">
        <v>0</v>
      </c>
      <c r="U539">
        <v>0</v>
      </c>
      <c r="V539" s="15">
        <f t="shared" si="30"/>
        <v>17</v>
      </c>
      <c r="W539" s="5">
        <v>4</v>
      </c>
      <c r="X539" s="15">
        <f t="shared" si="31"/>
        <v>21</v>
      </c>
      <c r="Y539" s="28">
        <v>60.35</v>
      </c>
      <c r="Z539" s="30">
        <v>41795</v>
      </c>
    </row>
    <row r="540" spans="1:26" x14ac:dyDescent="0.25">
      <c r="A540">
        <f t="shared" si="32"/>
        <v>24</v>
      </c>
      <c r="B540">
        <v>2014</v>
      </c>
      <c r="C540" s="4">
        <v>40700</v>
      </c>
      <c r="D540">
        <v>5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7</v>
      </c>
      <c r="R540">
        <v>0</v>
      </c>
      <c r="S540">
        <v>0</v>
      </c>
      <c r="T540">
        <v>0</v>
      </c>
      <c r="U540">
        <v>0</v>
      </c>
      <c r="V540" s="15">
        <f t="shared" si="30"/>
        <v>12</v>
      </c>
      <c r="W540" s="5">
        <v>4</v>
      </c>
      <c r="X540" s="15">
        <f t="shared" si="31"/>
        <v>16</v>
      </c>
      <c r="Y540" s="28">
        <v>53.042000000000002</v>
      </c>
      <c r="Z540" s="30">
        <v>41796</v>
      </c>
    </row>
    <row r="541" spans="1:26" x14ac:dyDescent="0.25">
      <c r="A541">
        <f t="shared" si="32"/>
        <v>24</v>
      </c>
      <c r="B541">
        <v>2014</v>
      </c>
      <c r="C541" s="4">
        <v>40701</v>
      </c>
      <c r="D541">
        <v>7</v>
      </c>
      <c r="E541">
        <v>0</v>
      </c>
      <c r="F541">
        <v>0</v>
      </c>
      <c r="G541">
        <v>0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4</v>
      </c>
      <c r="R541">
        <v>0</v>
      </c>
      <c r="S541">
        <v>0</v>
      </c>
      <c r="T541">
        <v>0</v>
      </c>
      <c r="U541">
        <v>0</v>
      </c>
      <c r="V541" s="15">
        <f t="shared" si="30"/>
        <v>12</v>
      </c>
      <c r="W541" s="5">
        <v>6</v>
      </c>
      <c r="X541" s="15">
        <f t="shared" si="31"/>
        <v>18</v>
      </c>
      <c r="Y541" s="28">
        <v>51.457999999999998</v>
      </c>
      <c r="Z541" s="30">
        <v>41797</v>
      </c>
    </row>
    <row r="542" spans="1:26" x14ac:dyDescent="0.25">
      <c r="A542">
        <f t="shared" si="32"/>
        <v>24</v>
      </c>
      <c r="B542">
        <v>2014</v>
      </c>
      <c r="C542" s="4">
        <v>40702</v>
      </c>
      <c r="D542">
        <v>7</v>
      </c>
      <c r="E542">
        <v>0</v>
      </c>
      <c r="F542">
        <v>0</v>
      </c>
      <c r="G542">
        <v>0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4</v>
      </c>
      <c r="R542">
        <v>0</v>
      </c>
      <c r="S542">
        <v>0</v>
      </c>
      <c r="T542">
        <v>0</v>
      </c>
      <c r="U542">
        <v>0</v>
      </c>
      <c r="V542" s="15">
        <f t="shared" si="30"/>
        <v>12</v>
      </c>
      <c r="W542" s="5">
        <v>7</v>
      </c>
      <c r="X542" s="15">
        <f t="shared" si="31"/>
        <v>19</v>
      </c>
      <c r="Y542" s="28">
        <v>46.904000000000003</v>
      </c>
      <c r="Z542" s="30">
        <v>41798</v>
      </c>
    </row>
    <row r="543" spans="1:26" x14ac:dyDescent="0.25">
      <c r="A543">
        <f t="shared" si="32"/>
        <v>24</v>
      </c>
      <c r="B543">
        <v>2014</v>
      </c>
      <c r="C543" s="4">
        <v>40703</v>
      </c>
      <c r="D543">
        <v>7</v>
      </c>
      <c r="E543">
        <v>0</v>
      </c>
      <c r="F543">
        <v>0</v>
      </c>
      <c r="G543">
        <v>0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4</v>
      </c>
      <c r="R543">
        <v>0</v>
      </c>
      <c r="S543">
        <v>0</v>
      </c>
      <c r="T543">
        <v>0</v>
      </c>
      <c r="U543">
        <v>0</v>
      </c>
      <c r="V543" s="15">
        <f t="shared" si="30"/>
        <v>12</v>
      </c>
      <c r="W543" s="5">
        <v>8</v>
      </c>
      <c r="X543" s="15">
        <f t="shared" si="31"/>
        <v>20</v>
      </c>
      <c r="Y543" s="28">
        <v>52.97</v>
      </c>
      <c r="Z543" s="30">
        <v>41799</v>
      </c>
    </row>
    <row r="544" spans="1:26" x14ac:dyDescent="0.25">
      <c r="A544">
        <f t="shared" si="32"/>
        <v>24</v>
      </c>
      <c r="B544">
        <v>2014</v>
      </c>
      <c r="C544" s="4">
        <v>40704</v>
      </c>
      <c r="D544">
        <v>4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2</v>
      </c>
      <c r="R544">
        <v>0</v>
      </c>
      <c r="S544">
        <v>0</v>
      </c>
      <c r="T544">
        <v>0</v>
      </c>
      <c r="U544">
        <v>0</v>
      </c>
      <c r="V544" s="15">
        <f t="shared" si="30"/>
        <v>6</v>
      </c>
      <c r="W544" s="5">
        <v>5</v>
      </c>
      <c r="X544" s="15">
        <f t="shared" si="31"/>
        <v>11</v>
      </c>
      <c r="Y544" s="28">
        <v>55.616</v>
      </c>
      <c r="Z544" s="30">
        <v>41800</v>
      </c>
    </row>
    <row r="545" spans="1:26" x14ac:dyDescent="0.25">
      <c r="A545">
        <f t="shared" si="32"/>
        <v>24</v>
      </c>
      <c r="B545">
        <v>2014</v>
      </c>
      <c r="C545" s="4">
        <v>40705</v>
      </c>
      <c r="D545">
        <v>3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2</v>
      </c>
      <c r="R545">
        <v>0</v>
      </c>
      <c r="S545">
        <v>0</v>
      </c>
      <c r="T545">
        <v>0</v>
      </c>
      <c r="U545">
        <v>0</v>
      </c>
      <c r="V545" s="15">
        <f t="shared" si="30"/>
        <v>5</v>
      </c>
      <c r="W545" s="5">
        <v>8</v>
      </c>
      <c r="X545" s="15">
        <f t="shared" si="31"/>
        <v>13</v>
      </c>
      <c r="Y545" s="28">
        <v>52.015999999999998</v>
      </c>
      <c r="Z545" s="30">
        <v>41801</v>
      </c>
    </row>
    <row r="546" spans="1:26" x14ac:dyDescent="0.25">
      <c r="A546">
        <f t="shared" si="32"/>
        <v>25</v>
      </c>
      <c r="B546">
        <v>2014</v>
      </c>
      <c r="C546" s="4">
        <v>40706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 s="15" t="e">
        <f t="shared" si="30"/>
        <v>#N/A</v>
      </c>
      <c r="W546" s="5">
        <v>1</v>
      </c>
      <c r="X546" s="15" t="e">
        <f t="shared" si="31"/>
        <v>#N/A</v>
      </c>
      <c r="Y546" s="28">
        <v>49.712000000000003</v>
      </c>
      <c r="Z546" s="30">
        <v>41802</v>
      </c>
    </row>
    <row r="547" spans="1:26" x14ac:dyDescent="0.25">
      <c r="A547">
        <f t="shared" si="32"/>
        <v>25</v>
      </c>
      <c r="B547">
        <v>2014</v>
      </c>
      <c r="C547" s="4">
        <v>40707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1</v>
      </c>
      <c r="R547">
        <v>0</v>
      </c>
      <c r="S547">
        <v>0</v>
      </c>
      <c r="T547">
        <v>0</v>
      </c>
      <c r="U547">
        <v>0</v>
      </c>
      <c r="V547" s="15">
        <f t="shared" si="30"/>
        <v>1</v>
      </c>
      <c r="W547" s="5">
        <v>4</v>
      </c>
      <c r="X547" s="15">
        <f t="shared" si="31"/>
        <v>5</v>
      </c>
      <c r="Y547" s="28">
        <v>47.66</v>
      </c>
      <c r="Z547" s="30">
        <v>41803</v>
      </c>
    </row>
    <row r="548" spans="1:26" x14ac:dyDescent="0.25">
      <c r="A548">
        <f t="shared" si="32"/>
        <v>25</v>
      </c>
      <c r="B548">
        <v>2014</v>
      </c>
      <c r="C548" s="4">
        <v>40708</v>
      </c>
      <c r="D548">
        <v>8.33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1.66</v>
      </c>
      <c r="R548">
        <v>0</v>
      </c>
      <c r="S548">
        <v>0</v>
      </c>
      <c r="T548">
        <v>0</v>
      </c>
      <c r="U548">
        <v>0</v>
      </c>
      <c r="V548" s="15">
        <f t="shared" si="30"/>
        <v>9.99</v>
      </c>
      <c r="W548" s="5">
        <v>1.33</v>
      </c>
      <c r="X548" s="15">
        <f t="shared" si="31"/>
        <v>11.32</v>
      </c>
      <c r="Y548" s="28">
        <v>57.218000000000004</v>
      </c>
      <c r="Z548" s="30">
        <v>41804</v>
      </c>
    </row>
    <row r="549" spans="1:26" x14ac:dyDescent="0.25">
      <c r="A549">
        <f t="shared" si="32"/>
        <v>25</v>
      </c>
      <c r="B549">
        <v>2014</v>
      </c>
      <c r="C549" s="4">
        <v>40709</v>
      </c>
      <c r="D549">
        <v>8.33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1.66</v>
      </c>
      <c r="R549">
        <v>0</v>
      </c>
      <c r="S549">
        <v>0</v>
      </c>
      <c r="T549">
        <v>0</v>
      </c>
      <c r="U549">
        <v>0</v>
      </c>
      <c r="V549" s="15">
        <f t="shared" si="30"/>
        <v>9.99</v>
      </c>
      <c r="W549" s="5">
        <v>2.33</v>
      </c>
      <c r="X549" s="15">
        <f t="shared" si="31"/>
        <v>12.32</v>
      </c>
      <c r="Y549" s="28">
        <v>58.694000000000003</v>
      </c>
      <c r="Z549" s="30">
        <v>41805</v>
      </c>
    </row>
    <row r="550" spans="1:26" x14ac:dyDescent="0.25">
      <c r="A550">
        <f t="shared" si="32"/>
        <v>25</v>
      </c>
      <c r="B550">
        <v>2014</v>
      </c>
      <c r="C550" s="4">
        <v>40710</v>
      </c>
      <c r="D550">
        <v>8.33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1.66</v>
      </c>
      <c r="R550">
        <v>0</v>
      </c>
      <c r="S550">
        <v>0</v>
      </c>
      <c r="T550">
        <v>0</v>
      </c>
      <c r="U550">
        <v>0</v>
      </c>
      <c r="V550" s="15">
        <f t="shared" si="30"/>
        <v>9.99</v>
      </c>
      <c r="W550" s="5">
        <v>3.33</v>
      </c>
      <c r="X550" s="15">
        <f t="shared" si="31"/>
        <v>13.32</v>
      </c>
      <c r="Y550" s="28">
        <v>56.48</v>
      </c>
      <c r="Z550" s="30">
        <v>41806</v>
      </c>
    </row>
    <row r="551" spans="1:26" x14ac:dyDescent="0.25">
      <c r="A551">
        <f t="shared" si="32"/>
        <v>25</v>
      </c>
      <c r="B551">
        <v>2014</v>
      </c>
      <c r="C551" s="4">
        <v>40711</v>
      </c>
      <c r="D551">
        <v>40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 s="15">
        <f t="shared" si="30"/>
        <v>41</v>
      </c>
      <c r="W551" s="5">
        <v>3</v>
      </c>
      <c r="X551" s="15">
        <f t="shared" si="31"/>
        <v>44</v>
      </c>
      <c r="Y551" s="28">
        <v>59.287999999999997</v>
      </c>
      <c r="Z551" s="30">
        <v>41807</v>
      </c>
    </row>
    <row r="552" spans="1:26" x14ac:dyDescent="0.25">
      <c r="A552">
        <f t="shared" si="32"/>
        <v>25</v>
      </c>
      <c r="B552">
        <v>2014</v>
      </c>
      <c r="C552" s="4">
        <v>40712</v>
      </c>
      <c r="D552" s="13">
        <v>27</v>
      </c>
      <c r="E552" s="13">
        <v>0</v>
      </c>
      <c r="F552" s="26">
        <v>0</v>
      </c>
      <c r="G552" s="26">
        <v>0</v>
      </c>
      <c r="H552" s="26">
        <v>6</v>
      </c>
      <c r="I552" s="26">
        <v>0</v>
      </c>
      <c r="J552" s="26">
        <v>0</v>
      </c>
      <c r="K552" s="26">
        <v>3</v>
      </c>
      <c r="L552" s="26">
        <v>0</v>
      </c>
      <c r="M552" s="26">
        <v>0</v>
      </c>
      <c r="N552" s="26">
        <v>0</v>
      </c>
      <c r="O552" s="26">
        <v>0</v>
      </c>
      <c r="P552" s="26">
        <v>0</v>
      </c>
      <c r="Q552" s="26">
        <v>0</v>
      </c>
      <c r="R552" s="26">
        <v>0</v>
      </c>
      <c r="S552" s="26">
        <v>0</v>
      </c>
      <c r="T552" s="26">
        <v>0</v>
      </c>
      <c r="U552" s="26">
        <v>0</v>
      </c>
      <c r="V552" s="15">
        <f t="shared" si="30"/>
        <v>36</v>
      </c>
      <c r="W552" s="23">
        <v>0</v>
      </c>
      <c r="X552" s="15">
        <f t="shared" si="31"/>
        <v>36</v>
      </c>
      <c r="Y552" s="28">
        <v>62.798000000000002</v>
      </c>
      <c r="Z552" s="30">
        <v>41808</v>
      </c>
    </row>
    <row r="553" spans="1:26" x14ac:dyDescent="0.25">
      <c r="A553">
        <f t="shared" si="32"/>
        <v>26</v>
      </c>
      <c r="B553">
        <v>2014</v>
      </c>
      <c r="C553" s="4">
        <v>40713</v>
      </c>
      <c r="D553" s="13">
        <v>39</v>
      </c>
      <c r="E553" s="13">
        <v>0</v>
      </c>
      <c r="F553" s="13">
        <v>0</v>
      </c>
      <c r="G553" s="13">
        <v>0</v>
      </c>
      <c r="H553" s="13">
        <v>0</v>
      </c>
      <c r="I553" s="13">
        <v>0</v>
      </c>
      <c r="J553" s="13">
        <v>0</v>
      </c>
      <c r="K553" s="13">
        <v>0</v>
      </c>
      <c r="L553" s="13">
        <v>0</v>
      </c>
      <c r="M553" s="13">
        <v>0</v>
      </c>
      <c r="N553" s="26">
        <v>2</v>
      </c>
      <c r="O553" s="26">
        <v>0</v>
      </c>
      <c r="P553" s="26">
        <v>0</v>
      </c>
      <c r="Q553" s="26">
        <v>0</v>
      </c>
      <c r="R553" s="26">
        <v>0</v>
      </c>
      <c r="S553" s="26">
        <v>0</v>
      </c>
      <c r="T553" s="26">
        <v>0</v>
      </c>
      <c r="U553" s="26">
        <v>0</v>
      </c>
      <c r="V553" s="15">
        <f t="shared" si="30"/>
        <v>41</v>
      </c>
      <c r="W553" s="23">
        <v>4</v>
      </c>
      <c r="X553" s="15">
        <f t="shared" si="31"/>
        <v>45</v>
      </c>
      <c r="Y553" s="28">
        <v>58.496000000000002</v>
      </c>
      <c r="Z553" s="30">
        <v>41809</v>
      </c>
    </row>
    <row r="554" spans="1:26" x14ac:dyDescent="0.25">
      <c r="A554">
        <f t="shared" si="32"/>
        <v>26</v>
      </c>
      <c r="B554">
        <v>2014</v>
      </c>
      <c r="C554" s="4">
        <v>40714</v>
      </c>
      <c r="D554" s="13">
        <v>11</v>
      </c>
      <c r="E554" s="13">
        <v>0</v>
      </c>
      <c r="F554" s="13">
        <v>0</v>
      </c>
      <c r="G554" s="13">
        <v>0</v>
      </c>
      <c r="H554" s="13">
        <v>0</v>
      </c>
      <c r="I554" s="13">
        <v>0</v>
      </c>
      <c r="J554" s="13">
        <v>0</v>
      </c>
      <c r="K554" s="13">
        <v>0</v>
      </c>
      <c r="L554" s="13">
        <v>0</v>
      </c>
      <c r="M554" s="13">
        <v>0</v>
      </c>
      <c r="N554" s="13">
        <v>0</v>
      </c>
      <c r="O554" s="13">
        <v>0</v>
      </c>
      <c r="P554" s="13">
        <v>0</v>
      </c>
      <c r="Q554" s="13">
        <v>0</v>
      </c>
      <c r="R554" s="13">
        <v>0</v>
      </c>
      <c r="S554" s="13">
        <v>0</v>
      </c>
      <c r="T554" s="13">
        <v>0</v>
      </c>
      <c r="U554" s="13">
        <v>0</v>
      </c>
      <c r="V554" s="15">
        <f t="shared" si="30"/>
        <v>11</v>
      </c>
      <c r="W554" s="14">
        <v>2</v>
      </c>
      <c r="X554" s="15">
        <f t="shared" si="31"/>
        <v>13</v>
      </c>
      <c r="Y554" s="28">
        <v>56.515999999999998</v>
      </c>
      <c r="Z554" s="30">
        <v>41810</v>
      </c>
    </row>
    <row r="555" spans="1:26" x14ac:dyDescent="0.25">
      <c r="A555">
        <f t="shared" si="32"/>
        <v>26</v>
      </c>
      <c r="B555">
        <v>2014</v>
      </c>
      <c r="C555" s="4">
        <v>40715</v>
      </c>
      <c r="D555" s="13">
        <v>23.7</v>
      </c>
      <c r="E555" s="13">
        <v>0.3</v>
      </c>
      <c r="F555" s="13">
        <v>0</v>
      </c>
      <c r="G555" s="13">
        <v>0</v>
      </c>
      <c r="H555" s="13">
        <v>0</v>
      </c>
      <c r="I555" s="13">
        <v>0</v>
      </c>
      <c r="J555" s="13">
        <v>0</v>
      </c>
      <c r="K555" s="13">
        <v>0</v>
      </c>
      <c r="L555" s="13">
        <v>0.3</v>
      </c>
      <c r="M555" s="13">
        <v>0</v>
      </c>
      <c r="N555" s="13">
        <v>0</v>
      </c>
      <c r="O555" s="13">
        <v>0</v>
      </c>
      <c r="P555" s="13">
        <v>0</v>
      </c>
      <c r="Q555" s="13">
        <v>0.3</v>
      </c>
      <c r="R555" s="13">
        <v>0</v>
      </c>
      <c r="S555" s="13">
        <v>0</v>
      </c>
      <c r="T555" s="13">
        <v>0</v>
      </c>
      <c r="U555" s="13">
        <v>0</v>
      </c>
      <c r="V555" s="15">
        <f t="shared" si="30"/>
        <v>24.6</v>
      </c>
      <c r="W555" s="14">
        <v>1</v>
      </c>
      <c r="X555" s="15">
        <f t="shared" si="31"/>
        <v>25.6</v>
      </c>
      <c r="Y555" s="28">
        <v>62.582000000000001</v>
      </c>
      <c r="Z555" s="30">
        <v>41811</v>
      </c>
    </row>
    <row r="556" spans="1:26" x14ac:dyDescent="0.25">
      <c r="A556">
        <f t="shared" si="32"/>
        <v>26</v>
      </c>
      <c r="B556">
        <v>2014</v>
      </c>
      <c r="C556" s="4">
        <v>40716</v>
      </c>
      <c r="D556" s="13">
        <v>23.7</v>
      </c>
      <c r="E556" s="13">
        <v>0.3</v>
      </c>
      <c r="F556" s="13">
        <v>0</v>
      </c>
      <c r="G556" s="13">
        <v>0</v>
      </c>
      <c r="H556" s="13">
        <v>0</v>
      </c>
      <c r="I556" s="13">
        <v>0</v>
      </c>
      <c r="J556" s="13">
        <v>0</v>
      </c>
      <c r="K556" s="13">
        <v>0</v>
      </c>
      <c r="L556" s="13">
        <v>0.3</v>
      </c>
      <c r="M556" s="13">
        <v>0</v>
      </c>
      <c r="N556" s="13">
        <v>0</v>
      </c>
      <c r="O556" s="13">
        <v>0</v>
      </c>
      <c r="P556" s="13">
        <v>0</v>
      </c>
      <c r="Q556" s="13">
        <v>0.3</v>
      </c>
      <c r="R556" s="13">
        <v>0</v>
      </c>
      <c r="S556" s="13">
        <v>0</v>
      </c>
      <c r="T556" s="13">
        <v>0</v>
      </c>
      <c r="U556" s="13">
        <v>0</v>
      </c>
      <c r="V556" s="15">
        <f t="shared" si="30"/>
        <v>24.6</v>
      </c>
      <c r="W556" s="14">
        <v>2</v>
      </c>
      <c r="X556" s="15">
        <f t="shared" si="31"/>
        <v>26.6</v>
      </c>
      <c r="Y556" s="28">
        <v>62.456000000000003</v>
      </c>
      <c r="Z556" s="30">
        <v>41812</v>
      </c>
    </row>
    <row r="557" spans="1:26" x14ac:dyDescent="0.25">
      <c r="A557">
        <f t="shared" si="32"/>
        <v>26</v>
      </c>
      <c r="B557">
        <v>2014</v>
      </c>
      <c r="C557" s="4">
        <v>40717</v>
      </c>
      <c r="D557" s="13">
        <v>23.7</v>
      </c>
      <c r="E557" s="13">
        <v>0.3</v>
      </c>
      <c r="F557" s="13">
        <v>0</v>
      </c>
      <c r="G557" s="13">
        <v>0</v>
      </c>
      <c r="H557" s="13">
        <v>0</v>
      </c>
      <c r="I557" s="13">
        <v>0</v>
      </c>
      <c r="J557" s="13">
        <v>0</v>
      </c>
      <c r="K557" s="13">
        <v>0</v>
      </c>
      <c r="L557" s="13">
        <v>0.3</v>
      </c>
      <c r="M557" s="13">
        <v>0</v>
      </c>
      <c r="N557" s="13">
        <v>0</v>
      </c>
      <c r="O557" s="13">
        <v>0</v>
      </c>
      <c r="P557" s="13">
        <v>0</v>
      </c>
      <c r="Q557" s="13">
        <v>0.3</v>
      </c>
      <c r="R557" s="13">
        <v>0</v>
      </c>
      <c r="S557" s="13">
        <v>0</v>
      </c>
      <c r="T557" s="13">
        <v>0</v>
      </c>
      <c r="U557" s="13">
        <v>0</v>
      </c>
      <c r="V557" s="15">
        <f t="shared" si="30"/>
        <v>24.6</v>
      </c>
      <c r="W557" s="14">
        <v>3</v>
      </c>
      <c r="X557" s="15">
        <f t="shared" si="31"/>
        <v>27.6</v>
      </c>
      <c r="Y557" s="28">
        <v>60.08</v>
      </c>
      <c r="Z557" s="30">
        <v>41813</v>
      </c>
    </row>
    <row r="558" spans="1:26" x14ac:dyDescent="0.25">
      <c r="A558">
        <f t="shared" si="32"/>
        <v>26</v>
      </c>
      <c r="B558">
        <v>2014</v>
      </c>
      <c r="C558" s="4">
        <v>40718</v>
      </c>
      <c r="D558" s="13">
        <v>18</v>
      </c>
      <c r="E558" s="13">
        <v>0</v>
      </c>
      <c r="F558" s="13">
        <v>0</v>
      </c>
      <c r="G558" s="13">
        <v>0</v>
      </c>
      <c r="H558" s="13">
        <v>0</v>
      </c>
      <c r="I558" s="13">
        <v>1</v>
      </c>
      <c r="J558" s="13">
        <v>0</v>
      </c>
      <c r="K558" s="13">
        <v>0</v>
      </c>
      <c r="L558" s="13">
        <v>0</v>
      </c>
      <c r="M558" s="13">
        <v>0</v>
      </c>
      <c r="N558" s="13">
        <v>1</v>
      </c>
      <c r="O558" s="13">
        <v>0</v>
      </c>
      <c r="P558" s="13">
        <v>0</v>
      </c>
      <c r="Q558" s="13">
        <v>0</v>
      </c>
      <c r="R558" s="13">
        <v>0</v>
      </c>
      <c r="S558" s="13">
        <v>0</v>
      </c>
      <c r="T558" s="13">
        <v>0</v>
      </c>
      <c r="U558" s="13">
        <v>0</v>
      </c>
      <c r="V558" s="15">
        <f t="shared" si="30"/>
        <v>20</v>
      </c>
      <c r="W558" s="14">
        <v>0</v>
      </c>
      <c r="X558" s="15">
        <f t="shared" si="31"/>
        <v>20</v>
      </c>
      <c r="Y558" s="28">
        <v>61.106000000000002</v>
      </c>
      <c r="Z558" s="30">
        <v>41814</v>
      </c>
    </row>
    <row r="559" spans="1:26" x14ac:dyDescent="0.25">
      <c r="A559">
        <f t="shared" si="32"/>
        <v>26</v>
      </c>
      <c r="B559">
        <v>2014</v>
      </c>
      <c r="C559" s="4">
        <v>40719</v>
      </c>
      <c r="D559" s="13">
        <v>1</v>
      </c>
      <c r="E559" s="13">
        <v>0</v>
      </c>
      <c r="F559" s="13">
        <v>0</v>
      </c>
      <c r="G559" s="13">
        <v>0</v>
      </c>
      <c r="H559" s="13">
        <v>0</v>
      </c>
      <c r="I559" s="13">
        <v>0</v>
      </c>
      <c r="J559" s="13">
        <v>0</v>
      </c>
      <c r="K559" s="13">
        <v>0</v>
      </c>
      <c r="L559" s="13">
        <v>0</v>
      </c>
      <c r="M559" s="13">
        <v>0</v>
      </c>
      <c r="N559" s="13">
        <v>0</v>
      </c>
      <c r="O559" s="13">
        <v>0</v>
      </c>
      <c r="P559" s="13">
        <v>0</v>
      </c>
      <c r="Q559" s="13">
        <v>0</v>
      </c>
      <c r="R559" s="13">
        <v>0</v>
      </c>
      <c r="S559" s="13">
        <v>0</v>
      </c>
      <c r="T559" s="13">
        <v>0</v>
      </c>
      <c r="U559" s="13">
        <v>0</v>
      </c>
      <c r="V559" s="15">
        <f t="shared" si="30"/>
        <v>1</v>
      </c>
      <c r="W559" s="14">
        <v>0</v>
      </c>
      <c r="X559" s="15">
        <f t="shared" si="31"/>
        <v>1</v>
      </c>
      <c r="Y559" s="28">
        <v>60.548000000000002</v>
      </c>
      <c r="Z559" s="30">
        <v>41815</v>
      </c>
    </row>
    <row r="560" spans="1:26" x14ac:dyDescent="0.25">
      <c r="A560">
        <f t="shared" si="32"/>
        <v>27</v>
      </c>
      <c r="B560">
        <v>2014</v>
      </c>
      <c r="C560" s="4">
        <v>40720</v>
      </c>
      <c r="D560" s="13" t="s">
        <v>29</v>
      </c>
      <c r="E560" s="13" t="s">
        <v>29</v>
      </c>
      <c r="F560" s="13" t="s">
        <v>29</v>
      </c>
      <c r="G560" s="13" t="s">
        <v>29</v>
      </c>
      <c r="H560" s="13" t="s">
        <v>29</v>
      </c>
      <c r="I560" s="13" t="s">
        <v>29</v>
      </c>
      <c r="J560" s="13" t="s">
        <v>29</v>
      </c>
      <c r="K560" s="13" t="s">
        <v>29</v>
      </c>
      <c r="L560" s="13" t="s">
        <v>29</v>
      </c>
      <c r="M560" s="13" t="s">
        <v>29</v>
      </c>
      <c r="N560" s="13" t="s">
        <v>29</v>
      </c>
      <c r="O560" s="13" t="s">
        <v>29</v>
      </c>
      <c r="P560" s="13" t="s">
        <v>29</v>
      </c>
      <c r="Q560" s="13" t="s">
        <v>29</v>
      </c>
      <c r="R560" s="13" t="s">
        <v>29</v>
      </c>
      <c r="S560" s="13" t="s">
        <v>29</v>
      </c>
      <c r="T560" s="13" t="s">
        <v>29</v>
      </c>
      <c r="U560" s="13" t="s">
        <v>29</v>
      </c>
      <c r="V560" s="15" t="e">
        <f t="shared" si="30"/>
        <v>#N/A</v>
      </c>
      <c r="W560" s="13" t="s">
        <v>29</v>
      </c>
      <c r="X560" s="13" t="s">
        <v>29</v>
      </c>
      <c r="Y560" s="28">
        <v>59.503999999999998</v>
      </c>
      <c r="Z560" s="30">
        <v>41816</v>
      </c>
    </row>
    <row r="561" spans="1:26" x14ac:dyDescent="0.25">
      <c r="A561">
        <f t="shared" si="32"/>
        <v>27</v>
      </c>
      <c r="B561">
        <v>2014</v>
      </c>
      <c r="C561" s="4">
        <v>40721</v>
      </c>
      <c r="D561" s="13">
        <v>10</v>
      </c>
      <c r="E561" s="13">
        <v>1</v>
      </c>
      <c r="F561" s="13">
        <v>0</v>
      </c>
      <c r="G561" s="13">
        <v>0</v>
      </c>
      <c r="H561" s="13">
        <v>0</v>
      </c>
      <c r="I561" s="13">
        <v>1</v>
      </c>
      <c r="J561" s="13">
        <v>0</v>
      </c>
      <c r="K561" s="13">
        <v>0</v>
      </c>
      <c r="L561" s="13">
        <v>0</v>
      </c>
      <c r="M561" s="13">
        <v>0</v>
      </c>
      <c r="N561" s="13">
        <v>1</v>
      </c>
      <c r="O561" s="13">
        <v>0</v>
      </c>
      <c r="P561" s="13">
        <v>0</v>
      </c>
      <c r="Q561" s="13">
        <v>0</v>
      </c>
      <c r="R561" s="13">
        <v>0</v>
      </c>
      <c r="S561" s="13">
        <v>0</v>
      </c>
      <c r="T561" s="13">
        <v>0</v>
      </c>
      <c r="U561" s="13">
        <v>0</v>
      </c>
      <c r="V561" s="15">
        <f t="shared" si="30"/>
        <v>13</v>
      </c>
      <c r="W561" s="14">
        <v>10</v>
      </c>
      <c r="X561" s="15">
        <f t="shared" si="31"/>
        <v>23</v>
      </c>
      <c r="Y561" s="28">
        <v>69.007999999999996</v>
      </c>
      <c r="Z561" s="30">
        <v>41817</v>
      </c>
    </row>
    <row r="562" spans="1:26" x14ac:dyDescent="0.25">
      <c r="A562">
        <f t="shared" si="32"/>
        <v>27</v>
      </c>
      <c r="B562">
        <v>2014</v>
      </c>
      <c r="C562" s="4">
        <v>40722</v>
      </c>
      <c r="D562" s="13">
        <v>11.3</v>
      </c>
      <c r="E562" s="13">
        <v>1</v>
      </c>
      <c r="F562" s="13">
        <v>0</v>
      </c>
      <c r="G562" s="13">
        <v>0</v>
      </c>
      <c r="H562" s="13">
        <v>0</v>
      </c>
      <c r="I562" s="13">
        <v>0</v>
      </c>
      <c r="J562" s="13">
        <v>0</v>
      </c>
      <c r="K562" s="13">
        <v>0.67</v>
      </c>
      <c r="L562" s="13">
        <v>0.67</v>
      </c>
      <c r="M562" s="13">
        <v>0</v>
      </c>
      <c r="N562" s="13">
        <v>0</v>
      </c>
      <c r="O562" s="13">
        <v>0</v>
      </c>
      <c r="P562" s="13">
        <v>0</v>
      </c>
      <c r="Q562" s="13">
        <v>0</v>
      </c>
      <c r="R562" s="13">
        <v>0</v>
      </c>
      <c r="S562" s="13">
        <v>0</v>
      </c>
      <c r="T562" s="13">
        <v>0</v>
      </c>
      <c r="U562" s="13">
        <v>0</v>
      </c>
      <c r="V562" s="15">
        <f t="shared" si="30"/>
        <v>13.64</v>
      </c>
      <c r="W562" s="14">
        <v>12.3</v>
      </c>
      <c r="X562" s="15">
        <f t="shared" si="31"/>
        <v>25.94</v>
      </c>
      <c r="Y562" s="28">
        <v>68.233999999999995</v>
      </c>
      <c r="Z562" s="30">
        <v>41818</v>
      </c>
    </row>
    <row r="563" spans="1:26" x14ac:dyDescent="0.25">
      <c r="A563">
        <f t="shared" si="32"/>
        <v>27</v>
      </c>
      <c r="B563">
        <v>2014</v>
      </c>
      <c r="C563" s="4">
        <v>40723</v>
      </c>
      <c r="D563" s="13">
        <v>11.3</v>
      </c>
      <c r="E563" s="13">
        <v>1</v>
      </c>
      <c r="F563" s="13">
        <v>0</v>
      </c>
      <c r="G563" s="13">
        <v>0</v>
      </c>
      <c r="H563" s="13">
        <v>0</v>
      </c>
      <c r="I563" s="13">
        <v>0</v>
      </c>
      <c r="J563" s="13">
        <v>0</v>
      </c>
      <c r="K563" s="13">
        <v>0.67</v>
      </c>
      <c r="L563" s="13">
        <v>0.67</v>
      </c>
      <c r="M563" s="13">
        <v>0</v>
      </c>
      <c r="N563" s="13">
        <v>0</v>
      </c>
      <c r="O563" s="13">
        <v>0</v>
      </c>
      <c r="P563" s="13">
        <v>0</v>
      </c>
      <c r="Q563" s="13">
        <v>0</v>
      </c>
      <c r="R563" s="13">
        <v>0</v>
      </c>
      <c r="S563" s="13">
        <v>0</v>
      </c>
      <c r="T563" s="13">
        <v>0</v>
      </c>
      <c r="U563" s="13">
        <v>0</v>
      </c>
      <c r="V563" s="15">
        <f t="shared" si="30"/>
        <v>13.64</v>
      </c>
      <c r="W563" s="14">
        <v>12.3</v>
      </c>
      <c r="X563" s="15">
        <f t="shared" si="31"/>
        <v>25.94</v>
      </c>
      <c r="Y563" s="28">
        <v>64.507999999999996</v>
      </c>
      <c r="Z563" s="30">
        <v>41819</v>
      </c>
    </row>
    <row r="564" spans="1:26" x14ac:dyDescent="0.25">
      <c r="A564">
        <f t="shared" si="32"/>
        <v>27</v>
      </c>
      <c r="B564">
        <v>2014</v>
      </c>
      <c r="C564" s="4">
        <v>40724</v>
      </c>
      <c r="D564" s="13">
        <v>11.3</v>
      </c>
      <c r="E564" s="13">
        <v>1</v>
      </c>
      <c r="F564" s="13">
        <v>0</v>
      </c>
      <c r="G564" s="13">
        <v>0</v>
      </c>
      <c r="H564" s="13">
        <v>0</v>
      </c>
      <c r="I564" s="13">
        <v>0</v>
      </c>
      <c r="J564" s="13">
        <v>0</v>
      </c>
      <c r="K564" s="13">
        <v>0.67</v>
      </c>
      <c r="L564" s="13">
        <v>0.67</v>
      </c>
      <c r="M564" s="13">
        <v>0</v>
      </c>
      <c r="N564" s="13">
        <v>0</v>
      </c>
      <c r="O564" s="13">
        <v>0</v>
      </c>
      <c r="P564" s="13">
        <v>0</v>
      </c>
      <c r="Q564" s="13">
        <v>0</v>
      </c>
      <c r="R564" s="13">
        <v>0</v>
      </c>
      <c r="S564" s="13">
        <v>0</v>
      </c>
      <c r="T564" s="13">
        <v>0</v>
      </c>
      <c r="U564" s="13">
        <v>0</v>
      </c>
      <c r="V564" s="15">
        <f t="shared" si="30"/>
        <v>13.64</v>
      </c>
      <c r="W564" s="14">
        <v>12.3</v>
      </c>
      <c r="X564" s="15">
        <f t="shared" si="31"/>
        <v>25.94</v>
      </c>
      <c r="Y564" s="28">
        <v>64.183999999999997</v>
      </c>
      <c r="Z564" s="30">
        <v>41820</v>
      </c>
    </row>
    <row r="565" spans="1:26" x14ac:dyDescent="0.25">
      <c r="A565">
        <f t="shared" si="32"/>
        <v>27</v>
      </c>
      <c r="B565">
        <v>2014</v>
      </c>
      <c r="C565" s="4">
        <v>40725</v>
      </c>
      <c r="D565" s="13">
        <v>6</v>
      </c>
      <c r="E565" s="13">
        <v>1</v>
      </c>
      <c r="F565" s="13">
        <v>0</v>
      </c>
      <c r="G565" s="13">
        <v>0</v>
      </c>
      <c r="H565" s="13">
        <v>0</v>
      </c>
      <c r="I565" s="13">
        <v>0</v>
      </c>
      <c r="J565" s="13">
        <v>0</v>
      </c>
      <c r="K565" s="13">
        <v>1</v>
      </c>
      <c r="L565" s="13">
        <v>0</v>
      </c>
      <c r="M565" s="13">
        <v>0</v>
      </c>
      <c r="N565" s="13">
        <v>0</v>
      </c>
      <c r="O565" s="13">
        <v>0</v>
      </c>
      <c r="P565" s="13">
        <v>0</v>
      </c>
      <c r="Q565" s="13">
        <v>0</v>
      </c>
      <c r="R565" s="13">
        <v>0</v>
      </c>
      <c r="S565" s="13">
        <v>0</v>
      </c>
      <c r="T565" s="13">
        <v>0</v>
      </c>
      <c r="U565" s="13">
        <v>0</v>
      </c>
      <c r="V565" s="15">
        <f t="shared" si="30"/>
        <v>8</v>
      </c>
      <c r="W565" s="14">
        <v>0</v>
      </c>
      <c r="X565" s="15">
        <f t="shared" si="31"/>
        <v>8</v>
      </c>
      <c r="Y565" s="28">
        <v>54.103999999999999</v>
      </c>
      <c r="Z565" s="30">
        <v>41821</v>
      </c>
    </row>
    <row r="566" spans="1:26" x14ac:dyDescent="0.25">
      <c r="A566">
        <f t="shared" si="32"/>
        <v>27</v>
      </c>
      <c r="B566">
        <v>2014</v>
      </c>
      <c r="C566" s="4">
        <v>40726</v>
      </c>
      <c r="D566" s="13">
        <v>6</v>
      </c>
      <c r="E566" s="13">
        <v>0</v>
      </c>
      <c r="F566" s="13">
        <v>0</v>
      </c>
      <c r="G566" s="13">
        <v>0</v>
      </c>
      <c r="H566" s="13">
        <v>0</v>
      </c>
      <c r="I566" s="13">
        <v>0</v>
      </c>
      <c r="J566" s="13">
        <v>0</v>
      </c>
      <c r="K566" s="13">
        <v>0</v>
      </c>
      <c r="L566" s="13">
        <v>0</v>
      </c>
      <c r="M566" s="13">
        <v>0</v>
      </c>
      <c r="N566" s="13">
        <v>0</v>
      </c>
      <c r="O566" s="13">
        <v>0</v>
      </c>
      <c r="P566" s="13">
        <v>0</v>
      </c>
      <c r="Q566" s="13">
        <v>1</v>
      </c>
      <c r="R566" s="13">
        <v>0</v>
      </c>
      <c r="S566" s="13">
        <v>0</v>
      </c>
      <c r="T566" s="13">
        <v>0</v>
      </c>
      <c r="U566" s="13">
        <v>0</v>
      </c>
      <c r="V566" s="15">
        <f t="shared" si="30"/>
        <v>7</v>
      </c>
      <c r="W566" s="14">
        <v>1</v>
      </c>
      <c r="X566" s="15">
        <f t="shared" si="31"/>
        <v>8</v>
      </c>
      <c r="Y566" s="28">
        <v>49.676000000000002</v>
      </c>
      <c r="Z566" s="30">
        <v>41822</v>
      </c>
    </row>
    <row r="567" spans="1:26" x14ac:dyDescent="0.25">
      <c r="A567">
        <f t="shared" si="32"/>
        <v>28</v>
      </c>
      <c r="B567">
        <v>2014</v>
      </c>
      <c r="C567" s="4">
        <v>40727</v>
      </c>
      <c r="D567" s="13">
        <v>17</v>
      </c>
      <c r="E567" s="13">
        <v>1</v>
      </c>
      <c r="F567" s="13">
        <v>0</v>
      </c>
      <c r="G567" s="13">
        <v>0</v>
      </c>
      <c r="H567" s="13">
        <v>0</v>
      </c>
      <c r="I567" s="13">
        <v>0</v>
      </c>
      <c r="J567" s="13">
        <v>0</v>
      </c>
      <c r="K567" s="13">
        <v>0</v>
      </c>
      <c r="L567" s="13">
        <v>0</v>
      </c>
      <c r="M567" s="13">
        <v>0</v>
      </c>
      <c r="N567" s="13"/>
      <c r="O567" s="13">
        <v>0</v>
      </c>
      <c r="P567" s="13">
        <v>0</v>
      </c>
      <c r="Q567" s="13">
        <v>2</v>
      </c>
      <c r="R567" s="13">
        <v>0</v>
      </c>
      <c r="S567" s="13">
        <v>0</v>
      </c>
      <c r="T567" s="13">
        <v>0</v>
      </c>
      <c r="U567" s="13">
        <v>0</v>
      </c>
      <c r="V567" s="15">
        <f t="shared" si="30"/>
        <v>20</v>
      </c>
      <c r="W567" s="14">
        <v>2</v>
      </c>
      <c r="X567" s="15">
        <f t="shared" si="31"/>
        <v>22</v>
      </c>
      <c r="Y567" s="28">
        <v>49.118000000000002</v>
      </c>
      <c r="Z567" s="30">
        <v>41823</v>
      </c>
    </row>
    <row r="568" spans="1:26" x14ac:dyDescent="0.25">
      <c r="A568">
        <f t="shared" si="32"/>
        <v>28</v>
      </c>
      <c r="B568">
        <v>2014</v>
      </c>
      <c r="C568" s="4">
        <v>40728</v>
      </c>
      <c r="D568" s="15">
        <v>32.5</v>
      </c>
      <c r="E568" s="15">
        <v>0.75</v>
      </c>
      <c r="F568" s="15">
        <v>0</v>
      </c>
      <c r="G568" s="15">
        <v>0</v>
      </c>
      <c r="H568" s="15">
        <v>0</v>
      </c>
      <c r="I568" s="15">
        <v>0</v>
      </c>
      <c r="J568" s="15">
        <v>0</v>
      </c>
      <c r="K568" s="15">
        <v>2</v>
      </c>
      <c r="L568" s="15">
        <v>0.75</v>
      </c>
      <c r="M568" s="15">
        <v>0</v>
      </c>
      <c r="N568" s="15">
        <v>0.75</v>
      </c>
      <c r="O568" s="15">
        <v>0</v>
      </c>
      <c r="P568" s="15">
        <v>0</v>
      </c>
      <c r="Q568" s="15">
        <v>0</v>
      </c>
      <c r="R568" s="15">
        <v>0</v>
      </c>
      <c r="S568" s="15">
        <v>0</v>
      </c>
      <c r="T568" s="15">
        <v>0</v>
      </c>
      <c r="U568" s="15">
        <v>0</v>
      </c>
      <c r="V568" s="15">
        <f t="shared" si="30"/>
        <v>36.75</v>
      </c>
      <c r="W568" s="24">
        <v>5.75</v>
      </c>
      <c r="X568" s="15" t="e">
        <f>SUM(V568+#REF!)</f>
        <v>#REF!</v>
      </c>
      <c r="Y568" s="28">
        <v>62.582000000000001</v>
      </c>
      <c r="Z568" s="30">
        <v>41824</v>
      </c>
    </row>
    <row r="569" spans="1:26" x14ac:dyDescent="0.25">
      <c r="A569">
        <f t="shared" si="32"/>
        <v>28</v>
      </c>
      <c r="B569">
        <v>2014</v>
      </c>
      <c r="C569" s="4">
        <v>40729</v>
      </c>
      <c r="D569" s="15">
        <v>32.5</v>
      </c>
      <c r="E569" s="15">
        <v>0.75</v>
      </c>
      <c r="F569" s="15">
        <v>0</v>
      </c>
      <c r="G569" s="15">
        <v>0</v>
      </c>
      <c r="H569" s="15">
        <v>0</v>
      </c>
      <c r="I569" s="15">
        <v>0</v>
      </c>
      <c r="J569" s="15">
        <v>0</v>
      </c>
      <c r="K569" s="15">
        <v>2</v>
      </c>
      <c r="L569" s="15">
        <v>0.75</v>
      </c>
      <c r="M569" s="15">
        <v>0</v>
      </c>
      <c r="N569" s="15">
        <v>0.75</v>
      </c>
      <c r="O569" s="15">
        <v>0</v>
      </c>
      <c r="P569" s="15">
        <v>0</v>
      </c>
      <c r="Q569" s="15">
        <v>0</v>
      </c>
      <c r="R569" s="15">
        <v>0</v>
      </c>
      <c r="S569" s="15">
        <v>0</v>
      </c>
      <c r="T569" s="15">
        <v>0</v>
      </c>
      <c r="U569" s="15">
        <v>0</v>
      </c>
      <c r="V569" s="15">
        <f t="shared" si="30"/>
        <v>36.75</v>
      </c>
      <c r="W569" s="24">
        <v>5.75</v>
      </c>
      <c r="X569" s="15" t="e">
        <f>SUM(V569+#REF!)</f>
        <v>#REF!</v>
      </c>
      <c r="Y569" s="28">
        <v>67.010000000000005</v>
      </c>
      <c r="Z569" s="30">
        <v>41825</v>
      </c>
    </row>
    <row r="570" spans="1:26" x14ac:dyDescent="0.25">
      <c r="A570">
        <f t="shared" si="32"/>
        <v>28</v>
      </c>
      <c r="B570">
        <v>2014</v>
      </c>
      <c r="C570" s="4">
        <v>40730</v>
      </c>
      <c r="D570" s="15">
        <v>32.5</v>
      </c>
      <c r="E570" s="15">
        <v>0.75</v>
      </c>
      <c r="F570" s="15">
        <v>0</v>
      </c>
      <c r="G570" s="15">
        <v>0</v>
      </c>
      <c r="H570" s="15">
        <v>0</v>
      </c>
      <c r="I570" s="15">
        <v>0</v>
      </c>
      <c r="J570" s="15">
        <v>0</v>
      </c>
      <c r="K570" s="15">
        <v>2</v>
      </c>
      <c r="L570" s="15">
        <v>0.75</v>
      </c>
      <c r="M570" s="15">
        <v>0</v>
      </c>
      <c r="N570" s="15">
        <v>0.75</v>
      </c>
      <c r="O570" s="15">
        <v>0</v>
      </c>
      <c r="P570" s="15">
        <v>0</v>
      </c>
      <c r="Q570" s="15">
        <v>0</v>
      </c>
      <c r="R570" s="15">
        <v>0</v>
      </c>
      <c r="S570" s="15">
        <v>0</v>
      </c>
      <c r="T570" s="15">
        <v>0</v>
      </c>
      <c r="U570" s="15">
        <v>0</v>
      </c>
      <c r="V570" s="15">
        <f t="shared" si="30"/>
        <v>36.75</v>
      </c>
      <c r="W570" s="24">
        <v>5.75</v>
      </c>
      <c r="X570" s="15" t="e">
        <f>SUM(V570+#REF!)</f>
        <v>#REF!</v>
      </c>
      <c r="Y570" s="28">
        <v>69.116</v>
      </c>
      <c r="Z570" s="30">
        <v>41826</v>
      </c>
    </row>
    <row r="571" spans="1:26" x14ac:dyDescent="0.25">
      <c r="A571">
        <f t="shared" si="32"/>
        <v>28</v>
      </c>
      <c r="B571">
        <v>2014</v>
      </c>
      <c r="C571" s="4">
        <v>40731</v>
      </c>
      <c r="D571" s="15">
        <v>32.5</v>
      </c>
      <c r="E571" s="15">
        <v>0.75</v>
      </c>
      <c r="F571" s="15">
        <v>0</v>
      </c>
      <c r="G571" s="15">
        <v>0</v>
      </c>
      <c r="H571" s="15">
        <v>0</v>
      </c>
      <c r="I571" s="15">
        <v>0</v>
      </c>
      <c r="J571" s="15">
        <v>0</v>
      </c>
      <c r="K571" s="15">
        <v>2</v>
      </c>
      <c r="L571" s="15">
        <v>0.75</v>
      </c>
      <c r="M571" s="15">
        <v>0</v>
      </c>
      <c r="N571" s="15">
        <v>0.75</v>
      </c>
      <c r="O571" s="15">
        <v>0</v>
      </c>
      <c r="P571" s="15">
        <v>0</v>
      </c>
      <c r="Q571" s="15">
        <v>0</v>
      </c>
      <c r="R571" s="15">
        <v>0</v>
      </c>
      <c r="S571" s="15">
        <v>0</v>
      </c>
      <c r="T571" s="15">
        <v>0</v>
      </c>
      <c r="U571" s="15">
        <v>0</v>
      </c>
      <c r="V571" s="15">
        <f t="shared" si="30"/>
        <v>36.75</v>
      </c>
      <c r="W571" s="24">
        <v>5.75</v>
      </c>
      <c r="X571" s="15">
        <f t="shared" ref="X571:X576" si="33">SUM(V571+W568)</f>
        <v>42.5</v>
      </c>
      <c r="Y571" s="28">
        <v>60.673999999999999</v>
      </c>
      <c r="Z571" s="30">
        <v>41827</v>
      </c>
    </row>
    <row r="572" spans="1:26" x14ac:dyDescent="0.25">
      <c r="A572">
        <f t="shared" si="32"/>
        <v>28</v>
      </c>
      <c r="B572">
        <v>2014</v>
      </c>
      <c r="C572" s="4">
        <v>40732</v>
      </c>
      <c r="D572" s="25">
        <v>2</v>
      </c>
      <c r="E572" s="25">
        <v>2</v>
      </c>
      <c r="F572" s="25">
        <v>0</v>
      </c>
      <c r="G572" s="25">
        <v>0</v>
      </c>
      <c r="H572" s="25">
        <v>3</v>
      </c>
      <c r="I572" s="25">
        <v>0</v>
      </c>
      <c r="J572" s="25">
        <v>0</v>
      </c>
      <c r="K572" s="25">
        <v>0</v>
      </c>
      <c r="L572" s="25">
        <v>0</v>
      </c>
      <c r="M572" s="25">
        <v>0</v>
      </c>
      <c r="N572" s="25">
        <v>1</v>
      </c>
      <c r="O572" s="25">
        <v>0</v>
      </c>
      <c r="P572" s="25">
        <v>0</v>
      </c>
      <c r="Q572" s="25">
        <v>0</v>
      </c>
      <c r="R572" s="25">
        <v>0</v>
      </c>
      <c r="S572" s="25">
        <v>0</v>
      </c>
      <c r="T572" s="25">
        <v>0</v>
      </c>
      <c r="U572" s="25">
        <v>0</v>
      </c>
      <c r="V572" s="15">
        <f t="shared" si="30"/>
        <v>8</v>
      </c>
      <c r="W572" s="24">
        <v>2</v>
      </c>
      <c r="X572" s="15">
        <f t="shared" si="33"/>
        <v>13.75</v>
      </c>
      <c r="Y572" s="28">
        <v>58.802</v>
      </c>
      <c r="Z572" s="30">
        <v>41828</v>
      </c>
    </row>
    <row r="573" spans="1:26" x14ac:dyDescent="0.25">
      <c r="A573">
        <f t="shared" si="32"/>
        <v>28</v>
      </c>
      <c r="B573">
        <v>2014</v>
      </c>
      <c r="C573" s="4">
        <v>40733</v>
      </c>
      <c r="D573" s="25">
        <v>5</v>
      </c>
      <c r="E573" s="25">
        <v>0</v>
      </c>
      <c r="F573" s="25">
        <v>0</v>
      </c>
      <c r="G573" s="25">
        <v>0</v>
      </c>
      <c r="H573" s="25">
        <v>0</v>
      </c>
      <c r="I573" s="25">
        <v>0</v>
      </c>
      <c r="J573" s="25">
        <v>0</v>
      </c>
      <c r="K573" s="25">
        <v>1</v>
      </c>
      <c r="L573" s="25">
        <v>0</v>
      </c>
      <c r="M573" s="25">
        <v>0</v>
      </c>
      <c r="N573" s="25">
        <v>0</v>
      </c>
      <c r="O573" s="25">
        <v>0</v>
      </c>
      <c r="P573" s="25">
        <v>0</v>
      </c>
      <c r="Q573" s="25">
        <v>0</v>
      </c>
      <c r="R573" s="25">
        <v>0</v>
      </c>
      <c r="S573" s="25">
        <v>0</v>
      </c>
      <c r="T573" s="25">
        <v>0</v>
      </c>
      <c r="U573" s="25">
        <v>0</v>
      </c>
      <c r="V573" s="15">
        <f t="shared" ref="V573:V578" si="34">IF(SUM(D573:U573)=0,NA(),SUM(D573:U573))</f>
        <v>6</v>
      </c>
      <c r="W573" s="24">
        <v>0</v>
      </c>
      <c r="X573" s="15">
        <f t="shared" si="33"/>
        <v>11.75</v>
      </c>
      <c r="Y573" s="28">
        <v>56.713999999999999</v>
      </c>
      <c r="Z573" s="30">
        <v>41829</v>
      </c>
    </row>
    <row r="574" spans="1:26" x14ac:dyDescent="0.25">
      <c r="A574">
        <f t="shared" si="32"/>
        <v>29</v>
      </c>
      <c r="B574">
        <v>2014</v>
      </c>
      <c r="C574" s="4">
        <v>40734</v>
      </c>
      <c r="D574" s="9">
        <v>6</v>
      </c>
      <c r="E574" s="9">
        <v>0</v>
      </c>
      <c r="F574" s="9">
        <v>0</v>
      </c>
      <c r="G574" s="9">
        <v>0</v>
      </c>
      <c r="H574" s="9">
        <v>0</v>
      </c>
      <c r="I574" s="9">
        <v>0</v>
      </c>
      <c r="J574" s="9">
        <v>0</v>
      </c>
      <c r="K574" s="9">
        <v>0</v>
      </c>
      <c r="L574" s="9">
        <v>0</v>
      </c>
      <c r="M574" s="9">
        <v>0</v>
      </c>
      <c r="N574" s="9">
        <v>0</v>
      </c>
      <c r="O574" s="9">
        <v>0</v>
      </c>
      <c r="P574" s="9">
        <v>0</v>
      </c>
      <c r="Q574" s="9">
        <v>0</v>
      </c>
      <c r="R574" s="9">
        <v>0</v>
      </c>
      <c r="S574" s="9">
        <v>0</v>
      </c>
      <c r="T574" s="9">
        <v>0</v>
      </c>
      <c r="U574" s="9">
        <v>0</v>
      </c>
      <c r="V574" s="15">
        <f t="shared" si="34"/>
        <v>6</v>
      </c>
      <c r="W574" s="24">
        <v>1</v>
      </c>
      <c r="X574" s="15">
        <f t="shared" si="33"/>
        <v>11.75</v>
      </c>
      <c r="Y574" s="28">
        <v>59.396000000000001</v>
      </c>
      <c r="Z574" s="30">
        <v>41830</v>
      </c>
    </row>
    <row r="575" spans="1:26" x14ac:dyDescent="0.25">
      <c r="A575">
        <f t="shared" si="32"/>
        <v>29</v>
      </c>
      <c r="B575">
        <v>2014</v>
      </c>
      <c r="C575" s="4">
        <v>40735</v>
      </c>
      <c r="D575" s="9">
        <v>6</v>
      </c>
      <c r="E575" s="9">
        <v>1</v>
      </c>
      <c r="F575" s="9">
        <v>0</v>
      </c>
      <c r="G575" s="9">
        <v>0</v>
      </c>
      <c r="H575" s="9">
        <v>0</v>
      </c>
      <c r="I575" s="9">
        <v>0</v>
      </c>
      <c r="J575" s="9">
        <v>0</v>
      </c>
      <c r="K575" s="9">
        <v>1</v>
      </c>
      <c r="L575" s="9">
        <v>0</v>
      </c>
      <c r="M575" s="9">
        <v>0</v>
      </c>
      <c r="N575" s="9">
        <v>0</v>
      </c>
      <c r="O575" s="9">
        <v>0</v>
      </c>
      <c r="P575" s="9">
        <v>0</v>
      </c>
      <c r="Q575" s="9">
        <v>0</v>
      </c>
      <c r="R575" s="9">
        <v>0</v>
      </c>
      <c r="S575" s="9">
        <v>0</v>
      </c>
      <c r="T575" s="9">
        <v>1</v>
      </c>
      <c r="U575" s="9">
        <v>0</v>
      </c>
      <c r="V575" s="15">
        <f t="shared" si="34"/>
        <v>9</v>
      </c>
      <c r="W575" s="24">
        <v>1</v>
      </c>
      <c r="X575" s="15">
        <f t="shared" si="33"/>
        <v>11</v>
      </c>
      <c r="Y575" s="28">
        <v>65.12</v>
      </c>
      <c r="Z575" s="30">
        <v>41831</v>
      </c>
    </row>
    <row r="576" spans="1:26" x14ac:dyDescent="0.25">
      <c r="A576">
        <f t="shared" si="32"/>
        <v>29</v>
      </c>
      <c r="B576">
        <v>2014</v>
      </c>
      <c r="C576" s="4">
        <v>40736</v>
      </c>
      <c r="D576" s="9">
        <v>4.66</v>
      </c>
      <c r="E576" s="24">
        <v>0</v>
      </c>
      <c r="F576" s="24">
        <v>0</v>
      </c>
      <c r="G576" s="24">
        <v>0</v>
      </c>
      <c r="H576" s="24">
        <v>0</v>
      </c>
      <c r="I576" s="24">
        <v>0</v>
      </c>
      <c r="J576" s="24">
        <v>0</v>
      </c>
      <c r="K576" s="9">
        <v>0.66</v>
      </c>
      <c r="L576" s="24">
        <v>0</v>
      </c>
      <c r="M576" s="24">
        <v>0</v>
      </c>
      <c r="N576" s="24">
        <v>0.33</v>
      </c>
      <c r="O576" s="24">
        <v>0</v>
      </c>
      <c r="P576" s="24">
        <v>0</v>
      </c>
      <c r="Q576" s="9">
        <v>0</v>
      </c>
      <c r="R576" s="24">
        <v>0</v>
      </c>
      <c r="S576" s="24">
        <v>0</v>
      </c>
      <c r="T576" s="9">
        <v>0</v>
      </c>
      <c r="U576" s="24">
        <v>0</v>
      </c>
      <c r="V576" s="15">
        <f t="shared" si="34"/>
        <v>5.65</v>
      </c>
      <c r="W576" s="24">
        <v>1</v>
      </c>
      <c r="X576" s="15">
        <f t="shared" si="33"/>
        <v>5.65</v>
      </c>
      <c r="Y576" s="28">
        <v>58.82</v>
      </c>
      <c r="Z576" s="30">
        <v>41832</v>
      </c>
    </row>
    <row r="577" spans="1:26" x14ac:dyDescent="0.25">
      <c r="A577">
        <f t="shared" si="32"/>
        <v>29</v>
      </c>
      <c r="B577">
        <v>2014</v>
      </c>
      <c r="C577" s="4">
        <v>40737</v>
      </c>
      <c r="D577" s="9">
        <v>4.66</v>
      </c>
      <c r="E577" s="24">
        <v>0</v>
      </c>
      <c r="F577" s="24">
        <v>0</v>
      </c>
      <c r="G577" s="24">
        <v>0</v>
      </c>
      <c r="H577" s="24">
        <v>0</v>
      </c>
      <c r="I577" s="24">
        <v>0</v>
      </c>
      <c r="J577" s="24">
        <v>0</v>
      </c>
      <c r="K577" s="9">
        <v>0.66</v>
      </c>
      <c r="L577" s="24">
        <v>0</v>
      </c>
      <c r="M577" s="24">
        <v>0</v>
      </c>
      <c r="N577" s="24">
        <v>0.33</v>
      </c>
      <c r="O577" s="24">
        <v>0</v>
      </c>
      <c r="P577" s="24">
        <v>0</v>
      </c>
      <c r="Q577" s="9">
        <v>0</v>
      </c>
      <c r="R577" s="24">
        <v>0</v>
      </c>
      <c r="S577" s="24">
        <v>0</v>
      </c>
      <c r="T577" s="9">
        <v>0</v>
      </c>
      <c r="U577" s="24">
        <v>0</v>
      </c>
      <c r="V577" s="15">
        <f t="shared" si="34"/>
        <v>5.65</v>
      </c>
      <c r="W577" s="24">
        <v>1</v>
      </c>
      <c r="X577" s="15">
        <f>SUM(V577+W577)</f>
        <v>6.65</v>
      </c>
      <c r="Y577" s="28">
        <v>53.311999999999998</v>
      </c>
      <c r="Z577" s="30">
        <v>41833</v>
      </c>
    </row>
    <row r="578" spans="1:26" x14ac:dyDescent="0.25">
      <c r="A578">
        <f t="shared" si="32"/>
        <v>29</v>
      </c>
      <c r="B578">
        <v>2014</v>
      </c>
      <c r="C578" s="4">
        <v>40738</v>
      </c>
      <c r="D578" s="9">
        <v>4.66</v>
      </c>
      <c r="E578" s="24">
        <v>0</v>
      </c>
      <c r="F578" s="24">
        <v>0</v>
      </c>
      <c r="G578" s="24">
        <v>0</v>
      </c>
      <c r="H578" s="24">
        <v>0</v>
      </c>
      <c r="I578" s="24">
        <v>0</v>
      </c>
      <c r="J578" s="24">
        <v>0</v>
      </c>
      <c r="K578" s="9">
        <v>0.66</v>
      </c>
      <c r="L578" s="24">
        <v>0</v>
      </c>
      <c r="M578" s="24">
        <v>0</v>
      </c>
      <c r="N578" s="24">
        <v>0.33</v>
      </c>
      <c r="O578" s="24">
        <v>0</v>
      </c>
      <c r="P578" s="24">
        <v>0</v>
      </c>
      <c r="Q578" s="9">
        <v>0</v>
      </c>
      <c r="R578" s="24">
        <v>0</v>
      </c>
      <c r="S578" s="24">
        <v>0</v>
      </c>
      <c r="T578" s="9">
        <v>0</v>
      </c>
      <c r="U578" s="24">
        <v>0</v>
      </c>
      <c r="V578" s="15">
        <f t="shared" si="34"/>
        <v>5.65</v>
      </c>
      <c r="W578" s="24">
        <v>1</v>
      </c>
      <c r="X578" s="15">
        <f>SUM(V578+W578)</f>
        <v>6.65</v>
      </c>
      <c r="Y578" s="28">
        <v>49.783999999999999</v>
      </c>
      <c r="Z578" s="30">
        <v>41834</v>
      </c>
    </row>
    <row r="579" spans="1:26" x14ac:dyDescent="0.25">
      <c r="A579" t="e">
        <f>WEEKNUM(Madison!#REF!)</f>
        <v>#REF!</v>
      </c>
    </row>
    <row r="580" spans="1:26" x14ac:dyDescent="0.25">
      <c r="A580" t="e">
        <f>WEEKNUM(Madison!#REF!)</f>
        <v>#REF!</v>
      </c>
    </row>
    <row r="581" spans="1:26" x14ac:dyDescent="0.25">
      <c r="A581">
        <f>WEEKNUM(Madison!A508)</f>
        <v>29</v>
      </c>
    </row>
    <row r="582" spans="1:26" x14ac:dyDescent="0.25">
      <c r="A582">
        <f>WEEKNUM(Madison!A509)</f>
        <v>29</v>
      </c>
    </row>
    <row r="583" spans="1:26" x14ac:dyDescent="0.25">
      <c r="A583">
        <f>WEEKNUM(Madison!A510)</f>
        <v>29</v>
      </c>
    </row>
    <row r="584" spans="1:26" x14ac:dyDescent="0.25">
      <c r="A584">
        <f>WEEKNUM(Madison!A511)</f>
        <v>30</v>
      </c>
    </row>
    <row r="585" spans="1:26" x14ac:dyDescent="0.25">
      <c r="A585">
        <f>WEEKNUM(Madison!A512)</f>
        <v>30</v>
      </c>
    </row>
    <row r="586" spans="1:26" x14ac:dyDescent="0.25">
      <c r="A586">
        <f>WEEKNUM(Madison!A513)</f>
        <v>30</v>
      </c>
    </row>
    <row r="587" spans="1:26" x14ac:dyDescent="0.25">
      <c r="A587">
        <f>WEEKNUM(Madison!A514)</f>
        <v>30</v>
      </c>
    </row>
    <row r="588" spans="1:26" x14ac:dyDescent="0.25">
      <c r="A588">
        <f>WEEKNUM(Madison!A515)</f>
        <v>30</v>
      </c>
    </row>
    <row r="589" spans="1:26" x14ac:dyDescent="0.25">
      <c r="A589">
        <f>WEEKNUM(Madison!A516)</f>
        <v>30</v>
      </c>
    </row>
    <row r="590" spans="1:26" x14ac:dyDescent="0.25">
      <c r="A590">
        <f>WEEKNUM(Madison!A517)</f>
        <v>30</v>
      </c>
    </row>
    <row r="591" spans="1:26" x14ac:dyDescent="0.25">
      <c r="A591">
        <f>WEEKNUM(Madison!A518)</f>
        <v>31</v>
      </c>
    </row>
    <row r="592" spans="1:26" x14ac:dyDescent="0.25">
      <c r="A592">
        <f>WEEKNUM(Madison!A519)</f>
        <v>31</v>
      </c>
    </row>
    <row r="593" spans="1:1" x14ac:dyDescent="0.25">
      <c r="A593">
        <f>WEEKNUM(Madison!A520)</f>
        <v>31</v>
      </c>
    </row>
    <row r="594" spans="1:1" x14ac:dyDescent="0.25">
      <c r="A594">
        <f>WEEKNUM(Madison!A521)</f>
        <v>31</v>
      </c>
    </row>
    <row r="595" spans="1:1" x14ac:dyDescent="0.25">
      <c r="A595">
        <f>WEEKNUM(Madison!A522)</f>
        <v>31</v>
      </c>
    </row>
    <row r="596" spans="1:1" x14ac:dyDescent="0.25">
      <c r="A596">
        <f>WEEKNUM(Madison!A523)</f>
        <v>31</v>
      </c>
    </row>
    <row r="597" spans="1:1" x14ac:dyDescent="0.25">
      <c r="A597">
        <f>WEEKNUM(Madison!A524)</f>
        <v>31</v>
      </c>
    </row>
    <row r="598" spans="1:1" x14ac:dyDescent="0.25">
      <c r="A598">
        <f>WEEKNUM(Madison!A525)</f>
        <v>32</v>
      </c>
    </row>
    <row r="599" spans="1:1" x14ac:dyDescent="0.25">
      <c r="A599">
        <f>WEEKNUM(Madison!A526)</f>
        <v>32</v>
      </c>
    </row>
    <row r="600" spans="1:1" x14ac:dyDescent="0.25">
      <c r="A600">
        <f>WEEKNUM(Madison!A527)</f>
        <v>32</v>
      </c>
    </row>
    <row r="601" spans="1:1" x14ac:dyDescent="0.25">
      <c r="A601">
        <f>WEEKNUM(Madison!A528)</f>
        <v>32</v>
      </c>
    </row>
    <row r="602" spans="1:1" x14ac:dyDescent="0.25">
      <c r="A602">
        <f>WEEKNUM(Madison!A529)</f>
        <v>32</v>
      </c>
    </row>
    <row r="603" spans="1:1" x14ac:dyDescent="0.25">
      <c r="A603">
        <f>WEEKNUM(Madison!A530)</f>
        <v>32</v>
      </c>
    </row>
    <row r="604" spans="1:1" x14ac:dyDescent="0.25">
      <c r="A604">
        <f>WEEKNUM(Madison!A531)</f>
        <v>32</v>
      </c>
    </row>
    <row r="605" spans="1:1" x14ac:dyDescent="0.25">
      <c r="A605">
        <f>WEEKNUM(Madison!A532)</f>
        <v>33</v>
      </c>
    </row>
    <row r="606" spans="1:1" x14ac:dyDescent="0.25">
      <c r="A606">
        <f>WEEKNUM(Madison!A533)</f>
        <v>33</v>
      </c>
    </row>
    <row r="607" spans="1:1" x14ac:dyDescent="0.25">
      <c r="A607">
        <f>WEEKNUM(Madison!A534)</f>
        <v>33</v>
      </c>
    </row>
    <row r="608" spans="1:1" x14ac:dyDescent="0.25">
      <c r="A608">
        <f>WEEKNUM(Madison!A535)</f>
        <v>33</v>
      </c>
    </row>
    <row r="609" spans="1:1" x14ac:dyDescent="0.25">
      <c r="A609">
        <f>WEEKNUM(Madison!A536)</f>
        <v>33</v>
      </c>
    </row>
    <row r="610" spans="1:1" x14ac:dyDescent="0.25">
      <c r="A610">
        <f>WEEKNUM(Madison!A537)</f>
        <v>33</v>
      </c>
    </row>
    <row r="611" spans="1:1" x14ac:dyDescent="0.25">
      <c r="A611">
        <f>WEEKNUM(Madison!A538)</f>
        <v>33</v>
      </c>
    </row>
    <row r="612" spans="1:1" x14ac:dyDescent="0.25">
      <c r="A612">
        <f>WEEKNUM(Madison!A539)</f>
        <v>34</v>
      </c>
    </row>
    <row r="613" spans="1:1" x14ac:dyDescent="0.25">
      <c r="A613">
        <f>WEEKNUM(Madison!A540)</f>
        <v>34</v>
      </c>
    </row>
    <row r="614" spans="1:1" x14ac:dyDescent="0.25">
      <c r="A614">
        <f>WEEKNUM(Madison!A541)</f>
        <v>34</v>
      </c>
    </row>
    <row r="615" spans="1:1" x14ac:dyDescent="0.25">
      <c r="A615">
        <f>WEEKNUM(Madison!A542)</f>
        <v>34</v>
      </c>
    </row>
    <row r="616" spans="1:1" x14ac:dyDescent="0.25">
      <c r="A616">
        <f>WEEKNUM(Madison!A543)</f>
        <v>34</v>
      </c>
    </row>
    <row r="617" spans="1:1" x14ac:dyDescent="0.25">
      <c r="A617">
        <f>WEEKNUM(Madison!A544)</f>
        <v>34</v>
      </c>
    </row>
    <row r="618" spans="1:1" x14ac:dyDescent="0.25">
      <c r="A618">
        <f>WEEKNUM(Madison!A545)</f>
        <v>34</v>
      </c>
    </row>
    <row r="619" spans="1:1" x14ac:dyDescent="0.25">
      <c r="A619">
        <f>WEEKNUM(Madison!A546)</f>
        <v>35</v>
      </c>
    </row>
    <row r="620" spans="1:1" x14ac:dyDescent="0.25">
      <c r="A620">
        <f>WEEKNUM(Madison!A547)</f>
        <v>35</v>
      </c>
    </row>
    <row r="621" spans="1:1" x14ac:dyDescent="0.25">
      <c r="A621">
        <f>WEEKNUM(Madison!A548)</f>
        <v>35</v>
      </c>
    </row>
    <row r="622" spans="1:1" x14ac:dyDescent="0.25">
      <c r="A622">
        <f>WEEKNUM(Madison!A549)</f>
        <v>35</v>
      </c>
    </row>
    <row r="623" spans="1:1" x14ac:dyDescent="0.25">
      <c r="A623">
        <f>WEEKNUM(Madison!A550)</f>
        <v>35</v>
      </c>
    </row>
    <row r="624" spans="1:1" x14ac:dyDescent="0.25">
      <c r="A624">
        <f>WEEKNUM(Madison!A551)</f>
        <v>35</v>
      </c>
    </row>
    <row r="625" spans="1:1" x14ac:dyDescent="0.25">
      <c r="A625">
        <f>WEEKNUM(Madison!A552)</f>
        <v>35</v>
      </c>
    </row>
    <row r="626" spans="1:1" x14ac:dyDescent="0.25">
      <c r="A626">
        <f>WEEKNUM(Madison!A553)</f>
        <v>36</v>
      </c>
    </row>
    <row r="627" spans="1:1" x14ac:dyDescent="0.25">
      <c r="A627">
        <f>WEEKNUM(Madison!A554)</f>
        <v>36</v>
      </c>
    </row>
    <row r="628" spans="1:1" x14ac:dyDescent="0.25">
      <c r="A628">
        <f>WEEKNUM(Madison!A555)</f>
        <v>36</v>
      </c>
    </row>
    <row r="629" spans="1:1" x14ac:dyDescent="0.25">
      <c r="A629">
        <f>WEEKNUM(Madison!A556)</f>
        <v>36</v>
      </c>
    </row>
    <row r="630" spans="1:1" x14ac:dyDescent="0.25">
      <c r="A630">
        <f>WEEKNUM(Madison!A557)</f>
        <v>36</v>
      </c>
    </row>
    <row r="631" spans="1:1" x14ac:dyDescent="0.25">
      <c r="A631">
        <f>WEEKNUM(Madison!A558)</f>
        <v>36</v>
      </c>
    </row>
    <row r="632" spans="1:1" x14ac:dyDescent="0.25">
      <c r="A632">
        <f>WEEKNUM(Madison!A559)</f>
        <v>36</v>
      </c>
    </row>
    <row r="633" spans="1:1" x14ac:dyDescent="0.25">
      <c r="A633">
        <f>WEEKNUM(Madison!A560)</f>
        <v>37</v>
      </c>
    </row>
    <row r="634" spans="1:1" x14ac:dyDescent="0.25">
      <c r="A634">
        <f>WEEKNUM(Madison!A561)</f>
        <v>37</v>
      </c>
    </row>
    <row r="635" spans="1:1" x14ac:dyDescent="0.25">
      <c r="A635">
        <f>WEEKNUM(Madison!A562)</f>
        <v>37</v>
      </c>
    </row>
    <row r="636" spans="1:1" x14ac:dyDescent="0.25">
      <c r="A636">
        <f>WEEKNUM(Madison!A563)</f>
        <v>37</v>
      </c>
    </row>
    <row r="637" spans="1:1" x14ac:dyDescent="0.25">
      <c r="A637">
        <f>WEEKNUM(Madison!A564)</f>
        <v>37</v>
      </c>
    </row>
    <row r="638" spans="1:1" x14ac:dyDescent="0.25">
      <c r="A638">
        <f>WEEKNUM(Madison!A565)</f>
        <v>37</v>
      </c>
    </row>
    <row r="639" spans="1:1" x14ac:dyDescent="0.25">
      <c r="A639">
        <f>WEEKNUM(Madison!A566)</f>
        <v>37</v>
      </c>
    </row>
    <row r="640" spans="1:1" x14ac:dyDescent="0.25">
      <c r="A640">
        <f>WEEKNUM(Madison!A567)</f>
        <v>38</v>
      </c>
    </row>
    <row r="641" spans="1:1" x14ac:dyDescent="0.25">
      <c r="A641">
        <f>WEEKNUM(Madison!A568)</f>
        <v>38</v>
      </c>
    </row>
    <row r="642" spans="1:1" x14ac:dyDescent="0.25">
      <c r="A642">
        <f>WEEKNUM(Madison!A569)</f>
        <v>38</v>
      </c>
    </row>
    <row r="643" spans="1:1" x14ac:dyDescent="0.25">
      <c r="A643">
        <f>WEEKNUM(Madison!A570)</f>
        <v>38</v>
      </c>
    </row>
    <row r="644" spans="1:1" x14ac:dyDescent="0.25">
      <c r="A644">
        <f>WEEKNUM(Madison!A571)</f>
        <v>38</v>
      </c>
    </row>
    <row r="645" spans="1:1" x14ac:dyDescent="0.25">
      <c r="A645">
        <f>WEEKNUM(Madison!A572)</f>
        <v>38</v>
      </c>
    </row>
    <row r="646" spans="1:1" x14ac:dyDescent="0.25">
      <c r="A646">
        <f>WEEKNUM(Madison!A573)</f>
        <v>38</v>
      </c>
    </row>
    <row r="647" spans="1:1" x14ac:dyDescent="0.25">
      <c r="A647">
        <f>WEEKNUM(Madison!A574)</f>
        <v>39</v>
      </c>
    </row>
    <row r="648" spans="1:1" x14ac:dyDescent="0.25">
      <c r="A648">
        <f>WEEKNUM(Madison!A575)</f>
        <v>39</v>
      </c>
    </row>
    <row r="649" spans="1:1" x14ac:dyDescent="0.25">
      <c r="A649">
        <f>WEEKNUM(Madison!A576)</f>
        <v>39</v>
      </c>
    </row>
    <row r="650" spans="1:1" x14ac:dyDescent="0.25">
      <c r="A650">
        <f>WEEKNUM(Madison!A577)</f>
        <v>39</v>
      </c>
    </row>
    <row r="651" spans="1:1" x14ac:dyDescent="0.25">
      <c r="A651">
        <f>WEEKNUM(Madison!A578)</f>
        <v>39</v>
      </c>
    </row>
    <row r="652" spans="1:1" x14ac:dyDescent="0.25">
      <c r="A652">
        <f>WEEKNUM(Madison!A579)</f>
        <v>39</v>
      </c>
    </row>
    <row r="653" spans="1:1" x14ac:dyDescent="0.25">
      <c r="A653">
        <f>WEEKNUM(Madison!A580)</f>
        <v>39</v>
      </c>
    </row>
    <row r="654" spans="1:1" x14ac:dyDescent="0.25">
      <c r="A654">
        <f>WEEKNUM(Madison!A581)</f>
        <v>40</v>
      </c>
    </row>
    <row r="655" spans="1:1" x14ac:dyDescent="0.25">
      <c r="A655">
        <f>WEEKNUM(Madison!A582)</f>
        <v>40</v>
      </c>
    </row>
    <row r="656" spans="1:1" x14ac:dyDescent="0.25">
      <c r="A656">
        <f>WEEKNUM(Madison!A583)</f>
        <v>40</v>
      </c>
    </row>
    <row r="657" spans="1:1" x14ac:dyDescent="0.25">
      <c r="A657">
        <f>WEEKNUM(Madison!A584)</f>
        <v>40</v>
      </c>
    </row>
    <row r="658" spans="1:1" x14ac:dyDescent="0.25">
      <c r="A658">
        <f>WEEKNUM(Madison!A585)</f>
        <v>40</v>
      </c>
    </row>
    <row r="659" spans="1:1" x14ac:dyDescent="0.25">
      <c r="A659">
        <f>WEEKNUM(Madison!A586)</f>
        <v>40</v>
      </c>
    </row>
    <row r="660" spans="1:1" x14ac:dyDescent="0.25">
      <c r="A660">
        <f>WEEKNUM(Madison!A587)</f>
        <v>40</v>
      </c>
    </row>
    <row r="661" spans="1:1" x14ac:dyDescent="0.25">
      <c r="A661">
        <f>WEEKNUM(Madison!A588)</f>
        <v>41</v>
      </c>
    </row>
    <row r="662" spans="1:1" x14ac:dyDescent="0.25">
      <c r="A662">
        <f>WEEKNUM(Madison!A589)</f>
        <v>41</v>
      </c>
    </row>
    <row r="663" spans="1:1" x14ac:dyDescent="0.25">
      <c r="A663">
        <f>WEEKNUM(Madison!A590)</f>
        <v>41</v>
      </c>
    </row>
    <row r="664" spans="1:1" x14ac:dyDescent="0.25">
      <c r="A664">
        <f>WEEKNUM(Madison!A591)</f>
        <v>41</v>
      </c>
    </row>
    <row r="665" spans="1:1" x14ac:dyDescent="0.25">
      <c r="A665">
        <f>WEEKNUM(Madison!A592)</f>
        <v>22</v>
      </c>
    </row>
    <row r="666" spans="1:1" x14ac:dyDescent="0.25">
      <c r="A666">
        <f>WEEKNUM(Madison!A593)</f>
        <v>22</v>
      </c>
    </row>
    <row r="667" spans="1:1" x14ac:dyDescent="0.25">
      <c r="A667">
        <f>WEEKNUM(Madison!A594)</f>
        <v>23</v>
      </c>
    </row>
    <row r="668" spans="1:1" x14ac:dyDescent="0.25">
      <c r="A668">
        <f>WEEKNUM(Madison!A595)</f>
        <v>23</v>
      </c>
    </row>
    <row r="669" spans="1:1" x14ac:dyDescent="0.25">
      <c r="A669">
        <f>WEEKNUM(Madison!A596)</f>
        <v>23</v>
      </c>
    </row>
    <row r="670" spans="1:1" x14ac:dyDescent="0.25">
      <c r="A670">
        <f>WEEKNUM(Madison!A597)</f>
        <v>23</v>
      </c>
    </row>
    <row r="671" spans="1:1" x14ac:dyDescent="0.25">
      <c r="A671">
        <f>WEEKNUM(Madison!A598)</f>
        <v>23</v>
      </c>
    </row>
    <row r="672" spans="1:1" x14ac:dyDescent="0.25">
      <c r="A672">
        <f>WEEKNUM(Madison!A599)</f>
        <v>23</v>
      </c>
    </row>
    <row r="673" spans="1:1" x14ac:dyDescent="0.25">
      <c r="A673">
        <f>WEEKNUM(Madison!A600)</f>
        <v>23</v>
      </c>
    </row>
    <row r="674" spans="1:1" x14ac:dyDescent="0.25">
      <c r="A674">
        <f>WEEKNUM(Madison!A601)</f>
        <v>24</v>
      </c>
    </row>
    <row r="675" spans="1:1" x14ac:dyDescent="0.25">
      <c r="A675">
        <f>WEEKNUM(Madison!A602)</f>
        <v>24</v>
      </c>
    </row>
    <row r="676" spans="1:1" x14ac:dyDescent="0.25">
      <c r="A676">
        <f>WEEKNUM(Madison!A603)</f>
        <v>24</v>
      </c>
    </row>
    <row r="677" spans="1:1" x14ac:dyDescent="0.25">
      <c r="A677">
        <f>WEEKNUM(Madison!A604)</f>
        <v>24</v>
      </c>
    </row>
    <row r="678" spans="1:1" x14ac:dyDescent="0.25">
      <c r="A678">
        <f>WEEKNUM(Madison!A605)</f>
        <v>24</v>
      </c>
    </row>
    <row r="679" spans="1:1" x14ac:dyDescent="0.25">
      <c r="A679">
        <f>WEEKNUM(Madison!A606)</f>
        <v>24</v>
      </c>
    </row>
    <row r="680" spans="1:1" x14ac:dyDescent="0.25">
      <c r="A680">
        <f>WEEKNUM(Madison!A607)</f>
        <v>24</v>
      </c>
    </row>
    <row r="681" spans="1:1" x14ac:dyDescent="0.25">
      <c r="A681">
        <f>WEEKNUM(Madison!A608)</f>
        <v>25</v>
      </c>
    </row>
    <row r="682" spans="1:1" x14ac:dyDescent="0.25">
      <c r="A682">
        <f>WEEKNUM(Madison!A609)</f>
        <v>25</v>
      </c>
    </row>
    <row r="683" spans="1:1" x14ac:dyDescent="0.25">
      <c r="A683">
        <f>WEEKNUM(Madison!A610)</f>
        <v>25</v>
      </c>
    </row>
    <row r="684" spans="1:1" x14ac:dyDescent="0.25">
      <c r="A684">
        <f>WEEKNUM(Madison!A611)</f>
        <v>25</v>
      </c>
    </row>
    <row r="685" spans="1:1" x14ac:dyDescent="0.25">
      <c r="A685">
        <f>WEEKNUM(Madison!A612)</f>
        <v>25</v>
      </c>
    </row>
    <row r="686" spans="1:1" x14ac:dyDescent="0.25">
      <c r="A686">
        <f>WEEKNUM(Madison!A613)</f>
        <v>25</v>
      </c>
    </row>
    <row r="687" spans="1:1" x14ac:dyDescent="0.25">
      <c r="A687">
        <f>WEEKNUM(Madison!A614)</f>
        <v>25</v>
      </c>
    </row>
    <row r="688" spans="1:1" x14ac:dyDescent="0.25">
      <c r="A688">
        <f>WEEKNUM(Madison!A615)</f>
        <v>26</v>
      </c>
    </row>
    <row r="689" spans="1:1" x14ac:dyDescent="0.25">
      <c r="A689">
        <f>WEEKNUM(Madison!A616)</f>
        <v>26</v>
      </c>
    </row>
    <row r="690" spans="1:1" x14ac:dyDescent="0.25">
      <c r="A690">
        <f>WEEKNUM(Madison!A617)</f>
        <v>26</v>
      </c>
    </row>
    <row r="691" spans="1:1" x14ac:dyDescent="0.25">
      <c r="A691">
        <f>WEEKNUM(Madison!A618)</f>
        <v>26</v>
      </c>
    </row>
    <row r="692" spans="1:1" x14ac:dyDescent="0.25">
      <c r="A692">
        <f>WEEKNUM(Madison!A619)</f>
        <v>26</v>
      </c>
    </row>
    <row r="693" spans="1:1" x14ac:dyDescent="0.25">
      <c r="A693">
        <f>WEEKNUM(Madison!A620)</f>
        <v>26</v>
      </c>
    </row>
    <row r="694" spans="1:1" x14ac:dyDescent="0.25">
      <c r="A694">
        <f>WEEKNUM(Madison!A621)</f>
        <v>26</v>
      </c>
    </row>
    <row r="695" spans="1:1" x14ac:dyDescent="0.25">
      <c r="A695">
        <f>WEEKNUM(Madison!A622)</f>
        <v>27</v>
      </c>
    </row>
    <row r="696" spans="1:1" x14ac:dyDescent="0.25">
      <c r="A696">
        <f>WEEKNUM(Madison!A623)</f>
        <v>27</v>
      </c>
    </row>
    <row r="697" spans="1:1" x14ac:dyDescent="0.25">
      <c r="A697">
        <f>WEEKNUM(Madison!A624)</f>
        <v>27</v>
      </c>
    </row>
    <row r="698" spans="1:1" x14ac:dyDescent="0.25">
      <c r="A698">
        <f>WEEKNUM(Madison!A625)</f>
        <v>27</v>
      </c>
    </row>
    <row r="699" spans="1:1" x14ac:dyDescent="0.25">
      <c r="A699">
        <f>WEEKNUM(Madison!A626)</f>
        <v>27</v>
      </c>
    </row>
    <row r="700" spans="1:1" x14ac:dyDescent="0.25">
      <c r="A700">
        <f>WEEKNUM(Madison!A627)</f>
        <v>27</v>
      </c>
    </row>
    <row r="701" spans="1:1" x14ac:dyDescent="0.25">
      <c r="A701">
        <f>WEEKNUM(Madison!A628)</f>
        <v>27</v>
      </c>
    </row>
    <row r="702" spans="1:1" x14ac:dyDescent="0.25">
      <c r="A702">
        <f>WEEKNUM(Madison!A629)</f>
        <v>28</v>
      </c>
    </row>
    <row r="703" spans="1:1" x14ac:dyDescent="0.25">
      <c r="A703">
        <f>WEEKNUM(Madison!A630)</f>
        <v>28</v>
      </c>
    </row>
    <row r="704" spans="1:1" x14ac:dyDescent="0.25">
      <c r="A704">
        <f>WEEKNUM(Madison!A631)</f>
        <v>28</v>
      </c>
    </row>
    <row r="705" spans="1:1" x14ac:dyDescent="0.25">
      <c r="A705">
        <f>WEEKNUM(Madison!A632)</f>
        <v>28</v>
      </c>
    </row>
    <row r="706" spans="1:1" x14ac:dyDescent="0.25">
      <c r="A706">
        <f>WEEKNUM(Madison!A633)</f>
        <v>28</v>
      </c>
    </row>
    <row r="707" spans="1:1" x14ac:dyDescent="0.25">
      <c r="A707">
        <f>WEEKNUM(Madison!A634)</f>
        <v>28</v>
      </c>
    </row>
    <row r="708" spans="1:1" x14ac:dyDescent="0.25">
      <c r="A708">
        <f>WEEKNUM(Madison!A635)</f>
        <v>28</v>
      </c>
    </row>
    <row r="709" spans="1:1" x14ac:dyDescent="0.25">
      <c r="A709">
        <f>WEEKNUM(Madison!A636)</f>
        <v>29</v>
      </c>
    </row>
    <row r="710" spans="1:1" x14ac:dyDescent="0.25">
      <c r="A710">
        <f>WEEKNUM(Madison!A637)</f>
        <v>29</v>
      </c>
    </row>
    <row r="711" spans="1:1" x14ac:dyDescent="0.25">
      <c r="A711">
        <f>WEEKNUM(Madison!A638)</f>
        <v>29</v>
      </c>
    </row>
    <row r="712" spans="1:1" x14ac:dyDescent="0.25">
      <c r="A712">
        <f>WEEKNUM(Madison!A639)</f>
        <v>29</v>
      </c>
    </row>
    <row r="713" spans="1:1" x14ac:dyDescent="0.25">
      <c r="A713">
        <f>WEEKNUM(Madison!A640)</f>
        <v>29</v>
      </c>
    </row>
    <row r="714" spans="1:1" x14ac:dyDescent="0.25">
      <c r="A714">
        <f>WEEKNUM(Madison!A641)</f>
        <v>29</v>
      </c>
    </row>
    <row r="715" spans="1:1" x14ac:dyDescent="0.25">
      <c r="A715">
        <f>WEEKNUM(Madison!A642)</f>
        <v>29</v>
      </c>
    </row>
    <row r="716" spans="1:1" x14ac:dyDescent="0.25">
      <c r="A716">
        <f>WEEKNUM(Madison!A643)</f>
        <v>30</v>
      </c>
    </row>
    <row r="717" spans="1:1" x14ac:dyDescent="0.25">
      <c r="A717">
        <f>WEEKNUM(Madison!A644)</f>
        <v>30</v>
      </c>
    </row>
    <row r="718" spans="1:1" x14ac:dyDescent="0.25">
      <c r="A718">
        <f>WEEKNUM(Madison!A645)</f>
        <v>30</v>
      </c>
    </row>
    <row r="719" spans="1:1" x14ac:dyDescent="0.25">
      <c r="A719">
        <f>WEEKNUM(Madison!A646)</f>
        <v>30</v>
      </c>
    </row>
    <row r="720" spans="1:1" x14ac:dyDescent="0.25">
      <c r="A720">
        <f>WEEKNUM(Madison!A647)</f>
        <v>30</v>
      </c>
    </row>
    <row r="721" spans="1:1" x14ac:dyDescent="0.25">
      <c r="A721">
        <f>WEEKNUM(Madison!A648)</f>
        <v>30</v>
      </c>
    </row>
    <row r="722" spans="1:1" x14ac:dyDescent="0.25">
      <c r="A722">
        <f>WEEKNUM(Madison!A649)</f>
        <v>30</v>
      </c>
    </row>
    <row r="723" spans="1:1" x14ac:dyDescent="0.25">
      <c r="A723">
        <f>WEEKNUM(Madison!A650)</f>
        <v>31</v>
      </c>
    </row>
    <row r="724" spans="1:1" x14ac:dyDescent="0.25">
      <c r="A724">
        <f>WEEKNUM(Madison!A651)</f>
        <v>31</v>
      </c>
    </row>
    <row r="725" spans="1:1" x14ac:dyDescent="0.25">
      <c r="A725">
        <f>WEEKNUM(Madison!A652)</f>
        <v>31</v>
      </c>
    </row>
    <row r="726" spans="1:1" x14ac:dyDescent="0.25">
      <c r="A726">
        <f>WEEKNUM(Madison!A653)</f>
        <v>31</v>
      </c>
    </row>
    <row r="727" spans="1:1" x14ac:dyDescent="0.25">
      <c r="A727">
        <f>WEEKNUM(Madison!A654)</f>
        <v>31</v>
      </c>
    </row>
    <row r="728" spans="1:1" x14ac:dyDescent="0.25">
      <c r="A728">
        <f>WEEKNUM(Madison!A655)</f>
        <v>31</v>
      </c>
    </row>
    <row r="729" spans="1:1" x14ac:dyDescent="0.25">
      <c r="A729">
        <f>WEEKNUM(Madison!A656)</f>
        <v>31</v>
      </c>
    </row>
    <row r="730" spans="1:1" x14ac:dyDescent="0.25">
      <c r="A730">
        <f>WEEKNUM(Madison!A657)</f>
        <v>32</v>
      </c>
    </row>
    <row r="731" spans="1:1" x14ac:dyDescent="0.25">
      <c r="A731">
        <f>WEEKNUM(Madison!A658)</f>
        <v>32</v>
      </c>
    </row>
    <row r="732" spans="1:1" x14ac:dyDescent="0.25">
      <c r="A732">
        <f>WEEKNUM(Madison!A659)</f>
        <v>32</v>
      </c>
    </row>
    <row r="733" spans="1:1" x14ac:dyDescent="0.25">
      <c r="A733">
        <f>WEEKNUM(Madison!A660)</f>
        <v>32</v>
      </c>
    </row>
    <row r="734" spans="1:1" x14ac:dyDescent="0.25">
      <c r="A734">
        <f>WEEKNUM(Madison!A661)</f>
        <v>32</v>
      </c>
    </row>
    <row r="735" spans="1:1" x14ac:dyDescent="0.25">
      <c r="A735">
        <f>WEEKNUM(Madison!A662)</f>
        <v>32</v>
      </c>
    </row>
    <row r="736" spans="1:1" x14ac:dyDescent="0.25">
      <c r="A736">
        <f>WEEKNUM(Madison!A663)</f>
        <v>32</v>
      </c>
    </row>
    <row r="737" spans="1:1" x14ac:dyDescent="0.25">
      <c r="A737">
        <f>WEEKNUM(Madison!A664)</f>
        <v>33</v>
      </c>
    </row>
    <row r="738" spans="1:1" x14ac:dyDescent="0.25">
      <c r="A738">
        <f>WEEKNUM(Madison!A665)</f>
        <v>33</v>
      </c>
    </row>
    <row r="739" spans="1:1" x14ac:dyDescent="0.25">
      <c r="A739">
        <f>WEEKNUM(Madison!A666)</f>
        <v>33</v>
      </c>
    </row>
    <row r="740" spans="1:1" x14ac:dyDescent="0.25">
      <c r="A740">
        <f>WEEKNUM(Madison!A667)</f>
        <v>33</v>
      </c>
    </row>
    <row r="741" spans="1:1" x14ac:dyDescent="0.25">
      <c r="A741">
        <f>WEEKNUM(Madison!A668)</f>
        <v>33</v>
      </c>
    </row>
    <row r="742" spans="1:1" x14ac:dyDescent="0.25">
      <c r="A742">
        <f>WEEKNUM(Madison!A669)</f>
        <v>33</v>
      </c>
    </row>
    <row r="743" spans="1:1" x14ac:dyDescent="0.25">
      <c r="A743">
        <f>WEEKNUM(Madison!A670)</f>
        <v>33</v>
      </c>
    </row>
    <row r="744" spans="1:1" x14ac:dyDescent="0.25">
      <c r="A744">
        <f>WEEKNUM(Madison!A671)</f>
        <v>34</v>
      </c>
    </row>
    <row r="745" spans="1:1" x14ac:dyDescent="0.25">
      <c r="A745">
        <f>WEEKNUM(Madison!A672)</f>
        <v>34</v>
      </c>
    </row>
    <row r="746" spans="1:1" x14ac:dyDescent="0.25">
      <c r="A746">
        <f>WEEKNUM(Madison!A673)</f>
        <v>34</v>
      </c>
    </row>
    <row r="747" spans="1:1" x14ac:dyDescent="0.25">
      <c r="A747">
        <f>WEEKNUM(Madison!A674)</f>
        <v>34</v>
      </c>
    </row>
    <row r="748" spans="1:1" x14ac:dyDescent="0.25">
      <c r="A748">
        <f>WEEKNUM(Madison!A675)</f>
        <v>34</v>
      </c>
    </row>
    <row r="749" spans="1:1" x14ac:dyDescent="0.25">
      <c r="A749">
        <f>WEEKNUM(Madison!A676)</f>
        <v>34</v>
      </c>
    </row>
    <row r="750" spans="1:1" x14ac:dyDescent="0.25">
      <c r="A750">
        <f>WEEKNUM(Madison!A677)</f>
        <v>34</v>
      </c>
    </row>
    <row r="751" spans="1:1" x14ac:dyDescent="0.25">
      <c r="A751">
        <f>WEEKNUM(Madison!A678)</f>
        <v>35</v>
      </c>
    </row>
    <row r="752" spans="1:1" x14ac:dyDescent="0.25">
      <c r="A752">
        <f>WEEKNUM(Madison!A679)</f>
        <v>35</v>
      </c>
    </row>
    <row r="753" spans="1:1" x14ac:dyDescent="0.25">
      <c r="A753">
        <f>WEEKNUM(Madison!A680)</f>
        <v>35</v>
      </c>
    </row>
    <row r="754" spans="1:1" x14ac:dyDescent="0.25">
      <c r="A754">
        <f>WEEKNUM(Madison!A681)</f>
        <v>35</v>
      </c>
    </row>
    <row r="755" spans="1:1" x14ac:dyDescent="0.25">
      <c r="A755">
        <f>WEEKNUM(Madison!A682)</f>
        <v>35</v>
      </c>
    </row>
    <row r="756" spans="1:1" x14ac:dyDescent="0.25">
      <c r="A756">
        <f>WEEKNUM(Madison!A683)</f>
        <v>35</v>
      </c>
    </row>
    <row r="757" spans="1:1" x14ac:dyDescent="0.25">
      <c r="A757">
        <f>WEEKNUM(Madison!A684)</f>
        <v>35</v>
      </c>
    </row>
    <row r="758" spans="1:1" x14ac:dyDescent="0.25">
      <c r="A758">
        <f>WEEKNUM(Madison!A685)</f>
        <v>36</v>
      </c>
    </row>
    <row r="759" spans="1:1" x14ac:dyDescent="0.25">
      <c r="A759">
        <f>WEEKNUM(Madison!A686)</f>
        <v>36</v>
      </c>
    </row>
    <row r="760" spans="1:1" x14ac:dyDescent="0.25">
      <c r="A760">
        <f>WEEKNUM(Madison!A687)</f>
        <v>36</v>
      </c>
    </row>
    <row r="761" spans="1:1" x14ac:dyDescent="0.25">
      <c r="A761">
        <f>WEEKNUM(Madison!A688)</f>
        <v>36</v>
      </c>
    </row>
    <row r="762" spans="1:1" x14ac:dyDescent="0.25">
      <c r="A762">
        <f>WEEKNUM(Madison!A689)</f>
        <v>36</v>
      </c>
    </row>
    <row r="763" spans="1:1" x14ac:dyDescent="0.25">
      <c r="A763">
        <f>WEEKNUM(Madison!A690)</f>
        <v>36</v>
      </c>
    </row>
    <row r="764" spans="1:1" x14ac:dyDescent="0.25">
      <c r="A764">
        <f>WEEKNUM(Madison!A691)</f>
        <v>36</v>
      </c>
    </row>
    <row r="765" spans="1:1" x14ac:dyDescent="0.25">
      <c r="A765">
        <f>WEEKNUM(Madison!A692)</f>
        <v>37</v>
      </c>
    </row>
    <row r="766" spans="1:1" x14ac:dyDescent="0.25">
      <c r="A766">
        <f>WEEKNUM(Madison!A693)</f>
        <v>37</v>
      </c>
    </row>
    <row r="767" spans="1:1" x14ac:dyDescent="0.25">
      <c r="A767">
        <f>WEEKNUM(Madison!A694)</f>
        <v>37</v>
      </c>
    </row>
    <row r="768" spans="1:1" x14ac:dyDescent="0.25">
      <c r="A768">
        <f>WEEKNUM(Madison!A695)</f>
        <v>37</v>
      </c>
    </row>
    <row r="769" spans="1:1" x14ac:dyDescent="0.25">
      <c r="A769">
        <f>WEEKNUM(Madison!A696)</f>
        <v>37</v>
      </c>
    </row>
    <row r="770" spans="1:1" x14ac:dyDescent="0.25">
      <c r="A770">
        <f>WEEKNUM(Madison!A697)</f>
        <v>37</v>
      </c>
    </row>
    <row r="771" spans="1:1" x14ac:dyDescent="0.25">
      <c r="A771">
        <f>WEEKNUM(Madison!A698)</f>
        <v>37</v>
      </c>
    </row>
    <row r="772" spans="1:1" x14ac:dyDescent="0.25">
      <c r="A772">
        <f>WEEKNUM(Madison!A699)</f>
        <v>38</v>
      </c>
    </row>
    <row r="773" spans="1:1" x14ac:dyDescent="0.25">
      <c r="A773">
        <f>WEEKNUM(Madison!A700)</f>
        <v>38</v>
      </c>
    </row>
    <row r="774" spans="1:1" x14ac:dyDescent="0.25">
      <c r="A774">
        <f>WEEKNUM(Madison!A701)</f>
        <v>38</v>
      </c>
    </row>
    <row r="775" spans="1:1" x14ac:dyDescent="0.25">
      <c r="A775">
        <f>WEEKNUM(Madison!A702)</f>
        <v>38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3:C22"/>
  <sheetViews>
    <sheetView workbookViewId="0">
      <selection activeCell="K41" sqref="K41"/>
    </sheetView>
  </sheetViews>
  <sheetFormatPr defaultRowHeight="15" x14ac:dyDescent="0.25"/>
  <cols>
    <col min="1" max="1" width="13.140625" bestFit="1" customWidth="1"/>
    <col min="2" max="2" width="18.7109375" bestFit="1" customWidth="1"/>
    <col min="3" max="3" width="18.7109375" customWidth="1"/>
    <col min="4" max="4" width="12" customWidth="1"/>
    <col min="5" max="6" width="12" bestFit="1" customWidth="1"/>
    <col min="7" max="7" width="18.7109375" bestFit="1" customWidth="1"/>
    <col min="8" max="11" width="12" bestFit="1" customWidth="1"/>
    <col min="12" max="13" width="23.7109375" bestFit="1" customWidth="1"/>
  </cols>
  <sheetData>
    <row r="3" spans="1:3" x14ac:dyDescent="0.25">
      <c r="A3" s="17" t="s">
        <v>33</v>
      </c>
      <c r="B3" t="s">
        <v>39</v>
      </c>
      <c r="C3" t="s">
        <v>58</v>
      </c>
    </row>
    <row r="4" spans="1:3" x14ac:dyDescent="0.25">
      <c r="A4" s="19">
        <v>21</v>
      </c>
      <c r="B4" s="20" t="e">
        <v>#N/A</v>
      </c>
      <c r="C4" s="20" t="e">
        <v>#N/A</v>
      </c>
    </row>
    <row r="5" spans="1:3" x14ac:dyDescent="0.25">
      <c r="A5" s="19">
        <v>22</v>
      </c>
      <c r="B5" s="20" t="e">
        <v>#N/A</v>
      </c>
      <c r="C5" s="20" t="e">
        <v>#N/A</v>
      </c>
    </row>
    <row r="6" spans="1:3" x14ac:dyDescent="0.25">
      <c r="A6" s="19">
        <v>23</v>
      </c>
      <c r="B6" s="20" t="e">
        <v>#N/A</v>
      </c>
      <c r="C6" s="20" t="e">
        <v>#N/A</v>
      </c>
    </row>
    <row r="7" spans="1:3" x14ac:dyDescent="0.25">
      <c r="A7" s="19">
        <v>24</v>
      </c>
      <c r="B7" s="20">
        <v>3.9797142857142855</v>
      </c>
      <c r="C7" s="20">
        <v>4.5129059932821223</v>
      </c>
    </row>
    <row r="8" spans="1:3" x14ac:dyDescent="0.25">
      <c r="A8" s="19">
        <v>25</v>
      </c>
      <c r="B8" s="20" t="e">
        <v>#N/A</v>
      </c>
      <c r="C8" s="20" t="e">
        <v>#N/A</v>
      </c>
    </row>
    <row r="9" spans="1:3" x14ac:dyDescent="0.25">
      <c r="A9" s="19">
        <v>26</v>
      </c>
      <c r="B9" s="20">
        <v>5.6360000000000001</v>
      </c>
      <c r="C9" s="20">
        <v>6.0112772451158039</v>
      </c>
    </row>
    <row r="10" spans="1:3" x14ac:dyDescent="0.25">
      <c r="A10" s="19">
        <v>27</v>
      </c>
      <c r="B10" s="20">
        <v>10.530285714285714</v>
      </c>
      <c r="C10" s="20">
        <v>10.454018502812344</v>
      </c>
    </row>
    <row r="11" spans="1:3" x14ac:dyDescent="0.25">
      <c r="A11" s="19">
        <v>28</v>
      </c>
      <c r="B11" s="20">
        <v>10.087999999999999</v>
      </c>
      <c r="C11" s="20">
        <v>10.642583940997435</v>
      </c>
    </row>
    <row r="12" spans="1:3" x14ac:dyDescent="0.25">
      <c r="A12" s="19">
        <v>29</v>
      </c>
      <c r="B12" s="20">
        <v>7.4428571428571431</v>
      </c>
      <c r="C12" s="20">
        <v>8.6039326068095772</v>
      </c>
    </row>
    <row r="13" spans="1:3" x14ac:dyDescent="0.25">
      <c r="A13" s="19">
        <v>30</v>
      </c>
      <c r="B13" s="20">
        <v>12.203823529411762</v>
      </c>
      <c r="C13" s="20">
        <v>15.782481468427195</v>
      </c>
    </row>
    <row r="14" spans="1:3" x14ac:dyDescent="0.25">
      <c r="A14" s="19">
        <v>31</v>
      </c>
      <c r="B14" s="20">
        <v>3.6457575757575755</v>
      </c>
      <c r="C14" s="20">
        <v>3.3634812976132236</v>
      </c>
    </row>
    <row r="15" spans="1:3" x14ac:dyDescent="0.25">
      <c r="A15" s="19">
        <v>32</v>
      </c>
      <c r="B15" s="20">
        <v>2.6749999999999998</v>
      </c>
      <c r="C15" s="20">
        <v>3.2086128305385029</v>
      </c>
    </row>
    <row r="16" spans="1:3" x14ac:dyDescent="0.25">
      <c r="A16" s="19">
        <v>33</v>
      </c>
      <c r="B16" s="20">
        <v>2.6833333333333331</v>
      </c>
      <c r="C16" s="20">
        <v>3.165578085497911</v>
      </c>
    </row>
    <row r="17" spans="1:3" x14ac:dyDescent="0.25">
      <c r="A17" s="19">
        <v>34</v>
      </c>
      <c r="B17" s="20">
        <v>2.2067999999999999</v>
      </c>
      <c r="C17" s="20">
        <v>2.2659190924067292</v>
      </c>
    </row>
    <row r="18" spans="1:3" x14ac:dyDescent="0.25">
      <c r="A18" s="19">
        <v>35</v>
      </c>
      <c r="B18" s="20">
        <v>1.5709523809523811</v>
      </c>
      <c r="C18" s="20">
        <v>1.4873395871888326</v>
      </c>
    </row>
    <row r="19" spans="1:3" x14ac:dyDescent="0.25">
      <c r="A19" s="19">
        <v>36</v>
      </c>
      <c r="B19" s="20">
        <v>2.1809523809523808</v>
      </c>
      <c r="C19" s="20">
        <v>1.9835294420852563</v>
      </c>
    </row>
    <row r="20" spans="1:3" x14ac:dyDescent="0.25">
      <c r="A20" s="19">
        <v>37</v>
      </c>
      <c r="B20" s="20">
        <v>1.3523809523809525</v>
      </c>
      <c r="C20" s="20">
        <v>2.3322454947151354</v>
      </c>
    </row>
    <row r="21" spans="1:3" x14ac:dyDescent="0.25">
      <c r="A21" s="19">
        <v>38</v>
      </c>
      <c r="B21" s="20">
        <v>2.8461538461538463</v>
      </c>
      <c r="C21" s="20">
        <v>5.9420276259617228</v>
      </c>
    </row>
    <row r="22" spans="1:3" x14ac:dyDescent="0.25">
      <c r="A22" s="19" t="s">
        <v>34</v>
      </c>
      <c r="B22" s="20" t="e">
        <v>#N/A</v>
      </c>
      <c r="C22" s="20" t="e">
        <v>#N/A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X592"/>
  <sheetViews>
    <sheetView topLeftCell="A2" workbookViewId="0">
      <selection activeCell="L48" sqref="L48"/>
    </sheetView>
  </sheetViews>
  <sheetFormatPr defaultRowHeight="15" x14ac:dyDescent="0.25"/>
  <cols>
    <col min="1" max="1" width="12.42578125" customWidth="1"/>
    <col min="5" max="5" width="10" customWidth="1"/>
    <col min="6" max="6" width="10.5703125" customWidth="1"/>
    <col min="7" max="7" width="14.42578125" customWidth="1"/>
    <col min="8" max="8" width="12.42578125" customWidth="1"/>
    <col min="9" max="9" width="11.85546875" customWidth="1"/>
    <col min="10" max="10" width="14.28515625" customWidth="1"/>
    <col min="11" max="11" width="9.42578125" customWidth="1"/>
    <col min="12" max="12" width="9.7109375" customWidth="1"/>
    <col min="13" max="14" width="10.7109375" customWidth="1"/>
    <col min="15" max="15" width="11.5703125" customWidth="1"/>
    <col min="16" max="16" width="15.28515625" customWidth="1"/>
    <col min="17" max="17" width="10.5703125" customWidth="1"/>
    <col min="18" max="18" width="11.85546875" customWidth="1"/>
    <col min="19" max="19" width="15.28515625" customWidth="1"/>
    <col min="20" max="20" width="12.85546875" customWidth="1"/>
    <col min="21" max="21" width="12.7109375" customWidth="1"/>
    <col min="22" max="22" width="10.5703125" customWidth="1"/>
  </cols>
  <sheetData>
    <row r="1" spans="1:24" x14ac:dyDescent="0.25">
      <c r="A1" t="s">
        <v>38</v>
      </c>
      <c r="B1" t="s">
        <v>44</v>
      </c>
      <c r="C1" t="s">
        <v>0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s="3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s="3" t="s">
        <v>30</v>
      </c>
      <c r="Q1" t="s">
        <v>20</v>
      </c>
      <c r="R1" t="s">
        <v>21</v>
      </c>
      <c r="S1" s="3" t="s">
        <v>31</v>
      </c>
      <c r="T1" t="s">
        <v>26</v>
      </c>
      <c r="U1" s="3" t="s">
        <v>23</v>
      </c>
      <c r="V1" s="5" t="s">
        <v>37</v>
      </c>
      <c r="W1" s="5" t="s">
        <v>36</v>
      </c>
      <c r="X1" s="5" t="s">
        <v>47</v>
      </c>
    </row>
    <row r="2" spans="1:24" x14ac:dyDescent="0.25">
      <c r="A2">
        <f>WEEKNUM(C2)</f>
        <v>19</v>
      </c>
      <c r="B2">
        <v>2010</v>
      </c>
      <c r="C2" s="4">
        <v>40303</v>
      </c>
      <c r="J2" s="3"/>
      <c r="K2" s="5"/>
      <c r="L2" s="5"/>
      <c r="M2" s="5"/>
      <c r="N2" s="5"/>
      <c r="O2" s="5"/>
      <c r="P2" s="3"/>
      <c r="S2" s="3"/>
      <c r="T2" s="5"/>
      <c r="U2" s="3"/>
      <c r="V2" s="15">
        <f t="shared" ref="V2:V65" si="0">SUM(D2:U2)</f>
        <v>0</v>
      </c>
      <c r="X2" s="15">
        <f>SUM(V2:W2)</f>
        <v>0</v>
      </c>
    </row>
    <row r="3" spans="1:24" x14ac:dyDescent="0.25">
      <c r="A3">
        <f t="shared" ref="A3:A66" si="1">WEEKNUM(C3)</f>
        <v>19</v>
      </c>
      <c r="B3">
        <v>2010</v>
      </c>
      <c r="C3" s="4">
        <v>40304</v>
      </c>
      <c r="J3" s="3"/>
      <c r="K3" s="5"/>
      <c r="L3" s="5"/>
      <c r="M3" s="5"/>
      <c r="N3" s="5"/>
      <c r="O3" s="5"/>
      <c r="P3" s="3"/>
      <c r="S3" s="3"/>
      <c r="T3" s="5"/>
      <c r="U3" s="3"/>
      <c r="V3" s="15">
        <f t="shared" si="0"/>
        <v>0</v>
      </c>
      <c r="X3" s="15">
        <f t="shared" ref="X3:X66" si="2">SUM(V3:W3)</f>
        <v>0</v>
      </c>
    </row>
    <row r="4" spans="1:24" x14ac:dyDescent="0.25">
      <c r="A4">
        <f t="shared" si="1"/>
        <v>19</v>
      </c>
      <c r="B4">
        <v>2010</v>
      </c>
      <c r="C4" s="4">
        <v>40305</v>
      </c>
      <c r="J4" s="3"/>
      <c r="K4" s="5"/>
      <c r="L4" s="5"/>
      <c r="M4" s="5"/>
      <c r="N4" s="5"/>
      <c r="O4" s="5"/>
      <c r="P4" s="3"/>
      <c r="R4" s="5"/>
      <c r="S4" s="3"/>
      <c r="T4" s="5"/>
      <c r="U4" s="3"/>
      <c r="V4" s="15">
        <f t="shared" si="0"/>
        <v>0</v>
      </c>
      <c r="W4" s="5"/>
      <c r="X4" s="15">
        <f t="shared" si="2"/>
        <v>0</v>
      </c>
    </row>
    <row r="5" spans="1:24" x14ac:dyDescent="0.25">
      <c r="A5">
        <f t="shared" si="1"/>
        <v>19</v>
      </c>
      <c r="B5">
        <v>2010</v>
      </c>
      <c r="C5" s="4">
        <v>40306</v>
      </c>
      <c r="J5" s="3"/>
      <c r="K5" s="5"/>
      <c r="L5" s="5"/>
      <c r="M5" s="5"/>
      <c r="N5" s="5"/>
      <c r="O5" s="5"/>
      <c r="P5" s="3"/>
      <c r="R5" s="5"/>
      <c r="S5" s="3"/>
      <c r="T5" s="5"/>
      <c r="U5" s="3"/>
      <c r="V5" s="15">
        <f t="shared" si="0"/>
        <v>0</v>
      </c>
      <c r="W5" s="5"/>
      <c r="X5" s="15">
        <f t="shared" si="2"/>
        <v>0</v>
      </c>
    </row>
    <row r="6" spans="1:24" x14ac:dyDescent="0.25">
      <c r="A6">
        <f t="shared" si="1"/>
        <v>20</v>
      </c>
      <c r="B6">
        <v>2010</v>
      </c>
      <c r="C6" s="4">
        <v>40307</v>
      </c>
      <c r="J6" s="3"/>
      <c r="K6" s="5"/>
      <c r="L6" s="5"/>
      <c r="M6" s="5"/>
      <c r="N6" s="5"/>
      <c r="O6" s="5"/>
      <c r="P6" s="3"/>
      <c r="Q6" s="5"/>
      <c r="R6" s="5"/>
      <c r="S6" s="3"/>
      <c r="T6" s="5"/>
      <c r="U6" s="3"/>
      <c r="V6" s="15">
        <f t="shared" si="0"/>
        <v>0</v>
      </c>
      <c r="X6" s="15">
        <f t="shared" si="2"/>
        <v>0</v>
      </c>
    </row>
    <row r="7" spans="1:24" x14ac:dyDescent="0.25">
      <c r="A7">
        <f t="shared" si="1"/>
        <v>20</v>
      </c>
      <c r="B7">
        <v>2010</v>
      </c>
      <c r="C7" s="4">
        <v>40308</v>
      </c>
      <c r="J7" s="3"/>
      <c r="K7" s="5"/>
      <c r="L7" s="5"/>
      <c r="M7" s="5"/>
      <c r="N7" s="5"/>
      <c r="O7" s="5"/>
      <c r="P7" s="3"/>
      <c r="R7" s="5"/>
      <c r="S7" s="3"/>
      <c r="T7" s="5"/>
      <c r="U7" s="3"/>
      <c r="V7" s="15">
        <f t="shared" si="0"/>
        <v>0</v>
      </c>
      <c r="X7" s="15">
        <f t="shared" si="2"/>
        <v>0</v>
      </c>
    </row>
    <row r="8" spans="1:24" x14ac:dyDescent="0.25">
      <c r="A8">
        <f t="shared" si="1"/>
        <v>20</v>
      </c>
      <c r="B8">
        <v>2010</v>
      </c>
      <c r="C8" s="4">
        <v>40309</v>
      </c>
      <c r="J8" s="3"/>
      <c r="K8" s="5"/>
      <c r="L8" s="5"/>
      <c r="M8" s="5"/>
      <c r="N8" s="5"/>
      <c r="O8" s="5"/>
      <c r="P8" s="3"/>
      <c r="Q8" s="5"/>
      <c r="R8" s="5"/>
      <c r="S8" s="3"/>
      <c r="T8" s="5"/>
      <c r="U8" s="3"/>
      <c r="V8" s="15">
        <f t="shared" si="0"/>
        <v>0</v>
      </c>
      <c r="X8" s="15">
        <f t="shared" si="2"/>
        <v>0</v>
      </c>
    </row>
    <row r="9" spans="1:24" x14ac:dyDescent="0.25">
      <c r="A9">
        <f t="shared" si="1"/>
        <v>20</v>
      </c>
      <c r="B9">
        <v>2010</v>
      </c>
      <c r="C9" s="4">
        <v>40310</v>
      </c>
      <c r="J9" s="3"/>
      <c r="K9" s="5"/>
      <c r="L9" s="5"/>
      <c r="M9" s="5"/>
      <c r="N9" s="5"/>
      <c r="O9" s="5"/>
      <c r="P9" s="3"/>
      <c r="Q9" s="5"/>
      <c r="R9" s="5"/>
      <c r="S9" s="3"/>
      <c r="T9" s="5"/>
      <c r="U9" s="3"/>
      <c r="V9" s="15">
        <f t="shared" si="0"/>
        <v>0</v>
      </c>
      <c r="X9" s="15">
        <f t="shared" si="2"/>
        <v>0</v>
      </c>
    </row>
    <row r="10" spans="1:24" x14ac:dyDescent="0.25">
      <c r="A10">
        <f t="shared" si="1"/>
        <v>20</v>
      </c>
      <c r="B10">
        <v>2010</v>
      </c>
      <c r="C10" s="4">
        <v>40311</v>
      </c>
      <c r="J10" s="3"/>
      <c r="K10" s="5"/>
      <c r="L10" s="5"/>
      <c r="M10" s="5"/>
      <c r="N10" s="5"/>
      <c r="O10" s="5"/>
      <c r="P10" s="3"/>
      <c r="Q10" s="5"/>
      <c r="R10" s="5"/>
      <c r="S10" s="3"/>
      <c r="T10" s="5"/>
      <c r="U10" s="3"/>
      <c r="V10" s="15">
        <f t="shared" si="0"/>
        <v>0</v>
      </c>
      <c r="X10" s="15">
        <f t="shared" si="2"/>
        <v>0</v>
      </c>
    </row>
    <row r="11" spans="1:24" x14ac:dyDescent="0.25">
      <c r="A11">
        <f t="shared" si="1"/>
        <v>20</v>
      </c>
      <c r="B11">
        <v>2010</v>
      </c>
      <c r="C11" s="4">
        <v>40312</v>
      </c>
      <c r="J11" s="3"/>
      <c r="K11" s="5"/>
      <c r="L11" s="5"/>
      <c r="M11" s="5"/>
      <c r="N11" s="5"/>
      <c r="O11" s="5"/>
      <c r="P11" s="3"/>
      <c r="Q11" s="5"/>
      <c r="R11" s="5"/>
      <c r="S11" s="3"/>
      <c r="T11" s="5"/>
      <c r="U11" s="3"/>
      <c r="V11" s="15">
        <f t="shared" si="0"/>
        <v>0</v>
      </c>
      <c r="W11" s="5"/>
      <c r="X11" s="15">
        <f t="shared" si="2"/>
        <v>0</v>
      </c>
    </row>
    <row r="12" spans="1:24" x14ac:dyDescent="0.25">
      <c r="A12">
        <f t="shared" si="1"/>
        <v>20</v>
      </c>
      <c r="B12">
        <v>2010</v>
      </c>
      <c r="C12" s="4">
        <v>40313</v>
      </c>
      <c r="J12" s="3"/>
      <c r="K12" s="5"/>
      <c r="L12" s="5"/>
      <c r="M12" s="5"/>
      <c r="N12" s="5"/>
      <c r="O12" s="5"/>
      <c r="P12" s="3"/>
      <c r="Q12" s="5"/>
      <c r="R12" s="5"/>
      <c r="S12" s="3"/>
      <c r="T12" s="5"/>
      <c r="U12" s="3"/>
      <c r="V12" s="15">
        <f t="shared" si="0"/>
        <v>0</v>
      </c>
      <c r="X12" s="15">
        <f t="shared" si="2"/>
        <v>0</v>
      </c>
    </row>
    <row r="13" spans="1:24" x14ac:dyDescent="0.25">
      <c r="A13">
        <f t="shared" si="1"/>
        <v>21</v>
      </c>
      <c r="B13">
        <v>2010</v>
      </c>
      <c r="C13" s="4">
        <v>40314</v>
      </c>
      <c r="J13" s="3"/>
      <c r="K13" s="5"/>
      <c r="L13" s="5"/>
      <c r="M13" s="5"/>
      <c r="N13" s="5"/>
      <c r="O13" s="5"/>
      <c r="P13" s="3"/>
      <c r="Q13" s="5"/>
      <c r="R13" s="5"/>
      <c r="S13" s="3"/>
      <c r="T13" s="5"/>
      <c r="U13" s="3"/>
      <c r="V13" s="15">
        <f t="shared" si="0"/>
        <v>0</v>
      </c>
      <c r="X13" s="15">
        <f t="shared" si="2"/>
        <v>0</v>
      </c>
    </row>
    <row r="14" spans="1:24" x14ac:dyDescent="0.25">
      <c r="A14">
        <f t="shared" si="1"/>
        <v>21</v>
      </c>
      <c r="B14">
        <v>2010</v>
      </c>
      <c r="C14" s="4">
        <v>40315</v>
      </c>
      <c r="J14" s="3"/>
      <c r="K14" s="5"/>
      <c r="L14" s="5"/>
      <c r="M14" s="5"/>
      <c r="N14" s="5"/>
      <c r="O14" s="5"/>
      <c r="P14" s="3"/>
      <c r="Q14" s="5"/>
      <c r="R14" s="5"/>
      <c r="S14" s="3"/>
      <c r="T14" s="5"/>
      <c r="U14" s="3"/>
      <c r="V14" s="15">
        <f t="shared" si="0"/>
        <v>0</v>
      </c>
      <c r="X14" s="15">
        <f t="shared" si="2"/>
        <v>0</v>
      </c>
    </row>
    <row r="15" spans="1:24" x14ac:dyDescent="0.25">
      <c r="A15">
        <f t="shared" si="1"/>
        <v>21</v>
      </c>
      <c r="B15">
        <v>2010</v>
      </c>
      <c r="C15" s="4">
        <v>40316</v>
      </c>
      <c r="J15" s="3"/>
      <c r="K15" s="5"/>
      <c r="L15" s="5"/>
      <c r="M15" s="5"/>
      <c r="N15" s="5"/>
      <c r="O15" s="5"/>
      <c r="P15" s="3"/>
      <c r="Q15" s="5"/>
      <c r="R15" s="5"/>
      <c r="S15" s="3"/>
      <c r="T15" s="5"/>
      <c r="U15" s="3"/>
      <c r="V15" s="15">
        <f t="shared" si="0"/>
        <v>0</v>
      </c>
      <c r="X15" s="15">
        <f t="shared" si="2"/>
        <v>0</v>
      </c>
    </row>
    <row r="16" spans="1:24" x14ac:dyDescent="0.25">
      <c r="A16">
        <f t="shared" si="1"/>
        <v>21</v>
      </c>
      <c r="B16">
        <v>2010</v>
      </c>
      <c r="C16" s="4">
        <v>40317</v>
      </c>
      <c r="J16" s="3"/>
      <c r="K16" s="5"/>
      <c r="L16" s="5"/>
      <c r="M16" s="5"/>
      <c r="N16" s="5"/>
      <c r="O16" s="5"/>
      <c r="P16" s="3"/>
      <c r="Q16" s="5"/>
      <c r="R16" s="5"/>
      <c r="S16" s="3"/>
      <c r="T16" s="5"/>
      <c r="U16" s="3"/>
      <c r="V16" s="15">
        <f t="shared" si="0"/>
        <v>0</v>
      </c>
      <c r="X16" s="15">
        <f t="shared" si="2"/>
        <v>0</v>
      </c>
    </row>
    <row r="17" spans="1:24" x14ac:dyDescent="0.25">
      <c r="A17">
        <f t="shared" si="1"/>
        <v>21</v>
      </c>
      <c r="B17">
        <v>2010</v>
      </c>
      <c r="C17" s="4">
        <v>40318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 s="3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3">
        <v>0</v>
      </c>
      <c r="Q17" s="5">
        <v>0.2</v>
      </c>
      <c r="R17" s="5">
        <v>0</v>
      </c>
      <c r="S17" s="3">
        <v>0</v>
      </c>
      <c r="T17" s="5">
        <v>0</v>
      </c>
      <c r="U17" s="3">
        <v>0</v>
      </c>
      <c r="V17" s="15">
        <f t="shared" si="0"/>
        <v>0.2</v>
      </c>
      <c r="W17" s="5">
        <v>0</v>
      </c>
      <c r="X17" s="15">
        <f t="shared" si="2"/>
        <v>0.2</v>
      </c>
    </row>
    <row r="18" spans="1:24" x14ac:dyDescent="0.25">
      <c r="A18">
        <f t="shared" si="1"/>
        <v>21</v>
      </c>
      <c r="B18">
        <v>2010</v>
      </c>
      <c r="C18" s="4">
        <v>40319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 s="3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3">
        <v>0</v>
      </c>
      <c r="Q18" s="5">
        <v>0.2</v>
      </c>
      <c r="R18" s="5">
        <v>0</v>
      </c>
      <c r="S18" s="3">
        <v>0</v>
      </c>
      <c r="T18" s="5">
        <v>0</v>
      </c>
      <c r="U18" s="3">
        <v>0</v>
      </c>
      <c r="V18" s="15">
        <f t="shared" si="0"/>
        <v>0.2</v>
      </c>
      <c r="W18" s="5">
        <v>0</v>
      </c>
      <c r="X18" s="15">
        <f t="shared" si="2"/>
        <v>0.2</v>
      </c>
    </row>
    <row r="19" spans="1:24" x14ac:dyDescent="0.25">
      <c r="A19">
        <f t="shared" si="1"/>
        <v>21</v>
      </c>
      <c r="B19">
        <v>2010</v>
      </c>
      <c r="C19" s="4">
        <v>40320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 s="3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3">
        <v>0</v>
      </c>
      <c r="Q19" s="5">
        <v>0.2</v>
      </c>
      <c r="R19" s="5">
        <v>0</v>
      </c>
      <c r="S19" s="3">
        <v>0</v>
      </c>
      <c r="T19" s="5">
        <v>0</v>
      </c>
      <c r="U19" s="3">
        <v>0</v>
      </c>
      <c r="V19" s="15">
        <f t="shared" si="0"/>
        <v>0.2</v>
      </c>
      <c r="W19" s="5">
        <v>0</v>
      </c>
      <c r="X19" s="15">
        <f t="shared" si="2"/>
        <v>0.2</v>
      </c>
    </row>
    <row r="20" spans="1:24" x14ac:dyDescent="0.25">
      <c r="A20">
        <f t="shared" si="1"/>
        <v>22</v>
      </c>
      <c r="B20">
        <v>2010</v>
      </c>
      <c r="C20" s="4">
        <v>40321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 s="3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3">
        <v>0</v>
      </c>
      <c r="Q20" s="5">
        <v>0.2</v>
      </c>
      <c r="R20" s="5">
        <v>0</v>
      </c>
      <c r="S20" s="3">
        <v>0</v>
      </c>
      <c r="T20" s="5">
        <v>0</v>
      </c>
      <c r="U20" s="3">
        <v>0</v>
      </c>
      <c r="V20" s="15">
        <f t="shared" si="0"/>
        <v>0.2</v>
      </c>
      <c r="W20" s="5">
        <v>0</v>
      </c>
      <c r="X20" s="15">
        <f t="shared" si="2"/>
        <v>0.2</v>
      </c>
    </row>
    <row r="21" spans="1:24" x14ac:dyDescent="0.25">
      <c r="A21">
        <f t="shared" si="1"/>
        <v>22</v>
      </c>
      <c r="B21">
        <v>2010</v>
      </c>
      <c r="C21" s="4">
        <v>40322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 s="3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3">
        <v>0</v>
      </c>
      <c r="Q21" s="5">
        <v>0.2</v>
      </c>
      <c r="R21" s="5">
        <v>0</v>
      </c>
      <c r="S21" s="3">
        <v>0</v>
      </c>
      <c r="T21" s="5">
        <v>0</v>
      </c>
      <c r="U21" s="3">
        <v>0</v>
      </c>
      <c r="V21" s="15">
        <f t="shared" si="0"/>
        <v>0.2</v>
      </c>
      <c r="W21" s="5">
        <v>0</v>
      </c>
      <c r="X21" s="15">
        <f t="shared" si="2"/>
        <v>0.2</v>
      </c>
    </row>
    <row r="22" spans="1:24" x14ac:dyDescent="0.25">
      <c r="A22">
        <f t="shared" si="1"/>
        <v>22</v>
      </c>
      <c r="B22">
        <v>2010</v>
      </c>
      <c r="C22" s="4">
        <v>40323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 s="3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3">
        <v>0</v>
      </c>
      <c r="Q22" s="5">
        <v>3</v>
      </c>
      <c r="R22" s="5">
        <v>0</v>
      </c>
      <c r="S22" s="3">
        <v>0</v>
      </c>
      <c r="T22" s="5">
        <v>0</v>
      </c>
      <c r="U22" s="3">
        <v>0</v>
      </c>
      <c r="V22" s="15">
        <f t="shared" si="0"/>
        <v>3</v>
      </c>
      <c r="W22" s="5">
        <v>0</v>
      </c>
      <c r="X22" s="15">
        <f t="shared" si="2"/>
        <v>3</v>
      </c>
    </row>
    <row r="23" spans="1:24" x14ac:dyDescent="0.25">
      <c r="A23">
        <f t="shared" si="1"/>
        <v>22</v>
      </c>
      <c r="B23">
        <v>2010</v>
      </c>
      <c r="C23" s="4">
        <v>40324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 s="3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3">
        <v>0</v>
      </c>
      <c r="Q23" s="5">
        <v>0</v>
      </c>
      <c r="R23" s="5">
        <v>0</v>
      </c>
      <c r="S23" s="3">
        <v>0</v>
      </c>
      <c r="T23" s="5">
        <v>0</v>
      </c>
      <c r="U23" s="3">
        <v>0</v>
      </c>
      <c r="V23" s="15">
        <f t="shared" si="0"/>
        <v>0</v>
      </c>
      <c r="W23" s="5">
        <v>0</v>
      </c>
      <c r="X23" s="15">
        <f t="shared" si="2"/>
        <v>0</v>
      </c>
    </row>
    <row r="24" spans="1:24" x14ac:dyDescent="0.25">
      <c r="A24">
        <f t="shared" si="1"/>
        <v>22</v>
      </c>
      <c r="B24">
        <v>2010</v>
      </c>
      <c r="C24" s="4">
        <v>40325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 s="3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3">
        <v>0</v>
      </c>
      <c r="Q24" s="5">
        <v>0</v>
      </c>
      <c r="R24" s="5">
        <v>0</v>
      </c>
      <c r="S24" s="3">
        <v>0</v>
      </c>
      <c r="T24" s="5">
        <v>0</v>
      </c>
      <c r="U24" s="3">
        <v>0</v>
      </c>
      <c r="V24" s="15">
        <f t="shared" si="0"/>
        <v>0</v>
      </c>
      <c r="W24" s="5">
        <v>0</v>
      </c>
      <c r="X24" s="15">
        <f t="shared" si="2"/>
        <v>0</v>
      </c>
    </row>
    <row r="25" spans="1:24" x14ac:dyDescent="0.25">
      <c r="A25">
        <f t="shared" si="1"/>
        <v>22</v>
      </c>
      <c r="B25">
        <v>2010</v>
      </c>
      <c r="C25" s="4">
        <v>40326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 s="3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3">
        <v>0</v>
      </c>
      <c r="Q25" s="5">
        <v>0</v>
      </c>
      <c r="R25" s="5">
        <v>0</v>
      </c>
      <c r="S25" s="3">
        <v>0</v>
      </c>
      <c r="T25" s="5">
        <v>0</v>
      </c>
      <c r="U25" s="3">
        <v>0</v>
      </c>
      <c r="V25" s="15">
        <f t="shared" si="0"/>
        <v>0</v>
      </c>
      <c r="W25" s="5">
        <v>0</v>
      </c>
      <c r="X25" s="15">
        <f t="shared" si="2"/>
        <v>0</v>
      </c>
    </row>
    <row r="26" spans="1:24" x14ac:dyDescent="0.25">
      <c r="A26">
        <f t="shared" si="1"/>
        <v>22</v>
      </c>
      <c r="B26">
        <v>2010</v>
      </c>
      <c r="C26" s="4">
        <v>40327</v>
      </c>
      <c r="D26" t="s">
        <v>25</v>
      </c>
      <c r="E26" t="s">
        <v>25</v>
      </c>
      <c r="F26" t="s">
        <v>25</v>
      </c>
      <c r="G26" t="s">
        <v>25</v>
      </c>
      <c r="H26" t="s">
        <v>25</v>
      </c>
      <c r="I26" t="s">
        <v>25</v>
      </c>
      <c r="J26" t="s">
        <v>25</v>
      </c>
      <c r="K26" t="s">
        <v>25</v>
      </c>
      <c r="L26" t="s">
        <v>25</v>
      </c>
      <c r="M26" t="s">
        <v>25</v>
      </c>
      <c r="N26" t="s">
        <v>25</v>
      </c>
      <c r="O26" t="s">
        <v>25</v>
      </c>
      <c r="P26" t="s">
        <v>25</v>
      </c>
      <c r="Q26" t="s">
        <v>25</v>
      </c>
      <c r="R26" t="s">
        <v>25</v>
      </c>
      <c r="S26" t="s">
        <v>25</v>
      </c>
      <c r="T26" t="s">
        <v>25</v>
      </c>
      <c r="U26" t="s">
        <v>25</v>
      </c>
      <c r="V26" s="15">
        <f t="shared" si="0"/>
        <v>0</v>
      </c>
      <c r="W26" t="s">
        <v>25</v>
      </c>
      <c r="X26" s="15">
        <f t="shared" si="2"/>
        <v>0</v>
      </c>
    </row>
    <row r="27" spans="1:24" x14ac:dyDescent="0.25">
      <c r="A27">
        <f t="shared" si="1"/>
        <v>23</v>
      </c>
      <c r="B27">
        <v>2010</v>
      </c>
      <c r="C27" s="4">
        <v>40328</v>
      </c>
      <c r="D27" t="s">
        <v>25</v>
      </c>
      <c r="E27" t="s">
        <v>25</v>
      </c>
      <c r="F27" t="s">
        <v>25</v>
      </c>
      <c r="G27" t="s">
        <v>25</v>
      </c>
      <c r="H27" t="s">
        <v>25</v>
      </c>
      <c r="I27" t="s">
        <v>25</v>
      </c>
      <c r="J27" t="s">
        <v>25</v>
      </c>
      <c r="K27" t="s">
        <v>25</v>
      </c>
      <c r="L27" t="s">
        <v>25</v>
      </c>
      <c r="M27" t="s">
        <v>25</v>
      </c>
      <c r="N27" t="s">
        <v>25</v>
      </c>
      <c r="O27" t="s">
        <v>25</v>
      </c>
      <c r="P27" t="s">
        <v>25</v>
      </c>
      <c r="Q27" t="s">
        <v>25</v>
      </c>
      <c r="R27" t="s">
        <v>25</v>
      </c>
      <c r="S27" t="s">
        <v>25</v>
      </c>
      <c r="T27" t="s">
        <v>25</v>
      </c>
      <c r="U27" t="s">
        <v>25</v>
      </c>
      <c r="V27" s="15">
        <f t="shared" si="0"/>
        <v>0</v>
      </c>
      <c r="W27" t="s">
        <v>25</v>
      </c>
      <c r="X27" s="15">
        <f t="shared" si="2"/>
        <v>0</v>
      </c>
    </row>
    <row r="28" spans="1:24" x14ac:dyDescent="0.25">
      <c r="A28">
        <f t="shared" si="1"/>
        <v>23</v>
      </c>
      <c r="B28">
        <v>2010</v>
      </c>
      <c r="C28" s="4">
        <v>40329</v>
      </c>
      <c r="D28" t="s">
        <v>25</v>
      </c>
      <c r="E28" t="s">
        <v>25</v>
      </c>
      <c r="F28" t="s">
        <v>25</v>
      </c>
      <c r="G28" t="s">
        <v>25</v>
      </c>
      <c r="H28" t="s">
        <v>25</v>
      </c>
      <c r="I28" t="s">
        <v>25</v>
      </c>
      <c r="J28" t="s">
        <v>25</v>
      </c>
      <c r="K28" t="s">
        <v>25</v>
      </c>
      <c r="L28" t="s">
        <v>25</v>
      </c>
      <c r="M28" t="s">
        <v>25</v>
      </c>
      <c r="N28" t="s">
        <v>25</v>
      </c>
      <c r="O28" t="s">
        <v>25</v>
      </c>
      <c r="P28" t="s">
        <v>25</v>
      </c>
      <c r="Q28" t="s">
        <v>25</v>
      </c>
      <c r="R28" t="s">
        <v>25</v>
      </c>
      <c r="S28" t="s">
        <v>25</v>
      </c>
      <c r="T28" t="s">
        <v>25</v>
      </c>
      <c r="U28" t="s">
        <v>25</v>
      </c>
      <c r="V28" s="15">
        <f>SUM(D28:U28)</f>
        <v>0</v>
      </c>
      <c r="W28" t="s">
        <v>25</v>
      </c>
      <c r="X28" s="15">
        <f>SUM(V28:W28)</f>
        <v>0</v>
      </c>
    </row>
    <row r="29" spans="1:24" x14ac:dyDescent="0.25">
      <c r="A29">
        <f t="shared" si="1"/>
        <v>23</v>
      </c>
      <c r="B29">
        <v>2010</v>
      </c>
      <c r="C29" s="4">
        <v>40330</v>
      </c>
      <c r="D29" t="s">
        <v>25</v>
      </c>
      <c r="E29" t="s">
        <v>25</v>
      </c>
      <c r="F29" t="s">
        <v>25</v>
      </c>
      <c r="G29" t="s">
        <v>25</v>
      </c>
      <c r="H29" t="s">
        <v>25</v>
      </c>
      <c r="I29" t="s">
        <v>25</v>
      </c>
      <c r="J29" t="s">
        <v>25</v>
      </c>
      <c r="K29" t="s">
        <v>25</v>
      </c>
      <c r="L29" t="s">
        <v>25</v>
      </c>
      <c r="M29" t="s">
        <v>25</v>
      </c>
      <c r="N29" t="s">
        <v>25</v>
      </c>
      <c r="O29" t="s">
        <v>25</v>
      </c>
      <c r="P29" t="s">
        <v>25</v>
      </c>
      <c r="Q29" t="s">
        <v>25</v>
      </c>
      <c r="R29" t="s">
        <v>25</v>
      </c>
      <c r="S29" t="s">
        <v>25</v>
      </c>
      <c r="T29" t="s">
        <v>25</v>
      </c>
      <c r="U29" t="s">
        <v>25</v>
      </c>
      <c r="V29" s="15">
        <f>SUM(D29:U29)</f>
        <v>0</v>
      </c>
      <c r="W29" t="s">
        <v>25</v>
      </c>
      <c r="X29" s="15">
        <f>SUM(V29:W29)</f>
        <v>0</v>
      </c>
    </row>
    <row r="30" spans="1:24" x14ac:dyDescent="0.25">
      <c r="A30">
        <f t="shared" si="1"/>
        <v>23</v>
      </c>
      <c r="B30">
        <v>2010</v>
      </c>
      <c r="C30" s="4">
        <v>40331</v>
      </c>
      <c r="D30">
        <v>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 s="15">
        <f t="shared" si="0"/>
        <v>5</v>
      </c>
      <c r="W30" s="5">
        <v>2</v>
      </c>
      <c r="X30" s="15">
        <f t="shared" si="2"/>
        <v>7</v>
      </c>
    </row>
    <row r="31" spans="1:24" x14ac:dyDescent="0.25">
      <c r="A31">
        <f t="shared" si="1"/>
        <v>23</v>
      </c>
      <c r="B31">
        <v>2010</v>
      </c>
      <c r="C31" s="4">
        <v>40332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 s="15">
        <f t="shared" si="0"/>
        <v>0</v>
      </c>
      <c r="W31">
        <v>0</v>
      </c>
      <c r="X31" s="15">
        <f t="shared" si="2"/>
        <v>0</v>
      </c>
    </row>
    <row r="32" spans="1:24" x14ac:dyDescent="0.25">
      <c r="A32">
        <f t="shared" si="1"/>
        <v>23</v>
      </c>
      <c r="B32">
        <v>2010</v>
      </c>
      <c r="C32" s="4">
        <v>40333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 s="3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3">
        <v>0</v>
      </c>
      <c r="Q32" s="5">
        <v>0</v>
      </c>
      <c r="R32" s="5">
        <v>0</v>
      </c>
      <c r="S32" s="3">
        <v>0</v>
      </c>
      <c r="T32" s="5">
        <v>0</v>
      </c>
      <c r="U32" s="3">
        <v>0</v>
      </c>
      <c r="V32" s="15">
        <v>0</v>
      </c>
      <c r="W32" s="5">
        <v>0</v>
      </c>
      <c r="X32" s="15">
        <f t="shared" si="2"/>
        <v>0</v>
      </c>
    </row>
    <row r="33" spans="1:24" x14ac:dyDescent="0.25">
      <c r="A33">
        <f t="shared" si="1"/>
        <v>23</v>
      </c>
      <c r="B33">
        <v>2010</v>
      </c>
      <c r="C33" s="4">
        <v>40334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0.67</v>
      </c>
      <c r="R33">
        <v>0</v>
      </c>
      <c r="S33">
        <v>0</v>
      </c>
      <c r="T33">
        <v>0</v>
      </c>
      <c r="U33">
        <v>0</v>
      </c>
      <c r="V33" s="15">
        <f t="shared" si="0"/>
        <v>0.67</v>
      </c>
      <c r="W33" s="5">
        <v>0</v>
      </c>
      <c r="X33" s="15">
        <f t="shared" si="2"/>
        <v>0.67</v>
      </c>
    </row>
    <row r="34" spans="1:24" x14ac:dyDescent="0.25">
      <c r="A34">
        <f t="shared" si="1"/>
        <v>24</v>
      </c>
      <c r="B34">
        <v>2010</v>
      </c>
      <c r="C34" s="4">
        <v>40335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0.67</v>
      </c>
      <c r="R34">
        <v>0</v>
      </c>
      <c r="S34">
        <v>0</v>
      </c>
      <c r="T34">
        <v>0</v>
      </c>
      <c r="U34">
        <v>0</v>
      </c>
      <c r="V34" s="15">
        <f t="shared" si="0"/>
        <v>0.67</v>
      </c>
      <c r="W34" s="5">
        <v>0</v>
      </c>
      <c r="X34" s="15">
        <f t="shared" si="2"/>
        <v>0.67</v>
      </c>
    </row>
    <row r="35" spans="1:24" x14ac:dyDescent="0.25">
      <c r="A35">
        <f t="shared" si="1"/>
        <v>24</v>
      </c>
      <c r="B35">
        <v>2010</v>
      </c>
      <c r="C35" s="4">
        <v>40336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0.67</v>
      </c>
      <c r="R35">
        <v>0</v>
      </c>
      <c r="S35">
        <v>0</v>
      </c>
      <c r="T35">
        <v>0</v>
      </c>
      <c r="U35">
        <v>0</v>
      </c>
      <c r="V35" s="15">
        <f>SUM(D35:U35)</f>
        <v>0.67</v>
      </c>
      <c r="W35" s="5">
        <v>0</v>
      </c>
      <c r="X35" s="15">
        <f>SUM(V35:W35)</f>
        <v>0.67</v>
      </c>
    </row>
    <row r="36" spans="1:24" x14ac:dyDescent="0.25">
      <c r="A36">
        <f t="shared" si="1"/>
        <v>24</v>
      </c>
      <c r="B36">
        <v>2010</v>
      </c>
      <c r="C36" s="4">
        <v>40337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 s="3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3">
        <v>0</v>
      </c>
      <c r="Q36" s="5">
        <v>9</v>
      </c>
      <c r="R36" s="5">
        <v>0</v>
      </c>
      <c r="S36" s="3">
        <v>0</v>
      </c>
      <c r="T36" s="5">
        <v>0</v>
      </c>
      <c r="U36" s="3">
        <v>0</v>
      </c>
      <c r="V36" s="15">
        <f>SUM(D36:U36)</f>
        <v>9</v>
      </c>
      <c r="W36" s="5">
        <v>0</v>
      </c>
      <c r="X36" s="15">
        <f>SUM(V36:W36)</f>
        <v>9</v>
      </c>
    </row>
    <row r="37" spans="1:24" x14ac:dyDescent="0.25">
      <c r="A37">
        <f t="shared" si="1"/>
        <v>24</v>
      </c>
      <c r="B37">
        <v>2010</v>
      </c>
      <c r="C37" s="4">
        <v>40338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 s="15">
        <f t="shared" si="0"/>
        <v>0</v>
      </c>
      <c r="W37" s="5">
        <v>0</v>
      </c>
      <c r="X37" s="15">
        <f t="shared" si="2"/>
        <v>0</v>
      </c>
    </row>
    <row r="38" spans="1:24" x14ac:dyDescent="0.25">
      <c r="A38">
        <f t="shared" si="1"/>
        <v>24</v>
      </c>
      <c r="B38">
        <v>2010</v>
      </c>
      <c r="C38" s="4">
        <v>40339</v>
      </c>
      <c r="D38">
        <v>2</v>
      </c>
      <c r="E38">
        <v>0</v>
      </c>
      <c r="F38">
        <v>0</v>
      </c>
      <c r="G38">
        <v>0</v>
      </c>
      <c r="H38">
        <v>0</v>
      </c>
      <c r="I38">
        <v>0</v>
      </c>
      <c r="J38" s="3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3">
        <v>0</v>
      </c>
      <c r="Q38" s="5">
        <v>0</v>
      </c>
      <c r="R38" s="5">
        <v>0</v>
      </c>
      <c r="S38" s="3">
        <v>0</v>
      </c>
      <c r="T38" s="5">
        <v>0</v>
      </c>
      <c r="U38" s="3">
        <v>0</v>
      </c>
      <c r="V38" s="15">
        <f t="shared" si="0"/>
        <v>2</v>
      </c>
      <c r="W38" s="5">
        <v>2</v>
      </c>
      <c r="X38" s="15">
        <f t="shared" si="2"/>
        <v>4</v>
      </c>
    </row>
    <row r="39" spans="1:24" x14ac:dyDescent="0.25">
      <c r="A39">
        <f t="shared" si="1"/>
        <v>24</v>
      </c>
      <c r="B39">
        <v>2010</v>
      </c>
      <c r="C39" s="4">
        <v>40340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 s="15">
        <f t="shared" si="0"/>
        <v>0</v>
      </c>
      <c r="W39" s="5">
        <v>0</v>
      </c>
      <c r="X39" s="15">
        <f t="shared" si="2"/>
        <v>0</v>
      </c>
    </row>
    <row r="40" spans="1:24" x14ac:dyDescent="0.25">
      <c r="A40">
        <f t="shared" si="1"/>
        <v>24</v>
      </c>
      <c r="B40">
        <v>2010</v>
      </c>
      <c r="C40" s="4">
        <v>40341</v>
      </c>
      <c r="D40">
        <v>3.66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0.66</v>
      </c>
      <c r="R40">
        <v>0</v>
      </c>
      <c r="S40">
        <v>0</v>
      </c>
      <c r="T40">
        <v>0</v>
      </c>
      <c r="U40">
        <v>0</v>
      </c>
      <c r="V40" s="15">
        <f t="shared" si="0"/>
        <v>4.32</v>
      </c>
      <c r="W40" s="5">
        <v>0.33</v>
      </c>
      <c r="X40" s="15">
        <f t="shared" si="2"/>
        <v>4.6500000000000004</v>
      </c>
    </row>
    <row r="41" spans="1:24" x14ac:dyDescent="0.25">
      <c r="A41">
        <f t="shared" si="1"/>
        <v>25</v>
      </c>
      <c r="B41">
        <v>2010</v>
      </c>
      <c r="C41" s="4">
        <v>40342</v>
      </c>
      <c r="D41">
        <v>3.66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0.66</v>
      </c>
      <c r="R41">
        <v>0</v>
      </c>
      <c r="S41">
        <v>0</v>
      </c>
      <c r="T41">
        <v>0</v>
      </c>
      <c r="U41">
        <v>0</v>
      </c>
      <c r="V41" s="15">
        <f t="shared" si="0"/>
        <v>4.32</v>
      </c>
      <c r="W41" s="5">
        <v>0.33</v>
      </c>
      <c r="X41" s="15">
        <f t="shared" si="2"/>
        <v>4.6500000000000004</v>
      </c>
    </row>
    <row r="42" spans="1:24" x14ac:dyDescent="0.25">
      <c r="A42">
        <f t="shared" si="1"/>
        <v>25</v>
      </c>
      <c r="B42">
        <v>2010</v>
      </c>
      <c r="C42" s="4">
        <v>40343</v>
      </c>
      <c r="D42">
        <v>3.66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0.66</v>
      </c>
      <c r="R42">
        <v>0</v>
      </c>
      <c r="S42">
        <v>0</v>
      </c>
      <c r="T42">
        <v>0</v>
      </c>
      <c r="U42">
        <v>0</v>
      </c>
      <c r="V42" s="15">
        <f t="shared" si="0"/>
        <v>4.32</v>
      </c>
      <c r="W42" s="5">
        <v>0.33</v>
      </c>
      <c r="X42" s="15">
        <f t="shared" si="2"/>
        <v>4.6500000000000004</v>
      </c>
    </row>
    <row r="43" spans="1:24" x14ac:dyDescent="0.25">
      <c r="A43">
        <f t="shared" si="1"/>
        <v>25</v>
      </c>
      <c r="B43">
        <v>2010</v>
      </c>
      <c r="C43" s="4">
        <v>40344</v>
      </c>
      <c r="D43">
        <v>4</v>
      </c>
      <c r="E43">
        <v>0</v>
      </c>
      <c r="F43">
        <v>0</v>
      </c>
      <c r="G43">
        <v>0</v>
      </c>
      <c r="H43">
        <v>0</v>
      </c>
      <c r="I43">
        <v>0</v>
      </c>
      <c r="J43" s="3"/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3">
        <v>0</v>
      </c>
      <c r="Q43" s="5">
        <v>1</v>
      </c>
      <c r="R43" s="5">
        <v>0</v>
      </c>
      <c r="S43" s="3">
        <v>0</v>
      </c>
      <c r="T43" s="5">
        <v>0</v>
      </c>
      <c r="U43" s="3">
        <v>0</v>
      </c>
      <c r="V43" s="15">
        <f t="shared" si="0"/>
        <v>5</v>
      </c>
      <c r="W43" s="5">
        <v>0</v>
      </c>
      <c r="X43" s="15">
        <f t="shared" si="2"/>
        <v>5</v>
      </c>
    </row>
    <row r="44" spans="1:24" x14ac:dyDescent="0.25">
      <c r="A44">
        <f t="shared" si="1"/>
        <v>25</v>
      </c>
      <c r="B44">
        <v>2010</v>
      </c>
      <c r="C44" s="4">
        <v>40345</v>
      </c>
      <c r="D44">
        <v>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 s="15">
        <f t="shared" si="0"/>
        <v>5</v>
      </c>
      <c r="W44" s="5">
        <v>1</v>
      </c>
      <c r="X44" s="15">
        <f t="shared" si="2"/>
        <v>6</v>
      </c>
    </row>
    <row r="45" spans="1:24" x14ac:dyDescent="0.25">
      <c r="A45">
        <f t="shared" si="1"/>
        <v>25</v>
      </c>
      <c r="B45">
        <v>2010</v>
      </c>
      <c r="C45" s="4">
        <v>40346</v>
      </c>
      <c r="D45">
        <v>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2</v>
      </c>
      <c r="R45">
        <v>0</v>
      </c>
      <c r="S45">
        <v>0</v>
      </c>
      <c r="T45">
        <v>0</v>
      </c>
      <c r="U45">
        <v>0</v>
      </c>
      <c r="V45" s="15">
        <f t="shared" si="0"/>
        <v>3</v>
      </c>
      <c r="W45" s="5">
        <v>1</v>
      </c>
      <c r="X45" s="15">
        <f t="shared" si="2"/>
        <v>4</v>
      </c>
    </row>
    <row r="46" spans="1:24" x14ac:dyDescent="0.25">
      <c r="A46">
        <f t="shared" si="1"/>
        <v>25</v>
      </c>
      <c r="B46">
        <v>2010</v>
      </c>
      <c r="C46" s="4">
        <v>40347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 s="15">
        <f t="shared" si="0"/>
        <v>1</v>
      </c>
      <c r="W46" s="5">
        <v>0</v>
      </c>
      <c r="X46" s="15">
        <f t="shared" si="2"/>
        <v>1</v>
      </c>
    </row>
    <row r="47" spans="1:24" x14ac:dyDescent="0.25">
      <c r="A47">
        <f t="shared" si="1"/>
        <v>25</v>
      </c>
      <c r="B47">
        <v>2010</v>
      </c>
      <c r="C47" s="4">
        <v>40348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 s="15">
        <f t="shared" si="0"/>
        <v>2</v>
      </c>
      <c r="W47" s="5">
        <v>0.33</v>
      </c>
      <c r="X47" s="15">
        <f t="shared" si="2"/>
        <v>2.33</v>
      </c>
    </row>
    <row r="48" spans="1:24" x14ac:dyDescent="0.25">
      <c r="A48">
        <f t="shared" si="1"/>
        <v>26</v>
      </c>
      <c r="B48">
        <v>2010</v>
      </c>
      <c r="C48" s="4">
        <v>40349</v>
      </c>
      <c r="D48">
        <v>2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 s="15">
        <f t="shared" si="0"/>
        <v>2</v>
      </c>
      <c r="W48" s="5">
        <v>0.33</v>
      </c>
      <c r="X48" s="15">
        <f t="shared" si="2"/>
        <v>2.33</v>
      </c>
    </row>
    <row r="49" spans="1:24" x14ac:dyDescent="0.25">
      <c r="A49">
        <f t="shared" si="1"/>
        <v>26</v>
      </c>
      <c r="B49">
        <v>2010</v>
      </c>
      <c r="C49" s="4">
        <v>40350</v>
      </c>
      <c r="D49">
        <v>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 s="15">
        <f t="shared" si="0"/>
        <v>2</v>
      </c>
      <c r="W49" s="5">
        <v>0.33</v>
      </c>
      <c r="X49" s="15">
        <f t="shared" si="2"/>
        <v>2.33</v>
      </c>
    </row>
    <row r="50" spans="1:24" x14ac:dyDescent="0.25">
      <c r="A50">
        <f t="shared" si="1"/>
        <v>26</v>
      </c>
      <c r="B50">
        <v>2010</v>
      </c>
      <c r="C50" s="4">
        <v>40351</v>
      </c>
      <c r="D50">
        <v>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 s="15">
        <f t="shared" si="0"/>
        <v>6</v>
      </c>
      <c r="W50" s="5">
        <v>0</v>
      </c>
      <c r="X50" s="15">
        <f t="shared" si="2"/>
        <v>6</v>
      </c>
    </row>
    <row r="51" spans="1:24" x14ac:dyDescent="0.25">
      <c r="A51">
        <f t="shared" si="1"/>
        <v>26</v>
      </c>
      <c r="B51">
        <v>2010</v>
      </c>
      <c r="C51" s="4">
        <v>40352</v>
      </c>
      <c r="D51">
        <v>7</v>
      </c>
      <c r="E51">
        <v>0</v>
      </c>
      <c r="F51">
        <v>0</v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 s="15">
        <f t="shared" si="0"/>
        <v>8</v>
      </c>
      <c r="W51" s="5">
        <v>0</v>
      </c>
      <c r="X51" s="15">
        <f t="shared" si="2"/>
        <v>8</v>
      </c>
    </row>
    <row r="52" spans="1:24" x14ac:dyDescent="0.25">
      <c r="A52">
        <f t="shared" si="1"/>
        <v>26</v>
      </c>
      <c r="B52">
        <v>2010</v>
      </c>
      <c r="C52" s="4">
        <v>40353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 s="15">
        <f t="shared" si="0"/>
        <v>1</v>
      </c>
      <c r="W52" s="5">
        <v>0</v>
      </c>
      <c r="X52" s="15">
        <f t="shared" si="2"/>
        <v>1</v>
      </c>
    </row>
    <row r="53" spans="1:24" x14ac:dyDescent="0.25">
      <c r="A53">
        <f t="shared" si="1"/>
        <v>26</v>
      </c>
      <c r="B53">
        <v>2010</v>
      </c>
      <c r="C53" s="4">
        <v>40354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 s="15">
        <f t="shared" si="0"/>
        <v>1</v>
      </c>
      <c r="W53" s="5">
        <v>4</v>
      </c>
      <c r="X53" s="15">
        <f t="shared" si="2"/>
        <v>5</v>
      </c>
    </row>
    <row r="54" spans="1:24" x14ac:dyDescent="0.25">
      <c r="A54">
        <f t="shared" si="1"/>
        <v>26</v>
      </c>
      <c r="B54">
        <v>2010</v>
      </c>
      <c r="C54" s="4">
        <v>40355</v>
      </c>
      <c r="D54">
        <v>3.33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 s="15">
        <f t="shared" si="0"/>
        <v>3.33</v>
      </c>
      <c r="W54" s="5">
        <v>0.66</v>
      </c>
      <c r="X54" s="15">
        <f t="shared" si="2"/>
        <v>3.99</v>
      </c>
    </row>
    <row r="55" spans="1:24" x14ac:dyDescent="0.25">
      <c r="A55">
        <f t="shared" si="1"/>
        <v>27</v>
      </c>
      <c r="B55">
        <v>2010</v>
      </c>
      <c r="C55" s="4">
        <v>40356</v>
      </c>
      <c r="D55">
        <v>3.33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 s="15">
        <f t="shared" si="0"/>
        <v>3.33</v>
      </c>
      <c r="W55" s="5">
        <v>0.66</v>
      </c>
      <c r="X55" s="15">
        <f t="shared" si="2"/>
        <v>3.99</v>
      </c>
    </row>
    <row r="56" spans="1:24" x14ac:dyDescent="0.25">
      <c r="A56">
        <f t="shared" si="1"/>
        <v>27</v>
      </c>
      <c r="B56">
        <v>2010</v>
      </c>
      <c r="C56" s="4">
        <v>40357</v>
      </c>
      <c r="D56">
        <v>3.33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 s="15">
        <f t="shared" si="0"/>
        <v>3.33</v>
      </c>
      <c r="W56" s="5">
        <v>0.66</v>
      </c>
      <c r="X56" s="15">
        <f t="shared" si="2"/>
        <v>3.99</v>
      </c>
    </row>
    <row r="57" spans="1:24" x14ac:dyDescent="0.25">
      <c r="A57">
        <f t="shared" si="1"/>
        <v>27</v>
      </c>
      <c r="B57">
        <v>2010</v>
      </c>
      <c r="C57" s="4">
        <v>40358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 s="15">
        <f t="shared" si="0"/>
        <v>1</v>
      </c>
      <c r="W57" s="5">
        <v>0</v>
      </c>
      <c r="X57" s="15">
        <f t="shared" si="2"/>
        <v>1</v>
      </c>
    </row>
    <row r="58" spans="1:24" x14ac:dyDescent="0.25">
      <c r="A58">
        <f t="shared" si="1"/>
        <v>27</v>
      </c>
      <c r="B58">
        <v>2010</v>
      </c>
      <c r="C58" s="4">
        <v>40359</v>
      </c>
      <c r="D58">
        <v>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 s="15">
        <f t="shared" si="0"/>
        <v>2</v>
      </c>
      <c r="W58" s="5">
        <v>0</v>
      </c>
      <c r="X58" s="15">
        <f t="shared" si="2"/>
        <v>2</v>
      </c>
    </row>
    <row r="59" spans="1:24" x14ac:dyDescent="0.25">
      <c r="A59">
        <f t="shared" si="1"/>
        <v>27</v>
      </c>
      <c r="B59">
        <v>2010</v>
      </c>
      <c r="C59" s="4">
        <v>40360</v>
      </c>
      <c r="D59">
        <v>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 s="5">
        <v>2</v>
      </c>
      <c r="R59" s="5">
        <v>0</v>
      </c>
      <c r="S59" s="5">
        <v>0</v>
      </c>
      <c r="T59" s="5">
        <v>0</v>
      </c>
      <c r="U59" s="5">
        <v>0</v>
      </c>
      <c r="V59" s="15">
        <f t="shared" si="0"/>
        <v>4</v>
      </c>
      <c r="W59" s="5">
        <v>2</v>
      </c>
      <c r="X59" s="15">
        <f t="shared" si="2"/>
        <v>6</v>
      </c>
    </row>
    <row r="60" spans="1:24" x14ac:dyDescent="0.25">
      <c r="A60">
        <f t="shared" si="1"/>
        <v>27</v>
      </c>
      <c r="B60">
        <v>2010</v>
      </c>
      <c r="C60" s="4">
        <v>40361</v>
      </c>
      <c r="D60">
        <v>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 s="15">
        <f t="shared" si="0"/>
        <v>3</v>
      </c>
      <c r="W60" s="5">
        <v>9</v>
      </c>
      <c r="X60" s="15">
        <f t="shared" si="2"/>
        <v>12</v>
      </c>
    </row>
    <row r="61" spans="1:24" x14ac:dyDescent="0.25">
      <c r="A61">
        <f t="shared" si="1"/>
        <v>27</v>
      </c>
      <c r="B61">
        <v>2010</v>
      </c>
      <c r="C61" s="4">
        <v>40362</v>
      </c>
      <c r="D61">
        <v>2.25</v>
      </c>
      <c r="E61">
        <v>0</v>
      </c>
      <c r="F61">
        <v>0</v>
      </c>
      <c r="G61">
        <v>0.5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 s="15">
        <f t="shared" si="0"/>
        <v>2.75</v>
      </c>
      <c r="W61" s="5">
        <v>3.25</v>
      </c>
      <c r="X61" s="15">
        <f t="shared" si="2"/>
        <v>6</v>
      </c>
    </row>
    <row r="62" spans="1:24" x14ac:dyDescent="0.25">
      <c r="A62">
        <f t="shared" si="1"/>
        <v>28</v>
      </c>
      <c r="B62">
        <v>2010</v>
      </c>
      <c r="C62" s="4">
        <v>40363</v>
      </c>
      <c r="D62">
        <v>2.25</v>
      </c>
      <c r="E62">
        <v>0</v>
      </c>
      <c r="F62">
        <v>0</v>
      </c>
      <c r="G62">
        <v>0.5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 s="15">
        <f t="shared" si="0"/>
        <v>2.75</v>
      </c>
      <c r="W62" s="5">
        <v>3.25</v>
      </c>
      <c r="X62" s="15">
        <f t="shared" si="2"/>
        <v>6</v>
      </c>
    </row>
    <row r="63" spans="1:24" x14ac:dyDescent="0.25">
      <c r="A63">
        <f t="shared" si="1"/>
        <v>28</v>
      </c>
      <c r="B63">
        <v>2010</v>
      </c>
      <c r="C63" s="4">
        <v>40364</v>
      </c>
      <c r="D63">
        <v>2.25</v>
      </c>
      <c r="E63">
        <v>0</v>
      </c>
      <c r="F63">
        <v>0</v>
      </c>
      <c r="G63">
        <v>0.5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 s="15">
        <f t="shared" si="0"/>
        <v>2.75</v>
      </c>
      <c r="W63" s="5">
        <v>3.25</v>
      </c>
      <c r="X63" s="15">
        <f t="shared" si="2"/>
        <v>6</v>
      </c>
    </row>
    <row r="64" spans="1:24" x14ac:dyDescent="0.25">
      <c r="A64">
        <f t="shared" si="1"/>
        <v>28</v>
      </c>
      <c r="B64">
        <v>2010</v>
      </c>
      <c r="C64" s="4">
        <v>40365</v>
      </c>
      <c r="D64">
        <v>2.25</v>
      </c>
      <c r="E64">
        <v>0</v>
      </c>
      <c r="F64">
        <v>0</v>
      </c>
      <c r="G64">
        <v>0.5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 s="15">
        <f t="shared" si="0"/>
        <v>2.75</v>
      </c>
      <c r="W64" s="5">
        <v>3.25</v>
      </c>
      <c r="X64" s="15">
        <f t="shared" si="2"/>
        <v>6</v>
      </c>
    </row>
    <row r="65" spans="1:24" x14ac:dyDescent="0.25">
      <c r="A65">
        <f t="shared" si="1"/>
        <v>28</v>
      </c>
      <c r="B65">
        <v>2010</v>
      </c>
      <c r="C65" s="4">
        <v>40366</v>
      </c>
      <c r="D65">
        <v>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  <c r="V65" s="15">
        <f t="shared" si="0"/>
        <v>4</v>
      </c>
      <c r="W65" s="5">
        <v>0</v>
      </c>
      <c r="X65" s="15">
        <f t="shared" si="2"/>
        <v>4</v>
      </c>
    </row>
    <row r="66" spans="1:24" x14ac:dyDescent="0.25">
      <c r="A66">
        <f t="shared" si="1"/>
        <v>28</v>
      </c>
      <c r="B66">
        <v>2010</v>
      </c>
      <c r="C66" s="4">
        <v>40367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 s="15">
        <f t="shared" ref="V66:V129" si="3">SUM(D66:U66)</f>
        <v>0</v>
      </c>
      <c r="W66" s="5">
        <v>0</v>
      </c>
      <c r="X66" s="15">
        <f t="shared" si="2"/>
        <v>0</v>
      </c>
    </row>
    <row r="67" spans="1:24" x14ac:dyDescent="0.25">
      <c r="A67">
        <f t="shared" ref="A67:A130" si="4">WEEKNUM(C67)</f>
        <v>28</v>
      </c>
      <c r="B67">
        <v>2010</v>
      </c>
      <c r="C67" s="4">
        <v>40368</v>
      </c>
      <c r="D67">
        <v>0</v>
      </c>
      <c r="E67">
        <v>1</v>
      </c>
      <c r="F67">
        <v>0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 s="15">
        <f t="shared" si="3"/>
        <v>3</v>
      </c>
      <c r="W67" s="5">
        <v>1</v>
      </c>
      <c r="X67" s="15">
        <f t="shared" ref="X67:X130" si="5">SUM(V67:W67)</f>
        <v>4</v>
      </c>
    </row>
    <row r="68" spans="1:24" x14ac:dyDescent="0.25">
      <c r="A68">
        <f t="shared" si="4"/>
        <v>28</v>
      </c>
      <c r="B68">
        <v>2010</v>
      </c>
      <c r="C68" s="4">
        <v>40369</v>
      </c>
      <c r="D68">
        <v>1.67</v>
      </c>
      <c r="E68">
        <v>0</v>
      </c>
      <c r="F68">
        <v>0</v>
      </c>
      <c r="G68">
        <v>0.67</v>
      </c>
      <c r="H68">
        <v>0</v>
      </c>
      <c r="I68">
        <v>0</v>
      </c>
      <c r="J68">
        <v>0</v>
      </c>
      <c r="K68">
        <v>0.33</v>
      </c>
      <c r="L68">
        <v>0</v>
      </c>
      <c r="M68">
        <v>0</v>
      </c>
      <c r="N68">
        <v>0</v>
      </c>
      <c r="O68">
        <v>0</v>
      </c>
      <c r="P68">
        <v>0</v>
      </c>
      <c r="Q68">
        <v>0.33</v>
      </c>
      <c r="R68">
        <v>0</v>
      </c>
      <c r="S68">
        <v>0</v>
      </c>
      <c r="T68">
        <v>0</v>
      </c>
      <c r="U68">
        <v>0</v>
      </c>
      <c r="V68" s="15">
        <f t="shared" si="3"/>
        <v>3</v>
      </c>
      <c r="W68" s="5">
        <v>0.67</v>
      </c>
      <c r="X68" s="15">
        <f t="shared" si="5"/>
        <v>3.67</v>
      </c>
    </row>
    <row r="69" spans="1:24" x14ac:dyDescent="0.25">
      <c r="A69">
        <f t="shared" si="4"/>
        <v>29</v>
      </c>
      <c r="B69">
        <v>2010</v>
      </c>
      <c r="C69" s="4">
        <v>40370</v>
      </c>
      <c r="D69">
        <v>1.67</v>
      </c>
      <c r="E69">
        <v>0</v>
      </c>
      <c r="F69">
        <v>0</v>
      </c>
      <c r="G69">
        <v>0.67</v>
      </c>
      <c r="H69">
        <v>0</v>
      </c>
      <c r="I69">
        <v>0</v>
      </c>
      <c r="J69">
        <v>0</v>
      </c>
      <c r="K69">
        <v>0.33</v>
      </c>
      <c r="L69">
        <v>0</v>
      </c>
      <c r="M69">
        <v>0</v>
      </c>
      <c r="N69">
        <v>0</v>
      </c>
      <c r="O69">
        <v>0</v>
      </c>
      <c r="P69">
        <v>0</v>
      </c>
      <c r="Q69">
        <v>0.33</v>
      </c>
      <c r="R69">
        <v>0</v>
      </c>
      <c r="S69">
        <v>0</v>
      </c>
      <c r="T69">
        <v>0</v>
      </c>
      <c r="U69">
        <v>0</v>
      </c>
      <c r="V69" s="15">
        <f t="shared" si="3"/>
        <v>3</v>
      </c>
      <c r="W69" s="5">
        <v>0.67</v>
      </c>
      <c r="X69" s="15">
        <f t="shared" si="5"/>
        <v>3.67</v>
      </c>
    </row>
    <row r="70" spans="1:24" x14ac:dyDescent="0.25">
      <c r="A70">
        <f t="shared" si="4"/>
        <v>29</v>
      </c>
      <c r="B70">
        <v>2010</v>
      </c>
      <c r="C70" s="4">
        <v>40371</v>
      </c>
      <c r="D70">
        <v>1.67</v>
      </c>
      <c r="E70">
        <v>0</v>
      </c>
      <c r="F70">
        <v>0</v>
      </c>
      <c r="G70">
        <v>0.67</v>
      </c>
      <c r="H70">
        <v>0</v>
      </c>
      <c r="I70">
        <v>0</v>
      </c>
      <c r="J70">
        <v>0</v>
      </c>
      <c r="K70">
        <v>0.33</v>
      </c>
      <c r="L70">
        <v>0</v>
      </c>
      <c r="M70">
        <v>0</v>
      </c>
      <c r="N70">
        <v>0</v>
      </c>
      <c r="O70">
        <v>0</v>
      </c>
      <c r="P70">
        <v>0</v>
      </c>
      <c r="Q70">
        <v>0.33</v>
      </c>
      <c r="R70">
        <v>0</v>
      </c>
      <c r="S70">
        <v>0</v>
      </c>
      <c r="T70">
        <v>0</v>
      </c>
      <c r="U70">
        <v>0</v>
      </c>
      <c r="V70" s="15">
        <f>SUM(D70:U70)</f>
        <v>3</v>
      </c>
      <c r="W70" s="5">
        <v>0.67</v>
      </c>
      <c r="X70" s="15">
        <f>SUM(V70:W70)</f>
        <v>3.67</v>
      </c>
    </row>
    <row r="71" spans="1:24" x14ac:dyDescent="0.25">
      <c r="A71">
        <f t="shared" si="4"/>
        <v>29</v>
      </c>
      <c r="B71">
        <v>2010</v>
      </c>
      <c r="C71" s="4">
        <v>40372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 s="15">
        <f>SUM(D71:U71)</f>
        <v>2</v>
      </c>
      <c r="W71" s="5">
        <v>2</v>
      </c>
      <c r="X71" s="15">
        <f>SUM(V71:W71)</f>
        <v>4</v>
      </c>
    </row>
    <row r="72" spans="1:24" x14ac:dyDescent="0.25">
      <c r="A72">
        <f t="shared" si="4"/>
        <v>29</v>
      </c>
      <c r="B72">
        <v>2010</v>
      </c>
      <c r="C72" s="4">
        <v>40373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 s="15">
        <f t="shared" si="3"/>
        <v>0</v>
      </c>
      <c r="W72" s="5">
        <v>0</v>
      </c>
      <c r="X72" s="15">
        <f t="shared" si="5"/>
        <v>0</v>
      </c>
    </row>
    <row r="73" spans="1:24" x14ac:dyDescent="0.25">
      <c r="A73">
        <f t="shared" si="4"/>
        <v>29</v>
      </c>
      <c r="B73">
        <v>2010</v>
      </c>
      <c r="C73" s="4">
        <v>40374</v>
      </c>
      <c r="D73">
        <v>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 s="3">
        <v>0</v>
      </c>
      <c r="V73" s="15">
        <f t="shared" si="3"/>
        <v>2</v>
      </c>
      <c r="W73" s="5">
        <v>1</v>
      </c>
      <c r="X73" s="15">
        <f t="shared" si="5"/>
        <v>3</v>
      </c>
    </row>
    <row r="74" spans="1:24" x14ac:dyDescent="0.25">
      <c r="A74">
        <f t="shared" si="4"/>
        <v>29</v>
      </c>
      <c r="B74">
        <v>2010</v>
      </c>
      <c r="C74" s="4">
        <v>40375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 s="3">
        <v>0</v>
      </c>
      <c r="K74" s="5">
        <v>0</v>
      </c>
      <c r="L74" s="5">
        <v>1</v>
      </c>
      <c r="M74" s="5">
        <v>0</v>
      </c>
      <c r="N74" s="5">
        <v>0</v>
      </c>
      <c r="O74" s="5">
        <v>0</v>
      </c>
      <c r="P74" s="3">
        <v>0</v>
      </c>
      <c r="Q74" s="5">
        <v>0</v>
      </c>
      <c r="R74" s="5">
        <v>0</v>
      </c>
      <c r="S74" s="3">
        <v>0</v>
      </c>
      <c r="T74" s="5">
        <v>0</v>
      </c>
      <c r="U74" s="3">
        <v>0</v>
      </c>
      <c r="V74" s="15">
        <f t="shared" si="3"/>
        <v>1</v>
      </c>
      <c r="W74" s="5">
        <v>0</v>
      </c>
      <c r="X74" s="15">
        <f t="shared" si="5"/>
        <v>1</v>
      </c>
    </row>
    <row r="75" spans="1:24" x14ac:dyDescent="0.25">
      <c r="A75">
        <f t="shared" si="4"/>
        <v>29</v>
      </c>
      <c r="B75">
        <v>2010</v>
      </c>
      <c r="C75" s="4">
        <v>40376</v>
      </c>
      <c r="D75">
        <v>1.66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0.33</v>
      </c>
      <c r="L75">
        <v>0</v>
      </c>
      <c r="M75">
        <v>0</v>
      </c>
      <c r="N75">
        <v>0.33</v>
      </c>
      <c r="O75">
        <v>0</v>
      </c>
      <c r="P75">
        <v>0</v>
      </c>
      <c r="Q75">
        <v>0.33</v>
      </c>
      <c r="R75">
        <v>0</v>
      </c>
      <c r="S75">
        <v>0</v>
      </c>
      <c r="T75">
        <v>0</v>
      </c>
      <c r="U75">
        <v>0</v>
      </c>
      <c r="V75" s="15">
        <f t="shared" si="3"/>
        <v>2.65</v>
      </c>
      <c r="W75" s="5">
        <v>0.66</v>
      </c>
      <c r="X75" s="15">
        <f t="shared" si="5"/>
        <v>3.31</v>
      </c>
    </row>
    <row r="76" spans="1:24" x14ac:dyDescent="0.25">
      <c r="A76">
        <f t="shared" si="4"/>
        <v>30</v>
      </c>
      <c r="B76">
        <v>2010</v>
      </c>
      <c r="C76" s="4">
        <v>40377</v>
      </c>
      <c r="D76">
        <v>1.66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0.33</v>
      </c>
      <c r="L76">
        <v>0</v>
      </c>
      <c r="M76">
        <v>0</v>
      </c>
      <c r="N76">
        <v>0.33</v>
      </c>
      <c r="O76">
        <v>0</v>
      </c>
      <c r="P76">
        <v>0</v>
      </c>
      <c r="Q76">
        <v>0.33</v>
      </c>
      <c r="R76">
        <v>0</v>
      </c>
      <c r="S76">
        <v>0</v>
      </c>
      <c r="T76">
        <v>0</v>
      </c>
      <c r="U76">
        <v>0</v>
      </c>
      <c r="V76" s="15">
        <f t="shared" si="3"/>
        <v>2.65</v>
      </c>
      <c r="W76" s="5">
        <v>0.66</v>
      </c>
      <c r="X76" s="15">
        <f t="shared" si="5"/>
        <v>3.31</v>
      </c>
    </row>
    <row r="77" spans="1:24" x14ac:dyDescent="0.25">
      <c r="A77">
        <f t="shared" si="4"/>
        <v>30</v>
      </c>
      <c r="B77">
        <v>2010</v>
      </c>
      <c r="C77" s="4">
        <v>40378</v>
      </c>
      <c r="D77">
        <v>1.66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0.33</v>
      </c>
      <c r="L77">
        <v>0</v>
      </c>
      <c r="M77">
        <v>0</v>
      </c>
      <c r="N77">
        <v>0.33</v>
      </c>
      <c r="O77">
        <v>0</v>
      </c>
      <c r="P77">
        <v>0</v>
      </c>
      <c r="Q77">
        <v>0.33</v>
      </c>
      <c r="R77">
        <v>0</v>
      </c>
      <c r="S77">
        <v>0</v>
      </c>
      <c r="T77">
        <v>0</v>
      </c>
      <c r="U77">
        <v>0</v>
      </c>
      <c r="V77" s="15">
        <f>SUM(D77:U77)</f>
        <v>2.65</v>
      </c>
      <c r="W77" s="5">
        <v>0.66</v>
      </c>
      <c r="X77" s="15">
        <f>SUM(V77:W77)</f>
        <v>3.31</v>
      </c>
    </row>
    <row r="78" spans="1:24" x14ac:dyDescent="0.25">
      <c r="A78">
        <f t="shared" si="4"/>
        <v>30</v>
      </c>
      <c r="B78">
        <v>2010</v>
      </c>
      <c r="C78" s="4">
        <v>40379</v>
      </c>
      <c r="D78">
        <v>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2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 s="15">
        <f>SUM(D78:U78)</f>
        <v>5</v>
      </c>
      <c r="W78" s="5">
        <v>0</v>
      </c>
      <c r="X78" s="15">
        <f>SUM(V78:W78)</f>
        <v>5</v>
      </c>
    </row>
    <row r="79" spans="1:24" x14ac:dyDescent="0.25">
      <c r="A79">
        <f t="shared" si="4"/>
        <v>30</v>
      </c>
      <c r="B79">
        <v>2010</v>
      </c>
      <c r="C79" s="4">
        <v>40380</v>
      </c>
      <c r="D79" t="s">
        <v>25</v>
      </c>
      <c r="E79" t="s">
        <v>25</v>
      </c>
      <c r="F79" t="s">
        <v>25</v>
      </c>
      <c r="G79" t="s">
        <v>25</v>
      </c>
      <c r="H79" t="s">
        <v>25</v>
      </c>
      <c r="I79" t="s">
        <v>25</v>
      </c>
      <c r="J79" t="s">
        <v>25</v>
      </c>
      <c r="K79" t="s">
        <v>25</v>
      </c>
      <c r="L79" t="s">
        <v>25</v>
      </c>
      <c r="M79" t="s">
        <v>25</v>
      </c>
      <c r="N79" t="s">
        <v>25</v>
      </c>
      <c r="O79" t="s">
        <v>25</v>
      </c>
      <c r="P79" t="s">
        <v>25</v>
      </c>
      <c r="Q79" t="s">
        <v>25</v>
      </c>
      <c r="R79" t="s">
        <v>25</v>
      </c>
      <c r="S79" t="s">
        <v>25</v>
      </c>
      <c r="T79" t="s">
        <v>25</v>
      </c>
      <c r="U79" t="s">
        <v>25</v>
      </c>
      <c r="V79" t="s">
        <v>25</v>
      </c>
      <c r="W79" t="s">
        <v>25</v>
      </c>
      <c r="X79" t="s">
        <v>25</v>
      </c>
    </row>
    <row r="80" spans="1:24" x14ac:dyDescent="0.25">
      <c r="A80">
        <f t="shared" si="4"/>
        <v>30</v>
      </c>
      <c r="B80">
        <v>2010</v>
      </c>
      <c r="C80" s="4">
        <v>40381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 s="15">
        <f t="shared" si="3"/>
        <v>0</v>
      </c>
      <c r="W80" s="5">
        <v>0</v>
      </c>
      <c r="X80" s="15">
        <f t="shared" si="5"/>
        <v>0</v>
      </c>
    </row>
    <row r="81" spans="1:24" x14ac:dyDescent="0.25">
      <c r="A81">
        <f t="shared" si="4"/>
        <v>30</v>
      </c>
      <c r="B81">
        <v>2010</v>
      </c>
      <c r="C81" s="4">
        <v>40382</v>
      </c>
      <c r="D81">
        <v>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 s="15">
        <v>1</v>
      </c>
      <c r="W81" s="5">
        <v>0</v>
      </c>
      <c r="X81" s="15">
        <f t="shared" si="5"/>
        <v>1</v>
      </c>
    </row>
    <row r="82" spans="1:24" x14ac:dyDescent="0.25">
      <c r="A82">
        <f t="shared" si="4"/>
        <v>30</v>
      </c>
      <c r="B82">
        <v>2010</v>
      </c>
      <c r="C82" s="4">
        <v>40383</v>
      </c>
      <c r="D82">
        <v>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0.66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 s="15">
        <f>SUM(D82:U82)</f>
        <v>1.6600000000000001</v>
      </c>
      <c r="W82" s="5">
        <v>1.33</v>
      </c>
      <c r="X82" s="15">
        <f>SUM(V82:W82)</f>
        <v>2.99</v>
      </c>
    </row>
    <row r="83" spans="1:24" x14ac:dyDescent="0.25">
      <c r="A83">
        <f t="shared" si="4"/>
        <v>31</v>
      </c>
      <c r="B83">
        <v>2010</v>
      </c>
      <c r="C83" s="4">
        <v>40384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0.66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 s="15">
        <f>SUM(D83:U83)</f>
        <v>1.6600000000000001</v>
      </c>
      <c r="W83" s="5">
        <v>1.33</v>
      </c>
      <c r="X83" s="15">
        <f>SUM(V83:W83)</f>
        <v>2.99</v>
      </c>
    </row>
    <row r="84" spans="1:24" x14ac:dyDescent="0.25">
      <c r="A84">
        <f t="shared" si="4"/>
        <v>31</v>
      </c>
      <c r="B84">
        <v>2010</v>
      </c>
      <c r="C84" s="4">
        <v>40385</v>
      </c>
      <c r="D84">
        <v>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0.66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 s="15">
        <f>SUM(D84:U84)</f>
        <v>1.6600000000000001</v>
      </c>
      <c r="W84" s="5">
        <v>1.33</v>
      </c>
      <c r="X84" s="15">
        <f>SUM(V84:W84)</f>
        <v>2.99</v>
      </c>
    </row>
    <row r="85" spans="1:24" x14ac:dyDescent="0.25">
      <c r="A85">
        <f t="shared" si="4"/>
        <v>31</v>
      </c>
      <c r="B85">
        <v>2010</v>
      </c>
      <c r="C85" s="4">
        <v>40386</v>
      </c>
      <c r="D85">
        <v>0</v>
      </c>
      <c r="E85">
        <v>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 s="15">
        <f>SUM(D85:U85)</f>
        <v>2</v>
      </c>
      <c r="W85" s="5">
        <v>2</v>
      </c>
      <c r="X85" s="15">
        <f>SUM(V85:W85)</f>
        <v>4</v>
      </c>
    </row>
    <row r="86" spans="1:24" x14ac:dyDescent="0.25">
      <c r="A86">
        <f t="shared" si="4"/>
        <v>31</v>
      </c>
      <c r="B86">
        <v>2010</v>
      </c>
      <c r="C86" s="4">
        <v>40387</v>
      </c>
      <c r="D86">
        <v>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 s="15">
        <f t="shared" si="3"/>
        <v>4</v>
      </c>
      <c r="W86" s="5">
        <v>2</v>
      </c>
      <c r="X86" s="15">
        <f t="shared" si="5"/>
        <v>6</v>
      </c>
    </row>
    <row r="87" spans="1:24" x14ac:dyDescent="0.25">
      <c r="A87">
        <f t="shared" si="4"/>
        <v>31</v>
      </c>
      <c r="B87">
        <v>2010</v>
      </c>
      <c r="C87" s="4">
        <v>40388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 s="15">
        <f t="shared" si="3"/>
        <v>0</v>
      </c>
      <c r="W87" s="5">
        <v>0</v>
      </c>
      <c r="X87" s="15">
        <f t="shared" si="5"/>
        <v>0</v>
      </c>
    </row>
    <row r="88" spans="1:24" x14ac:dyDescent="0.25">
      <c r="A88">
        <f t="shared" si="4"/>
        <v>31</v>
      </c>
      <c r="B88">
        <v>2010</v>
      </c>
      <c r="C88" s="4">
        <v>40389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1</v>
      </c>
      <c r="R88">
        <v>0</v>
      </c>
      <c r="S88">
        <v>0</v>
      </c>
      <c r="T88">
        <v>0</v>
      </c>
      <c r="U88">
        <v>0</v>
      </c>
      <c r="V88" s="15">
        <f t="shared" si="3"/>
        <v>1</v>
      </c>
      <c r="W88" s="5">
        <v>3</v>
      </c>
      <c r="X88" s="15">
        <f t="shared" si="5"/>
        <v>4</v>
      </c>
    </row>
    <row r="89" spans="1:24" x14ac:dyDescent="0.25">
      <c r="A89">
        <f t="shared" si="4"/>
        <v>31</v>
      </c>
      <c r="B89">
        <v>2010</v>
      </c>
      <c r="C89" s="4">
        <v>40390</v>
      </c>
      <c r="D89">
        <v>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0.33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 s="15">
        <f t="shared" si="3"/>
        <v>2.33</v>
      </c>
      <c r="W89" s="5">
        <v>0</v>
      </c>
      <c r="X89" s="15">
        <f t="shared" si="5"/>
        <v>2.33</v>
      </c>
    </row>
    <row r="90" spans="1:24" x14ac:dyDescent="0.25">
      <c r="A90">
        <f t="shared" si="4"/>
        <v>32</v>
      </c>
      <c r="B90">
        <v>2010</v>
      </c>
      <c r="C90" s="4">
        <v>40391</v>
      </c>
      <c r="D90">
        <v>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0.33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 s="15">
        <f t="shared" si="3"/>
        <v>2.33</v>
      </c>
      <c r="W90" s="5">
        <v>0</v>
      </c>
      <c r="X90" s="15">
        <f t="shared" si="5"/>
        <v>2.33</v>
      </c>
    </row>
    <row r="91" spans="1:24" x14ac:dyDescent="0.25">
      <c r="A91">
        <f t="shared" si="4"/>
        <v>32</v>
      </c>
      <c r="B91">
        <v>2010</v>
      </c>
      <c r="C91" s="4">
        <v>40392</v>
      </c>
      <c r="D91">
        <v>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0.33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 s="15">
        <f t="shared" si="3"/>
        <v>2.33</v>
      </c>
      <c r="W91" s="5">
        <v>0</v>
      </c>
      <c r="X91" s="15">
        <f t="shared" si="5"/>
        <v>2.33</v>
      </c>
    </row>
    <row r="92" spans="1:24" x14ac:dyDescent="0.25">
      <c r="A92">
        <f t="shared" si="4"/>
        <v>32</v>
      </c>
      <c r="B92">
        <v>2010</v>
      </c>
      <c r="C92" s="4">
        <v>40393</v>
      </c>
      <c r="D92">
        <v>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 s="5">
        <v>1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15">
        <f t="shared" si="3"/>
        <v>2</v>
      </c>
      <c r="W92" s="5">
        <v>0</v>
      </c>
      <c r="X92" s="15">
        <f t="shared" si="5"/>
        <v>2</v>
      </c>
    </row>
    <row r="93" spans="1:24" x14ac:dyDescent="0.25">
      <c r="A93">
        <f t="shared" si="4"/>
        <v>32</v>
      </c>
      <c r="B93">
        <v>2010</v>
      </c>
      <c r="C93" s="4">
        <v>40394</v>
      </c>
      <c r="D93">
        <v>1</v>
      </c>
      <c r="E93">
        <v>0</v>
      </c>
      <c r="F93">
        <v>0</v>
      </c>
      <c r="G93">
        <v>0</v>
      </c>
      <c r="H93">
        <v>0</v>
      </c>
      <c r="I93">
        <v>0</v>
      </c>
      <c r="J93" s="3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3">
        <v>0</v>
      </c>
      <c r="Q93" s="5">
        <v>0</v>
      </c>
      <c r="R93" s="5">
        <v>0</v>
      </c>
      <c r="S93" s="3">
        <v>0</v>
      </c>
      <c r="T93" s="5">
        <v>0</v>
      </c>
      <c r="U93" s="3">
        <v>0</v>
      </c>
      <c r="V93" s="15">
        <f t="shared" si="3"/>
        <v>1</v>
      </c>
      <c r="W93" s="5">
        <v>0</v>
      </c>
      <c r="X93" s="15">
        <f t="shared" si="5"/>
        <v>1</v>
      </c>
    </row>
    <row r="94" spans="1:24" x14ac:dyDescent="0.25">
      <c r="A94">
        <f t="shared" si="4"/>
        <v>32</v>
      </c>
      <c r="B94">
        <v>2010</v>
      </c>
      <c r="C94" s="4">
        <v>40395</v>
      </c>
      <c r="D94">
        <v>1</v>
      </c>
      <c r="E94">
        <v>0</v>
      </c>
      <c r="F94">
        <v>0</v>
      </c>
      <c r="G94">
        <v>0</v>
      </c>
      <c r="H94">
        <v>0</v>
      </c>
      <c r="I94">
        <v>0</v>
      </c>
      <c r="J94" s="3">
        <v>0</v>
      </c>
      <c r="K94" s="5">
        <v>1</v>
      </c>
      <c r="L94" s="5">
        <v>0</v>
      </c>
      <c r="M94" s="5">
        <v>0</v>
      </c>
      <c r="N94" s="5">
        <v>0</v>
      </c>
      <c r="O94" s="5">
        <v>0</v>
      </c>
      <c r="P94" s="3">
        <v>0</v>
      </c>
      <c r="Q94" s="5">
        <v>0</v>
      </c>
      <c r="R94" s="5">
        <v>0</v>
      </c>
      <c r="S94" s="3">
        <v>0</v>
      </c>
      <c r="T94" s="5">
        <v>0</v>
      </c>
      <c r="U94" s="3">
        <v>0</v>
      </c>
      <c r="V94" s="15">
        <f t="shared" si="3"/>
        <v>2</v>
      </c>
      <c r="W94" s="5">
        <v>0</v>
      </c>
      <c r="X94" s="15">
        <f t="shared" si="5"/>
        <v>2</v>
      </c>
    </row>
    <row r="95" spans="1:24" x14ac:dyDescent="0.25">
      <c r="A95">
        <f t="shared" si="4"/>
        <v>32</v>
      </c>
      <c r="B95">
        <v>2010</v>
      </c>
      <c r="C95" s="4">
        <v>40396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 s="15">
        <f t="shared" si="3"/>
        <v>0</v>
      </c>
      <c r="W95" s="5">
        <v>1</v>
      </c>
      <c r="X95" s="15">
        <f t="shared" si="5"/>
        <v>1</v>
      </c>
    </row>
    <row r="96" spans="1:24" x14ac:dyDescent="0.25">
      <c r="A96">
        <f t="shared" si="4"/>
        <v>32</v>
      </c>
      <c r="B96">
        <v>2010</v>
      </c>
      <c r="C96" s="4">
        <v>40397</v>
      </c>
      <c r="D96">
        <v>2.66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0.33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 s="15">
        <f t="shared" si="3"/>
        <v>2.99</v>
      </c>
      <c r="W96" s="5">
        <v>0.33</v>
      </c>
      <c r="X96" s="15">
        <f t="shared" si="5"/>
        <v>3.3200000000000003</v>
      </c>
    </row>
    <row r="97" spans="1:24" x14ac:dyDescent="0.25">
      <c r="A97">
        <f t="shared" si="4"/>
        <v>33</v>
      </c>
      <c r="B97">
        <v>2010</v>
      </c>
      <c r="C97" s="4">
        <v>40398</v>
      </c>
      <c r="D97">
        <v>2.66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0.33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 s="15">
        <f t="shared" si="3"/>
        <v>2.99</v>
      </c>
      <c r="W97" s="5">
        <v>0.33</v>
      </c>
      <c r="X97" s="15">
        <f t="shared" si="5"/>
        <v>3.3200000000000003</v>
      </c>
    </row>
    <row r="98" spans="1:24" x14ac:dyDescent="0.25">
      <c r="A98">
        <f t="shared" si="4"/>
        <v>33</v>
      </c>
      <c r="B98">
        <v>2010</v>
      </c>
      <c r="C98" s="4">
        <v>40399</v>
      </c>
      <c r="D98">
        <v>2.66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0.33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 s="15">
        <f t="shared" si="3"/>
        <v>2.99</v>
      </c>
      <c r="W98" s="5">
        <v>0.33</v>
      </c>
      <c r="X98" s="15">
        <f t="shared" si="5"/>
        <v>3.3200000000000003</v>
      </c>
    </row>
    <row r="99" spans="1:24" x14ac:dyDescent="0.25">
      <c r="A99">
        <f t="shared" si="4"/>
        <v>33</v>
      </c>
      <c r="B99">
        <v>2010</v>
      </c>
      <c r="C99" s="4">
        <v>40400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 s="15">
        <f t="shared" si="3"/>
        <v>13</v>
      </c>
      <c r="W99" s="5">
        <v>3</v>
      </c>
      <c r="X99" s="15">
        <f t="shared" si="5"/>
        <v>16</v>
      </c>
    </row>
    <row r="100" spans="1:24" x14ac:dyDescent="0.25">
      <c r="A100">
        <f t="shared" si="4"/>
        <v>33</v>
      </c>
      <c r="B100">
        <v>2010</v>
      </c>
      <c r="C100" s="4">
        <v>40401</v>
      </c>
      <c r="D100" t="s">
        <v>25</v>
      </c>
      <c r="E100" t="s">
        <v>25</v>
      </c>
      <c r="F100" t="s">
        <v>25</v>
      </c>
      <c r="G100" t="s">
        <v>25</v>
      </c>
      <c r="H100" t="s">
        <v>25</v>
      </c>
      <c r="I100" t="s">
        <v>25</v>
      </c>
      <c r="J100" t="s">
        <v>25</v>
      </c>
      <c r="K100" t="s">
        <v>25</v>
      </c>
      <c r="L100" t="s">
        <v>25</v>
      </c>
      <c r="M100" t="s">
        <v>25</v>
      </c>
      <c r="N100" t="s">
        <v>25</v>
      </c>
      <c r="O100" t="s">
        <v>25</v>
      </c>
      <c r="P100" t="s">
        <v>25</v>
      </c>
      <c r="Q100" t="s">
        <v>25</v>
      </c>
      <c r="R100" t="s">
        <v>25</v>
      </c>
      <c r="S100" t="s">
        <v>25</v>
      </c>
      <c r="T100" t="s">
        <v>25</v>
      </c>
      <c r="U100" t="s">
        <v>25</v>
      </c>
      <c r="V100" t="s">
        <v>25</v>
      </c>
      <c r="W100" t="s">
        <v>25</v>
      </c>
      <c r="X100" t="s">
        <v>25</v>
      </c>
    </row>
    <row r="101" spans="1:24" x14ac:dyDescent="0.25">
      <c r="A101">
        <f t="shared" si="4"/>
        <v>33</v>
      </c>
      <c r="B101">
        <v>2010</v>
      </c>
      <c r="C101" s="4">
        <v>40402</v>
      </c>
      <c r="D101">
        <v>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 s="15">
        <f t="shared" si="3"/>
        <v>3</v>
      </c>
      <c r="W101" s="5">
        <v>1</v>
      </c>
      <c r="X101" s="15">
        <f t="shared" si="5"/>
        <v>4</v>
      </c>
    </row>
    <row r="102" spans="1:24" x14ac:dyDescent="0.25">
      <c r="A102">
        <f t="shared" si="4"/>
        <v>33</v>
      </c>
      <c r="B102">
        <v>2010</v>
      </c>
      <c r="C102" s="4">
        <v>40403</v>
      </c>
      <c r="D102">
        <v>1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 s="15">
        <f t="shared" si="3"/>
        <v>2</v>
      </c>
      <c r="W102" s="5">
        <v>0</v>
      </c>
      <c r="X102" s="15">
        <f t="shared" si="5"/>
        <v>2</v>
      </c>
    </row>
    <row r="103" spans="1:24" x14ac:dyDescent="0.25">
      <c r="A103">
        <f t="shared" si="4"/>
        <v>33</v>
      </c>
      <c r="B103">
        <v>2010</v>
      </c>
      <c r="C103" s="4">
        <v>40404</v>
      </c>
      <c r="D103">
        <v>0.25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1.25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 s="15">
        <f t="shared" si="3"/>
        <v>1.5</v>
      </c>
      <c r="W103" s="5">
        <v>0</v>
      </c>
      <c r="X103" s="15">
        <f t="shared" si="5"/>
        <v>1.5</v>
      </c>
    </row>
    <row r="104" spans="1:24" x14ac:dyDescent="0.25">
      <c r="A104">
        <f t="shared" si="4"/>
        <v>34</v>
      </c>
      <c r="B104">
        <v>2010</v>
      </c>
      <c r="C104" s="4">
        <v>40405</v>
      </c>
      <c r="D104">
        <v>0.25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1.25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 s="15">
        <f t="shared" si="3"/>
        <v>1.5</v>
      </c>
      <c r="W104" s="5">
        <v>0</v>
      </c>
      <c r="X104" s="15">
        <f t="shared" si="5"/>
        <v>1.5</v>
      </c>
    </row>
    <row r="105" spans="1:24" x14ac:dyDescent="0.25">
      <c r="A105">
        <f t="shared" si="4"/>
        <v>34</v>
      </c>
      <c r="B105">
        <v>2010</v>
      </c>
      <c r="C105" s="4">
        <v>40406</v>
      </c>
      <c r="D105">
        <v>0.25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1.25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 s="15">
        <f t="shared" si="3"/>
        <v>1.5</v>
      </c>
      <c r="W105" s="5">
        <v>0</v>
      </c>
      <c r="X105" s="15">
        <f t="shared" si="5"/>
        <v>1.5</v>
      </c>
    </row>
    <row r="106" spans="1:24" x14ac:dyDescent="0.25">
      <c r="A106">
        <f t="shared" si="4"/>
        <v>34</v>
      </c>
      <c r="B106">
        <v>2010</v>
      </c>
      <c r="C106" s="4">
        <v>40407</v>
      </c>
      <c r="D106">
        <v>0.25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1.25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 s="15">
        <f t="shared" si="3"/>
        <v>1.5</v>
      </c>
      <c r="W106" s="5">
        <v>0</v>
      </c>
      <c r="X106" s="15">
        <f t="shared" si="5"/>
        <v>1.5</v>
      </c>
    </row>
    <row r="107" spans="1:24" x14ac:dyDescent="0.25">
      <c r="A107">
        <f t="shared" si="4"/>
        <v>34</v>
      </c>
      <c r="B107">
        <v>2010</v>
      </c>
      <c r="C107" s="4">
        <v>40408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2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8</v>
      </c>
      <c r="R107">
        <v>0</v>
      </c>
      <c r="S107">
        <v>0</v>
      </c>
      <c r="T107">
        <v>0</v>
      </c>
      <c r="U107">
        <v>0</v>
      </c>
      <c r="V107" s="15">
        <f t="shared" si="3"/>
        <v>11</v>
      </c>
      <c r="W107" s="5">
        <v>0</v>
      </c>
      <c r="X107" s="15">
        <f t="shared" si="5"/>
        <v>11</v>
      </c>
    </row>
    <row r="108" spans="1:24" x14ac:dyDescent="0.25">
      <c r="A108">
        <f t="shared" si="4"/>
        <v>34</v>
      </c>
      <c r="B108">
        <v>2010</v>
      </c>
      <c r="C108" s="4">
        <v>40409</v>
      </c>
      <c r="D108">
        <v>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 s="15">
        <f t="shared" si="3"/>
        <v>3</v>
      </c>
      <c r="W108" s="5">
        <v>0</v>
      </c>
      <c r="X108" s="15">
        <f t="shared" si="5"/>
        <v>3</v>
      </c>
    </row>
    <row r="109" spans="1:24" x14ac:dyDescent="0.25">
      <c r="A109">
        <f t="shared" si="4"/>
        <v>34</v>
      </c>
      <c r="B109">
        <v>2010</v>
      </c>
      <c r="C109" s="4">
        <v>40410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2</v>
      </c>
      <c r="R109">
        <v>0</v>
      </c>
      <c r="S109">
        <v>0</v>
      </c>
      <c r="T109">
        <v>0</v>
      </c>
      <c r="U109">
        <v>0</v>
      </c>
      <c r="V109" s="15">
        <f t="shared" si="3"/>
        <v>3</v>
      </c>
      <c r="W109" s="5">
        <v>0</v>
      </c>
      <c r="X109" s="15">
        <f t="shared" si="5"/>
        <v>3</v>
      </c>
    </row>
    <row r="110" spans="1:24" x14ac:dyDescent="0.25">
      <c r="A110">
        <f t="shared" si="4"/>
        <v>34</v>
      </c>
      <c r="B110">
        <v>2010</v>
      </c>
      <c r="C110" s="4">
        <v>40411</v>
      </c>
      <c r="D110">
        <v>4</v>
      </c>
      <c r="E110">
        <v>0</v>
      </c>
      <c r="F110">
        <v>0</v>
      </c>
      <c r="G110">
        <v>0</v>
      </c>
      <c r="H110">
        <v>0</v>
      </c>
      <c r="I110">
        <v>0</v>
      </c>
      <c r="J110" s="7">
        <v>0</v>
      </c>
      <c r="K110" s="9">
        <v>0</v>
      </c>
      <c r="L110" s="5">
        <v>0</v>
      </c>
      <c r="M110" s="5">
        <v>0</v>
      </c>
      <c r="N110" s="5">
        <v>0</v>
      </c>
      <c r="O110" s="5">
        <v>0</v>
      </c>
      <c r="P110" s="7">
        <v>0</v>
      </c>
      <c r="Q110" s="9">
        <v>0</v>
      </c>
      <c r="R110" s="5">
        <v>0</v>
      </c>
      <c r="S110" s="7">
        <v>0</v>
      </c>
      <c r="T110" s="9">
        <v>0</v>
      </c>
      <c r="U110" s="7">
        <v>0</v>
      </c>
      <c r="V110" s="15">
        <f t="shared" si="3"/>
        <v>4</v>
      </c>
      <c r="W110" s="5">
        <v>0</v>
      </c>
      <c r="X110" s="15">
        <f t="shared" si="5"/>
        <v>4</v>
      </c>
    </row>
    <row r="111" spans="1:24" x14ac:dyDescent="0.25">
      <c r="A111">
        <f t="shared" si="4"/>
        <v>35</v>
      </c>
      <c r="B111">
        <v>2010</v>
      </c>
      <c r="C111" s="4">
        <v>40412</v>
      </c>
      <c r="D111">
        <v>4</v>
      </c>
      <c r="E111">
        <v>0</v>
      </c>
      <c r="F111">
        <v>0</v>
      </c>
      <c r="G111">
        <v>0</v>
      </c>
      <c r="H111">
        <v>0</v>
      </c>
      <c r="I111">
        <v>0</v>
      </c>
      <c r="J111" s="7">
        <v>0</v>
      </c>
      <c r="K111" s="9">
        <v>0</v>
      </c>
      <c r="L111" s="5">
        <v>0</v>
      </c>
      <c r="M111" s="5">
        <v>0</v>
      </c>
      <c r="N111" s="5">
        <v>0</v>
      </c>
      <c r="O111" s="5">
        <v>0</v>
      </c>
      <c r="P111" s="7">
        <v>0</v>
      </c>
      <c r="Q111" s="9">
        <v>0</v>
      </c>
      <c r="R111" s="5">
        <v>0</v>
      </c>
      <c r="S111" s="7">
        <v>0</v>
      </c>
      <c r="T111" s="9">
        <v>0</v>
      </c>
      <c r="U111" s="7">
        <v>0</v>
      </c>
      <c r="V111" s="15">
        <f t="shared" si="3"/>
        <v>4</v>
      </c>
      <c r="W111" s="5">
        <v>0</v>
      </c>
      <c r="X111" s="15">
        <f t="shared" si="5"/>
        <v>4</v>
      </c>
    </row>
    <row r="112" spans="1:24" x14ac:dyDescent="0.25">
      <c r="A112">
        <f t="shared" si="4"/>
        <v>35</v>
      </c>
      <c r="B112">
        <v>2010</v>
      </c>
      <c r="C112" s="4">
        <v>40413</v>
      </c>
      <c r="D112">
        <v>4</v>
      </c>
      <c r="E112">
        <v>0</v>
      </c>
      <c r="F112">
        <v>0</v>
      </c>
      <c r="G112">
        <v>0</v>
      </c>
      <c r="H112">
        <v>0</v>
      </c>
      <c r="I112">
        <v>0</v>
      </c>
      <c r="J112" s="7">
        <v>0</v>
      </c>
      <c r="K112" s="9">
        <v>0</v>
      </c>
      <c r="L112" s="5">
        <v>0</v>
      </c>
      <c r="M112" s="5">
        <v>0</v>
      </c>
      <c r="N112" s="5">
        <v>0</v>
      </c>
      <c r="O112" s="5">
        <v>0</v>
      </c>
      <c r="P112" s="7">
        <v>0</v>
      </c>
      <c r="Q112" s="9">
        <v>0</v>
      </c>
      <c r="R112" s="5">
        <v>0</v>
      </c>
      <c r="S112" s="7">
        <v>0</v>
      </c>
      <c r="T112" s="9">
        <v>0</v>
      </c>
      <c r="U112" s="7">
        <v>0</v>
      </c>
      <c r="V112" s="15">
        <f>SUM(D112:U112)</f>
        <v>4</v>
      </c>
      <c r="W112" s="5">
        <v>0</v>
      </c>
      <c r="X112" s="15">
        <f>SUM(V112:W112)</f>
        <v>4</v>
      </c>
    </row>
    <row r="113" spans="1:24" x14ac:dyDescent="0.25">
      <c r="A113">
        <f t="shared" si="4"/>
        <v>35</v>
      </c>
      <c r="B113">
        <v>2010</v>
      </c>
      <c r="C113" s="4">
        <v>40414</v>
      </c>
      <c r="D113">
        <v>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 s="15">
        <f>SUM(D113:U113)</f>
        <v>2</v>
      </c>
      <c r="W113" s="5">
        <v>0</v>
      </c>
      <c r="X113" s="15">
        <f>SUM(V113:W113)</f>
        <v>2</v>
      </c>
    </row>
    <row r="114" spans="1:24" x14ac:dyDescent="0.25">
      <c r="A114">
        <f t="shared" si="4"/>
        <v>35</v>
      </c>
      <c r="B114">
        <v>2010</v>
      </c>
      <c r="C114" s="4">
        <v>40415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</v>
      </c>
      <c r="R114">
        <v>0</v>
      </c>
      <c r="S114">
        <v>0</v>
      </c>
      <c r="T114">
        <v>0</v>
      </c>
      <c r="U114">
        <v>0</v>
      </c>
      <c r="V114" s="15">
        <f t="shared" si="3"/>
        <v>3</v>
      </c>
      <c r="W114" s="5">
        <v>3</v>
      </c>
      <c r="X114" s="15">
        <f t="shared" si="5"/>
        <v>6</v>
      </c>
    </row>
    <row r="115" spans="1:24" x14ac:dyDescent="0.25">
      <c r="A115">
        <f t="shared" si="4"/>
        <v>35</v>
      </c>
      <c r="B115">
        <v>2010</v>
      </c>
      <c r="C115" s="4">
        <v>40416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 s="15">
        <f t="shared" si="3"/>
        <v>0</v>
      </c>
      <c r="W115" s="5">
        <v>0</v>
      </c>
      <c r="X115" s="15">
        <f t="shared" si="5"/>
        <v>0</v>
      </c>
    </row>
    <row r="116" spans="1:24" x14ac:dyDescent="0.25">
      <c r="A116">
        <f t="shared" si="4"/>
        <v>35</v>
      </c>
      <c r="B116">
        <v>2010</v>
      </c>
      <c r="C116" s="4">
        <v>40417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 s="7">
        <v>0</v>
      </c>
      <c r="K116" s="8">
        <v>0</v>
      </c>
      <c r="L116" s="5">
        <v>0</v>
      </c>
      <c r="M116" s="5">
        <v>0</v>
      </c>
      <c r="N116" s="5">
        <v>0</v>
      </c>
      <c r="O116" s="5">
        <v>0</v>
      </c>
      <c r="P116" s="7">
        <v>0</v>
      </c>
      <c r="Q116" s="8">
        <v>0</v>
      </c>
      <c r="R116" s="5">
        <v>0</v>
      </c>
      <c r="S116" s="7">
        <v>0</v>
      </c>
      <c r="T116" s="8">
        <v>0</v>
      </c>
      <c r="U116" s="7">
        <v>0</v>
      </c>
      <c r="V116" s="15">
        <v>0</v>
      </c>
      <c r="W116" s="5">
        <v>0</v>
      </c>
      <c r="X116" s="15">
        <f>SUM(V116:W116)</f>
        <v>0</v>
      </c>
    </row>
    <row r="117" spans="1:24" x14ac:dyDescent="0.25">
      <c r="A117">
        <f t="shared" si="4"/>
        <v>35</v>
      </c>
      <c r="B117">
        <v>2010</v>
      </c>
      <c r="C117" s="4">
        <v>40418</v>
      </c>
      <c r="D117">
        <v>1.66</v>
      </c>
      <c r="E117">
        <v>0.33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0.33</v>
      </c>
      <c r="R117">
        <v>0</v>
      </c>
      <c r="S117">
        <v>0</v>
      </c>
      <c r="T117">
        <v>0</v>
      </c>
      <c r="U117">
        <v>0</v>
      </c>
      <c r="V117" s="15">
        <f t="shared" si="3"/>
        <v>2.3199999999999998</v>
      </c>
      <c r="W117" s="5">
        <v>3</v>
      </c>
      <c r="X117" s="15">
        <f t="shared" si="5"/>
        <v>5.32</v>
      </c>
    </row>
    <row r="118" spans="1:24" x14ac:dyDescent="0.25">
      <c r="A118">
        <f t="shared" si="4"/>
        <v>36</v>
      </c>
      <c r="B118">
        <v>2010</v>
      </c>
      <c r="C118" s="4">
        <v>40419</v>
      </c>
      <c r="D118">
        <v>1.66</v>
      </c>
      <c r="E118">
        <v>0.33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0.33</v>
      </c>
      <c r="R118">
        <v>0</v>
      </c>
      <c r="S118">
        <v>0</v>
      </c>
      <c r="T118">
        <v>0</v>
      </c>
      <c r="U118">
        <v>0</v>
      </c>
      <c r="V118" s="15">
        <f t="shared" si="3"/>
        <v>2.3199999999999998</v>
      </c>
      <c r="W118" s="5">
        <v>3</v>
      </c>
      <c r="X118" s="15">
        <f t="shared" si="5"/>
        <v>5.32</v>
      </c>
    </row>
    <row r="119" spans="1:24" x14ac:dyDescent="0.25">
      <c r="A119">
        <f t="shared" si="4"/>
        <v>36</v>
      </c>
      <c r="B119">
        <v>2010</v>
      </c>
      <c r="C119" s="4">
        <v>40420</v>
      </c>
      <c r="D119">
        <v>1.66</v>
      </c>
      <c r="E119">
        <v>0.33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0.33</v>
      </c>
      <c r="R119">
        <v>0</v>
      </c>
      <c r="S119">
        <v>0</v>
      </c>
      <c r="T119">
        <v>0</v>
      </c>
      <c r="U119">
        <v>0</v>
      </c>
      <c r="V119" s="15">
        <f>SUM(D119:U119)</f>
        <v>2.3199999999999998</v>
      </c>
      <c r="W119" s="5">
        <v>3</v>
      </c>
      <c r="X119" s="15">
        <f>SUM(V119:W119)</f>
        <v>5.32</v>
      </c>
    </row>
    <row r="120" spans="1:24" x14ac:dyDescent="0.25">
      <c r="A120">
        <f t="shared" si="4"/>
        <v>36</v>
      </c>
      <c r="B120">
        <v>2010</v>
      </c>
      <c r="C120" s="4">
        <v>40421</v>
      </c>
      <c r="D120">
        <v>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 s="15">
        <f>SUM(D120:U120)</f>
        <v>2</v>
      </c>
      <c r="W120" s="5">
        <v>0</v>
      </c>
      <c r="X120" s="15">
        <f>SUM(V120:W120)</f>
        <v>2</v>
      </c>
    </row>
    <row r="121" spans="1:24" x14ac:dyDescent="0.25">
      <c r="A121">
        <f t="shared" si="4"/>
        <v>36</v>
      </c>
      <c r="B121">
        <v>2010</v>
      </c>
      <c r="C121" s="4">
        <v>40422</v>
      </c>
      <c r="D121">
        <v>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2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2</v>
      </c>
      <c r="R121">
        <v>0</v>
      </c>
      <c r="S121">
        <v>0</v>
      </c>
      <c r="T121">
        <v>0</v>
      </c>
      <c r="U121">
        <v>0</v>
      </c>
      <c r="V121" s="15">
        <f>SUM(D121:U121)</f>
        <v>7</v>
      </c>
      <c r="W121" s="5">
        <v>0</v>
      </c>
      <c r="X121" s="15">
        <f>SUM(V121:W121)</f>
        <v>7</v>
      </c>
    </row>
    <row r="122" spans="1:24" x14ac:dyDescent="0.25">
      <c r="A122">
        <f t="shared" si="4"/>
        <v>36</v>
      </c>
      <c r="B122">
        <v>2010</v>
      </c>
      <c r="C122" s="4">
        <v>40423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 s="15">
        <f t="shared" si="3"/>
        <v>1</v>
      </c>
      <c r="W122" s="5">
        <v>1</v>
      </c>
      <c r="X122" s="15">
        <f t="shared" si="5"/>
        <v>2</v>
      </c>
    </row>
    <row r="123" spans="1:24" x14ac:dyDescent="0.25">
      <c r="A123">
        <f t="shared" si="4"/>
        <v>36</v>
      </c>
      <c r="B123">
        <v>2010</v>
      </c>
      <c r="C123" s="4">
        <v>40424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  <c r="J123" s="10">
        <v>0</v>
      </c>
      <c r="K123" s="8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8">
        <v>1</v>
      </c>
      <c r="R123" s="5">
        <v>0</v>
      </c>
      <c r="S123" s="5">
        <v>0</v>
      </c>
      <c r="T123" s="8">
        <v>0</v>
      </c>
      <c r="U123" s="5">
        <v>0</v>
      </c>
      <c r="V123" s="15">
        <f t="shared" si="3"/>
        <v>2</v>
      </c>
      <c r="W123" s="5">
        <v>0</v>
      </c>
      <c r="X123" s="15">
        <f t="shared" si="5"/>
        <v>2</v>
      </c>
    </row>
    <row r="124" spans="1:24" x14ac:dyDescent="0.25">
      <c r="A124">
        <f t="shared" si="4"/>
        <v>36</v>
      </c>
      <c r="B124">
        <v>2010</v>
      </c>
      <c r="C124" s="4">
        <v>40425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 s="15">
        <f t="shared" si="3"/>
        <v>0</v>
      </c>
      <c r="W124" s="5">
        <v>0</v>
      </c>
      <c r="X124" s="15">
        <f t="shared" si="5"/>
        <v>0</v>
      </c>
    </row>
    <row r="125" spans="1:24" x14ac:dyDescent="0.25">
      <c r="A125">
        <f t="shared" si="4"/>
        <v>37</v>
      </c>
      <c r="B125">
        <v>2010</v>
      </c>
      <c r="C125" s="4">
        <v>40426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 s="15">
        <f t="shared" si="3"/>
        <v>0</v>
      </c>
      <c r="W125" s="5">
        <v>0</v>
      </c>
      <c r="X125" s="15">
        <f t="shared" si="5"/>
        <v>0</v>
      </c>
    </row>
    <row r="126" spans="1:24" x14ac:dyDescent="0.25">
      <c r="A126">
        <f t="shared" si="4"/>
        <v>37</v>
      </c>
      <c r="B126">
        <v>2010</v>
      </c>
      <c r="C126" s="4">
        <v>40427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 s="15">
        <f t="shared" si="3"/>
        <v>0</v>
      </c>
      <c r="W126" s="5">
        <v>0</v>
      </c>
      <c r="X126" s="15">
        <f t="shared" si="5"/>
        <v>0</v>
      </c>
    </row>
    <row r="127" spans="1:24" x14ac:dyDescent="0.25">
      <c r="A127">
        <f t="shared" si="4"/>
        <v>37</v>
      </c>
      <c r="B127">
        <v>2010</v>
      </c>
      <c r="C127" s="4">
        <v>40428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 s="15">
        <f t="shared" si="3"/>
        <v>0</v>
      </c>
      <c r="W127" s="5">
        <v>0</v>
      </c>
      <c r="X127" s="15">
        <f t="shared" si="5"/>
        <v>0</v>
      </c>
    </row>
    <row r="128" spans="1:24" x14ac:dyDescent="0.25">
      <c r="A128">
        <f t="shared" si="4"/>
        <v>37</v>
      </c>
      <c r="B128">
        <v>2010</v>
      </c>
      <c r="C128" s="4">
        <v>40429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 s="15">
        <f t="shared" si="3"/>
        <v>0</v>
      </c>
      <c r="W128" s="5">
        <v>0</v>
      </c>
      <c r="X128" s="15">
        <f t="shared" si="5"/>
        <v>0</v>
      </c>
    </row>
    <row r="129" spans="1:24" x14ac:dyDescent="0.25">
      <c r="A129">
        <f t="shared" si="4"/>
        <v>37</v>
      </c>
      <c r="B129">
        <v>2010</v>
      </c>
      <c r="C129" s="4">
        <v>40430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 s="15">
        <f t="shared" si="3"/>
        <v>0</v>
      </c>
      <c r="W129" s="5">
        <v>0</v>
      </c>
      <c r="X129" s="15">
        <f t="shared" si="5"/>
        <v>0</v>
      </c>
    </row>
    <row r="130" spans="1:24" x14ac:dyDescent="0.25">
      <c r="A130">
        <f t="shared" si="4"/>
        <v>37</v>
      </c>
      <c r="B130">
        <v>2010</v>
      </c>
      <c r="C130" s="4">
        <v>40431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 s="15">
        <f t="shared" ref="V130:V193" si="6">SUM(D130:U130)</f>
        <v>1</v>
      </c>
      <c r="W130" s="5">
        <v>0</v>
      </c>
      <c r="X130" s="15">
        <f t="shared" si="5"/>
        <v>1</v>
      </c>
    </row>
    <row r="131" spans="1:24" x14ac:dyDescent="0.25">
      <c r="A131">
        <f t="shared" ref="A131:A194" si="7">WEEKNUM(C131)</f>
        <v>37</v>
      </c>
      <c r="B131">
        <v>2010</v>
      </c>
      <c r="C131" s="4">
        <v>40432</v>
      </c>
      <c r="D131" t="s">
        <v>25</v>
      </c>
      <c r="E131" t="s">
        <v>25</v>
      </c>
      <c r="F131" t="s">
        <v>25</v>
      </c>
      <c r="G131" t="s">
        <v>25</v>
      </c>
      <c r="H131" t="s">
        <v>25</v>
      </c>
      <c r="I131" t="s">
        <v>25</v>
      </c>
      <c r="J131" t="s">
        <v>25</v>
      </c>
      <c r="K131" t="s">
        <v>25</v>
      </c>
      <c r="L131" t="s">
        <v>25</v>
      </c>
      <c r="M131" t="s">
        <v>25</v>
      </c>
      <c r="N131" t="s">
        <v>25</v>
      </c>
      <c r="O131" t="s">
        <v>25</v>
      </c>
      <c r="P131" t="s">
        <v>25</v>
      </c>
      <c r="Q131" t="s">
        <v>25</v>
      </c>
      <c r="R131" t="s">
        <v>25</v>
      </c>
      <c r="S131" t="s">
        <v>25</v>
      </c>
      <c r="T131" t="s">
        <v>25</v>
      </c>
      <c r="U131" t="s">
        <v>25</v>
      </c>
      <c r="V131" s="15">
        <f t="shared" si="6"/>
        <v>0</v>
      </c>
      <c r="W131" s="5"/>
      <c r="X131" s="15">
        <f t="shared" ref="X131:X136" si="8">SUM(V131:W131)</f>
        <v>0</v>
      </c>
    </row>
    <row r="132" spans="1:24" x14ac:dyDescent="0.25">
      <c r="A132">
        <f t="shared" si="7"/>
        <v>38</v>
      </c>
      <c r="B132">
        <v>2010</v>
      </c>
      <c r="C132" s="4">
        <v>40433</v>
      </c>
      <c r="D132" t="s">
        <v>25</v>
      </c>
      <c r="E132" t="s">
        <v>25</v>
      </c>
      <c r="F132" t="s">
        <v>25</v>
      </c>
      <c r="G132" t="s">
        <v>25</v>
      </c>
      <c r="H132" t="s">
        <v>25</v>
      </c>
      <c r="I132" t="s">
        <v>25</v>
      </c>
      <c r="J132" t="s">
        <v>25</v>
      </c>
      <c r="K132" t="s">
        <v>25</v>
      </c>
      <c r="L132" t="s">
        <v>25</v>
      </c>
      <c r="M132" t="s">
        <v>25</v>
      </c>
      <c r="N132" t="s">
        <v>25</v>
      </c>
      <c r="O132" t="s">
        <v>25</v>
      </c>
      <c r="P132" t="s">
        <v>25</v>
      </c>
      <c r="Q132" t="s">
        <v>25</v>
      </c>
      <c r="R132" t="s">
        <v>25</v>
      </c>
      <c r="S132" t="s">
        <v>25</v>
      </c>
      <c r="T132" t="s">
        <v>25</v>
      </c>
      <c r="U132" t="s">
        <v>25</v>
      </c>
      <c r="V132" s="15">
        <f t="shared" si="6"/>
        <v>0</v>
      </c>
      <c r="W132" s="5"/>
      <c r="X132" s="15">
        <f t="shared" si="8"/>
        <v>0</v>
      </c>
    </row>
    <row r="133" spans="1:24" x14ac:dyDescent="0.25">
      <c r="A133">
        <f t="shared" si="7"/>
        <v>38</v>
      </c>
      <c r="B133">
        <v>2010</v>
      </c>
      <c r="C133" s="4">
        <v>40434</v>
      </c>
      <c r="D133" t="s">
        <v>25</v>
      </c>
      <c r="E133" t="s">
        <v>25</v>
      </c>
      <c r="F133" t="s">
        <v>25</v>
      </c>
      <c r="G133" t="s">
        <v>25</v>
      </c>
      <c r="H133" t="s">
        <v>25</v>
      </c>
      <c r="I133" t="s">
        <v>25</v>
      </c>
      <c r="J133" t="s">
        <v>25</v>
      </c>
      <c r="K133" t="s">
        <v>25</v>
      </c>
      <c r="L133" t="s">
        <v>25</v>
      </c>
      <c r="M133" t="s">
        <v>25</v>
      </c>
      <c r="N133" t="s">
        <v>25</v>
      </c>
      <c r="O133" t="s">
        <v>25</v>
      </c>
      <c r="P133" t="s">
        <v>25</v>
      </c>
      <c r="Q133" t="s">
        <v>25</v>
      </c>
      <c r="R133" t="s">
        <v>25</v>
      </c>
      <c r="S133" t="s">
        <v>25</v>
      </c>
      <c r="T133" t="s">
        <v>25</v>
      </c>
      <c r="U133" t="s">
        <v>25</v>
      </c>
      <c r="V133" s="15">
        <f>SUM(D133:U133)</f>
        <v>0</v>
      </c>
      <c r="W133" s="5"/>
      <c r="X133" s="15">
        <f t="shared" si="8"/>
        <v>0</v>
      </c>
    </row>
    <row r="134" spans="1:24" x14ac:dyDescent="0.25">
      <c r="A134">
        <f t="shared" si="7"/>
        <v>38</v>
      </c>
      <c r="B134">
        <v>2010</v>
      </c>
      <c r="C134" s="4">
        <v>40435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 s="5">
        <v>0</v>
      </c>
      <c r="K134" s="8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8">
        <v>2</v>
      </c>
      <c r="R134" s="5">
        <v>0</v>
      </c>
      <c r="S134" s="5">
        <v>0</v>
      </c>
      <c r="T134" s="8">
        <v>0</v>
      </c>
      <c r="U134" s="5">
        <v>0</v>
      </c>
      <c r="V134" s="15">
        <f>SUM(D134:U134)</f>
        <v>2</v>
      </c>
      <c r="W134" s="5">
        <v>0</v>
      </c>
      <c r="X134" s="15">
        <f t="shared" si="8"/>
        <v>2</v>
      </c>
    </row>
    <row r="135" spans="1:24" x14ac:dyDescent="0.25">
      <c r="A135">
        <f t="shared" si="7"/>
        <v>38</v>
      </c>
      <c r="B135">
        <v>2010</v>
      </c>
      <c r="C135" s="4">
        <v>40436</v>
      </c>
      <c r="D135">
        <v>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3</v>
      </c>
      <c r="R135">
        <v>0</v>
      </c>
      <c r="S135">
        <v>0</v>
      </c>
      <c r="T135">
        <v>0</v>
      </c>
      <c r="U135">
        <v>0</v>
      </c>
      <c r="V135" s="15">
        <f t="shared" si="6"/>
        <v>8</v>
      </c>
      <c r="W135" s="5">
        <v>0</v>
      </c>
      <c r="X135" s="15">
        <f t="shared" si="8"/>
        <v>8</v>
      </c>
    </row>
    <row r="136" spans="1:24" x14ac:dyDescent="0.25">
      <c r="A136">
        <f t="shared" si="7"/>
        <v>38</v>
      </c>
      <c r="B136">
        <v>2010</v>
      </c>
      <c r="C136" s="4">
        <v>40437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 s="15">
        <f t="shared" si="6"/>
        <v>0</v>
      </c>
      <c r="W136" s="5">
        <v>0</v>
      </c>
      <c r="X136" s="15">
        <f t="shared" si="8"/>
        <v>0</v>
      </c>
    </row>
    <row r="137" spans="1:24" x14ac:dyDescent="0.25">
      <c r="A137">
        <f t="shared" si="7"/>
        <v>19</v>
      </c>
      <c r="B137">
        <v>2011</v>
      </c>
      <c r="C137" s="4">
        <v>40668</v>
      </c>
      <c r="J137" s="3"/>
      <c r="K137" s="5"/>
      <c r="L137" s="5"/>
      <c r="M137" s="5"/>
      <c r="N137" s="5"/>
      <c r="O137" s="5"/>
      <c r="P137" s="3"/>
      <c r="S137" s="3"/>
      <c r="T137" s="5"/>
      <c r="U137" s="3"/>
      <c r="V137" s="15">
        <f t="shared" si="6"/>
        <v>0</v>
      </c>
      <c r="W137">
        <v>0</v>
      </c>
      <c r="X137" s="15">
        <f>SUM(V137:W137)</f>
        <v>0</v>
      </c>
    </row>
    <row r="138" spans="1:24" x14ac:dyDescent="0.25">
      <c r="A138">
        <f t="shared" si="7"/>
        <v>19</v>
      </c>
      <c r="B138">
        <v>2011</v>
      </c>
      <c r="C138" s="4">
        <v>40669</v>
      </c>
      <c r="J138" s="3"/>
      <c r="K138" s="5"/>
      <c r="L138" s="5"/>
      <c r="M138" s="5"/>
      <c r="N138" s="5"/>
      <c r="O138" s="5"/>
      <c r="P138" s="3"/>
      <c r="S138" s="3"/>
      <c r="T138" s="5"/>
      <c r="U138" s="3"/>
      <c r="V138" s="15">
        <f t="shared" si="6"/>
        <v>0</v>
      </c>
      <c r="W138">
        <v>0</v>
      </c>
      <c r="X138" s="15">
        <f t="shared" ref="X138:X201" si="9">SUM(V138:W138)</f>
        <v>0</v>
      </c>
    </row>
    <row r="139" spans="1:24" x14ac:dyDescent="0.25">
      <c r="A139">
        <f t="shared" si="7"/>
        <v>19</v>
      </c>
      <c r="B139">
        <v>2011</v>
      </c>
      <c r="C139" s="4">
        <v>40670</v>
      </c>
      <c r="J139" s="3"/>
      <c r="K139" s="5"/>
      <c r="L139" s="5"/>
      <c r="M139" s="5"/>
      <c r="N139" s="5"/>
      <c r="O139" s="5"/>
      <c r="P139" s="3"/>
      <c r="R139" s="5"/>
      <c r="S139" s="3"/>
      <c r="T139" s="5"/>
      <c r="U139" s="3"/>
      <c r="V139" s="15">
        <f t="shared" si="6"/>
        <v>0</v>
      </c>
      <c r="W139">
        <v>0</v>
      </c>
      <c r="X139" s="15">
        <f t="shared" si="9"/>
        <v>0</v>
      </c>
    </row>
    <row r="140" spans="1:24" x14ac:dyDescent="0.25">
      <c r="A140">
        <f t="shared" si="7"/>
        <v>20</v>
      </c>
      <c r="B140">
        <v>2011</v>
      </c>
      <c r="C140" s="4">
        <v>40671</v>
      </c>
      <c r="J140" s="3"/>
      <c r="K140" s="5"/>
      <c r="L140" s="5"/>
      <c r="M140" s="5"/>
      <c r="N140" s="5"/>
      <c r="O140" s="5"/>
      <c r="P140" s="3"/>
      <c r="R140" s="5"/>
      <c r="S140" s="3"/>
      <c r="T140" s="5"/>
      <c r="U140" s="3"/>
      <c r="V140" s="15">
        <f t="shared" si="6"/>
        <v>0</v>
      </c>
      <c r="W140">
        <v>0</v>
      </c>
      <c r="X140" s="15">
        <f t="shared" si="9"/>
        <v>0</v>
      </c>
    </row>
    <row r="141" spans="1:24" x14ac:dyDescent="0.25">
      <c r="A141">
        <f t="shared" si="7"/>
        <v>20</v>
      </c>
      <c r="B141">
        <v>2011</v>
      </c>
      <c r="C141" s="4">
        <v>40672</v>
      </c>
      <c r="J141" s="3"/>
      <c r="K141" s="5"/>
      <c r="L141" s="5"/>
      <c r="M141" s="5"/>
      <c r="N141" s="5"/>
      <c r="O141" s="5"/>
      <c r="P141" s="3"/>
      <c r="Q141" s="5"/>
      <c r="R141" s="5"/>
      <c r="S141" s="3"/>
      <c r="T141" s="5"/>
      <c r="U141" s="3"/>
      <c r="V141" s="15">
        <f t="shared" si="6"/>
        <v>0</v>
      </c>
      <c r="W141">
        <v>0</v>
      </c>
      <c r="X141" s="15">
        <f t="shared" si="9"/>
        <v>0</v>
      </c>
    </row>
    <row r="142" spans="1:24" x14ac:dyDescent="0.25">
      <c r="A142">
        <f t="shared" si="7"/>
        <v>20</v>
      </c>
      <c r="B142">
        <v>2011</v>
      </c>
      <c r="C142" s="4">
        <v>40673</v>
      </c>
      <c r="J142" s="3"/>
      <c r="K142" s="5"/>
      <c r="L142" s="5"/>
      <c r="M142" s="5"/>
      <c r="N142" s="5"/>
      <c r="O142" s="5"/>
      <c r="P142" s="3"/>
      <c r="R142" s="5"/>
      <c r="S142" s="3"/>
      <c r="T142" s="5"/>
      <c r="U142" s="3"/>
      <c r="V142" s="15">
        <f t="shared" si="6"/>
        <v>0</v>
      </c>
      <c r="W142">
        <v>0</v>
      </c>
      <c r="X142" s="15">
        <f t="shared" si="9"/>
        <v>0</v>
      </c>
    </row>
    <row r="143" spans="1:24" x14ac:dyDescent="0.25">
      <c r="A143">
        <f t="shared" si="7"/>
        <v>20</v>
      </c>
      <c r="B143">
        <v>2011</v>
      </c>
      <c r="C143" s="4">
        <v>40674</v>
      </c>
      <c r="J143" s="3"/>
      <c r="K143" s="5"/>
      <c r="L143" s="5"/>
      <c r="M143" s="5"/>
      <c r="N143" s="5"/>
      <c r="O143" s="5"/>
      <c r="P143" s="3"/>
      <c r="Q143" s="5"/>
      <c r="R143" s="5"/>
      <c r="S143" s="3"/>
      <c r="T143" s="5"/>
      <c r="U143" s="3"/>
      <c r="V143" s="15">
        <f t="shared" si="6"/>
        <v>0</v>
      </c>
      <c r="W143">
        <v>0</v>
      </c>
      <c r="X143" s="15">
        <f t="shared" si="9"/>
        <v>0</v>
      </c>
    </row>
    <row r="144" spans="1:24" x14ac:dyDescent="0.25">
      <c r="A144">
        <f t="shared" si="7"/>
        <v>20</v>
      </c>
      <c r="B144">
        <v>2011</v>
      </c>
      <c r="C144" s="4">
        <v>40675</v>
      </c>
      <c r="J144" s="3"/>
      <c r="K144" s="5"/>
      <c r="L144" s="5"/>
      <c r="M144" s="5"/>
      <c r="N144" s="5"/>
      <c r="O144" s="5"/>
      <c r="P144" s="3"/>
      <c r="Q144" s="5"/>
      <c r="R144" s="5"/>
      <c r="S144" s="3"/>
      <c r="T144" s="5"/>
      <c r="U144" s="3"/>
      <c r="V144" s="15">
        <f t="shared" si="6"/>
        <v>0</v>
      </c>
      <c r="W144">
        <v>0</v>
      </c>
      <c r="X144" s="15">
        <f t="shared" si="9"/>
        <v>0</v>
      </c>
    </row>
    <row r="145" spans="1:24" x14ac:dyDescent="0.25">
      <c r="A145">
        <f t="shared" si="7"/>
        <v>20</v>
      </c>
      <c r="B145">
        <v>2011</v>
      </c>
      <c r="C145" s="4">
        <v>40676</v>
      </c>
      <c r="J145" s="3"/>
      <c r="K145" s="5"/>
      <c r="L145" s="5"/>
      <c r="M145" s="5"/>
      <c r="N145" s="5"/>
      <c r="O145" s="5"/>
      <c r="P145" s="3"/>
      <c r="Q145" s="5"/>
      <c r="R145" s="5"/>
      <c r="S145" s="3"/>
      <c r="T145" s="5"/>
      <c r="U145" s="3"/>
      <c r="V145" s="15">
        <f t="shared" si="6"/>
        <v>0</v>
      </c>
      <c r="W145">
        <v>0</v>
      </c>
      <c r="X145" s="15">
        <f t="shared" si="9"/>
        <v>0</v>
      </c>
    </row>
    <row r="146" spans="1:24" x14ac:dyDescent="0.25">
      <c r="A146">
        <f t="shared" si="7"/>
        <v>20</v>
      </c>
      <c r="B146">
        <v>2011</v>
      </c>
      <c r="C146" s="4">
        <v>40677</v>
      </c>
      <c r="J146" s="3"/>
      <c r="K146" s="5"/>
      <c r="L146" s="5"/>
      <c r="M146" s="5"/>
      <c r="N146" s="5"/>
      <c r="O146" s="5"/>
      <c r="P146" s="3"/>
      <c r="Q146" s="5"/>
      <c r="R146" s="5"/>
      <c r="S146" s="3"/>
      <c r="T146" s="5"/>
      <c r="U146" s="3"/>
      <c r="V146" s="15">
        <f t="shared" si="6"/>
        <v>0</v>
      </c>
      <c r="W146">
        <v>0</v>
      </c>
      <c r="X146" s="15">
        <f t="shared" si="9"/>
        <v>0</v>
      </c>
    </row>
    <row r="147" spans="1:24" x14ac:dyDescent="0.25">
      <c r="A147">
        <f t="shared" si="7"/>
        <v>21</v>
      </c>
      <c r="B147">
        <v>2011</v>
      </c>
      <c r="C147" s="4">
        <v>40678</v>
      </c>
      <c r="J147" s="3"/>
      <c r="K147" s="5"/>
      <c r="L147" s="5"/>
      <c r="M147" s="5"/>
      <c r="N147" s="5"/>
      <c r="O147" s="5"/>
      <c r="P147" s="3"/>
      <c r="Q147" s="5"/>
      <c r="R147" s="5"/>
      <c r="S147" s="3"/>
      <c r="T147" s="5"/>
      <c r="U147" s="3"/>
      <c r="V147" s="15">
        <f t="shared" si="6"/>
        <v>0</v>
      </c>
      <c r="W147">
        <v>0</v>
      </c>
      <c r="X147" s="15">
        <f t="shared" si="9"/>
        <v>0</v>
      </c>
    </row>
    <row r="148" spans="1:24" x14ac:dyDescent="0.25">
      <c r="A148">
        <f t="shared" si="7"/>
        <v>21</v>
      </c>
      <c r="B148">
        <v>2011</v>
      </c>
      <c r="C148" s="4">
        <v>40679</v>
      </c>
      <c r="J148" s="3"/>
      <c r="K148" s="5"/>
      <c r="L148" s="5"/>
      <c r="M148" s="5"/>
      <c r="N148" s="5"/>
      <c r="O148" s="5"/>
      <c r="P148" s="3"/>
      <c r="Q148" s="5"/>
      <c r="R148" s="5"/>
      <c r="S148" s="3"/>
      <c r="T148" s="5"/>
      <c r="U148" s="3"/>
      <c r="V148" s="15">
        <f t="shared" si="6"/>
        <v>0</v>
      </c>
      <c r="W148">
        <v>0</v>
      </c>
      <c r="X148" s="15">
        <f t="shared" si="9"/>
        <v>0</v>
      </c>
    </row>
    <row r="149" spans="1:24" x14ac:dyDescent="0.25">
      <c r="A149">
        <f t="shared" si="7"/>
        <v>21</v>
      </c>
      <c r="B149">
        <v>2011</v>
      </c>
      <c r="C149" s="4">
        <v>40680</v>
      </c>
      <c r="J149" s="3"/>
      <c r="K149" s="5"/>
      <c r="L149" s="5"/>
      <c r="M149" s="5"/>
      <c r="N149" s="5"/>
      <c r="O149" s="5"/>
      <c r="P149" s="3"/>
      <c r="Q149" s="5"/>
      <c r="R149" s="5"/>
      <c r="S149" s="3"/>
      <c r="T149" s="5"/>
      <c r="U149" s="3"/>
      <c r="V149" s="15">
        <f t="shared" si="6"/>
        <v>0</v>
      </c>
      <c r="W149">
        <v>0</v>
      </c>
      <c r="X149" s="15">
        <f t="shared" si="9"/>
        <v>0</v>
      </c>
    </row>
    <row r="150" spans="1:24" x14ac:dyDescent="0.25">
      <c r="A150">
        <f t="shared" si="7"/>
        <v>21</v>
      </c>
      <c r="B150">
        <v>2011</v>
      </c>
      <c r="C150" s="4">
        <v>40681</v>
      </c>
      <c r="D150" t="s">
        <v>25</v>
      </c>
      <c r="E150" t="s">
        <v>25</v>
      </c>
      <c r="F150" t="s">
        <v>25</v>
      </c>
      <c r="G150" t="s">
        <v>25</v>
      </c>
      <c r="H150" t="s">
        <v>25</v>
      </c>
      <c r="I150" t="s">
        <v>25</v>
      </c>
      <c r="J150" t="s">
        <v>25</v>
      </c>
      <c r="K150" t="s">
        <v>25</v>
      </c>
      <c r="L150" t="s">
        <v>25</v>
      </c>
      <c r="M150" t="s">
        <v>25</v>
      </c>
      <c r="N150" t="s">
        <v>25</v>
      </c>
      <c r="O150" t="s">
        <v>25</v>
      </c>
      <c r="P150" t="s">
        <v>25</v>
      </c>
      <c r="Q150" t="s">
        <v>25</v>
      </c>
      <c r="R150" t="s">
        <v>25</v>
      </c>
      <c r="S150" t="s">
        <v>25</v>
      </c>
      <c r="T150" t="s">
        <v>25</v>
      </c>
      <c r="U150" t="s">
        <v>25</v>
      </c>
      <c r="V150" s="15">
        <f t="shared" si="6"/>
        <v>0</v>
      </c>
      <c r="W150">
        <v>0</v>
      </c>
      <c r="X150" s="15">
        <f t="shared" si="9"/>
        <v>0</v>
      </c>
    </row>
    <row r="151" spans="1:24" x14ac:dyDescent="0.25">
      <c r="A151">
        <f t="shared" si="7"/>
        <v>21</v>
      </c>
      <c r="B151">
        <v>2011</v>
      </c>
      <c r="C151" s="4">
        <v>40682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 s="15">
        <f t="shared" si="6"/>
        <v>0</v>
      </c>
      <c r="W151">
        <v>0</v>
      </c>
      <c r="X151" s="15">
        <f t="shared" si="9"/>
        <v>0</v>
      </c>
    </row>
    <row r="152" spans="1:24" x14ac:dyDescent="0.25">
      <c r="A152">
        <f t="shared" si="7"/>
        <v>21</v>
      </c>
      <c r="B152">
        <v>2011</v>
      </c>
      <c r="C152" s="4">
        <v>40683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 s="15">
        <f t="shared" si="6"/>
        <v>0</v>
      </c>
      <c r="W152">
        <v>0</v>
      </c>
      <c r="X152" s="15">
        <f t="shared" si="9"/>
        <v>0</v>
      </c>
    </row>
    <row r="153" spans="1:24" x14ac:dyDescent="0.25">
      <c r="A153">
        <f t="shared" si="7"/>
        <v>21</v>
      </c>
      <c r="B153">
        <v>2011</v>
      </c>
      <c r="C153" s="4">
        <v>40684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 s="15">
        <f t="shared" si="6"/>
        <v>0</v>
      </c>
      <c r="W153">
        <v>0</v>
      </c>
      <c r="X153" s="15">
        <f t="shared" si="9"/>
        <v>0</v>
      </c>
    </row>
    <row r="154" spans="1:24" x14ac:dyDescent="0.25">
      <c r="A154">
        <f t="shared" si="7"/>
        <v>22</v>
      </c>
      <c r="B154">
        <v>2011</v>
      </c>
      <c r="C154" s="4">
        <v>40685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 s="15">
        <f t="shared" si="6"/>
        <v>0</v>
      </c>
      <c r="W154">
        <v>0</v>
      </c>
      <c r="X154" s="15">
        <f t="shared" si="9"/>
        <v>0</v>
      </c>
    </row>
    <row r="155" spans="1:24" x14ac:dyDescent="0.25">
      <c r="A155">
        <f t="shared" si="7"/>
        <v>22</v>
      </c>
      <c r="B155">
        <v>2011</v>
      </c>
      <c r="C155" s="4">
        <v>40686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 s="3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3">
        <v>0</v>
      </c>
      <c r="Q155" s="5">
        <v>0</v>
      </c>
      <c r="R155" s="5">
        <v>0</v>
      </c>
      <c r="S155" s="3">
        <v>0</v>
      </c>
      <c r="T155" s="5">
        <v>0</v>
      </c>
      <c r="U155" s="3">
        <v>0</v>
      </c>
      <c r="V155" s="15">
        <f t="shared" si="6"/>
        <v>0</v>
      </c>
      <c r="W155">
        <v>0</v>
      </c>
      <c r="X155" s="15">
        <f t="shared" si="9"/>
        <v>0</v>
      </c>
    </row>
    <row r="156" spans="1:24" x14ac:dyDescent="0.25">
      <c r="A156">
        <f t="shared" si="7"/>
        <v>22</v>
      </c>
      <c r="B156">
        <v>2011</v>
      </c>
      <c r="C156" s="4">
        <v>40687</v>
      </c>
      <c r="D156" t="s">
        <v>25</v>
      </c>
      <c r="E156" t="s">
        <v>25</v>
      </c>
      <c r="F156" t="s">
        <v>25</v>
      </c>
      <c r="G156" t="s">
        <v>25</v>
      </c>
      <c r="H156" t="s">
        <v>25</v>
      </c>
      <c r="I156" t="s">
        <v>25</v>
      </c>
      <c r="J156" t="s">
        <v>25</v>
      </c>
      <c r="K156" t="s">
        <v>25</v>
      </c>
      <c r="L156" t="s">
        <v>25</v>
      </c>
      <c r="M156" t="s">
        <v>25</v>
      </c>
      <c r="N156" t="s">
        <v>25</v>
      </c>
      <c r="O156" t="s">
        <v>25</v>
      </c>
      <c r="P156" t="s">
        <v>25</v>
      </c>
      <c r="Q156" t="s">
        <v>25</v>
      </c>
      <c r="R156" t="s">
        <v>25</v>
      </c>
      <c r="S156" t="s">
        <v>25</v>
      </c>
      <c r="T156" t="s">
        <v>25</v>
      </c>
      <c r="U156" t="s">
        <v>25</v>
      </c>
      <c r="V156" s="15">
        <f t="shared" si="6"/>
        <v>0</v>
      </c>
      <c r="W156">
        <v>0</v>
      </c>
      <c r="X156" s="15">
        <f t="shared" si="9"/>
        <v>0</v>
      </c>
    </row>
    <row r="157" spans="1:24" x14ac:dyDescent="0.25">
      <c r="A157">
        <f t="shared" si="7"/>
        <v>22</v>
      </c>
      <c r="B157">
        <v>2011</v>
      </c>
      <c r="C157" s="4">
        <v>40688</v>
      </c>
      <c r="D157" t="s">
        <v>25</v>
      </c>
      <c r="E157" t="s">
        <v>25</v>
      </c>
      <c r="F157" t="s">
        <v>25</v>
      </c>
      <c r="G157" t="s">
        <v>25</v>
      </c>
      <c r="H157" t="s">
        <v>25</v>
      </c>
      <c r="I157" t="s">
        <v>25</v>
      </c>
      <c r="J157" t="s">
        <v>25</v>
      </c>
      <c r="K157" t="s">
        <v>25</v>
      </c>
      <c r="L157" t="s">
        <v>25</v>
      </c>
      <c r="M157" t="s">
        <v>25</v>
      </c>
      <c r="N157" t="s">
        <v>25</v>
      </c>
      <c r="O157" t="s">
        <v>25</v>
      </c>
      <c r="P157" t="s">
        <v>25</v>
      </c>
      <c r="Q157" t="s">
        <v>25</v>
      </c>
      <c r="R157" t="s">
        <v>25</v>
      </c>
      <c r="S157" t="s">
        <v>25</v>
      </c>
      <c r="T157" t="s">
        <v>25</v>
      </c>
      <c r="U157" t="s">
        <v>25</v>
      </c>
      <c r="V157" s="15">
        <f t="shared" si="6"/>
        <v>0</v>
      </c>
      <c r="W157">
        <v>0</v>
      </c>
      <c r="X157" s="15">
        <f t="shared" si="9"/>
        <v>0</v>
      </c>
    </row>
    <row r="158" spans="1:24" x14ac:dyDescent="0.25">
      <c r="A158">
        <f t="shared" si="7"/>
        <v>22</v>
      </c>
      <c r="B158">
        <v>2011</v>
      </c>
      <c r="C158" s="4">
        <v>40689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 s="15">
        <f t="shared" si="6"/>
        <v>0</v>
      </c>
      <c r="W158">
        <v>0</v>
      </c>
      <c r="X158" s="15">
        <f t="shared" si="9"/>
        <v>0</v>
      </c>
    </row>
    <row r="159" spans="1:24" x14ac:dyDescent="0.25">
      <c r="A159">
        <f t="shared" si="7"/>
        <v>22</v>
      </c>
      <c r="B159">
        <v>2011</v>
      </c>
      <c r="C159" s="4">
        <v>40690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 s="15">
        <f t="shared" si="6"/>
        <v>0</v>
      </c>
      <c r="W159">
        <v>0</v>
      </c>
      <c r="X159" s="15">
        <f t="shared" si="9"/>
        <v>0</v>
      </c>
    </row>
    <row r="160" spans="1:24" x14ac:dyDescent="0.25">
      <c r="A160">
        <f t="shared" si="7"/>
        <v>22</v>
      </c>
      <c r="B160">
        <v>2011</v>
      </c>
      <c r="C160" s="4">
        <v>40691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 s="15">
        <f t="shared" si="6"/>
        <v>0</v>
      </c>
      <c r="W160">
        <v>0</v>
      </c>
      <c r="X160" s="15">
        <f t="shared" si="9"/>
        <v>0</v>
      </c>
    </row>
    <row r="161" spans="1:24" x14ac:dyDescent="0.25">
      <c r="A161">
        <f t="shared" si="7"/>
        <v>23</v>
      </c>
      <c r="B161">
        <v>2011</v>
      </c>
      <c r="C161" s="4">
        <v>40692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 s="15">
        <f t="shared" si="6"/>
        <v>0</v>
      </c>
      <c r="W161">
        <v>0</v>
      </c>
      <c r="X161" s="15">
        <f t="shared" si="9"/>
        <v>0</v>
      </c>
    </row>
    <row r="162" spans="1:24" x14ac:dyDescent="0.25">
      <c r="A162">
        <f t="shared" si="7"/>
        <v>23</v>
      </c>
      <c r="B162">
        <v>2011</v>
      </c>
      <c r="C162" s="4">
        <v>40693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 s="15">
        <f t="shared" si="6"/>
        <v>0</v>
      </c>
      <c r="W162">
        <v>0</v>
      </c>
      <c r="X162" s="15">
        <f t="shared" si="9"/>
        <v>0</v>
      </c>
    </row>
    <row r="163" spans="1:24" x14ac:dyDescent="0.25">
      <c r="A163">
        <f t="shared" si="7"/>
        <v>23</v>
      </c>
      <c r="B163">
        <v>2011</v>
      </c>
      <c r="C163" s="4">
        <v>40694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 s="15">
        <f t="shared" si="6"/>
        <v>0</v>
      </c>
      <c r="W163">
        <v>0</v>
      </c>
      <c r="X163" s="15">
        <f>SUM(V163:W163)</f>
        <v>0</v>
      </c>
    </row>
    <row r="164" spans="1:24" x14ac:dyDescent="0.25">
      <c r="A164">
        <f t="shared" si="7"/>
        <v>23</v>
      </c>
      <c r="B164">
        <v>2011</v>
      </c>
      <c r="C164" s="4">
        <v>40695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 s="15">
        <f t="shared" si="6"/>
        <v>0</v>
      </c>
      <c r="W164">
        <v>0</v>
      </c>
      <c r="X164" s="15">
        <f>SUM(V164:W164)</f>
        <v>0</v>
      </c>
    </row>
    <row r="165" spans="1:24" x14ac:dyDescent="0.25">
      <c r="A165">
        <f t="shared" si="7"/>
        <v>23</v>
      </c>
      <c r="B165">
        <v>2011</v>
      </c>
      <c r="C165" s="4">
        <v>40696</v>
      </c>
      <c r="D165" t="s">
        <v>25</v>
      </c>
      <c r="E165" t="s">
        <v>25</v>
      </c>
      <c r="F165" t="s">
        <v>25</v>
      </c>
      <c r="G165" t="s">
        <v>25</v>
      </c>
      <c r="H165" t="s">
        <v>25</v>
      </c>
      <c r="I165" t="s">
        <v>25</v>
      </c>
      <c r="J165" t="s">
        <v>25</v>
      </c>
      <c r="K165" t="s">
        <v>25</v>
      </c>
      <c r="L165" t="s">
        <v>25</v>
      </c>
      <c r="M165" t="s">
        <v>25</v>
      </c>
      <c r="N165" t="s">
        <v>25</v>
      </c>
      <c r="O165" t="s">
        <v>25</v>
      </c>
      <c r="P165" t="s">
        <v>25</v>
      </c>
      <c r="Q165" t="s">
        <v>25</v>
      </c>
      <c r="R165" t="s">
        <v>25</v>
      </c>
      <c r="S165" t="s">
        <v>25</v>
      </c>
      <c r="T165" t="s">
        <v>25</v>
      </c>
      <c r="U165" t="s">
        <v>25</v>
      </c>
      <c r="V165" s="15">
        <f t="shared" si="6"/>
        <v>0</v>
      </c>
      <c r="W165">
        <v>0</v>
      </c>
      <c r="X165" s="15">
        <f t="shared" si="9"/>
        <v>0</v>
      </c>
    </row>
    <row r="166" spans="1:24" x14ac:dyDescent="0.25">
      <c r="A166">
        <f t="shared" si="7"/>
        <v>23</v>
      </c>
      <c r="B166">
        <v>2011</v>
      </c>
      <c r="C166" s="4">
        <v>40697</v>
      </c>
      <c r="D166">
        <v>0.33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1.33</v>
      </c>
      <c r="R166">
        <v>0</v>
      </c>
      <c r="S166">
        <v>0</v>
      </c>
      <c r="T166">
        <v>0</v>
      </c>
      <c r="U166">
        <v>0</v>
      </c>
      <c r="V166" s="15">
        <f t="shared" si="6"/>
        <v>1.6600000000000001</v>
      </c>
      <c r="W166">
        <v>0.33</v>
      </c>
      <c r="X166" s="15">
        <f t="shared" si="9"/>
        <v>1.9900000000000002</v>
      </c>
    </row>
    <row r="167" spans="1:24" x14ac:dyDescent="0.25">
      <c r="A167">
        <f t="shared" si="7"/>
        <v>23</v>
      </c>
      <c r="B167">
        <v>2011</v>
      </c>
      <c r="C167" s="4">
        <v>40698</v>
      </c>
      <c r="D167">
        <v>0.33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1.33</v>
      </c>
      <c r="R167">
        <v>0</v>
      </c>
      <c r="S167">
        <v>0</v>
      </c>
      <c r="T167">
        <v>0</v>
      </c>
      <c r="U167">
        <v>0</v>
      </c>
      <c r="V167" s="15">
        <f t="shared" si="6"/>
        <v>1.6600000000000001</v>
      </c>
      <c r="W167">
        <v>0.33</v>
      </c>
      <c r="X167" s="15">
        <f t="shared" si="9"/>
        <v>1.9900000000000002</v>
      </c>
    </row>
    <row r="168" spans="1:24" x14ac:dyDescent="0.25">
      <c r="A168">
        <f t="shared" si="7"/>
        <v>24</v>
      </c>
      <c r="B168">
        <v>2011</v>
      </c>
      <c r="C168" s="4">
        <v>40699</v>
      </c>
      <c r="D168">
        <v>0.33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1.33</v>
      </c>
      <c r="R168">
        <v>0</v>
      </c>
      <c r="S168">
        <v>0</v>
      </c>
      <c r="T168">
        <v>0</v>
      </c>
      <c r="U168">
        <v>0</v>
      </c>
      <c r="V168" s="15">
        <f t="shared" si="6"/>
        <v>1.6600000000000001</v>
      </c>
      <c r="W168">
        <v>0.33</v>
      </c>
      <c r="X168" s="15">
        <f t="shared" si="9"/>
        <v>1.9900000000000002</v>
      </c>
    </row>
    <row r="169" spans="1:24" x14ac:dyDescent="0.25">
      <c r="A169">
        <f t="shared" si="7"/>
        <v>24</v>
      </c>
      <c r="B169">
        <v>2011</v>
      </c>
      <c r="C169" s="4">
        <v>40700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</v>
      </c>
      <c r="O169">
        <v>0</v>
      </c>
      <c r="P169">
        <v>0</v>
      </c>
      <c r="Q169">
        <v>3</v>
      </c>
      <c r="R169">
        <v>0</v>
      </c>
      <c r="S169">
        <v>0</v>
      </c>
      <c r="T169">
        <v>0</v>
      </c>
      <c r="U169">
        <v>0</v>
      </c>
      <c r="V169" s="15">
        <f t="shared" si="6"/>
        <v>4</v>
      </c>
      <c r="W169">
        <v>1</v>
      </c>
      <c r="X169" s="15">
        <f t="shared" si="9"/>
        <v>5</v>
      </c>
    </row>
    <row r="170" spans="1:24" x14ac:dyDescent="0.25">
      <c r="A170">
        <f t="shared" si="7"/>
        <v>24</v>
      </c>
      <c r="B170">
        <v>2011</v>
      </c>
      <c r="C170" s="4">
        <v>40701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 s="15">
        <f t="shared" si="6"/>
        <v>0</v>
      </c>
      <c r="W170">
        <v>0</v>
      </c>
      <c r="X170" s="15">
        <f>SUM(V170:W170)</f>
        <v>0</v>
      </c>
    </row>
    <row r="171" spans="1:24" x14ac:dyDescent="0.25">
      <c r="A171">
        <f t="shared" si="7"/>
        <v>24</v>
      </c>
      <c r="B171">
        <v>2011</v>
      </c>
      <c r="C171" s="4">
        <v>40702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 s="15">
        <f t="shared" si="6"/>
        <v>0</v>
      </c>
      <c r="W171">
        <v>0</v>
      </c>
      <c r="X171" s="15">
        <f>SUM(V171:W171)</f>
        <v>0</v>
      </c>
    </row>
    <row r="172" spans="1:24" x14ac:dyDescent="0.25">
      <c r="A172">
        <f t="shared" si="7"/>
        <v>24</v>
      </c>
      <c r="B172">
        <v>2011</v>
      </c>
      <c r="C172" s="4">
        <v>40703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 s="15">
        <f t="shared" si="6"/>
        <v>0</v>
      </c>
      <c r="W172">
        <v>0</v>
      </c>
      <c r="X172" s="15">
        <f t="shared" si="9"/>
        <v>0</v>
      </c>
    </row>
    <row r="173" spans="1:24" x14ac:dyDescent="0.25">
      <c r="A173">
        <f t="shared" si="7"/>
        <v>24</v>
      </c>
      <c r="B173">
        <v>2011</v>
      </c>
      <c r="C173" s="4">
        <v>40704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 s="15">
        <f t="shared" si="6"/>
        <v>0</v>
      </c>
      <c r="W173">
        <v>0</v>
      </c>
      <c r="X173" s="15">
        <f t="shared" si="9"/>
        <v>0</v>
      </c>
    </row>
    <row r="174" spans="1:24" x14ac:dyDescent="0.25">
      <c r="A174">
        <f t="shared" si="7"/>
        <v>24</v>
      </c>
      <c r="B174">
        <v>2011</v>
      </c>
      <c r="C174" s="4">
        <v>40705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 s="15">
        <f t="shared" si="6"/>
        <v>0</v>
      </c>
      <c r="W174">
        <v>0</v>
      </c>
      <c r="X174" s="15">
        <f t="shared" si="9"/>
        <v>0</v>
      </c>
    </row>
    <row r="175" spans="1:24" x14ac:dyDescent="0.25">
      <c r="A175">
        <f t="shared" si="7"/>
        <v>25</v>
      </c>
      <c r="B175">
        <v>2011</v>
      </c>
      <c r="C175" s="4">
        <v>40706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 s="15">
        <f t="shared" si="6"/>
        <v>0</v>
      </c>
      <c r="W175">
        <v>0</v>
      </c>
      <c r="X175" s="15">
        <f t="shared" si="9"/>
        <v>0</v>
      </c>
    </row>
    <row r="176" spans="1:24" x14ac:dyDescent="0.25">
      <c r="A176">
        <f t="shared" si="7"/>
        <v>25</v>
      </c>
      <c r="B176">
        <v>2011</v>
      </c>
      <c r="C176" s="4">
        <v>40707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1</v>
      </c>
      <c r="R176">
        <v>0</v>
      </c>
      <c r="S176">
        <v>0</v>
      </c>
      <c r="T176">
        <v>0</v>
      </c>
      <c r="U176">
        <v>0</v>
      </c>
      <c r="V176" s="15">
        <f t="shared" si="6"/>
        <v>1</v>
      </c>
      <c r="W176">
        <v>5</v>
      </c>
      <c r="X176" s="15">
        <f t="shared" si="9"/>
        <v>6</v>
      </c>
    </row>
    <row r="177" spans="1:24" x14ac:dyDescent="0.25">
      <c r="A177">
        <f t="shared" si="7"/>
        <v>25</v>
      </c>
      <c r="B177">
        <v>2011</v>
      </c>
      <c r="C177" s="4">
        <v>40708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0</v>
      </c>
      <c r="V177" s="15">
        <f t="shared" si="6"/>
        <v>1</v>
      </c>
      <c r="W177">
        <v>0</v>
      </c>
      <c r="X177" s="15">
        <f t="shared" si="9"/>
        <v>1</v>
      </c>
    </row>
    <row r="178" spans="1:24" x14ac:dyDescent="0.25">
      <c r="A178">
        <f t="shared" si="7"/>
        <v>25</v>
      </c>
      <c r="B178">
        <v>2011</v>
      </c>
      <c r="C178" s="4">
        <v>40709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 s="15">
        <f t="shared" si="6"/>
        <v>0</v>
      </c>
      <c r="W178">
        <v>0</v>
      </c>
      <c r="X178" s="15">
        <f t="shared" si="9"/>
        <v>0</v>
      </c>
    </row>
    <row r="179" spans="1:24" x14ac:dyDescent="0.25">
      <c r="A179">
        <f t="shared" si="7"/>
        <v>25</v>
      </c>
      <c r="B179">
        <v>2011</v>
      </c>
      <c r="C179" s="4">
        <v>40710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 s="15">
        <f t="shared" si="6"/>
        <v>0</v>
      </c>
      <c r="W179">
        <v>0</v>
      </c>
      <c r="X179" s="15">
        <f t="shared" si="9"/>
        <v>0</v>
      </c>
    </row>
    <row r="180" spans="1:24" x14ac:dyDescent="0.25">
      <c r="A180">
        <f t="shared" si="7"/>
        <v>25</v>
      </c>
      <c r="B180">
        <v>2011</v>
      </c>
      <c r="C180" s="4">
        <v>40711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0.33</v>
      </c>
      <c r="R180">
        <v>0</v>
      </c>
      <c r="S180">
        <v>0</v>
      </c>
      <c r="T180">
        <v>0</v>
      </c>
      <c r="U180">
        <v>0</v>
      </c>
      <c r="V180" s="15">
        <f t="shared" si="6"/>
        <v>0.33</v>
      </c>
      <c r="W180">
        <v>1.33</v>
      </c>
      <c r="X180" s="15">
        <f t="shared" si="9"/>
        <v>1.6600000000000001</v>
      </c>
    </row>
    <row r="181" spans="1:24" x14ac:dyDescent="0.25">
      <c r="A181">
        <f t="shared" si="7"/>
        <v>25</v>
      </c>
      <c r="B181">
        <v>2011</v>
      </c>
      <c r="C181" s="4">
        <v>40712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0.33</v>
      </c>
      <c r="R181">
        <v>0</v>
      </c>
      <c r="S181">
        <v>0</v>
      </c>
      <c r="T181">
        <v>0</v>
      </c>
      <c r="U181">
        <v>0</v>
      </c>
      <c r="V181" s="15">
        <f t="shared" si="6"/>
        <v>0.33</v>
      </c>
      <c r="W181">
        <v>1.33</v>
      </c>
      <c r="X181" s="15">
        <f t="shared" si="9"/>
        <v>1.6600000000000001</v>
      </c>
    </row>
    <row r="182" spans="1:24" x14ac:dyDescent="0.25">
      <c r="A182">
        <f t="shared" si="7"/>
        <v>26</v>
      </c>
      <c r="B182">
        <v>2011</v>
      </c>
      <c r="C182" s="4">
        <v>40713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0.33</v>
      </c>
      <c r="R182">
        <v>0</v>
      </c>
      <c r="S182">
        <v>0</v>
      </c>
      <c r="T182">
        <v>0</v>
      </c>
      <c r="U182">
        <v>0</v>
      </c>
      <c r="V182" s="15">
        <f t="shared" si="6"/>
        <v>0.33</v>
      </c>
      <c r="W182">
        <v>1.33</v>
      </c>
      <c r="X182" s="15">
        <f t="shared" si="9"/>
        <v>1.6600000000000001</v>
      </c>
    </row>
    <row r="183" spans="1:24" x14ac:dyDescent="0.25">
      <c r="A183">
        <f t="shared" si="7"/>
        <v>26</v>
      </c>
      <c r="B183">
        <v>2011</v>
      </c>
      <c r="C183" s="4">
        <v>40714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 s="15">
        <f t="shared" si="6"/>
        <v>0</v>
      </c>
      <c r="W183">
        <v>0</v>
      </c>
      <c r="X183" s="15">
        <f t="shared" si="9"/>
        <v>0</v>
      </c>
    </row>
    <row r="184" spans="1:24" x14ac:dyDescent="0.25">
      <c r="A184">
        <f t="shared" si="7"/>
        <v>26</v>
      </c>
      <c r="B184">
        <v>2011</v>
      </c>
      <c r="C184" s="4">
        <v>40715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 s="15">
        <f t="shared" si="6"/>
        <v>1</v>
      </c>
      <c r="W184">
        <v>0</v>
      </c>
      <c r="X184" s="15">
        <f t="shared" si="9"/>
        <v>1</v>
      </c>
    </row>
    <row r="185" spans="1:24" x14ac:dyDescent="0.25">
      <c r="A185">
        <f t="shared" si="7"/>
        <v>26</v>
      </c>
      <c r="B185">
        <v>2011</v>
      </c>
      <c r="C185" s="4">
        <v>40716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 s="15">
        <f t="shared" si="6"/>
        <v>0</v>
      </c>
      <c r="W185">
        <v>0</v>
      </c>
      <c r="X185" s="15">
        <f t="shared" si="9"/>
        <v>0</v>
      </c>
    </row>
    <row r="186" spans="1:24" x14ac:dyDescent="0.25">
      <c r="A186">
        <f t="shared" si="7"/>
        <v>26</v>
      </c>
      <c r="B186">
        <v>2011</v>
      </c>
      <c r="C186" s="4">
        <v>40717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 s="15">
        <f t="shared" si="6"/>
        <v>0</v>
      </c>
      <c r="W186">
        <v>1</v>
      </c>
      <c r="X186" s="15">
        <f t="shared" si="9"/>
        <v>1</v>
      </c>
    </row>
    <row r="187" spans="1:24" x14ac:dyDescent="0.25">
      <c r="A187">
        <f t="shared" si="7"/>
        <v>26</v>
      </c>
      <c r="B187">
        <v>2011</v>
      </c>
      <c r="C187" s="4">
        <v>40718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 s="15">
        <f t="shared" si="6"/>
        <v>0</v>
      </c>
      <c r="W187">
        <v>0.33</v>
      </c>
      <c r="X187" s="15">
        <f t="shared" si="9"/>
        <v>0.33</v>
      </c>
    </row>
    <row r="188" spans="1:24" x14ac:dyDescent="0.25">
      <c r="A188">
        <f t="shared" si="7"/>
        <v>26</v>
      </c>
      <c r="B188">
        <v>2011</v>
      </c>
      <c r="C188" s="4">
        <v>40719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 s="15">
        <f t="shared" si="6"/>
        <v>0</v>
      </c>
      <c r="W188">
        <v>0.33</v>
      </c>
      <c r="X188" s="15">
        <f t="shared" si="9"/>
        <v>0.33</v>
      </c>
    </row>
    <row r="189" spans="1:24" x14ac:dyDescent="0.25">
      <c r="A189">
        <f t="shared" si="7"/>
        <v>27</v>
      </c>
      <c r="B189">
        <v>2011</v>
      </c>
      <c r="C189" s="4">
        <v>40720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 s="15">
        <f t="shared" si="6"/>
        <v>0</v>
      </c>
      <c r="W189">
        <v>0.33</v>
      </c>
      <c r="X189" s="15">
        <f t="shared" si="9"/>
        <v>0.33</v>
      </c>
    </row>
    <row r="190" spans="1:24" x14ac:dyDescent="0.25">
      <c r="A190">
        <f t="shared" si="7"/>
        <v>27</v>
      </c>
      <c r="B190">
        <v>2011</v>
      </c>
      <c r="C190" s="4">
        <v>40721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 s="15">
        <f t="shared" si="6"/>
        <v>0</v>
      </c>
      <c r="W190">
        <v>0</v>
      </c>
      <c r="X190" s="15">
        <f t="shared" si="9"/>
        <v>0</v>
      </c>
    </row>
    <row r="191" spans="1:24" x14ac:dyDescent="0.25">
      <c r="A191">
        <f t="shared" si="7"/>
        <v>27</v>
      </c>
      <c r="B191">
        <v>2011</v>
      </c>
      <c r="C191" s="4">
        <v>40722</v>
      </c>
      <c r="D191">
        <v>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 s="15">
        <f t="shared" si="6"/>
        <v>3</v>
      </c>
      <c r="W191">
        <v>3</v>
      </c>
      <c r="X191" s="15">
        <f t="shared" si="9"/>
        <v>6</v>
      </c>
    </row>
    <row r="192" spans="1:24" x14ac:dyDescent="0.25">
      <c r="A192">
        <f t="shared" si="7"/>
        <v>27</v>
      </c>
      <c r="B192">
        <v>2011</v>
      </c>
      <c r="C192" s="4">
        <v>40723</v>
      </c>
      <c r="D192" t="s">
        <v>25</v>
      </c>
      <c r="E192" t="s">
        <v>25</v>
      </c>
      <c r="F192" t="s">
        <v>25</v>
      </c>
      <c r="G192" t="s">
        <v>25</v>
      </c>
      <c r="H192" t="s">
        <v>25</v>
      </c>
      <c r="I192" t="s">
        <v>25</v>
      </c>
      <c r="J192" t="s">
        <v>25</v>
      </c>
      <c r="K192" t="s">
        <v>25</v>
      </c>
      <c r="L192" t="s">
        <v>25</v>
      </c>
      <c r="M192" t="s">
        <v>25</v>
      </c>
      <c r="N192" t="s">
        <v>25</v>
      </c>
      <c r="O192" t="s">
        <v>25</v>
      </c>
      <c r="P192" t="s">
        <v>25</v>
      </c>
      <c r="Q192" t="s">
        <v>25</v>
      </c>
      <c r="R192" t="s">
        <v>25</v>
      </c>
      <c r="S192" t="s">
        <v>25</v>
      </c>
      <c r="T192" t="s">
        <v>25</v>
      </c>
      <c r="U192" t="s">
        <v>25</v>
      </c>
      <c r="V192" s="15">
        <f t="shared" si="6"/>
        <v>0</v>
      </c>
      <c r="W192">
        <v>0</v>
      </c>
      <c r="X192" s="15">
        <f t="shared" si="9"/>
        <v>0</v>
      </c>
    </row>
    <row r="193" spans="1:24" x14ac:dyDescent="0.25">
      <c r="A193">
        <f t="shared" si="7"/>
        <v>27</v>
      </c>
      <c r="B193">
        <v>2011</v>
      </c>
      <c r="C193" s="4">
        <v>40724</v>
      </c>
      <c r="D193">
        <v>3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</v>
      </c>
      <c r="R193">
        <v>0</v>
      </c>
      <c r="S193">
        <v>0</v>
      </c>
      <c r="T193">
        <v>0</v>
      </c>
      <c r="U193">
        <v>0</v>
      </c>
      <c r="V193" s="15">
        <f t="shared" si="6"/>
        <v>4</v>
      </c>
      <c r="W193">
        <v>6</v>
      </c>
      <c r="X193" s="15">
        <f t="shared" si="9"/>
        <v>10</v>
      </c>
    </row>
    <row r="194" spans="1:24" x14ac:dyDescent="0.25">
      <c r="A194">
        <f t="shared" si="7"/>
        <v>27</v>
      </c>
      <c r="B194">
        <v>2011</v>
      </c>
      <c r="C194" s="4">
        <v>40725</v>
      </c>
      <c r="D194">
        <v>5</v>
      </c>
      <c r="E194">
        <v>0.25</v>
      </c>
      <c r="F194">
        <v>0</v>
      </c>
      <c r="G194">
        <v>0.25</v>
      </c>
      <c r="H194">
        <v>0.25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 s="5">
        <v>1</v>
      </c>
      <c r="R194" s="5">
        <v>0</v>
      </c>
      <c r="S194" s="5">
        <v>0</v>
      </c>
      <c r="T194" s="5">
        <v>0</v>
      </c>
      <c r="U194" s="5">
        <v>0</v>
      </c>
      <c r="V194" s="15">
        <f t="shared" ref="V194:V257" si="10">SUM(D194:U194)</f>
        <v>6.75</v>
      </c>
      <c r="W194">
        <v>9.75</v>
      </c>
      <c r="X194" s="15">
        <f t="shared" si="9"/>
        <v>16.5</v>
      </c>
    </row>
    <row r="195" spans="1:24" x14ac:dyDescent="0.25">
      <c r="A195">
        <f t="shared" ref="A195:A258" si="11">WEEKNUM(C195)</f>
        <v>27</v>
      </c>
      <c r="B195">
        <v>2011</v>
      </c>
      <c r="C195" s="4">
        <v>40726</v>
      </c>
      <c r="D195">
        <v>5</v>
      </c>
      <c r="E195">
        <v>0.25</v>
      </c>
      <c r="F195">
        <v>0</v>
      </c>
      <c r="G195">
        <v>0.25</v>
      </c>
      <c r="H195">
        <v>0.25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 s="5">
        <v>1</v>
      </c>
      <c r="R195" s="5">
        <v>0</v>
      </c>
      <c r="S195" s="5">
        <v>0</v>
      </c>
      <c r="T195" s="5">
        <v>0</v>
      </c>
      <c r="U195" s="5">
        <v>0</v>
      </c>
      <c r="V195" s="15">
        <f t="shared" si="10"/>
        <v>6.75</v>
      </c>
      <c r="W195">
        <v>9.75</v>
      </c>
      <c r="X195" s="15">
        <f t="shared" si="9"/>
        <v>16.5</v>
      </c>
    </row>
    <row r="196" spans="1:24" x14ac:dyDescent="0.25">
      <c r="A196">
        <f t="shared" si="11"/>
        <v>28</v>
      </c>
      <c r="B196">
        <v>2011</v>
      </c>
      <c r="C196" s="4">
        <v>40727</v>
      </c>
      <c r="D196">
        <v>5</v>
      </c>
      <c r="E196">
        <v>0.25</v>
      </c>
      <c r="F196">
        <v>0</v>
      </c>
      <c r="G196">
        <v>0.25</v>
      </c>
      <c r="H196">
        <v>0.25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 s="5">
        <v>1</v>
      </c>
      <c r="R196" s="5">
        <v>0</v>
      </c>
      <c r="S196" s="5">
        <v>0</v>
      </c>
      <c r="T196" s="5">
        <v>0</v>
      </c>
      <c r="U196" s="5">
        <v>0</v>
      </c>
      <c r="V196" s="15">
        <f t="shared" si="10"/>
        <v>6.75</v>
      </c>
      <c r="W196">
        <v>9.75</v>
      </c>
      <c r="X196" s="15">
        <f t="shared" si="9"/>
        <v>16.5</v>
      </c>
    </row>
    <row r="197" spans="1:24" x14ac:dyDescent="0.25">
      <c r="A197">
        <f t="shared" si="11"/>
        <v>28</v>
      </c>
      <c r="B197">
        <v>2011</v>
      </c>
      <c r="C197" s="4">
        <v>40728</v>
      </c>
      <c r="D197">
        <v>5</v>
      </c>
      <c r="E197">
        <v>0.25</v>
      </c>
      <c r="F197">
        <v>0</v>
      </c>
      <c r="G197">
        <v>0.25</v>
      </c>
      <c r="H197">
        <v>0.25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 s="5">
        <v>1</v>
      </c>
      <c r="R197" s="5">
        <v>0</v>
      </c>
      <c r="S197" s="5">
        <v>0</v>
      </c>
      <c r="T197" s="5">
        <v>0</v>
      </c>
      <c r="U197" s="5">
        <v>0</v>
      </c>
      <c r="V197" s="15">
        <f t="shared" si="10"/>
        <v>6.75</v>
      </c>
      <c r="W197">
        <v>9.75</v>
      </c>
      <c r="X197" s="15">
        <f t="shared" si="9"/>
        <v>16.5</v>
      </c>
    </row>
    <row r="198" spans="1:24" x14ac:dyDescent="0.25">
      <c r="A198">
        <f t="shared" si="11"/>
        <v>28</v>
      </c>
      <c r="B198">
        <v>2011</v>
      </c>
      <c r="C198" s="4">
        <v>40729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</v>
      </c>
      <c r="O198">
        <v>0</v>
      </c>
      <c r="P198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15">
        <f t="shared" si="10"/>
        <v>2</v>
      </c>
      <c r="W198">
        <v>0</v>
      </c>
      <c r="X198" s="15">
        <f t="shared" si="9"/>
        <v>2</v>
      </c>
    </row>
    <row r="199" spans="1:24" x14ac:dyDescent="0.25">
      <c r="A199">
        <f t="shared" si="11"/>
        <v>28</v>
      </c>
      <c r="B199">
        <v>2011</v>
      </c>
      <c r="C199" s="4">
        <v>40730</v>
      </c>
      <c r="D199">
        <v>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15">
        <f t="shared" si="10"/>
        <v>2</v>
      </c>
      <c r="W199">
        <v>6</v>
      </c>
      <c r="X199" s="15">
        <f t="shared" si="9"/>
        <v>8</v>
      </c>
    </row>
    <row r="200" spans="1:24" x14ac:dyDescent="0.25">
      <c r="A200">
        <f t="shared" si="11"/>
        <v>28</v>
      </c>
      <c r="B200">
        <v>2011</v>
      </c>
      <c r="C200" s="4">
        <v>40731</v>
      </c>
      <c r="D200">
        <v>5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15">
        <f t="shared" si="10"/>
        <v>6</v>
      </c>
      <c r="W200">
        <v>7</v>
      </c>
      <c r="X200" s="15">
        <f t="shared" si="9"/>
        <v>13</v>
      </c>
    </row>
    <row r="201" spans="1:24" x14ac:dyDescent="0.25">
      <c r="A201">
        <f t="shared" si="11"/>
        <v>28</v>
      </c>
      <c r="B201">
        <v>2011</v>
      </c>
      <c r="C201" s="4">
        <v>40732</v>
      </c>
      <c r="D201">
        <v>0.66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15">
        <f t="shared" si="10"/>
        <v>0.66</v>
      </c>
      <c r="W201">
        <v>1</v>
      </c>
      <c r="X201" s="15">
        <f t="shared" si="9"/>
        <v>1.6600000000000001</v>
      </c>
    </row>
    <row r="202" spans="1:24" x14ac:dyDescent="0.25">
      <c r="A202">
        <f t="shared" si="11"/>
        <v>28</v>
      </c>
      <c r="B202">
        <v>2011</v>
      </c>
      <c r="C202" s="4">
        <v>40733</v>
      </c>
      <c r="D202">
        <v>0.66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15">
        <f t="shared" si="10"/>
        <v>0.66</v>
      </c>
      <c r="W202">
        <v>1</v>
      </c>
      <c r="X202" s="15">
        <f t="shared" ref="X202:X265" si="12">SUM(V202:W202)</f>
        <v>1.6600000000000001</v>
      </c>
    </row>
    <row r="203" spans="1:24" x14ac:dyDescent="0.25">
      <c r="A203">
        <f t="shared" si="11"/>
        <v>29</v>
      </c>
      <c r="B203">
        <v>2011</v>
      </c>
      <c r="C203" s="4">
        <v>40734</v>
      </c>
      <c r="D203">
        <v>0.66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15">
        <f t="shared" si="10"/>
        <v>0.66</v>
      </c>
      <c r="W203">
        <v>1</v>
      </c>
      <c r="X203" s="15">
        <f t="shared" si="12"/>
        <v>1.6600000000000001</v>
      </c>
    </row>
    <row r="204" spans="1:24" x14ac:dyDescent="0.25">
      <c r="A204">
        <f t="shared" si="11"/>
        <v>29</v>
      </c>
      <c r="B204">
        <v>2011</v>
      </c>
      <c r="C204" s="4">
        <v>40735</v>
      </c>
      <c r="D204">
        <v>4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15">
        <f t="shared" si="10"/>
        <v>4</v>
      </c>
      <c r="W204">
        <v>2</v>
      </c>
      <c r="X204" s="15">
        <f t="shared" si="12"/>
        <v>6</v>
      </c>
    </row>
    <row r="205" spans="1:24" x14ac:dyDescent="0.25">
      <c r="A205">
        <f t="shared" si="11"/>
        <v>29</v>
      </c>
      <c r="B205">
        <v>2011</v>
      </c>
      <c r="C205" s="4">
        <v>40736</v>
      </c>
      <c r="D205">
        <v>4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15">
        <f t="shared" si="10"/>
        <v>4</v>
      </c>
      <c r="W205">
        <v>0</v>
      </c>
      <c r="X205" s="15">
        <f>SUM(V205:W205)</f>
        <v>4</v>
      </c>
    </row>
    <row r="206" spans="1:24" x14ac:dyDescent="0.25">
      <c r="A206">
        <f t="shared" si="11"/>
        <v>29</v>
      </c>
      <c r="B206">
        <v>2011</v>
      </c>
      <c r="C206" s="4">
        <v>40737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15">
        <f t="shared" si="10"/>
        <v>0</v>
      </c>
      <c r="W206">
        <v>1</v>
      </c>
      <c r="X206" s="15">
        <f>SUM(V206:W206)</f>
        <v>1</v>
      </c>
    </row>
    <row r="207" spans="1:24" x14ac:dyDescent="0.25">
      <c r="A207">
        <f t="shared" si="11"/>
        <v>29</v>
      </c>
      <c r="B207">
        <v>2011</v>
      </c>
      <c r="C207" s="4">
        <v>40738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15">
        <f t="shared" si="10"/>
        <v>1</v>
      </c>
      <c r="W207">
        <v>0</v>
      </c>
      <c r="X207" s="15">
        <f t="shared" si="12"/>
        <v>1</v>
      </c>
    </row>
    <row r="208" spans="1:24" x14ac:dyDescent="0.25">
      <c r="A208">
        <f t="shared" si="11"/>
        <v>29</v>
      </c>
      <c r="B208">
        <v>2011</v>
      </c>
      <c r="C208" s="4">
        <v>40739</v>
      </c>
      <c r="D208">
        <v>2.66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 s="5">
        <v>0</v>
      </c>
      <c r="R208" s="5">
        <v>0</v>
      </c>
      <c r="S208" s="5">
        <v>0</v>
      </c>
      <c r="T208" s="5">
        <v>0</v>
      </c>
      <c r="U208" s="3">
        <v>0</v>
      </c>
      <c r="V208" s="15">
        <f t="shared" si="10"/>
        <v>2.66</v>
      </c>
      <c r="W208">
        <v>0</v>
      </c>
      <c r="X208" s="15">
        <f t="shared" si="12"/>
        <v>2.66</v>
      </c>
    </row>
    <row r="209" spans="1:24" x14ac:dyDescent="0.25">
      <c r="A209">
        <f t="shared" si="11"/>
        <v>29</v>
      </c>
      <c r="B209">
        <v>2011</v>
      </c>
      <c r="C209" s="4">
        <v>40740</v>
      </c>
      <c r="D209">
        <v>2.66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 s="5">
        <v>0</v>
      </c>
      <c r="R209" s="5">
        <v>0</v>
      </c>
      <c r="S209" s="5">
        <v>0</v>
      </c>
      <c r="T209" s="5">
        <v>0</v>
      </c>
      <c r="U209" s="3">
        <v>0</v>
      </c>
      <c r="V209" s="15">
        <f t="shared" si="10"/>
        <v>2.66</v>
      </c>
      <c r="W209">
        <v>0</v>
      </c>
      <c r="X209" s="15">
        <f t="shared" si="12"/>
        <v>2.66</v>
      </c>
    </row>
    <row r="210" spans="1:24" x14ac:dyDescent="0.25">
      <c r="A210">
        <f t="shared" si="11"/>
        <v>30</v>
      </c>
      <c r="B210">
        <v>2011</v>
      </c>
      <c r="C210" s="4">
        <v>40741</v>
      </c>
      <c r="D210">
        <v>2.66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 s="5">
        <v>0</v>
      </c>
      <c r="R210" s="5">
        <v>0</v>
      </c>
      <c r="S210" s="5">
        <v>0</v>
      </c>
      <c r="T210" s="5">
        <v>0</v>
      </c>
      <c r="U210" s="3">
        <v>0</v>
      </c>
      <c r="V210" s="15">
        <f t="shared" si="10"/>
        <v>2.66</v>
      </c>
      <c r="W210">
        <v>0</v>
      </c>
      <c r="X210" s="15">
        <f t="shared" si="12"/>
        <v>2.66</v>
      </c>
    </row>
    <row r="211" spans="1:24" x14ac:dyDescent="0.25">
      <c r="A211">
        <f t="shared" si="11"/>
        <v>30</v>
      </c>
      <c r="B211">
        <v>2011</v>
      </c>
      <c r="C211" s="4">
        <v>40742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15">
        <f t="shared" si="10"/>
        <v>2</v>
      </c>
      <c r="W211">
        <v>0</v>
      </c>
      <c r="X211" s="15">
        <f t="shared" si="12"/>
        <v>2</v>
      </c>
    </row>
    <row r="212" spans="1:24" x14ac:dyDescent="0.25">
      <c r="A212">
        <f t="shared" si="11"/>
        <v>30</v>
      </c>
      <c r="B212">
        <v>2011</v>
      </c>
      <c r="C212" s="4">
        <v>40743</v>
      </c>
      <c r="D212">
        <v>2</v>
      </c>
      <c r="E212">
        <v>0</v>
      </c>
      <c r="F212">
        <v>0</v>
      </c>
      <c r="G212">
        <v>0</v>
      </c>
      <c r="H212">
        <v>0</v>
      </c>
      <c r="I212">
        <v>1</v>
      </c>
      <c r="J212">
        <v>0</v>
      </c>
      <c r="K212">
        <v>2</v>
      </c>
      <c r="L212">
        <v>0</v>
      </c>
      <c r="M212">
        <v>0</v>
      </c>
      <c r="N212">
        <v>0</v>
      </c>
      <c r="O212">
        <v>0</v>
      </c>
      <c r="P212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15">
        <f t="shared" si="10"/>
        <v>5</v>
      </c>
      <c r="W212">
        <v>0</v>
      </c>
      <c r="X212" s="15">
        <f t="shared" si="12"/>
        <v>5</v>
      </c>
    </row>
    <row r="213" spans="1:24" x14ac:dyDescent="0.25">
      <c r="A213">
        <f t="shared" si="11"/>
        <v>30</v>
      </c>
      <c r="B213">
        <v>2011</v>
      </c>
      <c r="C213" s="4">
        <v>40744</v>
      </c>
      <c r="D213">
        <v>7</v>
      </c>
      <c r="E213">
        <v>2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3</v>
      </c>
      <c r="L213">
        <v>0</v>
      </c>
      <c r="M213">
        <v>0</v>
      </c>
      <c r="N213">
        <v>2</v>
      </c>
      <c r="O213">
        <v>0</v>
      </c>
      <c r="P213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15">
        <f t="shared" si="10"/>
        <v>14</v>
      </c>
      <c r="W213">
        <v>4</v>
      </c>
      <c r="X213" s="15">
        <f t="shared" si="12"/>
        <v>18</v>
      </c>
    </row>
    <row r="214" spans="1:24" x14ac:dyDescent="0.25">
      <c r="A214">
        <f t="shared" si="11"/>
        <v>30</v>
      </c>
      <c r="B214">
        <v>2011</v>
      </c>
      <c r="C214" s="4">
        <v>40745</v>
      </c>
      <c r="D214">
        <v>2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15">
        <f t="shared" si="10"/>
        <v>2</v>
      </c>
      <c r="W214">
        <v>0</v>
      </c>
      <c r="X214" s="15">
        <f t="shared" si="12"/>
        <v>2</v>
      </c>
    </row>
    <row r="215" spans="1:24" x14ac:dyDescent="0.25">
      <c r="A215">
        <f t="shared" si="11"/>
        <v>30</v>
      </c>
      <c r="B215">
        <v>2011</v>
      </c>
      <c r="C215" s="4">
        <v>40746</v>
      </c>
      <c r="D215">
        <v>0.33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 s="15">
        <f t="shared" si="10"/>
        <v>0.33</v>
      </c>
      <c r="W215">
        <v>0.33</v>
      </c>
      <c r="X215" s="15">
        <f t="shared" si="12"/>
        <v>0.66</v>
      </c>
    </row>
    <row r="216" spans="1:24" x14ac:dyDescent="0.25">
      <c r="A216">
        <f t="shared" si="11"/>
        <v>30</v>
      </c>
      <c r="B216">
        <v>2011</v>
      </c>
      <c r="C216" s="4">
        <v>40747</v>
      </c>
      <c r="D216">
        <v>0.33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 s="15">
        <f t="shared" si="10"/>
        <v>0.33</v>
      </c>
      <c r="W216">
        <v>0.33</v>
      </c>
      <c r="X216" s="15">
        <f t="shared" si="12"/>
        <v>0.66</v>
      </c>
    </row>
    <row r="217" spans="1:24" x14ac:dyDescent="0.25">
      <c r="A217">
        <f t="shared" si="11"/>
        <v>31</v>
      </c>
      <c r="B217">
        <v>2011</v>
      </c>
      <c r="C217" s="4">
        <v>40748</v>
      </c>
      <c r="D217">
        <v>0.33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 s="15">
        <f t="shared" si="10"/>
        <v>0.33</v>
      </c>
      <c r="W217">
        <v>0.33</v>
      </c>
      <c r="X217" s="15">
        <f>SUM(V217:W217)</f>
        <v>0.66</v>
      </c>
    </row>
    <row r="218" spans="1:24" x14ac:dyDescent="0.25">
      <c r="A218">
        <f t="shared" si="11"/>
        <v>31</v>
      </c>
      <c r="B218">
        <v>2011</v>
      </c>
      <c r="C218" s="4">
        <v>40749</v>
      </c>
      <c r="D218">
        <v>1</v>
      </c>
      <c r="E218">
        <v>1</v>
      </c>
      <c r="F218">
        <v>0</v>
      </c>
      <c r="G218">
        <v>1</v>
      </c>
      <c r="H218">
        <v>0</v>
      </c>
      <c r="I218">
        <v>0</v>
      </c>
      <c r="J218">
        <v>0</v>
      </c>
      <c r="K218">
        <v>1</v>
      </c>
      <c r="L218">
        <v>0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 s="15">
        <f t="shared" si="10"/>
        <v>5</v>
      </c>
      <c r="W218">
        <v>3</v>
      </c>
      <c r="X218" s="15">
        <f>SUM(V218:W218)</f>
        <v>8</v>
      </c>
    </row>
    <row r="219" spans="1:24" x14ac:dyDescent="0.25">
      <c r="A219">
        <f t="shared" si="11"/>
        <v>31</v>
      </c>
      <c r="B219">
        <v>2011</v>
      </c>
      <c r="C219" s="4">
        <v>40750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 s="15">
        <f t="shared" si="10"/>
        <v>0</v>
      </c>
      <c r="W219">
        <v>0</v>
      </c>
      <c r="X219" s="15">
        <f>SUM(V219:W219)</f>
        <v>0</v>
      </c>
    </row>
    <row r="220" spans="1:24" x14ac:dyDescent="0.25">
      <c r="A220">
        <f t="shared" si="11"/>
        <v>31</v>
      </c>
      <c r="B220">
        <v>2011</v>
      </c>
      <c r="C220" s="4">
        <v>40751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 s="15">
        <f t="shared" si="10"/>
        <v>2</v>
      </c>
      <c r="W220">
        <v>1</v>
      </c>
      <c r="X220" s="15">
        <f>SUM(V220:W220)</f>
        <v>3</v>
      </c>
    </row>
    <row r="221" spans="1:24" x14ac:dyDescent="0.25">
      <c r="A221">
        <f t="shared" si="11"/>
        <v>31</v>
      </c>
      <c r="B221">
        <v>2011</v>
      </c>
      <c r="C221" s="4">
        <v>40752</v>
      </c>
      <c r="D221">
        <v>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 s="15">
        <f t="shared" si="10"/>
        <v>2</v>
      </c>
      <c r="W221">
        <v>0</v>
      </c>
      <c r="X221" s="15">
        <f t="shared" si="12"/>
        <v>2</v>
      </c>
    </row>
    <row r="222" spans="1:24" x14ac:dyDescent="0.25">
      <c r="A222">
        <f t="shared" si="11"/>
        <v>31</v>
      </c>
      <c r="B222">
        <v>2011</v>
      </c>
      <c r="C222" s="4">
        <v>40753</v>
      </c>
      <c r="D222">
        <v>0.66</v>
      </c>
      <c r="E222">
        <v>0.33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0.33</v>
      </c>
      <c r="U222">
        <v>0</v>
      </c>
      <c r="V222" s="15">
        <f t="shared" si="10"/>
        <v>1.32</v>
      </c>
      <c r="W222">
        <v>1</v>
      </c>
      <c r="X222" s="15">
        <f t="shared" si="12"/>
        <v>2.3200000000000003</v>
      </c>
    </row>
    <row r="223" spans="1:24" x14ac:dyDescent="0.25">
      <c r="A223">
        <f t="shared" si="11"/>
        <v>31</v>
      </c>
      <c r="B223">
        <v>2011</v>
      </c>
      <c r="C223" s="4">
        <v>40754</v>
      </c>
      <c r="D223">
        <v>0.66</v>
      </c>
      <c r="E223">
        <v>0.33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0.33</v>
      </c>
      <c r="U223">
        <v>0</v>
      </c>
      <c r="V223" s="15">
        <f t="shared" si="10"/>
        <v>1.32</v>
      </c>
      <c r="W223">
        <v>1</v>
      </c>
      <c r="X223" s="15">
        <f t="shared" si="12"/>
        <v>2.3200000000000003</v>
      </c>
    </row>
    <row r="224" spans="1:24" x14ac:dyDescent="0.25">
      <c r="A224">
        <f t="shared" si="11"/>
        <v>32</v>
      </c>
      <c r="B224">
        <v>2011</v>
      </c>
      <c r="C224" s="4">
        <v>40755</v>
      </c>
      <c r="D224">
        <v>0.66</v>
      </c>
      <c r="E224">
        <v>0.33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0.33</v>
      </c>
      <c r="U224">
        <v>0</v>
      </c>
      <c r="V224" s="15">
        <f t="shared" si="10"/>
        <v>1.32</v>
      </c>
      <c r="W224">
        <v>1</v>
      </c>
      <c r="X224" s="15">
        <f t="shared" si="12"/>
        <v>2.3200000000000003</v>
      </c>
    </row>
    <row r="225" spans="1:24" x14ac:dyDescent="0.25">
      <c r="A225">
        <f t="shared" si="11"/>
        <v>32</v>
      </c>
      <c r="B225">
        <v>2011</v>
      </c>
      <c r="C225" s="4">
        <v>40756</v>
      </c>
      <c r="D225">
        <v>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 s="15">
        <f t="shared" si="10"/>
        <v>2</v>
      </c>
      <c r="W225">
        <v>0</v>
      </c>
      <c r="X225" s="15">
        <f t="shared" si="12"/>
        <v>2</v>
      </c>
    </row>
    <row r="226" spans="1:24" x14ac:dyDescent="0.25">
      <c r="A226">
        <f t="shared" si="11"/>
        <v>32</v>
      </c>
      <c r="B226">
        <v>2011</v>
      </c>
      <c r="C226" s="4">
        <v>40757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 s="15">
        <f t="shared" si="10"/>
        <v>0</v>
      </c>
      <c r="W226">
        <v>0</v>
      </c>
      <c r="X226" s="15">
        <f t="shared" si="12"/>
        <v>0</v>
      </c>
    </row>
    <row r="227" spans="1:24" x14ac:dyDescent="0.25">
      <c r="A227">
        <f t="shared" si="11"/>
        <v>32</v>
      </c>
      <c r="B227">
        <v>2011</v>
      </c>
      <c r="C227" s="4">
        <v>40758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15">
        <f t="shared" si="10"/>
        <v>1</v>
      </c>
      <c r="W227">
        <v>0</v>
      </c>
      <c r="X227" s="15">
        <f t="shared" si="12"/>
        <v>1</v>
      </c>
    </row>
    <row r="228" spans="1:24" x14ac:dyDescent="0.25">
      <c r="A228">
        <f t="shared" si="11"/>
        <v>32</v>
      </c>
      <c r="B228">
        <v>2011</v>
      </c>
      <c r="C228" s="4">
        <v>40759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 s="3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3">
        <v>0</v>
      </c>
      <c r="Q228" s="5">
        <v>0</v>
      </c>
      <c r="R228" s="5">
        <v>0</v>
      </c>
      <c r="S228" s="3">
        <v>0</v>
      </c>
      <c r="T228" s="5">
        <v>0</v>
      </c>
      <c r="U228" s="3">
        <v>0</v>
      </c>
      <c r="V228" s="15">
        <f t="shared" si="10"/>
        <v>1</v>
      </c>
      <c r="W228">
        <v>0</v>
      </c>
      <c r="X228" s="15">
        <f t="shared" si="12"/>
        <v>1</v>
      </c>
    </row>
    <row r="229" spans="1:24" x14ac:dyDescent="0.25">
      <c r="A229">
        <f t="shared" si="11"/>
        <v>32</v>
      </c>
      <c r="B229">
        <v>2011</v>
      </c>
      <c r="C229" s="4">
        <v>40760</v>
      </c>
      <c r="D229">
        <v>0.67</v>
      </c>
      <c r="E229">
        <v>0</v>
      </c>
      <c r="F229">
        <v>0</v>
      </c>
      <c r="G229">
        <v>0</v>
      </c>
      <c r="H229">
        <v>0</v>
      </c>
      <c r="I229">
        <v>0</v>
      </c>
      <c r="J229" s="3">
        <v>0</v>
      </c>
      <c r="K229" s="5">
        <v>0.33</v>
      </c>
      <c r="L229" s="5">
        <v>0</v>
      </c>
      <c r="M229" s="5">
        <v>0</v>
      </c>
      <c r="N229" s="5">
        <v>0</v>
      </c>
      <c r="O229" s="5">
        <v>0</v>
      </c>
      <c r="P229" s="3">
        <v>0</v>
      </c>
      <c r="Q229" s="5">
        <v>0</v>
      </c>
      <c r="R229" s="5">
        <v>0</v>
      </c>
      <c r="S229" s="3">
        <v>0</v>
      </c>
      <c r="T229" s="5">
        <v>0</v>
      </c>
      <c r="U229" s="3">
        <v>0</v>
      </c>
      <c r="V229" s="15">
        <f t="shared" si="10"/>
        <v>1</v>
      </c>
      <c r="W229">
        <v>0</v>
      </c>
      <c r="X229" s="15">
        <f t="shared" si="12"/>
        <v>1</v>
      </c>
    </row>
    <row r="230" spans="1:24" x14ac:dyDescent="0.25">
      <c r="A230">
        <f t="shared" si="11"/>
        <v>32</v>
      </c>
      <c r="B230">
        <v>2011</v>
      </c>
      <c r="C230" s="4">
        <v>40761</v>
      </c>
      <c r="D230">
        <v>0.67</v>
      </c>
      <c r="E230">
        <v>0</v>
      </c>
      <c r="F230">
        <v>0</v>
      </c>
      <c r="G230">
        <v>0</v>
      </c>
      <c r="H230">
        <v>0</v>
      </c>
      <c r="I230">
        <v>0</v>
      </c>
      <c r="J230" s="3">
        <v>0</v>
      </c>
      <c r="K230" s="5">
        <v>0.33</v>
      </c>
      <c r="L230" s="5">
        <v>0</v>
      </c>
      <c r="M230" s="5">
        <v>0</v>
      </c>
      <c r="N230" s="5">
        <v>0</v>
      </c>
      <c r="O230" s="5">
        <v>0</v>
      </c>
      <c r="P230" s="3">
        <v>0</v>
      </c>
      <c r="Q230" s="5">
        <v>0</v>
      </c>
      <c r="R230" s="5">
        <v>0</v>
      </c>
      <c r="S230" s="3">
        <v>0</v>
      </c>
      <c r="T230" s="5">
        <v>0</v>
      </c>
      <c r="U230" s="3">
        <v>0</v>
      </c>
      <c r="V230" s="15">
        <f t="shared" si="10"/>
        <v>1</v>
      </c>
      <c r="W230">
        <v>0</v>
      </c>
      <c r="X230" s="15">
        <f t="shared" si="12"/>
        <v>1</v>
      </c>
    </row>
    <row r="231" spans="1:24" x14ac:dyDescent="0.25">
      <c r="A231">
        <f t="shared" si="11"/>
        <v>33</v>
      </c>
      <c r="B231">
        <v>2011</v>
      </c>
      <c r="C231" s="4">
        <v>40762</v>
      </c>
      <c r="D231">
        <v>0.67</v>
      </c>
      <c r="E231">
        <v>0</v>
      </c>
      <c r="F231">
        <v>0</v>
      </c>
      <c r="G231">
        <v>0</v>
      </c>
      <c r="H231">
        <v>0</v>
      </c>
      <c r="I231">
        <v>0</v>
      </c>
      <c r="J231" s="3">
        <v>0</v>
      </c>
      <c r="K231" s="5">
        <v>0.33</v>
      </c>
      <c r="L231" s="5">
        <v>0</v>
      </c>
      <c r="M231" s="5">
        <v>0</v>
      </c>
      <c r="N231" s="5">
        <v>0</v>
      </c>
      <c r="O231" s="5">
        <v>0</v>
      </c>
      <c r="P231" s="3">
        <v>0</v>
      </c>
      <c r="Q231" s="5">
        <v>0</v>
      </c>
      <c r="R231" s="5">
        <v>0</v>
      </c>
      <c r="S231" s="3">
        <v>0</v>
      </c>
      <c r="T231" s="5">
        <v>0</v>
      </c>
      <c r="U231" s="3">
        <v>0</v>
      </c>
      <c r="V231" s="15">
        <f t="shared" si="10"/>
        <v>1</v>
      </c>
      <c r="W231">
        <v>0</v>
      </c>
      <c r="X231" s="15">
        <f t="shared" si="12"/>
        <v>1</v>
      </c>
    </row>
    <row r="232" spans="1:24" x14ac:dyDescent="0.25">
      <c r="A232">
        <f t="shared" si="11"/>
        <v>33</v>
      </c>
      <c r="B232">
        <v>2011</v>
      </c>
      <c r="C232" s="4">
        <v>40763</v>
      </c>
      <c r="D232">
        <v>4</v>
      </c>
      <c r="E232">
        <v>0</v>
      </c>
      <c r="F232">
        <v>0</v>
      </c>
      <c r="G232">
        <v>0</v>
      </c>
      <c r="H232">
        <v>0</v>
      </c>
      <c r="I232">
        <v>0</v>
      </c>
      <c r="J232" s="5">
        <v>0</v>
      </c>
      <c r="K232" s="5">
        <v>1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15">
        <f t="shared" si="10"/>
        <v>5</v>
      </c>
      <c r="W232">
        <v>0</v>
      </c>
      <c r="X232" s="15">
        <f t="shared" si="12"/>
        <v>5</v>
      </c>
    </row>
    <row r="233" spans="1:24" x14ac:dyDescent="0.25">
      <c r="A233">
        <f t="shared" si="11"/>
        <v>33</v>
      </c>
      <c r="B233">
        <v>2011</v>
      </c>
      <c r="C233" s="4">
        <v>40764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15">
        <f t="shared" si="10"/>
        <v>1</v>
      </c>
      <c r="W233">
        <v>0</v>
      </c>
      <c r="X233" s="15">
        <f t="shared" si="12"/>
        <v>1</v>
      </c>
    </row>
    <row r="234" spans="1:24" x14ac:dyDescent="0.25">
      <c r="A234">
        <f t="shared" si="11"/>
        <v>33</v>
      </c>
      <c r="B234">
        <v>2011</v>
      </c>
      <c r="C234" s="4">
        <v>40765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 s="5">
        <v>0</v>
      </c>
      <c r="K234" s="5">
        <v>1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15">
        <f t="shared" si="10"/>
        <v>1</v>
      </c>
      <c r="W234">
        <v>1</v>
      </c>
      <c r="X234" s="15">
        <f t="shared" si="12"/>
        <v>2</v>
      </c>
    </row>
    <row r="235" spans="1:24" x14ac:dyDescent="0.25">
      <c r="A235">
        <f t="shared" si="11"/>
        <v>33</v>
      </c>
      <c r="B235">
        <v>2011</v>
      </c>
      <c r="C235" s="4">
        <v>40766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15">
        <f t="shared" si="10"/>
        <v>1</v>
      </c>
      <c r="W235">
        <v>0</v>
      </c>
      <c r="X235" s="15">
        <f t="shared" si="12"/>
        <v>1</v>
      </c>
    </row>
    <row r="236" spans="1:24" x14ac:dyDescent="0.25">
      <c r="A236">
        <f t="shared" si="11"/>
        <v>33</v>
      </c>
      <c r="B236">
        <v>2011</v>
      </c>
      <c r="C236" s="4">
        <v>40767</v>
      </c>
      <c r="D236" t="s">
        <v>25</v>
      </c>
      <c r="E236" t="s">
        <v>25</v>
      </c>
      <c r="F236" t="s">
        <v>25</v>
      </c>
      <c r="G236" t="s">
        <v>25</v>
      </c>
      <c r="H236" t="s">
        <v>25</v>
      </c>
      <c r="I236" t="s">
        <v>25</v>
      </c>
      <c r="J236" t="s">
        <v>25</v>
      </c>
      <c r="K236" t="s">
        <v>25</v>
      </c>
      <c r="L236" t="s">
        <v>25</v>
      </c>
      <c r="M236" t="s">
        <v>25</v>
      </c>
      <c r="N236" t="s">
        <v>25</v>
      </c>
      <c r="O236" t="s">
        <v>25</v>
      </c>
      <c r="P236" t="s">
        <v>25</v>
      </c>
      <c r="Q236" t="s">
        <v>25</v>
      </c>
      <c r="R236" t="s">
        <v>25</v>
      </c>
      <c r="S236" t="s">
        <v>25</v>
      </c>
      <c r="T236" t="s">
        <v>25</v>
      </c>
      <c r="U236" t="s">
        <v>25</v>
      </c>
      <c r="V236" s="15">
        <f t="shared" si="10"/>
        <v>0</v>
      </c>
      <c r="W236">
        <v>0</v>
      </c>
      <c r="X236" s="15">
        <f t="shared" si="12"/>
        <v>0</v>
      </c>
    </row>
    <row r="237" spans="1:24" x14ac:dyDescent="0.25">
      <c r="A237">
        <f t="shared" si="11"/>
        <v>33</v>
      </c>
      <c r="B237">
        <v>2011</v>
      </c>
      <c r="C237" s="4">
        <v>40768</v>
      </c>
      <c r="D237" t="s">
        <v>25</v>
      </c>
      <c r="E237" t="s">
        <v>25</v>
      </c>
      <c r="F237" t="s">
        <v>25</v>
      </c>
      <c r="G237" t="s">
        <v>25</v>
      </c>
      <c r="H237" t="s">
        <v>25</v>
      </c>
      <c r="I237" t="s">
        <v>25</v>
      </c>
      <c r="J237" t="s">
        <v>25</v>
      </c>
      <c r="K237" t="s">
        <v>25</v>
      </c>
      <c r="L237" t="s">
        <v>25</v>
      </c>
      <c r="M237" t="s">
        <v>25</v>
      </c>
      <c r="N237" t="s">
        <v>25</v>
      </c>
      <c r="O237" t="s">
        <v>25</v>
      </c>
      <c r="P237" t="s">
        <v>25</v>
      </c>
      <c r="Q237" t="s">
        <v>25</v>
      </c>
      <c r="R237" t="s">
        <v>25</v>
      </c>
      <c r="S237" t="s">
        <v>25</v>
      </c>
      <c r="T237" t="s">
        <v>25</v>
      </c>
      <c r="U237" t="s">
        <v>25</v>
      </c>
      <c r="V237" s="15">
        <f t="shared" si="10"/>
        <v>0</v>
      </c>
      <c r="W237">
        <v>0</v>
      </c>
      <c r="X237" s="15">
        <f t="shared" si="12"/>
        <v>0</v>
      </c>
    </row>
    <row r="238" spans="1:24" x14ac:dyDescent="0.25">
      <c r="A238">
        <f t="shared" si="11"/>
        <v>34</v>
      </c>
      <c r="B238">
        <v>2011</v>
      </c>
      <c r="C238" s="4">
        <v>40769</v>
      </c>
      <c r="D238" t="s">
        <v>25</v>
      </c>
      <c r="E238" t="s">
        <v>25</v>
      </c>
      <c r="F238" t="s">
        <v>25</v>
      </c>
      <c r="G238" t="s">
        <v>25</v>
      </c>
      <c r="H238" t="s">
        <v>25</v>
      </c>
      <c r="I238" t="s">
        <v>25</v>
      </c>
      <c r="J238" t="s">
        <v>25</v>
      </c>
      <c r="K238" t="s">
        <v>25</v>
      </c>
      <c r="L238" t="s">
        <v>25</v>
      </c>
      <c r="M238" t="s">
        <v>25</v>
      </c>
      <c r="N238" t="s">
        <v>25</v>
      </c>
      <c r="O238" t="s">
        <v>25</v>
      </c>
      <c r="P238" t="s">
        <v>25</v>
      </c>
      <c r="Q238" t="s">
        <v>25</v>
      </c>
      <c r="R238" t="s">
        <v>25</v>
      </c>
      <c r="S238" t="s">
        <v>25</v>
      </c>
      <c r="T238" t="s">
        <v>25</v>
      </c>
      <c r="U238" t="s">
        <v>25</v>
      </c>
      <c r="V238" s="15">
        <f t="shared" si="10"/>
        <v>0</v>
      </c>
      <c r="W238">
        <v>0</v>
      </c>
      <c r="X238" s="15">
        <f t="shared" si="12"/>
        <v>0</v>
      </c>
    </row>
    <row r="239" spans="1:24" x14ac:dyDescent="0.25">
      <c r="A239">
        <f t="shared" si="11"/>
        <v>34</v>
      </c>
      <c r="B239">
        <v>2011</v>
      </c>
      <c r="C239" s="4">
        <v>40770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 s="15">
        <f t="shared" si="10"/>
        <v>0</v>
      </c>
      <c r="W239">
        <v>1</v>
      </c>
      <c r="X239" s="15">
        <f t="shared" si="12"/>
        <v>1</v>
      </c>
    </row>
    <row r="240" spans="1:24" x14ac:dyDescent="0.25">
      <c r="A240">
        <f t="shared" si="11"/>
        <v>34</v>
      </c>
      <c r="B240">
        <v>2011</v>
      </c>
      <c r="C240" s="4">
        <v>40771</v>
      </c>
      <c r="D240">
        <v>3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 s="15">
        <f t="shared" si="10"/>
        <v>3</v>
      </c>
      <c r="W240">
        <v>1</v>
      </c>
      <c r="X240" s="15">
        <f t="shared" si="12"/>
        <v>4</v>
      </c>
    </row>
    <row r="241" spans="1:24" x14ac:dyDescent="0.25">
      <c r="A241">
        <f t="shared" si="11"/>
        <v>34</v>
      </c>
      <c r="B241">
        <v>2011</v>
      </c>
      <c r="C241" s="4">
        <v>40772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 s="15">
        <f t="shared" si="10"/>
        <v>1</v>
      </c>
      <c r="W241">
        <v>1</v>
      </c>
      <c r="X241" s="15">
        <f t="shared" si="12"/>
        <v>2</v>
      </c>
    </row>
    <row r="242" spans="1:24" x14ac:dyDescent="0.25">
      <c r="A242">
        <f t="shared" si="11"/>
        <v>34</v>
      </c>
      <c r="B242">
        <v>2011</v>
      </c>
      <c r="C242" s="4">
        <v>40773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 s="15">
        <f t="shared" si="10"/>
        <v>1</v>
      </c>
      <c r="W242">
        <v>0</v>
      </c>
      <c r="X242" s="15">
        <f t="shared" si="12"/>
        <v>1</v>
      </c>
    </row>
    <row r="243" spans="1:24" x14ac:dyDescent="0.25">
      <c r="A243">
        <f t="shared" si="11"/>
        <v>34</v>
      </c>
      <c r="B243">
        <v>2011</v>
      </c>
      <c r="C243" s="4">
        <v>40774</v>
      </c>
      <c r="D243">
        <v>1.67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0.33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0.33</v>
      </c>
      <c r="R243">
        <v>0</v>
      </c>
      <c r="S243">
        <v>0</v>
      </c>
      <c r="T243">
        <v>0</v>
      </c>
      <c r="U243">
        <v>0</v>
      </c>
      <c r="V243" s="15">
        <f t="shared" si="10"/>
        <v>2.33</v>
      </c>
      <c r="W243">
        <v>0</v>
      </c>
      <c r="X243" s="15">
        <f t="shared" si="12"/>
        <v>2.33</v>
      </c>
    </row>
    <row r="244" spans="1:24" x14ac:dyDescent="0.25">
      <c r="A244">
        <f t="shared" si="11"/>
        <v>34</v>
      </c>
      <c r="B244">
        <v>2011</v>
      </c>
      <c r="C244" s="4">
        <v>40775</v>
      </c>
      <c r="D244">
        <v>1.67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0.33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0.33</v>
      </c>
      <c r="R244">
        <v>0</v>
      </c>
      <c r="S244">
        <v>0</v>
      </c>
      <c r="T244">
        <v>0</v>
      </c>
      <c r="U244">
        <v>0</v>
      </c>
      <c r="V244" s="15">
        <f t="shared" si="10"/>
        <v>2.33</v>
      </c>
      <c r="W244">
        <v>0</v>
      </c>
      <c r="X244" s="15">
        <f t="shared" si="12"/>
        <v>2.33</v>
      </c>
    </row>
    <row r="245" spans="1:24" x14ac:dyDescent="0.25">
      <c r="A245">
        <f t="shared" si="11"/>
        <v>35</v>
      </c>
      <c r="B245">
        <v>2011</v>
      </c>
      <c r="C245" s="4">
        <v>40776</v>
      </c>
      <c r="D245">
        <v>1.67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0.33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0.33</v>
      </c>
      <c r="R245">
        <v>0</v>
      </c>
      <c r="S245">
        <v>0</v>
      </c>
      <c r="T245">
        <v>0</v>
      </c>
      <c r="U245">
        <v>0</v>
      </c>
      <c r="V245" s="15">
        <f t="shared" si="10"/>
        <v>2.33</v>
      </c>
      <c r="W245">
        <v>0</v>
      </c>
      <c r="X245" s="15">
        <f t="shared" si="12"/>
        <v>2.33</v>
      </c>
    </row>
    <row r="246" spans="1:24" x14ac:dyDescent="0.25">
      <c r="A246">
        <f t="shared" si="11"/>
        <v>35</v>
      </c>
      <c r="B246">
        <v>2011</v>
      </c>
      <c r="C246" s="4">
        <v>40777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 s="7">
        <v>0</v>
      </c>
      <c r="K246" s="9"/>
      <c r="L246" s="5">
        <v>0</v>
      </c>
      <c r="M246" s="5">
        <v>0</v>
      </c>
      <c r="N246" s="5">
        <v>0</v>
      </c>
      <c r="O246" s="5">
        <v>0</v>
      </c>
      <c r="P246" s="7">
        <v>0</v>
      </c>
      <c r="Q246" s="9">
        <v>0</v>
      </c>
      <c r="R246" s="5">
        <v>0</v>
      </c>
      <c r="S246" s="7">
        <v>0</v>
      </c>
      <c r="T246" s="9">
        <v>0</v>
      </c>
      <c r="U246" s="7">
        <v>0</v>
      </c>
      <c r="V246" s="15">
        <f t="shared" si="10"/>
        <v>1</v>
      </c>
      <c r="W246">
        <v>0</v>
      </c>
      <c r="X246" s="15">
        <f t="shared" si="12"/>
        <v>1</v>
      </c>
    </row>
    <row r="247" spans="1:24" x14ac:dyDescent="0.25">
      <c r="A247">
        <f t="shared" si="11"/>
        <v>35</v>
      </c>
      <c r="B247">
        <v>2011</v>
      </c>
      <c r="C247" s="4">
        <v>40778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 s="7">
        <v>0</v>
      </c>
      <c r="K247" s="9">
        <v>0</v>
      </c>
      <c r="L247" s="5">
        <v>0</v>
      </c>
      <c r="M247" s="5">
        <v>0</v>
      </c>
      <c r="N247" s="5">
        <v>0</v>
      </c>
      <c r="O247" s="5">
        <v>0</v>
      </c>
      <c r="P247" s="7">
        <v>0</v>
      </c>
      <c r="Q247" s="9">
        <v>4</v>
      </c>
      <c r="R247" s="5">
        <v>0</v>
      </c>
      <c r="S247" s="7">
        <v>0</v>
      </c>
      <c r="T247" s="9">
        <v>0</v>
      </c>
      <c r="U247" s="7">
        <v>0</v>
      </c>
      <c r="V247" s="15">
        <f t="shared" si="10"/>
        <v>5</v>
      </c>
      <c r="W247">
        <v>0</v>
      </c>
      <c r="X247" s="15">
        <f>SUM(V247:W247)</f>
        <v>5</v>
      </c>
    </row>
    <row r="248" spans="1:24" x14ac:dyDescent="0.25">
      <c r="A248">
        <f t="shared" si="11"/>
        <v>35</v>
      </c>
      <c r="B248">
        <v>2011</v>
      </c>
      <c r="C248" s="4">
        <v>40779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 s="5">
        <v>0</v>
      </c>
      <c r="K248" s="5">
        <v>1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1</v>
      </c>
      <c r="R248" s="5">
        <v>0</v>
      </c>
      <c r="S248" s="5">
        <v>0</v>
      </c>
      <c r="T248" s="5">
        <v>0</v>
      </c>
      <c r="U248" s="5">
        <v>0</v>
      </c>
      <c r="V248" s="15">
        <f t="shared" si="10"/>
        <v>2</v>
      </c>
      <c r="W248">
        <v>1</v>
      </c>
      <c r="X248" s="15">
        <f>SUM(V248:W248)</f>
        <v>3</v>
      </c>
    </row>
    <row r="249" spans="1:24" x14ac:dyDescent="0.25">
      <c r="A249">
        <f t="shared" si="11"/>
        <v>35</v>
      </c>
      <c r="B249">
        <v>2011</v>
      </c>
      <c r="C249" s="4">
        <v>40780</v>
      </c>
      <c r="D249">
        <v>2</v>
      </c>
      <c r="E249">
        <v>0</v>
      </c>
      <c r="F249">
        <v>0</v>
      </c>
      <c r="G249">
        <v>0</v>
      </c>
      <c r="H249">
        <v>0</v>
      </c>
      <c r="I249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15">
        <f t="shared" si="10"/>
        <v>2</v>
      </c>
      <c r="W249">
        <v>0</v>
      </c>
      <c r="X249" s="15">
        <f t="shared" si="12"/>
        <v>2</v>
      </c>
    </row>
    <row r="250" spans="1:24" x14ac:dyDescent="0.25">
      <c r="A250">
        <f t="shared" si="11"/>
        <v>35</v>
      </c>
      <c r="B250">
        <v>2011</v>
      </c>
      <c r="C250" s="4">
        <v>40781</v>
      </c>
      <c r="D250">
        <v>0.33</v>
      </c>
      <c r="E250">
        <v>0</v>
      </c>
      <c r="F250">
        <v>0</v>
      </c>
      <c r="G250">
        <v>0</v>
      </c>
      <c r="H250">
        <v>0</v>
      </c>
      <c r="I250">
        <v>0</v>
      </c>
      <c r="J250" s="5">
        <v>0</v>
      </c>
      <c r="K250" s="5">
        <v>0.33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15">
        <f t="shared" si="10"/>
        <v>0.66</v>
      </c>
      <c r="W250">
        <v>0</v>
      </c>
      <c r="X250" s="15">
        <f t="shared" si="12"/>
        <v>0.66</v>
      </c>
    </row>
    <row r="251" spans="1:24" x14ac:dyDescent="0.25">
      <c r="A251">
        <f t="shared" si="11"/>
        <v>35</v>
      </c>
      <c r="B251">
        <v>2011</v>
      </c>
      <c r="C251" s="4">
        <v>40782</v>
      </c>
      <c r="D251">
        <v>0.33</v>
      </c>
      <c r="E251">
        <v>0</v>
      </c>
      <c r="F251">
        <v>0</v>
      </c>
      <c r="G251">
        <v>0</v>
      </c>
      <c r="H251">
        <v>0</v>
      </c>
      <c r="I251">
        <v>0</v>
      </c>
      <c r="J251" s="5">
        <v>0</v>
      </c>
      <c r="K251" s="5">
        <v>0.33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15">
        <f t="shared" si="10"/>
        <v>0.66</v>
      </c>
      <c r="W251">
        <v>0</v>
      </c>
      <c r="X251" s="15">
        <f>SUM(V251:W251)</f>
        <v>0.66</v>
      </c>
    </row>
    <row r="252" spans="1:24" x14ac:dyDescent="0.25">
      <c r="A252">
        <f t="shared" si="11"/>
        <v>36</v>
      </c>
      <c r="B252">
        <v>2011</v>
      </c>
      <c r="C252" s="4">
        <v>40783</v>
      </c>
      <c r="D252">
        <v>0.33</v>
      </c>
      <c r="E252">
        <v>0</v>
      </c>
      <c r="F252">
        <v>0</v>
      </c>
      <c r="G252">
        <v>0</v>
      </c>
      <c r="H252">
        <v>0</v>
      </c>
      <c r="I252">
        <v>0</v>
      </c>
      <c r="J252" s="5">
        <v>0</v>
      </c>
      <c r="K252" s="5">
        <v>0.33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15">
        <f t="shared" si="10"/>
        <v>0.66</v>
      </c>
      <c r="W252">
        <v>0</v>
      </c>
      <c r="X252" s="15">
        <f t="shared" si="12"/>
        <v>0.66</v>
      </c>
    </row>
    <row r="253" spans="1:24" x14ac:dyDescent="0.25">
      <c r="A253">
        <f t="shared" si="11"/>
        <v>36</v>
      </c>
      <c r="B253">
        <v>2011</v>
      </c>
      <c r="C253" s="4">
        <v>40784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15">
        <f t="shared" si="10"/>
        <v>1</v>
      </c>
      <c r="W253">
        <v>0</v>
      </c>
      <c r="X253" s="15">
        <f t="shared" si="12"/>
        <v>1</v>
      </c>
    </row>
    <row r="254" spans="1:24" x14ac:dyDescent="0.25">
      <c r="A254">
        <f t="shared" si="11"/>
        <v>36</v>
      </c>
      <c r="B254">
        <v>2011</v>
      </c>
      <c r="C254" s="4">
        <v>40785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V254" s="15">
        <f>SUM(D254:U254)</f>
        <v>1</v>
      </c>
      <c r="W254">
        <v>0</v>
      </c>
      <c r="X254" s="15">
        <f>SUM(V254:W254)</f>
        <v>1</v>
      </c>
    </row>
    <row r="255" spans="1:24" x14ac:dyDescent="0.25">
      <c r="A255">
        <f t="shared" si="11"/>
        <v>36</v>
      </c>
      <c r="B255">
        <v>2011</v>
      </c>
      <c r="C255" s="4">
        <v>40786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15">
        <f t="shared" si="10"/>
        <v>0</v>
      </c>
      <c r="W255">
        <v>0</v>
      </c>
      <c r="X255" s="15">
        <f>SUM(V255:W255)</f>
        <v>0</v>
      </c>
    </row>
    <row r="256" spans="1:24" x14ac:dyDescent="0.25">
      <c r="A256">
        <f t="shared" si="11"/>
        <v>36</v>
      </c>
      <c r="B256">
        <v>2011</v>
      </c>
      <c r="C256" s="4">
        <v>40787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1</v>
      </c>
      <c r="R256" s="5">
        <v>0</v>
      </c>
      <c r="S256" s="5">
        <v>0</v>
      </c>
      <c r="T256" s="5">
        <v>0</v>
      </c>
      <c r="U256" s="5">
        <v>0</v>
      </c>
      <c r="V256" s="15">
        <f t="shared" si="10"/>
        <v>2</v>
      </c>
      <c r="W256">
        <v>1</v>
      </c>
      <c r="X256" s="15">
        <f>SUM(V256:W256)</f>
        <v>3</v>
      </c>
    </row>
    <row r="257" spans="1:24" x14ac:dyDescent="0.25">
      <c r="A257">
        <f t="shared" si="11"/>
        <v>36</v>
      </c>
      <c r="B257">
        <v>2011</v>
      </c>
      <c r="C257" s="4">
        <v>40788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0.25</v>
      </c>
      <c r="R257" s="5">
        <v>0</v>
      </c>
      <c r="S257" s="5">
        <v>0</v>
      </c>
      <c r="T257" s="5">
        <v>0</v>
      </c>
      <c r="U257" s="5">
        <v>0</v>
      </c>
      <c r="V257" s="15">
        <f t="shared" si="10"/>
        <v>0.25</v>
      </c>
      <c r="W257">
        <v>0</v>
      </c>
      <c r="X257" s="15">
        <f t="shared" si="12"/>
        <v>0.25</v>
      </c>
    </row>
    <row r="258" spans="1:24" x14ac:dyDescent="0.25">
      <c r="A258">
        <f t="shared" si="11"/>
        <v>36</v>
      </c>
      <c r="B258">
        <v>2011</v>
      </c>
      <c r="C258" s="4">
        <v>40789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0.25</v>
      </c>
      <c r="R258" s="5">
        <v>0</v>
      </c>
      <c r="S258" s="5">
        <v>0</v>
      </c>
      <c r="T258" s="5">
        <v>0</v>
      </c>
      <c r="U258" s="5">
        <v>0</v>
      </c>
      <c r="V258" s="15">
        <f t="shared" ref="V258:V270" si="13">SUM(D258:U258)</f>
        <v>0.25</v>
      </c>
      <c r="W258">
        <v>0</v>
      </c>
      <c r="X258" s="15">
        <f t="shared" si="12"/>
        <v>0.25</v>
      </c>
    </row>
    <row r="259" spans="1:24" x14ac:dyDescent="0.25">
      <c r="A259">
        <f t="shared" ref="A259:A322" si="14">WEEKNUM(C259)</f>
        <v>37</v>
      </c>
      <c r="B259">
        <v>2011</v>
      </c>
      <c r="C259" s="4">
        <v>40790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0.25</v>
      </c>
      <c r="R259" s="5">
        <v>0</v>
      </c>
      <c r="S259" s="5">
        <v>0</v>
      </c>
      <c r="T259" s="5">
        <v>0</v>
      </c>
      <c r="U259" s="5">
        <v>0</v>
      </c>
      <c r="V259" s="15">
        <f t="shared" si="13"/>
        <v>0.25</v>
      </c>
      <c r="W259">
        <v>0</v>
      </c>
      <c r="X259" s="15">
        <f t="shared" si="12"/>
        <v>0.25</v>
      </c>
    </row>
    <row r="260" spans="1:24" x14ac:dyDescent="0.25">
      <c r="A260">
        <f t="shared" si="14"/>
        <v>37</v>
      </c>
      <c r="B260">
        <v>2011</v>
      </c>
      <c r="C260" s="4">
        <v>40791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0.25</v>
      </c>
      <c r="R260" s="5">
        <v>0</v>
      </c>
      <c r="S260" s="5">
        <v>0</v>
      </c>
      <c r="T260" s="5">
        <v>0</v>
      </c>
      <c r="U260" s="5">
        <v>0</v>
      </c>
      <c r="V260" s="15">
        <f t="shared" si="13"/>
        <v>0.25</v>
      </c>
      <c r="W260">
        <v>0</v>
      </c>
      <c r="X260" s="15">
        <f t="shared" si="12"/>
        <v>0.25</v>
      </c>
    </row>
    <row r="261" spans="1:24" x14ac:dyDescent="0.25">
      <c r="A261">
        <f t="shared" si="14"/>
        <v>37</v>
      </c>
      <c r="B261">
        <v>2011</v>
      </c>
      <c r="C261" s="4">
        <v>40792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 s="5">
        <v>0</v>
      </c>
      <c r="K261" s="5">
        <v>1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2</v>
      </c>
      <c r="R261" s="5">
        <v>0</v>
      </c>
      <c r="S261" s="5">
        <v>0</v>
      </c>
      <c r="T261" s="5">
        <v>0</v>
      </c>
      <c r="U261" s="5">
        <v>0</v>
      </c>
      <c r="V261" s="15">
        <f t="shared" si="13"/>
        <v>4</v>
      </c>
      <c r="W261">
        <v>0</v>
      </c>
      <c r="X261" s="15">
        <f t="shared" si="12"/>
        <v>4</v>
      </c>
    </row>
    <row r="262" spans="1:24" x14ac:dyDescent="0.25">
      <c r="A262">
        <f t="shared" si="14"/>
        <v>37</v>
      </c>
      <c r="B262">
        <v>2011</v>
      </c>
      <c r="C262" s="4">
        <v>40793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15">
        <f t="shared" si="13"/>
        <v>0</v>
      </c>
      <c r="W262">
        <v>1</v>
      </c>
      <c r="X262" s="15">
        <f t="shared" si="12"/>
        <v>1</v>
      </c>
    </row>
    <row r="263" spans="1:24" x14ac:dyDescent="0.25">
      <c r="A263">
        <f t="shared" si="14"/>
        <v>37</v>
      </c>
      <c r="B263">
        <v>2011</v>
      </c>
      <c r="C263" s="4">
        <v>40794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 s="15">
        <f t="shared" si="13"/>
        <v>0</v>
      </c>
      <c r="W263">
        <v>1</v>
      </c>
      <c r="X263" s="15">
        <f t="shared" si="12"/>
        <v>1</v>
      </c>
    </row>
    <row r="264" spans="1:24" x14ac:dyDescent="0.25">
      <c r="A264">
        <f t="shared" si="14"/>
        <v>37</v>
      </c>
      <c r="B264">
        <v>2011</v>
      </c>
      <c r="C264" s="4">
        <v>40795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 s="15">
        <f t="shared" si="13"/>
        <v>0</v>
      </c>
      <c r="W264">
        <v>0</v>
      </c>
      <c r="X264" s="15">
        <f t="shared" si="12"/>
        <v>0</v>
      </c>
    </row>
    <row r="265" spans="1:24" x14ac:dyDescent="0.25">
      <c r="A265">
        <f t="shared" si="14"/>
        <v>37</v>
      </c>
      <c r="B265">
        <v>2011</v>
      </c>
      <c r="C265" s="4">
        <v>40796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 s="15">
        <f t="shared" si="13"/>
        <v>0</v>
      </c>
      <c r="W265">
        <v>0</v>
      </c>
      <c r="X265" s="15">
        <f t="shared" si="12"/>
        <v>0</v>
      </c>
    </row>
    <row r="266" spans="1:24" x14ac:dyDescent="0.25">
      <c r="A266">
        <f t="shared" si="14"/>
        <v>38</v>
      </c>
      <c r="B266">
        <v>2011</v>
      </c>
      <c r="C266" s="4">
        <v>40797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 s="15">
        <f t="shared" si="13"/>
        <v>0</v>
      </c>
      <c r="W266">
        <v>0</v>
      </c>
      <c r="X266" s="15">
        <f t="shared" ref="X266:X270" si="15">SUM(V266:W266)</f>
        <v>0</v>
      </c>
    </row>
    <row r="267" spans="1:24" x14ac:dyDescent="0.25">
      <c r="A267">
        <f t="shared" si="14"/>
        <v>38</v>
      </c>
      <c r="B267">
        <v>2011</v>
      </c>
      <c r="C267" s="4">
        <v>40798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 s="15">
        <f t="shared" si="13"/>
        <v>0</v>
      </c>
      <c r="W267">
        <v>0</v>
      </c>
      <c r="X267" s="15">
        <f t="shared" si="15"/>
        <v>0</v>
      </c>
    </row>
    <row r="268" spans="1:24" x14ac:dyDescent="0.25">
      <c r="A268">
        <f t="shared" si="14"/>
        <v>38</v>
      </c>
      <c r="B268">
        <v>2011</v>
      </c>
      <c r="C268" s="4">
        <v>40799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 s="15">
        <f t="shared" si="13"/>
        <v>0</v>
      </c>
      <c r="W268">
        <v>0</v>
      </c>
      <c r="X268" s="15">
        <f t="shared" si="15"/>
        <v>0</v>
      </c>
    </row>
    <row r="269" spans="1:24" x14ac:dyDescent="0.25">
      <c r="A269">
        <f t="shared" si="14"/>
        <v>38</v>
      </c>
      <c r="B269">
        <v>2011</v>
      </c>
      <c r="C269" s="4">
        <v>40800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 s="5">
        <v>0</v>
      </c>
      <c r="K269" s="8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8">
        <v>0</v>
      </c>
      <c r="R269" s="5">
        <v>0</v>
      </c>
      <c r="S269" s="5">
        <v>0</v>
      </c>
      <c r="T269" s="8">
        <v>0</v>
      </c>
      <c r="U269" s="5">
        <v>0</v>
      </c>
      <c r="V269" s="15">
        <v>0</v>
      </c>
      <c r="W269">
        <v>0</v>
      </c>
      <c r="X269" s="15">
        <f t="shared" si="15"/>
        <v>0</v>
      </c>
    </row>
    <row r="270" spans="1:24" x14ac:dyDescent="0.25">
      <c r="A270">
        <f t="shared" si="14"/>
        <v>38</v>
      </c>
      <c r="B270">
        <v>2011</v>
      </c>
      <c r="C270" s="4">
        <v>40801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 s="15">
        <f t="shared" si="13"/>
        <v>0</v>
      </c>
      <c r="W270">
        <v>0</v>
      </c>
      <c r="X270" s="15">
        <f t="shared" si="15"/>
        <v>0</v>
      </c>
    </row>
    <row r="271" spans="1:24" x14ac:dyDescent="0.25">
      <c r="A271">
        <f t="shared" si="14"/>
        <v>19</v>
      </c>
      <c r="B271">
        <v>2012</v>
      </c>
      <c r="C271" s="4">
        <v>40668</v>
      </c>
      <c r="J271" s="3"/>
      <c r="K271" s="5"/>
      <c r="L271" s="5"/>
      <c r="M271" s="5"/>
      <c r="N271" s="5"/>
      <c r="O271" s="5"/>
      <c r="P271" s="3"/>
      <c r="S271" s="3"/>
      <c r="T271" s="5"/>
      <c r="U271" s="3"/>
      <c r="V271" s="15">
        <f t="shared" ref="V271:V334" si="16">SUM(D271:U271)</f>
        <v>0</v>
      </c>
      <c r="X271" s="15">
        <f>SUM(V271:W271)</f>
        <v>0</v>
      </c>
    </row>
    <row r="272" spans="1:24" x14ac:dyDescent="0.25">
      <c r="A272">
        <f t="shared" si="14"/>
        <v>19</v>
      </c>
      <c r="B272">
        <v>2012</v>
      </c>
      <c r="C272" s="4">
        <v>40669</v>
      </c>
      <c r="J272" s="3"/>
      <c r="K272" s="5"/>
      <c r="L272" s="5"/>
      <c r="M272" s="5"/>
      <c r="N272" s="5"/>
      <c r="O272" s="5"/>
      <c r="P272" s="3"/>
      <c r="S272" s="3"/>
      <c r="T272" s="5"/>
      <c r="U272" s="3"/>
      <c r="V272" s="15">
        <f t="shared" si="16"/>
        <v>0</v>
      </c>
      <c r="X272" s="15">
        <f t="shared" ref="X272:X335" si="17">SUM(V272:W272)</f>
        <v>0</v>
      </c>
    </row>
    <row r="273" spans="1:24" x14ac:dyDescent="0.25">
      <c r="A273">
        <f t="shared" si="14"/>
        <v>19</v>
      </c>
      <c r="B273">
        <v>2012</v>
      </c>
      <c r="C273" s="4">
        <v>40670</v>
      </c>
      <c r="J273" s="3"/>
      <c r="K273" s="5"/>
      <c r="L273" s="5"/>
      <c r="M273" s="5"/>
      <c r="N273" s="5"/>
      <c r="O273" s="5"/>
      <c r="P273" s="3"/>
      <c r="R273" s="5"/>
      <c r="S273" s="3"/>
      <c r="T273" s="5"/>
      <c r="U273" s="3"/>
      <c r="V273" s="15">
        <f t="shared" si="16"/>
        <v>0</v>
      </c>
      <c r="X273" s="15">
        <f t="shared" si="17"/>
        <v>0</v>
      </c>
    </row>
    <row r="274" spans="1:24" x14ac:dyDescent="0.25">
      <c r="A274">
        <f t="shared" si="14"/>
        <v>20</v>
      </c>
      <c r="B274">
        <v>2012</v>
      </c>
      <c r="C274" s="4">
        <v>40671</v>
      </c>
      <c r="J274" s="3"/>
      <c r="K274" s="5"/>
      <c r="L274" s="5"/>
      <c r="M274" s="5"/>
      <c r="N274" s="5"/>
      <c r="O274" s="5"/>
      <c r="P274" s="3"/>
      <c r="R274" s="5"/>
      <c r="S274" s="3"/>
      <c r="T274" s="5"/>
      <c r="U274" s="3"/>
      <c r="V274" s="15">
        <f t="shared" si="16"/>
        <v>0</v>
      </c>
      <c r="X274" s="15">
        <f t="shared" si="17"/>
        <v>0</v>
      </c>
    </row>
    <row r="275" spans="1:24" x14ac:dyDescent="0.25">
      <c r="A275">
        <f t="shared" si="14"/>
        <v>20</v>
      </c>
      <c r="B275">
        <v>2012</v>
      </c>
      <c r="C275" s="4">
        <v>40672</v>
      </c>
      <c r="J275" s="3"/>
      <c r="K275" s="5"/>
      <c r="L275" s="5"/>
      <c r="M275" s="5"/>
      <c r="N275" s="5"/>
      <c r="O275" s="5"/>
      <c r="P275" s="3"/>
      <c r="Q275" s="5"/>
      <c r="R275" s="5"/>
      <c r="S275" s="3"/>
      <c r="T275" s="5"/>
      <c r="U275" s="3"/>
      <c r="V275" s="15">
        <f t="shared" si="16"/>
        <v>0</v>
      </c>
      <c r="X275" s="15">
        <f t="shared" si="17"/>
        <v>0</v>
      </c>
    </row>
    <row r="276" spans="1:24" x14ac:dyDescent="0.25">
      <c r="A276">
        <f t="shared" si="14"/>
        <v>20</v>
      </c>
      <c r="B276">
        <v>2012</v>
      </c>
      <c r="C276" s="4">
        <v>40673</v>
      </c>
      <c r="J276" s="3"/>
      <c r="K276" s="5"/>
      <c r="L276" s="5"/>
      <c r="M276" s="5"/>
      <c r="N276" s="5"/>
      <c r="O276" s="5"/>
      <c r="P276" s="3"/>
      <c r="R276" s="5"/>
      <c r="S276" s="3"/>
      <c r="T276" s="5"/>
      <c r="U276" s="3"/>
      <c r="V276" s="15">
        <f t="shared" si="16"/>
        <v>0</v>
      </c>
      <c r="X276" s="15">
        <f t="shared" si="17"/>
        <v>0</v>
      </c>
    </row>
    <row r="277" spans="1:24" x14ac:dyDescent="0.25">
      <c r="A277">
        <f t="shared" si="14"/>
        <v>20</v>
      </c>
      <c r="B277">
        <v>2012</v>
      </c>
      <c r="C277" s="4">
        <v>40674</v>
      </c>
      <c r="J277" s="3"/>
      <c r="K277" s="5"/>
      <c r="L277" s="5"/>
      <c r="M277" s="5"/>
      <c r="N277" s="5"/>
      <c r="O277" s="5"/>
      <c r="P277" s="3"/>
      <c r="Q277" s="5"/>
      <c r="R277" s="5"/>
      <c r="S277" s="3"/>
      <c r="T277" s="5"/>
      <c r="U277" s="3"/>
      <c r="V277" s="15">
        <f t="shared" si="16"/>
        <v>0</v>
      </c>
      <c r="X277" s="15">
        <f t="shared" si="17"/>
        <v>0</v>
      </c>
    </row>
    <row r="278" spans="1:24" x14ac:dyDescent="0.25">
      <c r="A278">
        <f t="shared" si="14"/>
        <v>20</v>
      </c>
      <c r="B278">
        <v>2012</v>
      </c>
      <c r="C278" s="4">
        <v>40675</v>
      </c>
      <c r="J278" s="3"/>
      <c r="K278" s="5"/>
      <c r="L278" s="5"/>
      <c r="M278" s="5"/>
      <c r="N278" s="5"/>
      <c r="O278" s="5"/>
      <c r="P278" s="3"/>
      <c r="Q278" s="5"/>
      <c r="R278" s="5"/>
      <c r="S278" s="3"/>
      <c r="T278" s="5"/>
      <c r="U278" s="3"/>
      <c r="V278" s="15">
        <f t="shared" si="16"/>
        <v>0</v>
      </c>
      <c r="X278" s="15">
        <f t="shared" si="17"/>
        <v>0</v>
      </c>
    </row>
    <row r="279" spans="1:24" x14ac:dyDescent="0.25">
      <c r="A279">
        <f t="shared" si="14"/>
        <v>20</v>
      </c>
      <c r="B279">
        <v>2012</v>
      </c>
      <c r="C279" s="4">
        <v>40676</v>
      </c>
      <c r="J279" s="3"/>
      <c r="K279" s="5"/>
      <c r="L279" s="5"/>
      <c r="M279" s="5"/>
      <c r="N279" s="5"/>
      <c r="O279" s="5"/>
      <c r="P279" s="3"/>
      <c r="Q279" s="5"/>
      <c r="R279" s="5"/>
      <c r="S279" s="3"/>
      <c r="T279" s="5"/>
      <c r="U279" s="3"/>
      <c r="V279" s="15">
        <f t="shared" si="16"/>
        <v>0</v>
      </c>
      <c r="X279" s="15">
        <f t="shared" si="17"/>
        <v>0</v>
      </c>
    </row>
    <row r="280" spans="1:24" x14ac:dyDescent="0.25">
      <c r="A280">
        <f t="shared" si="14"/>
        <v>20</v>
      </c>
      <c r="B280">
        <v>2012</v>
      </c>
      <c r="C280" s="4">
        <v>40677</v>
      </c>
      <c r="J280" s="3"/>
      <c r="K280" s="5"/>
      <c r="L280" s="5"/>
      <c r="M280" s="5"/>
      <c r="N280" s="5"/>
      <c r="O280" s="5"/>
      <c r="P280" s="3"/>
      <c r="Q280" s="5"/>
      <c r="R280" s="5"/>
      <c r="S280" s="3"/>
      <c r="T280" s="5"/>
      <c r="U280" s="3"/>
      <c r="V280" s="15">
        <f t="shared" si="16"/>
        <v>0</v>
      </c>
      <c r="X280" s="15">
        <f t="shared" si="17"/>
        <v>0</v>
      </c>
    </row>
    <row r="281" spans="1:24" x14ac:dyDescent="0.25">
      <c r="A281">
        <f t="shared" si="14"/>
        <v>21</v>
      </c>
      <c r="B281">
        <v>2012</v>
      </c>
      <c r="C281" s="4">
        <v>40678</v>
      </c>
      <c r="D281">
        <v>0.66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 s="5">
        <v>0.33</v>
      </c>
      <c r="O281" s="5">
        <v>0</v>
      </c>
      <c r="P281" s="5">
        <v>0</v>
      </c>
      <c r="Q281" s="5">
        <v>0.66</v>
      </c>
      <c r="R281" s="5">
        <v>0</v>
      </c>
      <c r="S281" s="5">
        <v>0</v>
      </c>
      <c r="T281" s="5">
        <v>0</v>
      </c>
      <c r="U281" s="5">
        <v>0</v>
      </c>
      <c r="V281" s="15">
        <f t="shared" si="16"/>
        <v>1.65</v>
      </c>
      <c r="W281">
        <v>0</v>
      </c>
      <c r="X281" s="15">
        <f t="shared" si="17"/>
        <v>1.65</v>
      </c>
    </row>
    <row r="282" spans="1:24" x14ac:dyDescent="0.25">
      <c r="A282">
        <f t="shared" si="14"/>
        <v>21</v>
      </c>
      <c r="B282">
        <v>2012</v>
      </c>
      <c r="C282" s="4">
        <v>40679</v>
      </c>
      <c r="D282">
        <v>0.66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 s="5">
        <v>0.33</v>
      </c>
      <c r="O282" s="5">
        <v>0</v>
      </c>
      <c r="P282" s="5">
        <v>0</v>
      </c>
      <c r="Q282" s="5">
        <v>0.66</v>
      </c>
      <c r="R282" s="5">
        <v>0</v>
      </c>
      <c r="S282" s="5">
        <v>0</v>
      </c>
      <c r="T282" s="5">
        <v>0</v>
      </c>
      <c r="U282" s="5">
        <v>0</v>
      </c>
      <c r="V282" s="15">
        <f t="shared" si="16"/>
        <v>1.65</v>
      </c>
      <c r="W282">
        <v>0</v>
      </c>
      <c r="X282" s="15">
        <f t="shared" si="17"/>
        <v>1.65</v>
      </c>
    </row>
    <row r="283" spans="1:24" x14ac:dyDescent="0.25">
      <c r="A283">
        <f t="shared" si="14"/>
        <v>21</v>
      </c>
      <c r="B283">
        <v>2012</v>
      </c>
      <c r="C283" s="4">
        <v>40680</v>
      </c>
      <c r="D283">
        <v>0.66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 s="5">
        <v>0.33</v>
      </c>
      <c r="O283" s="5">
        <v>0</v>
      </c>
      <c r="P283" s="5">
        <v>0</v>
      </c>
      <c r="Q283" s="5">
        <v>0.66</v>
      </c>
      <c r="R283" s="5">
        <v>0</v>
      </c>
      <c r="S283" s="5">
        <v>0</v>
      </c>
      <c r="T283" s="5">
        <v>0</v>
      </c>
      <c r="U283" s="5">
        <v>0</v>
      </c>
      <c r="V283" s="15">
        <f t="shared" si="16"/>
        <v>1.65</v>
      </c>
      <c r="W283">
        <v>0</v>
      </c>
      <c r="X283" s="15">
        <f t="shared" si="17"/>
        <v>1.65</v>
      </c>
    </row>
    <row r="284" spans="1:24" x14ac:dyDescent="0.25">
      <c r="A284">
        <f t="shared" si="14"/>
        <v>21</v>
      </c>
      <c r="B284">
        <v>2012</v>
      </c>
      <c r="C284" s="4">
        <v>40681</v>
      </c>
      <c r="D284">
        <v>6.5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0.25</v>
      </c>
      <c r="O284">
        <v>0</v>
      </c>
      <c r="P284">
        <v>0</v>
      </c>
      <c r="Q284">
        <v>0.5</v>
      </c>
      <c r="R284">
        <v>0</v>
      </c>
      <c r="S284">
        <v>0</v>
      </c>
      <c r="T284">
        <v>0</v>
      </c>
      <c r="U284">
        <v>0</v>
      </c>
      <c r="V284" s="15">
        <f t="shared" si="16"/>
        <v>7.25</v>
      </c>
      <c r="W284">
        <v>0.25</v>
      </c>
      <c r="X284" s="15">
        <f t="shared" si="17"/>
        <v>7.5</v>
      </c>
    </row>
    <row r="285" spans="1:24" x14ac:dyDescent="0.25">
      <c r="A285">
        <f t="shared" si="14"/>
        <v>21</v>
      </c>
      <c r="B285">
        <v>2012</v>
      </c>
      <c r="C285" s="4">
        <v>40682</v>
      </c>
      <c r="D285">
        <v>6.5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0.25</v>
      </c>
      <c r="O285">
        <v>0</v>
      </c>
      <c r="P285">
        <v>0</v>
      </c>
      <c r="Q285">
        <v>0.5</v>
      </c>
      <c r="R285">
        <v>0</v>
      </c>
      <c r="S285">
        <v>0</v>
      </c>
      <c r="T285">
        <v>0</v>
      </c>
      <c r="U285">
        <v>0</v>
      </c>
      <c r="V285" s="15">
        <f t="shared" si="16"/>
        <v>7.25</v>
      </c>
      <c r="W285">
        <v>0.25</v>
      </c>
      <c r="X285" s="15">
        <f t="shared" si="17"/>
        <v>7.5</v>
      </c>
    </row>
    <row r="286" spans="1:24" x14ac:dyDescent="0.25">
      <c r="A286">
        <f t="shared" si="14"/>
        <v>21</v>
      </c>
      <c r="B286">
        <v>2012</v>
      </c>
      <c r="C286" s="4">
        <v>40683</v>
      </c>
      <c r="D286">
        <v>6.5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0.25</v>
      </c>
      <c r="O286">
        <v>0</v>
      </c>
      <c r="P286">
        <v>0</v>
      </c>
      <c r="Q286">
        <v>0.5</v>
      </c>
      <c r="R286">
        <v>0</v>
      </c>
      <c r="S286">
        <v>0</v>
      </c>
      <c r="T286">
        <v>0</v>
      </c>
      <c r="U286">
        <v>0</v>
      </c>
      <c r="V286" s="15">
        <f t="shared" si="16"/>
        <v>7.25</v>
      </c>
      <c r="W286">
        <v>0.25</v>
      </c>
      <c r="X286" s="15">
        <f t="shared" si="17"/>
        <v>7.5</v>
      </c>
    </row>
    <row r="287" spans="1:24" x14ac:dyDescent="0.25">
      <c r="A287">
        <f t="shared" si="14"/>
        <v>21</v>
      </c>
      <c r="B287">
        <v>2012</v>
      </c>
      <c r="C287" s="4">
        <v>40684</v>
      </c>
      <c r="D287">
        <v>6.5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0.25</v>
      </c>
      <c r="O287">
        <v>0</v>
      </c>
      <c r="P287">
        <v>0</v>
      </c>
      <c r="Q287">
        <v>0.5</v>
      </c>
      <c r="R287">
        <v>0</v>
      </c>
      <c r="S287">
        <v>0</v>
      </c>
      <c r="T287">
        <v>0</v>
      </c>
      <c r="U287">
        <v>0</v>
      </c>
      <c r="V287" s="15">
        <f t="shared" si="16"/>
        <v>7.25</v>
      </c>
      <c r="W287">
        <v>0.25</v>
      </c>
      <c r="X287" s="15">
        <f t="shared" si="17"/>
        <v>7.5</v>
      </c>
    </row>
    <row r="288" spans="1:24" x14ac:dyDescent="0.25">
      <c r="A288">
        <f t="shared" si="14"/>
        <v>22</v>
      </c>
      <c r="B288">
        <v>2012</v>
      </c>
      <c r="C288" s="4">
        <v>40685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14</v>
      </c>
      <c r="R288">
        <v>0</v>
      </c>
      <c r="S288">
        <v>0</v>
      </c>
      <c r="T288">
        <v>0</v>
      </c>
      <c r="U288">
        <v>0</v>
      </c>
      <c r="V288" s="15">
        <f t="shared" si="16"/>
        <v>14</v>
      </c>
      <c r="W288">
        <v>0</v>
      </c>
      <c r="X288" s="15">
        <f t="shared" si="17"/>
        <v>14</v>
      </c>
    </row>
    <row r="289" spans="1:24" x14ac:dyDescent="0.25">
      <c r="A289">
        <f t="shared" si="14"/>
        <v>22</v>
      </c>
      <c r="B289">
        <v>2012</v>
      </c>
      <c r="C289" s="4">
        <v>40686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 s="5">
        <v>4</v>
      </c>
      <c r="R289" s="5">
        <v>0</v>
      </c>
      <c r="S289" s="3">
        <v>0</v>
      </c>
      <c r="T289" s="5">
        <v>0</v>
      </c>
      <c r="U289" s="3">
        <v>0</v>
      </c>
      <c r="V289" s="15">
        <f t="shared" si="16"/>
        <v>4</v>
      </c>
      <c r="W289" s="5">
        <v>0</v>
      </c>
      <c r="X289" s="15">
        <f t="shared" si="17"/>
        <v>4</v>
      </c>
    </row>
    <row r="290" spans="1:24" x14ac:dyDescent="0.25">
      <c r="A290">
        <f t="shared" si="14"/>
        <v>22</v>
      </c>
      <c r="B290">
        <v>2012</v>
      </c>
      <c r="C290" s="4">
        <v>40687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7</v>
      </c>
      <c r="R290">
        <v>0</v>
      </c>
      <c r="S290">
        <v>0</v>
      </c>
      <c r="T290">
        <v>0</v>
      </c>
      <c r="U290">
        <v>0</v>
      </c>
      <c r="V290" s="15">
        <f t="shared" si="16"/>
        <v>7</v>
      </c>
      <c r="W290" s="5">
        <v>0</v>
      </c>
      <c r="X290" s="15">
        <f t="shared" si="17"/>
        <v>7</v>
      </c>
    </row>
    <row r="291" spans="1:24" x14ac:dyDescent="0.25">
      <c r="A291">
        <f t="shared" si="14"/>
        <v>22</v>
      </c>
      <c r="B291">
        <v>2012</v>
      </c>
      <c r="C291" s="4">
        <v>40688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 s="15">
        <f t="shared" si="16"/>
        <v>0</v>
      </c>
      <c r="W291" s="5">
        <v>0</v>
      </c>
      <c r="X291" s="15">
        <f t="shared" si="17"/>
        <v>0</v>
      </c>
    </row>
    <row r="292" spans="1:24" x14ac:dyDescent="0.25">
      <c r="A292">
        <f t="shared" si="14"/>
        <v>22</v>
      </c>
      <c r="B292">
        <v>2012</v>
      </c>
      <c r="C292" s="4">
        <v>40689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0.25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 s="15">
        <f t="shared" si="16"/>
        <v>0.25</v>
      </c>
      <c r="W292">
        <v>0.25</v>
      </c>
      <c r="X292" s="15">
        <f t="shared" si="17"/>
        <v>0.5</v>
      </c>
    </row>
    <row r="293" spans="1:24" x14ac:dyDescent="0.25">
      <c r="A293">
        <f t="shared" si="14"/>
        <v>22</v>
      </c>
      <c r="B293">
        <v>2012</v>
      </c>
      <c r="C293" s="4">
        <v>40690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0.25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 s="15">
        <f t="shared" si="16"/>
        <v>0.25</v>
      </c>
      <c r="W293">
        <v>0.25</v>
      </c>
      <c r="X293" s="15">
        <f t="shared" si="17"/>
        <v>0.5</v>
      </c>
    </row>
    <row r="294" spans="1:24" x14ac:dyDescent="0.25">
      <c r="A294">
        <f t="shared" si="14"/>
        <v>22</v>
      </c>
      <c r="B294">
        <v>2012</v>
      </c>
      <c r="C294" s="4">
        <v>40691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0.25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 s="15">
        <f t="shared" si="16"/>
        <v>0.25</v>
      </c>
      <c r="W294">
        <v>0.25</v>
      </c>
      <c r="X294" s="15">
        <f t="shared" si="17"/>
        <v>0.5</v>
      </c>
    </row>
    <row r="295" spans="1:24" x14ac:dyDescent="0.25">
      <c r="A295">
        <f t="shared" si="14"/>
        <v>23</v>
      </c>
      <c r="B295">
        <v>2012</v>
      </c>
      <c r="C295" s="4">
        <v>40692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0.25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 s="15">
        <f t="shared" si="16"/>
        <v>0.25</v>
      </c>
      <c r="W295">
        <v>0.25</v>
      </c>
      <c r="X295" s="15">
        <f t="shared" si="17"/>
        <v>0.5</v>
      </c>
    </row>
    <row r="296" spans="1:24" x14ac:dyDescent="0.25">
      <c r="A296">
        <f t="shared" si="14"/>
        <v>23</v>
      </c>
      <c r="B296">
        <v>2012</v>
      </c>
      <c r="C296" s="4">
        <v>40693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 s="15">
        <f t="shared" si="16"/>
        <v>0</v>
      </c>
      <c r="W296">
        <v>0</v>
      </c>
      <c r="X296" s="15">
        <f t="shared" si="17"/>
        <v>0</v>
      </c>
    </row>
    <row r="297" spans="1:24" x14ac:dyDescent="0.25">
      <c r="A297">
        <f t="shared" si="14"/>
        <v>23</v>
      </c>
      <c r="B297">
        <v>2012</v>
      </c>
      <c r="C297" s="4">
        <v>40694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1</v>
      </c>
      <c r="R297">
        <v>0</v>
      </c>
      <c r="S297">
        <v>0</v>
      </c>
      <c r="T297">
        <v>0</v>
      </c>
      <c r="U297">
        <v>0</v>
      </c>
      <c r="V297" s="15">
        <f t="shared" si="16"/>
        <v>1</v>
      </c>
      <c r="W297">
        <v>0</v>
      </c>
      <c r="X297" s="15">
        <f>SUM(V297:W297)</f>
        <v>1</v>
      </c>
    </row>
    <row r="298" spans="1:24" x14ac:dyDescent="0.25">
      <c r="A298">
        <f t="shared" si="14"/>
        <v>23</v>
      </c>
      <c r="B298">
        <v>2012</v>
      </c>
      <c r="C298" s="4">
        <v>40695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 s="15">
        <f t="shared" si="16"/>
        <v>0</v>
      </c>
      <c r="W298">
        <v>0</v>
      </c>
      <c r="X298" s="15">
        <f>SUM(V298:W298)</f>
        <v>0</v>
      </c>
    </row>
    <row r="299" spans="1:24" x14ac:dyDescent="0.25">
      <c r="A299">
        <f t="shared" si="14"/>
        <v>23</v>
      </c>
      <c r="B299">
        <v>2012</v>
      </c>
      <c r="C299" s="4">
        <v>40696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0.33</v>
      </c>
      <c r="R299">
        <v>0</v>
      </c>
      <c r="S299">
        <v>0</v>
      </c>
      <c r="T299">
        <v>0</v>
      </c>
      <c r="U299">
        <v>0</v>
      </c>
      <c r="V299" s="15">
        <f t="shared" si="16"/>
        <v>0.33</v>
      </c>
      <c r="W299">
        <v>0</v>
      </c>
      <c r="X299" s="15">
        <f t="shared" si="17"/>
        <v>0.33</v>
      </c>
    </row>
    <row r="300" spans="1:24" x14ac:dyDescent="0.25">
      <c r="A300">
        <f t="shared" si="14"/>
        <v>23</v>
      </c>
      <c r="B300">
        <v>2012</v>
      </c>
      <c r="C300" s="4">
        <v>40697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0.33</v>
      </c>
      <c r="R300">
        <v>0</v>
      </c>
      <c r="S300">
        <v>0</v>
      </c>
      <c r="T300">
        <v>0</v>
      </c>
      <c r="U300">
        <v>0</v>
      </c>
      <c r="V300" s="15">
        <f t="shared" si="16"/>
        <v>0.33</v>
      </c>
      <c r="W300">
        <v>0</v>
      </c>
      <c r="X300" s="15">
        <f t="shared" si="17"/>
        <v>0.33</v>
      </c>
    </row>
    <row r="301" spans="1:24" x14ac:dyDescent="0.25">
      <c r="A301">
        <f t="shared" si="14"/>
        <v>23</v>
      </c>
      <c r="B301">
        <v>2012</v>
      </c>
      <c r="C301" s="4">
        <v>40698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0.33</v>
      </c>
      <c r="R301">
        <v>0</v>
      </c>
      <c r="S301">
        <v>0</v>
      </c>
      <c r="T301">
        <v>0</v>
      </c>
      <c r="U301">
        <v>0</v>
      </c>
      <c r="V301" s="15">
        <f t="shared" si="16"/>
        <v>0.33</v>
      </c>
      <c r="W301">
        <v>0</v>
      </c>
      <c r="X301" s="15">
        <f t="shared" si="17"/>
        <v>0.33</v>
      </c>
    </row>
    <row r="302" spans="1:24" x14ac:dyDescent="0.25">
      <c r="A302">
        <f t="shared" si="14"/>
        <v>24</v>
      </c>
      <c r="B302">
        <v>2012</v>
      </c>
      <c r="C302" s="4">
        <v>40699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</v>
      </c>
      <c r="O302">
        <v>0</v>
      </c>
      <c r="P302">
        <v>0</v>
      </c>
      <c r="Q302">
        <v>6</v>
      </c>
      <c r="R302">
        <v>0</v>
      </c>
      <c r="S302">
        <v>0</v>
      </c>
      <c r="T302">
        <v>0</v>
      </c>
      <c r="U302">
        <v>0</v>
      </c>
      <c r="V302" s="15">
        <f t="shared" si="16"/>
        <v>8</v>
      </c>
      <c r="W302">
        <v>0</v>
      </c>
      <c r="X302" s="15">
        <f t="shared" si="17"/>
        <v>8</v>
      </c>
    </row>
    <row r="303" spans="1:24" x14ac:dyDescent="0.25">
      <c r="A303">
        <f t="shared" si="14"/>
        <v>24</v>
      </c>
      <c r="B303">
        <v>2012</v>
      </c>
      <c r="C303" s="4">
        <v>40700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20</v>
      </c>
      <c r="R303">
        <v>0</v>
      </c>
      <c r="S303">
        <v>0</v>
      </c>
      <c r="T303">
        <v>0</v>
      </c>
      <c r="U303">
        <v>0</v>
      </c>
      <c r="V303" s="15">
        <f t="shared" si="16"/>
        <v>20</v>
      </c>
      <c r="W303">
        <v>2</v>
      </c>
      <c r="X303" s="15">
        <f t="shared" si="17"/>
        <v>22</v>
      </c>
    </row>
    <row r="304" spans="1:24" x14ac:dyDescent="0.25">
      <c r="A304">
        <f t="shared" si="14"/>
        <v>24</v>
      </c>
      <c r="B304">
        <v>2012</v>
      </c>
      <c r="C304" s="4">
        <v>40701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6</v>
      </c>
      <c r="R304">
        <v>0</v>
      </c>
      <c r="S304">
        <v>0</v>
      </c>
      <c r="T304">
        <v>0</v>
      </c>
      <c r="U304">
        <v>0</v>
      </c>
      <c r="V304" s="15">
        <f t="shared" si="16"/>
        <v>6</v>
      </c>
      <c r="W304">
        <v>0</v>
      </c>
      <c r="X304" s="15">
        <f>SUM(V304:W304)</f>
        <v>6</v>
      </c>
    </row>
    <row r="305" spans="1:24" x14ac:dyDescent="0.25">
      <c r="A305">
        <f t="shared" si="14"/>
        <v>24</v>
      </c>
      <c r="B305">
        <v>2012</v>
      </c>
      <c r="C305" s="4">
        <v>40702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4</v>
      </c>
      <c r="R305">
        <v>0</v>
      </c>
      <c r="S305">
        <v>0</v>
      </c>
      <c r="T305">
        <v>0</v>
      </c>
      <c r="U305">
        <v>0</v>
      </c>
      <c r="V305" s="15">
        <f t="shared" si="16"/>
        <v>4</v>
      </c>
      <c r="W305">
        <v>3</v>
      </c>
      <c r="X305" s="15">
        <f>SUM(V305:W305)</f>
        <v>7</v>
      </c>
    </row>
    <row r="306" spans="1:24" x14ac:dyDescent="0.25">
      <c r="A306">
        <f t="shared" si="14"/>
        <v>24</v>
      </c>
      <c r="B306">
        <v>2012</v>
      </c>
      <c r="C306" s="4">
        <v>40703</v>
      </c>
      <c r="D306">
        <v>0.66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3</v>
      </c>
      <c r="R306">
        <v>0</v>
      </c>
      <c r="S306">
        <v>0</v>
      </c>
      <c r="T306">
        <v>0</v>
      </c>
      <c r="U306">
        <v>0</v>
      </c>
      <c r="V306" s="15">
        <f t="shared" si="16"/>
        <v>3.66</v>
      </c>
      <c r="W306">
        <v>1.66</v>
      </c>
      <c r="X306" s="15">
        <f t="shared" si="17"/>
        <v>5.32</v>
      </c>
    </row>
    <row r="307" spans="1:24" x14ac:dyDescent="0.25">
      <c r="A307">
        <f t="shared" si="14"/>
        <v>24</v>
      </c>
      <c r="B307">
        <v>2012</v>
      </c>
      <c r="C307" s="4">
        <v>40704</v>
      </c>
      <c r="D307">
        <v>0.66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3</v>
      </c>
      <c r="R307">
        <v>0</v>
      </c>
      <c r="S307">
        <v>0</v>
      </c>
      <c r="T307">
        <v>0</v>
      </c>
      <c r="U307">
        <v>0</v>
      </c>
      <c r="V307" s="15">
        <f t="shared" si="16"/>
        <v>3.66</v>
      </c>
      <c r="W307">
        <v>1.66</v>
      </c>
      <c r="X307" s="15">
        <f t="shared" si="17"/>
        <v>5.32</v>
      </c>
    </row>
    <row r="308" spans="1:24" x14ac:dyDescent="0.25">
      <c r="A308">
        <f t="shared" si="14"/>
        <v>24</v>
      </c>
      <c r="B308">
        <v>2012</v>
      </c>
      <c r="C308" s="4">
        <v>40705</v>
      </c>
      <c r="D308">
        <v>0.66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3</v>
      </c>
      <c r="R308">
        <v>0</v>
      </c>
      <c r="S308">
        <v>0</v>
      </c>
      <c r="T308">
        <v>0</v>
      </c>
      <c r="U308">
        <v>0</v>
      </c>
      <c r="V308" s="15">
        <f t="shared" si="16"/>
        <v>3.66</v>
      </c>
      <c r="W308">
        <v>1.66</v>
      </c>
      <c r="X308" s="15">
        <f t="shared" si="17"/>
        <v>5.32</v>
      </c>
    </row>
    <row r="309" spans="1:24" x14ac:dyDescent="0.25">
      <c r="A309">
        <f t="shared" si="14"/>
        <v>25</v>
      </c>
      <c r="B309">
        <v>2012</v>
      </c>
      <c r="C309" s="4">
        <v>40706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0</v>
      </c>
      <c r="V309" s="15">
        <f t="shared" si="16"/>
        <v>3</v>
      </c>
      <c r="W309">
        <v>0</v>
      </c>
      <c r="X309" s="15">
        <f t="shared" si="17"/>
        <v>3</v>
      </c>
    </row>
    <row r="310" spans="1:24" x14ac:dyDescent="0.25">
      <c r="A310">
        <f t="shared" si="14"/>
        <v>25</v>
      </c>
      <c r="B310">
        <v>2012</v>
      </c>
      <c r="C310" s="4">
        <v>40707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5</v>
      </c>
      <c r="R310">
        <v>0</v>
      </c>
      <c r="S310">
        <v>0</v>
      </c>
      <c r="T310">
        <v>0</v>
      </c>
      <c r="U310">
        <v>0</v>
      </c>
      <c r="V310" s="15">
        <f t="shared" si="16"/>
        <v>5</v>
      </c>
      <c r="W310">
        <v>0</v>
      </c>
      <c r="X310" s="15">
        <f t="shared" si="17"/>
        <v>5</v>
      </c>
    </row>
    <row r="311" spans="1:24" x14ac:dyDescent="0.25">
      <c r="A311">
        <f t="shared" si="14"/>
        <v>25</v>
      </c>
      <c r="B311">
        <v>2012</v>
      </c>
      <c r="C311" s="4">
        <v>40708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 s="15">
        <f t="shared" si="16"/>
        <v>1</v>
      </c>
      <c r="W311">
        <v>0</v>
      </c>
      <c r="X311" s="15">
        <f t="shared" si="17"/>
        <v>1</v>
      </c>
    </row>
    <row r="312" spans="1:24" x14ac:dyDescent="0.25">
      <c r="A312">
        <f t="shared" si="14"/>
        <v>25</v>
      </c>
      <c r="B312">
        <v>2012</v>
      </c>
      <c r="C312" s="4">
        <v>40709</v>
      </c>
      <c r="D312">
        <v>2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1</v>
      </c>
      <c r="L312">
        <v>0</v>
      </c>
      <c r="M312">
        <v>0</v>
      </c>
      <c r="N312">
        <v>2</v>
      </c>
      <c r="O312">
        <v>0</v>
      </c>
      <c r="P312">
        <v>0</v>
      </c>
      <c r="Q312">
        <v>2</v>
      </c>
      <c r="R312">
        <v>0</v>
      </c>
      <c r="S312">
        <v>0</v>
      </c>
      <c r="T312">
        <v>0</v>
      </c>
      <c r="U312">
        <v>0</v>
      </c>
      <c r="V312" s="15">
        <f t="shared" si="16"/>
        <v>7</v>
      </c>
      <c r="W312">
        <v>0</v>
      </c>
      <c r="X312" s="15">
        <f t="shared" si="17"/>
        <v>7</v>
      </c>
    </row>
    <row r="313" spans="1:24" x14ac:dyDescent="0.25">
      <c r="A313">
        <f t="shared" si="14"/>
        <v>25</v>
      </c>
      <c r="B313">
        <v>2012</v>
      </c>
      <c r="C313" s="4">
        <v>40710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0.33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2.33</v>
      </c>
      <c r="R313">
        <v>0</v>
      </c>
      <c r="S313">
        <v>0</v>
      </c>
      <c r="T313">
        <v>0</v>
      </c>
      <c r="U313">
        <v>0</v>
      </c>
      <c r="V313" s="15">
        <f t="shared" si="16"/>
        <v>2.66</v>
      </c>
      <c r="W313">
        <v>1.66</v>
      </c>
      <c r="X313" s="15">
        <f t="shared" si="17"/>
        <v>4.32</v>
      </c>
    </row>
    <row r="314" spans="1:24" x14ac:dyDescent="0.25">
      <c r="A314">
        <f t="shared" si="14"/>
        <v>25</v>
      </c>
      <c r="B314">
        <v>2012</v>
      </c>
      <c r="C314" s="4">
        <v>40711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0.33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2.33</v>
      </c>
      <c r="R314">
        <v>0</v>
      </c>
      <c r="S314">
        <v>0</v>
      </c>
      <c r="T314">
        <v>0</v>
      </c>
      <c r="U314">
        <v>0</v>
      </c>
      <c r="V314" s="15">
        <f t="shared" si="16"/>
        <v>2.66</v>
      </c>
      <c r="W314">
        <v>1.66</v>
      </c>
      <c r="X314" s="15">
        <f t="shared" si="17"/>
        <v>4.32</v>
      </c>
    </row>
    <row r="315" spans="1:24" x14ac:dyDescent="0.25">
      <c r="A315">
        <f t="shared" si="14"/>
        <v>25</v>
      </c>
      <c r="B315">
        <v>2012</v>
      </c>
      <c r="C315" s="4">
        <v>40712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0.33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2.33</v>
      </c>
      <c r="R315">
        <v>0</v>
      </c>
      <c r="S315">
        <v>0</v>
      </c>
      <c r="T315">
        <v>0</v>
      </c>
      <c r="U315">
        <v>0</v>
      </c>
      <c r="V315" s="15">
        <f t="shared" si="16"/>
        <v>2.66</v>
      </c>
      <c r="W315">
        <v>1.66</v>
      </c>
      <c r="X315" s="15">
        <f t="shared" si="17"/>
        <v>4.32</v>
      </c>
    </row>
    <row r="316" spans="1:24" x14ac:dyDescent="0.25">
      <c r="A316">
        <f t="shared" si="14"/>
        <v>26</v>
      </c>
      <c r="B316">
        <v>2012</v>
      </c>
      <c r="C316" s="4">
        <v>40713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 s="15">
        <f t="shared" si="16"/>
        <v>1</v>
      </c>
      <c r="W316">
        <v>2</v>
      </c>
      <c r="X316" s="15">
        <f t="shared" si="17"/>
        <v>3</v>
      </c>
    </row>
    <row r="317" spans="1:24" x14ac:dyDescent="0.25">
      <c r="A317">
        <f t="shared" si="14"/>
        <v>26</v>
      </c>
      <c r="B317">
        <v>2012</v>
      </c>
      <c r="C317" s="4">
        <v>40714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 s="15">
        <f t="shared" si="16"/>
        <v>0</v>
      </c>
      <c r="W317">
        <v>0</v>
      </c>
      <c r="X317" s="15">
        <f t="shared" si="17"/>
        <v>0</v>
      </c>
    </row>
    <row r="318" spans="1:24" x14ac:dyDescent="0.25">
      <c r="A318">
        <f t="shared" si="14"/>
        <v>26</v>
      </c>
      <c r="B318">
        <v>2012</v>
      </c>
      <c r="C318" s="4">
        <v>40715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 s="15">
        <f t="shared" si="16"/>
        <v>0</v>
      </c>
      <c r="W318">
        <v>0</v>
      </c>
      <c r="X318" s="15">
        <f t="shared" si="17"/>
        <v>0</v>
      </c>
    </row>
    <row r="319" spans="1:24" x14ac:dyDescent="0.25">
      <c r="A319">
        <f t="shared" si="14"/>
        <v>26</v>
      </c>
      <c r="B319">
        <v>2012</v>
      </c>
      <c r="C319" s="4">
        <v>40716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</v>
      </c>
      <c r="M319">
        <v>0</v>
      </c>
      <c r="N319">
        <v>1</v>
      </c>
      <c r="O319">
        <v>0</v>
      </c>
      <c r="P319">
        <v>0</v>
      </c>
      <c r="Q319">
        <v>2</v>
      </c>
      <c r="R319">
        <v>0</v>
      </c>
      <c r="S319">
        <v>0</v>
      </c>
      <c r="T319">
        <v>0</v>
      </c>
      <c r="U319">
        <v>0</v>
      </c>
      <c r="V319" s="15">
        <f t="shared" si="16"/>
        <v>5</v>
      </c>
      <c r="W319">
        <v>1</v>
      </c>
      <c r="X319" s="15">
        <f t="shared" si="17"/>
        <v>6</v>
      </c>
    </row>
    <row r="320" spans="1:24" x14ac:dyDescent="0.25">
      <c r="A320">
        <f t="shared" si="14"/>
        <v>26</v>
      </c>
      <c r="B320">
        <v>2012</v>
      </c>
      <c r="C320" s="4">
        <v>40717</v>
      </c>
      <c r="D320">
        <v>1.33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0.33</v>
      </c>
      <c r="L320">
        <v>0</v>
      </c>
      <c r="M320">
        <v>0</v>
      </c>
      <c r="N320">
        <v>0.33</v>
      </c>
      <c r="O320">
        <v>0</v>
      </c>
      <c r="P320">
        <v>0</v>
      </c>
      <c r="Q320">
        <v>0.66</v>
      </c>
      <c r="R320">
        <v>0</v>
      </c>
      <c r="S320">
        <v>0</v>
      </c>
      <c r="T320">
        <v>0</v>
      </c>
      <c r="U320">
        <v>0</v>
      </c>
      <c r="V320" s="15">
        <f t="shared" si="16"/>
        <v>2.6500000000000004</v>
      </c>
      <c r="W320">
        <v>1</v>
      </c>
      <c r="X320" s="15">
        <f t="shared" si="17"/>
        <v>3.6500000000000004</v>
      </c>
    </row>
    <row r="321" spans="1:24" x14ac:dyDescent="0.25">
      <c r="A321">
        <f t="shared" si="14"/>
        <v>26</v>
      </c>
      <c r="B321">
        <v>2012</v>
      </c>
      <c r="C321" s="4">
        <v>40718</v>
      </c>
      <c r="D321">
        <v>1.33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0.33</v>
      </c>
      <c r="L321">
        <v>0</v>
      </c>
      <c r="M321">
        <v>0</v>
      </c>
      <c r="N321">
        <v>0.33</v>
      </c>
      <c r="O321">
        <v>0</v>
      </c>
      <c r="P321">
        <v>0</v>
      </c>
      <c r="Q321">
        <v>0.66</v>
      </c>
      <c r="R321">
        <v>0</v>
      </c>
      <c r="S321">
        <v>0</v>
      </c>
      <c r="T321">
        <v>0</v>
      </c>
      <c r="U321">
        <v>0</v>
      </c>
      <c r="V321" s="15">
        <f t="shared" si="16"/>
        <v>2.6500000000000004</v>
      </c>
      <c r="W321">
        <v>1</v>
      </c>
      <c r="X321" s="15">
        <f t="shared" si="17"/>
        <v>3.6500000000000004</v>
      </c>
    </row>
    <row r="322" spans="1:24" x14ac:dyDescent="0.25">
      <c r="A322">
        <f t="shared" si="14"/>
        <v>26</v>
      </c>
      <c r="B322">
        <v>2012</v>
      </c>
      <c r="C322" s="4">
        <v>40719</v>
      </c>
      <c r="D322">
        <v>1.33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0.33</v>
      </c>
      <c r="L322">
        <v>0</v>
      </c>
      <c r="M322">
        <v>0</v>
      </c>
      <c r="N322">
        <v>0.33</v>
      </c>
      <c r="O322">
        <v>0</v>
      </c>
      <c r="P322">
        <v>0</v>
      </c>
      <c r="Q322">
        <v>0.66</v>
      </c>
      <c r="R322">
        <v>0</v>
      </c>
      <c r="S322">
        <v>0</v>
      </c>
      <c r="T322">
        <v>0</v>
      </c>
      <c r="U322">
        <v>0</v>
      </c>
      <c r="V322" s="15">
        <f t="shared" si="16"/>
        <v>2.6500000000000004</v>
      </c>
      <c r="W322">
        <v>1</v>
      </c>
      <c r="X322" s="15">
        <f t="shared" si="17"/>
        <v>3.6500000000000004</v>
      </c>
    </row>
    <row r="323" spans="1:24" x14ac:dyDescent="0.25">
      <c r="A323">
        <f t="shared" ref="A323:A386" si="18">WEEKNUM(C323)</f>
        <v>27</v>
      </c>
      <c r="B323">
        <v>2012</v>
      </c>
      <c r="C323" s="4">
        <v>40720</v>
      </c>
      <c r="D323">
        <v>18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 s="15">
        <f t="shared" si="16"/>
        <v>18</v>
      </c>
      <c r="W323">
        <v>1</v>
      </c>
      <c r="X323" s="15">
        <f t="shared" si="17"/>
        <v>19</v>
      </c>
    </row>
    <row r="324" spans="1:24" x14ac:dyDescent="0.25">
      <c r="A324">
        <f t="shared" si="18"/>
        <v>27</v>
      </c>
      <c r="B324">
        <v>2012</v>
      </c>
      <c r="C324" s="4">
        <v>40721</v>
      </c>
      <c r="D324">
        <v>6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</v>
      </c>
      <c r="R324">
        <v>0</v>
      </c>
      <c r="S324">
        <v>0</v>
      </c>
      <c r="T324">
        <v>0</v>
      </c>
      <c r="U324">
        <v>0</v>
      </c>
      <c r="V324" s="15">
        <f t="shared" si="16"/>
        <v>7</v>
      </c>
      <c r="W324">
        <v>1</v>
      </c>
      <c r="X324" s="15">
        <f t="shared" si="17"/>
        <v>8</v>
      </c>
    </row>
    <row r="325" spans="1:24" x14ac:dyDescent="0.25">
      <c r="A325">
        <f t="shared" si="18"/>
        <v>27</v>
      </c>
      <c r="B325">
        <v>2012</v>
      </c>
      <c r="C325" s="4">
        <v>40722</v>
      </c>
      <c r="D325">
        <v>2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1</v>
      </c>
      <c r="R325">
        <v>0</v>
      </c>
      <c r="S325">
        <v>0</v>
      </c>
      <c r="T325">
        <v>0</v>
      </c>
      <c r="U325">
        <v>0</v>
      </c>
      <c r="V325" s="15">
        <f t="shared" si="16"/>
        <v>3</v>
      </c>
      <c r="W325">
        <v>1</v>
      </c>
      <c r="X325" s="15">
        <f t="shared" si="17"/>
        <v>4</v>
      </c>
    </row>
    <row r="326" spans="1:24" x14ac:dyDescent="0.25">
      <c r="A326">
        <f t="shared" si="18"/>
        <v>27</v>
      </c>
      <c r="B326">
        <v>2012</v>
      </c>
      <c r="C326" s="4">
        <v>40723</v>
      </c>
      <c r="D326">
        <v>3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</v>
      </c>
      <c r="O326">
        <v>0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0</v>
      </c>
      <c r="V326" s="15">
        <f t="shared" si="16"/>
        <v>5</v>
      </c>
      <c r="W326">
        <v>3</v>
      </c>
      <c r="X326" s="15">
        <f t="shared" si="17"/>
        <v>8</v>
      </c>
    </row>
    <row r="327" spans="1:24" x14ac:dyDescent="0.25">
      <c r="A327">
        <f t="shared" si="18"/>
        <v>27</v>
      </c>
      <c r="B327">
        <v>2012</v>
      </c>
      <c r="C327" s="4">
        <v>40724</v>
      </c>
      <c r="D327">
        <v>6.66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0.66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0.33</v>
      </c>
      <c r="R327">
        <v>0</v>
      </c>
      <c r="S327">
        <v>0</v>
      </c>
      <c r="T327">
        <v>0.33</v>
      </c>
      <c r="U327">
        <v>0</v>
      </c>
      <c r="V327" s="15">
        <f t="shared" si="16"/>
        <v>7.98</v>
      </c>
      <c r="W327">
        <v>11.33</v>
      </c>
      <c r="X327" s="15">
        <f t="shared" si="17"/>
        <v>19.310000000000002</v>
      </c>
    </row>
    <row r="328" spans="1:24" x14ac:dyDescent="0.25">
      <c r="A328">
        <f t="shared" si="18"/>
        <v>27</v>
      </c>
      <c r="B328">
        <v>2012</v>
      </c>
      <c r="C328" s="4">
        <v>40725</v>
      </c>
      <c r="D328">
        <v>6.66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0.66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0.33</v>
      </c>
      <c r="R328">
        <v>0</v>
      </c>
      <c r="S328">
        <v>0</v>
      </c>
      <c r="T328">
        <v>0.33</v>
      </c>
      <c r="U328">
        <v>0</v>
      </c>
      <c r="V328" s="15">
        <f t="shared" si="16"/>
        <v>7.98</v>
      </c>
      <c r="W328">
        <v>11.33</v>
      </c>
      <c r="X328" s="15">
        <f t="shared" si="17"/>
        <v>19.310000000000002</v>
      </c>
    </row>
    <row r="329" spans="1:24" x14ac:dyDescent="0.25">
      <c r="A329">
        <f t="shared" si="18"/>
        <v>27</v>
      </c>
      <c r="B329">
        <v>2012</v>
      </c>
      <c r="C329" s="4">
        <v>40726</v>
      </c>
      <c r="D329">
        <v>6.66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0.66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0.33</v>
      </c>
      <c r="R329">
        <v>0</v>
      </c>
      <c r="S329">
        <v>0</v>
      </c>
      <c r="T329">
        <v>0.33</v>
      </c>
      <c r="U329">
        <v>0</v>
      </c>
      <c r="V329" s="15">
        <f t="shared" si="16"/>
        <v>7.98</v>
      </c>
      <c r="W329">
        <v>11.33</v>
      </c>
      <c r="X329" s="15">
        <f t="shared" si="17"/>
        <v>19.310000000000002</v>
      </c>
    </row>
    <row r="330" spans="1:24" x14ac:dyDescent="0.25">
      <c r="A330">
        <f t="shared" si="18"/>
        <v>28</v>
      </c>
      <c r="B330">
        <v>2012</v>
      </c>
      <c r="C330" s="4">
        <v>40727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 s="15">
        <f t="shared" si="16"/>
        <v>2</v>
      </c>
      <c r="W330">
        <v>5</v>
      </c>
      <c r="X330" s="15">
        <f t="shared" si="17"/>
        <v>7</v>
      </c>
    </row>
    <row r="331" spans="1:24" x14ac:dyDescent="0.25">
      <c r="A331">
        <f t="shared" si="18"/>
        <v>28</v>
      </c>
      <c r="B331">
        <v>2012</v>
      </c>
      <c r="C331" s="4">
        <v>40728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 s="15">
        <f t="shared" si="16"/>
        <v>1</v>
      </c>
      <c r="W331">
        <v>1.5</v>
      </c>
      <c r="X331" s="15">
        <f t="shared" si="17"/>
        <v>2.5</v>
      </c>
    </row>
    <row r="332" spans="1:24" x14ac:dyDescent="0.25">
      <c r="A332">
        <f t="shared" si="18"/>
        <v>28</v>
      </c>
      <c r="B332">
        <v>2012</v>
      </c>
      <c r="C332" s="4">
        <v>40729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 s="15">
        <f t="shared" si="16"/>
        <v>1</v>
      </c>
      <c r="W332">
        <v>1.5</v>
      </c>
      <c r="X332" s="15">
        <f t="shared" si="17"/>
        <v>2.5</v>
      </c>
    </row>
    <row r="333" spans="1:24" x14ac:dyDescent="0.25">
      <c r="A333">
        <f t="shared" si="18"/>
        <v>28</v>
      </c>
      <c r="B333">
        <v>2012</v>
      </c>
      <c r="C333" s="4">
        <v>40730</v>
      </c>
      <c r="D333">
        <v>4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1</v>
      </c>
      <c r="U333">
        <v>0</v>
      </c>
      <c r="V333" s="15">
        <f t="shared" si="16"/>
        <v>5</v>
      </c>
      <c r="W333">
        <v>1</v>
      </c>
      <c r="X333" s="15">
        <f t="shared" si="17"/>
        <v>6</v>
      </c>
    </row>
    <row r="334" spans="1:24" x14ac:dyDescent="0.25">
      <c r="A334">
        <f t="shared" si="18"/>
        <v>28</v>
      </c>
      <c r="B334">
        <v>2012</v>
      </c>
      <c r="C334" s="4">
        <v>40731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0.33</v>
      </c>
      <c r="U334">
        <v>0</v>
      </c>
      <c r="V334" s="15">
        <f t="shared" si="16"/>
        <v>0.33</v>
      </c>
      <c r="W334">
        <v>1.33</v>
      </c>
      <c r="X334" s="15">
        <f t="shared" si="17"/>
        <v>1.6600000000000001</v>
      </c>
    </row>
    <row r="335" spans="1:24" x14ac:dyDescent="0.25">
      <c r="A335">
        <f t="shared" si="18"/>
        <v>28</v>
      </c>
      <c r="B335">
        <v>2012</v>
      </c>
      <c r="C335" s="4">
        <v>40732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0.33</v>
      </c>
      <c r="U335">
        <v>0</v>
      </c>
      <c r="V335" s="15">
        <f t="shared" ref="V335:V375" si="19">SUM(D335:U335)</f>
        <v>0.33</v>
      </c>
      <c r="W335">
        <v>1.33</v>
      </c>
      <c r="X335" s="15">
        <f t="shared" si="17"/>
        <v>1.6600000000000001</v>
      </c>
    </row>
    <row r="336" spans="1:24" x14ac:dyDescent="0.25">
      <c r="A336">
        <f t="shared" si="18"/>
        <v>28</v>
      </c>
      <c r="B336">
        <v>2012</v>
      </c>
      <c r="C336" s="4">
        <v>40733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0.33</v>
      </c>
      <c r="U336">
        <v>0</v>
      </c>
      <c r="V336" s="15">
        <f t="shared" si="19"/>
        <v>0.33</v>
      </c>
      <c r="W336">
        <v>1.33</v>
      </c>
      <c r="X336" s="15">
        <f t="shared" ref="X336:X375" si="20">SUM(V336:W336)</f>
        <v>1.6600000000000001</v>
      </c>
    </row>
    <row r="337" spans="1:24" x14ac:dyDescent="0.25">
      <c r="A337">
        <f t="shared" si="18"/>
        <v>29</v>
      </c>
      <c r="B337">
        <v>2012</v>
      </c>
      <c r="C337" s="4">
        <v>40734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 s="15">
        <f t="shared" si="19"/>
        <v>0</v>
      </c>
      <c r="W337">
        <v>0</v>
      </c>
      <c r="X337" s="15">
        <f t="shared" si="20"/>
        <v>0</v>
      </c>
    </row>
    <row r="338" spans="1:24" x14ac:dyDescent="0.25">
      <c r="A338">
        <f t="shared" si="18"/>
        <v>29</v>
      </c>
      <c r="B338">
        <v>2012</v>
      </c>
      <c r="C338" s="4">
        <v>40735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</v>
      </c>
      <c r="M338">
        <v>0</v>
      </c>
      <c r="N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 s="15">
        <f t="shared" si="19"/>
        <v>2</v>
      </c>
      <c r="W338">
        <v>6</v>
      </c>
      <c r="X338" s="15">
        <f t="shared" si="20"/>
        <v>8</v>
      </c>
    </row>
    <row r="339" spans="1:24" x14ac:dyDescent="0.25">
      <c r="A339">
        <f t="shared" si="18"/>
        <v>29</v>
      </c>
      <c r="B339">
        <v>2012</v>
      </c>
      <c r="C339" s="4">
        <v>40736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 s="15">
        <f t="shared" si="19"/>
        <v>1</v>
      </c>
      <c r="W339">
        <v>2</v>
      </c>
      <c r="X339" s="15">
        <f>SUM(V339:W339)</f>
        <v>3</v>
      </c>
    </row>
    <row r="340" spans="1:24" x14ac:dyDescent="0.25">
      <c r="A340">
        <f t="shared" si="18"/>
        <v>29</v>
      </c>
      <c r="B340">
        <v>2012</v>
      </c>
      <c r="C340" s="4">
        <v>40737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 s="15">
        <f t="shared" si="19"/>
        <v>1</v>
      </c>
      <c r="W340">
        <v>5</v>
      </c>
      <c r="X340" s="15">
        <f>SUM(V340:W340)</f>
        <v>6</v>
      </c>
    </row>
    <row r="341" spans="1:24" x14ac:dyDescent="0.25">
      <c r="A341">
        <f t="shared" si="18"/>
        <v>29</v>
      </c>
      <c r="B341">
        <v>2012</v>
      </c>
      <c r="C341" s="4">
        <v>40738</v>
      </c>
      <c r="D341">
        <v>1.66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0.66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0.33</v>
      </c>
      <c r="U341">
        <v>0</v>
      </c>
      <c r="V341" s="15">
        <f t="shared" si="19"/>
        <v>2.65</v>
      </c>
      <c r="W341">
        <v>5</v>
      </c>
      <c r="X341" s="15">
        <f t="shared" si="20"/>
        <v>7.65</v>
      </c>
    </row>
    <row r="342" spans="1:24" x14ac:dyDescent="0.25">
      <c r="A342">
        <f t="shared" si="18"/>
        <v>29</v>
      </c>
      <c r="B342">
        <v>2012</v>
      </c>
      <c r="C342" s="4">
        <v>40739</v>
      </c>
      <c r="D342">
        <v>1.66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0.66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0.33</v>
      </c>
      <c r="U342">
        <v>0</v>
      </c>
      <c r="V342" s="15">
        <f t="shared" si="19"/>
        <v>2.65</v>
      </c>
      <c r="W342">
        <v>5</v>
      </c>
      <c r="X342" s="15">
        <f t="shared" si="20"/>
        <v>7.65</v>
      </c>
    </row>
    <row r="343" spans="1:24" x14ac:dyDescent="0.25">
      <c r="A343">
        <f t="shared" si="18"/>
        <v>29</v>
      </c>
      <c r="B343">
        <v>2012</v>
      </c>
      <c r="C343" s="4">
        <v>40740</v>
      </c>
      <c r="D343">
        <v>1.66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0.66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0.33</v>
      </c>
      <c r="U343">
        <v>0</v>
      </c>
      <c r="V343" s="15">
        <f t="shared" si="19"/>
        <v>2.65</v>
      </c>
      <c r="W343">
        <v>5</v>
      </c>
      <c r="X343" s="15">
        <f t="shared" si="20"/>
        <v>7.65</v>
      </c>
    </row>
    <row r="344" spans="1:24" x14ac:dyDescent="0.25">
      <c r="A344">
        <f t="shared" si="18"/>
        <v>30</v>
      </c>
      <c r="B344">
        <v>2012</v>
      </c>
      <c r="C344" s="4">
        <v>40741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 s="15">
        <f t="shared" si="19"/>
        <v>0</v>
      </c>
      <c r="W344">
        <v>1</v>
      </c>
      <c r="X344" s="15">
        <f t="shared" si="20"/>
        <v>1</v>
      </c>
    </row>
    <row r="345" spans="1:24" x14ac:dyDescent="0.25">
      <c r="A345">
        <f t="shared" si="18"/>
        <v>30</v>
      </c>
      <c r="B345">
        <v>2012</v>
      </c>
      <c r="C345" s="4">
        <v>40742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0</v>
      </c>
      <c r="N345">
        <v>1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3</v>
      </c>
      <c r="U345">
        <v>0</v>
      </c>
      <c r="V345" s="15">
        <f t="shared" si="19"/>
        <v>6</v>
      </c>
      <c r="W345">
        <v>4</v>
      </c>
      <c r="X345" s="15">
        <f t="shared" si="20"/>
        <v>10</v>
      </c>
    </row>
    <row r="346" spans="1:24" x14ac:dyDescent="0.25">
      <c r="A346">
        <f t="shared" si="18"/>
        <v>30</v>
      </c>
      <c r="B346">
        <v>2012</v>
      </c>
      <c r="C346" s="4">
        <v>40743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0</v>
      </c>
      <c r="N346">
        <v>1</v>
      </c>
      <c r="O346">
        <v>0</v>
      </c>
      <c r="P346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15">
        <f t="shared" si="19"/>
        <v>2</v>
      </c>
      <c r="W346" s="5">
        <v>2</v>
      </c>
      <c r="X346" s="15">
        <f t="shared" si="20"/>
        <v>4</v>
      </c>
    </row>
    <row r="347" spans="1:24" x14ac:dyDescent="0.25">
      <c r="A347">
        <f t="shared" si="18"/>
        <v>30</v>
      </c>
      <c r="B347">
        <v>2012</v>
      </c>
      <c r="C347" s="4">
        <v>40744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 s="15">
        <f t="shared" si="19"/>
        <v>1</v>
      </c>
      <c r="W347" s="5">
        <v>8</v>
      </c>
      <c r="X347" s="15">
        <f t="shared" si="20"/>
        <v>9</v>
      </c>
    </row>
    <row r="348" spans="1:24" x14ac:dyDescent="0.25">
      <c r="A348">
        <f t="shared" si="18"/>
        <v>30</v>
      </c>
      <c r="B348">
        <v>2012</v>
      </c>
      <c r="C348" s="4">
        <v>40745</v>
      </c>
      <c r="D348">
        <v>0.66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1</v>
      </c>
      <c r="L348">
        <v>0</v>
      </c>
      <c r="M348">
        <v>0</v>
      </c>
      <c r="N348">
        <v>0.33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0.33</v>
      </c>
      <c r="U348">
        <v>0</v>
      </c>
      <c r="V348" s="15">
        <f t="shared" si="19"/>
        <v>2.3200000000000003</v>
      </c>
      <c r="W348" s="5">
        <v>3</v>
      </c>
      <c r="X348" s="15">
        <f t="shared" si="20"/>
        <v>5.32</v>
      </c>
    </row>
    <row r="349" spans="1:24" x14ac:dyDescent="0.25">
      <c r="A349">
        <f t="shared" si="18"/>
        <v>30</v>
      </c>
      <c r="B349">
        <v>2012</v>
      </c>
      <c r="C349" s="4">
        <v>40746</v>
      </c>
      <c r="D349">
        <v>0.66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1</v>
      </c>
      <c r="L349">
        <v>0</v>
      </c>
      <c r="M349">
        <v>0</v>
      </c>
      <c r="N349">
        <v>0.33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0.33</v>
      </c>
      <c r="U349">
        <v>0</v>
      </c>
      <c r="V349" s="15">
        <f t="shared" si="19"/>
        <v>2.3200000000000003</v>
      </c>
      <c r="W349" s="5">
        <v>3</v>
      </c>
      <c r="X349" s="15">
        <f t="shared" si="20"/>
        <v>5.32</v>
      </c>
    </row>
    <row r="350" spans="1:24" x14ac:dyDescent="0.25">
      <c r="A350">
        <f t="shared" si="18"/>
        <v>30</v>
      </c>
      <c r="B350">
        <v>2012</v>
      </c>
      <c r="C350" s="4">
        <v>40747</v>
      </c>
      <c r="D350">
        <v>0.66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1</v>
      </c>
      <c r="L350">
        <v>0</v>
      </c>
      <c r="M350">
        <v>0</v>
      </c>
      <c r="N350">
        <v>0.33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0.33</v>
      </c>
      <c r="U350">
        <v>0</v>
      </c>
      <c r="V350" s="15">
        <f t="shared" si="19"/>
        <v>2.3200000000000003</v>
      </c>
      <c r="W350" s="5">
        <v>3</v>
      </c>
      <c r="X350" s="15">
        <f t="shared" si="20"/>
        <v>5.32</v>
      </c>
    </row>
    <row r="351" spans="1:24" x14ac:dyDescent="0.25">
      <c r="A351">
        <f t="shared" si="18"/>
        <v>31</v>
      </c>
      <c r="B351">
        <v>2012</v>
      </c>
      <c r="C351" s="4">
        <v>40748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5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 s="15">
        <f t="shared" si="19"/>
        <v>6</v>
      </c>
      <c r="W351" s="5">
        <v>5</v>
      </c>
      <c r="X351" s="15">
        <f>SUM(V351:W351)</f>
        <v>11</v>
      </c>
    </row>
    <row r="352" spans="1:24" x14ac:dyDescent="0.25">
      <c r="A352">
        <f t="shared" si="18"/>
        <v>31</v>
      </c>
      <c r="B352">
        <v>2012</v>
      </c>
      <c r="C352" s="4">
        <v>40749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 s="15">
        <f t="shared" si="19"/>
        <v>1</v>
      </c>
      <c r="W352" s="5">
        <v>2</v>
      </c>
      <c r="X352" s="15">
        <f>SUM(V352:W352)</f>
        <v>3</v>
      </c>
    </row>
    <row r="353" spans="1:24" x14ac:dyDescent="0.25">
      <c r="A353">
        <f t="shared" si="18"/>
        <v>31</v>
      </c>
      <c r="B353">
        <v>2012</v>
      </c>
      <c r="C353" s="4">
        <v>40750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1</v>
      </c>
      <c r="L353">
        <v>0</v>
      </c>
      <c r="M353">
        <v>0</v>
      </c>
      <c r="N353">
        <v>2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 s="15">
        <f t="shared" si="19"/>
        <v>3</v>
      </c>
      <c r="W353" s="5">
        <v>0</v>
      </c>
      <c r="X353" s="15">
        <f>SUM(V353:W353)</f>
        <v>3</v>
      </c>
    </row>
    <row r="354" spans="1:24" x14ac:dyDescent="0.25">
      <c r="A354">
        <f t="shared" si="18"/>
        <v>31</v>
      </c>
      <c r="B354">
        <v>2012</v>
      </c>
      <c r="C354" s="4">
        <v>40751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 s="15">
        <f t="shared" si="19"/>
        <v>1</v>
      </c>
      <c r="W354" s="5">
        <v>2</v>
      </c>
      <c r="X354" s="15">
        <f>SUM(V354:W354)</f>
        <v>3</v>
      </c>
    </row>
    <row r="355" spans="1:24" x14ac:dyDescent="0.25">
      <c r="A355">
        <f t="shared" si="18"/>
        <v>31</v>
      </c>
      <c r="B355">
        <v>2012</v>
      </c>
      <c r="C355" s="4">
        <v>40752</v>
      </c>
      <c r="D355">
        <v>0.33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4</v>
      </c>
      <c r="L355">
        <v>0</v>
      </c>
      <c r="M355">
        <v>0</v>
      </c>
      <c r="N355">
        <v>2.33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 s="15">
        <f t="shared" si="19"/>
        <v>6.66</v>
      </c>
      <c r="W355" s="5">
        <v>2</v>
      </c>
      <c r="X355" s="15">
        <f t="shared" si="20"/>
        <v>8.66</v>
      </c>
    </row>
    <row r="356" spans="1:24" x14ac:dyDescent="0.25">
      <c r="A356">
        <f t="shared" si="18"/>
        <v>31</v>
      </c>
      <c r="B356">
        <v>2012</v>
      </c>
      <c r="C356" s="4">
        <v>40753</v>
      </c>
      <c r="D356">
        <v>0.33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4</v>
      </c>
      <c r="L356">
        <v>0</v>
      </c>
      <c r="M356">
        <v>0</v>
      </c>
      <c r="N356">
        <v>2.33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 s="15">
        <f t="shared" si="19"/>
        <v>6.66</v>
      </c>
      <c r="W356">
        <v>2</v>
      </c>
      <c r="X356" s="15">
        <f t="shared" si="20"/>
        <v>8.66</v>
      </c>
    </row>
    <row r="357" spans="1:24" x14ac:dyDescent="0.25">
      <c r="A357">
        <f t="shared" si="18"/>
        <v>31</v>
      </c>
      <c r="B357">
        <v>2012</v>
      </c>
      <c r="C357" s="4">
        <v>40754</v>
      </c>
      <c r="D357">
        <v>0.33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4</v>
      </c>
      <c r="L357">
        <v>0</v>
      </c>
      <c r="M357">
        <v>0</v>
      </c>
      <c r="N357">
        <v>2.33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 s="15">
        <f t="shared" si="19"/>
        <v>6.66</v>
      </c>
      <c r="W357">
        <v>2</v>
      </c>
      <c r="X357" s="15">
        <f t="shared" si="20"/>
        <v>8.66</v>
      </c>
    </row>
    <row r="358" spans="1:24" x14ac:dyDescent="0.25">
      <c r="A358">
        <f t="shared" si="18"/>
        <v>32</v>
      </c>
      <c r="B358">
        <v>2012</v>
      </c>
      <c r="C358" s="4">
        <v>40755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3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 s="15">
        <f t="shared" si="19"/>
        <v>3</v>
      </c>
      <c r="W358">
        <v>5</v>
      </c>
      <c r="X358" s="15">
        <f t="shared" si="20"/>
        <v>8</v>
      </c>
    </row>
    <row r="359" spans="1:24" x14ac:dyDescent="0.25">
      <c r="A359">
        <f t="shared" si="18"/>
        <v>32</v>
      </c>
      <c r="B359">
        <v>2012</v>
      </c>
      <c r="C359" s="4">
        <v>40756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 s="15">
        <f t="shared" si="19"/>
        <v>0</v>
      </c>
      <c r="W359">
        <v>2</v>
      </c>
      <c r="X359" s="15">
        <f t="shared" si="20"/>
        <v>2</v>
      </c>
    </row>
    <row r="360" spans="1:24" x14ac:dyDescent="0.25">
      <c r="A360">
        <f t="shared" si="18"/>
        <v>32</v>
      </c>
      <c r="B360">
        <v>2012</v>
      </c>
      <c r="C360" s="4">
        <v>40757</v>
      </c>
      <c r="D360" t="s">
        <v>29</v>
      </c>
      <c r="E360" t="s">
        <v>29</v>
      </c>
      <c r="F360" t="s">
        <v>29</v>
      </c>
      <c r="G360" t="s">
        <v>29</v>
      </c>
      <c r="H360" t="s">
        <v>29</v>
      </c>
      <c r="I360" t="s">
        <v>29</v>
      </c>
      <c r="J360" t="s">
        <v>29</v>
      </c>
      <c r="K360" t="s">
        <v>29</v>
      </c>
      <c r="L360" t="s">
        <v>29</v>
      </c>
      <c r="M360" t="s">
        <v>29</v>
      </c>
      <c r="N360" t="s">
        <v>29</v>
      </c>
      <c r="O360" t="s">
        <v>29</v>
      </c>
      <c r="P360" t="s">
        <v>29</v>
      </c>
      <c r="Q360" t="s">
        <v>29</v>
      </c>
      <c r="R360" t="s">
        <v>29</v>
      </c>
      <c r="S360" t="s">
        <v>29</v>
      </c>
      <c r="T360" t="s">
        <v>29</v>
      </c>
      <c r="U360" t="s">
        <v>29</v>
      </c>
      <c r="V360" s="15">
        <f t="shared" si="19"/>
        <v>0</v>
      </c>
      <c r="W360" t="s">
        <v>29</v>
      </c>
      <c r="X360" s="15">
        <f t="shared" si="20"/>
        <v>0</v>
      </c>
    </row>
    <row r="361" spans="1:24" x14ac:dyDescent="0.25">
      <c r="A361">
        <f t="shared" si="18"/>
        <v>32</v>
      </c>
      <c r="B361">
        <v>2012</v>
      </c>
      <c r="C361" s="4">
        <v>40758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 s="15">
        <f t="shared" si="19"/>
        <v>1</v>
      </c>
      <c r="W361">
        <v>1</v>
      </c>
      <c r="X361" s="15">
        <f t="shared" si="20"/>
        <v>2</v>
      </c>
    </row>
    <row r="362" spans="1:24" x14ac:dyDescent="0.25">
      <c r="A362">
        <f t="shared" si="18"/>
        <v>32</v>
      </c>
      <c r="B362">
        <v>2012</v>
      </c>
      <c r="C362" s="4">
        <v>40759</v>
      </c>
      <c r="D362">
        <v>0.33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1.66</v>
      </c>
      <c r="L362">
        <v>0</v>
      </c>
      <c r="M362">
        <v>0</v>
      </c>
      <c r="N362">
        <v>0.33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 s="15">
        <f t="shared" si="19"/>
        <v>2.3199999999999998</v>
      </c>
      <c r="W362">
        <v>1.66</v>
      </c>
      <c r="X362" s="15">
        <f t="shared" si="20"/>
        <v>3.9799999999999995</v>
      </c>
    </row>
    <row r="363" spans="1:24" x14ac:dyDescent="0.25">
      <c r="A363">
        <f t="shared" si="18"/>
        <v>32</v>
      </c>
      <c r="B363">
        <v>2012</v>
      </c>
      <c r="C363" s="4">
        <v>40760</v>
      </c>
      <c r="D363">
        <v>0.33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1.66</v>
      </c>
      <c r="L363">
        <v>0</v>
      </c>
      <c r="M363">
        <v>0</v>
      </c>
      <c r="N363">
        <v>0.33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 s="15">
        <f t="shared" si="19"/>
        <v>2.3199999999999998</v>
      </c>
      <c r="W363">
        <v>1.66</v>
      </c>
      <c r="X363" s="15">
        <f t="shared" si="20"/>
        <v>3.9799999999999995</v>
      </c>
    </row>
    <row r="364" spans="1:24" x14ac:dyDescent="0.25">
      <c r="A364">
        <f t="shared" si="18"/>
        <v>32</v>
      </c>
      <c r="B364">
        <v>2012</v>
      </c>
      <c r="C364" s="4">
        <v>40761</v>
      </c>
      <c r="D364">
        <v>0.33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1.66</v>
      </c>
      <c r="L364">
        <v>0</v>
      </c>
      <c r="M364">
        <v>0</v>
      </c>
      <c r="N364">
        <v>0.33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 s="15">
        <f t="shared" si="19"/>
        <v>2.3199999999999998</v>
      </c>
      <c r="W364">
        <v>1.66</v>
      </c>
      <c r="X364" s="15">
        <f t="shared" si="20"/>
        <v>3.9799999999999995</v>
      </c>
    </row>
    <row r="365" spans="1:24" x14ac:dyDescent="0.25">
      <c r="A365">
        <f t="shared" si="18"/>
        <v>33</v>
      </c>
      <c r="B365">
        <v>2012</v>
      </c>
      <c r="C365" s="4">
        <v>40762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9</v>
      </c>
      <c r="L365">
        <v>0</v>
      </c>
      <c r="M365">
        <v>0</v>
      </c>
      <c r="N365">
        <v>3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 s="15">
        <f t="shared" si="19"/>
        <v>12</v>
      </c>
      <c r="W365">
        <v>3</v>
      </c>
      <c r="X365" s="15">
        <f t="shared" si="20"/>
        <v>15</v>
      </c>
    </row>
    <row r="366" spans="1:24" x14ac:dyDescent="0.25">
      <c r="A366">
        <f t="shared" si="18"/>
        <v>33</v>
      </c>
      <c r="B366">
        <v>2012</v>
      </c>
      <c r="C366" s="4">
        <v>40763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 s="15">
        <f t="shared" si="19"/>
        <v>1</v>
      </c>
      <c r="W366">
        <v>0</v>
      </c>
      <c r="X366" s="15">
        <f t="shared" si="20"/>
        <v>1</v>
      </c>
    </row>
    <row r="367" spans="1:24" x14ac:dyDescent="0.25">
      <c r="A367">
        <f t="shared" si="18"/>
        <v>33</v>
      </c>
      <c r="B367">
        <v>2012</v>
      </c>
      <c r="C367" s="4">
        <v>40764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 s="15">
        <f t="shared" si="19"/>
        <v>1</v>
      </c>
      <c r="W367">
        <v>0</v>
      </c>
      <c r="X367" s="15">
        <f t="shared" si="20"/>
        <v>1</v>
      </c>
    </row>
    <row r="368" spans="1:24" x14ac:dyDescent="0.25">
      <c r="A368">
        <f t="shared" si="18"/>
        <v>33</v>
      </c>
      <c r="B368">
        <v>2012</v>
      </c>
      <c r="C368" s="4">
        <v>40765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2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 s="15">
        <f t="shared" si="19"/>
        <v>2</v>
      </c>
      <c r="W368">
        <v>0</v>
      </c>
      <c r="X368" s="15">
        <f t="shared" si="20"/>
        <v>2</v>
      </c>
    </row>
    <row r="369" spans="1:24" x14ac:dyDescent="0.25">
      <c r="A369">
        <f t="shared" si="18"/>
        <v>33</v>
      </c>
      <c r="B369">
        <v>2012</v>
      </c>
      <c r="C369" s="4">
        <v>40766</v>
      </c>
      <c r="D369" t="s">
        <v>25</v>
      </c>
      <c r="E369" t="s">
        <v>25</v>
      </c>
      <c r="F369" t="s">
        <v>25</v>
      </c>
      <c r="G369" t="s">
        <v>25</v>
      </c>
      <c r="H369" t="s">
        <v>25</v>
      </c>
      <c r="I369" t="s">
        <v>25</v>
      </c>
      <c r="J369" t="s">
        <v>25</v>
      </c>
      <c r="K369" t="s">
        <v>25</v>
      </c>
      <c r="L369" t="s">
        <v>25</v>
      </c>
      <c r="M369" t="s">
        <v>25</v>
      </c>
      <c r="N369" t="s">
        <v>25</v>
      </c>
      <c r="O369" t="s">
        <v>25</v>
      </c>
      <c r="P369" t="s">
        <v>25</v>
      </c>
      <c r="Q369" t="s">
        <v>25</v>
      </c>
      <c r="R369" t="s">
        <v>25</v>
      </c>
      <c r="S369" t="s">
        <v>25</v>
      </c>
      <c r="T369" t="s">
        <v>25</v>
      </c>
      <c r="U369" t="s">
        <v>25</v>
      </c>
      <c r="V369" s="15">
        <f t="shared" si="19"/>
        <v>0</v>
      </c>
      <c r="W369" t="s">
        <v>25</v>
      </c>
      <c r="X369" s="15">
        <f t="shared" si="20"/>
        <v>0</v>
      </c>
    </row>
    <row r="370" spans="1:24" x14ac:dyDescent="0.25">
      <c r="A370">
        <f t="shared" si="18"/>
        <v>33</v>
      </c>
      <c r="B370">
        <v>2012</v>
      </c>
      <c r="C370" s="4">
        <v>40767</v>
      </c>
      <c r="D370" t="s">
        <v>25</v>
      </c>
      <c r="E370" t="s">
        <v>25</v>
      </c>
      <c r="F370" t="s">
        <v>25</v>
      </c>
      <c r="G370" t="s">
        <v>25</v>
      </c>
      <c r="H370" t="s">
        <v>25</v>
      </c>
      <c r="I370" t="s">
        <v>25</v>
      </c>
      <c r="J370" t="s">
        <v>25</v>
      </c>
      <c r="K370" t="s">
        <v>25</v>
      </c>
      <c r="L370" t="s">
        <v>25</v>
      </c>
      <c r="M370" t="s">
        <v>25</v>
      </c>
      <c r="N370" t="s">
        <v>25</v>
      </c>
      <c r="O370" t="s">
        <v>25</v>
      </c>
      <c r="P370" t="s">
        <v>25</v>
      </c>
      <c r="Q370" t="s">
        <v>25</v>
      </c>
      <c r="R370" t="s">
        <v>25</v>
      </c>
      <c r="S370" t="s">
        <v>25</v>
      </c>
      <c r="T370" t="s">
        <v>25</v>
      </c>
      <c r="U370" t="s">
        <v>25</v>
      </c>
      <c r="V370" s="15">
        <f t="shared" si="19"/>
        <v>0</v>
      </c>
      <c r="W370" t="s">
        <v>25</v>
      </c>
      <c r="X370" s="15">
        <f t="shared" si="20"/>
        <v>0</v>
      </c>
    </row>
    <row r="371" spans="1:24" x14ac:dyDescent="0.25">
      <c r="A371">
        <f t="shared" si="18"/>
        <v>33</v>
      </c>
      <c r="B371">
        <v>2012</v>
      </c>
      <c r="C371" s="4">
        <v>40768</v>
      </c>
      <c r="D371" t="s">
        <v>25</v>
      </c>
      <c r="E371" t="s">
        <v>25</v>
      </c>
      <c r="F371" t="s">
        <v>25</v>
      </c>
      <c r="G371" t="s">
        <v>25</v>
      </c>
      <c r="H371" t="s">
        <v>25</v>
      </c>
      <c r="I371" t="s">
        <v>25</v>
      </c>
      <c r="J371" t="s">
        <v>25</v>
      </c>
      <c r="K371" t="s">
        <v>25</v>
      </c>
      <c r="L371" t="s">
        <v>25</v>
      </c>
      <c r="M371" t="s">
        <v>25</v>
      </c>
      <c r="N371" t="s">
        <v>25</v>
      </c>
      <c r="O371" t="s">
        <v>25</v>
      </c>
      <c r="P371" t="s">
        <v>25</v>
      </c>
      <c r="Q371" t="s">
        <v>25</v>
      </c>
      <c r="R371" t="s">
        <v>25</v>
      </c>
      <c r="S371" t="s">
        <v>25</v>
      </c>
      <c r="T371" t="s">
        <v>25</v>
      </c>
      <c r="U371" t="s">
        <v>25</v>
      </c>
      <c r="V371" s="15">
        <f t="shared" si="19"/>
        <v>0</v>
      </c>
      <c r="W371" t="s">
        <v>25</v>
      </c>
      <c r="X371" s="15">
        <f t="shared" si="20"/>
        <v>0</v>
      </c>
    </row>
    <row r="372" spans="1:24" x14ac:dyDescent="0.25">
      <c r="A372">
        <f t="shared" si="18"/>
        <v>34</v>
      </c>
      <c r="B372">
        <v>2012</v>
      </c>
      <c r="C372" s="4">
        <v>40769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 s="15">
        <f t="shared" si="19"/>
        <v>2</v>
      </c>
      <c r="W372">
        <v>0</v>
      </c>
      <c r="X372" s="15">
        <f t="shared" si="20"/>
        <v>2</v>
      </c>
    </row>
    <row r="373" spans="1:24" x14ac:dyDescent="0.25">
      <c r="A373">
        <f t="shared" si="18"/>
        <v>34</v>
      </c>
      <c r="B373">
        <v>2012</v>
      </c>
      <c r="C373" s="4">
        <v>40770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2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 s="15">
        <f t="shared" si="19"/>
        <v>2</v>
      </c>
      <c r="W373">
        <v>0</v>
      </c>
      <c r="X373" s="15">
        <f t="shared" si="20"/>
        <v>2</v>
      </c>
    </row>
    <row r="374" spans="1:24" x14ac:dyDescent="0.25">
      <c r="A374">
        <f t="shared" si="18"/>
        <v>34</v>
      </c>
      <c r="B374">
        <v>2012</v>
      </c>
      <c r="C374" s="4">
        <v>40771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 s="15">
        <f t="shared" si="19"/>
        <v>0</v>
      </c>
      <c r="W374">
        <v>0</v>
      </c>
      <c r="X374" s="15">
        <f t="shared" si="20"/>
        <v>0</v>
      </c>
    </row>
    <row r="375" spans="1:24" x14ac:dyDescent="0.25">
      <c r="A375">
        <f t="shared" si="18"/>
        <v>34</v>
      </c>
      <c r="B375">
        <v>2012</v>
      </c>
      <c r="C375" s="4">
        <v>40772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4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 s="15">
        <f t="shared" si="19"/>
        <v>5</v>
      </c>
      <c r="W375">
        <v>0</v>
      </c>
      <c r="X375" s="15">
        <f t="shared" si="20"/>
        <v>5</v>
      </c>
    </row>
    <row r="376" spans="1:24" x14ac:dyDescent="0.25">
      <c r="A376">
        <f t="shared" si="18"/>
        <v>19</v>
      </c>
      <c r="B376">
        <v>2013</v>
      </c>
      <c r="C376" s="4">
        <v>40668</v>
      </c>
      <c r="J376" s="3"/>
      <c r="K376" s="5"/>
      <c r="L376" s="5"/>
      <c r="M376" s="5"/>
      <c r="N376" s="5"/>
      <c r="O376" s="5"/>
      <c r="P376" s="3"/>
      <c r="S376" s="3"/>
      <c r="T376" s="5"/>
      <c r="U376" s="3"/>
      <c r="V376" s="15">
        <f t="shared" ref="V376:V439" si="21">SUM(D376:U376)</f>
        <v>0</v>
      </c>
      <c r="X376" s="15">
        <f>SUM(V376:W376)</f>
        <v>0</v>
      </c>
    </row>
    <row r="377" spans="1:24" x14ac:dyDescent="0.25">
      <c r="A377">
        <f t="shared" si="18"/>
        <v>19</v>
      </c>
      <c r="B377">
        <v>2013</v>
      </c>
      <c r="C377" s="4">
        <v>40669</v>
      </c>
      <c r="J377" s="3"/>
      <c r="K377" s="5"/>
      <c r="L377" s="5"/>
      <c r="M377" s="5"/>
      <c r="N377" s="5"/>
      <c r="O377" s="5"/>
      <c r="P377" s="3"/>
      <c r="S377" s="3"/>
      <c r="T377" s="5"/>
      <c r="U377" s="3"/>
      <c r="V377" s="15">
        <f t="shared" si="21"/>
        <v>0</v>
      </c>
      <c r="X377" s="15">
        <f t="shared" ref="X377:X440" si="22">SUM(V377:W377)</f>
        <v>0</v>
      </c>
    </row>
    <row r="378" spans="1:24" x14ac:dyDescent="0.25">
      <c r="A378">
        <f t="shared" si="18"/>
        <v>19</v>
      </c>
      <c r="B378">
        <v>2013</v>
      </c>
      <c r="C378" s="4">
        <v>40670</v>
      </c>
      <c r="J378" s="3"/>
      <c r="K378" s="5"/>
      <c r="L378" s="5"/>
      <c r="M378" s="5"/>
      <c r="N378" s="5"/>
      <c r="O378" s="5"/>
      <c r="P378" s="3"/>
      <c r="R378" s="5"/>
      <c r="S378" s="3"/>
      <c r="T378" s="5"/>
      <c r="U378" s="3"/>
      <c r="V378" s="15">
        <f t="shared" si="21"/>
        <v>0</v>
      </c>
      <c r="X378" s="15">
        <f t="shared" si="22"/>
        <v>0</v>
      </c>
    </row>
    <row r="379" spans="1:24" x14ac:dyDescent="0.25">
      <c r="A379">
        <f t="shared" si="18"/>
        <v>20</v>
      </c>
      <c r="B379">
        <v>2013</v>
      </c>
      <c r="C379" s="4">
        <v>40671</v>
      </c>
      <c r="J379" s="3"/>
      <c r="K379" s="5"/>
      <c r="L379" s="5"/>
      <c r="M379" s="5"/>
      <c r="N379" s="5"/>
      <c r="O379" s="5"/>
      <c r="P379" s="3"/>
      <c r="R379" s="5"/>
      <c r="S379" s="3"/>
      <c r="T379" s="5"/>
      <c r="U379" s="3"/>
      <c r="V379" s="15">
        <f t="shared" si="21"/>
        <v>0</v>
      </c>
      <c r="X379" s="15">
        <f t="shared" si="22"/>
        <v>0</v>
      </c>
    </row>
    <row r="380" spans="1:24" x14ac:dyDescent="0.25">
      <c r="A380">
        <f t="shared" si="18"/>
        <v>20</v>
      </c>
      <c r="B380">
        <v>2013</v>
      </c>
      <c r="C380" s="4">
        <v>40672</v>
      </c>
      <c r="J380" s="3"/>
      <c r="K380" s="5"/>
      <c r="L380" s="5"/>
      <c r="M380" s="5"/>
      <c r="N380" s="5"/>
      <c r="O380" s="5"/>
      <c r="P380" s="3"/>
      <c r="Q380" s="5"/>
      <c r="R380" s="5"/>
      <c r="S380" s="3"/>
      <c r="T380" s="5"/>
      <c r="U380" s="3"/>
      <c r="V380" s="15">
        <f t="shared" si="21"/>
        <v>0</v>
      </c>
      <c r="X380" s="15">
        <f t="shared" si="22"/>
        <v>0</v>
      </c>
    </row>
    <row r="381" spans="1:24" x14ac:dyDescent="0.25">
      <c r="A381">
        <f t="shared" si="18"/>
        <v>20</v>
      </c>
      <c r="B381">
        <v>2013</v>
      </c>
      <c r="C381" s="4">
        <v>40673</v>
      </c>
      <c r="J381" s="3"/>
      <c r="K381" s="5"/>
      <c r="L381" s="5"/>
      <c r="M381" s="5"/>
      <c r="N381" s="5"/>
      <c r="O381" s="5"/>
      <c r="P381" s="3"/>
      <c r="R381" s="5"/>
      <c r="S381" s="3"/>
      <c r="T381" s="5"/>
      <c r="U381" s="3"/>
      <c r="V381" s="15">
        <f t="shared" si="21"/>
        <v>0</v>
      </c>
      <c r="X381" s="15">
        <f t="shared" si="22"/>
        <v>0</v>
      </c>
    </row>
    <row r="382" spans="1:24" x14ac:dyDescent="0.25">
      <c r="A382">
        <f t="shared" si="18"/>
        <v>20</v>
      </c>
      <c r="B382">
        <v>2013</v>
      </c>
      <c r="C382" s="4">
        <v>40674</v>
      </c>
      <c r="J382" s="3"/>
      <c r="K382" s="5"/>
      <c r="L382" s="5"/>
      <c r="M382" s="5"/>
      <c r="N382" s="5"/>
      <c r="O382" s="5"/>
      <c r="P382" s="3"/>
      <c r="Q382" s="5"/>
      <c r="R382" s="5"/>
      <c r="S382" s="3"/>
      <c r="T382" s="5"/>
      <c r="U382" s="3"/>
      <c r="V382" s="15">
        <f t="shared" si="21"/>
        <v>0</v>
      </c>
      <c r="X382" s="15">
        <f t="shared" si="22"/>
        <v>0</v>
      </c>
    </row>
    <row r="383" spans="1:24" x14ac:dyDescent="0.25">
      <c r="A383">
        <f t="shared" si="18"/>
        <v>20</v>
      </c>
      <c r="B383">
        <v>2013</v>
      </c>
      <c r="C383" s="4">
        <v>40675</v>
      </c>
      <c r="J383" s="3"/>
      <c r="K383" s="5"/>
      <c r="L383" s="5"/>
      <c r="M383" s="5"/>
      <c r="N383" s="5"/>
      <c r="O383" s="5"/>
      <c r="P383" s="3"/>
      <c r="Q383" s="5"/>
      <c r="R383" s="5"/>
      <c r="S383" s="3"/>
      <c r="T383" s="5"/>
      <c r="U383" s="3"/>
      <c r="V383" s="15">
        <f t="shared" si="21"/>
        <v>0</v>
      </c>
      <c r="X383" s="15">
        <f t="shared" si="22"/>
        <v>0</v>
      </c>
    </row>
    <row r="384" spans="1:24" x14ac:dyDescent="0.25">
      <c r="A384">
        <f t="shared" si="18"/>
        <v>20</v>
      </c>
      <c r="B384">
        <v>2013</v>
      </c>
      <c r="C384" s="4">
        <v>40676</v>
      </c>
      <c r="J384" s="3"/>
      <c r="K384" s="5"/>
      <c r="L384" s="5"/>
      <c r="M384" s="5"/>
      <c r="N384" s="5"/>
      <c r="O384" s="5"/>
      <c r="P384" s="3"/>
      <c r="Q384" s="5"/>
      <c r="R384" s="5"/>
      <c r="S384" s="3"/>
      <c r="T384" s="5"/>
      <c r="U384" s="3"/>
      <c r="V384" s="15">
        <f t="shared" si="21"/>
        <v>0</v>
      </c>
      <c r="X384" s="15">
        <f t="shared" si="22"/>
        <v>0</v>
      </c>
    </row>
    <row r="385" spans="1:24" x14ac:dyDescent="0.25">
      <c r="A385">
        <f t="shared" si="18"/>
        <v>20</v>
      </c>
      <c r="B385">
        <v>2013</v>
      </c>
      <c r="C385" s="4">
        <v>40677</v>
      </c>
      <c r="J385" s="3"/>
      <c r="K385" s="5"/>
      <c r="L385" s="5"/>
      <c r="M385" s="5"/>
      <c r="N385" s="5"/>
      <c r="O385" s="5"/>
      <c r="P385" s="3"/>
      <c r="Q385" s="5"/>
      <c r="R385" s="5"/>
      <c r="S385" s="3"/>
      <c r="T385" s="5"/>
      <c r="U385" s="3"/>
      <c r="V385" s="15">
        <f t="shared" si="21"/>
        <v>0</v>
      </c>
      <c r="X385" s="15">
        <f t="shared" si="22"/>
        <v>0</v>
      </c>
    </row>
    <row r="386" spans="1:24" x14ac:dyDescent="0.25">
      <c r="A386">
        <f t="shared" si="18"/>
        <v>21</v>
      </c>
      <c r="B386">
        <v>2013</v>
      </c>
      <c r="C386" s="4">
        <v>40678</v>
      </c>
      <c r="N386" s="5"/>
      <c r="O386" s="5"/>
      <c r="P386" s="5"/>
      <c r="Q386" s="5"/>
      <c r="R386" s="5"/>
      <c r="S386" s="5"/>
      <c r="T386" s="5"/>
      <c r="U386" s="5"/>
      <c r="V386" s="15">
        <f t="shared" si="21"/>
        <v>0</v>
      </c>
      <c r="X386" s="15">
        <f t="shared" si="22"/>
        <v>0</v>
      </c>
    </row>
    <row r="387" spans="1:24" x14ac:dyDescent="0.25">
      <c r="A387">
        <f t="shared" ref="A387:A450" si="23">WEEKNUM(C387)</f>
        <v>21</v>
      </c>
      <c r="B387">
        <v>2013</v>
      </c>
      <c r="C387" s="4">
        <v>40679</v>
      </c>
      <c r="N387" s="5"/>
      <c r="O387" s="5"/>
      <c r="P387" s="5"/>
      <c r="Q387" s="5"/>
      <c r="R387" s="5"/>
      <c r="S387" s="5"/>
      <c r="T387" s="5"/>
      <c r="U387" s="5"/>
      <c r="V387" s="15">
        <f t="shared" si="21"/>
        <v>0</v>
      </c>
      <c r="X387" s="15">
        <f t="shared" si="22"/>
        <v>0</v>
      </c>
    </row>
    <row r="388" spans="1:24" x14ac:dyDescent="0.25">
      <c r="A388">
        <f t="shared" si="23"/>
        <v>21</v>
      </c>
      <c r="B388">
        <v>2013</v>
      </c>
      <c r="C388" s="4">
        <v>40680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0.5</v>
      </c>
      <c r="R388">
        <v>0</v>
      </c>
      <c r="S388">
        <v>0</v>
      </c>
      <c r="T388">
        <v>0</v>
      </c>
      <c r="U388">
        <v>0</v>
      </c>
      <c r="V388" s="15">
        <f t="shared" si="21"/>
        <v>0.5</v>
      </c>
      <c r="W388">
        <v>0</v>
      </c>
      <c r="X388" s="15">
        <f t="shared" si="22"/>
        <v>0.5</v>
      </c>
    </row>
    <row r="389" spans="1:24" x14ac:dyDescent="0.25">
      <c r="A389">
        <f t="shared" si="23"/>
        <v>21</v>
      </c>
      <c r="B389">
        <v>2013</v>
      </c>
      <c r="C389" s="4">
        <v>40681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0.5</v>
      </c>
      <c r="R389">
        <v>0</v>
      </c>
      <c r="S389">
        <v>0</v>
      </c>
      <c r="T389">
        <v>0</v>
      </c>
      <c r="U389">
        <v>0</v>
      </c>
      <c r="V389" s="15">
        <f t="shared" si="21"/>
        <v>0.5</v>
      </c>
      <c r="W389">
        <v>0</v>
      </c>
      <c r="X389" s="15">
        <f t="shared" si="22"/>
        <v>0.5</v>
      </c>
    </row>
    <row r="390" spans="1:24" x14ac:dyDescent="0.25">
      <c r="A390">
        <f t="shared" si="23"/>
        <v>21</v>
      </c>
      <c r="B390">
        <v>2013</v>
      </c>
      <c r="C390" s="4">
        <v>40682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0.5</v>
      </c>
      <c r="R390">
        <v>0</v>
      </c>
      <c r="S390">
        <v>0</v>
      </c>
      <c r="T390">
        <v>0</v>
      </c>
      <c r="U390">
        <v>0</v>
      </c>
      <c r="V390" s="15">
        <f t="shared" si="21"/>
        <v>0.5</v>
      </c>
      <c r="W390">
        <v>0</v>
      </c>
      <c r="X390" s="15">
        <f t="shared" si="22"/>
        <v>0.5</v>
      </c>
    </row>
    <row r="391" spans="1:24" x14ac:dyDescent="0.25">
      <c r="A391">
        <f t="shared" si="23"/>
        <v>21</v>
      </c>
      <c r="B391">
        <v>2013</v>
      </c>
      <c r="C391" s="4">
        <v>40683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0.5</v>
      </c>
      <c r="R391">
        <v>0</v>
      </c>
      <c r="S391">
        <v>0</v>
      </c>
      <c r="T391">
        <v>0</v>
      </c>
      <c r="U391">
        <v>0</v>
      </c>
      <c r="V391" s="15">
        <f t="shared" si="21"/>
        <v>0.5</v>
      </c>
      <c r="W391">
        <v>0</v>
      </c>
      <c r="X391" s="15">
        <f t="shared" si="22"/>
        <v>0.5</v>
      </c>
    </row>
    <row r="392" spans="1:24" x14ac:dyDescent="0.25">
      <c r="A392">
        <f t="shared" si="23"/>
        <v>21</v>
      </c>
      <c r="B392">
        <v>2013</v>
      </c>
      <c r="C392" s="4">
        <v>40684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 s="15">
        <f t="shared" si="21"/>
        <v>0</v>
      </c>
      <c r="W392">
        <v>0</v>
      </c>
      <c r="X392" s="15">
        <f t="shared" si="22"/>
        <v>0</v>
      </c>
    </row>
    <row r="393" spans="1:24" x14ac:dyDescent="0.25">
      <c r="A393">
        <f t="shared" si="23"/>
        <v>22</v>
      </c>
      <c r="B393">
        <v>2013</v>
      </c>
      <c r="C393" s="4">
        <v>40685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 s="15">
        <f t="shared" si="21"/>
        <v>0</v>
      </c>
      <c r="W393">
        <v>0</v>
      </c>
      <c r="X393" s="15">
        <f t="shared" si="22"/>
        <v>0</v>
      </c>
    </row>
    <row r="394" spans="1:24" x14ac:dyDescent="0.25">
      <c r="A394">
        <f t="shared" si="23"/>
        <v>22</v>
      </c>
      <c r="B394">
        <v>2013</v>
      </c>
      <c r="C394" s="4">
        <v>40686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0.5</v>
      </c>
      <c r="R394">
        <v>0</v>
      </c>
      <c r="S394">
        <v>0</v>
      </c>
      <c r="T394">
        <v>0</v>
      </c>
      <c r="U394">
        <v>0</v>
      </c>
      <c r="V394" s="15">
        <f t="shared" si="21"/>
        <v>0.5</v>
      </c>
      <c r="W394" s="5">
        <v>0</v>
      </c>
      <c r="X394" s="15">
        <f t="shared" si="22"/>
        <v>0.5</v>
      </c>
    </row>
    <row r="395" spans="1:24" x14ac:dyDescent="0.25">
      <c r="A395">
        <f t="shared" si="23"/>
        <v>22</v>
      </c>
      <c r="B395">
        <v>2013</v>
      </c>
      <c r="C395" s="4">
        <v>40687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0.5</v>
      </c>
      <c r="R395">
        <v>0</v>
      </c>
      <c r="S395">
        <v>0</v>
      </c>
      <c r="T395">
        <v>0</v>
      </c>
      <c r="U395">
        <v>0</v>
      </c>
      <c r="V395" s="15">
        <f t="shared" si="21"/>
        <v>0.5</v>
      </c>
      <c r="W395" s="5">
        <v>0</v>
      </c>
      <c r="X395" s="15">
        <f t="shared" si="22"/>
        <v>0.5</v>
      </c>
    </row>
    <row r="396" spans="1:24" x14ac:dyDescent="0.25">
      <c r="A396">
        <f t="shared" si="23"/>
        <v>22</v>
      </c>
      <c r="B396">
        <v>2013</v>
      </c>
      <c r="C396" s="4">
        <v>40688</v>
      </c>
      <c r="D396">
        <v>0.25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 s="15">
        <f t="shared" si="21"/>
        <v>0.25</v>
      </c>
      <c r="W396" s="5">
        <v>0</v>
      </c>
      <c r="X396" s="15">
        <f t="shared" si="22"/>
        <v>0.25</v>
      </c>
    </row>
    <row r="397" spans="1:24" x14ac:dyDescent="0.25">
      <c r="A397">
        <f t="shared" si="23"/>
        <v>22</v>
      </c>
      <c r="B397">
        <v>2013</v>
      </c>
      <c r="C397" s="4">
        <v>40689</v>
      </c>
      <c r="D397">
        <v>0.25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 s="15">
        <f t="shared" si="21"/>
        <v>0.25</v>
      </c>
      <c r="W397" s="5">
        <v>0</v>
      </c>
      <c r="X397" s="15">
        <f t="shared" si="22"/>
        <v>0.25</v>
      </c>
    </row>
    <row r="398" spans="1:24" x14ac:dyDescent="0.25">
      <c r="A398">
        <f t="shared" si="23"/>
        <v>22</v>
      </c>
      <c r="B398">
        <v>2013</v>
      </c>
      <c r="C398" s="4">
        <v>40690</v>
      </c>
      <c r="D398">
        <v>0.25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 s="15">
        <f t="shared" si="21"/>
        <v>0.25</v>
      </c>
      <c r="W398" s="5">
        <v>0</v>
      </c>
      <c r="X398" s="15">
        <f t="shared" si="22"/>
        <v>0.25</v>
      </c>
    </row>
    <row r="399" spans="1:24" x14ac:dyDescent="0.25">
      <c r="A399">
        <f t="shared" si="23"/>
        <v>22</v>
      </c>
      <c r="B399">
        <v>2013</v>
      </c>
      <c r="C399" s="4">
        <v>40691</v>
      </c>
      <c r="D399">
        <v>0.25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 s="15">
        <f t="shared" si="21"/>
        <v>0.25</v>
      </c>
      <c r="W399" s="5">
        <v>0</v>
      </c>
      <c r="X399" s="15">
        <f t="shared" si="22"/>
        <v>0.25</v>
      </c>
    </row>
    <row r="400" spans="1:24" x14ac:dyDescent="0.25">
      <c r="A400">
        <f t="shared" si="23"/>
        <v>23</v>
      </c>
      <c r="B400">
        <v>2013</v>
      </c>
      <c r="C400" s="4">
        <v>40692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 s="15">
        <f t="shared" si="21"/>
        <v>0</v>
      </c>
      <c r="W400" s="5">
        <v>0</v>
      </c>
      <c r="X400" s="15">
        <f t="shared" si="22"/>
        <v>0</v>
      </c>
    </row>
    <row r="401" spans="1:24" x14ac:dyDescent="0.25">
      <c r="A401">
        <f t="shared" si="23"/>
        <v>23</v>
      </c>
      <c r="B401">
        <v>2013</v>
      </c>
      <c r="C401" s="4">
        <v>40693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 s="15">
        <f t="shared" si="21"/>
        <v>0</v>
      </c>
      <c r="W401" s="5">
        <v>0</v>
      </c>
      <c r="X401" s="15">
        <f t="shared" si="22"/>
        <v>0</v>
      </c>
    </row>
    <row r="402" spans="1:24" x14ac:dyDescent="0.25">
      <c r="A402">
        <f t="shared" si="23"/>
        <v>23</v>
      </c>
      <c r="B402">
        <v>2013</v>
      </c>
      <c r="C402" s="4">
        <v>40694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 s="15">
        <f t="shared" si="21"/>
        <v>0</v>
      </c>
      <c r="W402" s="5">
        <v>0</v>
      </c>
      <c r="X402" s="15">
        <f>SUM(V402:W402)</f>
        <v>0</v>
      </c>
    </row>
    <row r="403" spans="1:24" x14ac:dyDescent="0.25">
      <c r="A403">
        <f t="shared" si="23"/>
        <v>23</v>
      </c>
      <c r="B403">
        <v>2013</v>
      </c>
      <c r="C403" s="4">
        <v>40695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 s="15">
        <f t="shared" si="21"/>
        <v>0</v>
      </c>
      <c r="W403">
        <v>0</v>
      </c>
      <c r="X403" s="15">
        <f>SUM(V403:W403)</f>
        <v>0</v>
      </c>
    </row>
    <row r="404" spans="1:24" x14ac:dyDescent="0.25">
      <c r="A404">
        <f t="shared" si="23"/>
        <v>23</v>
      </c>
      <c r="B404">
        <v>2013</v>
      </c>
      <c r="C404" s="4">
        <v>40696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 s="15">
        <f t="shared" si="21"/>
        <v>0</v>
      </c>
      <c r="W404">
        <v>0</v>
      </c>
      <c r="X404" s="15">
        <f t="shared" si="22"/>
        <v>0</v>
      </c>
    </row>
    <row r="405" spans="1:24" x14ac:dyDescent="0.25">
      <c r="A405">
        <f t="shared" si="23"/>
        <v>23</v>
      </c>
      <c r="B405">
        <v>2013</v>
      </c>
      <c r="C405" s="4">
        <v>40697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 s="15">
        <f t="shared" si="21"/>
        <v>0</v>
      </c>
      <c r="W405">
        <v>0</v>
      </c>
      <c r="X405" s="15">
        <f t="shared" si="22"/>
        <v>0</v>
      </c>
    </row>
    <row r="406" spans="1:24" x14ac:dyDescent="0.25">
      <c r="A406">
        <f t="shared" si="23"/>
        <v>23</v>
      </c>
      <c r="B406">
        <v>2013</v>
      </c>
      <c r="C406" s="4">
        <v>40698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 s="15">
        <f t="shared" si="21"/>
        <v>0</v>
      </c>
      <c r="W406">
        <v>0</v>
      </c>
      <c r="X406" s="15">
        <f t="shared" si="22"/>
        <v>0</v>
      </c>
    </row>
    <row r="407" spans="1:24" x14ac:dyDescent="0.25">
      <c r="A407">
        <f t="shared" si="23"/>
        <v>24</v>
      </c>
      <c r="B407">
        <v>2013</v>
      </c>
      <c r="C407" s="4">
        <v>40699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 s="15">
        <f t="shared" si="21"/>
        <v>0</v>
      </c>
      <c r="W407">
        <v>0</v>
      </c>
      <c r="X407" s="15">
        <f t="shared" si="22"/>
        <v>0</v>
      </c>
    </row>
    <row r="408" spans="1:24" x14ac:dyDescent="0.25">
      <c r="A408">
        <f t="shared" si="23"/>
        <v>24</v>
      </c>
      <c r="B408">
        <v>2013</v>
      </c>
      <c r="C408" s="4">
        <v>40700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 s="15">
        <f t="shared" si="21"/>
        <v>0</v>
      </c>
      <c r="W408">
        <v>0</v>
      </c>
      <c r="X408" s="15">
        <f t="shared" si="22"/>
        <v>0</v>
      </c>
    </row>
    <row r="409" spans="1:24" x14ac:dyDescent="0.25">
      <c r="A409">
        <f t="shared" si="23"/>
        <v>24</v>
      </c>
      <c r="B409">
        <v>2013</v>
      </c>
      <c r="C409" s="4">
        <v>40701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1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 s="15">
        <f t="shared" si="21"/>
        <v>1</v>
      </c>
      <c r="W409">
        <v>0</v>
      </c>
      <c r="X409" s="15">
        <f>SUM(V409:W409)</f>
        <v>1</v>
      </c>
    </row>
    <row r="410" spans="1:24" x14ac:dyDescent="0.25">
      <c r="A410">
        <f t="shared" si="23"/>
        <v>24</v>
      </c>
      <c r="B410">
        <v>2013</v>
      </c>
      <c r="C410" s="4">
        <v>40702</v>
      </c>
      <c r="D410">
        <v>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1.33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 s="15">
        <f t="shared" si="21"/>
        <v>2.33</v>
      </c>
      <c r="W410">
        <v>3.66</v>
      </c>
      <c r="X410" s="15">
        <f>SUM(V410:W410)</f>
        <v>5.99</v>
      </c>
    </row>
    <row r="411" spans="1:24" x14ac:dyDescent="0.25">
      <c r="A411">
        <f t="shared" si="23"/>
        <v>24</v>
      </c>
      <c r="B411">
        <v>2013</v>
      </c>
      <c r="C411" s="4">
        <v>40703</v>
      </c>
      <c r="D411">
        <v>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1.33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 s="15">
        <f t="shared" si="21"/>
        <v>2.33</v>
      </c>
      <c r="W411">
        <v>3.66</v>
      </c>
      <c r="X411" s="15">
        <f t="shared" si="22"/>
        <v>5.99</v>
      </c>
    </row>
    <row r="412" spans="1:24" x14ac:dyDescent="0.25">
      <c r="A412">
        <f t="shared" si="23"/>
        <v>24</v>
      </c>
      <c r="B412">
        <v>2013</v>
      </c>
      <c r="C412" s="4">
        <v>40704</v>
      </c>
      <c r="D412">
        <v>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1.33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 s="15">
        <f t="shared" si="21"/>
        <v>2.33</v>
      </c>
      <c r="W412">
        <v>3.66</v>
      </c>
      <c r="X412" s="15">
        <f t="shared" si="22"/>
        <v>5.99</v>
      </c>
    </row>
    <row r="413" spans="1:24" x14ac:dyDescent="0.25">
      <c r="A413">
        <f t="shared" si="23"/>
        <v>24</v>
      </c>
      <c r="B413">
        <v>2013</v>
      </c>
      <c r="C413" s="4">
        <v>40705</v>
      </c>
      <c r="D413">
        <v>10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 s="15">
        <f t="shared" si="21"/>
        <v>10</v>
      </c>
      <c r="W413">
        <v>2</v>
      </c>
      <c r="X413" s="15">
        <f t="shared" si="22"/>
        <v>12</v>
      </c>
    </row>
    <row r="414" spans="1:24" x14ac:dyDescent="0.25">
      <c r="A414">
        <f t="shared" si="23"/>
        <v>25</v>
      </c>
      <c r="B414">
        <v>2013</v>
      </c>
      <c r="C414" s="4">
        <v>40706</v>
      </c>
      <c r="D414">
        <v>52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7</v>
      </c>
      <c r="O414">
        <v>0</v>
      </c>
      <c r="P414">
        <v>0</v>
      </c>
      <c r="Q414">
        <v>1</v>
      </c>
      <c r="R414">
        <v>0</v>
      </c>
      <c r="S414">
        <v>0</v>
      </c>
      <c r="T414">
        <v>0</v>
      </c>
      <c r="U414">
        <v>0</v>
      </c>
      <c r="V414" s="15">
        <f t="shared" si="21"/>
        <v>60</v>
      </c>
      <c r="W414">
        <v>4</v>
      </c>
      <c r="X414" s="15">
        <f t="shared" si="22"/>
        <v>64</v>
      </c>
    </row>
    <row r="415" spans="1:24" x14ac:dyDescent="0.25">
      <c r="A415">
        <f t="shared" si="23"/>
        <v>25</v>
      </c>
      <c r="B415">
        <v>2013</v>
      </c>
      <c r="C415" s="4">
        <v>40707</v>
      </c>
      <c r="D415">
        <v>8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 s="15">
        <f t="shared" si="21"/>
        <v>9</v>
      </c>
      <c r="W415">
        <v>1</v>
      </c>
      <c r="X415" s="15">
        <f t="shared" si="22"/>
        <v>10</v>
      </c>
    </row>
    <row r="416" spans="1:24" x14ac:dyDescent="0.25">
      <c r="A416">
        <f t="shared" si="23"/>
        <v>25</v>
      </c>
      <c r="B416">
        <v>2013</v>
      </c>
      <c r="C416" s="4">
        <v>40708</v>
      </c>
      <c r="D416">
        <v>12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0</v>
      </c>
      <c r="V416" s="15">
        <f t="shared" si="21"/>
        <v>13</v>
      </c>
      <c r="W416">
        <v>2</v>
      </c>
      <c r="X416" s="15">
        <f t="shared" si="22"/>
        <v>15</v>
      </c>
    </row>
    <row r="417" spans="1:24" x14ac:dyDescent="0.25">
      <c r="A417">
        <f t="shared" si="23"/>
        <v>25</v>
      </c>
      <c r="B417">
        <v>2013</v>
      </c>
      <c r="C417" s="4">
        <v>40709</v>
      </c>
      <c r="D417">
        <v>33.659999999999997</v>
      </c>
      <c r="E417">
        <v>0.33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1.33</v>
      </c>
      <c r="O417">
        <v>0</v>
      </c>
      <c r="P417">
        <v>0</v>
      </c>
      <c r="Q417">
        <v>0.33</v>
      </c>
      <c r="R417">
        <v>0</v>
      </c>
      <c r="S417">
        <v>0</v>
      </c>
      <c r="T417">
        <v>0</v>
      </c>
      <c r="U417">
        <v>0</v>
      </c>
      <c r="V417" s="15">
        <f t="shared" si="21"/>
        <v>35.649999999999991</v>
      </c>
      <c r="W417">
        <v>18</v>
      </c>
      <c r="X417" s="15">
        <f t="shared" si="22"/>
        <v>53.649999999999991</v>
      </c>
    </row>
    <row r="418" spans="1:24" x14ac:dyDescent="0.25">
      <c r="A418">
        <f t="shared" si="23"/>
        <v>25</v>
      </c>
      <c r="B418">
        <v>2013</v>
      </c>
      <c r="C418" s="4">
        <v>40710</v>
      </c>
      <c r="D418">
        <v>33.659999999999997</v>
      </c>
      <c r="E418">
        <v>0.33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1.33</v>
      </c>
      <c r="O418">
        <v>0</v>
      </c>
      <c r="P418">
        <v>0</v>
      </c>
      <c r="Q418">
        <v>0.33</v>
      </c>
      <c r="R418">
        <v>0</v>
      </c>
      <c r="S418">
        <v>0</v>
      </c>
      <c r="T418">
        <v>0</v>
      </c>
      <c r="U418">
        <v>0</v>
      </c>
      <c r="V418" s="15">
        <f t="shared" si="21"/>
        <v>35.649999999999991</v>
      </c>
      <c r="W418">
        <v>18</v>
      </c>
      <c r="X418" s="15">
        <f t="shared" si="22"/>
        <v>53.649999999999991</v>
      </c>
    </row>
    <row r="419" spans="1:24" x14ac:dyDescent="0.25">
      <c r="A419">
        <f t="shared" si="23"/>
        <v>25</v>
      </c>
      <c r="B419">
        <v>2013</v>
      </c>
      <c r="C419" s="4">
        <v>40711</v>
      </c>
      <c r="D419">
        <v>33.659999999999997</v>
      </c>
      <c r="E419">
        <v>0.33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1.33</v>
      </c>
      <c r="O419">
        <v>0</v>
      </c>
      <c r="P419">
        <v>0</v>
      </c>
      <c r="Q419">
        <v>0.33</v>
      </c>
      <c r="R419">
        <v>0</v>
      </c>
      <c r="S419">
        <v>0</v>
      </c>
      <c r="T419">
        <v>0</v>
      </c>
      <c r="U419">
        <v>0</v>
      </c>
      <c r="V419" s="15">
        <f t="shared" si="21"/>
        <v>35.649999999999991</v>
      </c>
      <c r="W419">
        <v>18</v>
      </c>
      <c r="X419" s="15">
        <f t="shared" si="22"/>
        <v>53.649999999999991</v>
      </c>
    </row>
    <row r="420" spans="1:24" x14ac:dyDescent="0.25">
      <c r="A420">
        <f t="shared" si="23"/>
        <v>25</v>
      </c>
      <c r="B420">
        <v>2013</v>
      </c>
      <c r="C420" s="4">
        <v>40712</v>
      </c>
      <c r="D420">
        <v>33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1</v>
      </c>
      <c r="R420">
        <v>0</v>
      </c>
      <c r="S420">
        <v>0</v>
      </c>
      <c r="T420">
        <v>0</v>
      </c>
      <c r="U420">
        <v>0</v>
      </c>
      <c r="V420" s="15">
        <f t="shared" si="21"/>
        <v>34</v>
      </c>
      <c r="W420">
        <v>25</v>
      </c>
      <c r="X420" s="15">
        <f t="shared" si="22"/>
        <v>59</v>
      </c>
    </row>
    <row r="421" spans="1:24" x14ac:dyDescent="0.25">
      <c r="A421">
        <f t="shared" si="23"/>
        <v>26</v>
      </c>
      <c r="B421">
        <v>2013</v>
      </c>
      <c r="C421" s="4">
        <v>40713</v>
      </c>
      <c r="D421">
        <v>5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 s="15">
        <f t="shared" si="21"/>
        <v>6</v>
      </c>
      <c r="W421">
        <v>10</v>
      </c>
      <c r="X421" s="15">
        <f t="shared" si="22"/>
        <v>16</v>
      </c>
    </row>
    <row r="422" spans="1:24" x14ac:dyDescent="0.25">
      <c r="A422">
        <f t="shared" si="23"/>
        <v>26</v>
      </c>
      <c r="B422">
        <v>2013</v>
      </c>
      <c r="C422" s="4">
        <v>40714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2</v>
      </c>
      <c r="R422">
        <v>0</v>
      </c>
      <c r="S422">
        <v>0</v>
      </c>
      <c r="T422">
        <v>0</v>
      </c>
      <c r="U422">
        <v>0</v>
      </c>
      <c r="V422" s="15">
        <f t="shared" si="21"/>
        <v>4</v>
      </c>
      <c r="W422">
        <v>3</v>
      </c>
      <c r="X422" s="15">
        <f t="shared" si="22"/>
        <v>7</v>
      </c>
    </row>
    <row r="423" spans="1:24" x14ac:dyDescent="0.25">
      <c r="A423">
        <f t="shared" si="23"/>
        <v>26</v>
      </c>
      <c r="B423">
        <v>2013</v>
      </c>
      <c r="C423" s="4">
        <v>40715</v>
      </c>
      <c r="D423">
        <v>7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 s="15">
        <f t="shared" si="21"/>
        <v>8</v>
      </c>
      <c r="W423">
        <v>8</v>
      </c>
      <c r="X423" s="15">
        <f t="shared" si="22"/>
        <v>16</v>
      </c>
    </row>
    <row r="424" spans="1:24" x14ac:dyDescent="0.25">
      <c r="A424">
        <f t="shared" si="23"/>
        <v>26</v>
      </c>
      <c r="B424">
        <v>2013</v>
      </c>
      <c r="C424" s="4">
        <v>40716</v>
      </c>
      <c r="D424">
        <v>13.66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0.33</v>
      </c>
      <c r="O424">
        <v>0</v>
      </c>
      <c r="P424">
        <v>0</v>
      </c>
      <c r="Q424">
        <v>0.66</v>
      </c>
      <c r="R424">
        <v>0</v>
      </c>
      <c r="S424">
        <v>0</v>
      </c>
      <c r="T424">
        <v>0</v>
      </c>
      <c r="U424">
        <v>0</v>
      </c>
      <c r="V424" s="15">
        <f t="shared" si="21"/>
        <v>14.65</v>
      </c>
      <c r="W424">
        <v>2.33</v>
      </c>
      <c r="X424" s="15">
        <f t="shared" si="22"/>
        <v>16.98</v>
      </c>
    </row>
    <row r="425" spans="1:24" x14ac:dyDescent="0.25">
      <c r="A425">
        <f t="shared" si="23"/>
        <v>26</v>
      </c>
      <c r="B425">
        <v>2013</v>
      </c>
      <c r="C425" s="4">
        <v>40717</v>
      </c>
      <c r="D425">
        <v>13.66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0.33</v>
      </c>
      <c r="O425">
        <v>0</v>
      </c>
      <c r="P425">
        <v>0</v>
      </c>
      <c r="Q425">
        <v>0.66</v>
      </c>
      <c r="R425">
        <v>0</v>
      </c>
      <c r="S425">
        <v>0</v>
      </c>
      <c r="T425">
        <v>0</v>
      </c>
      <c r="U425">
        <v>0</v>
      </c>
      <c r="V425" s="15">
        <f t="shared" si="21"/>
        <v>14.65</v>
      </c>
      <c r="W425">
        <v>2.33</v>
      </c>
      <c r="X425" s="15">
        <f t="shared" si="22"/>
        <v>16.98</v>
      </c>
    </row>
    <row r="426" spans="1:24" x14ac:dyDescent="0.25">
      <c r="A426">
        <f t="shared" si="23"/>
        <v>26</v>
      </c>
      <c r="B426">
        <v>2013</v>
      </c>
      <c r="C426" s="4">
        <v>40718</v>
      </c>
      <c r="D426">
        <v>13.66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0.33</v>
      </c>
      <c r="O426">
        <v>0</v>
      </c>
      <c r="P426">
        <v>0</v>
      </c>
      <c r="Q426">
        <v>0.66</v>
      </c>
      <c r="R426">
        <v>0</v>
      </c>
      <c r="S426">
        <v>0</v>
      </c>
      <c r="T426">
        <v>0</v>
      </c>
      <c r="U426">
        <v>0</v>
      </c>
      <c r="V426" s="15">
        <f t="shared" si="21"/>
        <v>14.65</v>
      </c>
      <c r="W426">
        <v>2.33</v>
      </c>
      <c r="X426" s="15">
        <f t="shared" si="22"/>
        <v>16.98</v>
      </c>
    </row>
    <row r="427" spans="1:24" x14ac:dyDescent="0.25">
      <c r="A427">
        <f t="shared" si="23"/>
        <v>26</v>
      </c>
      <c r="B427">
        <v>2013</v>
      </c>
      <c r="C427" s="4">
        <v>40719</v>
      </c>
      <c r="D427">
        <v>19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3</v>
      </c>
      <c r="R427">
        <v>0</v>
      </c>
      <c r="S427">
        <v>0</v>
      </c>
      <c r="T427">
        <v>0</v>
      </c>
      <c r="U427">
        <v>0</v>
      </c>
      <c r="V427" s="15">
        <f t="shared" si="21"/>
        <v>22</v>
      </c>
      <c r="W427">
        <v>3</v>
      </c>
      <c r="X427" s="15">
        <f t="shared" si="22"/>
        <v>25</v>
      </c>
    </row>
    <row r="428" spans="1:24" x14ac:dyDescent="0.25">
      <c r="A428">
        <f t="shared" si="23"/>
        <v>27</v>
      </c>
      <c r="B428">
        <v>2013</v>
      </c>
      <c r="C428" s="4">
        <v>40720</v>
      </c>
      <c r="D428">
        <v>18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 s="15">
        <f t="shared" si="21"/>
        <v>18</v>
      </c>
      <c r="W428">
        <v>0</v>
      </c>
      <c r="X428" s="15">
        <f t="shared" si="22"/>
        <v>18</v>
      </c>
    </row>
    <row r="429" spans="1:24" x14ac:dyDescent="0.25">
      <c r="A429">
        <f t="shared" si="23"/>
        <v>27</v>
      </c>
      <c r="B429">
        <v>2013</v>
      </c>
      <c r="C429" s="4">
        <v>40721</v>
      </c>
      <c r="D429">
        <v>8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4</v>
      </c>
      <c r="R429">
        <v>0</v>
      </c>
      <c r="S429">
        <v>0</v>
      </c>
      <c r="T429">
        <v>0</v>
      </c>
      <c r="U429">
        <v>0</v>
      </c>
      <c r="V429" s="15">
        <f t="shared" si="21"/>
        <v>12</v>
      </c>
      <c r="W429">
        <v>0</v>
      </c>
      <c r="X429" s="15">
        <f t="shared" si="22"/>
        <v>12</v>
      </c>
    </row>
    <row r="430" spans="1:24" x14ac:dyDescent="0.25">
      <c r="A430">
        <f t="shared" si="23"/>
        <v>27</v>
      </c>
      <c r="B430">
        <v>2013</v>
      </c>
      <c r="C430" s="4">
        <v>40722</v>
      </c>
      <c r="D430">
        <v>6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</v>
      </c>
      <c r="R430">
        <v>0</v>
      </c>
      <c r="S430">
        <v>0</v>
      </c>
      <c r="T430">
        <v>0</v>
      </c>
      <c r="U430">
        <v>0</v>
      </c>
      <c r="V430" s="15">
        <f t="shared" si="21"/>
        <v>7</v>
      </c>
      <c r="W430">
        <v>0</v>
      </c>
      <c r="X430" s="15">
        <f t="shared" si="22"/>
        <v>7</v>
      </c>
    </row>
    <row r="431" spans="1:24" x14ac:dyDescent="0.25">
      <c r="A431">
        <f t="shared" si="23"/>
        <v>27</v>
      </c>
      <c r="B431">
        <v>2013</v>
      </c>
      <c r="C431" s="4">
        <v>40723</v>
      </c>
      <c r="D431">
        <v>13.33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1</v>
      </c>
      <c r="L431">
        <v>0</v>
      </c>
      <c r="M431">
        <v>0</v>
      </c>
      <c r="N431">
        <v>0.67</v>
      </c>
      <c r="O431">
        <v>0</v>
      </c>
      <c r="P431">
        <v>0</v>
      </c>
      <c r="Q431">
        <v>0.67</v>
      </c>
      <c r="R431">
        <v>0</v>
      </c>
      <c r="S431">
        <v>0</v>
      </c>
      <c r="T431">
        <v>0</v>
      </c>
      <c r="U431">
        <v>0</v>
      </c>
      <c r="V431" s="15">
        <f t="shared" si="21"/>
        <v>15.67</v>
      </c>
      <c r="W431">
        <v>1.67</v>
      </c>
      <c r="X431" s="15">
        <f t="shared" si="22"/>
        <v>17.34</v>
      </c>
    </row>
    <row r="432" spans="1:24" x14ac:dyDescent="0.25">
      <c r="A432">
        <f t="shared" si="23"/>
        <v>27</v>
      </c>
      <c r="B432">
        <v>2013</v>
      </c>
      <c r="C432" s="4">
        <v>40724</v>
      </c>
      <c r="D432">
        <v>13.33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1</v>
      </c>
      <c r="L432">
        <v>0</v>
      </c>
      <c r="M432">
        <v>0</v>
      </c>
      <c r="N432">
        <v>0.67</v>
      </c>
      <c r="O432">
        <v>0</v>
      </c>
      <c r="P432">
        <v>0</v>
      </c>
      <c r="Q432">
        <v>0.67</v>
      </c>
      <c r="R432">
        <v>0</v>
      </c>
      <c r="S432">
        <v>0</v>
      </c>
      <c r="T432">
        <v>0</v>
      </c>
      <c r="U432">
        <v>0</v>
      </c>
      <c r="V432" s="15">
        <f t="shared" si="21"/>
        <v>15.67</v>
      </c>
      <c r="W432">
        <v>1.67</v>
      </c>
      <c r="X432" s="15">
        <f t="shared" si="22"/>
        <v>17.34</v>
      </c>
    </row>
    <row r="433" spans="1:24" x14ac:dyDescent="0.25">
      <c r="A433">
        <f t="shared" si="23"/>
        <v>27</v>
      </c>
      <c r="B433">
        <v>2013</v>
      </c>
      <c r="C433" s="4">
        <v>40725</v>
      </c>
      <c r="D433">
        <v>13.33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1</v>
      </c>
      <c r="L433">
        <v>0</v>
      </c>
      <c r="M433">
        <v>0</v>
      </c>
      <c r="N433">
        <v>0.67</v>
      </c>
      <c r="O433">
        <v>0</v>
      </c>
      <c r="P433">
        <v>0</v>
      </c>
      <c r="Q433">
        <v>0.67</v>
      </c>
      <c r="R433">
        <v>0</v>
      </c>
      <c r="S433">
        <v>0</v>
      </c>
      <c r="T433">
        <v>0</v>
      </c>
      <c r="U433">
        <v>0</v>
      </c>
      <c r="V433" s="15">
        <f t="shared" si="21"/>
        <v>15.67</v>
      </c>
      <c r="W433">
        <v>1.67</v>
      </c>
      <c r="X433" s="15">
        <f t="shared" si="22"/>
        <v>17.34</v>
      </c>
    </row>
    <row r="434" spans="1:24" x14ac:dyDescent="0.25">
      <c r="A434">
        <f t="shared" si="23"/>
        <v>27</v>
      </c>
      <c r="B434">
        <v>2013</v>
      </c>
      <c r="C434" s="4">
        <v>40726</v>
      </c>
      <c r="D434">
        <v>14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1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 s="15">
        <f t="shared" si="21"/>
        <v>15</v>
      </c>
      <c r="W434">
        <v>2</v>
      </c>
      <c r="X434" s="15">
        <f t="shared" si="22"/>
        <v>17</v>
      </c>
    </row>
    <row r="435" spans="1:24" x14ac:dyDescent="0.25">
      <c r="A435">
        <f t="shared" si="23"/>
        <v>28</v>
      </c>
      <c r="B435">
        <v>2013</v>
      </c>
      <c r="C435" s="4">
        <v>40727</v>
      </c>
      <c r="D435">
        <v>13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</v>
      </c>
      <c r="O435">
        <v>0</v>
      </c>
      <c r="P435">
        <v>0</v>
      </c>
      <c r="Q435">
        <v>1</v>
      </c>
      <c r="R435">
        <v>0</v>
      </c>
      <c r="S435">
        <v>0</v>
      </c>
      <c r="T435">
        <v>0</v>
      </c>
      <c r="U435">
        <v>0</v>
      </c>
      <c r="V435" s="15">
        <f t="shared" si="21"/>
        <v>15</v>
      </c>
      <c r="W435">
        <v>3</v>
      </c>
      <c r="X435" s="15">
        <f t="shared" si="22"/>
        <v>18</v>
      </c>
    </row>
    <row r="436" spans="1:24" x14ac:dyDescent="0.25">
      <c r="A436">
        <f t="shared" si="23"/>
        <v>28</v>
      </c>
      <c r="B436">
        <v>2013</v>
      </c>
      <c r="C436" s="4">
        <v>40728</v>
      </c>
      <c r="D436">
        <v>6.5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1</v>
      </c>
      <c r="L436">
        <v>0</v>
      </c>
      <c r="M436">
        <v>0</v>
      </c>
      <c r="N436">
        <v>0.5</v>
      </c>
      <c r="O436">
        <v>0</v>
      </c>
      <c r="P436">
        <v>0</v>
      </c>
      <c r="Q436">
        <v>6.5</v>
      </c>
      <c r="R436">
        <v>0</v>
      </c>
      <c r="S436">
        <v>0</v>
      </c>
      <c r="T436">
        <v>0</v>
      </c>
      <c r="U436">
        <v>0</v>
      </c>
      <c r="V436" s="15">
        <f t="shared" si="21"/>
        <v>14.5</v>
      </c>
      <c r="W436">
        <v>24.5</v>
      </c>
      <c r="X436" s="15">
        <f t="shared" si="22"/>
        <v>39</v>
      </c>
    </row>
    <row r="437" spans="1:24" x14ac:dyDescent="0.25">
      <c r="A437">
        <f t="shared" si="23"/>
        <v>28</v>
      </c>
      <c r="B437">
        <v>2013</v>
      </c>
      <c r="C437" s="4">
        <v>40729</v>
      </c>
      <c r="D437">
        <v>6.5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1</v>
      </c>
      <c r="L437">
        <v>0</v>
      </c>
      <c r="M437">
        <v>0</v>
      </c>
      <c r="N437">
        <v>0.5</v>
      </c>
      <c r="O437">
        <v>0</v>
      </c>
      <c r="P437">
        <v>0</v>
      </c>
      <c r="Q437">
        <v>6.5</v>
      </c>
      <c r="R437">
        <v>0</v>
      </c>
      <c r="S437">
        <v>0</v>
      </c>
      <c r="T437">
        <v>0</v>
      </c>
      <c r="U437">
        <v>0</v>
      </c>
      <c r="V437" s="15">
        <f t="shared" si="21"/>
        <v>14.5</v>
      </c>
      <c r="W437">
        <v>24.5</v>
      </c>
      <c r="X437" s="15">
        <f t="shared" si="22"/>
        <v>39</v>
      </c>
    </row>
    <row r="438" spans="1:24" x14ac:dyDescent="0.25">
      <c r="A438">
        <f t="shared" si="23"/>
        <v>28</v>
      </c>
      <c r="B438">
        <v>2013</v>
      </c>
      <c r="C438" s="4">
        <v>40730</v>
      </c>
      <c r="D438">
        <v>12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2.67</v>
      </c>
      <c r="O438">
        <v>0</v>
      </c>
      <c r="P438">
        <v>0</v>
      </c>
      <c r="Q438">
        <v>4.67</v>
      </c>
      <c r="R438">
        <v>0</v>
      </c>
      <c r="S438">
        <v>0</v>
      </c>
      <c r="T438">
        <v>0</v>
      </c>
      <c r="U438">
        <v>0</v>
      </c>
      <c r="V438" s="15">
        <f t="shared" si="21"/>
        <v>19.34</v>
      </c>
      <c r="W438">
        <v>14.3</v>
      </c>
      <c r="X438" s="15">
        <f t="shared" si="22"/>
        <v>33.64</v>
      </c>
    </row>
    <row r="439" spans="1:24" x14ac:dyDescent="0.25">
      <c r="A439">
        <f t="shared" si="23"/>
        <v>28</v>
      </c>
      <c r="B439">
        <v>2013</v>
      </c>
      <c r="C439" s="4">
        <v>40731</v>
      </c>
      <c r="D439">
        <v>12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2.67</v>
      </c>
      <c r="O439">
        <v>0</v>
      </c>
      <c r="P439">
        <v>0</v>
      </c>
      <c r="Q439">
        <v>4.67</v>
      </c>
      <c r="R439">
        <v>0</v>
      </c>
      <c r="S439">
        <v>0</v>
      </c>
      <c r="T439">
        <v>0</v>
      </c>
      <c r="U439">
        <v>0</v>
      </c>
      <c r="V439" s="15">
        <f t="shared" si="21"/>
        <v>19.34</v>
      </c>
      <c r="W439">
        <v>14.3</v>
      </c>
      <c r="X439" s="15">
        <f t="shared" si="22"/>
        <v>33.64</v>
      </c>
    </row>
    <row r="440" spans="1:24" x14ac:dyDescent="0.25">
      <c r="A440">
        <f t="shared" si="23"/>
        <v>28</v>
      </c>
      <c r="B440">
        <v>2013</v>
      </c>
      <c r="C440" s="4">
        <v>40732</v>
      </c>
      <c r="D440">
        <v>12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2.67</v>
      </c>
      <c r="O440">
        <v>0</v>
      </c>
      <c r="P440">
        <v>0</v>
      </c>
      <c r="Q440">
        <v>4.67</v>
      </c>
      <c r="R440">
        <v>0</v>
      </c>
      <c r="S440">
        <v>0</v>
      </c>
      <c r="T440">
        <v>0</v>
      </c>
      <c r="U440">
        <v>0</v>
      </c>
      <c r="V440" s="15">
        <f t="shared" ref="V440:V503" si="24">SUM(D440:U440)</f>
        <v>19.34</v>
      </c>
      <c r="W440">
        <v>14.3</v>
      </c>
      <c r="X440" s="15">
        <f t="shared" si="22"/>
        <v>33.64</v>
      </c>
    </row>
    <row r="441" spans="1:24" x14ac:dyDescent="0.25">
      <c r="A441">
        <f t="shared" si="23"/>
        <v>28</v>
      </c>
      <c r="B441">
        <v>2013</v>
      </c>
      <c r="C441" s="4">
        <v>40733</v>
      </c>
      <c r="D441">
        <v>7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14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10</v>
      </c>
      <c r="R441">
        <v>0</v>
      </c>
      <c r="S441">
        <v>0</v>
      </c>
      <c r="T441">
        <v>0</v>
      </c>
      <c r="U441">
        <v>0</v>
      </c>
      <c r="V441" s="15">
        <f t="shared" si="24"/>
        <v>31</v>
      </c>
      <c r="W441">
        <v>17</v>
      </c>
      <c r="X441" s="15">
        <f t="shared" ref="X441:X504" si="25">SUM(V441:W441)</f>
        <v>48</v>
      </c>
    </row>
    <row r="442" spans="1:24" x14ac:dyDescent="0.25">
      <c r="A442">
        <f t="shared" si="23"/>
        <v>29</v>
      </c>
      <c r="B442">
        <v>2013</v>
      </c>
      <c r="C442" s="4">
        <v>40734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7</v>
      </c>
      <c r="L442">
        <v>0</v>
      </c>
      <c r="M442">
        <v>0</v>
      </c>
      <c r="N442">
        <v>3</v>
      </c>
      <c r="O442">
        <v>0</v>
      </c>
      <c r="P442">
        <v>0</v>
      </c>
      <c r="Q442">
        <v>6</v>
      </c>
      <c r="R442">
        <v>0</v>
      </c>
      <c r="S442">
        <v>0</v>
      </c>
      <c r="T442">
        <v>0</v>
      </c>
      <c r="U442">
        <v>0</v>
      </c>
      <c r="V442" s="15">
        <f t="shared" si="24"/>
        <v>17</v>
      </c>
      <c r="W442">
        <v>6</v>
      </c>
      <c r="X442" s="15">
        <f t="shared" si="25"/>
        <v>23</v>
      </c>
    </row>
    <row r="443" spans="1:24" x14ac:dyDescent="0.25">
      <c r="A443">
        <f t="shared" si="23"/>
        <v>29</v>
      </c>
      <c r="B443">
        <v>2013</v>
      </c>
      <c r="C443" s="4">
        <v>40735</v>
      </c>
      <c r="D443">
        <v>4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4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3</v>
      </c>
      <c r="R443">
        <v>0</v>
      </c>
      <c r="S443">
        <v>0</v>
      </c>
      <c r="T443">
        <v>0</v>
      </c>
      <c r="U443">
        <v>0</v>
      </c>
      <c r="V443" s="15">
        <f t="shared" si="24"/>
        <v>11</v>
      </c>
      <c r="W443">
        <v>7</v>
      </c>
      <c r="X443" s="15">
        <f t="shared" si="25"/>
        <v>18</v>
      </c>
    </row>
    <row r="444" spans="1:24" x14ac:dyDescent="0.25">
      <c r="A444">
        <f t="shared" si="23"/>
        <v>29</v>
      </c>
      <c r="B444">
        <v>2013</v>
      </c>
      <c r="C444" s="4">
        <v>40736</v>
      </c>
      <c r="D444">
        <v>8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9</v>
      </c>
      <c r="L444">
        <v>0</v>
      </c>
      <c r="M444">
        <v>0</v>
      </c>
      <c r="N444">
        <v>2</v>
      </c>
      <c r="O444">
        <v>0</v>
      </c>
      <c r="P444">
        <v>0</v>
      </c>
      <c r="Q444">
        <v>8</v>
      </c>
      <c r="R444">
        <v>0</v>
      </c>
      <c r="S444">
        <v>0</v>
      </c>
      <c r="T444">
        <v>0</v>
      </c>
      <c r="U444">
        <v>0</v>
      </c>
      <c r="V444" s="15">
        <f t="shared" si="24"/>
        <v>27</v>
      </c>
      <c r="W444">
        <v>6</v>
      </c>
      <c r="X444" s="15">
        <f>SUM(V444:W444)</f>
        <v>33</v>
      </c>
    </row>
    <row r="445" spans="1:24" x14ac:dyDescent="0.25">
      <c r="A445">
        <f t="shared" si="23"/>
        <v>29</v>
      </c>
      <c r="B445">
        <v>2013</v>
      </c>
      <c r="C445" s="4">
        <v>40737</v>
      </c>
      <c r="D445">
        <v>6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14.66</v>
      </c>
      <c r="L445">
        <v>0</v>
      </c>
      <c r="M445">
        <v>0</v>
      </c>
      <c r="N445">
        <v>1</v>
      </c>
      <c r="O445">
        <v>0</v>
      </c>
      <c r="P445">
        <v>0</v>
      </c>
      <c r="Q445">
        <v>2.33</v>
      </c>
      <c r="R445">
        <v>0</v>
      </c>
      <c r="S445">
        <v>0</v>
      </c>
      <c r="T445">
        <v>0</v>
      </c>
      <c r="U445">
        <v>0</v>
      </c>
      <c r="V445" s="15">
        <f t="shared" si="24"/>
        <v>23.990000000000002</v>
      </c>
      <c r="W445">
        <v>3.33</v>
      </c>
      <c r="X445" s="15">
        <f>SUM(V445:W445)</f>
        <v>27.32</v>
      </c>
    </row>
    <row r="446" spans="1:24" x14ac:dyDescent="0.25">
      <c r="A446">
        <f t="shared" si="23"/>
        <v>29</v>
      </c>
      <c r="B446">
        <v>2013</v>
      </c>
      <c r="C446" s="4">
        <v>40738</v>
      </c>
      <c r="D446">
        <v>6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14.66</v>
      </c>
      <c r="L446">
        <v>0</v>
      </c>
      <c r="M446">
        <v>0</v>
      </c>
      <c r="N446">
        <v>1</v>
      </c>
      <c r="O446">
        <v>0</v>
      </c>
      <c r="P446">
        <v>0</v>
      </c>
      <c r="Q446">
        <v>2.33</v>
      </c>
      <c r="R446">
        <v>0</v>
      </c>
      <c r="S446">
        <v>0</v>
      </c>
      <c r="T446">
        <v>0</v>
      </c>
      <c r="U446">
        <v>0</v>
      </c>
      <c r="V446" s="15">
        <f t="shared" si="24"/>
        <v>23.990000000000002</v>
      </c>
      <c r="W446">
        <v>3.33</v>
      </c>
      <c r="X446" s="15">
        <f t="shared" si="25"/>
        <v>27.32</v>
      </c>
    </row>
    <row r="447" spans="1:24" x14ac:dyDescent="0.25">
      <c r="A447">
        <f t="shared" si="23"/>
        <v>29</v>
      </c>
      <c r="B447">
        <v>2013</v>
      </c>
      <c r="C447" s="4">
        <v>40739</v>
      </c>
      <c r="D447">
        <v>6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14.66</v>
      </c>
      <c r="L447">
        <v>0</v>
      </c>
      <c r="M447">
        <v>0</v>
      </c>
      <c r="N447">
        <v>1</v>
      </c>
      <c r="O447">
        <v>0</v>
      </c>
      <c r="P447">
        <v>0</v>
      </c>
      <c r="Q447">
        <v>2.33</v>
      </c>
      <c r="R447">
        <v>0</v>
      </c>
      <c r="S447">
        <v>0</v>
      </c>
      <c r="T447">
        <v>0</v>
      </c>
      <c r="U447">
        <v>0</v>
      </c>
      <c r="V447" s="15">
        <f t="shared" si="24"/>
        <v>23.990000000000002</v>
      </c>
      <c r="W447">
        <v>3.33</v>
      </c>
      <c r="X447" s="15">
        <f t="shared" si="25"/>
        <v>27.32</v>
      </c>
    </row>
    <row r="448" spans="1:24" x14ac:dyDescent="0.25">
      <c r="A448">
        <f t="shared" si="23"/>
        <v>29</v>
      </c>
      <c r="B448">
        <v>2013</v>
      </c>
      <c r="C448" s="4">
        <v>40740</v>
      </c>
      <c r="D448">
        <v>3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25</v>
      </c>
      <c r="L448">
        <v>0</v>
      </c>
      <c r="M448">
        <v>0</v>
      </c>
      <c r="N448">
        <v>2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 s="15">
        <f t="shared" si="24"/>
        <v>30</v>
      </c>
      <c r="W448">
        <v>0</v>
      </c>
      <c r="X448" s="15">
        <f t="shared" si="25"/>
        <v>30</v>
      </c>
    </row>
    <row r="449" spans="1:24" x14ac:dyDescent="0.25">
      <c r="A449">
        <f t="shared" si="23"/>
        <v>30</v>
      </c>
      <c r="B449">
        <v>2013</v>
      </c>
      <c r="C449" s="4">
        <v>40741</v>
      </c>
      <c r="D449">
        <v>14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35</v>
      </c>
      <c r="L449">
        <v>0</v>
      </c>
      <c r="M449">
        <v>0</v>
      </c>
      <c r="N449">
        <v>1</v>
      </c>
      <c r="O449">
        <v>0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 s="15">
        <f t="shared" si="24"/>
        <v>51</v>
      </c>
      <c r="W449">
        <v>5</v>
      </c>
      <c r="X449" s="15">
        <f t="shared" si="25"/>
        <v>56</v>
      </c>
    </row>
    <row r="450" spans="1:24" x14ac:dyDescent="0.25">
      <c r="A450">
        <f t="shared" si="23"/>
        <v>30</v>
      </c>
      <c r="B450">
        <v>2013</v>
      </c>
      <c r="C450" s="4">
        <v>40742</v>
      </c>
      <c r="D450">
        <v>8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34</v>
      </c>
      <c r="L450">
        <v>0</v>
      </c>
      <c r="M450">
        <v>0</v>
      </c>
      <c r="N450">
        <v>3</v>
      </c>
      <c r="O450">
        <v>0</v>
      </c>
      <c r="P450">
        <v>0</v>
      </c>
      <c r="Q450">
        <v>3</v>
      </c>
      <c r="R450">
        <v>0</v>
      </c>
      <c r="S450">
        <v>0</v>
      </c>
      <c r="T450">
        <v>0</v>
      </c>
      <c r="U450">
        <v>0</v>
      </c>
      <c r="V450" s="15">
        <f t="shared" si="24"/>
        <v>48</v>
      </c>
      <c r="W450">
        <v>8</v>
      </c>
      <c r="X450" s="15">
        <f t="shared" si="25"/>
        <v>56</v>
      </c>
    </row>
    <row r="451" spans="1:24" x14ac:dyDescent="0.25">
      <c r="A451">
        <f t="shared" ref="A451:A514" si="26">WEEKNUM(C451)</f>
        <v>30</v>
      </c>
      <c r="B451">
        <v>2013</v>
      </c>
      <c r="C451" s="4">
        <v>40743</v>
      </c>
      <c r="D451">
        <v>4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42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1</v>
      </c>
      <c r="U451">
        <v>0</v>
      </c>
      <c r="V451" s="15">
        <f t="shared" si="24"/>
        <v>47</v>
      </c>
      <c r="W451" s="5">
        <v>16</v>
      </c>
      <c r="X451" s="15">
        <f t="shared" si="25"/>
        <v>63</v>
      </c>
    </row>
    <row r="452" spans="1:24" x14ac:dyDescent="0.25">
      <c r="A452">
        <f t="shared" si="26"/>
        <v>30</v>
      </c>
      <c r="B452">
        <v>2013</v>
      </c>
      <c r="C452" s="4">
        <v>40744</v>
      </c>
      <c r="D452">
        <v>1.33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35.6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1.33</v>
      </c>
      <c r="R452">
        <v>0</v>
      </c>
      <c r="S452">
        <v>0</v>
      </c>
      <c r="T452">
        <v>0.33</v>
      </c>
      <c r="U452">
        <v>0</v>
      </c>
      <c r="V452" s="15">
        <f t="shared" si="24"/>
        <v>38.589999999999996</v>
      </c>
      <c r="W452" s="5">
        <v>6.33</v>
      </c>
      <c r="X452" s="15">
        <f t="shared" si="25"/>
        <v>44.919999999999995</v>
      </c>
    </row>
    <row r="453" spans="1:24" x14ac:dyDescent="0.25">
      <c r="A453">
        <f t="shared" si="26"/>
        <v>30</v>
      </c>
      <c r="B453">
        <v>2013</v>
      </c>
      <c r="C453" s="4">
        <v>40745</v>
      </c>
      <c r="D453">
        <v>1.33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35.6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1.33</v>
      </c>
      <c r="R453">
        <v>0</v>
      </c>
      <c r="S453">
        <v>0</v>
      </c>
      <c r="T453">
        <v>0.33</v>
      </c>
      <c r="U453">
        <v>0</v>
      </c>
      <c r="V453" s="15">
        <f t="shared" si="24"/>
        <v>38.589999999999996</v>
      </c>
      <c r="W453" s="5">
        <v>6.33</v>
      </c>
      <c r="X453" s="15">
        <f t="shared" si="25"/>
        <v>44.919999999999995</v>
      </c>
    </row>
    <row r="454" spans="1:24" x14ac:dyDescent="0.25">
      <c r="A454">
        <f t="shared" si="26"/>
        <v>30</v>
      </c>
      <c r="B454">
        <v>2013</v>
      </c>
      <c r="C454" s="4">
        <v>40746</v>
      </c>
      <c r="D454">
        <v>1.33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35.6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1.33</v>
      </c>
      <c r="R454">
        <v>0</v>
      </c>
      <c r="S454">
        <v>0</v>
      </c>
      <c r="T454">
        <v>0.33</v>
      </c>
      <c r="U454">
        <v>0</v>
      </c>
      <c r="V454" s="15">
        <f t="shared" si="24"/>
        <v>38.589999999999996</v>
      </c>
      <c r="W454" s="5">
        <v>6.33</v>
      </c>
      <c r="X454" s="15">
        <f t="shared" si="25"/>
        <v>44.919999999999995</v>
      </c>
    </row>
    <row r="455" spans="1:24" x14ac:dyDescent="0.25">
      <c r="A455">
        <f t="shared" si="26"/>
        <v>30</v>
      </c>
      <c r="B455">
        <v>2013</v>
      </c>
      <c r="C455" s="4">
        <v>40747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14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 s="15">
        <f t="shared" si="24"/>
        <v>17</v>
      </c>
      <c r="W455" s="5">
        <v>3</v>
      </c>
      <c r="X455" s="15">
        <f t="shared" si="25"/>
        <v>20</v>
      </c>
    </row>
    <row r="456" spans="1:24" x14ac:dyDescent="0.25">
      <c r="A456">
        <f t="shared" si="26"/>
        <v>31</v>
      </c>
      <c r="B456">
        <v>2013</v>
      </c>
      <c r="C456" s="4">
        <v>40748</v>
      </c>
      <c r="D456">
        <v>4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13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 s="15">
        <f t="shared" si="24"/>
        <v>17</v>
      </c>
      <c r="W456" s="5">
        <v>9</v>
      </c>
      <c r="X456" s="15">
        <f>SUM(V456:W456)</f>
        <v>26</v>
      </c>
    </row>
    <row r="457" spans="1:24" x14ac:dyDescent="0.25">
      <c r="A457">
        <f t="shared" si="26"/>
        <v>31</v>
      </c>
      <c r="B457">
        <v>2013</v>
      </c>
      <c r="C457" s="4">
        <v>40749</v>
      </c>
      <c r="D457">
        <v>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4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 s="15">
        <f t="shared" si="24"/>
        <v>6</v>
      </c>
      <c r="W457" s="5">
        <v>9</v>
      </c>
      <c r="X457" s="15">
        <f>SUM(V457:W457)</f>
        <v>15</v>
      </c>
    </row>
    <row r="458" spans="1:24" x14ac:dyDescent="0.25">
      <c r="A458">
        <f t="shared" si="26"/>
        <v>31</v>
      </c>
      <c r="B458">
        <v>2013</v>
      </c>
      <c r="C458" s="4">
        <v>40750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 s="15">
        <f t="shared" si="24"/>
        <v>0</v>
      </c>
      <c r="W458" s="5">
        <v>1</v>
      </c>
      <c r="X458" s="15">
        <f>SUM(V458:W458)</f>
        <v>1</v>
      </c>
    </row>
    <row r="459" spans="1:24" x14ac:dyDescent="0.25">
      <c r="A459">
        <f t="shared" si="26"/>
        <v>31</v>
      </c>
      <c r="B459">
        <v>2013</v>
      </c>
      <c r="C459" s="4">
        <v>40751</v>
      </c>
      <c r="D459">
        <v>0.33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2.67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0.67</v>
      </c>
      <c r="U459">
        <v>0</v>
      </c>
      <c r="V459" s="15">
        <f t="shared" si="24"/>
        <v>3.67</v>
      </c>
      <c r="W459" s="5">
        <v>1.33</v>
      </c>
      <c r="X459" s="15">
        <f>SUM(V459:W459)</f>
        <v>5</v>
      </c>
    </row>
    <row r="460" spans="1:24" x14ac:dyDescent="0.25">
      <c r="A460">
        <f t="shared" si="26"/>
        <v>31</v>
      </c>
      <c r="B460">
        <v>2013</v>
      </c>
      <c r="C460" s="4">
        <v>40752</v>
      </c>
      <c r="D460">
        <v>0.33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2.67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0.67</v>
      </c>
      <c r="U460">
        <v>0</v>
      </c>
      <c r="V460" s="15">
        <f t="shared" si="24"/>
        <v>3.67</v>
      </c>
      <c r="W460" s="5">
        <v>1.33</v>
      </c>
      <c r="X460" s="15">
        <f t="shared" si="25"/>
        <v>5</v>
      </c>
    </row>
    <row r="461" spans="1:24" x14ac:dyDescent="0.25">
      <c r="A461">
        <f t="shared" si="26"/>
        <v>31</v>
      </c>
      <c r="B461">
        <v>2013</v>
      </c>
      <c r="C461" s="4">
        <v>40753</v>
      </c>
      <c r="D461">
        <v>0.33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2.67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0.67</v>
      </c>
      <c r="U461">
        <v>0</v>
      </c>
      <c r="V461" s="15">
        <f t="shared" si="24"/>
        <v>3.67</v>
      </c>
      <c r="W461" s="5">
        <v>1.33</v>
      </c>
      <c r="X461" s="15">
        <f t="shared" si="25"/>
        <v>5</v>
      </c>
    </row>
    <row r="462" spans="1:24" x14ac:dyDescent="0.25">
      <c r="A462">
        <f t="shared" si="26"/>
        <v>31</v>
      </c>
      <c r="B462">
        <v>2013</v>
      </c>
      <c r="C462" s="4">
        <v>40754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3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 s="15">
        <f t="shared" si="24"/>
        <v>5</v>
      </c>
      <c r="W462" s="5">
        <v>2</v>
      </c>
      <c r="X462" s="15">
        <f t="shared" si="25"/>
        <v>7</v>
      </c>
    </row>
    <row r="463" spans="1:24" x14ac:dyDescent="0.25">
      <c r="A463">
        <f t="shared" si="26"/>
        <v>32</v>
      </c>
      <c r="B463">
        <v>2013</v>
      </c>
      <c r="C463" s="4">
        <v>40755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3</v>
      </c>
      <c r="L463">
        <v>0</v>
      </c>
      <c r="M463">
        <v>0</v>
      </c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 s="15">
        <f t="shared" si="24"/>
        <v>5</v>
      </c>
      <c r="W463" s="5">
        <v>2</v>
      </c>
      <c r="X463" s="15">
        <f t="shared" si="25"/>
        <v>7</v>
      </c>
    </row>
    <row r="464" spans="1:24" x14ac:dyDescent="0.25">
      <c r="A464">
        <f t="shared" si="26"/>
        <v>32</v>
      </c>
      <c r="B464">
        <v>2013</v>
      </c>
      <c r="C464" s="4">
        <v>40756</v>
      </c>
      <c r="D464">
        <v>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3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 s="15">
        <f t="shared" si="24"/>
        <v>5</v>
      </c>
      <c r="W464" s="5">
        <v>0</v>
      </c>
      <c r="X464" s="15">
        <f t="shared" si="25"/>
        <v>5</v>
      </c>
    </row>
    <row r="465" spans="1:24" x14ac:dyDescent="0.25">
      <c r="A465">
        <f t="shared" si="26"/>
        <v>32</v>
      </c>
      <c r="B465">
        <v>2013</v>
      </c>
      <c r="C465" s="4">
        <v>40757</v>
      </c>
      <c r="D465">
        <v>7</v>
      </c>
      <c r="E465">
        <v>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4</v>
      </c>
      <c r="L465">
        <v>1</v>
      </c>
      <c r="M465">
        <v>0</v>
      </c>
      <c r="N465">
        <v>3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 s="15">
        <f t="shared" si="24"/>
        <v>16</v>
      </c>
      <c r="W465" s="5">
        <v>4</v>
      </c>
      <c r="X465" s="15">
        <f t="shared" si="25"/>
        <v>20</v>
      </c>
    </row>
    <row r="466" spans="1:24" x14ac:dyDescent="0.25">
      <c r="A466">
        <f t="shared" si="26"/>
        <v>32</v>
      </c>
      <c r="B466">
        <v>2013</v>
      </c>
      <c r="C466" s="4">
        <v>40758</v>
      </c>
      <c r="D466">
        <v>1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4.66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0.33</v>
      </c>
      <c r="U466">
        <v>0</v>
      </c>
      <c r="V466" s="15">
        <f t="shared" si="24"/>
        <v>5.99</v>
      </c>
      <c r="W466" s="5">
        <v>3</v>
      </c>
      <c r="X466" s="15">
        <f t="shared" si="25"/>
        <v>8.99</v>
      </c>
    </row>
    <row r="467" spans="1:24" x14ac:dyDescent="0.25">
      <c r="A467">
        <f t="shared" si="26"/>
        <v>32</v>
      </c>
      <c r="B467">
        <v>2013</v>
      </c>
      <c r="C467" s="4">
        <v>40759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4.66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0.33</v>
      </c>
      <c r="U467">
        <v>0</v>
      </c>
      <c r="V467" s="15">
        <f t="shared" si="24"/>
        <v>5.99</v>
      </c>
      <c r="W467" s="5">
        <v>3</v>
      </c>
      <c r="X467" s="15">
        <f t="shared" si="25"/>
        <v>8.99</v>
      </c>
    </row>
    <row r="468" spans="1:24" x14ac:dyDescent="0.25">
      <c r="A468">
        <f t="shared" si="26"/>
        <v>32</v>
      </c>
      <c r="B468">
        <v>2013</v>
      </c>
      <c r="C468" s="4">
        <v>40760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4.66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0.33</v>
      </c>
      <c r="U468">
        <v>0</v>
      </c>
      <c r="V468" s="15">
        <f t="shared" si="24"/>
        <v>5.99</v>
      </c>
      <c r="W468" s="5">
        <v>3</v>
      </c>
      <c r="X468" s="15">
        <f t="shared" si="25"/>
        <v>8.99</v>
      </c>
    </row>
    <row r="469" spans="1:24" x14ac:dyDescent="0.25">
      <c r="A469">
        <f t="shared" si="26"/>
        <v>32</v>
      </c>
      <c r="B469">
        <v>2013</v>
      </c>
      <c r="C469" s="4">
        <v>40761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 s="15">
        <f t="shared" si="24"/>
        <v>0</v>
      </c>
      <c r="W469" s="5">
        <v>1</v>
      </c>
      <c r="X469" s="15">
        <f t="shared" si="25"/>
        <v>1</v>
      </c>
    </row>
    <row r="470" spans="1:24" x14ac:dyDescent="0.25">
      <c r="A470">
        <f t="shared" si="26"/>
        <v>33</v>
      </c>
      <c r="B470">
        <v>2013</v>
      </c>
      <c r="C470" s="4">
        <v>40762</v>
      </c>
      <c r="D470">
        <v>0</v>
      </c>
      <c r="E470">
        <v>1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2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 s="15">
        <f t="shared" si="24"/>
        <v>3</v>
      </c>
      <c r="W470" s="5">
        <v>1</v>
      </c>
      <c r="X470" s="15">
        <f t="shared" si="25"/>
        <v>4</v>
      </c>
    </row>
    <row r="471" spans="1:24" x14ac:dyDescent="0.25">
      <c r="A471">
        <f t="shared" si="26"/>
        <v>33</v>
      </c>
      <c r="B471">
        <v>2013</v>
      </c>
      <c r="C471" s="4">
        <v>40763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4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 s="15">
        <f t="shared" si="24"/>
        <v>5</v>
      </c>
      <c r="W471" s="5">
        <v>2</v>
      </c>
      <c r="X471" s="15">
        <f t="shared" si="25"/>
        <v>7</v>
      </c>
    </row>
    <row r="472" spans="1:24" x14ac:dyDescent="0.25">
      <c r="A472">
        <f t="shared" si="26"/>
        <v>33</v>
      </c>
      <c r="B472">
        <v>2013</v>
      </c>
      <c r="C472" s="4">
        <v>40764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</v>
      </c>
      <c r="O472">
        <v>0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0</v>
      </c>
      <c r="V472" s="15">
        <f t="shared" si="24"/>
        <v>3</v>
      </c>
      <c r="W472" s="5">
        <v>0</v>
      </c>
      <c r="X472" s="15">
        <f t="shared" si="25"/>
        <v>3</v>
      </c>
    </row>
    <row r="473" spans="1:24" x14ac:dyDescent="0.25">
      <c r="A473">
        <f t="shared" si="26"/>
        <v>33</v>
      </c>
      <c r="B473">
        <v>2013</v>
      </c>
      <c r="C473" s="4">
        <v>40765</v>
      </c>
      <c r="D473">
        <v>0.33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2</v>
      </c>
      <c r="L473">
        <v>0</v>
      </c>
      <c r="M473">
        <v>0</v>
      </c>
      <c r="N473">
        <v>0.33</v>
      </c>
      <c r="O473">
        <v>0</v>
      </c>
      <c r="P473">
        <v>0</v>
      </c>
      <c r="Q473">
        <v>0.33</v>
      </c>
      <c r="R473">
        <v>0</v>
      </c>
      <c r="S473">
        <v>0</v>
      </c>
      <c r="T473">
        <v>0</v>
      </c>
      <c r="U473">
        <v>0</v>
      </c>
      <c r="V473" s="15">
        <f t="shared" si="24"/>
        <v>2.99</v>
      </c>
      <c r="W473" s="5">
        <v>1.66</v>
      </c>
      <c r="X473" s="15">
        <f t="shared" si="25"/>
        <v>4.6500000000000004</v>
      </c>
    </row>
    <row r="474" spans="1:24" x14ac:dyDescent="0.25">
      <c r="A474">
        <f t="shared" si="26"/>
        <v>33</v>
      </c>
      <c r="B474">
        <v>2013</v>
      </c>
      <c r="C474" s="4">
        <v>40766</v>
      </c>
      <c r="D474">
        <v>0.33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2</v>
      </c>
      <c r="L474">
        <v>0</v>
      </c>
      <c r="M474">
        <v>0</v>
      </c>
      <c r="N474">
        <v>0.33</v>
      </c>
      <c r="O474">
        <v>0</v>
      </c>
      <c r="P474">
        <v>0</v>
      </c>
      <c r="Q474">
        <v>0.33</v>
      </c>
      <c r="R474">
        <v>0</v>
      </c>
      <c r="S474">
        <v>0</v>
      </c>
      <c r="T474">
        <v>0</v>
      </c>
      <c r="U474">
        <v>0</v>
      </c>
      <c r="V474" s="15">
        <f t="shared" si="24"/>
        <v>2.99</v>
      </c>
      <c r="W474" s="5">
        <v>1.66</v>
      </c>
      <c r="X474" s="15">
        <f t="shared" si="25"/>
        <v>4.6500000000000004</v>
      </c>
    </row>
    <row r="475" spans="1:24" x14ac:dyDescent="0.25">
      <c r="A475">
        <f t="shared" si="26"/>
        <v>33</v>
      </c>
      <c r="B475">
        <v>2013</v>
      </c>
      <c r="C475" s="4">
        <v>40767</v>
      </c>
      <c r="D475">
        <v>0.33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2</v>
      </c>
      <c r="L475">
        <v>0</v>
      </c>
      <c r="M475">
        <v>0</v>
      </c>
      <c r="N475">
        <v>0.33</v>
      </c>
      <c r="O475">
        <v>0</v>
      </c>
      <c r="P475">
        <v>0</v>
      </c>
      <c r="Q475">
        <v>0.33</v>
      </c>
      <c r="R475">
        <v>0</v>
      </c>
      <c r="S475">
        <v>0</v>
      </c>
      <c r="T475">
        <v>0</v>
      </c>
      <c r="U475">
        <v>0</v>
      </c>
      <c r="V475" s="15">
        <f t="shared" si="24"/>
        <v>2.99</v>
      </c>
      <c r="W475" s="5">
        <v>1.66</v>
      </c>
      <c r="X475" s="15">
        <f t="shared" si="25"/>
        <v>4.6500000000000004</v>
      </c>
    </row>
    <row r="476" spans="1:24" x14ac:dyDescent="0.25">
      <c r="A476">
        <f t="shared" si="26"/>
        <v>33</v>
      </c>
      <c r="B476">
        <v>2013</v>
      </c>
      <c r="C476" s="4">
        <v>40768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 s="15">
        <f t="shared" si="24"/>
        <v>2</v>
      </c>
      <c r="W476" s="5">
        <v>2</v>
      </c>
      <c r="X476" s="15">
        <f t="shared" si="25"/>
        <v>4</v>
      </c>
    </row>
    <row r="477" spans="1:24" x14ac:dyDescent="0.25">
      <c r="A477">
        <f t="shared" si="26"/>
        <v>34</v>
      </c>
      <c r="B477">
        <v>2013</v>
      </c>
      <c r="C477" s="4">
        <v>40769</v>
      </c>
      <c r="D477">
        <v>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2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 s="15">
        <f t="shared" si="24"/>
        <v>4</v>
      </c>
      <c r="W477" s="5">
        <v>0</v>
      </c>
      <c r="X477" s="15">
        <f t="shared" si="25"/>
        <v>4</v>
      </c>
    </row>
    <row r="478" spans="1:24" x14ac:dyDescent="0.25">
      <c r="A478">
        <f t="shared" si="26"/>
        <v>34</v>
      </c>
      <c r="B478">
        <v>2013</v>
      </c>
      <c r="C478" s="4">
        <v>40770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 s="15">
        <f t="shared" si="24"/>
        <v>0</v>
      </c>
      <c r="W478" s="5">
        <v>3</v>
      </c>
      <c r="X478" s="15">
        <f t="shared" si="25"/>
        <v>3</v>
      </c>
    </row>
    <row r="479" spans="1:24" x14ac:dyDescent="0.25">
      <c r="A479">
        <f t="shared" si="26"/>
        <v>34</v>
      </c>
      <c r="B479">
        <v>2013</v>
      </c>
      <c r="C479" s="4">
        <v>40771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 s="15">
        <f t="shared" si="24"/>
        <v>2</v>
      </c>
      <c r="W479" s="5">
        <v>1</v>
      </c>
      <c r="X479" s="15">
        <f t="shared" si="25"/>
        <v>3</v>
      </c>
    </row>
    <row r="480" spans="1:24" x14ac:dyDescent="0.25">
      <c r="A480">
        <f t="shared" si="26"/>
        <v>34</v>
      </c>
      <c r="B480">
        <v>2013</v>
      </c>
      <c r="C480" s="4">
        <v>40772</v>
      </c>
      <c r="D480">
        <v>0.67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 s="15">
        <f t="shared" si="24"/>
        <v>1.67</v>
      </c>
      <c r="W480" s="5">
        <v>3</v>
      </c>
      <c r="X480" s="15">
        <f t="shared" si="25"/>
        <v>4.67</v>
      </c>
    </row>
    <row r="481" spans="1:24" x14ac:dyDescent="0.25">
      <c r="A481">
        <f t="shared" si="26"/>
        <v>34</v>
      </c>
      <c r="B481">
        <v>2013</v>
      </c>
      <c r="C481" s="4">
        <v>40773</v>
      </c>
      <c r="D481">
        <v>0.67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 s="15">
        <f t="shared" si="24"/>
        <v>1.67</v>
      </c>
      <c r="W481" s="5">
        <v>3</v>
      </c>
      <c r="X481" s="15">
        <f t="shared" si="25"/>
        <v>4.67</v>
      </c>
    </row>
    <row r="482" spans="1:24" x14ac:dyDescent="0.25">
      <c r="A482">
        <f t="shared" si="26"/>
        <v>34</v>
      </c>
      <c r="B482">
        <v>2013</v>
      </c>
      <c r="C482" s="4">
        <v>40774</v>
      </c>
      <c r="D482">
        <v>0.67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 s="15">
        <f t="shared" si="24"/>
        <v>1.67</v>
      </c>
      <c r="W482" s="5">
        <v>3</v>
      </c>
      <c r="X482" s="15">
        <f t="shared" si="25"/>
        <v>4.67</v>
      </c>
    </row>
    <row r="483" spans="1:24" x14ac:dyDescent="0.25">
      <c r="A483">
        <f t="shared" si="26"/>
        <v>34</v>
      </c>
      <c r="B483">
        <v>2013</v>
      </c>
      <c r="C483" s="4">
        <v>40775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 s="15">
        <f t="shared" si="24"/>
        <v>0</v>
      </c>
      <c r="W483" s="5">
        <v>3</v>
      </c>
      <c r="X483" s="15">
        <f t="shared" si="25"/>
        <v>3</v>
      </c>
    </row>
    <row r="484" spans="1:24" x14ac:dyDescent="0.25">
      <c r="A484">
        <f t="shared" si="26"/>
        <v>35</v>
      </c>
      <c r="B484">
        <v>2013</v>
      </c>
      <c r="C484" s="4">
        <v>40776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 s="15">
        <f t="shared" si="24"/>
        <v>0</v>
      </c>
      <c r="W484" s="5">
        <v>1</v>
      </c>
      <c r="X484" s="15">
        <f t="shared" si="25"/>
        <v>1</v>
      </c>
    </row>
    <row r="485" spans="1:24" x14ac:dyDescent="0.25">
      <c r="A485">
        <f t="shared" si="26"/>
        <v>35</v>
      </c>
      <c r="B485">
        <v>2013</v>
      </c>
      <c r="C485" s="4">
        <v>40777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 s="15">
        <f t="shared" si="24"/>
        <v>0</v>
      </c>
      <c r="W485" s="5">
        <v>4</v>
      </c>
      <c r="X485" s="15">
        <f t="shared" si="25"/>
        <v>4</v>
      </c>
    </row>
    <row r="486" spans="1:24" x14ac:dyDescent="0.25">
      <c r="A486">
        <f t="shared" si="26"/>
        <v>35</v>
      </c>
      <c r="B486">
        <v>2013</v>
      </c>
      <c r="C486" s="4">
        <v>40778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 s="15">
        <f t="shared" si="24"/>
        <v>0</v>
      </c>
      <c r="W486" s="5">
        <v>0</v>
      </c>
      <c r="X486" s="15">
        <f>SUM(V486:W486)</f>
        <v>0</v>
      </c>
    </row>
    <row r="487" spans="1:24" x14ac:dyDescent="0.25">
      <c r="A487">
        <f t="shared" si="26"/>
        <v>35</v>
      </c>
      <c r="B487">
        <v>2013</v>
      </c>
      <c r="C487" s="4">
        <v>40779</v>
      </c>
      <c r="D487">
        <v>0.67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0.67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 s="15">
        <f t="shared" si="24"/>
        <v>1.34</v>
      </c>
      <c r="W487" s="5">
        <v>0.33</v>
      </c>
      <c r="X487" s="15">
        <f>SUM(V487:W487)</f>
        <v>1.6700000000000002</v>
      </c>
    </row>
    <row r="488" spans="1:24" x14ac:dyDescent="0.25">
      <c r="A488">
        <f t="shared" si="26"/>
        <v>35</v>
      </c>
      <c r="B488">
        <v>2013</v>
      </c>
      <c r="C488" s="4">
        <v>40780</v>
      </c>
      <c r="D488">
        <v>0.67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0.67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 s="15">
        <f t="shared" si="24"/>
        <v>1.34</v>
      </c>
      <c r="W488" s="5">
        <v>0.33</v>
      </c>
      <c r="X488" s="15">
        <f t="shared" si="25"/>
        <v>1.6700000000000002</v>
      </c>
    </row>
    <row r="489" spans="1:24" x14ac:dyDescent="0.25">
      <c r="A489">
        <f t="shared" si="26"/>
        <v>35</v>
      </c>
      <c r="B489">
        <v>2013</v>
      </c>
      <c r="C489" s="4">
        <v>40781</v>
      </c>
      <c r="D489">
        <v>0.67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0.67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 s="15">
        <f t="shared" si="24"/>
        <v>1.34</v>
      </c>
      <c r="W489" s="5">
        <v>0.33</v>
      </c>
      <c r="X489" s="15">
        <f t="shared" si="25"/>
        <v>1.6700000000000002</v>
      </c>
    </row>
    <row r="490" spans="1:24" x14ac:dyDescent="0.25">
      <c r="A490">
        <f t="shared" si="26"/>
        <v>35</v>
      </c>
      <c r="B490">
        <v>2013</v>
      </c>
      <c r="C490" s="4">
        <v>40782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 s="15">
        <f t="shared" si="24"/>
        <v>0</v>
      </c>
      <c r="W490" s="5">
        <v>0</v>
      </c>
      <c r="X490" s="15">
        <f>SUM(V490:W490)</f>
        <v>0</v>
      </c>
    </row>
    <row r="491" spans="1:24" x14ac:dyDescent="0.25">
      <c r="A491">
        <f t="shared" si="26"/>
        <v>36</v>
      </c>
      <c r="B491">
        <v>2013</v>
      </c>
      <c r="C491" s="4">
        <v>40783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3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 s="15">
        <f t="shared" si="24"/>
        <v>3</v>
      </c>
      <c r="W491" s="5">
        <v>0</v>
      </c>
      <c r="X491" s="15">
        <f t="shared" si="25"/>
        <v>3</v>
      </c>
    </row>
    <row r="492" spans="1:24" x14ac:dyDescent="0.25">
      <c r="A492">
        <f t="shared" si="26"/>
        <v>36</v>
      </c>
      <c r="B492">
        <v>2013</v>
      </c>
      <c r="C492" s="4">
        <v>40784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 s="15">
        <f t="shared" si="24"/>
        <v>0</v>
      </c>
      <c r="W492" s="5">
        <v>0</v>
      </c>
      <c r="X492" s="15">
        <f t="shared" si="25"/>
        <v>0</v>
      </c>
    </row>
    <row r="493" spans="1:24" x14ac:dyDescent="0.25">
      <c r="A493">
        <f t="shared" si="26"/>
        <v>36</v>
      </c>
      <c r="B493">
        <v>2013</v>
      </c>
      <c r="C493" s="4">
        <v>40785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0</v>
      </c>
      <c r="V493" s="15">
        <f>SUM(D493:U493)</f>
        <v>2</v>
      </c>
      <c r="W493" s="5">
        <v>1</v>
      </c>
      <c r="X493" s="15">
        <f>SUM(V493:W493)</f>
        <v>3</v>
      </c>
    </row>
    <row r="494" spans="1:24" x14ac:dyDescent="0.25">
      <c r="A494">
        <f t="shared" si="26"/>
        <v>36</v>
      </c>
      <c r="B494">
        <v>2013</v>
      </c>
      <c r="C494" s="4">
        <v>40786</v>
      </c>
      <c r="D494">
        <v>0.5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2.75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1.5</v>
      </c>
      <c r="R494">
        <v>0</v>
      </c>
      <c r="S494">
        <v>0</v>
      </c>
      <c r="T494">
        <v>0</v>
      </c>
      <c r="U494">
        <v>0</v>
      </c>
      <c r="V494" s="15">
        <f t="shared" si="24"/>
        <v>4.75</v>
      </c>
      <c r="W494" s="5">
        <v>1</v>
      </c>
      <c r="X494" s="15">
        <f>SUM(V494:W494)</f>
        <v>5.75</v>
      </c>
    </row>
    <row r="495" spans="1:24" x14ac:dyDescent="0.25">
      <c r="A495">
        <f t="shared" si="26"/>
        <v>36</v>
      </c>
      <c r="B495">
        <v>2013</v>
      </c>
      <c r="C495" s="4">
        <v>40787</v>
      </c>
      <c r="D495">
        <v>0.5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2.75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1.5</v>
      </c>
      <c r="R495">
        <v>0</v>
      </c>
      <c r="S495">
        <v>0</v>
      </c>
      <c r="T495">
        <v>0</v>
      </c>
      <c r="U495">
        <v>0</v>
      </c>
      <c r="V495" s="15">
        <f t="shared" si="24"/>
        <v>4.75</v>
      </c>
      <c r="W495" s="5">
        <v>1</v>
      </c>
      <c r="X495" s="15">
        <f>SUM(V495:W495)</f>
        <v>5.75</v>
      </c>
    </row>
    <row r="496" spans="1:24" x14ac:dyDescent="0.25">
      <c r="A496">
        <f t="shared" si="26"/>
        <v>36</v>
      </c>
      <c r="B496">
        <v>2013</v>
      </c>
      <c r="C496" s="4">
        <v>40788</v>
      </c>
      <c r="D496">
        <v>0.5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2.75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1.5</v>
      </c>
      <c r="R496">
        <v>0</v>
      </c>
      <c r="S496">
        <v>0</v>
      </c>
      <c r="T496">
        <v>0</v>
      </c>
      <c r="U496">
        <v>0</v>
      </c>
      <c r="V496" s="15">
        <f t="shared" si="24"/>
        <v>4.75</v>
      </c>
      <c r="W496" s="5">
        <v>1</v>
      </c>
      <c r="X496" s="15">
        <f t="shared" si="25"/>
        <v>5.75</v>
      </c>
    </row>
    <row r="497" spans="1:24" x14ac:dyDescent="0.25">
      <c r="A497">
        <f t="shared" si="26"/>
        <v>36</v>
      </c>
      <c r="B497">
        <v>2013</v>
      </c>
      <c r="C497" s="4">
        <v>40789</v>
      </c>
      <c r="D497">
        <v>0.5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2.75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1.5</v>
      </c>
      <c r="R497">
        <v>0</v>
      </c>
      <c r="S497">
        <v>0</v>
      </c>
      <c r="T497">
        <v>0</v>
      </c>
      <c r="U497">
        <v>0</v>
      </c>
      <c r="V497" s="15">
        <f t="shared" si="24"/>
        <v>4.75</v>
      </c>
      <c r="W497" s="5">
        <v>1</v>
      </c>
      <c r="X497" s="15">
        <f t="shared" si="25"/>
        <v>5.75</v>
      </c>
    </row>
    <row r="498" spans="1:24" x14ac:dyDescent="0.25">
      <c r="A498">
        <f t="shared" si="26"/>
        <v>37</v>
      </c>
      <c r="B498">
        <v>2013</v>
      </c>
      <c r="C498" s="4">
        <v>40790</v>
      </c>
      <c r="D498">
        <v>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3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1</v>
      </c>
      <c r="R498">
        <v>0</v>
      </c>
      <c r="S498">
        <v>0</v>
      </c>
      <c r="T498">
        <v>0</v>
      </c>
      <c r="U498">
        <v>0</v>
      </c>
      <c r="V498" s="15">
        <f t="shared" si="24"/>
        <v>6</v>
      </c>
      <c r="W498" s="5">
        <v>1</v>
      </c>
      <c r="X498" s="15">
        <f t="shared" si="25"/>
        <v>7</v>
      </c>
    </row>
    <row r="499" spans="1:24" x14ac:dyDescent="0.25">
      <c r="A499">
        <f t="shared" si="26"/>
        <v>37</v>
      </c>
      <c r="B499">
        <v>2013</v>
      </c>
      <c r="C499" s="4">
        <v>40791</v>
      </c>
      <c r="D499">
        <v>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1</v>
      </c>
      <c r="L499">
        <v>0</v>
      </c>
      <c r="M499">
        <v>0</v>
      </c>
      <c r="N499">
        <v>1</v>
      </c>
      <c r="O499">
        <v>0</v>
      </c>
      <c r="P499">
        <v>0</v>
      </c>
      <c r="Q499">
        <v>4</v>
      </c>
      <c r="R499">
        <v>0</v>
      </c>
      <c r="S499">
        <v>0</v>
      </c>
      <c r="T499">
        <v>0</v>
      </c>
      <c r="U499">
        <v>0</v>
      </c>
      <c r="V499" s="15">
        <f t="shared" si="24"/>
        <v>9</v>
      </c>
      <c r="W499" s="5">
        <v>1</v>
      </c>
      <c r="X499" s="15">
        <f t="shared" si="25"/>
        <v>10</v>
      </c>
    </row>
    <row r="500" spans="1:24" x14ac:dyDescent="0.25">
      <c r="A500">
        <f t="shared" si="26"/>
        <v>37</v>
      </c>
      <c r="B500">
        <v>2013</v>
      </c>
      <c r="C500" s="4">
        <v>40792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2</v>
      </c>
      <c r="R500">
        <v>0</v>
      </c>
      <c r="S500">
        <v>0</v>
      </c>
      <c r="T500">
        <v>0</v>
      </c>
      <c r="U500">
        <v>0</v>
      </c>
      <c r="V500" s="15">
        <f t="shared" si="24"/>
        <v>2</v>
      </c>
      <c r="W500" s="5">
        <v>3</v>
      </c>
      <c r="X500" s="15">
        <f t="shared" si="25"/>
        <v>5</v>
      </c>
    </row>
    <row r="501" spans="1:24" x14ac:dyDescent="0.25">
      <c r="A501">
        <f t="shared" si="26"/>
        <v>37</v>
      </c>
      <c r="B501">
        <v>2013</v>
      </c>
      <c r="C501" s="4">
        <v>40793</v>
      </c>
      <c r="D501">
        <v>0.3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1</v>
      </c>
      <c r="R501">
        <v>0</v>
      </c>
      <c r="S501">
        <v>0</v>
      </c>
      <c r="T501">
        <v>0</v>
      </c>
      <c r="U501">
        <v>0</v>
      </c>
      <c r="V501" s="15">
        <f t="shared" si="24"/>
        <v>1.3</v>
      </c>
      <c r="W501" s="5">
        <v>1.7</v>
      </c>
      <c r="X501" s="15">
        <f t="shared" si="25"/>
        <v>3</v>
      </c>
    </row>
    <row r="502" spans="1:24" x14ac:dyDescent="0.25">
      <c r="A502">
        <f t="shared" si="26"/>
        <v>37</v>
      </c>
      <c r="B502">
        <v>2013</v>
      </c>
      <c r="C502" s="4">
        <v>40794</v>
      </c>
      <c r="D502">
        <v>0.3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0</v>
      </c>
      <c r="V502" s="15">
        <f t="shared" si="24"/>
        <v>1.3</v>
      </c>
      <c r="W502" s="5">
        <v>1.7</v>
      </c>
      <c r="X502" s="15">
        <f t="shared" si="25"/>
        <v>3</v>
      </c>
    </row>
    <row r="503" spans="1:24" x14ac:dyDescent="0.25">
      <c r="A503">
        <f t="shared" si="26"/>
        <v>37</v>
      </c>
      <c r="B503">
        <v>2013</v>
      </c>
      <c r="C503" s="4">
        <v>40795</v>
      </c>
      <c r="D503">
        <v>0.3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0</v>
      </c>
      <c r="V503" s="15">
        <f t="shared" si="24"/>
        <v>1.3</v>
      </c>
      <c r="W503" s="5">
        <v>1.7</v>
      </c>
      <c r="X503" s="15">
        <f t="shared" si="25"/>
        <v>3</v>
      </c>
    </row>
    <row r="504" spans="1:24" x14ac:dyDescent="0.25">
      <c r="A504">
        <f t="shared" si="26"/>
        <v>37</v>
      </c>
      <c r="B504">
        <v>2013</v>
      </c>
      <c r="C504" s="4">
        <v>40796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 s="15">
        <f t="shared" ref="V504:V507" si="27">SUM(D504:U504)</f>
        <v>2</v>
      </c>
      <c r="W504" s="5">
        <v>2</v>
      </c>
      <c r="X504" s="15">
        <f t="shared" si="25"/>
        <v>4</v>
      </c>
    </row>
    <row r="505" spans="1:24" x14ac:dyDescent="0.25">
      <c r="A505">
        <f t="shared" si="26"/>
        <v>38</v>
      </c>
      <c r="B505">
        <v>2013</v>
      </c>
      <c r="C505" s="4">
        <v>40797</v>
      </c>
      <c r="D505">
        <v>4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12</v>
      </c>
      <c r="L505">
        <v>3</v>
      </c>
      <c r="M505">
        <v>0</v>
      </c>
      <c r="N505">
        <v>0</v>
      </c>
      <c r="O505">
        <v>0</v>
      </c>
      <c r="P505">
        <v>0</v>
      </c>
      <c r="Q505">
        <v>2</v>
      </c>
      <c r="R505">
        <v>0</v>
      </c>
      <c r="S505">
        <v>0</v>
      </c>
      <c r="T505">
        <v>0</v>
      </c>
      <c r="U505">
        <v>0</v>
      </c>
      <c r="V505" s="15">
        <f t="shared" si="27"/>
        <v>21</v>
      </c>
      <c r="W505" s="5">
        <v>4</v>
      </c>
      <c r="X505" s="15">
        <f t="shared" ref="X505:X507" si="28">SUM(V505:W505)</f>
        <v>25</v>
      </c>
    </row>
    <row r="506" spans="1:24" x14ac:dyDescent="0.25">
      <c r="A506">
        <f t="shared" si="26"/>
        <v>38</v>
      </c>
      <c r="B506">
        <v>2013</v>
      </c>
      <c r="C506" s="4">
        <v>40798</v>
      </c>
      <c r="D506">
        <v>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2</v>
      </c>
      <c r="R506">
        <v>0</v>
      </c>
      <c r="S506">
        <v>0</v>
      </c>
      <c r="T506">
        <v>0</v>
      </c>
      <c r="U506">
        <v>0</v>
      </c>
      <c r="V506" s="15">
        <f t="shared" si="27"/>
        <v>4</v>
      </c>
      <c r="W506" s="5">
        <v>4</v>
      </c>
      <c r="X506" s="15">
        <f t="shared" si="28"/>
        <v>8</v>
      </c>
    </row>
    <row r="507" spans="1:24" x14ac:dyDescent="0.25">
      <c r="A507">
        <f t="shared" si="26"/>
        <v>38</v>
      </c>
      <c r="B507">
        <v>2013</v>
      </c>
      <c r="C507" s="4">
        <v>40799</v>
      </c>
      <c r="D507">
        <v>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 s="15">
        <f t="shared" si="27"/>
        <v>2</v>
      </c>
      <c r="W507" s="5">
        <v>5</v>
      </c>
      <c r="X507" s="15">
        <f t="shared" si="28"/>
        <v>7</v>
      </c>
    </row>
    <row r="508" spans="1:24" x14ac:dyDescent="0.25">
      <c r="A508">
        <f t="shared" si="26"/>
        <v>19</v>
      </c>
      <c r="B508">
        <v>2014</v>
      </c>
      <c r="C508" s="4">
        <v>40668</v>
      </c>
      <c r="J508" s="3"/>
      <c r="K508" s="5"/>
      <c r="L508" s="5"/>
      <c r="M508" s="5"/>
      <c r="N508" s="5"/>
      <c r="O508" s="5"/>
      <c r="P508" s="3"/>
      <c r="S508" s="3"/>
      <c r="T508" s="5"/>
      <c r="U508" s="3"/>
      <c r="V508" s="15" t="e">
        <f>IF(SUM(D508:U508)=0,NA(),SUM(D508:U508))</f>
        <v>#N/A</v>
      </c>
      <c r="X508" s="15" t="e">
        <f>SUM(V508:W508)</f>
        <v>#N/A</v>
      </c>
    </row>
    <row r="509" spans="1:24" x14ac:dyDescent="0.25">
      <c r="A509">
        <f t="shared" si="26"/>
        <v>19</v>
      </c>
      <c r="B509">
        <v>2014</v>
      </c>
      <c r="C509" s="4">
        <v>40669</v>
      </c>
      <c r="J509" s="3"/>
      <c r="K509" s="5"/>
      <c r="L509" s="5"/>
      <c r="M509" s="5"/>
      <c r="N509" s="5"/>
      <c r="O509" s="5"/>
      <c r="P509" s="3"/>
      <c r="S509" s="3"/>
      <c r="T509" s="5"/>
      <c r="U509" s="3"/>
      <c r="V509" s="15" t="e">
        <f t="shared" ref="V509:V572" si="29">IF(SUM(D509:U509)=0,NA(),SUM(D509:U509))</f>
        <v>#N/A</v>
      </c>
      <c r="X509" s="15" t="e">
        <f t="shared" ref="X509:X572" si="30">SUM(V509:W509)</f>
        <v>#N/A</v>
      </c>
    </row>
    <row r="510" spans="1:24" x14ac:dyDescent="0.25">
      <c r="A510">
        <f t="shared" si="26"/>
        <v>19</v>
      </c>
      <c r="B510">
        <v>2014</v>
      </c>
      <c r="C510" s="4">
        <v>40670</v>
      </c>
      <c r="J510" s="3"/>
      <c r="K510" s="5"/>
      <c r="L510" s="5"/>
      <c r="M510" s="5"/>
      <c r="N510" s="5"/>
      <c r="O510" s="5"/>
      <c r="P510" s="3"/>
      <c r="R510" s="5"/>
      <c r="S510" s="3"/>
      <c r="T510" s="5"/>
      <c r="U510" s="3"/>
      <c r="V510" s="15" t="e">
        <f t="shared" si="29"/>
        <v>#N/A</v>
      </c>
      <c r="X510" s="15" t="e">
        <f t="shared" si="30"/>
        <v>#N/A</v>
      </c>
    </row>
    <row r="511" spans="1:24" x14ac:dyDescent="0.25">
      <c r="A511">
        <f t="shared" si="26"/>
        <v>20</v>
      </c>
      <c r="B511">
        <v>2014</v>
      </c>
      <c r="C511" s="4">
        <v>40671</v>
      </c>
      <c r="J511" s="3"/>
      <c r="K511" s="5"/>
      <c r="L511" s="5"/>
      <c r="M511" s="5"/>
      <c r="N511" s="5"/>
      <c r="O511" s="5"/>
      <c r="P511" s="3"/>
      <c r="R511" s="5"/>
      <c r="S511" s="3"/>
      <c r="T511" s="5"/>
      <c r="U511" s="3"/>
      <c r="V511" s="15" t="e">
        <f t="shared" si="29"/>
        <v>#N/A</v>
      </c>
      <c r="X511" s="15" t="e">
        <f t="shared" si="30"/>
        <v>#N/A</v>
      </c>
    </row>
    <row r="512" spans="1:24" x14ac:dyDescent="0.25">
      <c r="A512">
        <f t="shared" si="26"/>
        <v>20</v>
      </c>
      <c r="B512">
        <v>2014</v>
      </c>
      <c r="C512" s="4">
        <v>40672</v>
      </c>
      <c r="J512" s="3"/>
      <c r="K512" s="5"/>
      <c r="L512" s="5"/>
      <c r="M512" s="5"/>
      <c r="N512" s="5"/>
      <c r="O512" s="5"/>
      <c r="P512" s="3"/>
      <c r="Q512" s="5"/>
      <c r="R512" s="5"/>
      <c r="S512" s="3"/>
      <c r="T512" s="5"/>
      <c r="U512" s="3"/>
      <c r="V512" s="15" t="e">
        <f t="shared" si="29"/>
        <v>#N/A</v>
      </c>
      <c r="X512" s="15" t="e">
        <f t="shared" si="30"/>
        <v>#N/A</v>
      </c>
    </row>
    <row r="513" spans="1:24" x14ac:dyDescent="0.25">
      <c r="A513">
        <f t="shared" si="26"/>
        <v>20</v>
      </c>
      <c r="B513">
        <v>2014</v>
      </c>
      <c r="C513" s="4">
        <v>40673</v>
      </c>
      <c r="J513" s="3"/>
      <c r="K513" s="5"/>
      <c r="L513" s="5"/>
      <c r="M513" s="5"/>
      <c r="N513" s="5"/>
      <c r="O513" s="5"/>
      <c r="P513" s="3"/>
      <c r="R513" s="5"/>
      <c r="S513" s="3"/>
      <c r="T513" s="5"/>
      <c r="U513" s="3"/>
      <c r="V513" s="15" t="e">
        <f t="shared" si="29"/>
        <v>#N/A</v>
      </c>
      <c r="X513" s="15" t="e">
        <f t="shared" si="30"/>
        <v>#N/A</v>
      </c>
    </row>
    <row r="514" spans="1:24" x14ac:dyDescent="0.25">
      <c r="A514">
        <f t="shared" si="26"/>
        <v>20</v>
      </c>
      <c r="B514">
        <v>2014</v>
      </c>
      <c r="C514" s="4">
        <v>40674</v>
      </c>
      <c r="J514" s="3"/>
      <c r="K514" s="5"/>
      <c r="L514" s="5"/>
      <c r="M514" s="5"/>
      <c r="N514" s="5"/>
      <c r="O514" s="5"/>
      <c r="P514" s="3"/>
      <c r="Q514" s="5"/>
      <c r="R514" s="5"/>
      <c r="S514" s="3"/>
      <c r="T514" s="5"/>
      <c r="U514" s="3"/>
      <c r="V514" s="15" t="e">
        <f t="shared" si="29"/>
        <v>#N/A</v>
      </c>
      <c r="X514" s="15" t="e">
        <f t="shared" si="30"/>
        <v>#N/A</v>
      </c>
    </row>
    <row r="515" spans="1:24" x14ac:dyDescent="0.25">
      <c r="A515">
        <f t="shared" ref="A515:A578" si="31">WEEKNUM(C515)</f>
        <v>20</v>
      </c>
      <c r="B515">
        <v>2014</v>
      </c>
      <c r="C515" s="4">
        <v>40675</v>
      </c>
      <c r="J515" s="3"/>
      <c r="K515" s="5"/>
      <c r="L515" s="5"/>
      <c r="M515" s="5"/>
      <c r="N515" s="5"/>
      <c r="O515" s="5"/>
      <c r="P515" s="3"/>
      <c r="Q515" s="5"/>
      <c r="R515" s="5"/>
      <c r="S515" s="3"/>
      <c r="T515" s="5"/>
      <c r="U515" s="3"/>
      <c r="V515" s="15" t="e">
        <f t="shared" si="29"/>
        <v>#N/A</v>
      </c>
      <c r="X515" s="15" t="e">
        <f t="shared" si="30"/>
        <v>#N/A</v>
      </c>
    </row>
    <row r="516" spans="1:24" x14ac:dyDescent="0.25">
      <c r="A516">
        <f t="shared" si="31"/>
        <v>20</v>
      </c>
      <c r="B516">
        <v>2014</v>
      </c>
      <c r="C516" s="4">
        <v>40676</v>
      </c>
      <c r="J516" s="3"/>
      <c r="K516" s="5"/>
      <c r="L516" s="5"/>
      <c r="M516" s="5"/>
      <c r="N516" s="5"/>
      <c r="O516" s="5"/>
      <c r="P516" s="3"/>
      <c r="Q516" s="5"/>
      <c r="R516" s="5"/>
      <c r="S516" s="3"/>
      <c r="T516" s="5"/>
      <c r="U516" s="3"/>
      <c r="V516" s="15" t="e">
        <f t="shared" si="29"/>
        <v>#N/A</v>
      </c>
      <c r="X516" s="15" t="e">
        <f t="shared" si="30"/>
        <v>#N/A</v>
      </c>
    </row>
    <row r="517" spans="1:24" x14ac:dyDescent="0.25">
      <c r="A517">
        <f t="shared" si="31"/>
        <v>20</v>
      </c>
      <c r="B517">
        <v>2014</v>
      </c>
      <c r="C517" s="4">
        <v>40677</v>
      </c>
      <c r="J517" s="3"/>
      <c r="K517" s="5"/>
      <c r="L517" s="5"/>
      <c r="M517" s="5"/>
      <c r="N517" s="5"/>
      <c r="O517" s="5"/>
      <c r="P517" s="3"/>
      <c r="Q517" s="5"/>
      <c r="R517" s="5"/>
      <c r="S517" s="3"/>
      <c r="T517" s="5"/>
      <c r="U517" s="3"/>
      <c r="V517" s="15" t="e">
        <f t="shared" si="29"/>
        <v>#N/A</v>
      </c>
      <c r="X517" s="15" t="e">
        <f t="shared" si="30"/>
        <v>#N/A</v>
      </c>
    </row>
    <row r="518" spans="1:24" x14ac:dyDescent="0.25">
      <c r="A518">
        <f t="shared" si="31"/>
        <v>21</v>
      </c>
      <c r="B518">
        <v>2014</v>
      </c>
      <c r="C518" s="4">
        <v>40678</v>
      </c>
      <c r="N518" s="5"/>
      <c r="O518" s="5"/>
      <c r="P518" s="5"/>
      <c r="Q518" s="5"/>
      <c r="R518" s="5"/>
      <c r="S518" s="5"/>
      <c r="T518" s="5"/>
      <c r="U518" s="5"/>
      <c r="V518" s="15" t="e">
        <f t="shared" si="29"/>
        <v>#N/A</v>
      </c>
      <c r="X518" s="15" t="e">
        <f t="shared" si="30"/>
        <v>#N/A</v>
      </c>
    </row>
    <row r="519" spans="1:24" x14ac:dyDescent="0.25">
      <c r="A519">
        <f t="shared" si="31"/>
        <v>21</v>
      </c>
      <c r="B519">
        <v>2014</v>
      </c>
      <c r="C519" s="4">
        <v>40679</v>
      </c>
      <c r="N519" s="5"/>
      <c r="O519" s="5"/>
      <c r="P519" s="5"/>
      <c r="Q519" s="5"/>
      <c r="R519" s="5"/>
      <c r="S519" s="5"/>
      <c r="T519" s="5"/>
      <c r="U519" s="5"/>
      <c r="V519" s="15" t="e">
        <f t="shared" si="29"/>
        <v>#N/A</v>
      </c>
      <c r="X519" s="15" t="e">
        <f t="shared" si="30"/>
        <v>#N/A</v>
      </c>
    </row>
    <row r="520" spans="1:24" x14ac:dyDescent="0.25">
      <c r="A520">
        <f t="shared" si="31"/>
        <v>21</v>
      </c>
      <c r="B520">
        <v>2014</v>
      </c>
      <c r="C520" s="4">
        <v>40680</v>
      </c>
      <c r="V520" s="15" t="e">
        <f t="shared" si="29"/>
        <v>#N/A</v>
      </c>
      <c r="X520" s="15" t="e">
        <f t="shared" si="30"/>
        <v>#N/A</v>
      </c>
    </row>
    <row r="521" spans="1:24" x14ac:dyDescent="0.25">
      <c r="A521">
        <f t="shared" si="31"/>
        <v>21</v>
      </c>
      <c r="B521">
        <v>2014</v>
      </c>
      <c r="C521" s="4">
        <v>40681</v>
      </c>
      <c r="V521" s="15" t="e">
        <f t="shared" si="29"/>
        <v>#N/A</v>
      </c>
      <c r="X521" s="15" t="e">
        <f t="shared" si="30"/>
        <v>#N/A</v>
      </c>
    </row>
    <row r="522" spans="1:24" x14ac:dyDescent="0.25">
      <c r="A522">
        <f t="shared" si="31"/>
        <v>21</v>
      </c>
      <c r="B522">
        <v>2014</v>
      </c>
      <c r="C522" s="4">
        <v>40682</v>
      </c>
      <c r="V522" s="15" t="e">
        <f t="shared" si="29"/>
        <v>#N/A</v>
      </c>
      <c r="X522" s="15" t="e">
        <f t="shared" si="30"/>
        <v>#N/A</v>
      </c>
    </row>
    <row r="523" spans="1:24" x14ac:dyDescent="0.25">
      <c r="A523">
        <f t="shared" si="31"/>
        <v>21</v>
      </c>
      <c r="B523">
        <v>2014</v>
      </c>
      <c r="C523" s="4">
        <v>40683</v>
      </c>
      <c r="V523" s="15" t="e">
        <f t="shared" si="29"/>
        <v>#N/A</v>
      </c>
      <c r="X523" s="15" t="e">
        <f t="shared" si="30"/>
        <v>#N/A</v>
      </c>
    </row>
    <row r="524" spans="1:24" x14ac:dyDescent="0.25">
      <c r="A524">
        <f t="shared" si="31"/>
        <v>21</v>
      </c>
      <c r="B524">
        <v>2014</v>
      </c>
      <c r="C524" s="4">
        <v>40684</v>
      </c>
      <c r="V524" s="15" t="e">
        <f t="shared" si="29"/>
        <v>#N/A</v>
      </c>
      <c r="X524" s="15" t="e">
        <f t="shared" si="30"/>
        <v>#N/A</v>
      </c>
    </row>
    <row r="525" spans="1:24" x14ac:dyDescent="0.25">
      <c r="A525">
        <f t="shared" si="31"/>
        <v>22</v>
      </c>
      <c r="B525">
        <v>2014</v>
      </c>
      <c r="C525" s="4">
        <v>40685</v>
      </c>
      <c r="V525" s="15" t="e">
        <f t="shared" si="29"/>
        <v>#N/A</v>
      </c>
      <c r="X525" s="15" t="e">
        <f t="shared" si="30"/>
        <v>#N/A</v>
      </c>
    </row>
    <row r="526" spans="1:24" x14ac:dyDescent="0.25">
      <c r="A526">
        <f t="shared" si="31"/>
        <v>22</v>
      </c>
      <c r="B526">
        <v>2014</v>
      </c>
      <c r="C526" s="4">
        <v>40686</v>
      </c>
      <c r="V526" s="15" t="e">
        <f t="shared" si="29"/>
        <v>#N/A</v>
      </c>
      <c r="W526" s="5"/>
      <c r="X526" s="15" t="e">
        <f t="shared" si="30"/>
        <v>#N/A</v>
      </c>
    </row>
    <row r="527" spans="1:24" x14ac:dyDescent="0.25">
      <c r="A527">
        <f t="shared" si="31"/>
        <v>22</v>
      </c>
      <c r="B527">
        <v>2014</v>
      </c>
      <c r="C527" s="4">
        <v>40687</v>
      </c>
      <c r="V527" s="15" t="e">
        <f t="shared" si="29"/>
        <v>#N/A</v>
      </c>
      <c r="W527" s="5"/>
      <c r="X527" s="15" t="e">
        <f t="shared" si="30"/>
        <v>#N/A</v>
      </c>
    </row>
    <row r="528" spans="1:24" x14ac:dyDescent="0.25">
      <c r="A528">
        <f t="shared" si="31"/>
        <v>22</v>
      </c>
      <c r="B528">
        <v>2014</v>
      </c>
      <c r="C528" s="4">
        <v>40688</v>
      </c>
      <c r="V528" s="15" t="e">
        <f t="shared" si="29"/>
        <v>#N/A</v>
      </c>
      <c r="W528" s="5"/>
      <c r="X528" s="15" t="e">
        <f t="shared" si="30"/>
        <v>#N/A</v>
      </c>
    </row>
    <row r="529" spans="1:24" x14ac:dyDescent="0.25">
      <c r="A529">
        <f t="shared" si="31"/>
        <v>22</v>
      </c>
      <c r="B529">
        <v>2014</v>
      </c>
      <c r="C529" s="4">
        <v>40689</v>
      </c>
      <c r="V529" s="15" t="e">
        <f t="shared" si="29"/>
        <v>#N/A</v>
      </c>
      <c r="W529" s="5"/>
      <c r="X529" s="15" t="e">
        <f t="shared" si="30"/>
        <v>#N/A</v>
      </c>
    </row>
    <row r="530" spans="1:24" x14ac:dyDescent="0.25">
      <c r="A530">
        <f t="shared" si="31"/>
        <v>22</v>
      </c>
      <c r="B530">
        <v>2014</v>
      </c>
      <c r="C530" s="4">
        <v>40690</v>
      </c>
      <c r="V530" s="15" t="e">
        <f t="shared" si="29"/>
        <v>#N/A</v>
      </c>
      <c r="W530" s="5"/>
      <c r="X530" s="15" t="e">
        <f t="shared" si="30"/>
        <v>#N/A</v>
      </c>
    </row>
    <row r="531" spans="1:24" x14ac:dyDescent="0.25">
      <c r="A531">
        <f t="shared" si="31"/>
        <v>22</v>
      </c>
      <c r="B531">
        <v>2014</v>
      </c>
      <c r="C531" s="4">
        <v>40691</v>
      </c>
      <c r="D531">
        <v>3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2</v>
      </c>
      <c r="R531">
        <v>0</v>
      </c>
      <c r="S531">
        <v>0</v>
      </c>
      <c r="T531">
        <v>0</v>
      </c>
      <c r="U531">
        <v>0</v>
      </c>
      <c r="V531" s="15">
        <f t="shared" si="29"/>
        <v>5</v>
      </c>
      <c r="W531" s="5">
        <v>3</v>
      </c>
      <c r="X531" s="15">
        <f t="shared" si="30"/>
        <v>8</v>
      </c>
    </row>
    <row r="532" spans="1:24" x14ac:dyDescent="0.25">
      <c r="A532">
        <f t="shared" si="31"/>
        <v>23</v>
      </c>
      <c r="B532">
        <v>2014</v>
      </c>
      <c r="C532" s="4">
        <v>40692</v>
      </c>
      <c r="D532">
        <v>7</v>
      </c>
      <c r="E532">
        <v>2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12</v>
      </c>
      <c r="R532">
        <v>0</v>
      </c>
      <c r="S532">
        <v>0</v>
      </c>
      <c r="T532">
        <v>0</v>
      </c>
      <c r="U532">
        <v>0</v>
      </c>
      <c r="V532" s="15">
        <f t="shared" si="29"/>
        <v>21</v>
      </c>
      <c r="W532" s="5">
        <v>3</v>
      </c>
      <c r="X532" s="15">
        <f t="shared" si="30"/>
        <v>24</v>
      </c>
    </row>
    <row r="533" spans="1:24" x14ac:dyDescent="0.25">
      <c r="A533">
        <f t="shared" si="31"/>
        <v>23</v>
      </c>
      <c r="B533">
        <v>2014</v>
      </c>
      <c r="C533" s="4">
        <v>40693</v>
      </c>
      <c r="D533" t="s">
        <v>25</v>
      </c>
      <c r="E533" t="s">
        <v>25</v>
      </c>
      <c r="F533" t="s">
        <v>25</v>
      </c>
      <c r="G533" t="s">
        <v>25</v>
      </c>
      <c r="H533" t="s">
        <v>25</v>
      </c>
      <c r="I533" t="s">
        <v>25</v>
      </c>
      <c r="J533" t="s">
        <v>25</v>
      </c>
      <c r="K533" t="s">
        <v>25</v>
      </c>
      <c r="L533" t="s">
        <v>25</v>
      </c>
      <c r="M533" t="s">
        <v>25</v>
      </c>
      <c r="N533" t="s">
        <v>25</v>
      </c>
      <c r="O533" t="s">
        <v>25</v>
      </c>
      <c r="P533" t="s">
        <v>25</v>
      </c>
      <c r="Q533" t="s">
        <v>25</v>
      </c>
      <c r="R533" t="s">
        <v>25</v>
      </c>
      <c r="S533" t="s">
        <v>25</v>
      </c>
      <c r="T533" t="s">
        <v>25</v>
      </c>
      <c r="U533" t="s">
        <v>25</v>
      </c>
      <c r="V533" s="15" t="e">
        <f t="shared" si="29"/>
        <v>#N/A</v>
      </c>
      <c r="W533" s="5"/>
      <c r="X533" s="15" t="e">
        <f t="shared" si="30"/>
        <v>#N/A</v>
      </c>
    </row>
    <row r="534" spans="1:24" x14ac:dyDescent="0.25">
      <c r="A534">
        <f t="shared" si="31"/>
        <v>23</v>
      </c>
      <c r="B534">
        <v>2014</v>
      </c>
      <c r="C534" s="4">
        <v>40694</v>
      </c>
      <c r="D534">
        <v>7.33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 s="15">
        <f t="shared" si="29"/>
        <v>7.33</v>
      </c>
      <c r="W534" s="5">
        <v>2</v>
      </c>
      <c r="X534" s="15">
        <f>SUM(V534:W534)</f>
        <v>9.33</v>
      </c>
    </row>
    <row r="535" spans="1:24" x14ac:dyDescent="0.25">
      <c r="A535">
        <f t="shared" si="31"/>
        <v>23</v>
      </c>
      <c r="B535">
        <v>2014</v>
      </c>
      <c r="C535" s="4">
        <v>40695</v>
      </c>
      <c r="D535">
        <v>7.33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 s="15">
        <f t="shared" si="29"/>
        <v>7.33</v>
      </c>
      <c r="W535" s="5">
        <v>2</v>
      </c>
      <c r="X535" s="15">
        <f>SUM(V535:W535)</f>
        <v>9.33</v>
      </c>
    </row>
    <row r="536" spans="1:24" x14ac:dyDescent="0.25">
      <c r="A536">
        <f t="shared" si="31"/>
        <v>23</v>
      </c>
      <c r="B536">
        <v>2014</v>
      </c>
      <c r="C536" s="4">
        <v>40696</v>
      </c>
      <c r="D536">
        <v>7.33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 s="15">
        <f t="shared" si="29"/>
        <v>7.33</v>
      </c>
      <c r="W536" s="5">
        <v>2</v>
      </c>
      <c r="X536" s="15">
        <f t="shared" si="30"/>
        <v>9.33</v>
      </c>
    </row>
    <row r="537" spans="1:24" x14ac:dyDescent="0.25">
      <c r="A537">
        <f t="shared" si="31"/>
        <v>23</v>
      </c>
      <c r="B537">
        <v>2014</v>
      </c>
      <c r="C537" s="4">
        <v>40697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 s="15">
        <f t="shared" si="29"/>
        <v>1</v>
      </c>
      <c r="W537" s="5">
        <v>0</v>
      </c>
      <c r="X537" s="15">
        <f t="shared" si="30"/>
        <v>1</v>
      </c>
    </row>
    <row r="538" spans="1:24" x14ac:dyDescent="0.25">
      <c r="A538">
        <f t="shared" si="31"/>
        <v>23</v>
      </c>
      <c r="B538">
        <v>2014</v>
      </c>
      <c r="C538" s="4">
        <v>40698</v>
      </c>
      <c r="D538">
        <v>3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0</v>
      </c>
      <c r="V538" s="15">
        <f t="shared" si="29"/>
        <v>4</v>
      </c>
      <c r="W538" s="5">
        <v>0</v>
      </c>
      <c r="X538" s="15">
        <f t="shared" si="30"/>
        <v>4</v>
      </c>
    </row>
    <row r="539" spans="1:24" x14ac:dyDescent="0.25">
      <c r="A539">
        <f t="shared" si="31"/>
        <v>24</v>
      </c>
      <c r="B539">
        <v>2014</v>
      </c>
      <c r="C539" s="4">
        <v>40699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1</v>
      </c>
      <c r="O539">
        <v>0</v>
      </c>
      <c r="P539">
        <v>0</v>
      </c>
      <c r="Q539">
        <v>11</v>
      </c>
      <c r="R539">
        <v>0</v>
      </c>
      <c r="S539">
        <v>0</v>
      </c>
      <c r="T539">
        <v>0</v>
      </c>
      <c r="U539">
        <v>0</v>
      </c>
      <c r="V539" s="15">
        <f t="shared" si="29"/>
        <v>12</v>
      </c>
      <c r="W539" s="5">
        <v>1</v>
      </c>
      <c r="X539" s="15">
        <f t="shared" si="30"/>
        <v>13</v>
      </c>
    </row>
    <row r="540" spans="1:24" x14ac:dyDescent="0.25">
      <c r="A540">
        <f t="shared" si="31"/>
        <v>24</v>
      </c>
      <c r="B540">
        <v>2014</v>
      </c>
      <c r="C540" s="4">
        <v>40700</v>
      </c>
      <c r="D540">
        <v>3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1</v>
      </c>
      <c r="M540">
        <v>0</v>
      </c>
      <c r="N540">
        <v>1</v>
      </c>
      <c r="O540">
        <v>0</v>
      </c>
      <c r="P540">
        <v>0</v>
      </c>
      <c r="Q540">
        <v>3</v>
      </c>
      <c r="R540">
        <v>0</v>
      </c>
      <c r="S540">
        <v>0</v>
      </c>
      <c r="T540">
        <v>0</v>
      </c>
      <c r="U540">
        <v>0</v>
      </c>
      <c r="V540" s="15">
        <f t="shared" si="29"/>
        <v>8</v>
      </c>
      <c r="W540" s="5">
        <v>1</v>
      </c>
      <c r="X540" s="15">
        <f t="shared" si="30"/>
        <v>9</v>
      </c>
    </row>
    <row r="541" spans="1:24" x14ac:dyDescent="0.25">
      <c r="A541">
        <f t="shared" si="31"/>
        <v>24</v>
      </c>
      <c r="B541">
        <v>2014</v>
      </c>
      <c r="C541" s="4">
        <v>40701</v>
      </c>
      <c r="D541">
        <v>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3</v>
      </c>
      <c r="R541">
        <v>0</v>
      </c>
      <c r="S541">
        <v>0</v>
      </c>
      <c r="T541">
        <v>0</v>
      </c>
      <c r="U541">
        <v>0</v>
      </c>
      <c r="V541" s="15">
        <f t="shared" si="29"/>
        <v>4</v>
      </c>
      <c r="W541" s="5">
        <v>4</v>
      </c>
      <c r="X541" s="15">
        <f>SUM(V541:W541)</f>
        <v>8</v>
      </c>
    </row>
    <row r="542" spans="1:24" x14ac:dyDescent="0.25">
      <c r="A542">
        <f t="shared" si="31"/>
        <v>24</v>
      </c>
      <c r="B542">
        <v>2014</v>
      </c>
      <c r="C542" s="4">
        <v>40702</v>
      </c>
      <c r="D542">
        <v>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3</v>
      </c>
      <c r="R542">
        <v>0</v>
      </c>
      <c r="S542">
        <v>0</v>
      </c>
      <c r="T542">
        <v>0</v>
      </c>
      <c r="U542">
        <v>0</v>
      </c>
      <c r="V542" s="15">
        <f t="shared" si="29"/>
        <v>4</v>
      </c>
      <c r="W542" s="5">
        <v>5</v>
      </c>
      <c r="X542" s="15">
        <f t="shared" ref="X542:X543" si="32">SUM(V542:W542)</f>
        <v>9</v>
      </c>
    </row>
    <row r="543" spans="1:24" x14ac:dyDescent="0.25">
      <c r="A543">
        <f t="shared" si="31"/>
        <v>24</v>
      </c>
      <c r="B543">
        <v>2014</v>
      </c>
      <c r="C543" s="4">
        <v>40703</v>
      </c>
      <c r="D543">
        <v>1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3</v>
      </c>
      <c r="R543">
        <v>0</v>
      </c>
      <c r="S543">
        <v>0</v>
      </c>
      <c r="T543">
        <v>0</v>
      </c>
      <c r="U543">
        <v>0</v>
      </c>
      <c r="V543" s="15">
        <f t="shared" si="29"/>
        <v>4</v>
      </c>
      <c r="W543" s="5">
        <v>6</v>
      </c>
      <c r="X543" s="15">
        <f t="shared" si="32"/>
        <v>10</v>
      </c>
    </row>
    <row r="544" spans="1:24" x14ac:dyDescent="0.25">
      <c r="A544">
        <f t="shared" si="31"/>
        <v>24</v>
      </c>
      <c r="B544">
        <v>2014</v>
      </c>
      <c r="C544" s="4">
        <v>40704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13</v>
      </c>
      <c r="R544">
        <v>0</v>
      </c>
      <c r="S544">
        <v>0</v>
      </c>
      <c r="T544">
        <v>0</v>
      </c>
      <c r="U544">
        <v>0</v>
      </c>
      <c r="V544" s="15">
        <f t="shared" si="29"/>
        <v>13</v>
      </c>
      <c r="W544" s="5">
        <v>6</v>
      </c>
      <c r="X544" s="15">
        <f t="shared" si="30"/>
        <v>19</v>
      </c>
    </row>
    <row r="545" spans="1:24" x14ac:dyDescent="0.25">
      <c r="A545">
        <f t="shared" si="31"/>
        <v>24</v>
      </c>
      <c r="B545">
        <v>2014</v>
      </c>
      <c r="C545" s="4">
        <v>40705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4</v>
      </c>
      <c r="R545">
        <v>0</v>
      </c>
      <c r="S545">
        <v>0</v>
      </c>
      <c r="T545">
        <v>0</v>
      </c>
      <c r="U545">
        <v>0</v>
      </c>
      <c r="V545" s="15">
        <f t="shared" si="29"/>
        <v>5</v>
      </c>
      <c r="W545" s="5">
        <v>5</v>
      </c>
      <c r="X545" s="15">
        <f t="shared" si="30"/>
        <v>10</v>
      </c>
    </row>
    <row r="546" spans="1:24" x14ac:dyDescent="0.25">
      <c r="A546">
        <f t="shared" si="31"/>
        <v>25</v>
      </c>
      <c r="B546">
        <v>2014</v>
      </c>
      <c r="C546" s="4">
        <v>40706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 s="15" t="e">
        <f t="shared" si="29"/>
        <v>#N/A</v>
      </c>
      <c r="W546" s="5">
        <v>0</v>
      </c>
      <c r="X546" s="15" t="e">
        <f t="shared" si="30"/>
        <v>#N/A</v>
      </c>
    </row>
    <row r="547" spans="1:24" x14ac:dyDescent="0.25">
      <c r="A547">
        <f t="shared" si="31"/>
        <v>25</v>
      </c>
      <c r="B547">
        <v>2014</v>
      </c>
      <c r="C547" s="4">
        <v>40707</v>
      </c>
      <c r="D547">
        <v>1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1</v>
      </c>
      <c r="R547">
        <v>0</v>
      </c>
      <c r="S547">
        <v>0</v>
      </c>
      <c r="T547">
        <v>0</v>
      </c>
      <c r="U547">
        <v>0</v>
      </c>
      <c r="V547" s="15">
        <f t="shared" si="29"/>
        <v>2</v>
      </c>
      <c r="W547" s="5">
        <v>5</v>
      </c>
      <c r="X547" s="15">
        <f t="shared" si="30"/>
        <v>7</v>
      </c>
    </row>
    <row r="548" spans="1:24" x14ac:dyDescent="0.25">
      <c r="A548">
        <f t="shared" si="31"/>
        <v>25</v>
      </c>
      <c r="B548">
        <v>2014</v>
      </c>
      <c r="C548" s="4">
        <v>40708</v>
      </c>
      <c r="D548">
        <v>2.66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1.66</v>
      </c>
      <c r="R548">
        <v>0</v>
      </c>
      <c r="S548">
        <v>0</v>
      </c>
      <c r="T548">
        <v>0</v>
      </c>
      <c r="U548">
        <v>0</v>
      </c>
      <c r="V548" s="15">
        <f t="shared" si="29"/>
        <v>4.32</v>
      </c>
      <c r="W548" s="5">
        <v>4</v>
      </c>
      <c r="X548" s="15">
        <f t="shared" si="30"/>
        <v>8.32</v>
      </c>
    </row>
    <row r="549" spans="1:24" x14ac:dyDescent="0.25">
      <c r="A549">
        <f t="shared" si="31"/>
        <v>25</v>
      </c>
      <c r="B549">
        <v>2014</v>
      </c>
      <c r="C549" s="4">
        <v>40709</v>
      </c>
      <c r="D549">
        <v>2.66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1.66</v>
      </c>
      <c r="R549">
        <v>0</v>
      </c>
      <c r="S549">
        <v>0</v>
      </c>
      <c r="T549">
        <v>0</v>
      </c>
      <c r="U549">
        <v>0</v>
      </c>
      <c r="V549" s="15">
        <f t="shared" si="29"/>
        <v>4.32</v>
      </c>
      <c r="W549" s="5">
        <v>5</v>
      </c>
      <c r="X549" s="15">
        <f t="shared" ref="X549:X550" si="33">SUM(V549:W549)</f>
        <v>9.32</v>
      </c>
    </row>
    <row r="550" spans="1:24" x14ac:dyDescent="0.25">
      <c r="A550">
        <f t="shared" si="31"/>
        <v>25</v>
      </c>
      <c r="B550">
        <v>2014</v>
      </c>
      <c r="C550" s="4">
        <v>40710</v>
      </c>
      <c r="D550">
        <v>2.66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1.66</v>
      </c>
      <c r="R550">
        <v>0</v>
      </c>
      <c r="S550">
        <v>0</v>
      </c>
      <c r="T550">
        <v>0</v>
      </c>
      <c r="U550">
        <v>0</v>
      </c>
      <c r="V550" s="15">
        <f t="shared" si="29"/>
        <v>4.32</v>
      </c>
      <c r="W550" s="5">
        <v>6</v>
      </c>
      <c r="X550" s="15">
        <f t="shared" si="33"/>
        <v>10.32</v>
      </c>
    </row>
    <row r="551" spans="1:24" x14ac:dyDescent="0.25">
      <c r="A551">
        <f t="shared" si="31"/>
        <v>25</v>
      </c>
      <c r="B551">
        <v>2014</v>
      </c>
      <c r="C551" s="4">
        <v>40711</v>
      </c>
      <c r="D551">
        <v>7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2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3</v>
      </c>
      <c r="R551">
        <v>0</v>
      </c>
      <c r="S551">
        <v>0</v>
      </c>
      <c r="T551">
        <v>0</v>
      </c>
      <c r="U551">
        <v>0</v>
      </c>
      <c r="V551" s="15">
        <f t="shared" si="29"/>
        <v>12</v>
      </c>
      <c r="W551" s="5">
        <v>7</v>
      </c>
      <c r="X551" s="15">
        <f t="shared" si="30"/>
        <v>19</v>
      </c>
    </row>
    <row r="552" spans="1:24" x14ac:dyDescent="0.25">
      <c r="A552">
        <f t="shared" si="31"/>
        <v>25</v>
      </c>
      <c r="B552">
        <v>2014</v>
      </c>
      <c r="C552" s="4">
        <v>40712</v>
      </c>
      <c r="D552">
        <v>23</v>
      </c>
      <c r="E552">
        <v>0</v>
      </c>
      <c r="F552">
        <v>0</v>
      </c>
      <c r="G552">
        <v>0</v>
      </c>
      <c r="H552">
        <v>2</v>
      </c>
      <c r="I552">
        <v>1</v>
      </c>
      <c r="J552">
        <v>0</v>
      </c>
      <c r="K552">
        <v>1</v>
      </c>
      <c r="L552">
        <v>1</v>
      </c>
      <c r="M552">
        <v>0</v>
      </c>
      <c r="N552">
        <v>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 s="15">
        <f t="shared" si="29"/>
        <v>29</v>
      </c>
      <c r="W552" s="5">
        <v>27</v>
      </c>
      <c r="X552" s="15">
        <f t="shared" si="30"/>
        <v>56</v>
      </c>
    </row>
    <row r="553" spans="1:24" x14ac:dyDescent="0.25">
      <c r="A553">
        <f t="shared" si="31"/>
        <v>26</v>
      </c>
      <c r="B553">
        <v>2014</v>
      </c>
      <c r="C553" s="4">
        <v>40713</v>
      </c>
      <c r="D553">
        <v>3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 s="15">
        <f t="shared" si="29"/>
        <v>3</v>
      </c>
      <c r="W553" s="5">
        <v>8</v>
      </c>
      <c r="X553" s="15">
        <f t="shared" si="30"/>
        <v>11</v>
      </c>
    </row>
    <row r="554" spans="1:24" x14ac:dyDescent="0.25">
      <c r="A554">
        <f t="shared" si="31"/>
        <v>26</v>
      </c>
      <c r="B554">
        <v>2014</v>
      </c>
      <c r="C554" s="4">
        <v>40714</v>
      </c>
      <c r="D554">
        <v>9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 s="15">
        <f t="shared" si="29"/>
        <v>9</v>
      </c>
      <c r="W554" s="5">
        <v>12</v>
      </c>
      <c r="X554" s="15">
        <f t="shared" si="30"/>
        <v>21</v>
      </c>
    </row>
    <row r="555" spans="1:24" x14ac:dyDescent="0.25">
      <c r="A555">
        <f t="shared" si="31"/>
        <v>26</v>
      </c>
      <c r="B555">
        <v>2014</v>
      </c>
      <c r="C555" s="4">
        <v>40715</v>
      </c>
      <c r="D555">
        <v>11.3</v>
      </c>
      <c r="E555">
        <v>0</v>
      </c>
      <c r="F555">
        <v>0</v>
      </c>
      <c r="G555">
        <v>0</v>
      </c>
      <c r="H555">
        <v>0.3</v>
      </c>
      <c r="I555">
        <v>0</v>
      </c>
      <c r="J555">
        <v>0</v>
      </c>
      <c r="K555">
        <v>0.3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0</v>
      </c>
      <c r="T555">
        <v>0</v>
      </c>
      <c r="U555">
        <v>0</v>
      </c>
      <c r="V555" s="15">
        <f t="shared" si="29"/>
        <v>12.900000000000002</v>
      </c>
      <c r="W555" s="5">
        <v>3</v>
      </c>
      <c r="X555" s="15">
        <f t="shared" si="30"/>
        <v>15.900000000000002</v>
      </c>
    </row>
    <row r="556" spans="1:24" x14ac:dyDescent="0.25">
      <c r="A556">
        <f t="shared" si="31"/>
        <v>26</v>
      </c>
      <c r="B556">
        <v>2014</v>
      </c>
      <c r="C556" s="4">
        <v>40716</v>
      </c>
      <c r="D556">
        <v>11.3</v>
      </c>
      <c r="E556">
        <v>0</v>
      </c>
      <c r="F556">
        <v>0</v>
      </c>
      <c r="G556">
        <v>0</v>
      </c>
      <c r="H556">
        <v>0.3</v>
      </c>
      <c r="I556">
        <v>0</v>
      </c>
      <c r="J556">
        <v>0</v>
      </c>
      <c r="K556">
        <v>0.3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0</v>
      </c>
      <c r="T556">
        <v>0</v>
      </c>
      <c r="U556">
        <v>0</v>
      </c>
      <c r="V556" s="15">
        <f t="shared" si="29"/>
        <v>12.900000000000002</v>
      </c>
      <c r="W556" s="5">
        <v>4</v>
      </c>
      <c r="X556" s="15">
        <f t="shared" ref="X556:X557" si="34">SUM(V556:W556)</f>
        <v>16.900000000000002</v>
      </c>
    </row>
    <row r="557" spans="1:24" x14ac:dyDescent="0.25">
      <c r="A557">
        <f t="shared" si="31"/>
        <v>26</v>
      </c>
      <c r="B557">
        <v>2014</v>
      </c>
      <c r="C557" s="4">
        <v>40717</v>
      </c>
      <c r="D557">
        <v>11.3</v>
      </c>
      <c r="E557">
        <v>0</v>
      </c>
      <c r="F557">
        <v>0</v>
      </c>
      <c r="G557">
        <v>0</v>
      </c>
      <c r="H557">
        <v>0.3</v>
      </c>
      <c r="I557">
        <v>0</v>
      </c>
      <c r="J557">
        <v>0</v>
      </c>
      <c r="K557">
        <v>0.3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0</v>
      </c>
      <c r="V557" s="15">
        <f t="shared" si="29"/>
        <v>12.900000000000002</v>
      </c>
      <c r="W557" s="5">
        <v>5</v>
      </c>
      <c r="X557" s="15">
        <f t="shared" si="34"/>
        <v>17.900000000000002</v>
      </c>
    </row>
    <row r="558" spans="1:24" x14ac:dyDescent="0.25">
      <c r="A558">
        <f t="shared" si="31"/>
        <v>26</v>
      </c>
      <c r="B558">
        <v>2014</v>
      </c>
      <c r="C558" s="4">
        <v>40718</v>
      </c>
      <c r="D558">
        <v>12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5</v>
      </c>
      <c r="R558">
        <v>0</v>
      </c>
      <c r="S558">
        <v>0</v>
      </c>
      <c r="T558">
        <v>0</v>
      </c>
      <c r="U558">
        <v>0</v>
      </c>
      <c r="V558" s="15">
        <f t="shared" si="29"/>
        <v>17</v>
      </c>
      <c r="W558" s="5">
        <v>5</v>
      </c>
      <c r="X558" s="15">
        <f t="shared" si="30"/>
        <v>22</v>
      </c>
    </row>
    <row r="559" spans="1:24" x14ac:dyDescent="0.25">
      <c r="A559">
        <f t="shared" si="31"/>
        <v>26</v>
      </c>
      <c r="B559">
        <v>2014</v>
      </c>
      <c r="C559" s="4">
        <v>40719</v>
      </c>
      <c r="D559">
        <v>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1</v>
      </c>
      <c r="R559">
        <v>0</v>
      </c>
      <c r="S559">
        <v>0</v>
      </c>
      <c r="T559">
        <v>0</v>
      </c>
      <c r="U559">
        <v>0</v>
      </c>
      <c r="V559" s="15">
        <f t="shared" si="29"/>
        <v>7</v>
      </c>
      <c r="W559" s="5">
        <v>2</v>
      </c>
      <c r="X559" s="15">
        <f t="shared" si="30"/>
        <v>9</v>
      </c>
    </row>
    <row r="560" spans="1:24" x14ac:dyDescent="0.25">
      <c r="A560">
        <f t="shared" si="31"/>
        <v>27</v>
      </c>
      <c r="B560">
        <v>2014</v>
      </c>
      <c r="C560" s="4">
        <v>40720</v>
      </c>
      <c r="D560">
        <v>5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 s="15">
        <f t="shared" si="29"/>
        <v>5</v>
      </c>
      <c r="W560" s="5">
        <v>5</v>
      </c>
      <c r="X560" s="15">
        <f t="shared" si="30"/>
        <v>10</v>
      </c>
    </row>
    <row r="561" spans="1:24" x14ac:dyDescent="0.25">
      <c r="A561">
        <f t="shared" si="31"/>
        <v>27</v>
      </c>
      <c r="B561">
        <v>2014</v>
      </c>
      <c r="C561" s="4">
        <v>40721</v>
      </c>
      <c r="D561">
        <v>18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3</v>
      </c>
      <c r="R561">
        <v>0</v>
      </c>
      <c r="S561">
        <v>0</v>
      </c>
      <c r="T561">
        <v>0</v>
      </c>
      <c r="U561">
        <v>0</v>
      </c>
      <c r="V561" s="15">
        <f t="shared" si="29"/>
        <v>21</v>
      </c>
      <c r="W561" s="5">
        <v>50</v>
      </c>
      <c r="X561" s="15">
        <f t="shared" si="30"/>
        <v>71</v>
      </c>
    </row>
    <row r="562" spans="1:24" x14ac:dyDescent="0.25">
      <c r="A562">
        <f t="shared" si="31"/>
        <v>27</v>
      </c>
      <c r="B562">
        <v>2014</v>
      </c>
      <c r="C562" s="4">
        <v>40722</v>
      </c>
      <c r="D562">
        <v>25.3</v>
      </c>
      <c r="E562">
        <v>2</v>
      </c>
      <c r="F562">
        <v>0</v>
      </c>
      <c r="G562">
        <v>0</v>
      </c>
      <c r="H562">
        <v>0</v>
      </c>
      <c r="I562">
        <v>2</v>
      </c>
      <c r="J562">
        <v>0</v>
      </c>
      <c r="K562">
        <v>1.3</v>
      </c>
      <c r="L562">
        <v>4</v>
      </c>
      <c r="M562">
        <v>0</v>
      </c>
      <c r="N562">
        <v>0</v>
      </c>
      <c r="O562">
        <v>0</v>
      </c>
      <c r="P562">
        <v>0</v>
      </c>
      <c r="Q562">
        <v>3.3</v>
      </c>
      <c r="R562">
        <v>0</v>
      </c>
      <c r="S562">
        <v>0</v>
      </c>
      <c r="T562">
        <v>0</v>
      </c>
      <c r="U562">
        <v>0</v>
      </c>
      <c r="V562" s="15">
        <f t="shared" si="29"/>
        <v>37.9</v>
      </c>
      <c r="W562" s="5">
        <v>83.3</v>
      </c>
      <c r="X562" s="15">
        <f t="shared" si="30"/>
        <v>121.19999999999999</v>
      </c>
    </row>
    <row r="563" spans="1:24" x14ac:dyDescent="0.25">
      <c r="A563">
        <f t="shared" si="31"/>
        <v>27</v>
      </c>
      <c r="B563">
        <v>2014</v>
      </c>
      <c r="C563" s="4">
        <v>40723</v>
      </c>
      <c r="D563">
        <v>25.3</v>
      </c>
      <c r="E563">
        <v>2</v>
      </c>
      <c r="F563">
        <v>0</v>
      </c>
      <c r="G563">
        <v>0</v>
      </c>
      <c r="H563">
        <v>0</v>
      </c>
      <c r="I563">
        <v>2</v>
      </c>
      <c r="J563">
        <v>0</v>
      </c>
      <c r="K563">
        <v>1.3</v>
      </c>
      <c r="L563">
        <v>4</v>
      </c>
      <c r="M563">
        <v>0</v>
      </c>
      <c r="N563">
        <v>0</v>
      </c>
      <c r="O563">
        <v>0</v>
      </c>
      <c r="P563">
        <v>0</v>
      </c>
      <c r="Q563">
        <v>3.3</v>
      </c>
      <c r="R563">
        <v>0</v>
      </c>
      <c r="S563">
        <v>0</v>
      </c>
      <c r="T563">
        <v>0</v>
      </c>
      <c r="U563">
        <v>0</v>
      </c>
      <c r="V563" s="15">
        <f t="shared" si="29"/>
        <v>37.9</v>
      </c>
      <c r="W563" s="5">
        <v>83.3</v>
      </c>
      <c r="X563" s="15">
        <f t="shared" si="30"/>
        <v>121.19999999999999</v>
      </c>
    </row>
    <row r="564" spans="1:24" x14ac:dyDescent="0.25">
      <c r="A564">
        <f t="shared" si="31"/>
        <v>27</v>
      </c>
      <c r="B564">
        <v>2014</v>
      </c>
      <c r="C564" s="4">
        <v>40724</v>
      </c>
      <c r="D564">
        <v>25.3</v>
      </c>
      <c r="E564">
        <v>2</v>
      </c>
      <c r="F564">
        <v>0</v>
      </c>
      <c r="G564">
        <v>0</v>
      </c>
      <c r="H564">
        <v>0</v>
      </c>
      <c r="I564">
        <v>2</v>
      </c>
      <c r="J564">
        <v>0</v>
      </c>
      <c r="K564">
        <v>1.3</v>
      </c>
      <c r="L564">
        <v>4</v>
      </c>
      <c r="M564">
        <v>0</v>
      </c>
      <c r="N564">
        <v>0</v>
      </c>
      <c r="O564">
        <v>0</v>
      </c>
      <c r="P564">
        <v>0</v>
      </c>
      <c r="Q564">
        <v>3.3</v>
      </c>
      <c r="R564">
        <v>0</v>
      </c>
      <c r="S564">
        <v>0</v>
      </c>
      <c r="T564">
        <v>0</v>
      </c>
      <c r="U564">
        <v>0</v>
      </c>
      <c r="V564" s="15">
        <f t="shared" si="29"/>
        <v>37.9</v>
      </c>
      <c r="W564" s="5">
        <v>83.3</v>
      </c>
      <c r="X564" s="15">
        <f t="shared" si="30"/>
        <v>121.19999999999999</v>
      </c>
    </row>
    <row r="565" spans="1:24" x14ac:dyDescent="0.25">
      <c r="A565">
        <f t="shared" si="31"/>
        <v>27</v>
      </c>
      <c r="B565">
        <v>2014</v>
      </c>
      <c r="C565" s="4">
        <v>40725</v>
      </c>
      <c r="D565">
        <v>13</v>
      </c>
      <c r="E565">
        <v>4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2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1</v>
      </c>
      <c r="R565">
        <v>0</v>
      </c>
      <c r="S565">
        <v>0</v>
      </c>
      <c r="T565">
        <v>0</v>
      </c>
      <c r="U565">
        <v>0</v>
      </c>
      <c r="V565" s="15">
        <f t="shared" si="29"/>
        <v>20</v>
      </c>
      <c r="W565" s="5">
        <v>77</v>
      </c>
      <c r="X565" s="15">
        <f t="shared" si="30"/>
        <v>97</v>
      </c>
    </row>
    <row r="566" spans="1:24" x14ac:dyDescent="0.25">
      <c r="A566">
        <f t="shared" si="31"/>
        <v>27</v>
      </c>
      <c r="B566">
        <v>2014</v>
      </c>
      <c r="C566" s="4">
        <v>40726</v>
      </c>
      <c r="D566">
        <v>10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3</v>
      </c>
      <c r="R566">
        <v>0</v>
      </c>
      <c r="S566">
        <v>0</v>
      </c>
      <c r="T566">
        <v>0</v>
      </c>
      <c r="U566">
        <v>0</v>
      </c>
      <c r="V566" s="15">
        <f t="shared" si="29"/>
        <v>13</v>
      </c>
      <c r="W566" s="5">
        <v>15</v>
      </c>
      <c r="X566" s="15">
        <f t="shared" si="30"/>
        <v>28</v>
      </c>
    </row>
    <row r="567" spans="1:24" x14ac:dyDescent="0.25">
      <c r="A567">
        <f t="shared" si="31"/>
        <v>28</v>
      </c>
      <c r="B567">
        <v>2014</v>
      </c>
      <c r="C567" s="4">
        <v>40727</v>
      </c>
      <c r="D567">
        <v>9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2</v>
      </c>
      <c r="R567">
        <v>0</v>
      </c>
      <c r="S567">
        <v>0</v>
      </c>
      <c r="T567">
        <v>0</v>
      </c>
      <c r="U567">
        <v>0</v>
      </c>
      <c r="V567" s="15">
        <f t="shared" si="29"/>
        <v>11</v>
      </c>
      <c r="W567" s="5">
        <v>19</v>
      </c>
      <c r="X567" s="15">
        <f t="shared" si="30"/>
        <v>30</v>
      </c>
    </row>
    <row r="568" spans="1:24" x14ac:dyDescent="0.25">
      <c r="A568">
        <f t="shared" si="31"/>
        <v>28</v>
      </c>
      <c r="B568">
        <v>2014</v>
      </c>
      <c r="C568" s="4">
        <v>40728</v>
      </c>
      <c r="D568">
        <v>22</v>
      </c>
      <c r="E568">
        <v>1.25</v>
      </c>
      <c r="F568">
        <v>0</v>
      </c>
      <c r="G568">
        <v>0</v>
      </c>
      <c r="H568">
        <v>0</v>
      </c>
      <c r="I568">
        <v>0.25</v>
      </c>
      <c r="J568">
        <v>0</v>
      </c>
      <c r="K568">
        <v>3.5</v>
      </c>
      <c r="L568">
        <v>0.5</v>
      </c>
      <c r="M568">
        <v>0</v>
      </c>
      <c r="N568">
        <v>0.5</v>
      </c>
      <c r="O568">
        <v>0</v>
      </c>
      <c r="P568">
        <v>0</v>
      </c>
      <c r="Q568">
        <v>2.75</v>
      </c>
      <c r="R568">
        <v>0</v>
      </c>
      <c r="S568">
        <v>0</v>
      </c>
      <c r="T568">
        <v>0</v>
      </c>
      <c r="U568">
        <v>0</v>
      </c>
      <c r="V568" s="15">
        <f t="shared" si="29"/>
        <v>30.75</v>
      </c>
      <c r="W568" s="5">
        <v>22</v>
      </c>
      <c r="X568" s="15">
        <f t="shared" si="30"/>
        <v>52.75</v>
      </c>
    </row>
    <row r="569" spans="1:24" x14ac:dyDescent="0.25">
      <c r="A569">
        <f t="shared" si="31"/>
        <v>28</v>
      </c>
      <c r="B569">
        <v>2014</v>
      </c>
      <c r="C569" s="4">
        <v>40729</v>
      </c>
      <c r="D569">
        <v>22</v>
      </c>
      <c r="E569">
        <v>1.25</v>
      </c>
      <c r="F569">
        <v>0</v>
      </c>
      <c r="G569">
        <v>0</v>
      </c>
      <c r="H569">
        <v>0</v>
      </c>
      <c r="I569">
        <v>0.25</v>
      </c>
      <c r="J569">
        <v>0</v>
      </c>
      <c r="K569">
        <v>3.5</v>
      </c>
      <c r="L569">
        <v>0.5</v>
      </c>
      <c r="M569">
        <v>0</v>
      </c>
      <c r="N569">
        <v>0.5</v>
      </c>
      <c r="O569">
        <v>0</v>
      </c>
      <c r="P569">
        <v>0</v>
      </c>
      <c r="Q569">
        <v>2.75</v>
      </c>
      <c r="R569">
        <v>0</v>
      </c>
      <c r="S569">
        <v>0</v>
      </c>
      <c r="T569">
        <v>0</v>
      </c>
      <c r="U569">
        <v>0</v>
      </c>
      <c r="V569" s="15">
        <f t="shared" si="29"/>
        <v>30.75</v>
      </c>
      <c r="W569" s="5">
        <v>22</v>
      </c>
      <c r="X569" s="15">
        <f t="shared" si="30"/>
        <v>52.75</v>
      </c>
    </row>
    <row r="570" spans="1:24" x14ac:dyDescent="0.25">
      <c r="A570">
        <f t="shared" si="31"/>
        <v>28</v>
      </c>
      <c r="B570">
        <v>2014</v>
      </c>
      <c r="C570" s="4">
        <v>40730</v>
      </c>
      <c r="D570">
        <v>22</v>
      </c>
      <c r="E570">
        <v>1.25</v>
      </c>
      <c r="F570">
        <v>0</v>
      </c>
      <c r="G570">
        <v>0</v>
      </c>
      <c r="H570">
        <v>0</v>
      </c>
      <c r="I570">
        <v>0.25</v>
      </c>
      <c r="J570">
        <v>0</v>
      </c>
      <c r="K570">
        <v>3.5</v>
      </c>
      <c r="L570">
        <v>0.5</v>
      </c>
      <c r="M570">
        <v>0</v>
      </c>
      <c r="N570">
        <v>0.5</v>
      </c>
      <c r="O570">
        <v>0</v>
      </c>
      <c r="P570">
        <v>0</v>
      </c>
      <c r="Q570">
        <v>2.75</v>
      </c>
      <c r="R570">
        <v>0</v>
      </c>
      <c r="S570">
        <v>0</v>
      </c>
      <c r="T570">
        <v>0</v>
      </c>
      <c r="U570">
        <v>0</v>
      </c>
      <c r="V570" s="15">
        <f t="shared" si="29"/>
        <v>30.75</v>
      </c>
      <c r="W570" s="5">
        <v>22</v>
      </c>
      <c r="X570" s="15">
        <f t="shared" si="30"/>
        <v>52.75</v>
      </c>
    </row>
    <row r="571" spans="1:24" x14ac:dyDescent="0.25">
      <c r="A571">
        <f t="shared" si="31"/>
        <v>28</v>
      </c>
      <c r="B571">
        <v>2014</v>
      </c>
      <c r="C571" s="4">
        <v>40731</v>
      </c>
      <c r="D571">
        <v>22</v>
      </c>
      <c r="E571">
        <v>1.25</v>
      </c>
      <c r="F571">
        <v>0</v>
      </c>
      <c r="G571">
        <v>0</v>
      </c>
      <c r="H571">
        <v>0</v>
      </c>
      <c r="I571">
        <v>0.25</v>
      </c>
      <c r="J571">
        <v>0</v>
      </c>
      <c r="K571">
        <v>3.5</v>
      </c>
      <c r="L571">
        <v>0.5</v>
      </c>
      <c r="M571">
        <v>0</v>
      </c>
      <c r="N571">
        <v>0.5</v>
      </c>
      <c r="O571">
        <v>0</v>
      </c>
      <c r="P571">
        <v>0</v>
      </c>
      <c r="Q571">
        <v>2.75</v>
      </c>
      <c r="R571">
        <v>0</v>
      </c>
      <c r="S571">
        <v>0</v>
      </c>
      <c r="T571">
        <v>0</v>
      </c>
      <c r="U571">
        <v>0</v>
      </c>
      <c r="V571" s="15">
        <f t="shared" si="29"/>
        <v>30.75</v>
      </c>
      <c r="W571" s="5">
        <v>22</v>
      </c>
      <c r="X571" s="15">
        <f t="shared" si="30"/>
        <v>52.75</v>
      </c>
    </row>
    <row r="572" spans="1:24" x14ac:dyDescent="0.25">
      <c r="A572">
        <f t="shared" si="31"/>
        <v>28</v>
      </c>
      <c r="B572">
        <v>2014</v>
      </c>
      <c r="C572" s="4">
        <v>40732</v>
      </c>
      <c r="D572">
        <v>10</v>
      </c>
      <c r="E572">
        <v>3</v>
      </c>
      <c r="F572">
        <v>0</v>
      </c>
      <c r="G572">
        <v>0</v>
      </c>
      <c r="H572">
        <v>1</v>
      </c>
      <c r="I572">
        <v>0</v>
      </c>
      <c r="J572">
        <v>0</v>
      </c>
      <c r="K572">
        <v>4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1</v>
      </c>
      <c r="R572">
        <v>0</v>
      </c>
      <c r="S572">
        <v>0</v>
      </c>
      <c r="T572">
        <v>0</v>
      </c>
      <c r="U572">
        <v>0</v>
      </c>
      <c r="V572" s="15">
        <f t="shared" si="29"/>
        <v>19</v>
      </c>
      <c r="W572" s="5">
        <v>5</v>
      </c>
      <c r="X572" s="15">
        <f t="shared" si="30"/>
        <v>24</v>
      </c>
    </row>
    <row r="573" spans="1:24" x14ac:dyDescent="0.25">
      <c r="A573">
        <f t="shared" si="31"/>
        <v>28</v>
      </c>
      <c r="B573">
        <v>2014</v>
      </c>
      <c r="C573" s="4">
        <v>40733</v>
      </c>
      <c r="D573">
        <v>10</v>
      </c>
      <c r="E573">
        <v>0</v>
      </c>
      <c r="F573">
        <v>0</v>
      </c>
      <c r="G573">
        <v>1</v>
      </c>
      <c r="H573">
        <v>0</v>
      </c>
      <c r="I573">
        <v>0</v>
      </c>
      <c r="J573">
        <v>0</v>
      </c>
      <c r="K573">
        <v>3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 s="15">
        <f t="shared" ref="V573:V592" si="35">IF(SUM(D573:U573)=0,NA(),SUM(D573:U573))</f>
        <v>14</v>
      </c>
      <c r="W573" s="5">
        <v>3</v>
      </c>
      <c r="X573" s="15">
        <f t="shared" ref="X573:X587" si="36">SUM(V573:W573)</f>
        <v>17</v>
      </c>
    </row>
    <row r="574" spans="1:24" x14ac:dyDescent="0.25">
      <c r="A574">
        <f t="shared" si="31"/>
        <v>29</v>
      </c>
      <c r="B574">
        <v>2014</v>
      </c>
      <c r="C574" s="4">
        <v>40734</v>
      </c>
      <c r="D574">
        <v>8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2</v>
      </c>
      <c r="R574">
        <v>0</v>
      </c>
      <c r="S574">
        <v>0</v>
      </c>
      <c r="T574">
        <v>0</v>
      </c>
      <c r="U574">
        <v>0</v>
      </c>
      <c r="V574" s="15">
        <f t="shared" si="35"/>
        <v>12</v>
      </c>
      <c r="W574" s="5">
        <v>0</v>
      </c>
      <c r="X574" s="15">
        <f t="shared" si="36"/>
        <v>12</v>
      </c>
    </row>
    <row r="575" spans="1:24" x14ac:dyDescent="0.25">
      <c r="A575">
        <f t="shared" si="31"/>
        <v>29</v>
      </c>
      <c r="B575">
        <v>2014</v>
      </c>
      <c r="C575" s="4">
        <v>40735</v>
      </c>
      <c r="D575">
        <v>4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4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1</v>
      </c>
      <c r="R575">
        <v>0</v>
      </c>
      <c r="S575">
        <v>0</v>
      </c>
      <c r="T575">
        <v>0</v>
      </c>
      <c r="U575">
        <v>0</v>
      </c>
      <c r="V575" s="15">
        <f t="shared" si="35"/>
        <v>9</v>
      </c>
      <c r="W575" s="5">
        <v>1</v>
      </c>
      <c r="X575" s="15">
        <f t="shared" si="36"/>
        <v>10</v>
      </c>
    </row>
    <row r="576" spans="1:24" x14ac:dyDescent="0.25">
      <c r="A576">
        <f t="shared" si="31"/>
        <v>29</v>
      </c>
      <c r="B576">
        <v>2014</v>
      </c>
      <c r="C576" s="4">
        <v>40736</v>
      </c>
      <c r="D576">
        <v>3</v>
      </c>
      <c r="E576">
        <v>0.66</v>
      </c>
      <c r="F576">
        <v>0</v>
      </c>
      <c r="G576">
        <v>0.33</v>
      </c>
      <c r="H576">
        <v>0</v>
      </c>
      <c r="I576">
        <v>0</v>
      </c>
      <c r="J576">
        <v>0</v>
      </c>
      <c r="K576">
        <v>3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0.66</v>
      </c>
      <c r="U576">
        <v>0</v>
      </c>
      <c r="V576" s="15">
        <f t="shared" si="35"/>
        <v>7.65</v>
      </c>
      <c r="W576" s="5">
        <v>5.33</v>
      </c>
      <c r="X576" s="15">
        <f>SUM(V576:W576)</f>
        <v>12.98</v>
      </c>
    </row>
    <row r="577" spans="1:24" x14ac:dyDescent="0.25">
      <c r="A577">
        <f t="shared" si="31"/>
        <v>29</v>
      </c>
      <c r="B577">
        <v>2014</v>
      </c>
      <c r="C577" s="4">
        <v>40737</v>
      </c>
      <c r="D577">
        <v>3</v>
      </c>
      <c r="E577">
        <v>0.66</v>
      </c>
      <c r="F577">
        <v>0</v>
      </c>
      <c r="G577">
        <v>0.33</v>
      </c>
      <c r="H577">
        <v>0</v>
      </c>
      <c r="I577">
        <v>0</v>
      </c>
      <c r="J577">
        <v>0</v>
      </c>
      <c r="K577">
        <v>3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0.66</v>
      </c>
      <c r="U577">
        <v>0</v>
      </c>
      <c r="V577" s="15">
        <f t="shared" si="35"/>
        <v>7.65</v>
      </c>
      <c r="W577" s="5">
        <v>5.33</v>
      </c>
      <c r="X577" s="15">
        <f>SUM(V577:W577)</f>
        <v>12.98</v>
      </c>
    </row>
    <row r="578" spans="1:24" x14ac:dyDescent="0.25">
      <c r="A578">
        <f t="shared" si="31"/>
        <v>29</v>
      </c>
      <c r="B578">
        <v>2014</v>
      </c>
      <c r="C578" s="4">
        <v>40738</v>
      </c>
      <c r="D578">
        <v>3</v>
      </c>
      <c r="E578">
        <v>0.66</v>
      </c>
      <c r="F578">
        <v>0</v>
      </c>
      <c r="G578">
        <v>0.33</v>
      </c>
      <c r="H578">
        <v>0</v>
      </c>
      <c r="I578">
        <v>0</v>
      </c>
      <c r="J578">
        <v>0</v>
      </c>
      <c r="K578">
        <v>3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0.66</v>
      </c>
      <c r="U578">
        <v>0</v>
      </c>
      <c r="V578" s="15">
        <f t="shared" si="35"/>
        <v>7.65</v>
      </c>
      <c r="W578" s="5">
        <v>5.33</v>
      </c>
      <c r="X578" s="15">
        <f t="shared" si="36"/>
        <v>12.98</v>
      </c>
    </row>
    <row r="579" spans="1:24" x14ac:dyDescent="0.25">
      <c r="A579">
        <f t="shared" ref="A579:A592" si="37">WEEKNUM(C579)</f>
        <v>29</v>
      </c>
      <c r="B579">
        <v>2014</v>
      </c>
      <c r="C579" s="4">
        <v>40739</v>
      </c>
      <c r="D579">
        <v>3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5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 s="15">
        <f t="shared" si="35"/>
        <v>9</v>
      </c>
      <c r="W579" s="5">
        <v>4</v>
      </c>
      <c r="X579" s="15">
        <f t="shared" si="36"/>
        <v>13</v>
      </c>
    </row>
    <row r="580" spans="1:24" x14ac:dyDescent="0.25">
      <c r="A580">
        <f t="shared" si="37"/>
        <v>29</v>
      </c>
      <c r="B580">
        <v>2014</v>
      </c>
      <c r="C580" s="4">
        <v>40740</v>
      </c>
      <c r="D580">
        <v>8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0</v>
      </c>
      <c r="V580" s="15">
        <f t="shared" si="35"/>
        <v>10</v>
      </c>
      <c r="W580" s="5">
        <v>10</v>
      </c>
      <c r="X580" s="15">
        <f t="shared" si="36"/>
        <v>20</v>
      </c>
    </row>
    <row r="581" spans="1:24" x14ac:dyDescent="0.25">
      <c r="A581">
        <f t="shared" si="37"/>
        <v>30</v>
      </c>
      <c r="B581">
        <v>2014</v>
      </c>
      <c r="C581" s="4">
        <v>40741</v>
      </c>
      <c r="D581">
        <v>17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 s="15">
        <f t="shared" si="35"/>
        <v>18</v>
      </c>
      <c r="W581" s="5">
        <v>1</v>
      </c>
      <c r="X581" s="15">
        <f t="shared" si="36"/>
        <v>19</v>
      </c>
    </row>
    <row r="582" spans="1:24" x14ac:dyDescent="0.25">
      <c r="A582">
        <f t="shared" si="37"/>
        <v>30</v>
      </c>
      <c r="B582">
        <v>2014</v>
      </c>
      <c r="C582" s="4">
        <v>40742</v>
      </c>
      <c r="D582">
        <v>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</v>
      </c>
      <c r="R582">
        <v>0</v>
      </c>
      <c r="S582">
        <v>0</v>
      </c>
      <c r="T582">
        <v>0</v>
      </c>
      <c r="U582">
        <v>0</v>
      </c>
      <c r="V582" s="15">
        <f t="shared" si="35"/>
        <v>8</v>
      </c>
      <c r="W582" s="5">
        <v>3</v>
      </c>
      <c r="X582" s="15">
        <f t="shared" si="36"/>
        <v>11</v>
      </c>
    </row>
    <row r="583" spans="1:24" x14ac:dyDescent="0.25">
      <c r="A583">
        <f t="shared" si="37"/>
        <v>30</v>
      </c>
      <c r="B583">
        <v>2014</v>
      </c>
      <c r="C583" s="4">
        <v>40743</v>
      </c>
      <c r="D583">
        <v>4.66</v>
      </c>
      <c r="E583">
        <v>0.66</v>
      </c>
      <c r="F583">
        <v>0</v>
      </c>
      <c r="G583">
        <v>0</v>
      </c>
      <c r="H583">
        <v>0</v>
      </c>
      <c r="I583">
        <v>0.33</v>
      </c>
      <c r="J583">
        <v>0</v>
      </c>
      <c r="K583">
        <v>2.66</v>
      </c>
      <c r="L583">
        <v>0.33</v>
      </c>
      <c r="M583">
        <v>0</v>
      </c>
      <c r="N583">
        <v>0</v>
      </c>
      <c r="O583">
        <v>0</v>
      </c>
      <c r="P583">
        <v>0</v>
      </c>
      <c r="Q583">
        <v>1</v>
      </c>
      <c r="R583">
        <v>0</v>
      </c>
      <c r="S583">
        <v>0</v>
      </c>
      <c r="T583">
        <v>0</v>
      </c>
      <c r="U583">
        <v>0</v>
      </c>
      <c r="V583" s="15">
        <f t="shared" si="35"/>
        <v>9.64</v>
      </c>
      <c r="W583" s="5">
        <v>7</v>
      </c>
      <c r="X583" s="15">
        <f t="shared" si="36"/>
        <v>16.64</v>
      </c>
    </row>
    <row r="584" spans="1:24" x14ac:dyDescent="0.25">
      <c r="A584">
        <f t="shared" si="37"/>
        <v>30</v>
      </c>
      <c r="B584">
        <v>2014</v>
      </c>
      <c r="C584" s="4">
        <v>40744</v>
      </c>
      <c r="D584">
        <v>4.66</v>
      </c>
      <c r="E584">
        <v>0.66</v>
      </c>
      <c r="F584">
        <v>0</v>
      </c>
      <c r="G584">
        <v>0</v>
      </c>
      <c r="H584">
        <v>0</v>
      </c>
      <c r="I584">
        <v>0.33</v>
      </c>
      <c r="J584">
        <v>0</v>
      </c>
      <c r="K584">
        <v>2.66</v>
      </c>
      <c r="L584">
        <v>0.33</v>
      </c>
      <c r="M584">
        <v>0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0</v>
      </c>
      <c r="T584">
        <v>0</v>
      </c>
      <c r="U584">
        <v>0</v>
      </c>
      <c r="V584" s="15">
        <f t="shared" si="35"/>
        <v>9.64</v>
      </c>
      <c r="W584" s="5">
        <v>7</v>
      </c>
      <c r="X584" s="15">
        <f t="shared" si="36"/>
        <v>16.64</v>
      </c>
    </row>
    <row r="585" spans="1:24" x14ac:dyDescent="0.25">
      <c r="A585">
        <f t="shared" si="37"/>
        <v>30</v>
      </c>
      <c r="B585">
        <v>2014</v>
      </c>
      <c r="C585" s="4">
        <v>40745</v>
      </c>
      <c r="D585">
        <v>4.66</v>
      </c>
      <c r="E585">
        <v>0.66</v>
      </c>
      <c r="F585">
        <v>0</v>
      </c>
      <c r="G585">
        <v>0</v>
      </c>
      <c r="H585">
        <v>0</v>
      </c>
      <c r="I585">
        <v>0.33</v>
      </c>
      <c r="J585">
        <v>0</v>
      </c>
      <c r="K585">
        <v>2.66</v>
      </c>
      <c r="L585">
        <v>0.33</v>
      </c>
      <c r="M585">
        <v>0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 s="15">
        <f t="shared" si="35"/>
        <v>9.64</v>
      </c>
      <c r="W585" s="5">
        <v>7</v>
      </c>
      <c r="X585" s="15">
        <f t="shared" si="36"/>
        <v>16.64</v>
      </c>
    </row>
    <row r="586" spans="1:24" x14ac:dyDescent="0.25">
      <c r="A586">
        <f t="shared" si="37"/>
        <v>30</v>
      </c>
      <c r="B586">
        <v>2014</v>
      </c>
      <c r="C586" s="4">
        <v>40746</v>
      </c>
      <c r="D586">
        <v>12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6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 s="15">
        <f t="shared" si="35"/>
        <v>19</v>
      </c>
      <c r="W586" s="5">
        <v>8</v>
      </c>
      <c r="X586" s="15">
        <f t="shared" si="36"/>
        <v>27</v>
      </c>
    </row>
    <row r="587" spans="1:24" x14ac:dyDescent="0.25">
      <c r="A587">
        <f t="shared" si="37"/>
        <v>30</v>
      </c>
      <c r="B587">
        <v>2014</v>
      </c>
      <c r="C587" s="4">
        <v>40747</v>
      </c>
      <c r="D587">
        <v>6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 s="15">
        <f t="shared" si="35"/>
        <v>7</v>
      </c>
      <c r="W587" s="5">
        <v>4</v>
      </c>
      <c r="X587" s="15">
        <f t="shared" si="36"/>
        <v>11</v>
      </c>
    </row>
    <row r="588" spans="1:24" x14ac:dyDescent="0.25">
      <c r="A588">
        <f t="shared" si="37"/>
        <v>31</v>
      </c>
      <c r="B588">
        <v>2014</v>
      </c>
      <c r="C588" s="4">
        <v>40748</v>
      </c>
      <c r="D588">
        <v>6</v>
      </c>
      <c r="E588">
        <v>1</v>
      </c>
      <c r="F588">
        <v>0</v>
      </c>
      <c r="G588">
        <v>0</v>
      </c>
      <c r="H588">
        <v>0</v>
      </c>
      <c r="I588">
        <v>1</v>
      </c>
      <c r="J588">
        <v>0</v>
      </c>
      <c r="K588">
        <v>2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 s="15">
        <f t="shared" si="35"/>
        <v>10</v>
      </c>
      <c r="W588" s="5">
        <v>1</v>
      </c>
      <c r="X588" s="15">
        <f>SUM(V588:W588)</f>
        <v>11</v>
      </c>
    </row>
    <row r="589" spans="1:24" x14ac:dyDescent="0.25">
      <c r="A589">
        <f t="shared" si="37"/>
        <v>31</v>
      </c>
      <c r="B589">
        <v>2014</v>
      </c>
      <c r="C589" s="4">
        <v>40749</v>
      </c>
      <c r="D589">
        <v>0</v>
      </c>
      <c r="E589">
        <v>1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2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1</v>
      </c>
      <c r="U589">
        <v>0</v>
      </c>
      <c r="V589" s="15">
        <f t="shared" si="35"/>
        <v>4</v>
      </c>
      <c r="W589" s="5">
        <v>1</v>
      </c>
      <c r="X589" s="15">
        <f>SUM(V589:W589)</f>
        <v>5</v>
      </c>
    </row>
    <row r="590" spans="1:24" x14ac:dyDescent="0.25">
      <c r="A590">
        <f t="shared" si="37"/>
        <v>31</v>
      </c>
      <c r="B590">
        <v>2014</v>
      </c>
      <c r="C590" s="4">
        <v>40750</v>
      </c>
      <c r="D590">
        <v>3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0.3</v>
      </c>
      <c r="L590">
        <v>0.6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 s="15">
        <f t="shared" si="35"/>
        <v>3.9</v>
      </c>
      <c r="W590" s="5">
        <v>0.6</v>
      </c>
      <c r="X590" s="15">
        <f>SUM(V590:W590)</f>
        <v>4.5</v>
      </c>
    </row>
    <row r="591" spans="1:24" x14ac:dyDescent="0.25">
      <c r="A591">
        <f t="shared" si="37"/>
        <v>31</v>
      </c>
      <c r="B591">
        <v>2014</v>
      </c>
      <c r="C591" s="4">
        <v>40751</v>
      </c>
      <c r="D591">
        <v>3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0.3</v>
      </c>
      <c r="L591">
        <v>0.6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 s="15">
        <f t="shared" si="35"/>
        <v>3.9</v>
      </c>
      <c r="W591" s="5">
        <v>1.6</v>
      </c>
      <c r="X591" s="15">
        <f t="shared" ref="X591:X592" si="38">SUM(V591:W591)</f>
        <v>5.5</v>
      </c>
    </row>
    <row r="592" spans="1:24" x14ac:dyDescent="0.25">
      <c r="A592">
        <f t="shared" si="37"/>
        <v>31</v>
      </c>
      <c r="B592">
        <v>2014</v>
      </c>
      <c r="C592" s="4">
        <v>40752</v>
      </c>
      <c r="D592">
        <v>3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0.3</v>
      </c>
      <c r="L592">
        <v>0.6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 s="15">
        <f t="shared" si="35"/>
        <v>3.9</v>
      </c>
      <c r="W592" s="5">
        <v>2.6</v>
      </c>
      <c r="X592" s="15">
        <f t="shared" si="38"/>
        <v>6.5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3:D10"/>
  <sheetViews>
    <sheetView topLeftCell="A4" workbookViewId="0">
      <selection activeCell="B9" sqref="B9"/>
    </sheetView>
  </sheetViews>
  <sheetFormatPr defaultRowHeight="15" x14ac:dyDescent="0.25"/>
  <cols>
    <col min="1" max="1" width="13.140625" bestFit="1" customWidth="1"/>
    <col min="2" max="2" width="18.7109375" bestFit="1" customWidth="1"/>
    <col min="3" max="3" width="16.140625" bestFit="1" customWidth="1"/>
    <col min="4" max="4" width="18.7109375" bestFit="1" customWidth="1"/>
  </cols>
  <sheetData>
    <row r="3" spans="1:4" x14ac:dyDescent="0.25">
      <c r="A3" s="17" t="s">
        <v>33</v>
      </c>
      <c r="B3" t="s">
        <v>39</v>
      </c>
      <c r="C3" t="s">
        <v>57</v>
      </c>
      <c r="D3" t="s">
        <v>58</v>
      </c>
    </row>
    <row r="4" spans="1:4" x14ac:dyDescent="0.25">
      <c r="A4" s="19">
        <v>23</v>
      </c>
      <c r="B4" s="20">
        <v>4.3591176470588238</v>
      </c>
      <c r="C4" s="20">
        <v>25.67</v>
      </c>
      <c r="D4" s="20">
        <v>6.3464527757027085</v>
      </c>
    </row>
    <row r="5" spans="1:4" x14ac:dyDescent="0.25">
      <c r="A5" s="21">
        <v>2010</v>
      </c>
      <c r="B5" s="20">
        <v>1.5228571428571429</v>
      </c>
      <c r="C5" s="20">
        <v>2.75</v>
      </c>
      <c r="D5" s="20">
        <v>1.2544549186228824</v>
      </c>
    </row>
    <row r="6" spans="1:4" x14ac:dyDescent="0.25">
      <c r="A6" s="21">
        <v>2011</v>
      </c>
      <c r="B6" s="20">
        <v>7.8342857142857145</v>
      </c>
      <c r="C6" s="20">
        <v>25.67</v>
      </c>
      <c r="D6" s="20">
        <v>12.202394378622115</v>
      </c>
    </row>
    <row r="7" spans="1:4" x14ac:dyDescent="0.25">
      <c r="A7" s="21">
        <v>2012</v>
      </c>
      <c r="B7" s="20">
        <v>6.5328571428571438</v>
      </c>
      <c r="C7" s="20">
        <v>10.66</v>
      </c>
      <c r="D7" s="20">
        <v>4.2469938948457564</v>
      </c>
    </row>
    <row r="8" spans="1:4" x14ac:dyDescent="0.25">
      <c r="A8" s="21">
        <v>2013</v>
      </c>
      <c r="B8" s="20">
        <v>0.57000000000000006</v>
      </c>
      <c r="C8" s="20">
        <v>1.33</v>
      </c>
      <c r="D8" s="20">
        <v>0.71091490348704889</v>
      </c>
    </row>
    <row r="9" spans="1:4" x14ac:dyDescent="0.25">
      <c r="A9" s="21">
        <v>2014</v>
      </c>
      <c r="B9" s="20">
        <v>5.498333333333334</v>
      </c>
      <c r="C9" s="20">
        <v>10</v>
      </c>
      <c r="D9" s="20">
        <v>2.5634618520014407</v>
      </c>
    </row>
    <row r="10" spans="1:4" x14ac:dyDescent="0.25">
      <c r="A10" s="19" t="s">
        <v>34</v>
      </c>
      <c r="B10" s="20">
        <v>4.3591176470588238</v>
      </c>
      <c r="C10" s="20">
        <v>25.67</v>
      </c>
      <c r="D10" s="20">
        <v>6.3464527757027085</v>
      </c>
    </row>
  </sheetData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X591"/>
  <sheetViews>
    <sheetView topLeftCell="A510" workbookViewId="0">
      <selection activeCell="A537" sqref="A537:XFD537"/>
    </sheetView>
  </sheetViews>
  <sheetFormatPr defaultRowHeight="15" x14ac:dyDescent="0.25"/>
  <cols>
    <col min="1" max="1" width="12.42578125" customWidth="1"/>
    <col min="5" max="5" width="10" customWidth="1"/>
    <col min="6" max="6" width="10.5703125" customWidth="1"/>
    <col min="7" max="7" width="14.42578125" customWidth="1"/>
    <col min="8" max="8" width="12.42578125" customWidth="1"/>
    <col min="9" max="9" width="11.85546875" customWidth="1"/>
    <col min="10" max="10" width="14.28515625" customWidth="1"/>
    <col min="11" max="11" width="9.42578125" customWidth="1"/>
    <col min="12" max="12" width="9.7109375" customWidth="1"/>
    <col min="13" max="14" width="10.7109375" customWidth="1"/>
    <col min="15" max="15" width="11.5703125" customWidth="1"/>
    <col min="16" max="16" width="15.28515625" customWidth="1"/>
    <col min="17" max="17" width="10.5703125" customWidth="1"/>
    <col min="18" max="18" width="11.85546875" customWidth="1"/>
    <col min="19" max="19" width="15.28515625" customWidth="1"/>
    <col min="20" max="20" width="12.85546875" customWidth="1"/>
    <col min="21" max="21" width="12.7109375" customWidth="1"/>
    <col min="22" max="22" width="10.5703125" customWidth="1"/>
  </cols>
  <sheetData>
    <row r="1" spans="1:24" x14ac:dyDescent="0.25">
      <c r="A1" t="s">
        <v>38</v>
      </c>
      <c r="B1" t="s">
        <v>44</v>
      </c>
      <c r="C1" t="s">
        <v>0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s="3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s="3" t="s">
        <v>30</v>
      </c>
      <c r="Q1" t="s">
        <v>20</v>
      </c>
      <c r="R1" t="s">
        <v>21</v>
      </c>
      <c r="S1" s="3" t="s">
        <v>31</v>
      </c>
      <c r="T1" t="s">
        <v>26</v>
      </c>
      <c r="U1" s="3" t="s">
        <v>23</v>
      </c>
      <c r="V1" s="5" t="s">
        <v>37</v>
      </c>
      <c r="W1" s="5" t="s">
        <v>36</v>
      </c>
      <c r="X1" s="5" t="s">
        <v>47</v>
      </c>
    </row>
    <row r="2" spans="1:24" x14ac:dyDescent="0.25">
      <c r="A2">
        <f>WEEKNUM(C2)</f>
        <v>19</v>
      </c>
      <c r="B2">
        <v>2010</v>
      </c>
      <c r="C2" s="4">
        <v>40303</v>
      </c>
      <c r="J2" s="3"/>
      <c r="K2" s="5"/>
      <c r="L2" s="5"/>
      <c r="M2" s="5"/>
      <c r="N2" s="5"/>
      <c r="O2" s="5"/>
      <c r="P2" s="3"/>
      <c r="S2" s="3"/>
      <c r="T2" s="5"/>
      <c r="U2" s="3"/>
      <c r="V2" s="15">
        <f t="shared" ref="V2:V65" si="0">SUM(D2:U2)</f>
        <v>0</v>
      </c>
      <c r="X2" s="15">
        <f>SUM(V2:W2)</f>
        <v>0</v>
      </c>
    </row>
    <row r="3" spans="1:24" x14ac:dyDescent="0.25">
      <c r="A3">
        <f t="shared" ref="A3:A66" si="1">WEEKNUM(C3)</f>
        <v>19</v>
      </c>
      <c r="B3">
        <v>2010</v>
      </c>
      <c r="C3" s="4">
        <v>40304</v>
      </c>
      <c r="J3" s="3"/>
      <c r="K3" s="5"/>
      <c r="L3" s="5"/>
      <c r="M3" s="5"/>
      <c r="N3" s="5"/>
      <c r="O3" s="5"/>
      <c r="P3" s="3"/>
      <c r="S3" s="3"/>
      <c r="T3" s="5"/>
      <c r="U3" s="3"/>
      <c r="V3" s="15">
        <f t="shared" si="0"/>
        <v>0</v>
      </c>
      <c r="X3" s="15">
        <f t="shared" ref="X3:X66" si="2">SUM(V3:W3)</f>
        <v>0</v>
      </c>
    </row>
    <row r="4" spans="1:24" x14ac:dyDescent="0.25">
      <c r="A4">
        <f t="shared" si="1"/>
        <v>19</v>
      </c>
      <c r="B4">
        <v>2010</v>
      </c>
      <c r="C4" s="4">
        <v>40305</v>
      </c>
      <c r="J4" s="3"/>
      <c r="K4" s="5"/>
      <c r="L4" s="5"/>
      <c r="M4" s="5"/>
      <c r="N4" s="5"/>
      <c r="O4" s="5"/>
      <c r="P4" s="3"/>
      <c r="S4" s="3"/>
      <c r="T4" s="5"/>
      <c r="U4" s="3"/>
      <c r="V4" s="15">
        <f t="shared" si="0"/>
        <v>0</v>
      </c>
      <c r="W4" s="5"/>
      <c r="X4" s="15">
        <f t="shared" si="2"/>
        <v>0</v>
      </c>
    </row>
    <row r="5" spans="1:24" x14ac:dyDescent="0.25">
      <c r="A5">
        <f t="shared" si="1"/>
        <v>19</v>
      </c>
      <c r="B5">
        <v>2010</v>
      </c>
      <c r="C5" s="4">
        <v>40306</v>
      </c>
      <c r="J5" s="3"/>
      <c r="K5" s="5"/>
      <c r="L5" s="5"/>
      <c r="M5" s="5"/>
      <c r="N5" s="5"/>
      <c r="O5" s="5"/>
      <c r="P5" s="3"/>
      <c r="S5" s="3"/>
      <c r="T5" s="5"/>
      <c r="U5" s="3"/>
      <c r="V5" s="15">
        <f t="shared" si="0"/>
        <v>0</v>
      </c>
      <c r="W5" s="5"/>
      <c r="X5" s="15">
        <f t="shared" si="2"/>
        <v>0</v>
      </c>
    </row>
    <row r="6" spans="1:24" x14ac:dyDescent="0.25">
      <c r="A6">
        <f t="shared" si="1"/>
        <v>20</v>
      </c>
      <c r="B6">
        <v>2010</v>
      </c>
      <c r="C6" s="4">
        <v>40307</v>
      </c>
      <c r="J6" s="3"/>
      <c r="P6" s="3"/>
      <c r="S6" s="3"/>
      <c r="U6" s="3"/>
      <c r="V6" s="15">
        <f t="shared" si="0"/>
        <v>0</v>
      </c>
      <c r="X6" s="15">
        <f t="shared" si="2"/>
        <v>0</v>
      </c>
    </row>
    <row r="7" spans="1:24" x14ac:dyDescent="0.25">
      <c r="A7">
        <f t="shared" si="1"/>
        <v>20</v>
      </c>
      <c r="B7">
        <v>2010</v>
      </c>
      <c r="C7" s="4">
        <v>40308</v>
      </c>
      <c r="J7" s="3"/>
      <c r="K7" s="5"/>
      <c r="L7" s="5"/>
      <c r="M7" s="5"/>
      <c r="P7" s="3"/>
      <c r="Q7" s="5"/>
      <c r="R7" s="5"/>
      <c r="S7" s="3"/>
      <c r="T7" s="5"/>
      <c r="U7" s="3"/>
      <c r="V7" s="15">
        <f t="shared" si="0"/>
        <v>0</v>
      </c>
      <c r="X7" s="15">
        <f t="shared" si="2"/>
        <v>0</v>
      </c>
    </row>
    <row r="8" spans="1:24" x14ac:dyDescent="0.25">
      <c r="A8">
        <f t="shared" si="1"/>
        <v>20</v>
      </c>
      <c r="B8">
        <v>2010</v>
      </c>
      <c r="C8" s="4">
        <v>40309</v>
      </c>
      <c r="J8" s="3"/>
      <c r="K8" s="5"/>
      <c r="L8" s="5"/>
      <c r="M8" s="5"/>
      <c r="N8" s="5"/>
      <c r="O8" s="5"/>
      <c r="P8" s="3"/>
      <c r="Q8" s="5"/>
      <c r="R8" s="5"/>
      <c r="S8" s="3"/>
      <c r="T8" s="5"/>
      <c r="U8" s="3"/>
      <c r="V8" s="15">
        <f t="shared" si="0"/>
        <v>0</v>
      </c>
      <c r="X8" s="15">
        <f t="shared" si="2"/>
        <v>0</v>
      </c>
    </row>
    <row r="9" spans="1:24" x14ac:dyDescent="0.25">
      <c r="A9">
        <f t="shared" si="1"/>
        <v>20</v>
      </c>
      <c r="B9">
        <v>2010</v>
      </c>
      <c r="C9" s="4">
        <v>40310</v>
      </c>
      <c r="J9" s="3"/>
      <c r="K9" s="5"/>
      <c r="L9" s="5"/>
      <c r="M9" s="5"/>
      <c r="N9" s="5"/>
      <c r="O9" s="5"/>
      <c r="P9" s="3"/>
      <c r="Q9" s="5"/>
      <c r="R9" s="5"/>
      <c r="S9" s="3"/>
      <c r="T9" s="5"/>
      <c r="U9" s="3"/>
      <c r="V9" s="15">
        <f t="shared" si="0"/>
        <v>0</v>
      </c>
      <c r="X9" s="15">
        <f t="shared" si="2"/>
        <v>0</v>
      </c>
    </row>
    <row r="10" spans="1:24" x14ac:dyDescent="0.25">
      <c r="A10">
        <f t="shared" si="1"/>
        <v>20</v>
      </c>
      <c r="B10">
        <v>2010</v>
      </c>
      <c r="C10" s="4">
        <v>40311</v>
      </c>
      <c r="J10" s="3"/>
      <c r="K10" s="5"/>
      <c r="L10" s="5"/>
      <c r="M10" s="5"/>
      <c r="N10" s="5"/>
      <c r="O10" s="5"/>
      <c r="P10" s="3"/>
      <c r="Q10" s="5"/>
      <c r="R10" s="5"/>
      <c r="S10" s="3"/>
      <c r="T10" s="5"/>
      <c r="U10" s="3"/>
      <c r="V10" s="15">
        <f t="shared" si="0"/>
        <v>0</v>
      </c>
      <c r="X10" s="15">
        <f t="shared" si="2"/>
        <v>0</v>
      </c>
    </row>
    <row r="11" spans="1:24" x14ac:dyDescent="0.25">
      <c r="A11">
        <f t="shared" si="1"/>
        <v>20</v>
      </c>
      <c r="B11">
        <v>2010</v>
      </c>
      <c r="C11" s="4">
        <v>40312</v>
      </c>
      <c r="J11" s="3"/>
      <c r="K11" s="5"/>
      <c r="L11" s="5"/>
      <c r="M11" s="5"/>
      <c r="N11" s="5"/>
      <c r="O11" s="5"/>
      <c r="P11" s="3"/>
      <c r="Q11" s="5"/>
      <c r="R11" s="5"/>
      <c r="S11" s="3"/>
      <c r="T11" s="5"/>
      <c r="U11" s="3"/>
      <c r="V11" s="15">
        <f t="shared" si="0"/>
        <v>0</v>
      </c>
      <c r="W11" s="5"/>
      <c r="X11" s="15">
        <f t="shared" si="2"/>
        <v>0</v>
      </c>
    </row>
    <row r="12" spans="1:24" x14ac:dyDescent="0.25">
      <c r="A12">
        <f t="shared" si="1"/>
        <v>20</v>
      </c>
      <c r="B12">
        <v>2010</v>
      </c>
      <c r="C12" s="4">
        <v>40313</v>
      </c>
      <c r="J12" s="3"/>
      <c r="K12" s="5"/>
      <c r="L12" s="5"/>
      <c r="M12" s="5"/>
      <c r="N12" s="5"/>
      <c r="O12" s="5"/>
      <c r="P12" s="3"/>
      <c r="Q12" s="5"/>
      <c r="R12" s="5"/>
      <c r="S12" s="3"/>
      <c r="T12" s="5"/>
      <c r="U12" s="3"/>
      <c r="V12" s="15">
        <f t="shared" si="0"/>
        <v>0</v>
      </c>
      <c r="W12" s="5"/>
      <c r="X12" s="15">
        <f t="shared" si="2"/>
        <v>0</v>
      </c>
    </row>
    <row r="13" spans="1:24" x14ac:dyDescent="0.25">
      <c r="A13">
        <f t="shared" si="1"/>
        <v>21</v>
      </c>
      <c r="B13">
        <v>2010</v>
      </c>
      <c r="C13" s="4">
        <v>40314</v>
      </c>
      <c r="J13" s="3"/>
      <c r="K13" s="5"/>
      <c r="L13" s="5"/>
      <c r="M13" s="5"/>
      <c r="N13" s="5"/>
      <c r="O13" s="5"/>
      <c r="P13" s="3"/>
      <c r="Q13" s="5"/>
      <c r="R13" s="5"/>
      <c r="S13" s="3"/>
      <c r="T13" s="5"/>
      <c r="U13" s="3"/>
      <c r="V13" s="15">
        <f t="shared" si="0"/>
        <v>0</v>
      </c>
      <c r="W13" s="5"/>
      <c r="X13" s="15">
        <f t="shared" si="2"/>
        <v>0</v>
      </c>
    </row>
    <row r="14" spans="1:24" x14ac:dyDescent="0.25">
      <c r="A14">
        <f t="shared" si="1"/>
        <v>21</v>
      </c>
      <c r="B14">
        <v>2010</v>
      </c>
      <c r="C14" s="4">
        <v>40315</v>
      </c>
      <c r="J14" s="3"/>
      <c r="K14" s="5"/>
      <c r="L14" s="5"/>
      <c r="M14" s="5"/>
      <c r="N14" s="5"/>
      <c r="O14" s="5"/>
      <c r="P14" s="3"/>
      <c r="Q14" s="5"/>
      <c r="R14" s="5"/>
      <c r="S14" s="3"/>
      <c r="T14" s="5"/>
      <c r="U14" s="3"/>
      <c r="V14" s="15">
        <f t="shared" si="0"/>
        <v>0</v>
      </c>
      <c r="X14" s="15">
        <f t="shared" si="2"/>
        <v>0</v>
      </c>
    </row>
    <row r="15" spans="1:24" x14ac:dyDescent="0.25">
      <c r="A15">
        <f t="shared" si="1"/>
        <v>21</v>
      </c>
      <c r="B15">
        <v>2010</v>
      </c>
      <c r="C15" s="4">
        <v>40316</v>
      </c>
      <c r="J15" s="3"/>
      <c r="K15" s="5"/>
      <c r="L15" s="5"/>
      <c r="M15" s="5"/>
      <c r="N15" s="5"/>
      <c r="O15" s="5"/>
      <c r="P15" s="3"/>
      <c r="Q15" s="5"/>
      <c r="R15" s="5"/>
      <c r="S15" s="3"/>
      <c r="T15" s="5"/>
      <c r="U15" s="3"/>
      <c r="V15" s="15">
        <f t="shared" si="0"/>
        <v>0</v>
      </c>
      <c r="X15" s="15">
        <f t="shared" si="2"/>
        <v>0</v>
      </c>
    </row>
    <row r="16" spans="1:24" x14ac:dyDescent="0.25">
      <c r="A16">
        <f t="shared" si="1"/>
        <v>21</v>
      </c>
      <c r="B16">
        <v>2010</v>
      </c>
      <c r="C16" s="4">
        <v>40317</v>
      </c>
      <c r="J16" s="3"/>
      <c r="K16" s="5"/>
      <c r="L16" s="5"/>
      <c r="M16" s="5"/>
      <c r="N16" s="5"/>
      <c r="O16" s="5"/>
      <c r="P16" s="3"/>
      <c r="Q16" s="5"/>
      <c r="R16" s="5"/>
      <c r="S16" s="3"/>
      <c r="T16" s="5"/>
      <c r="U16" s="3"/>
      <c r="V16" s="15">
        <f t="shared" si="0"/>
        <v>0</v>
      </c>
      <c r="X16" s="15">
        <f t="shared" si="2"/>
        <v>0</v>
      </c>
    </row>
    <row r="17" spans="1:24" x14ac:dyDescent="0.25">
      <c r="A17">
        <f t="shared" si="1"/>
        <v>21</v>
      </c>
      <c r="B17">
        <v>2010</v>
      </c>
      <c r="C17" s="4">
        <v>40318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 s="3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3">
        <v>0</v>
      </c>
      <c r="Q17" s="5">
        <v>2.4</v>
      </c>
      <c r="R17" s="5">
        <v>0</v>
      </c>
      <c r="S17" s="3">
        <v>0</v>
      </c>
      <c r="T17" s="5">
        <v>0</v>
      </c>
      <c r="U17" s="3">
        <v>0</v>
      </c>
      <c r="V17" s="15">
        <f t="shared" si="0"/>
        <v>2.4</v>
      </c>
      <c r="W17" s="5">
        <v>0</v>
      </c>
      <c r="X17" s="15">
        <f t="shared" si="2"/>
        <v>2.4</v>
      </c>
    </row>
    <row r="18" spans="1:24" x14ac:dyDescent="0.25">
      <c r="A18">
        <f t="shared" si="1"/>
        <v>21</v>
      </c>
      <c r="B18">
        <v>2010</v>
      </c>
      <c r="C18" s="4">
        <v>40319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 s="3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3">
        <v>0</v>
      </c>
      <c r="Q18" s="5">
        <v>2.4</v>
      </c>
      <c r="R18" s="5">
        <v>0</v>
      </c>
      <c r="S18" s="3">
        <v>0</v>
      </c>
      <c r="T18" s="5">
        <v>0</v>
      </c>
      <c r="U18" s="3">
        <v>0</v>
      </c>
      <c r="V18" s="15">
        <f t="shared" si="0"/>
        <v>2.4</v>
      </c>
      <c r="W18" s="5">
        <v>0</v>
      </c>
      <c r="X18" s="15">
        <f t="shared" si="2"/>
        <v>2.4</v>
      </c>
    </row>
    <row r="19" spans="1:24" x14ac:dyDescent="0.25">
      <c r="A19">
        <f t="shared" si="1"/>
        <v>21</v>
      </c>
      <c r="B19">
        <v>2010</v>
      </c>
      <c r="C19" s="4">
        <v>40320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 s="3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3">
        <v>0</v>
      </c>
      <c r="Q19" s="5">
        <v>2.4</v>
      </c>
      <c r="R19" s="5">
        <v>0</v>
      </c>
      <c r="S19" s="3">
        <v>0</v>
      </c>
      <c r="T19" s="5">
        <v>0</v>
      </c>
      <c r="U19" s="3">
        <v>0</v>
      </c>
      <c r="V19" s="15">
        <f t="shared" si="0"/>
        <v>2.4</v>
      </c>
      <c r="W19" s="5">
        <v>0</v>
      </c>
      <c r="X19" s="15">
        <f t="shared" si="2"/>
        <v>2.4</v>
      </c>
    </row>
    <row r="20" spans="1:24" x14ac:dyDescent="0.25">
      <c r="A20">
        <f t="shared" si="1"/>
        <v>22</v>
      </c>
      <c r="B20">
        <v>2010</v>
      </c>
      <c r="C20" s="4">
        <v>40321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 s="3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3">
        <v>0</v>
      </c>
      <c r="Q20" s="5">
        <v>2.4</v>
      </c>
      <c r="R20" s="5">
        <v>0</v>
      </c>
      <c r="S20" s="3">
        <v>0</v>
      </c>
      <c r="T20" s="5">
        <v>0</v>
      </c>
      <c r="U20" s="3">
        <v>0</v>
      </c>
      <c r="V20" s="15">
        <f>SUM(D20:U20)</f>
        <v>2.4</v>
      </c>
      <c r="W20" s="5">
        <v>0</v>
      </c>
      <c r="X20" s="15">
        <f>SUM(V20:W20)</f>
        <v>2.4</v>
      </c>
    </row>
    <row r="21" spans="1:24" x14ac:dyDescent="0.25">
      <c r="A21">
        <f t="shared" si="1"/>
        <v>22</v>
      </c>
      <c r="B21">
        <v>2010</v>
      </c>
      <c r="C21" s="4">
        <v>40322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 s="3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3">
        <v>0</v>
      </c>
      <c r="Q21" s="5">
        <v>2.4</v>
      </c>
      <c r="R21" s="5">
        <v>0</v>
      </c>
      <c r="S21" s="3">
        <v>0</v>
      </c>
      <c r="T21" s="5">
        <v>0</v>
      </c>
      <c r="U21" s="3">
        <v>0</v>
      </c>
      <c r="V21" s="15">
        <f>SUM(D21:U21)</f>
        <v>2.4</v>
      </c>
      <c r="W21" s="5">
        <v>0</v>
      </c>
      <c r="X21" s="15">
        <f>SUM(V21:W21)</f>
        <v>2.4</v>
      </c>
    </row>
    <row r="22" spans="1:24" x14ac:dyDescent="0.25">
      <c r="A22">
        <f t="shared" si="1"/>
        <v>22</v>
      </c>
      <c r="B22">
        <v>2010</v>
      </c>
      <c r="C22" s="4">
        <v>40323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 s="3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3">
        <v>0</v>
      </c>
      <c r="Q22" s="5">
        <v>0</v>
      </c>
      <c r="R22" s="5">
        <v>0</v>
      </c>
      <c r="S22" s="3">
        <v>0</v>
      </c>
      <c r="T22" s="5">
        <v>0</v>
      </c>
      <c r="U22" s="3">
        <v>0</v>
      </c>
      <c r="V22" s="15">
        <f>SUM(D22:U22)</f>
        <v>0</v>
      </c>
      <c r="W22" s="5">
        <v>0</v>
      </c>
      <c r="X22" s="15">
        <f>SUM(V22:W22)</f>
        <v>0</v>
      </c>
    </row>
    <row r="23" spans="1:24" x14ac:dyDescent="0.25">
      <c r="A23">
        <f t="shared" si="1"/>
        <v>22</v>
      </c>
      <c r="B23">
        <v>2010</v>
      </c>
      <c r="C23" s="4">
        <v>40324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 s="3">
        <v>0</v>
      </c>
      <c r="K23" s="5">
        <v>0</v>
      </c>
      <c r="L23" s="5">
        <v>0</v>
      </c>
      <c r="M23" s="5">
        <v>0</v>
      </c>
      <c r="N23" s="5">
        <v>1</v>
      </c>
      <c r="O23" s="5">
        <v>0</v>
      </c>
      <c r="P23" s="3">
        <v>0</v>
      </c>
      <c r="Q23" s="5">
        <v>1</v>
      </c>
      <c r="R23" s="5">
        <v>0</v>
      </c>
      <c r="S23" s="3">
        <v>0</v>
      </c>
      <c r="T23" s="5">
        <v>0</v>
      </c>
      <c r="U23" s="3">
        <v>0</v>
      </c>
      <c r="V23" s="15">
        <f>SUM(D23:U23)</f>
        <v>2</v>
      </c>
      <c r="W23" s="5">
        <v>1</v>
      </c>
      <c r="X23" s="15">
        <f>SUM(V23:W23)</f>
        <v>3</v>
      </c>
    </row>
    <row r="24" spans="1:24" x14ac:dyDescent="0.25">
      <c r="A24">
        <f t="shared" si="1"/>
        <v>22</v>
      </c>
      <c r="B24">
        <v>2010</v>
      </c>
      <c r="C24" s="4">
        <v>40325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 s="3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3">
        <v>0</v>
      </c>
      <c r="Q24" s="5">
        <v>3</v>
      </c>
      <c r="R24" s="5">
        <v>0</v>
      </c>
      <c r="S24" s="3">
        <v>0</v>
      </c>
      <c r="T24" s="5">
        <v>0</v>
      </c>
      <c r="U24" s="3">
        <v>0</v>
      </c>
      <c r="V24" s="15">
        <f t="shared" si="0"/>
        <v>4</v>
      </c>
      <c r="W24" s="5">
        <v>2</v>
      </c>
      <c r="X24" s="15">
        <f t="shared" si="2"/>
        <v>6</v>
      </c>
    </row>
    <row r="25" spans="1:24" x14ac:dyDescent="0.25">
      <c r="A25">
        <f t="shared" si="1"/>
        <v>22</v>
      </c>
      <c r="B25">
        <v>2010</v>
      </c>
      <c r="C25" s="4">
        <v>40326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 s="15">
        <f t="shared" si="0"/>
        <v>0</v>
      </c>
      <c r="W25" s="5">
        <v>1</v>
      </c>
      <c r="X25" s="15">
        <f t="shared" si="2"/>
        <v>1</v>
      </c>
    </row>
    <row r="26" spans="1:24" x14ac:dyDescent="0.25">
      <c r="A26">
        <f t="shared" si="1"/>
        <v>22</v>
      </c>
      <c r="B26">
        <v>2010</v>
      </c>
      <c r="C26" s="4">
        <v>40327</v>
      </c>
      <c r="D26">
        <v>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0.25</v>
      </c>
      <c r="O26">
        <v>0</v>
      </c>
      <c r="P26">
        <v>0</v>
      </c>
      <c r="Q26">
        <v>1.5</v>
      </c>
      <c r="R26">
        <v>0</v>
      </c>
      <c r="S26">
        <v>0</v>
      </c>
      <c r="T26">
        <v>0</v>
      </c>
      <c r="U26">
        <v>0</v>
      </c>
      <c r="V26" s="15">
        <f t="shared" si="0"/>
        <v>2.75</v>
      </c>
      <c r="W26" s="5">
        <v>0.75</v>
      </c>
      <c r="X26" s="15">
        <f t="shared" si="2"/>
        <v>3.5</v>
      </c>
    </row>
    <row r="27" spans="1:24" x14ac:dyDescent="0.25">
      <c r="A27">
        <f t="shared" si="1"/>
        <v>23</v>
      </c>
      <c r="B27">
        <v>2010</v>
      </c>
      <c r="C27" s="4">
        <v>40328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0.25</v>
      </c>
      <c r="O27">
        <v>0</v>
      </c>
      <c r="P27">
        <v>0</v>
      </c>
      <c r="Q27">
        <v>1.5</v>
      </c>
      <c r="R27">
        <v>0</v>
      </c>
      <c r="S27">
        <v>0</v>
      </c>
      <c r="T27">
        <v>0</v>
      </c>
      <c r="U27">
        <v>0</v>
      </c>
      <c r="V27" s="15">
        <f t="shared" si="0"/>
        <v>2.75</v>
      </c>
      <c r="W27" s="5">
        <v>0.75</v>
      </c>
      <c r="X27" s="15">
        <f t="shared" si="2"/>
        <v>3.5</v>
      </c>
    </row>
    <row r="28" spans="1:24" x14ac:dyDescent="0.25">
      <c r="A28">
        <f t="shared" si="1"/>
        <v>23</v>
      </c>
      <c r="B28">
        <v>2010</v>
      </c>
      <c r="C28" s="4">
        <v>40329</v>
      </c>
      <c r="D28">
        <v>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0.25</v>
      </c>
      <c r="O28">
        <v>0</v>
      </c>
      <c r="P28">
        <v>0</v>
      </c>
      <c r="Q28">
        <v>1.5</v>
      </c>
      <c r="R28">
        <v>0</v>
      </c>
      <c r="S28">
        <v>0</v>
      </c>
      <c r="T28">
        <v>0</v>
      </c>
      <c r="U28">
        <v>0</v>
      </c>
      <c r="V28" s="15">
        <f>SUM(D28:U28)</f>
        <v>2.75</v>
      </c>
      <c r="W28" s="5">
        <v>0.75</v>
      </c>
      <c r="X28" s="15">
        <f>SUM(V28:W28)</f>
        <v>3.5</v>
      </c>
    </row>
    <row r="29" spans="1:24" x14ac:dyDescent="0.25">
      <c r="A29">
        <f t="shared" si="1"/>
        <v>23</v>
      </c>
      <c r="B29">
        <v>2010</v>
      </c>
      <c r="C29" s="4">
        <v>40330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0.25</v>
      </c>
      <c r="O29">
        <v>0</v>
      </c>
      <c r="P29">
        <v>0</v>
      </c>
      <c r="Q29">
        <v>1.5</v>
      </c>
      <c r="R29">
        <v>0</v>
      </c>
      <c r="S29">
        <v>0</v>
      </c>
      <c r="T29">
        <v>0</v>
      </c>
      <c r="U29">
        <v>0</v>
      </c>
      <c r="V29" s="15">
        <f>SUM(D29:U29)</f>
        <v>2.75</v>
      </c>
      <c r="W29" s="5">
        <v>0.75</v>
      </c>
      <c r="X29" s="15">
        <f>SUM(V29:W29)</f>
        <v>3.5</v>
      </c>
    </row>
    <row r="30" spans="1:24" x14ac:dyDescent="0.25">
      <c r="A30">
        <f t="shared" si="1"/>
        <v>23</v>
      </c>
      <c r="B30">
        <v>2010</v>
      </c>
      <c r="C30" s="4">
        <v>40331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 s="15">
        <f t="shared" si="0"/>
        <v>0</v>
      </c>
      <c r="W30" s="5">
        <v>0</v>
      </c>
      <c r="X30" s="15">
        <f t="shared" si="2"/>
        <v>0</v>
      </c>
    </row>
    <row r="31" spans="1:24" x14ac:dyDescent="0.25">
      <c r="A31">
        <f t="shared" si="1"/>
        <v>23</v>
      </c>
      <c r="B31">
        <v>2010</v>
      </c>
      <c r="C31" s="4">
        <v>40332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 s="15">
        <f t="shared" si="0"/>
        <v>0</v>
      </c>
      <c r="W31" s="5">
        <v>0</v>
      </c>
      <c r="X31" s="15">
        <f t="shared" si="2"/>
        <v>0</v>
      </c>
    </row>
    <row r="32" spans="1:24" x14ac:dyDescent="0.25">
      <c r="A32">
        <f t="shared" si="1"/>
        <v>23</v>
      </c>
      <c r="B32">
        <v>2010</v>
      </c>
      <c r="C32" s="4">
        <v>40333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 s="3">
        <v>0</v>
      </c>
      <c r="K32" s="8">
        <v>0</v>
      </c>
      <c r="L32" s="5">
        <v>0</v>
      </c>
      <c r="M32" s="5">
        <v>0</v>
      </c>
      <c r="N32" s="5">
        <v>0</v>
      </c>
      <c r="O32" s="5">
        <v>0</v>
      </c>
      <c r="P32" s="3">
        <v>0</v>
      </c>
      <c r="Q32" s="8">
        <v>1</v>
      </c>
      <c r="R32" s="5">
        <v>0</v>
      </c>
      <c r="S32" s="3">
        <v>0</v>
      </c>
      <c r="T32" s="8">
        <v>0</v>
      </c>
      <c r="U32" s="3">
        <v>0</v>
      </c>
      <c r="V32" s="15">
        <f t="shared" si="0"/>
        <v>1</v>
      </c>
      <c r="W32" s="5">
        <v>1</v>
      </c>
      <c r="X32" s="15">
        <f t="shared" si="2"/>
        <v>2</v>
      </c>
    </row>
    <row r="33" spans="1:24" x14ac:dyDescent="0.25">
      <c r="A33">
        <f t="shared" si="1"/>
        <v>23</v>
      </c>
      <c r="B33">
        <v>2010</v>
      </c>
      <c r="C33" s="4">
        <v>40334</v>
      </c>
      <c r="D33">
        <v>0.33</v>
      </c>
      <c r="E33">
        <v>0</v>
      </c>
      <c r="F33">
        <v>0</v>
      </c>
      <c r="G33">
        <v>0</v>
      </c>
      <c r="H33">
        <v>0.33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0.75</v>
      </c>
      <c r="R33">
        <v>0</v>
      </c>
      <c r="S33">
        <v>0</v>
      </c>
      <c r="T33">
        <v>0</v>
      </c>
      <c r="U33">
        <v>0</v>
      </c>
      <c r="V33" s="15">
        <f t="shared" si="0"/>
        <v>1.4100000000000001</v>
      </c>
      <c r="W33" s="5">
        <v>0.67</v>
      </c>
      <c r="X33" s="15">
        <f t="shared" si="2"/>
        <v>2.08</v>
      </c>
    </row>
    <row r="34" spans="1:24" x14ac:dyDescent="0.25">
      <c r="A34">
        <f t="shared" si="1"/>
        <v>24</v>
      </c>
      <c r="B34">
        <v>2010</v>
      </c>
      <c r="C34" s="4">
        <v>40335</v>
      </c>
      <c r="D34">
        <v>0.33</v>
      </c>
      <c r="E34">
        <v>0</v>
      </c>
      <c r="F34">
        <v>0</v>
      </c>
      <c r="G34">
        <v>0</v>
      </c>
      <c r="H34">
        <v>0.33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0.75</v>
      </c>
      <c r="R34">
        <v>0</v>
      </c>
      <c r="S34">
        <v>0</v>
      </c>
      <c r="T34">
        <v>0</v>
      </c>
      <c r="U34">
        <v>0</v>
      </c>
      <c r="V34" s="15">
        <f t="shared" si="0"/>
        <v>1.4100000000000001</v>
      </c>
      <c r="W34" s="5">
        <v>0.67</v>
      </c>
      <c r="X34" s="15">
        <f t="shared" si="2"/>
        <v>2.08</v>
      </c>
    </row>
    <row r="35" spans="1:24" x14ac:dyDescent="0.25">
      <c r="A35">
        <f t="shared" si="1"/>
        <v>24</v>
      </c>
      <c r="B35">
        <v>2010</v>
      </c>
      <c r="C35" s="4">
        <v>40336</v>
      </c>
      <c r="D35">
        <v>0.33</v>
      </c>
      <c r="E35">
        <v>0</v>
      </c>
      <c r="F35">
        <v>0</v>
      </c>
      <c r="G35">
        <v>0</v>
      </c>
      <c r="H35">
        <v>0.33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0.75</v>
      </c>
      <c r="R35">
        <v>0</v>
      </c>
      <c r="S35">
        <v>0</v>
      </c>
      <c r="T35">
        <v>0</v>
      </c>
      <c r="U35">
        <v>0</v>
      </c>
      <c r="V35" s="15">
        <f>SUM(D35:U35)</f>
        <v>1.4100000000000001</v>
      </c>
      <c r="W35" s="5">
        <v>0.67</v>
      </c>
      <c r="X35" s="15">
        <f>SUM(V35:W35)</f>
        <v>2.08</v>
      </c>
    </row>
    <row r="36" spans="1:24" x14ac:dyDescent="0.25">
      <c r="A36">
        <f t="shared" si="1"/>
        <v>24</v>
      </c>
      <c r="B36">
        <v>2010</v>
      </c>
      <c r="C36" s="4">
        <v>40337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 s="3">
        <v>0</v>
      </c>
      <c r="K36" s="8">
        <v>0</v>
      </c>
      <c r="L36" s="5">
        <v>0</v>
      </c>
      <c r="M36" s="5">
        <v>0</v>
      </c>
      <c r="N36" s="5">
        <v>0</v>
      </c>
      <c r="O36" s="5">
        <v>0</v>
      </c>
      <c r="P36" s="3">
        <v>0</v>
      </c>
      <c r="Q36" s="8">
        <v>7</v>
      </c>
      <c r="R36" s="5">
        <v>0</v>
      </c>
      <c r="S36" s="3">
        <v>0</v>
      </c>
      <c r="T36" s="8">
        <v>0</v>
      </c>
      <c r="U36" s="3">
        <v>0</v>
      </c>
      <c r="V36" s="15">
        <f>SUM(D36:U36)</f>
        <v>7</v>
      </c>
      <c r="W36" s="5">
        <v>1</v>
      </c>
      <c r="X36" s="15">
        <f>SUM(V36:W36)</f>
        <v>8</v>
      </c>
    </row>
    <row r="37" spans="1:24" x14ac:dyDescent="0.25">
      <c r="A37">
        <f t="shared" si="1"/>
        <v>24</v>
      </c>
      <c r="B37">
        <v>2010</v>
      </c>
      <c r="C37" s="4">
        <v>40338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2</v>
      </c>
      <c r="R37">
        <v>0</v>
      </c>
      <c r="S37">
        <v>0</v>
      </c>
      <c r="T37">
        <v>0</v>
      </c>
      <c r="U37">
        <v>0</v>
      </c>
      <c r="V37" s="15">
        <f t="shared" si="0"/>
        <v>3</v>
      </c>
      <c r="W37" s="5">
        <v>0</v>
      </c>
      <c r="X37" s="15">
        <f t="shared" si="2"/>
        <v>3</v>
      </c>
    </row>
    <row r="38" spans="1:24" x14ac:dyDescent="0.25">
      <c r="A38">
        <f t="shared" si="1"/>
        <v>24</v>
      </c>
      <c r="B38">
        <v>2010</v>
      </c>
      <c r="C38" s="4">
        <v>40339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 s="3">
        <v>0</v>
      </c>
      <c r="K38" s="8">
        <v>0</v>
      </c>
      <c r="L38" s="5">
        <v>0</v>
      </c>
      <c r="M38" s="5">
        <v>0</v>
      </c>
      <c r="N38" s="5">
        <v>0</v>
      </c>
      <c r="O38" s="5">
        <v>0</v>
      </c>
      <c r="P38" s="3">
        <v>0</v>
      </c>
      <c r="Q38" s="8">
        <v>6</v>
      </c>
      <c r="R38" s="5">
        <v>0</v>
      </c>
      <c r="S38" s="3">
        <v>0</v>
      </c>
      <c r="T38" s="8">
        <v>0</v>
      </c>
      <c r="U38" s="3">
        <v>0</v>
      </c>
      <c r="V38" s="15">
        <f t="shared" si="0"/>
        <v>6</v>
      </c>
      <c r="W38" s="5">
        <v>2</v>
      </c>
      <c r="X38" s="15">
        <f t="shared" si="2"/>
        <v>8</v>
      </c>
    </row>
    <row r="39" spans="1:24" x14ac:dyDescent="0.25">
      <c r="A39">
        <f t="shared" si="1"/>
        <v>24</v>
      </c>
      <c r="B39">
        <v>2010</v>
      </c>
      <c r="C39" s="4">
        <v>40340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 s="15">
        <f t="shared" si="0"/>
        <v>1</v>
      </c>
      <c r="W39" s="5">
        <v>0</v>
      </c>
      <c r="X39" s="15">
        <f t="shared" si="2"/>
        <v>1</v>
      </c>
    </row>
    <row r="40" spans="1:24" x14ac:dyDescent="0.25">
      <c r="A40">
        <f t="shared" si="1"/>
        <v>24</v>
      </c>
      <c r="B40">
        <v>2010</v>
      </c>
      <c r="C40" s="4">
        <v>40341</v>
      </c>
      <c r="D40">
        <v>28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0.66</v>
      </c>
      <c r="R40">
        <v>0</v>
      </c>
      <c r="S40">
        <v>0</v>
      </c>
      <c r="T40">
        <v>0</v>
      </c>
      <c r="U40">
        <v>0</v>
      </c>
      <c r="V40" s="15">
        <f t="shared" si="0"/>
        <v>28.66</v>
      </c>
      <c r="W40" s="5">
        <v>3</v>
      </c>
      <c r="X40" s="15">
        <f t="shared" si="2"/>
        <v>31.66</v>
      </c>
    </row>
    <row r="41" spans="1:24" x14ac:dyDescent="0.25">
      <c r="A41">
        <f t="shared" si="1"/>
        <v>25</v>
      </c>
      <c r="B41">
        <v>2010</v>
      </c>
      <c r="C41" s="4">
        <v>40342</v>
      </c>
      <c r="D41">
        <v>28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0.66</v>
      </c>
      <c r="R41">
        <v>0</v>
      </c>
      <c r="S41">
        <v>0</v>
      </c>
      <c r="T41">
        <v>0</v>
      </c>
      <c r="U41">
        <v>0</v>
      </c>
      <c r="V41" s="15">
        <f t="shared" si="0"/>
        <v>28.66</v>
      </c>
      <c r="W41" s="5">
        <v>3</v>
      </c>
      <c r="X41" s="15">
        <f t="shared" si="2"/>
        <v>31.66</v>
      </c>
    </row>
    <row r="42" spans="1:24" x14ac:dyDescent="0.25">
      <c r="A42">
        <f t="shared" si="1"/>
        <v>25</v>
      </c>
      <c r="B42">
        <v>2010</v>
      </c>
      <c r="C42" s="4">
        <v>40343</v>
      </c>
      <c r="D42">
        <v>28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0.66</v>
      </c>
      <c r="R42">
        <v>0</v>
      </c>
      <c r="S42">
        <v>0</v>
      </c>
      <c r="T42">
        <v>0</v>
      </c>
      <c r="U42">
        <v>0</v>
      </c>
      <c r="V42" s="15">
        <f t="shared" si="0"/>
        <v>28.66</v>
      </c>
      <c r="W42" s="5">
        <v>3</v>
      </c>
      <c r="X42" s="15">
        <f t="shared" si="2"/>
        <v>31.66</v>
      </c>
    </row>
    <row r="43" spans="1:24" x14ac:dyDescent="0.25">
      <c r="A43">
        <f t="shared" si="1"/>
        <v>25</v>
      </c>
      <c r="B43">
        <v>2010</v>
      </c>
      <c r="C43" s="4">
        <v>40344</v>
      </c>
      <c r="D43">
        <v>18</v>
      </c>
      <c r="E43">
        <v>0</v>
      </c>
      <c r="F43">
        <v>0</v>
      </c>
      <c r="G43">
        <v>0</v>
      </c>
      <c r="H43">
        <v>0</v>
      </c>
      <c r="I43">
        <v>0</v>
      </c>
      <c r="J43" s="3">
        <v>0</v>
      </c>
      <c r="K43" s="8">
        <v>0</v>
      </c>
      <c r="L43" s="5">
        <v>0</v>
      </c>
      <c r="M43" s="5">
        <v>0</v>
      </c>
      <c r="N43" s="5">
        <v>0</v>
      </c>
      <c r="O43" s="5">
        <v>0</v>
      </c>
      <c r="P43" s="3">
        <v>0</v>
      </c>
      <c r="Q43" s="8">
        <v>1</v>
      </c>
      <c r="R43" s="5">
        <v>0</v>
      </c>
      <c r="S43" s="3">
        <v>0</v>
      </c>
      <c r="T43" s="8">
        <v>0</v>
      </c>
      <c r="U43" s="3">
        <v>0</v>
      </c>
      <c r="V43" s="15">
        <f t="shared" si="0"/>
        <v>19</v>
      </c>
      <c r="W43" s="5">
        <v>5</v>
      </c>
      <c r="X43" s="15">
        <f t="shared" si="2"/>
        <v>24</v>
      </c>
    </row>
    <row r="44" spans="1:24" x14ac:dyDescent="0.25">
      <c r="A44">
        <f t="shared" si="1"/>
        <v>25</v>
      </c>
      <c r="B44">
        <v>2010</v>
      </c>
      <c r="C44" s="4">
        <v>40345</v>
      </c>
      <c r="D44">
        <v>30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 s="15">
        <f t="shared" si="0"/>
        <v>32</v>
      </c>
      <c r="W44" s="5">
        <v>2</v>
      </c>
      <c r="X44" s="15">
        <f t="shared" si="2"/>
        <v>34</v>
      </c>
    </row>
    <row r="45" spans="1:24" x14ac:dyDescent="0.25">
      <c r="A45">
        <f t="shared" si="1"/>
        <v>25</v>
      </c>
      <c r="B45">
        <v>2010</v>
      </c>
      <c r="C45" s="4">
        <v>40346</v>
      </c>
      <c r="D45" t="s">
        <v>25</v>
      </c>
      <c r="E45" t="s">
        <v>25</v>
      </c>
      <c r="F45" t="s">
        <v>25</v>
      </c>
      <c r="G45" t="s">
        <v>25</v>
      </c>
      <c r="H45" t="s">
        <v>25</v>
      </c>
      <c r="I45" t="s">
        <v>25</v>
      </c>
      <c r="J45" t="s">
        <v>25</v>
      </c>
      <c r="K45" t="s">
        <v>25</v>
      </c>
      <c r="L45" t="s">
        <v>25</v>
      </c>
      <c r="M45" t="s">
        <v>25</v>
      </c>
      <c r="N45" t="s">
        <v>25</v>
      </c>
      <c r="O45" t="s">
        <v>25</v>
      </c>
      <c r="P45" t="s">
        <v>25</v>
      </c>
      <c r="Q45" t="s">
        <v>25</v>
      </c>
      <c r="R45" t="s">
        <v>25</v>
      </c>
      <c r="S45" t="s">
        <v>25</v>
      </c>
      <c r="T45" t="s">
        <v>25</v>
      </c>
      <c r="U45" t="s">
        <v>25</v>
      </c>
      <c r="V45" t="s">
        <v>25</v>
      </c>
      <c r="W45" t="s">
        <v>25</v>
      </c>
      <c r="X45" s="15">
        <f t="shared" si="2"/>
        <v>0</v>
      </c>
    </row>
    <row r="46" spans="1:24" x14ac:dyDescent="0.25">
      <c r="A46">
        <f t="shared" si="1"/>
        <v>25</v>
      </c>
      <c r="B46">
        <v>2010</v>
      </c>
      <c r="C46" s="4">
        <v>40347</v>
      </c>
      <c r="D46" t="s">
        <v>25</v>
      </c>
      <c r="E46" t="s">
        <v>25</v>
      </c>
      <c r="F46" t="s">
        <v>25</v>
      </c>
      <c r="G46" t="s">
        <v>25</v>
      </c>
      <c r="H46" t="s">
        <v>25</v>
      </c>
      <c r="I46" t="s">
        <v>25</v>
      </c>
      <c r="J46" t="s">
        <v>25</v>
      </c>
      <c r="K46" t="s">
        <v>25</v>
      </c>
      <c r="L46" t="s">
        <v>25</v>
      </c>
      <c r="M46" t="s">
        <v>25</v>
      </c>
      <c r="N46" t="s">
        <v>25</v>
      </c>
      <c r="O46" t="s">
        <v>25</v>
      </c>
      <c r="P46" t="s">
        <v>25</v>
      </c>
      <c r="Q46" t="s">
        <v>25</v>
      </c>
      <c r="R46" t="s">
        <v>25</v>
      </c>
      <c r="S46" t="s">
        <v>25</v>
      </c>
      <c r="T46" t="s">
        <v>25</v>
      </c>
      <c r="U46" t="s">
        <v>25</v>
      </c>
      <c r="V46" t="s">
        <v>25</v>
      </c>
      <c r="W46" t="s">
        <v>25</v>
      </c>
      <c r="X46" t="s">
        <v>25</v>
      </c>
    </row>
    <row r="47" spans="1:24" x14ac:dyDescent="0.25">
      <c r="A47">
        <f t="shared" si="1"/>
        <v>25</v>
      </c>
      <c r="B47">
        <v>2010</v>
      </c>
      <c r="C47" s="4">
        <v>40348</v>
      </c>
      <c r="D47">
        <v>30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0.33</v>
      </c>
      <c r="R47">
        <v>0</v>
      </c>
      <c r="S47">
        <v>0</v>
      </c>
      <c r="T47">
        <v>0.33</v>
      </c>
      <c r="U47">
        <v>0</v>
      </c>
      <c r="V47" s="15">
        <f t="shared" si="0"/>
        <v>30.659999999999997</v>
      </c>
      <c r="W47" s="5">
        <v>0.33</v>
      </c>
      <c r="X47" s="15">
        <f t="shared" si="2"/>
        <v>30.989999999999995</v>
      </c>
    </row>
    <row r="48" spans="1:24" x14ac:dyDescent="0.25">
      <c r="A48">
        <f t="shared" si="1"/>
        <v>26</v>
      </c>
      <c r="B48">
        <v>2010</v>
      </c>
      <c r="C48" s="4">
        <v>40349</v>
      </c>
      <c r="D48">
        <v>30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0.33</v>
      </c>
      <c r="R48">
        <v>0</v>
      </c>
      <c r="S48">
        <v>0</v>
      </c>
      <c r="T48">
        <v>0.33</v>
      </c>
      <c r="U48">
        <v>0</v>
      </c>
      <c r="V48" s="15">
        <f t="shared" si="0"/>
        <v>30.659999999999997</v>
      </c>
      <c r="W48" s="5">
        <v>0.33</v>
      </c>
      <c r="X48" s="15">
        <f t="shared" si="2"/>
        <v>30.989999999999995</v>
      </c>
    </row>
    <row r="49" spans="1:24" x14ac:dyDescent="0.25">
      <c r="A49">
        <f t="shared" si="1"/>
        <v>26</v>
      </c>
      <c r="B49">
        <v>2010</v>
      </c>
      <c r="C49" s="4">
        <v>40350</v>
      </c>
      <c r="D49">
        <v>30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0.33</v>
      </c>
      <c r="R49">
        <v>0</v>
      </c>
      <c r="S49">
        <v>0</v>
      </c>
      <c r="T49">
        <v>0.33</v>
      </c>
      <c r="U49">
        <v>0</v>
      </c>
      <c r="V49" s="15">
        <f t="shared" si="0"/>
        <v>30.659999999999997</v>
      </c>
      <c r="W49" s="5">
        <v>0.33</v>
      </c>
      <c r="X49" s="15">
        <f t="shared" si="2"/>
        <v>30.989999999999995</v>
      </c>
    </row>
    <row r="50" spans="1:24" x14ac:dyDescent="0.25">
      <c r="A50">
        <f t="shared" si="1"/>
        <v>26</v>
      </c>
      <c r="B50">
        <v>2010</v>
      </c>
      <c r="C50" s="4">
        <v>40351</v>
      </c>
      <c r="D50">
        <v>75</v>
      </c>
      <c r="E50">
        <v>1</v>
      </c>
      <c r="F50">
        <v>0</v>
      </c>
      <c r="G50">
        <v>0</v>
      </c>
      <c r="H50">
        <v>2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 s="15">
        <f t="shared" si="0"/>
        <v>79</v>
      </c>
      <c r="W50" s="5">
        <v>2</v>
      </c>
      <c r="X50" s="15">
        <f t="shared" si="2"/>
        <v>81</v>
      </c>
    </row>
    <row r="51" spans="1:24" x14ac:dyDescent="0.25">
      <c r="A51">
        <f t="shared" si="1"/>
        <v>26</v>
      </c>
      <c r="B51">
        <v>2010</v>
      </c>
      <c r="C51" s="4">
        <v>40352</v>
      </c>
      <c r="D51">
        <v>38</v>
      </c>
      <c r="E51">
        <v>1</v>
      </c>
      <c r="F51">
        <v>0</v>
      </c>
      <c r="G51">
        <v>0</v>
      </c>
      <c r="H51">
        <v>3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1</v>
      </c>
      <c r="U51">
        <v>0</v>
      </c>
      <c r="V51" s="15">
        <f t="shared" si="0"/>
        <v>43</v>
      </c>
      <c r="W51" s="5">
        <v>0</v>
      </c>
      <c r="X51" s="15">
        <f t="shared" si="2"/>
        <v>43</v>
      </c>
    </row>
    <row r="52" spans="1:24" x14ac:dyDescent="0.25">
      <c r="A52">
        <f t="shared" si="1"/>
        <v>26</v>
      </c>
      <c r="B52">
        <v>2010</v>
      </c>
      <c r="C52" s="4">
        <v>40353</v>
      </c>
      <c r="D52">
        <v>11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 s="15">
        <f t="shared" si="0"/>
        <v>12</v>
      </c>
      <c r="W52" s="5">
        <v>0</v>
      </c>
      <c r="X52" s="15">
        <f t="shared" si="2"/>
        <v>12</v>
      </c>
    </row>
    <row r="53" spans="1:24" x14ac:dyDescent="0.25">
      <c r="A53">
        <f t="shared" si="1"/>
        <v>26</v>
      </c>
      <c r="B53">
        <v>2010</v>
      </c>
      <c r="C53" s="4">
        <v>40354</v>
      </c>
      <c r="D53">
        <v>10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2</v>
      </c>
      <c r="R53">
        <v>0</v>
      </c>
      <c r="S53">
        <v>0</v>
      </c>
      <c r="T53">
        <v>0</v>
      </c>
      <c r="U53">
        <v>0</v>
      </c>
      <c r="V53" s="15">
        <f t="shared" si="0"/>
        <v>12</v>
      </c>
      <c r="W53" s="5">
        <v>0</v>
      </c>
      <c r="X53" s="15">
        <f t="shared" si="2"/>
        <v>12</v>
      </c>
    </row>
    <row r="54" spans="1:24" x14ac:dyDescent="0.25">
      <c r="A54">
        <f t="shared" si="1"/>
        <v>26</v>
      </c>
      <c r="B54">
        <v>2010</v>
      </c>
      <c r="C54" s="4">
        <v>40355</v>
      </c>
      <c r="D54">
        <v>12</v>
      </c>
      <c r="E54">
        <v>0.66</v>
      </c>
      <c r="F54">
        <v>0</v>
      </c>
      <c r="G54">
        <v>0</v>
      </c>
      <c r="H54">
        <v>0.33</v>
      </c>
      <c r="I54">
        <v>0</v>
      </c>
      <c r="J54">
        <v>0</v>
      </c>
      <c r="K54">
        <v>0</v>
      </c>
      <c r="L54">
        <v>0</v>
      </c>
      <c r="M54">
        <v>0.33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 s="15">
        <f t="shared" si="0"/>
        <v>13.32</v>
      </c>
      <c r="W54" s="5">
        <v>1</v>
      </c>
      <c r="X54" s="15">
        <f t="shared" si="2"/>
        <v>14.32</v>
      </c>
    </row>
    <row r="55" spans="1:24" x14ac:dyDescent="0.25">
      <c r="A55">
        <f t="shared" si="1"/>
        <v>27</v>
      </c>
      <c r="B55">
        <v>2010</v>
      </c>
      <c r="C55" s="4">
        <v>40356</v>
      </c>
      <c r="D55">
        <v>12</v>
      </c>
      <c r="E55">
        <v>0.66</v>
      </c>
      <c r="F55">
        <v>0</v>
      </c>
      <c r="G55">
        <v>0</v>
      </c>
      <c r="H55">
        <v>0.33</v>
      </c>
      <c r="I55">
        <v>0</v>
      </c>
      <c r="J55">
        <v>0</v>
      </c>
      <c r="K55">
        <v>0</v>
      </c>
      <c r="L55">
        <v>0</v>
      </c>
      <c r="M55">
        <v>0.33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 s="15">
        <f t="shared" si="0"/>
        <v>13.32</v>
      </c>
      <c r="W55" s="5">
        <v>1</v>
      </c>
      <c r="X55" s="15">
        <f t="shared" si="2"/>
        <v>14.32</v>
      </c>
    </row>
    <row r="56" spans="1:24" x14ac:dyDescent="0.25">
      <c r="A56">
        <f t="shared" si="1"/>
        <v>27</v>
      </c>
      <c r="B56">
        <v>2010</v>
      </c>
      <c r="C56" s="4">
        <v>40357</v>
      </c>
      <c r="D56">
        <v>12</v>
      </c>
      <c r="E56">
        <v>0.66</v>
      </c>
      <c r="F56">
        <v>0</v>
      </c>
      <c r="G56">
        <v>0</v>
      </c>
      <c r="H56">
        <v>0.33</v>
      </c>
      <c r="I56">
        <v>0</v>
      </c>
      <c r="J56">
        <v>0</v>
      </c>
      <c r="K56">
        <v>0</v>
      </c>
      <c r="L56">
        <v>0</v>
      </c>
      <c r="M56">
        <v>0.33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 s="15">
        <f t="shared" si="0"/>
        <v>13.32</v>
      </c>
      <c r="W56" s="5">
        <v>1</v>
      </c>
      <c r="X56" s="15">
        <f t="shared" si="2"/>
        <v>14.32</v>
      </c>
    </row>
    <row r="57" spans="1:24" x14ac:dyDescent="0.25">
      <c r="A57">
        <f t="shared" si="1"/>
        <v>27</v>
      </c>
      <c r="B57">
        <v>2010</v>
      </c>
      <c r="C57" s="4">
        <v>40358</v>
      </c>
      <c r="D57">
        <v>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 s="15">
        <f t="shared" si="0"/>
        <v>4</v>
      </c>
      <c r="W57" s="5">
        <v>1</v>
      </c>
      <c r="X57" s="15">
        <f t="shared" si="2"/>
        <v>5</v>
      </c>
    </row>
    <row r="58" spans="1:24" x14ac:dyDescent="0.25">
      <c r="A58">
        <f t="shared" si="1"/>
        <v>27</v>
      </c>
      <c r="B58">
        <v>2010</v>
      </c>
      <c r="C58" s="4">
        <v>40359</v>
      </c>
      <c r="D58">
        <v>14</v>
      </c>
      <c r="E58">
        <v>0</v>
      </c>
      <c r="F58">
        <v>0</v>
      </c>
      <c r="G58">
        <v>0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 s="15">
        <f t="shared" si="0"/>
        <v>15</v>
      </c>
      <c r="W58" s="5">
        <v>2</v>
      </c>
      <c r="X58" s="15">
        <f t="shared" si="2"/>
        <v>17</v>
      </c>
    </row>
    <row r="59" spans="1:24" x14ac:dyDescent="0.25">
      <c r="A59">
        <f t="shared" si="1"/>
        <v>27</v>
      </c>
      <c r="B59">
        <v>2010</v>
      </c>
      <c r="C59" s="4">
        <v>40360</v>
      </c>
      <c r="D59">
        <v>8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 s="15">
        <f t="shared" si="0"/>
        <v>8</v>
      </c>
      <c r="W59" s="5">
        <v>0</v>
      </c>
      <c r="X59" s="15">
        <f t="shared" si="2"/>
        <v>8</v>
      </c>
    </row>
    <row r="60" spans="1:24" x14ac:dyDescent="0.25">
      <c r="A60">
        <f t="shared" si="1"/>
        <v>27</v>
      </c>
      <c r="B60">
        <v>2010</v>
      </c>
      <c r="C60" s="4">
        <v>40361</v>
      </c>
      <c r="D60">
        <v>4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 s="15">
        <f t="shared" si="0"/>
        <v>5</v>
      </c>
      <c r="W60" s="5">
        <v>0</v>
      </c>
      <c r="X60" s="15">
        <f t="shared" si="2"/>
        <v>5</v>
      </c>
    </row>
    <row r="61" spans="1:24" x14ac:dyDescent="0.25">
      <c r="A61">
        <f t="shared" si="1"/>
        <v>27</v>
      </c>
      <c r="B61">
        <v>2010</v>
      </c>
      <c r="C61" s="4">
        <v>40362</v>
      </c>
      <c r="D61">
        <v>21.5</v>
      </c>
      <c r="E61">
        <v>0.5</v>
      </c>
      <c r="F61">
        <v>0</v>
      </c>
      <c r="G61">
        <v>0</v>
      </c>
      <c r="H61">
        <v>0.25</v>
      </c>
      <c r="I61">
        <v>0</v>
      </c>
      <c r="J61">
        <v>0</v>
      </c>
      <c r="K61">
        <v>0.5</v>
      </c>
      <c r="L61">
        <v>0</v>
      </c>
      <c r="M61">
        <v>0</v>
      </c>
      <c r="N61" s="5">
        <v>0</v>
      </c>
      <c r="O61" s="5">
        <v>0</v>
      </c>
      <c r="P61" s="3">
        <v>0</v>
      </c>
      <c r="Q61" s="8">
        <v>1.25</v>
      </c>
      <c r="R61" s="5">
        <v>0</v>
      </c>
      <c r="S61" s="7">
        <v>0</v>
      </c>
      <c r="T61" s="3">
        <v>0</v>
      </c>
      <c r="U61" s="3">
        <v>0</v>
      </c>
      <c r="V61" s="15">
        <f t="shared" si="0"/>
        <v>24</v>
      </c>
      <c r="W61" s="5">
        <v>1</v>
      </c>
      <c r="X61" s="15">
        <f t="shared" si="2"/>
        <v>25</v>
      </c>
    </row>
    <row r="62" spans="1:24" x14ac:dyDescent="0.25">
      <c r="A62">
        <f t="shared" si="1"/>
        <v>28</v>
      </c>
      <c r="B62">
        <v>2010</v>
      </c>
      <c r="C62" s="4">
        <v>40363</v>
      </c>
      <c r="D62">
        <v>21.5</v>
      </c>
      <c r="E62">
        <v>0.5</v>
      </c>
      <c r="F62">
        <v>0</v>
      </c>
      <c r="G62">
        <v>0</v>
      </c>
      <c r="H62">
        <v>0.25</v>
      </c>
      <c r="I62">
        <v>0</v>
      </c>
      <c r="J62">
        <v>0</v>
      </c>
      <c r="K62">
        <v>0.5</v>
      </c>
      <c r="L62">
        <v>0</v>
      </c>
      <c r="M62">
        <v>0</v>
      </c>
      <c r="N62" s="5">
        <v>0</v>
      </c>
      <c r="O62" s="5">
        <v>0</v>
      </c>
      <c r="P62" s="3">
        <v>0</v>
      </c>
      <c r="Q62" s="8">
        <v>1.25</v>
      </c>
      <c r="R62" s="5">
        <v>0</v>
      </c>
      <c r="S62" s="7">
        <v>0</v>
      </c>
      <c r="T62" s="3">
        <v>0</v>
      </c>
      <c r="U62" s="3">
        <v>0</v>
      </c>
      <c r="V62" s="15">
        <f t="shared" si="0"/>
        <v>24</v>
      </c>
      <c r="W62" s="5">
        <v>1</v>
      </c>
      <c r="X62" s="15">
        <f t="shared" si="2"/>
        <v>25</v>
      </c>
    </row>
    <row r="63" spans="1:24" x14ac:dyDescent="0.25">
      <c r="A63">
        <f t="shared" si="1"/>
        <v>28</v>
      </c>
      <c r="B63">
        <v>2010</v>
      </c>
      <c r="C63" s="4">
        <v>40364</v>
      </c>
      <c r="D63">
        <v>21.5</v>
      </c>
      <c r="E63">
        <v>0.5</v>
      </c>
      <c r="F63">
        <v>0</v>
      </c>
      <c r="G63">
        <v>0</v>
      </c>
      <c r="H63">
        <v>0.25</v>
      </c>
      <c r="I63">
        <v>0</v>
      </c>
      <c r="J63">
        <v>0</v>
      </c>
      <c r="K63">
        <v>0.5</v>
      </c>
      <c r="L63">
        <v>0</v>
      </c>
      <c r="M63">
        <v>0</v>
      </c>
      <c r="N63" s="5">
        <v>0</v>
      </c>
      <c r="O63" s="5">
        <v>0</v>
      </c>
      <c r="P63" s="3">
        <v>0</v>
      </c>
      <c r="Q63" s="8">
        <v>1.25</v>
      </c>
      <c r="R63" s="5">
        <v>0</v>
      </c>
      <c r="S63" s="7">
        <v>0</v>
      </c>
      <c r="T63" s="3">
        <v>0</v>
      </c>
      <c r="U63" s="3">
        <v>0</v>
      </c>
      <c r="V63" s="15">
        <f t="shared" si="0"/>
        <v>24</v>
      </c>
      <c r="W63" s="5">
        <v>1</v>
      </c>
      <c r="X63" s="15">
        <f t="shared" si="2"/>
        <v>25</v>
      </c>
    </row>
    <row r="64" spans="1:24" x14ac:dyDescent="0.25">
      <c r="A64">
        <f t="shared" si="1"/>
        <v>28</v>
      </c>
      <c r="B64">
        <v>2010</v>
      </c>
      <c r="C64" s="4">
        <v>40365</v>
      </c>
      <c r="D64">
        <v>21.5</v>
      </c>
      <c r="E64">
        <v>0.5</v>
      </c>
      <c r="F64">
        <v>0</v>
      </c>
      <c r="G64">
        <v>0</v>
      </c>
      <c r="H64">
        <v>0.25</v>
      </c>
      <c r="I64">
        <v>0</v>
      </c>
      <c r="J64">
        <v>0</v>
      </c>
      <c r="K64">
        <v>0.5</v>
      </c>
      <c r="L64">
        <v>0</v>
      </c>
      <c r="M64">
        <v>0</v>
      </c>
      <c r="N64" s="5">
        <v>0</v>
      </c>
      <c r="O64" s="5">
        <v>0</v>
      </c>
      <c r="P64" s="3">
        <v>0</v>
      </c>
      <c r="Q64" s="8">
        <v>1.25</v>
      </c>
      <c r="R64" s="5">
        <v>0</v>
      </c>
      <c r="S64" s="7">
        <v>0</v>
      </c>
      <c r="T64" s="3">
        <v>0</v>
      </c>
      <c r="U64" s="3">
        <v>0</v>
      </c>
      <c r="V64" s="15">
        <f t="shared" si="0"/>
        <v>24</v>
      </c>
      <c r="W64" s="5">
        <v>1</v>
      </c>
      <c r="X64" s="15">
        <f t="shared" si="2"/>
        <v>25</v>
      </c>
    </row>
    <row r="65" spans="1:24" x14ac:dyDescent="0.25">
      <c r="A65">
        <f t="shared" si="1"/>
        <v>28</v>
      </c>
      <c r="B65">
        <v>2010</v>
      </c>
      <c r="C65" s="4">
        <v>40366</v>
      </c>
      <c r="D65">
        <v>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 s="15">
        <f t="shared" si="0"/>
        <v>3</v>
      </c>
      <c r="W65" s="5">
        <v>1</v>
      </c>
      <c r="X65" s="15">
        <f t="shared" si="2"/>
        <v>4</v>
      </c>
    </row>
    <row r="66" spans="1:24" x14ac:dyDescent="0.25">
      <c r="A66">
        <f t="shared" si="1"/>
        <v>28</v>
      </c>
      <c r="B66">
        <v>2010</v>
      </c>
      <c r="C66" s="4">
        <v>40367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 s="8">
        <v>1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15">
        <f t="shared" ref="V66:V130" si="3">SUM(D66:U66)</f>
        <v>1</v>
      </c>
      <c r="W66" s="5">
        <v>1</v>
      </c>
      <c r="X66" s="15">
        <f t="shared" si="2"/>
        <v>2</v>
      </c>
    </row>
    <row r="67" spans="1:24" x14ac:dyDescent="0.25">
      <c r="A67">
        <f t="shared" ref="A67:A130" si="4">WEEKNUM(C67)</f>
        <v>28</v>
      </c>
      <c r="B67">
        <v>2010</v>
      </c>
      <c r="C67" s="4">
        <v>40368</v>
      </c>
      <c r="D67">
        <v>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2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 s="15">
        <f t="shared" si="3"/>
        <v>7</v>
      </c>
      <c r="W67" s="5">
        <v>2</v>
      </c>
      <c r="X67" s="15">
        <f t="shared" ref="X67:X130" si="5">SUM(V67:W67)</f>
        <v>9</v>
      </c>
    </row>
    <row r="68" spans="1:24" x14ac:dyDescent="0.25">
      <c r="A68">
        <f t="shared" si="4"/>
        <v>28</v>
      </c>
      <c r="B68">
        <v>2010</v>
      </c>
      <c r="C68" s="4">
        <v>40369</v>
      </c>
      <c r="D68">
        <v>8.33</v>
      </c>
      <c r="E68">
        <v>1</v>
      </c>
      <c r="F68">
        <v>0</v>
      </c>
      <c r="G68">
        <v>0.67</v>
      </c>
      <c r="H68">
        <v>0</v>
      </c>
      <c r="I68">
        <v>0</v>
      </c>
      <c r="J68">
        <v>0</v>
      </c>
      <c r="K68">
        <v>0.33</v>
      </c>
      <c r="L68">
        <v>0</v>
      </c>
      <c r="M68">
        <v>0</v>
      </c>
      <c r="N68">
        <v>0.33</v>
      </c>
      <c r="O68">
        <v>0.67</v>
      </c>
      <c r="P68">
        <v>0</v>
      </c>
      <c r="Q68">
        <v>0.67</v>
      </c>
      <c r="R68">
        <v>0</v>
      </c>
      <c r="S68">
        <v>0</v>
      </c>
      <c r="T68">
        <v>0</v>
      </c>
      <c r="U68">
        <v>0</v>
      </c>
      <c r="V68" s="15">
        <f t="shared" si="3"/>
        <v>12</v>
      </c>
      <c r="W68" s="5">
        <v>1</v>
      </c>
      <c r="X68" s="15">
        <f t="shared" si="5"/>
        <v>13</v>
      </c>
    </row>
    <row r="69" spans="1:24" x14ac:dyDescent="0.25">
      <c r="A69">
        <f t="shared" si="4"/>
        <v>29</v>
      </c>
      <c r="B69">
        <v>2010</v>
      </c>
      <c r="C69" s="4">
        <v>40370</v>
      </c>
      <c r="D69">
        <v>8.33</v>
      </c>
      <c r="E69">
        <v>1</v>
      </c>
      <c r="F69">
        <v>0</v>
      </c>
      <c r="G69">
        <v>0.67</v>
      </c>
      <c r="H69">
        <v>0</v>
      </c>
      <c r="I69">
        <v>0</v>
      </c>
      <c r="J69">
        <v>0</v>
      </c>
      <c r="K69">
        <v>0.33</v>
      </c>
      <c r="L69">
        <v>0</v>
      </c>
      <c r="M69">
        <v>0</v>
      </c>
      <c r="N69">
        <v>0.33</v>
      </c>
      <c r="O69">
        <v>0.67</v>
      </c>
      <c r="P69">
        <v>0</v>
      </c>
      <c r="Q69">
        <v>0.67</v>
      </c>
      <c r="R69">
        <v>0</v>
      </c>
      <c r="S69">
        <v>0</v>
      </c>
      <c r="T69">
        <v>0</v>
      </c>
      <c r="U69">
        <v>0</v>
      </c>
      <c r="V69" s="15">
        <f t="shared" si="3"/>
        <v>12</v>
      </c>
      <c r="W69" s="5">
        <v>1</v>
      </c>
      <c r="X69" s="15">
        <f t="shared" si="5"/>
        <v>13</v>
      </c>
    </row>
    <row r="70" spans="1:24" x14ac:dyDescent="0.25">
      <c r="A70">
        <f t="shared" si="4"/>
        <v>29</v>
      </c>
      <c r="B70">
        <v>2010</v>
      </c>
      <c r="C70" s="4">
        <v>40371</v>
      </c>
      <c r="D70">
        <v>8.33</v>
      </c>
      <c r="E70">
        <v>1</v>
      </c>
      <c r="F70">
        <v>0</v>
      </c>
      <c r="G70">
        <v>0.67</v>
      </c>
      <c r="H70">
        <v>0</v>
      </c>
      <c r="I70">
        <v>0</v>
      </c>
      <c r="J70">
        <v>0</v>
      </c>
      <c r="K70">
        <v>0.33</v>
      </c>
      <c r="L70">
        <v>0</v>
      </c>
      <c r="M70">
        <v>0</v>
      </c>
      <c r="N70">
        <v>0.33</v>
      </c>
      <c r="O70">
        <v>0.67</v>
      </c>
      <c r="P70">
        <v>0</v>
      </c>
      <c r="Q70">
        <v>0.67</v>
      </c>
      <c r="R70">
        <v>0</v>
      </c>
      <c r="S70">
        <v>0</v>
      </c>
      <c r="T70">
        <v>0</v>
      </c>
      <c r="U70">
        <v>0</v>
      </c>
      <c r="V70" s="15">
        <f>SUM(D70:U70)</f>
        <v>12</v>
      </c>
      <c r="W70" s="5">
        <v>1</v>
      </c>
      <c r="X70" s="15">
        <f>SUM(V70:W70)</f>
        <v>13</v>
      </c>
    </row>
    <row r="71" spans="1:24" x14ac:dyDescent="0.25">
      <c r="A71">
        <f t="shared" si="4"/>
        <v>29</v>
      </c>
      <c r="B71">
        <v>2010</v>
      </c>
      <c r="C71" s="4">
        <v>40372</v>
      </c>
      <c r="D71">
        <v>3</v>
      </c>
      <c r="E71">
        <v>0</v>
      </c>
      <c r="F71">
        <v>0</v>
      </c>
      <c r="G71">
        <v>2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 s="15">
        <f>SUM(D71:U71)</f>
        <v>5</v>
      </c>
      <c r="W71" s="5">
        <v>1</v>
      </c>
      <c r="X71" s="15">
        <f>SUM(V71:W71)</f>
        <v>6</v>
      </c>
    </row>
    <row r="72" spans="1:24" x14ac:dyDescent="0.25">
      <c r="A72">
        <f t="shared" si="4"/>
        <v>29</v>
      </c>
      <c r="B72">
        <v>2010</v>
      </c>
      <c r="C72" s="4">
        <v>40373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2</v>
      </c>
      <c r="R72">
        <v>0</v>
      </c>
      <c r="S72">
        <v>0</v>
      </c>
      <c r="T72">
        <v>0</v>
      </c>
      <c r="U72">
        <v>0</v>
      </c>
      <c r="V72" s="15">
        <f t="shared" si="3"/>
        <v>3</v>
      </c>
      <c r="W72" s="5">
        <v>1</v>
      </c>
      <c r="X72" s="15">
        <f t="shared" si="5"/>
        <v>4</v>
      </c>
    </row>
    <row r="73" spans="1:24" x14ac:dyDescent="0.25">
      <c r="A73">
        <f t="shared" si="4"/>
        <v>29</v>
      </c>
      <c r="B73">
        <v>2010</v>
      </c>
      <c r="C73" s="4">
        <v>40374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 s="15">
        <f t="shared" si="3"/>
        <v>1</v>
      </c>
      <c r="W73" s="5">
        <v>0</v>
      </c>
      <c r="X73" s="15">
        <f t="shared" si="5"/>
        <v>1</v>
      </c>
    </row>
    <row r="74" spans="1:24" x14ac:dyDescent="0.25">
      <c r="A74">
        <f t="shared" si="4"/>
        <v>29</v>
      </c>
      <c r="B74">
        <v>2010</v>
      </c>
      <c r="C74" s="4">
        <v>40375</v>
      </c>
      <c r="D74">
        <v>5</v>
      </c>
      <c r="E74">
        <v>0</v>
      </c>
      <c r="F74">
        <v>0</v>
      </c>
      <c r="G74">
        <v>0</v>
      </c>
      <c r="H74">
        <v>0</v>
      </c>
      <c r="I74">
        <v>0</v>
      </c>
      <c r="J74" s="3">
        <v>0</v>
      </c>
      <c r="K74" s="8">
        <v>1</v>
      </c>
      <c r="L74" s="5">
        <v>0</v>
      </c>
      <c r="M74" s="5">
        <v>0</v>
      </c>
      <c r="N74" s="5">
        <v>0</v>
      </c>
      <c r="O74" s="5">
        <v>1</v>
      </c>
      <c r="P74" s="3">
        <v>0</v>
      </c>
      <c r="Q74" s="8">
        <v>0</v>
      </c>
      <c r="R74" s="5">
        <v>0</v>
      </c>
      <c r="S74" s="3">
        <v>0</v>
      </c>
      <c r="T74" s="8">
        <v>0</v>
      </c>
      <c r="U74" s="3">
        <v>0</v>
      </c>
      <c r="V74" s="15">
        <f t="shared" si="3"/>
        <v>7</v>
      </c>
      <c r="W74" s="5">
        <v>1</v>
      </c>
      <c r="X74" s="15">
        <f t="shared" si="5"/>
        <v>8</v>
      </c>
    </row>
    <row r="75" spans="1:24" x14ac:dyDescent="0.25">
      <c r="A75">
        <f t="shared" si="4"/>
        <v>29</v>
      </c>
      <c r="B75">
        <v>2010</v>
      </c>
      <c r="C75" s="4">
        <v>40376</v>
      </c>
      <c r="D75">
        <v>7</v>
      </c>
      <c r="E75">
        <v>0.66</v>
      </c>
      <c r="F75">
        <v>0</v>
      </c>
      <c r="G75">
        <v>0</v>
      </c>
      <c r="H75">
        <v>0</v>
      </c>
      <c r="I75">
        <v>0</v>
      </c>
      <c r="J75">
        <v>0</v>
      </c>
      <c r="K75">
        <v>0.66</v>
      </c>
      <c r="L75">
        <v>0</v>
      </c>
      <c r="M75">
        <v>0</v>
      </c>
      <c r="N75">
        <v>0</v>
      </c>
      <c r="O75">
        <v>0</v>
      </c>
      <c r="P75">
        <v>0</v>
      </c>
      <c r="Q75">
        <v>0.66</v>
      </c>
      <c r="R75">
        <v>0</v>
      </c>
      <c r="S75">
        <v>0</v>
      </c>
      <c r="T75">
        <v>0</v>
      </c>
      <c r="U75">
        <v>0</v>
      </c>
      <c r="V75" s="15">
        <f t="shared" si="3"/>
        <v>8.98</v>
      </c>
      <c r="W75" s="5">
        <v>0.66</v>
      </c>
      <c r="X75" s="15">
        <f t="shared" si="5"/>
        <v>9.64</v>
      </c>
    </row>
    <row r="76" spans="1:24" x14ac:dyDescent="0.25">
      <c r="A76">
        <f t="shared" si="4"/>
        <v>30</v>
      </c>
      <c r="B76">
        <v>2010</v>
      </c>
      <c r="C76" s="4">
        <v>40377</v>
      </c>
      <c r="D76">
        <v>7</v>
      </c>
      <c r="E76">
        <v>0.66</v>
      </c>
      <c r="F76">
        <v>0</v>
      </c>
      <c r="G76">
        <v>0</v>
      </c>
      <c r="H76">
        <v>0</v>
      </c>
      <c r="I76">
        <v>0</v>
      </c>
      <c r="J76">
        <v>0</v>
      </c>
      <c r="K76">
        <v>0.66</v>
      </c>
      <c r="L76">
        <v>0</v>
      </c>
      <c r="M76">
        <v>0</v>
      </c>
      <c r="N76">
        <v>0</v>
      </c>
      <c r="O76">
        <v>0</v>
      </c>
      <c r="P76">
        <v>0</v>
      </c>
      <c r="Q76">
        <v>0.66</v>
      </c>
      <c r="R76">
        <v>0</v>
      </c>
      <c r="S76">
        <v>0</v>
      </c>
      <c r="T76">
        <v>0</v>
      </c>
      <c r="U76">
        <v>0</v>
      </c>
      <c r="V76" s="15">
        <f t="shared" si="3"/>
        <v>8.98</v>
      </c>
      <c r="W76" s="5">
        <v>0.66</v>
      </c>
      <c r="X76" s="15">
        <f t="shared" si="5"/>
        <v>9.64</v>
      </c>
    </row>
    <row r="77" spans="1:24" x14ac:dyDescent="0.25">
      <c r="A77">
        <f t="shared" si="4"/>
        <v>30</v>
      </c>
      <c r="B77">
        <v>2010</v>
      </c>
      <c r="C77" s="4">
        <v>40378</v>
      </c>
      <c r="D77">
        <v>7</v>
      </c>
      <c r="E77">
        <v>0.66</v>
      </c>
      <c r="F77">
        <v>0</v>
      </c>
      <c r="G77">
        <v>0</v>
      </c>
      <c r="H77">
        <v>0</v>
      </c>
      <c r="I77">
        <v>0</v>
      </c>
      <c r="J77">
        <v>0</v>
      </c>
      <c r="K77">
        <v>0.66</v>
      </c>
      <c r="L77">
        <v>0</v>
      </c>
      <c r="M77">
        <v>0</v>
      </c>
      <c r="N77">
        <v>0</v>
      </c>
      <c r="O77">
        <v>0</v>
      </c>
      <c r="P77">
        <v>0</v>
      </c>
      <c r="Q77">
        <v>0.66</v>
      </c>
      <c r="R77">
        <v>0</v>
      </c>
      <c r="S77">
        <v>0</v>
      </c>
      <c r="T77">
        <v>0</v>
      </c>
      <c r="U77">
        <v>0</v>
      </c>
      <c r="V77" s="15">
        <f>SUM(D77:U77)</f>
        <v>8.98</v>
      </c>
      <c r="W77" s="5">
        <v>0.66</v>
      </c>
      <c r="X77" s="15">
        <f>SUM(V77:W77)</f>
        <v>9.64</v>
      </c>
    </row>
    <row r="78" spans="1:24" x14ac:dyDescent="0.25">
      <c r="A78">
        <f t="shared" si="4"/>
        <v>30</v>
      </c>
      <c r="B78">
        <v>2010</v>
      </c>
      <c r="C78" s="4">
        <v>40379</v>
      </c>
      <c r="D78">
        <v>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 s="15">
        <f>SUM(D78:U78)</f>
        <v>5</v>
      </c>
      <c r="W78" s="5">
        <v>0</v>
      </c>
      <c r="X78" s="15">
        <f>SUM(V78:W78)</f>
        <v>5</v>
      </c>
    </row>
    <row r="79" spans="1:24" x14ac:dyDescent="0.25">
      <c r="A79">
        <f t="shared" si="4"/>
        <v>30</v>
      </c>
      <c r="B79">
        <v>2010</v>
      </c>
      <c r="C79" s="4">
        <v>40380</v>
      </c>
      <c r="D79">
        <v>1</v>
      </c>
      <c r="E79">
        <v>1</v>
      </c>
      <c r="F79">
        <v>0</v>
      </c>
      <c r="G79">
        <v>0</v>
      </c>
      <c r="H79">
        <v>0</v>
      </c>
      <c r="I79">
        <v>0</v>
      </c>
      <c r="J79">
        <v>0</v>
      </c>
      <c r="K79">
        <v>2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 s="15">
        <f t="shared" si="3"/>
        <v>4</v>
      </c>
      <c r="W79" s="5">
        <v>0</v>
      </c>
      <c r="X79" s="15">
        <f t="shared" si="5"/>
        <v>4</v>
      </c>
    </row>
    <row r="80" spans="1:24" x14ac:dyDescent="0.25">
      <c r="A80">
        <f t="shared" si="4"/>
        <v>30</v>
      </c>
      <c r="B80">
        <v>2010</v>
      </c>
      <c r="C80" s="4">
        <v>40381</v>
      </c>
      <c r="D80">
        <v>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 s="15">
        <f t="shared" si="3"/>
        <v>4</v>
      </c>
      <c r="W80" s="5">
        <v>1</v>
      </c>
      <c r="X80" s="15">
        <f t="shared" si="5"/>
        <v>5</v>
      </c>
    </row>
    <row r="81" spans="1:24" x14ac:dyDescent="0.25">
      <c r="A81">
        <f t="shared" si="4"/>
        <v>30</v>
      </c>
      <c r="B81">
        <v>2010</v>
      </c>
      <c r="C81" s="4">
        <v>40382</v>
      </c>
      <c r="D81">
        <v>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 s="15">
        <f t="shared" si="3"/>
        <v>2</v>
      </c>
      <c r="W81" s="5">
        <v>0</v>
      </c>
      <c r="X81" s="15">
        <f t="shared" si="5"/>
        <v>2</v>
      </c>
    </row>
    <row r="82" spans="1:24" x14ac:dyDescent="0.25">
      <c r="A82">
        <f t="shared" si="4"/>
        <v>30</v>
      </c>
      <c r="B82">
        <v>2010</v>
      </c>
      <c r="C82" s="4">
        <v>40383</v>
      </c>
      <c r="D82">
        <v>1.66</v>
      </c>
      <c r="E82">
        <v>0.33</v>
      </c>
      <c r="F82">
        <v>0</v>
      </c>
      <c r="G82">
        <v>0.33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 s="15">
        <f t="shared" si="3"/>
        <v>2.3199999999999998</v>
      </c>
      <c r="W82" s="5">
        <v>0.33</v>
      </c>
      <c r="X82" s="15">
        <f t="shared" si="5"/>
        <v>2.65</v>
      </c>
    </row>
    <row r="83" spans="1:24" x14ac:dyDescent="0.25">
      <c r="A83">
        <f t="shared" si="4"/>
        <v>31</v>
      </c>
      <c r="B83">
        <v>2010</v>
      </c>
      <c r="C83" s="4">
        <v>40384</v>
      </c>
      <c r="D83">
        <v>1.66</v>
      </c>
      <c r="E83">
        <v>0.33</v>
      </c>
      <c r="F83">
        <v>0</v>
      </c>
      <c r="G83">
        <v>0.33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 s="15">
        <f t="shared" si="3"/>
        <v>2.3199999999999998</v>
      </c>
      <c r="W83" s="5">
        <v>0.33</v>
      </c>
      <c r="X83" s="15">
        <f t="shared" si="5"/>
        <v>2.65</v>
      </c>
    </row>
    <row r="84" spans="1:24" x14ac:dyDescent="0.25">
      <c r="A84">
        <f t="shared" si="4"/>
        <v>31</v>
      </c>
      <c r="B84">
        <v>2010</v>
      </c>
      <c r="C84" s="4">
        <v>40385</v>
      </c>
      <c r="D84">
        <v>1.66</v>
      </c>
      <c r="E84">
        <v>0.33</v>
      </c>
      <c r="F84">
        <v>0</v>
      </c>
      <c r="G84">
        <v>0.33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 s="15">
        <f>SUM(D84:U84)</f>
        <v>2.3199999999999998</v>
      </c>
      <c r="W84" s="5">
        <v>0.33</v>
      </c>
      <c r="X84" s="15">
        <f>SUM(V84:W84)</f>
        <v>2.65</v>
      </c>
    </row>
    <row r="85" spans="1:24" x14ac:dyDescent="0.25">
      <c r="A85">
        <f t="shared" si="4"/>
        <v>31</v>
      </c>
      <c r="B85">
        <v>2010</v>
      </c>
      <c r="C85" s="4">
        <v>40386</v>
      </c>
      <c r="D85">
        <v>4</v>
      </c>
      <c r="E85">
        <v>1</v>
      </c>
      <c r="F85">
        <v>0</v>
      </c>
      <c r="G85">
        <v>2</v>
      </c>
      <c r="H85">
        <v>0</v>
      </c>
      <c r="I85">
        <v>0</v>
      </c>
      <c r="J85">
        <v>0</v>
      </c>
      <c r="K85">
        <v>3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 s="15">
        <f>SUM(D85:U85)</f>
        <v>10</v>
      </c>
      <c r="W85" s="5">
        <v>4</v>
      </c>
      <c r="X85" s="15">
        <f>SUM(V85:W85)</f>
        <v>14</v>
      </c>
    </row>
    <row r="86" spans="1:24" x14ac:dyDescent="0.25">
      <c r="A86">
        <f t="shared" si="4"/>
        <v>31</v>
      </c>
      <c r="B86">
        <v>2010</v>
      </c>
      <c r="C86" s="4">
        <v>40387</v>
      </c>
      <c r="D86">
        <v>6</v>
      </c>
      <c r="E86">
        <v>3</v>
      </c>
      <c r="F86">
        <v>0</v>
      </c>
      <c r="G86">
        <v>0</v>
      </c>
      <c r="H86">
        <v>0</v>
      </c>
      <c r="I86">
        <v>0</v>
      </c>
      <c r="J86">
        <v>0</v>
      </c>
      <c r="K86">
        <v>9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 s="15">
        <f t="shared" si="3"/>
        <v>18</v>
      </c>
      <c r="W86" s="5">
        <v>6</v>
      </c>
      <c r="X86" s="15">
        <f t="shared" si="5"/>
        <v>24</v>
      </c>
    </row>
    <row r="87" spans="1:24" x14ac:dyDescent="0.25">
      <c r="A87">
        <f t="shared" si="4"/>
        <v>31</v>
      </c>
      <c r="B87">
        <v>2010</v>
      </c>
      <c r="C87" s="4">
        <v>40388</v>
      </c>
      <c r="D87">
        <v>8</v>
      </c>
      <c r="E87">
        <v>1</v>
      </c>
      <c r="F87">
        <v>0</v>
      </c>
      <c r="G87">
        <v>0</v>
      </c>
      <c r="H87">
        <v>0</v>
      </c>
      <c r="I87">
        <v>0</v>
      </c>
      <c r="J87" s="3">
        <v>0</v>
      </c>
      <c r="K87" s="8">
        <v>1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15">
        <f t="shared" si="3"/>
        <v>10</v>
      </c>
      <c r="W87" s="5">
        <v>1</v>
      </c>
      <c r="X87" s="15">
        <f t="shared" si="5"/>
        <v>11</v>
      </c>
    </row>
    <row r="88" spans="1:24" x14ac:dyDescent="0.25">
      <c r="A88">
        <f t="shared" si="4"/>
        <v>31</v>
      </c>
      <c r="B88">
        <v>2010</v>
      </c>
      <c r="C88" s="4">
        <v>40389</v>
      </c>
      <c r="D88">
        <v>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 s="15">
        <f t="shared" si="3"/>
        <v>7</v>
      </c>
      <c r="W88" s="5">
        <v>2</v>
      </c>
      <c r="X88" s="15">
        <f t="shared" si="5"/>
        <v>9</v>
      </c>
    </row>
    <row r="89" spans="1:24" x14ac:dyDescent="0.25">
      <c r="A89">
        <f t="shared" si="4"/>
        <v>31</v>
      </c>
      <c r="B89">
        <v>2010</v>
      </c>
      <c r="C89" s="4">
        <v>40390</v>
      </c>
      <c r="D89">
        <v>5.33</v>
      </c>
      <c r="E89">
        <v>0.66</v>
      </c>
      <c r="F89">
        <v>0</v>
      </c>
      <c r="G89">
        <v>0</v>
      </c>
      <c r="H89">
        <v>0</v>
      </c>
      <c r="I89">
        <v>0</v>
      </c>
      <c r="J89">
        <v>0</v>
      </c>
      <c r="K89">
        <v>2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 s="15">
        <f t="shared" si="3"/>
        <v>7.99</v>
      </c>
      <c r="W89" s="5">
        <v>0.66</v>
      </c>
      <c r="X89" s="15">
        <f t="shared" si="5"/>
        <v>8.65</v>
      </c>
    </row>
    <row r="90" spans="1:24" x14ac:dyDescent="0.25">
      <c r="A90">
        <f t="shared" si="4"/>
        <v>32</v>
      </c>
      <c r="B90">
        <v>2010</v>
      </c>
      <c r="C90" s="4">
        <v>40391</v>
      </c>
      <c r="D90">
        <v>5.33</v>
      </c>
      <c r="E90">
        <v>0.66</v>
      </c>
      <c r="F90">
        <v>0</v>
      </c>
      <c r="G90">
        <v>0</v>
      </c>
      <c r="H90">
        <v>0</v>
      </c>
      <c r="I90">
        <v>0</v>
      </c>
      <c r="J90">
        <v>0</v>
      </c>
      <c r="K90">
        <v>2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 s="15">
        <f t="shared" si="3"/>
        <v>7.99</v>
      </c>
      <c r="W90" s="5">
        <v>0.66</v>
      </c>
      <c r="X90" s="15">
        <f t="shared" si="5"/>
        <v>8.65</v>
      </c>
    </row>
    <row r="91" spans="1:24" x14ac:dyDescent="0.25">
      <c r="A91">
        <f t="shared" si="4"/>
        <v>32</v>
      </c>
      <c r="B91">
        <v>2010</v>
      </c>
      <c r="C91" s="4">
        <v>40392</v>
      </c>
      <c r="D91">
        <v>5.33</v>
      </c>
      <c r="E91">
        <v>0.66</v>
      </c>
      <c r="F91">
        <v>0</v>
      </c>
      <c r="G91">
        <v>0</v>
      </c>
      <c r="H91">
        <v>0</v>
      </c>
      <c r="I91">
        <v>0</v>
      </c>
      <c r="J91">
        <v>0</v>
      </c>
      <c r="K91">
        <v>2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 s="15">
        <f t="shared" si="3"/>
        <v>7.99</v>
      </c>
      <c r="W91" s="5">
        <v>0.66</v>
      </c>
      <c r="X91" s="15">
        <f t="shared" si="5"/>
        <v>8.65</v>
      </c>
    </row>
    <row r="92" spans="1:24" x14ac:dyDescent="0.25">
      <c r="A92">
        <f t="shared" si="4"/>
        <v>32</v>
      </c>
      <c r="B92">
        <v>2010</v>
      </c>
      <c r="C92" s="4">
        <v>40393</v>
      </c>
      <c r="D92">
        <v>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 s="8">
        <v>3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15">
        <f t="shared" si="3"/>
        <v>8</v>
      </c>
      <c r="W92" s="5">
        <v>0</v>
      </c>
      <c r="X92" s="15">
        <f t="shared" si="5"/>
        <v>8</v>
      </c>
    </row>
    <row r="93" spans="1:24" x14ac:dyDescent="0.25">
      <c r="A93">
        <f t="shared" si="4"/>
        <v>32</v>
      </c>
      <c r="B93">
        <v>2010</v>
      </c>
      <c r="C93" s="4">
        <v>40394</v>
      </c>
      <c r="D93">
        <v>13</v>
      </c>
      <c r="E93">
        <v>0</v>
      </c>
      <c r="F93">
        <v>0</v>
      </c>
      <c r="G93">
        <v>0</v>
      </c>
      <c r="H93">
        <v>0</v>
      </c>
      <c r="I93">
        <v>0</v>
      </c>
      <c r="J93" s="3">
        <v>0</v>
      </c>
      <c r="K93" s="8">
        <v>5</v>
      </c>
      <c r="L93" s="5">
        <v>0</v>
      </c>
      <c r="M93" s="5">
        <v>0</v>
      </c>
      <c r="N93" s="5">
        <v>0</v>
      </c>
      <c r="O93" s="5">
        <v>0</v>
      </c>
      <c r="P93" s="3">
        <v>0</v>
      </c>
      <c r="Q93" s="8">
        <v>0</v>
      </c>
      <c r="R93" s="5">
        <v>0</v>
      </c>
      <c r="S93" s="3">
        <v>0</v>
      </c>
      <c r="T93" s="8">
        <v>0</v>
      </c>
      <c r="U93" s="3">
        <v>0</v>
      </c>
      <c r="V93" s="15">
        <f t="shared" si="3"/>
        <v>18</v>
      </c>
      <c r="W93" s="5">
        <v>2</v>
      </c>
      <c r="X93" s="15">
        <f t="shared" si="5"/>
        <v>20</v>
      </c>
    </row>
    <row r="94" spans="1:24" x14ac:dyDescent="0.25">
      <c r="A94">
        <f t="shared" si="4"/>
        <v>32</v>
      </c>
      <c r="B94">
        <v>2010</v>
      </c>
      <c r="C94" s="4">
        <v>40395</v>
      </c>
      <c r="D94" t="s">
        <v>25</v>
      </c>
      <c r="E94" t="s">
        <v>25</v>
      </c>
      <c r="F94" t="s">
        <v>25</v>
      </c>
      <c r="G94" t="s">
        <v>25</v>
      </c>
      <c r="H94" t="s">
        <v>25</v>
      </c>
      <c r="I94" t="s">
        <v>25</v>
      </c>
      <c r="J94" t="s">
        <v>25</v>
      </c>
      <c r="K94" t="s">
        <v>25</v>
      </c>
      <c r="L94" t="s">
        <v>25</v>
      </c>
      <c r="M94" t="s">
        <v>25</v>
      </c>
      <c r="N94" t="s">
        <v>25</v>
      </c>
      <c r="O94" t="s">
        <v>25</v>
      </c>
      <c r="P94" t="s">
        <v>25</v>
      </c>
      <c r="Q94" t="s">
        <v>25</v>
      </c>
      <c r="R94" t="s">
        <v>25</v>
      </c>
      <c r="S94" t="s">
        <v>25</v>
      </c>
      <c r="T94" t="s">
        <v>25</v>
      </c>
      <c r="U94" t="s">
        <v>25</v>
      </c>
      <c r="V94" t="s">
        <v>25</v>
      </c>
      <c r="W94" t="s">
        <v>25</v>
      </c>
      <c r="X94" t="s">
        <v>25</v>
      </c>
    </row>
    <row r="95" spans="1:24" x14ac:dyDescent="0.25">
      <c r="A95">
        <f t="shared" si="4"/>
        <v>32</v>
      </c>
      <c r="B95">
        <v>2010</v>
      </c>
      <c r="C95" s="4">
        <v>40396</v>
      </c>
      <c r="D95" t="s">
        <v>25</v>
      </c>
      <c r="E95" t="s">
        <v>25</v>
      </c>
      <c r="F95" t="s">
        <v>25</v>
      </c>
      <c r="G95" t="s">
        <v>25</v>
      </c>
      <c r="H95" t="s">
        <v>25</v>
      </c>
      <c r="I95" t="s">
        <v>25</v>
      </c>
      <c r="J95" t="s">
        <v>25</v>
      </c>
      <c r="K95" t="s">
        <v>25</v>
      </c>
      <c r="L95" t="s">
        <v>25</v>
      </c>
      <c r="M95" t="s">
        <v>25</v>
      </c>
      <c r="N95" t="s">
        <v>25</v>
      </c>
      <c r="O95" t="s">
        <v>25</v>
      </c>
      <c r="P95" t="s">
        <v>25</v>
      </c>
      <c r="Q95" t="s">
        <v>25</v>
      </c>
      <c r="R95" t="s">
        <v>25</v>
      </c>
      <c r="S95" t="s">
        <v>25</v>
      </c>
      <c r="T95" t="s">
        <v>25</v>
      </c>
      <c r="U95" t="s">
        <v>25</v>
      </c>
      <c r="V95" t="s">
        <v>25</v>
      </c>
      <c r="W95" t="s">
        <v>25</v>
      </c>
      <c r="X95" t="s">
        <v>25</v>
      </c>
    </row>
    <row r="96" spans="1:24" x14ac:dyDescent="0.25">
      <c r="A96">
        <f t="shared" si="4"/>
        <v>32</v>
      </c>
      <c r="B96">
        <v>2010</v>
      </c>
      <c r="C96" s="4">
        <v>40397</v>
      </c>
      <c r="D96">
        <v>19</v>
      </c>
      <c r="E96">
        <v>1</v>
      </c>
      <c r="F96">
        <v>0</v>
      </c>
      <c r="G96">
        <v>0</v>
      </c>
      <c r="H96">
        <v>0</v>
      </c>
      <c r="I96">
        <v>0</v>
      </c>
      <c r="J96">
        <v>0</v>
      </c>
      <c r="K96">
        <v>1.33</v>
      </c>
      <c r="L96">
        <v>0</v>
      </c>
      <c r="M96">
        <v>0</v>
      </c>
      <c r="N96">
        <v>0</v>
      </c>
      <c r="O96">
        <v>0</v>
      </c>
      <c r="P96">
        <v>0</v>
      </c>
      <c r="Q96">
        <v>0.66</v>
      </c>
      <c r="R96">
        <v>0</v>
      </c>
      <c r="S96">
        <v>0</v>
      </c>
      <c r="T96">
        <v>0</v>
      </c>
      <c r="U96">
        <v>0</v>
      </c>
      <c r="V96" s="15">
        <f t="shared" si="3"/>
        <v>21.99</v>
      </c>
      <c r="W96" s="5">
        <v>4</v>
      </c>
      <c r="X96" s="15">
        <f t="shared" si="5"/>
        <v>25.99</v>
      </c>
    </row>
    <row r="97" spans="1:24" x14ac:dyDescent="0.25">
      <c r="A97">
        <f t="shared" si="4"/>
        <v>33</v>
      </c>
      <c r="B97">
        <v>2010</v>
      </c>
      <c r="C97" s="4">
        <v>40398</v>
      </c>
      <c r="D97">
        <v>19</v>
      </c>
      <c r="E97">
        <v>1</v>
      </c>
      <c r="F97">
        <v>0</v>
      </c>
      <c r="G97">
        <v>0</v>
      </c>
      <c r="H97">
        <v>0</v>
      </c>
      <c r="I97">
        <v>0</v>
      </c>
      <c r="J97">
        <v>0</v>
      </c>
      <c r="K97">
        <v>1.33</v>
      </c>
      <c r="L97">
        <v>0</v>
      </c>
      <c r="M97">
        <v>0</v>
      </c>
      <c r="N97">
        <v>0</v>
      </c>
      <c r="O97">
        <v>0</v>
      </c>
      <c r="P97">
        <v>0</v>
      </c>
      <c r="Q97">
        <v>0.66</v>
      </c>
      <c r="R97">
        <v>0</v>
      </c>
      <c r="S97">
        <v>0</v>
      </c>
      <c r="T97">
        <v>0</v>
      </c>
      <c r="U97">
        <v>0</v>
      </c>
      <c r="V97" s="15">
        <f t="shared" si="3"/>
        <v>21.99</v>
      </c>
      <c r="W97" s="5">
        <v>4</v>
      </c>
      <c r="X97" s="15">
        <f t="shared" si="5"/>
        <v>25.99</v>
      </c>
    </row>
    <row r="98" spans="1:24" x14ac:dyDescent="0.25">
      <c r="A98">
        <f t="shared" si="4"/>
        <v>33</v>
      </c>
      <c r="B98">
        <v>2010</v>
      </c>
      <c r="C98" s="4">
        <v>40399</v>
      </c>
      <c r="D98">
        <v>19</v>
      </c>
      <c r="E98">
        <v>1</v>
      </c>
      <c r="F98">
        <v>0</v>
      </c>
      <c r="G98">
        <v>0</v>
      </c>
      <c r="H98">
        <v>0</v>
      </c>
      <c r="I98">
        <v>0</v>
      </c>
      <c r="J98">
        <v>0</v>
      </c>
      <c r="K98">
        <v>1.33</v>
      </c>
      <c r="L98">
        <v>0</v>
      </c>
      <c r="M98">
        <v>0</v>
      </c>
      <c r="N98">
        <v>0</v>
      </c>
      <c r="O98">
        <v>0</v>
      </c>
      <c r="P98">
        <v>0</v>
      </c>
      <c r="Q98">
        <v>0.66</v>
      </c>
      <c r="R98">
        <v>0</v>
      </c>
      <c r="S98">
        <v>0</v>
      </c>
      <c r="T98">
        <v>0</v>
      </c>
      <c r="U98">
        <v>0</v>
      </c>
      <c r="V98" s="15">
        <f t="shared" si="3"/>
        <v>21.99</v>
      </c>
      <c r="W98" s="5">
        <v>4</v>
      </c>
      <c r="X98" s="15">
        <f t="shared" si="5"/>
        <v>25.99</v>
      </c>
    </row>
    <row r="99" spans="1:24" x14ac:dyDescent="0.25">
      <c r="A99">
        <f t="shared" si="4"/>
        <v>33</v>
      </c>
      <c r="B99">
        <v>2010</v>
      </c>
      <c r="C99" s="4">
        <v>40400</v>
      </c>
      <c r="D99">
        <v>26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 s="15">
        <f t="shared" si="3"/>
        <v>26</v>
      </c>
      <c r="W99" s="5">
        <v>6</v>
      </c>
      <c r="X99" s="15">
        <f t="shared" si="5"/>
        <v>32</v>
      </c>
    </row>
    <row r="100" spans="1:24" x14ac:dyDescent="0.25">
      <c r="A100">
        <f t="shared" si="4"/>
        <v>33</v>
      </c>
      <c r="B100">
        <v>2010</v>
      </c>
      <c r="C100" s="4">
        <v>40401</v>
      </c>
      <c r="D100">
        <v>14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 s="15">
        <f t="shared" si="3"/>
        <v>15</v>
      </c>
      <c r="W100" s="5">
        <v>3</v>
      </c>
      <c r="X100" s="15">
        <f t="shared" si="5"/>
        <v>18</v>
      </c>
    </row>
    <row r="101" spans="1:24" x14ac:dyDescent="0.25">
      <c r="A101">
        <f t="shared" si="4"/>
        <v>33</v>
      </c>
      <c r="B101">
        <v>2010</v>
      </c>
      <c r="C101" s="4">
        <v>40402</v>
      </c>
      <c r="D101">
        <v>10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 s="8">
        <v>1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15">
        <f t="shared" si="3"/>
        <v>11</v>
      </c>
      <c r="W101" s="5">
        <v>4</v>
      </c>
      <c r="X101" s="15">
        <f t="shared" si="5"/>
        <v>15</v>
      </c>
    </row>
    <row r="102" spans="1:24" x14ac:dyDescent="0.25">
      <c r="A102">
        <f t="shared" si="4"/>
        <v>33</v>
      </c>
      <c r="B102">
        <v>2010</v>
      </c>
      <c r="C102" s="4">
        <v>40403</v>
      </c>
      <c r="D102">
        <v>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2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 s="15">
        <f t="shared" si="3"/>
        <v>6</v>
      </c>
      <c r="W102" s="5">
        <v>5</v>
      </c>
      <c r="X102" s="15">
        <f t="shared" si="5"/>
        <v>11</v>
      </c>
    </row>
    <row r="103" spans="1:24" x14ac:dyDescent="0.25">
      <c r="A103">
        <f t="shared" si="4"/>
        <v>33</v>
      </c>
      <c r="B103">
        <v>2010</v>
      </c>
      <c r="C103" s="4">
        <v>40404</v>
      </c>
      <c r="D103" t="s">
        <v>25</v>
      </c>
      <c r="E103" t="s">
        <v>25</v>
      </c>
      <c r="F103" t="s">
        <v>25</v>
      </c>
      <c r="G103" t="s">
        <v>25</v>
      </c>
      <c r="H103" t="s">
        <v>25</v>
      </c>
      <c r="I103" t="s">
        <v>25</v>
      </c>
      <c r="J103" t="s">
        <v>25</v>
      </c>
      <c r="K103" t="s">
        <v>25</v>
      </c>
      <c r="L103" t="s">
        <v>25</v>
      </c>
      <c r="M103" t="s">
        <v>25</v>
      </c>
      <c r="N103" t="s">
        <v>25</v>
      </c>
      <c r="O103" t="s">
        <v>25</v>
      </c>
      <c r="P103" t="s">
        <v>25</v>
      </c>
      <c r="Q103" t="s">
        <v>25</v>
      </c>
      <c r="R103" t="s">
        <v>25</v>
      </c>
      <c r="S103" t="s">
        <v>25</v>
      </c>
      <c r="T103" t="s">
        <v>25</v>
      </c>
      <c r="U103" t="s">
        <v>25</v>
      </c>
      <c r="V103" t="s">
        <v>25</v>
      </c>
      <c r="W103" t="s">
        <v>25</v>
      </c>
      <c r="X103" t="s">
        <v>25</v>
      </c>
    </row>
    <row r="104" spans="1:24" x14ac:dyDescent="0.25">
      <c r="A104">
        <f t="shared" si="4"/>
        <v>34</v>
      </c>
      <c r="B104">
        <v>2010</v>
      </c>
      <c r="C104" s="4">
        <v>40405</v>
      </c>
      <c r="D104" t="s">
        <v>25</v>
      </c>
      <c r="E104" t="s">
        <v>25</v>
      </c>
      <c r="F104" t="s">
        <v>25</v>
      </c>
      <c r="G104" t="s">
        <v>25</v>
      </c>
      <c r="H104" t="s">
        <v>25</v>
      </c>
      <c r="I104" t="s">
        <v>25</v>
      </c>
      <c r="J104" t="s">
        <v>25</v>
      </c>
      <c r="K104" t="s">
        <v>25</v>
      </c>
      <c r="L104" t="s">
        <v>25</v>
      </c>
      <c r="M104" t="s">
        <v>25</v>
      </c>
      <c r="N104" t="s">
        <v>25</v>
      </c>
      <c r="O104" t="s">
        <v>25</v>
      </c>
      <c r="P104" t="s">
        <v>25</v>
      </c>
      <c r="Q104" t="s">
        <v>25</v>
      </c>
      <c r="R104" t="s">
        <v>25</v>
      </c>
      <c r="S104" t="s">
        <v>25</v>
      </c>
      <c r="T104" t="s">
        <v>25</v>
      </c>
      <c r="U104" t="s">
        <v>25</v>
      </c>
      <c r="V104" t="s">
        <v>25</v>
      </c>
      <c r="W104" t="s">
        <v>25</v>
      </c>
      <c r="X104" t="s">
        <v>25</v>
      </c>
    </row>
    <row r="105" spans="1:24" x14ac:dyDescent="0.25">
      <c r="A105">
        <f t="shared" si="4"/>
        <v>34</v>
      </c>
      <c r="B105">
        <v>2010</v>
      </c>
      <c r="C105" s="4">
        <v>40406</v>
      </c>
      <c r="D105" t="s">
        <v>25</v>
      </c>
      <c r="E105" t="s">
        <v>25</v>
      </c>
      <c r="F105" t="s">
        <v>25</v>
      </c>
      <c r="G105" t="s">
        <v>25</v>
      </c>
      <c r="H105" t="s">
        <v>25</v>
      </c>
      <c r="I105" t="s">
        <v>25</v>
      </c>
      <c r="J105" t="s">
        <v>25</v>
      </c>
      <c r="K105" t="s">
        <v>25</v>
      </c>
      <c r="L105" t="s">
        <v>25</v>
      </c>
      <c r="M105" t="s">
        <v>25</v>
      </c>
      <c r="N105" t="s">
        <v>25</v>
      </c>
      <c r="O105" t="s">
        <v>25</v>
      </c>
      <c r="P105" t="s">
        <v>25</v>
      </c>
      <c r="Q105" t="s">
        <v>25</v>
      </c>
      <c r="R105" t="s">
        <v>25</v>
      </c>
      <c r="S105" t="s">
        <v>25</v>
      </c>
      <c r="T105" t="s">
        <v>25</v>
      </c>
      <c r="U105" t="s">
        <v>25</v>
      </c>
      <c r="V105" t="s">
        <v>25</v>
      </c>
      <c r="W105" t="s">
        <v>25</v>
      </c>
      <c r="X105" t="s">
        <v>25</v>
      </c>
    </row>
    <row r="106" spans="1:24" x14ac:dyDescent="0.25">
      <c r="A106">
        <f t="shared" si="4"/>
        <v>34</v>
      </c>
      <c r="B106">
        <v>2010</v>
      </c>
      <c r="C106" s="4">
        <v>40407</v>
      </c>
      <c r="D106" t="s">
        <v>25</v>
      </c>
      <c r="E106" t="s">
        <v>25</v>
      </c>
      <c r="F106" t="s">
        <v>25</v>
      </c>
      <c r="G106" t="s">
        <v>25</v>
      </c>
      <c r="H106" t="s">
        <v>25</v>
      </c>
      <c r="I106" t="s">
        <v>25</v>
      </c>
      <c r="J106" t="s">
        <v>25</v>
      </c>
      <c r="K106" t="s">
        <v>25</v>
      </c>
      <c r="L106" t="s">
        <v>25</v>
      </c>
      <c r="M106" t="s">
        <v>25</v>
      </c>
      <c r="N106" t="s">
        <v>25</v>
      </c>
      <c r="O106" t="s">
        <v>25</v>
      </c>
      <c r="P106" t="s">
        <v>25</v>
      </c>
      <c r="Q106" t="s">
        <v>25</v>
      </c>
      <c r="R106" t="s">
        <v>25</v>
      </c>
      <c r="S106" t="s">
        <v>25</v>
      </c>
      <c r="T106" t="s">
        <v>25</v>
      </c>
      <c r="U106" t="s">
        <v>25</v>
      </c>
      <c r="V106" t="s">
        <v>25</v>
      </c>
      <c r="W106" t="s">
        <v>25</v>
      </c>
      <c r="X106" t="s">
        <v>25</v>
      </c>
    </row>
    <row r="107" spans="1:24" x14ac:dyDescent="0.25">
      <c r="A107">
        <f t="shared" si="4"/>
        <v>34</v>
      </c>
      <c r="B107">
        <v>2010</v>
      </c>
      <c r="C107" s="4">
        <v>40408</v>
      </c>
      <c r="D107" t="s">
        <v>25</v>
      </c>
      <c r="E107" t="s">
        <v>25</v>
      </c>
      <c r="F107" t="s">
        <v>25</v>
      </c>
      <c r="G107" t="s">
        <v>25</v>
      </c>
      <c r="H107" t="s">
        <v>25</v>
      </c>
      <c r="I107" t="s">
        <v>25</v>
      </c>
      <c r="J107" t="s">
        <v>25</v>
      </c>
      <c r="K107" t="s">
        <v>25</v>
      </c>
      <c r="L107" t="s">
        <v>25</v>
      </c>
      <c r="M107" t="s">
        <v>25</v>
      </c>
      <c r="N107" t="s">
        <v>25</v>
      </c>
      <c r="O107" t="s">
        <v>25</v>
      </c>
      <c r="P107" t="s">
        <v>25</v>
      </c>
      <c r="Q107" t="s">
        <v>25</v>
      </c>
      <c r="R107" t="s">
        <v>25</v>
      </c>
      <c r="S107" t="s">
        <v>25</v>
      </c>
      <c r="T107" t="s">
        <v>25</v>
      </c>
      <c r="U107" t="s">
        <v>25</v>
      </c>
      <c r="V107" t="s">
        <v>25</v>
      </c>
      <c r="W107" t="s">
        <v>25</v>
      </c>
      <c r="X107" t="s">
        <v>25</v>
      </c>
    </row>
    <row r="108" spans="1:24" x14ac:dyDescent="0.25">
      <c r="A108">
        <f t="shared" si="4"/>
        <v>34</v>
      </c>
      <c r="B108">
        <v>2010</v>
      </c>
      <c r="C108" s="4">
        <v>40409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3</v>
      </c>
      <c r="R108">
        <v>0</v>
      </c>
      <c r="S108">
        <v>0</v>
      </c>
      <c r="T108">
        <v>0</v>
      </c>
      <c r="U108">
        <v>0</v>
      </c>
      <c r="V108" s="15">
        <f t="shared" si="3"/>
        <v>4</v>
      </c>
      <c r="W108" s="5">
        <v>1</v>
      </c>
      <c r="X108" s="15">
        <f t="shared" si="5"/>
        <v>5</v>
      </c>
    </row>
    <row r="109" spans="1:24" x14ac:dyDescent="0.25">
      <c r="A109">
        <f t="shared" si="4"/>
        <v>34</v>
      </c>
      <c r="B109">
        <v>2010</v>
      </c>
      <c r="C109" s="4">
        <v>40410</v>
      </c>
      <c r="D109">
        <v>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2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2</v>
      </c>
      <c r="R109">
        <v>0</v>
      </c>
      <c r="S109">
        <v>0</v>
      </c>
      <c r="T109">
        <v>0</v>
      </c>
      <c r="U109">
        <v>0</v>
      </c>
      <c r="V109" s="15">
        <f t="shared" si="3"/>
        <v>12</v>
      </c>
      <c r="W109" s="5">
        <v>0</v>
      </c>
      <c r="X109" s="15">
        <f t="shared" si="5"/>
        <v>12</v>
      </c>
    </row>
    <row r="110" spans="1:24" x14ac:dyDescent="0.25">
      <c r="A110">
        <f t="shared" si="4"/>
        <v>34</v>
      </c>
      <c r="B110">
        <v>2010</v>
      </c>
      <c r="C110" s="4">
        <v>40411</v>
      </c>
      <c r="D110">
        <v>5</v>
      </c>
      <c r="E110">
        <v>0.33</v>
      </c>
      <c r="F110">
        <v>0</v>
      </c>
      <c r="G110">
        <v>0</v>
      </c>
      <c r="H110">
        <v>0</v>
      </c>
      <c r="I110">
        <v>0</v>
      </c>
      <c r="J110" s="7">
        <v>0</v>
      </c>
      <c r="K110" s="8">
        <v>2</v>
      </c>
      <c r="L110" s="5">
        <v>0</v>
      </c>
      <c r="M110" s="5">
        <v>0</v>
      </c>
      <c r="N110" s="5">
        <v>0</v>
      </c>
      <c r="O110" s="5">
        <v>0</v>
      </c>
      <c r="P110" s="7">
        <v>0</v>
      </c>
      <c r="Q110" s="8">
        <v>0.33</v>
      </c>
      <c r="R110" s="5">
        <v>0</v>
      </c>
      <c r="S110" s="3">
        <v>0</v>
      </c>
      <c r="T110" s="8">
        <v>0</v>
      </c>
      <c r="U110" s="3">
        <v>0</v>
      </c>
      <c r="V110" s="15">
        <f t="shared" si="3"/>
        <v>7.66</v>
      </c>
      <c r="W110" s="5">
        <v>1</v>
      </c>
      <c r="X110" s="15">
        <f t="shared" si="5"/>
        <v>8.66</v>
      </c>
    </row>
    <row r="111" spans="1:24" x14ac:dyDescent="0.25">
      <c r="A111">
        <f t="shared" si="4"/>
        <v>35</v>
      </c>
      <c r="B111">
        <v>2010</v>
      </c>
      <c r="C111" s="4">
        <v>40412</v>
      </c>
      <c r="D111">
        <v>5</v>
      </c>
      <c r="E111">
        <v>0.33</v>
      </c>
      <c r="F111">
        <v>0</v>
      </c>
      <c r="G111">
        <v>0</v>
      </c>
      <c r="H111">
        <v>0</v>
      </c>
      <c r="I111">
        <v>0</v>
      </c>
      <c r="J111" s="7">
        <v>0</v>
      </c>
      <c r="K111" s="8">
        <v>2</v>
      </c>
      <c r="L111" s="5">
        <v>0</v>
      </c>
      <c r="M111" s="5">
        <v>0</v>
      </c>
      <c r="N111" s="5">
        <v>0</v>
      </c>
      <c r="O111" s="5">
        <v>0</v>
      </c>
      <c r="P111" s="7">
        <v>0</v>
      </c>
      <c r="Q111" s="8">
        <v>0.33</v>
      </c>
      <c r="R111" s="5">
        <v>0</v>
      </c>
      <c r="S111" s="3">
        <v>0</v>
      </c>
      <c r="T111" s="8">
        <v>0</v>
      </c>
      <c r="U111" s="3">
        <v>0</v>
      </c>
      <c r="V111" s="15">
        <f t="shared" si="3"/>
        <v>7.66</v>
      </c>
      <c r="W111" s="5">
        <v>1</v>
      </c>
      <c r="X111" s="15">
        <f t="shared" si="5"/>
        <v>8.66</v>
      </c>
    </row>
    <row r="112" spans="1:24" x14ac:dyDescent="0.25">
      <c r="A112">
        <f t="shared" si="4"/>
        <v>35</v>
      </c>
      <c r="B112">
        <v>2010</v>
      </c>
      <c r="C112" s="4">
        <v>40413</v>
      </c>
      <c r="D112">
        <v>5</v>
      </c>
      <c r="E112">
        <v>0.33</v>
      </c>
      <c r="F112">
        <v>0</v>
      </c>
      <c r="G112">
        <v>0</v>
      </c>
      <c r="H112">
        <v>0</v>
      </c>
      <c r="I112">
        <v>0</v>
      </c>
      <c r="J112" s="7">
        <v>0</v>
      </c>
      <c r="K112" s="8">
        <v>2</v>
      </c>
      <c r="L112" s="5">
        <v>0</v>
      </c>
      <c r="M112" s="5">
        <v>0</v>
      </c>
      <c r="N112" s="5">
        <v>0</v>
      </c>
      <c r="O112" s="5">
        <v>0</v>
      </c>
      <c r="P112" s="7">
        <v>0</v>
      </c>
      <c r="Q112" s="8">
        <v>0.33</v>
      </c>
      <c r="R112" s="5">
        <v>0</v>
      </c>
      <c r="S112" s="3">
        <v>0</v>
      </c>
      <c r="T112" s="8">
        <v>0</v>
      </c>
      <c r="U112" s="3">
        <v>0</v>
      </c>
      <c r="V112" s="15">
        <f>SUM(D112:U112)</f>
        <v>7.66</v>
      </c>
      <c r="W112" s="5">
        <v>1</v>
      </c>
      <c r="X112" s="15">
        <f>SUM(V112:W112)</f>
        <v>8.66</v>
      </c>
    </row>
    <row r="113" spans="1:24" x14ac:dyDescent="0.25">
      <c r="A113">
        <f t="shared" si="4"/>
        <v>35</v>
      </c>
      <c r="B113">
        <v>2010</v>
      </c>
      <c r="C113" s="4">
        <v>40414</v>
      </c>
      <c r="D113">
        <v>26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0</v>
      </c>
      <c r="V113" s="15">
        <f>SUM(D113:U113)</f>
        <v>28</v>
      </c>
      <c r="W113" s="5">
        <v>6</v>
      </c>
      <c r="X113" s="15">
        <f>SUM(V113:W113)</f>
        <v>34</v>
      </c>
    </row>
    <row r="114" spans="1:24" x14ac:dyDescent="0.25">
      <c r="A114">
        <f t="shared" si="4"/>
        <v>35</v>
      </c>
      <c r="B114">
        <v>2010</v>
      </c>
      <c r="C114" s="4">
        <v>40415</v>
      </c>
      <c r="D114">
        <v>30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4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2</v>
      </c>
      <c r="R114">
        <v>0</v>
      </c>
      <c r="S114">
        <v>0</v>
      </c>
      <c r="T114">
        <v>0</v>
      </c>
      <c r="U114">
        <v>0</v>
      </c>
      <c r="V114" s="15">
        <f t="shared" si="3"/>
        <v>37</v>
      </c>
      <c r="W114" s="5">
        <v>20</v>
      </c>
      <c r="X114" s="15">
        <f t="shared" si="5"/>
        <v>57</v>
      </c>
    </row>
    <row r="115" spans="1:24" x14ac:dyDescent="0.25">
      <c r="A115">
        <f t="shared" si="4"/>
        <v>35</v>
      </c>
      <c r="B115">
        <v>2010</v>
      </c>
      <c r="C115" s="4">
        <v>40416</v>
      </c>
      <c r="D115">
        <v>10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</v>
      </c>
      <c r="R115">
        <v>0</v>
      </c>
      <c r="S115">
        <v>0</v>
      </c>
      <c r="T115">
        <v>0</v>
      </c>
      <c r="U115">
        <v>0</v>
      </c>
      <c r="V115" s="15">
        <f t="shared" si="3"/>
        <v>12</v>
      </c>
      <c r="W115" s="5">
        <v>1</v>
      </c>
      <c r="X115" s="15">
        <f t="shared" si="5"/>
        <v>13</v>
      </c>
    </row>
    <row r="116" spans="1:24" x14ac:dyDescent="0.25">
      <c r="A116">
        <f t="shared" si="4"/>
        <v>35</v>
      </c>
      <c r="B116">
        <v>2010</v>
      </c>
      <c r="C116" s="4">
        <v>40417</v>
      </c>
      <c r="D116">
        <v>17</v>
      </c>
      <c r="E116">
        <v>1</v>
      </c>
      <c r="F116">
        <v>0</v>
      </c>
      <c r="G116">
        <v>0</v>
      </c>
      <c r="H116">
        <v>0</v>
      </c>
      <c r="I116">
        <v>0</v>
      </c>
      <c r="J116" s="7">
        <v>0</v>
      </c>
      <c r="K116" s="8">
        <v>0</v>
      </c>
      <c r="L116" s="5">
        <v>0</v>
      </c>
      <c r="M116" s="5">
        <v>0</v>
      </c>
      <c r="N116" s="5">
        <v>0</v>
      </c>
      <c r="O116" s="5">
        <v>0</v>
      </c>
      <c r="P116" s="7">
        <v>0</v>
      </c>
      <c r="Q116" s="8">
        <v>2</v>
      </c>
      <c r="R116" s="5">
        <v>0</v>
      </c>
      <c r="S116" s="3">
        <v>0</v>
      </c>
      <c r="T116" s="8">
        <v>0</v>
      </c>
      <c r="U116" s="3">
        <v>0</v>
      </c>
      <c r="V116" s="15">
        <f>SUM(D116:U116)</f>
        <v>20</v>
      </c>
      <c r="W116" s="5">
        <v>12</v>
      </c>
      <c r="X116" s="15">
        <f>SUM(V116:W116)</f>
        <v>32</v>
      </c>
    </row>
    <row r="117" spans="1:24" x14ac:dyDescent="0.25">
      <c r="A117">
        <f t="shared" si="4"/>
        <v>35</v>
      </c>
      <c r="B117">
        <v>2010</v>
      </c>
      <c r="C117" s="4">
        <v>40418</v>
      </c>
      <c r="D117">
        <v>38</v>
      </c>
      <c r="E117">
        <v>14.6</v>
      </c>
      <c r="F117">
        <v>0</v>
      </c>
      <c r="G117">
        <v>0.66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2</v>
      </c>
      <c r="R117">
        <v>0</v>
      </c>
      <c r="S117">
        <v>0</v>
      </c>
      <c r="T117">
        <v>0</v>
      </c>
      <c r="U117">
        <v>0</v>
      </c>
      <c r="V117" s="15">
        <f t="shared" si="3"/>
        <v>55.26</v>
      </c>
      <c r="W117" s="5">
        <v>11.3</v>
      </c>
      <c r="X117" s="15">
        <f t="shared" si="5"/>
        <v>66.56</v>
      </c>
    </row>
    <row r="118" spans="1:24" x14ac:dyDescent="0.25">
      <c r="A118">
        <f t="shared" si="4"/>
        <v>36</v>
      </c>
      <c r="B118">
        <v>2010</v>
      </c>
      <c r="C118" s="4">
        <v>40419</v>
      </c>
      <c r="D118">
        <v>38</v>
      </c>
      <c r="E118">
        <v>14.6</v>
      </c>
      <c r="F118">
        <v>0</v>
      </c>
      <c r="G118">
        <v>0.66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2</v>
      </c>
      <c r="R118">
        <v>0</v>
      </c>
      <c r="S118">
        <v>0</v>
      </c>
      <c r="T118">
        <v>0</v>
      </c>
      <c r="U118">
        <v>0</v>
      </c>
      <c r="V118" s="15">
        <f t="shared" si="3"/>
        <v>55.26</v>
      </c>
      <c r="W118" s="5">
        <v>11.3</v>
      </c>
      <c r="X118" s="15">
        <f t="shared" si="5"/>
        <v>66.56</v>
      </c>
    </row>
    <row r="119" spans="1:24" x14ac:dyDescent="0.25">
      <c r="A119">
        <f t="shared" si="4"/>
        <v>36</v>
      </c>
      <c r="B119">
        <v>2010</v>
      </c>
      <c r="C119" s="4">
        <v>40420</v>
      </c>
      <c r="D119">
        <v>38</v>
      </c>
      <c r="E119">
        <v>14.6</v>
      </c>
      <c r="F119">
        <v>0</v>
      </c>
      <c r="G119">
        <v>0.66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2</v>
      </c>
      <c r="R119">
        <v>0</v>
      </c>
      <c r="S119">
        <v>0</v>
      </c>
      <c r="T119">
        <v>0</v>
      </c>
      <c r="U119">
        <v>0</v>
      </c>
      <c r="V119" s="15">
        <f>SUM(D119:U119)</f>
        <v>55.26</v>
      </c>
      <c r="W119" s="5">
        <v>11.3</v>
      </c>
      <c r="X119" s="15">
        <f>SUM(V119:W119)</f>
        <v>66.56</v>
      </c>
    </row>
    <row r="120" spans="1:24" x14ac:dyDescent="0.25">
      <c r="A120">
        <f t="shared" si="4"/>
        <v>36</v>
      </c>
      <c r="B120">
        <v>2010</v>
      </c>
      <c r="C120" s="4">
        <v>40421</v>
      </c>
      <c r="D120">
        <v>23</v>
      </c>
      <c r="E120">
        <v>1</v>
      </c>
      <c r="F120">
        <v>0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 s="15">
        <f>SUM(D120:U120)</f>
        <v>25</v>
      </c>
      <c r="W120" s="5">
        <v>4</v>
      </c>
      <c r="X120" s="15">
        <f>SUM(V120:W120)</f>
        <v>29</v>
      </c>
    </row>
    <row r="121" spans="1:24" x14ac:dyDescent="0.25">
      <c r="A121">
        <f t="shared" si="4"/>
        <v>36</v>
      </c>
      <c r="B121">
        <v>2010</v>
      </c>
      <c r="C121" s="4">
        <v>40422</v>
      </c>
      <c r="D121">
        <v>40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2</v>
      </c>
      <c r="R121">
        <v>0</v>
      </c>
      <c r="S121">
        <v>0</v>
      </c>
      <c r="T121">
        <v>0</v>
      </c>
      <c r="U121">
        <v>0</v>
      </c>
      <c r="V121" s="15">
        <f>SUM(D121:U121)</f>
        <v>43</v>
      </c>
      <c r="W121" s="5">
        <v>12</v>
      </c>
      <c r="X121" s="15">
        <f>SUM(V121:W121)</f>
        <v>55</v>
      </c>
    </row>
    <row r="122" spans="1:24" x14ac:dyDescent="0.25">
      <c r="A122">
        <f t="shared" si="4"/>
        <v>36</v>
      </c>
      <c r="B122">
        <v>2010</v>
      </c>
      <c r="C122" s="4">
        <v>40423</v>
      </c>
      <c r="D122">
        <v>12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2</v>
      </c>
      <c r="R122">
        <v>0</v>
      </c>
      <c r="S122">
        <v>0</v>
      </c>
      <c r="T122">
        <v>0</v>
      </c>
      <c r="U122">
        <v>0</v>
      </c>
      <c r="V122" s="15">
        <f t="shared" si="3"/>
        <v>16</v>
      </c>
      <c r="W122" s="5">
        <v>3</v>
      </c>
      <c r="X122" s="15">
        <f t="shared" si="5"/>
        <v>19</v>
      </c>
    </row>
    <row r="123" spans="1:24" x14ac:dyDescent="0.25">
      <c r="A123">
        <f t="shared" si="4"/>
        <v>36</v>
      </c>
      <c r="B123">
        <v>2010</v>
      </c>
      <c r="C123" s="4">
        <v>40424</v>
      </c>
      <c r="D123">
        <v>8</v>
      </c>
      <c r="E123">
        <v>0</v>
      </c>
      <c r="F123">
        <v>0</v>
      </c>
      <c r="G123">
        <v>0</v>
      </c>
      <c r="H123">
        <v>0</v>
      </c>
      <c r="I123">
        <v>0</v>
      </c>
      <c r="J123" s="10">
        <v>0</v>
      </c>
      <c r="K123" s="9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9">
        <v>0</v>
      </c>
      <c r="R123" s="5">
        <v>0</v>
      </c>
      <c r="S123" s="5">
        <v>0</v>
      </c>
      <c r="T123" s="8">
        <v>0</v>
      </c>
      <c r="U123" s="3">
        <v>0</v>
      </c>
      <c r="V123" s="15">
        <f t="shared" si="3"/>
        <v>8</v>
      </c>
      <c r="W123" s="5">
        <v>0</v>
      </c>
      <c r="X123" s="15">
        <f t="shared" si="5"/>
        <v>8</v>
      </c>
    </row>
    <row r="124" spans="1:24" x14ac:dyDescent="0.25">
      <c r="A124">
        <f t="shared" si="4"/>
        <v>36</v>
      </c>
      <c r="B124">
        <v>2010</v>
      </c>
      <c r="C124" s="4">
        <v>40425</v>
      </c>
      <c r="D124">
        <v>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0.5</v>
      </c>
      <c r="R124">
        <v>0</v>
      </c>
      <c r="S124">
        <v>0</v>
      </c>
      <c r="T124">
        <v>0</v>
      </c>
      <c r="U124">
        <v>0</v>
      </c>
      <c r="V124" s="15">
        <f t="shared" si="3"/>
        <v>2.5</v>
      </c>
      <c r="W124" s="5">
        <v>1.25</v>
      </c>
      <c r="X124" s="15">
        <f t="shared" si="5"/>
        <v>3.75</v>
      </c>
    </row>
    <row r="125" spans="1:24" x14ac:dyDescent="0.25">
      <c r="A125">
        <f t="shared" si="4"/>
        <v>37</v>
      </c>
      <c r="B125">
        <v>2010</v>
      </c>
      <c r="C125" s="4">
        <v>40426</v>
      </c>
      <c r="D125">
        <v>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0.5</v>
      </c>
      <c r="R125">
        <v>0</v>
      </c>
      <c r="S125">
        <v>0</v>
      </c>
      <c r="T125">
        <v>0</v>
      </c>
      <c r="U125">
        <v>0</v>
      </c>
      <c r="V125" s="15">
        <f t="shared" si="3"/>
        <v>2.5</v>
      </c>
      <c r="W125" s="5">
        <v>1.25</v>
      </c>
      <c r="X125" s="15">
        <f t="shared" si="5"/>
        <v>3.75</v>
      </c>
    </row>
    <row r="126" spans="1:24" x14ac:dyDescent="0.25">
      <c r="A126">
        <f t="shared" si="4"/>
        <v>37</v>
      </c>
      <c r="B126">
        <v>2010</v>
      </c>
      <c r="C126" s="4">
        <v>40427</v>
      </c>
      <c r="D126">
        <v>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0.5</v>
      </c>
      <c r="R126">
        <v>0</v>
      </c>
      <c r="S126">
        <v>0</v>
      </c>
      <c r="T126">
        <v>0</v>
      </c>
      <c r="U126">
        <v>0</v>
      </c>
      <c r="V126" s="15">
        <f t="shared" si="3"/>
        <v>2.5</v>
      </c>
      <c r="W126" s="5">
        <v>1.25</v>
      </c>
      <c r="X126" s="15">
        <f t="shared" si="5"/>
        <v>3.75</v>
      </c>
    </row>
    <row r="127" spans="1:24" x14ac:dyDescent="0.25">
      <c r="A127">
        <f t="shared" si="4"/>
        <v>37</v>
      </c>
      <c r="B127">
        <v>2010</v>
      </c>
      <c r="C127" s="4">
        <v>40428</v>
      </c>
      <c r="D127">
        <v>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0.5</v>
      </c>
      <c r="R127">
        <v>0</v>
      </c>
      <c r="S127">
        <v>0</v>
      </c>
      <c r="T127">
        <v>0</v>
      </c>
      <c r="U127">
        <v>0</v>
      </c>
      <c r="V127" s="15">
        <f t="shared" si="3"/>
        <v>2.5</v>
      </c>
      <c r="W127" s="5">
        <v>1.25</v>
      </c>
      <c r="X127" s="15">
        <f t="shared" si="5"/>
        <v>3.75</v>
      </c>
    </row>
    <row r="128" spans="1:24" x14ac:dyDescent="0.25">
      <c r="A128">
        <f t="shared" si="4"/>
        <v>37</v>
      </c>
      <c r="B128">
        <v>2010</v>
      </c>
      <c r="C128" s="4">
        <v>40429</v>
      </c>
      <c r="D128">
        <v>2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2</v>
      </c>
      <c r="R128">
        <v>0</v>
      </c>
      <c r="S128">
        <v>0</v>
      </c>
      <c r="T128">
        <v>0</v>
      </c>
      <c r="U128">
        <v>0</v>
      </c>
      <c r="V128" s="15">
        <f t="shared" si="3"/>
        <v>5</v>
      </c>
      <c r="W128" s="5">
        <v>1</v>
      </c>
      <c r="X128" s="15">
        <f t="shared" si="5"/>
        <v>6</v>
      </c>
    </row>
    <row r="129" spans="1:24" x14ac:dyDescent="0.25">
      <c r="A129">
        <f t="shared" si="4"/>
        <v>37</v>
      </c>
      <c r="B129">
        <v>2010</v>
      </c>
      <c r="C129" s="4">
        <v>40430</v>
      </c>
      <c r="D129">
        <v>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4</v>
      </c>
      <c r="R129">
        <v>0</v>
      </c>
      <c r="S129">
        <v>0</v>
      </c>
      <c r="T129">
        <v>0</v>
      </c>
      <c r="U129">
        <v>0</v>
      </c>
      <c r="V129" s="15">
        <f t="shared" si="3"/>
        <v>11</v>
      </c>
      <c r="W129" s="5">
        <v>0</v>
      </c>
      <c r="X129" s="15">
        <f t="shared" si="5"/>
        <v>11</v>
      </c>
    </row>
    <row r="130" spans="1:24" x14ac:dyDescent="0.25">
      <c r="A130">
        <f t="shared" si="4"/>
        <v>37</v>
      </c>
      <c r="B130">
        <v>2010</v>
      </c>
      <c r="C130" s="4">
        <v>40431</v>
      </c>
      <c r="D130">
        <v>4.5</v>
      </c>
      <c r="E130">
        <v>0.25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0.25</v>
      </c>
      <c r="R130">
        <v>0</v>
      </c>
      <c r="S130">
        <v>0</v>
      </c>
      <c r="T130">
        <v>0</v>
      </c>
      <c r="U130">
        <v>0</v>
      </c>
      <c r="V130" s="15">
        <f t="shared" si="3"/>
        <v>5</v>
      </c>
      <c r="W130" s="5">
        <v>0</v>
      </c>
      <c r="X130" s="15">
        <f t="shared" si="5"/>
        <v>5</v>
      </c>
    </row>
    <row r="131" spans="1:24" x14ac:dyDescent="0.25">
      <c r="A131">
        <f t="shared" ref="A131:A194" si="6">WEEKNUM(C131)</f>
        <v>37</v>
      </c>
      <c r="B131">
        <v>2010</v>
      </c>
      <c r="C131" s="4">
        <v>40432</v>
      </c>
      <c r="D131">
        <v>4.5</v>
      </c>
      <c r="E131">
        <v>0.25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0.25</v>
      </c>
      <c r="R131">
        <v>0</v>
      </c>
      <c r="S131">
        <v>0</v>
      </c>
      <c r="T131">
        <v>0</v>
      </c>
      <c r="U131">
        <v>0</v>
      </c>
      <c r="V131" s="15">
        <f t="shared" ref="V131:V194" si="7">SUM(D131:U131)</f>
        <v>5</v>
      </c>
      <c r="W131" s="5">
        <v>0</v>
      </c>
      <c r="X131" s="15">
        <f t="shared" ref="X131:X136" si="8">SUM(V131:W131)</f>
        <v>5</v>
      </c>
    </row>
    <row r="132" spans="1:24" x14ac:dyDescent="0.25">
      <c r="A132">
        <f t="shared" si="6"/>
        <v>38</v>
      </c>
      <c r="B132">
        <v>2010</v>
      </c>
      <c r="C132" s="4">
        <v>40433</v>
      </c>
      <c r="D132">
        <v>4.5</v>
      </c>
      <c r="E132">
        <v>0.25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0.25</v>
      </c>
      <c r="R132">
        <v>0</v>
      </c>
      <c r="S132">
        <v>0</v>
      </c>
      <c r="T132">
        <v>0</v>
      </c>
      <c r="U132">
        <v>0</v>
      </c>
      <c r="V132" s="15">
        <f t="shared" si="7"/>
        <v>5</v>
      </c>
      <c r="W132" s="5">
        <v>0</v>
      </c>
      <c r="X132" s="15">
        <f t="shared" si="8"/>
        <v>5</v>
      </c>
    </row>
    <row r="133" spans="1:24" x14ac:dyDescent="0.25">
      <c r="A133">
        <f t="shared" si="6"/>
        <v>38</v>
      </c>
      <c r="B133">
        <v>2010</v>
      </c>
      <c r="C133" s="4">
        <v>40434</v>
      </c>
      <c r="D133">
        <v>4.5</v>
      </c>
      <c r="E133">
        <v>0.25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0.25</v>
      </c>
      <c r="R133">
        <v>0</v>
      </c>
      <c r="S133">
        <v>0</v>
      </c>
      <c r="T133">
        <v>0</v>
      </c>
      <c r="U133">
        <v>0</v>
      </c>
      <c r="V133" s="15">
        <f t="shared" si="7"/>
        <v>5</v>
      </c>
      <c r="W133" s="5">
        <v>0</v>
      </c>
      <c r="X133" s="15">
        <f t="shared" si="8"/>
        <v>5</v>
      </c>
    </row>
    <row r="134" spans="1:24" x14ac:dyDescent="0.25">
      <c r="A134">
        <f t="shared" si="6"/>
        <v>38</v>
      </c>
      <c r="B134">
        <v>2010</v>
      </c>
      <c r="C134" s="4">
        <v>40435</v>
      </c>
      <c r="D134">
        <v>4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5</v>
      </c>
      <c r="R134">
        <v>0</v>
      </c>
      <c r="S134">
        <v>0</v>
      </c>
      <c r="T134">
        <v>0</v>
      </c>
      <c r="U134">
        <v>0</v>
      </c>
      <c r="V134" s="15">
        <f t="shared" si="7"/>
        <v>10</v>
      </c>
      <c r="W134" s="5">
        <v>1</v>
      </c>
      <c r="X134" s="15">
        <f t="shared" si="8"/>
        <v>11</v>
      </c>
    </row>
    <row r="135" spans="1:24" x14ac:dyDescent="0.25">
      <c r="A135">
        <f t="shared" si="6"/>
        <v>38</v>
      </c>
      <c r="B135">
        <v>2010</v>
      </c>
      <c r="C135" s="4">
        <v>40436</v>
      </c>
      <c r="D135">
        <v>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0</v>
      </c>
      <c r="V135" s="15">
        <f t="shared" si="7"/>
        <v>10</v>
      </c>
      <c r="W135" s="5">
        <v>1</v>
      </c>
      <c r="X135" s="15">
        <f t="shared" si="8"/>
        <v>11</v>
      </c>
    </row>
    <row r="136" spans="1:24" x14ac:dyDescent="0.25">
      <c r="A136">
        <f t="shared" si="6"/>
        <v>38</v>
      </c>
      <c r="B136">
        <v>2010</v>
      </c>
      <c r="C136" s="4">
        <v>40437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</v>
      </c>
      <c r="R136">
        <v>0</v>
      </c>
      <c r="S136">
        <v>0</v>
      </c>
      <c r="T136">
        <v>0</v>
      </c>
      <c r="U136">
        <v>0</v>
      </c>
      <c r="V136" s="15">
        <f t="shared" si="7"/>
        <v>1</v>
      </c>
      <c r="W136" s="5">
        <v>0</v>
      </c>
      <c r="X136" s="15">
        <f t="shared" si="8"/>
        <v>1</v>
      </c>
    </row>
    <row r="137" spans="1:24" x14ac:dyDescent="0.25">
      <c r="A137">
        <f t="shared" si="6"/>
        <v>19</v>
      </c>
      <c r="B137">
        <v>2011</v>
      </c>
      <c r="C137" s="4">
        <v>40668</v>
      </c>
      <c r="J137" s="3"/>
      <c r="K137" s="5"/>
      <c r="L137" s="5"/>
      <c r="M137" s="5"/>
      <c r="N137" s="5"/>
      <c r="O137" s="5"/>
      <c r="P137" s="3"/>
      <c r="S137" s="3"/>
      <c r="T137" s="5"/>
      <c r="U137" s="3"/>
      <c r="V137" s="15">
        <f t="shared" si="7"/>
        <v>0</v>
      </c>
      <c r="W137">
        <v>0</v>
      </c>
      <c r="X137" s="15">
        <f>SUM(V137:W137)</f>
        <v>0</v>
      </c>
    </row>
    <row r="138" spans="1:24" x14ac:dyDescent="0.25">
      <c r="A138">
        <f t="shared" si="6"/>
        <v>19</v>
      </c>
      <c r="B138">
        <v>2011</v>
      </c>
      <c r="C138" s="4">
        <v>40669</v>
      </c>
      <c r="J138" s="3"/>
      <c r="K138" s="5"/>
      <c r="L138" s="5"/>
      <c r="M138" s="5"/>
      <c r="N138" s="5"/>
      <c r="O138" s="5"/>
      <c r="P138" s="3"/>
      <c r="S138" s="3"/>
      <c r="T138" s="5"/>
      <c r="U138" s="3"/>
      <c r="V138" s="15">
        <f t="shared" si="7"/>
        <v>0</v>
      </c>
      <c r="W138">
        <v>0</v>
      </c>
      <c r="X138" s="15">
        <f t="shared" ref="X138:X201" si="9">SUM(V138:W138)</f>
        <v>0</v>
      </c>
    </row>
    <row r="139" spans="1:24" x14ac:dyDescent="0.25">
      <c r="A139">
        <f t="shared" si="6"/>
        <v>19</v>
      </c>
      <c r="B139">
        <v>2011</v>
      </c>
      <c r="C139" s="4">
        <v>40670</v>
      </c>
      <c r="J139" s="3"/>
      <c r="K139" s="5"/>
      <c r="L139" s="5"/>
      <c r="M139" s="5"/>
      <c r="N139" s="5"/>
      <c r="O139" s="5"/>
      <c r="P139" s="3"/>
      <c r="S139" s="3"/>
      <c r="T139" s="5"/>
      <c r="U139" s="3"/>
      <c r="V139" s="15">
        <f t="shared" si="7"/>
        <v>0</v>
      </c>
      <c r="W139">
        <v>0</v>
      </c>
      <c r="X139" s="15">
        <f t="shared" si="9"/>
        <v>0</v>
      </c>
    </row>
    <row r="140" spans="1:24" x14ac:dyDescent="0.25">
      <c r="A140">
        <f t="shared" si="6"/>
        <v>20</v>
      </c>
      <c r="B140">
        <v>2011</v>
      </c>
      <c r="C140" s="4">
        <v>40671</v>
      </c>
      <c r="J140" s="3"/>
      <c r="K140" s="5"/>
      <c r="L140" s="5"/>
      <c r="M140" s="5"/>
      <c r="N140" s="5"/>
      <c r="O140" s="5"/>
      <c r="P140" s="3"/>
      <c r="S140" s="3"/>
      <c r="T140" s="5"/>
      <c r="U140" s="3"/>
      <c r="V140" s="15">
        <f t="shared" si="7"/>
        <v>0</v>
      </c>
      <c r="W140">
        <v>0</v>
      </c>
      <c r="X140" s="15">
        <f t="shared" si="9"/>
        <v>0</v>
      </c>
    </row>
    <row r="141" spans="1:24" x14ac:dyDescent="0.25">
      <c r="A141">
        <f t="shared" si="6"/>
        <v>20</v>
      </c>
      <c r="B141">
        <v>2011</v>
      </c>
      <c r="C141" s="4">
        <v>40672</v>
      </c>
      <c r="J141" s="3"/>
      <c r="P141" s="3"/>
      <c r="S141" s="3"/>
      <c r="U141" s="3"/>
      <c r="V141" s="15">
        <f t="shared" si="7"/>
        <v>0</v>
      </c>
      <c r="W141">
        <v>0</v>
      </c>
      <c r="X141" s="15">
        <f t="shared" si="9"/>
        <v>0</v>
      </c>
    </row>
    <row r="142" spans="1:24" x14ac:dyDescent="0.25">
      <c r="A142">
        <f t="shared" si="6"/>
        <v>20</v>
      </c>
      <c r="B142">
        <v>2011</v>
      </c>
      <c r="C142" s="4">
        <v>40673</v>
      </c>
      <c r="J142" s="3"/>
      <c r="K142" s="5"/>
      <c r="L142" s="5"/>
      <c r="M142" s="5"/>
      <c r="P142" s="3"/>
      <c r="Q142" s="5"/>
      <c r="R142" s="5"/>
      <c r="S142" s="3"/>
      <c r="T142" s="5"/>
      <c r="U142" s="3"/>
      <c r="V142" s="15">
        <f t="shared" si="7"/>
        <v>0</v>
      </c>
      <c r="W142">
        <v>0</v>
      </c>
      <c r="X142" s="15">
        <f t="shared" si="9"/>
        <v>0</v>
      </c>
    </row>
    <row r="143" spans="1:24" x14ac:dyDescent="0.25">
      <c r="A143">
        <f t="shared" si="6"/>
        <v>20</v>
      </c>
      <c r="B143">
        <v>2011</v>
      </c>
      <c r="C143" s="4">
        <v>40674</v>
      </c>
      <c r="J143" s="3"/>
      <c r="K143" s="5"/>
      <c r="L143" s="5"/>
      <c r="M143" s="5"/>
      <c r="N143" s="5"/>
      <c r="O143" s="5"/>
      <c r="P143" s="3"/>
      <c r="Q143" s="5"/>
      <c r="R143" s="5"/>
      <c r="S143" s="3"/>
      <c r="T143" s="5"/>
      <c r="U143" s="3"/>
      <c r="V143" s="15">
        <f t="shared" si="7"/>
        <v>0</v>
      </c>
      <c r="W143">
        <v>0</v>
      </c>
      <c r="X143" s="15">
        <f t="shared" si="9"/>
        <v>0</v>
      </c>
    </row>
    <row r="144" spans="1:24" x14ac:dyDescent="0.25">
      <c r="A144">
        <f t="shared" si="6"/>
        <v>20</v>
      </c>
      <c r="B144">
        <v>2011</v>
      </c>
      <c r="C144" s="4">
        <v>40675</v>
      </c>
      <c r="J144" s="3"/>
      <c r="K144" s="5"/>
      <c r="L144" s="5"/>
      <c r="M144" s="5"/>
      <c r="N144" s="5"/>
      <c r="O144" s="5"/>
      <c r="P144" s="3"/>
      <c r="Q144" s="5"/>
      <c r="R144" s="5"/>
      <c r="S144" s="3"/>
      <c r="T144" s="5"/>
      <c r="U144" s="3"/>
      <c r="V144" s="15">
        <f t="shared" si="7"/>
        <v>0</v>
      </c>
      <c r="W144">
        <v>0</v>
      </c>
      <c r="X144" s="15">
        <f t="shared" si="9"/>
        <v>0</v>
      </c>
    </row>
    <row r="145" spans="1:24" x14ac:dyDescent="0.25">
      <c r="A145">
        <f t="shared" si="6"/>
        <v>20</v>
      </c>
      <c r="B145">
        <v>2011</v>
      </c>
      <c r="C145" s="4">
        <v>40676</v>
      </c>
      <c r="J145" s="3"/>
      <c r="K145" s="5"/>
      <c r="L145" s="5"/>
      <c r="M145" s="5"/>
      <c r="N145" s="5"/>
      <c r="O145" s="5"/>
      <c r="P145" s="3"/>
      <c r="Q145" s="5"/>
      <c r="R145" s="5"/>
      <c r="S145" s="3"/>
      <c r="T145" s="5"/>
      <c r="U145" s="3"/>
      <c r="V145" s="15">
        <f t="shared" si="7"/>
        <v>0</v>
      </c>
      <c r="W145">
        <v>0</v>
      </c>
      <c r="X145" s="15">
        <f t="shared" si="9"/>
        <v>0</v>
      </c>
    </row>
    <row r="146" spans="1:24" x14ac:dyDescent="0.25">
      <c r="A146">
        <f t="shared" si="6"/>
        <v>20</v>
      </c>
      <c r="B146">
        <v>2011</v>
      </c>
      <c r="C146" s="4">
        <v>40677</v>
      </c>
      <c r="J146" s="3"/>
      <c r="K146" s="5"/>
      <c r="L146" s="5"/>
      <c r="M146" s="5"/>
      <c r="N146" s="5"/>
      <c r="O146" s="5"/>
      <c r="P146" s="3"/>
      <c r="Q146" s="5"/>
      <c r="R146" s="5"/>
      <c r="S146" s="3"/>
      <c r="T146" s="5"/>
      <c r="U146" s="3"/>
      <c r="V146" s="15">
        <f t="shared" si="7"/>
        <v>0</v>
      </c>
      <c r="W146">
        <v>0</v>
      </c>
      <c r="X146" s="15">
        <f t="shared" si="9"/>
        <v>0</v>
      </c>
    </row>
    <row r="147" spans="1:24" x14ac:dyDescent="0.25">
      <c r="A147">
        <f t="shared" si="6"/>
        <v>21</v>
      </c>
      <c r="B147">
        <v>2011</v>
      </c>
      <c r="C147" s="4">
        <v>40678</v>
      </c>
      <c r="J147" s="3"/>
      <c r="K147" s="5"/>
      <c r="L147" s="5"/>
      <c r="M147" s="5"/>
      <c r="N147" s="5"/>
      <c r="O147" s="5"/>
      <c r="P147" s="3"/>
      <c r="Q147" s="5"/>
      <c r="R147" s="5"/>
      <c r="S147" s="3"/>
      <c r="T147" s="5"/>
      <c r="U147" s="3"/>
      <c r="V147" s="15">
        <f t="shared" si="7"/>
        <v>0</v>
      </c>
      <c r="W147">
        <v>0</v>
      </c>
      <c r="X147" s="15">
        <f t="shared" si="9"/>
        <v>0</v>
      </c>
    </row>
    <row r="148" spans="1:24" x14ac:dyDescent="0.25">
      <c r="A148">
        <f t="shared" si="6"/>
        <v>21</v>
      </c>
      <c r="B148">
        <v>2011</v>
      </c>
      <c r="C148" s="4">
        <v>40679</v>
      </c>
      <c r="J148" s="3"/>
      <c r="K148" s="5"/>
      <c r="L148" s="5"/>
      <c r="M148" s="5"/>
      <c r="N148" s="5"/>
      <c r="O148" s="5"/>
      <c r="P148" s="3"/>
      <c r="Q148" s="5"/>
      <c r="R148" s="5"/>
      <c r="S148" s="3"/>
      <c r="T148" s="5"/>
      <c r="U148" s="3"/>
      <c r="V148" s="15">
        <f t="shared" si="7"/>
        <v>0</v>
      </c>
      <c r="W148">
        <v>0</v>
      </c>
      <c r="X148" s="15">
        <f t="shared" si="9"/>
        <v>0</v>
      </c>
    </row>
    <row r="149" spans="1:24" x14ac:dyDescent="0.25">
      <c r="A149">
        <f t="shared" si="6"/>
        <v>21</v>
      </c>
      <c r="B149">
        <v>2011</v>
      </c>
      <c r="C149" s="4">
        <v>40680</v>
      </c>
      <c r="J149" s="3"/>
      <c r="K149" s="5"/>
      <c r="L149" s="5"/>
      <c r="M149" s="5"/>
      <c r="N149" s="5"/>
      <c r="O149" s="5"/>
      <c r="P149" s="3"/>
      <c r="Q149" s="5"/>
      <c r="R149" s="5"/>
      <c r="S149" s="3"/>
      <c r="T149" s="5"/>
      <c r="U149" s="3"/>
      <c r="V149" s="15">
        <f t="shared" si="7"/>
        <v>0</v>
      </c>
      <c r="W149">
        <v>0</v>
      </c>
      <c r="X149" s="15">
        <f t="shared" si="9"/>
        <v>0</v>
      </c>
    </row>
    <row r="150" spans="1:24" x14ac:dyDescent="0.25">
      <c r="A150">
        <f t="shared" si="6"/>
        <v>21</v>
      </c>
      <c r="B150">
        <v>2011</v>
      </c>
      <c r="C150" s="4">
        <v>40681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 s="3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3">
        <v>0</v>
      </c>
      <c r="Q150" s="5">
        <v>0</v>
      </c>
      <c r="R150" s="5">
        <v>0</v>
      </c>
      <c r="S150" s="3">
        <v>0</v>
      </c>
      <c r="T150" s="5">
        <v>0</v>
      </c>
      <c r="U150" s="3">
        <v>0</v>
      </c>
      <c r="V150" s="15">
        <f t="shared" si="7"/>
        <v>0</v>
      </c>
      <c r="W150">
        <v>0</v>
      </c>
      <c r="X150" s="15">
        <f t="shared" si="9"/>
        <v>0</v>
      </c>
    </row>
    <row r="151" spans="1:24" x14ac:dyDescent="0.25">
      <c r="A151">
        <f t="shared" si="6"/>
        <v>21</v>
      </c>
      <c r="B151">
        <v>2011</v>
      </c>
      <c r="C151" s="4">
        <v>40682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 s="3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3">
        <v>0</v>
      </c>
      <c r="Q151" s="5">
        <v>0.5</v>
      </c>
      <c r="R151" s="5">
        <v>0</v>
      </c>
      <c r="S151" s="3">
        <v>0</v>
      </c>
      <c r="T151" s="5">
        <v>0</v>
      </c>
      <c r="U151" s="3">
        <v>0</v>
      </c>
      <c r="V151" s="15">
        <f t="shared" si="7"/>
        <v>0.5</v>
      </c>
      <c r="W151">
        <v>0.25</v>
      </c>
      <c r="X151" s="15">
        <f t="shared" si="9"/>
        <v>0.75</v>
      </c>
    </row>
    <row r="152" spans="1:24" x14ac:dyDescent="0.25">
      <c r="A152">
        <f t="shared" si="6"/>
        <v>21</v>
      </c>
      <c r="B152">
        <v>2011</v>
      </c>
      <c r="C152" s="4">
        <v>40683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 s="3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3">
        <v>0</v>
      </c>
      <c r="Q152" s="5">
        <v>0.5</v>
      </c>
      <c r="R152" s="5">
        <v>0</v>
      </c>
      <c r="S152" s="3">
        <v>0</v>
      </c>
      <c r="T152" s="5">
        <v>0</v>
      </c>
      <c r="U152" s="3">
        <v>0</v>
      </c>
      <c r="V152" s="15">
        <f t="shared" si="7"/>
        <v>0.5</v>
      </c>
      <c r="W152">
        <v>0.25</v>
      </c>
      <c r="X152" s="15">
        <f t="shared" si="9"/>
        <v>0.75</v>
      </c>
    </row>
    <row r="153" spans="1:24" x14ac:dyDescent="0.25">
      <c r="A153">
        <f t="shared" si="6"/>
        <v>21</v>
      </c>
      <c r="B153">
        <v>2011</v>
      </c>
      <c r="C153" s="4">
        <v>40684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 s="3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3">
        <v>0</v>
      </c>
      <c r="Q153" s="5">
        <v>0.5</v>
      </c>
      <c r="R153" s="5">
        <v>0</v>
      </c>
      <c r="S153" s="3">
        <v>0</v>
      </c>
      <c r="T153" s="5">
        <v>0</v>
      </c>
      <c r="U153" s="3">
        <v>0</v>
      </c>
      <c r="V153" s="15">
        <f t="shared" si="7"/>
        <v>0.5</v>
      </c>
      <c r="W153">
        <v>0.25</v>
      </c>
      <c r="X153" s="15">
        <f t="shared" si="9"/>
        <v>0.75</v>
      </c>
    </row>
    <row r="154" spans="1:24" x14ac:dyDescent="0.25">
      <c r="A154">
        <f t="shared" si="6"/>
        <v>22</v>
      </c>
      <c r="B154">
        <v>2011</v>
      </c>
      <c r="C154" s="4">
        <v>40685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 s="3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3">
        <v>0</v>
      </c>
      <c r="Q154" s="5">
        <v>0.5</v>
      </c>
      <c r="R154" s="5">
        <v>0</v>
      </c>
      <c r="S154" s="3">
        <v>0</v>
      </c>
      <c r="T154" s="5">
        <v>0</v>
      </c>
      <c r="U154" s="3">
        <v>0</v>
      </c>
      <c r="V154" s="15">
        <f t="shared" si="7"/>
        <v>0.5</v>
      </c>
      <c r="W154">
        <v>0.25</v>
      </c>
      <c r="X154" s="15">
        <f t="shared" si="9"/>
        <v>0.75</v>
      </c>
    </row>
    <row r="155" spans="1:24" x14ac:dyDescent="0.25">
      <c r="A155">
        <f t="shared" si="6"/>
        <v>22</v>
      </c>
      <c r="B155">
        <v>2011</v>
      </c>
      <c r="C155" s="4">
        <v>40686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 s="3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3">
        <v>0</v>
      </c>
      <c r="Q155" s="5">
        <v>0</v>
      </c>
      <c r="R155" s="5">
        <v>0</v>
      </c>
      <c r="S155" s="3">
        <v>0</v>
      </c>
      <c r="T155" s="5">
        <v>0</v>
      </c>
      <c r="U155" s="3">
        <v>0</v>
      </c>
      <c r="V155" s="15">
        <f t="shared" si="7"/>
        <v>0</v>
      </c>
      <c r="W155">
        <v>0</v>
      </c>
      <c r="X155" s="15">
        <f t="shared" si="9"/>
        <v>0</v>
      </c>
    </row>
    <row r="156" spans="1:24" x14ac:dyDescent="0.25">
      <c r="A156">
        <f t="shared" si="6"/>
        <v>22</v>
      </c>
      <c r="B156">
        <v>2011</v>
      </c>
      <c r="C156" s="4">
        <v>40687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 s="15">
        <f t="shared" si="7"/>
        <v>0</v>
      </c>
      <c r="W156">
        <v>0</v>
      </c>
      <c r="X156" s="15">
        <f t="shared" si="9"/>
        <v>0</v>
      </c>
    </row>
    <row r="157" spans="1:24" x14ac:dyDescent="0.25">
      <c r="A157">
        <f t="shared" si="6"/>
        <v>22</v>
      </c>
      <c r="B157">
        <v>2011</v>
      </c>
      <c r="C157" s="4">
        <v>40688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 s="15">
        <f t="shared" si="7"/>
        <v>0</v>
      </c>
      <c r="W157">
        <v>0</v>
      </c>
      <c r="X157" s="15">
        <f t="shared" si="9"/>
        <v>0</v>
      </c>
    </row>
    <row r="158" spans="1:24" x14ac:dyDescent="0.25">
      <c r="A158">
        <f t="shared" si="6"/>
        <v>22</v>
      </c>
      <c r="B158">
        <v>2011</v>
      </c>
      <c r="C158" s="4">
        <v>40689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 s="15">
        <f t="shared" si="7"/>
        <v>0</v>
      </c>
      <c r="W158">
        <v>0</v>
      </c>
      <c r="X158" s="15">
        <f t="shared" si="9"/>
        <v>0</v>
      </c>
    </row>
    <row r="159" spans="1:24" x14ac:dyDescent="0.25">
      <c r="A159">
        <f t="shared" si="6"/>
        <v>22</v>
      </c>
      <c r="B159">
        <v>2011</v>
      </c>
      <c r="C159" s="4">
        <v>40690</v>
      </c>
      <c r="D159">
        <v>0</v>
      </c>
      <c r="E159">
        <v>0.25</v>
      </c>
      <c r="F159">
        <v>0</v>
      </c>
      <c r="G159">
        <v>0</v>
      </c>
      <c r="H159">
        <v>0</v>
      </c>
      <c r="I159">
        <v>0</v>
      </c>
      <c r="J159" s="3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3">
        <v>0</v>
      </c>
      <c r="Q159" s="5">
        <v>0</v>
      </c>
      <c r="R159" s="5">
        <v>0</v>
      </c>
      <c r="S159" s="3">
        <v>0</v>
      </c>
      <c r="T159" s="5">
        <v>0</v>
      </c>
      <c r="U159" s="3">
        <v>0</v>
      </c>
      <c r="V159" s="15">
        <f t="shared" si="7"/>
        <v>0.25</v>
      </c>
      <c r="W159">
        <v>0</v>
      </c>
      <c r="X159" s="15">
        <f t="shared" si="9"/>
        <v>0.25</v>
      </c>
    </row>
    <row r="160" spans="1:24" x14ac:dyDescent="0.25">
      <c r="A160">
        <f t="shared" si="6"/>
        <v>22</v>
      </c>
      <c r="B160">
        <v>2011</v>
      </c>
      <c r="C160" s="4">
        <v>40691</v>
      </c>
      <c r="D160">
        <v>0</v>
      </c>
      <c r="E160">
        <v>0.25</v>
      </c>
      <c r="F160">
        <v>0</v>
      </c>
      <c r="G160">
        <v>0</v>
      </c>
      <c r="H160">
        <v>0</v>
      </c>
      <c r="I160">
        <v>0</v>
      </c>
      <c r="J160" s="3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3">
        <v>0</v>
      </c>
      <c r="Q160" s="5">
        <v>0</v>
      </c>
      <c r="R160" s="5">
        <v>0</v>
      </c>
      <c r="S160" s="3">
        <v>0</v>
      </c>
      <c r="T160" s="5">
        <v>0</v>
      </c>
      <c r="U160" s="3">
        <v>0</v>
      </c>
      <c r="V160" s="15">
        <f t="shared" si="7"/>
        <v>0.25</v>
      </c>
      <c r="W160">
        <v>0</v>
      </c>
      <c r="X160" s="15">
        <f t="shared" si="9"/>
        <v>0.25</v>
      </c>
    </row>
    <row r="161" spans="1:24" x14ac:dyDescent="0.25">
      <c r="A161">
        <f t="shared" si="6"/>
        <v>23</v>
      </c>
      <c r="B161">
        <v>2011</v>
      </c>
      <c r="C161" s="4">
        <v>40692</v>
      </c>
      <c r="D161">
        <v>0</v>
      </c>
      <c r="E161">
        <v>0.25</v>
      </c>
      <c r="F161">
        <v>0</v>
      </c>
      <c r="G161">
        <v>0</v>
      </c>
      <c r="H161">
        <v>0</v>
      </c>
      <c r="I161">
        <v>0</v>
      </c>
      <c r="J161" s="3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3">
        <v>0</v>
      </c>
      <c r="Q161" s="5">
        <v>0</v>
      </c>
      <c r="R161" s="5">
        <v>0</v>
      </c>
      <c r="S161" s="3">
        <v>0</v>
      </c>
      <c r="T161" s="5">
        <v>0</v>
      </c>
      <c r="U161" s="3">
        <v>0</v>
      </c>
      <c r="V161" s="15">
        <f t="shared" si="7"/>
        <v>0.25</v>
      </c>
      <c r="W161">
        <v>0</v>
      </c>
      <c r="X161" s="15">
        <f t="shared" si="9"/>
        <v>0.25</v>
      </c>
    </row>
    <row r="162" spans="1:24" x14ac:dyDescent="0.25">
      <c r="A162">
        <f t="shared" si="6"/>
        <v>23</v>
      </c>
      <c r="B162">
        <v>2011</v>
      </c>
      <c r="C162" s="4">
        <v>40693</v>
      </c>
      <c r="D162">
        <v>0</v>
      </c>
      <c r="E162">
        <v>0.25</v>
      </c>
      <c r="F162">
        <v>0</v>
      </c>
      <c r="G162">
        <v>0</v>
      </c>
      <c r="H162">
        <v>0</v>
      </c>
      <c r="I162">
        <v>0</v>
      </c>
      <c r="J162" s="3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3">
        <v>0</v>
      </c>
      <c r="Q162" s="5">
        <v>0</v>
      </c>
      <c r="R162" s="5">
        <v>0</v>
      </c>
      <c r="S162" s="3">
        <v>0</v>
      </c>
      <c r="T162" s="5">
        <v>0</v>
      </c>
      <c r="U162" s="3">
        <v>0</v>
      </c>
      <c r="V162" s="15">
        <f t="shared" si="7"/>
        <v>0.25</v>
      </c>
      <c r="W162">
        <v>0</v>
      </c>
      <c r="X162" s="15">
        <f t="shared" si="9"/>
        <v>0.25</v>
      </c>
    </row>
    <row r="163" spans="1:24" x14ac:dyDescent="0.25">
      <c r="A163">
        <f t="shared" si="6"/>
        <v>23</v>
      </c>
      <c r="B163">
        <v>2011</v>
      </c>
      <c r="C163" s="4">
        <v>40694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15">
        <f t="shared" si="7"/>
        <v>0</v>
      </c>
      <c r="W163">
        <v>0</v>
      </c>
      <c r="X163" s="15">
        <f t="shared" si="9"/>
        <v>0</v>
      </c>
    </row>
    <row r="164" spans="1:24" x14ac:dyDescent="0.25">
      <c r="A164">
        <f t="shared" si="6"/>
        <v>23</v>
      </c>
      <c r="B164">
        <v>2011</v>
      </c>
      <c r="C164" s="4">
        <v>40695</v>
      </c>
      <c r="D164">
        <v>0</v>
      </c>
      <c r="E164">
        <v>1</v>
      </c>
      <c r="F164">
        <v>0</v>
      </c>
      <c r="G164">
        <v>0</v>
      </c>
      <c r="H164">
        <v>0</v>
      </c>
      <c r="I164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1</v>
      </c>
      <c r="R164" s="5">
        <v>0</v>
      </c>
      <c r="S164" s="5">
        <v>0</v>
      </c>
      <c r="T164" s="5">
        <v>0</v>
      </c>
      <c r="U164" s="5">
        <v>0</v>
      </c>
      <c r="V164" s="15">
        <f t="shared" si="7"/>
        <v>2</v>
      </c>
      <c r="W164">
        <v>0</v>
      </c>
      <c r="X164" s="15">
        <f t="shared" si="9"/>
        <v>2</v>
      </c>
    </row>
    <row r="165" spans="1:24" x14ac:dyDescent="0.25">
      <c r="A165">
        <f t="shared" si="6"/>
        <v>23</v>
      </c>
      <c r="B165">
        <v>2011</v>
      </c>
      <c r="C165" s="4">
        <v>40696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15">
        <f t="shared" si="7"/>
        <v>1</v>
      </c>
      <c r="W165">
        <v>0</v>
      </c>
      <c r="X165" s="15">
        <f t="shared" si="9"/>
        <v>1</v>
      </c>
    </row>
    <row r="166" spans="1:24" x14ac:dyDescent="0.25">
      <c r="A166">
        <f t="shared" si="6"/>
        <v>23</v>
      </c>
      <c r="B166">
        <v>2011</v>
      </c>
      <c r="C166" s="4">
        <v>40697</v>
      </c>
      <c r="D166">
        <v>1.67</v>
      </c>
      <c r="E166">
        <v>0.33</v>
      </c>
      <c r="F166">
        <v>0</v>
      </c>
      <c r="G166">
        <v>0</v>
      </c>
      <c r="H166">
        <v>0</v>
      </c>
      <c r="I166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23.67</v>
      </c>
      <c r="R166" s="5">
        <v>0</v>
      </c>
      <c r="S166" s="5">
        <v>0</v>
      </c>
      <c r="T166" s="5">
        <v>0</v>
      </c>
      <c r="U166" s="5">
        <v>0</v>
      </c>
      <c r="V166" s="15">
        <f t="shared" si="7"/>
        <v>25.67</v>
      </c>
      <c r="W166">
        <v>4</v>
      </c>
      <c r="X166" s="15">
        <f t="shared" si="9"/>
        <v>29.67</v>
      </c>
    </row>
    <row r="167" spans="1:24" x14ac:dyDescent="0.25">
      <c r="A167">
        <f t="shared" si="6"/>
        <v>23</v>
      </c>
      <c r="B167">
        <v>2011</v>
      </c>
      <c r="C167" s="4">
        <v>40698</v>
      </c>
      <c r="D167">
        <v>1.67</v>
      </c>
      <c r="E167">
        <v>0.33</v>
      </c>
      <c r="F167">
        <v>0</v>
      </c>
      <c r="G167">
        <v>0</v>
      </c>
      <c r="H167">
        <v>0</v>
      </c>
      <c r="I167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23.67</v>
      </c>
      <c r="R167" s="5">
        <v>0</v>
      </c>
      <c r="S167" s="5">
        <v>0</v>
      </c>
      <c r="T167" s="5">
        <v>0</v>
      </c>
      <c r="U167" s="5">
        <v>0</v>
      </c>
      <c r="V167" s="15">
        <f t="shared" si="7"/>
        <v>25.67</v>
      </c>
      <c r="W167">
        <v>4</v>
      </c>
      <c r="X167" s="15">
        <f t="shared" si="9"/>
        <v>29.67</v>
      </c>
    </row>
    <row r="168" spans="1:24" x14ac:dyDescent="0.25">
      <c r="A168">
        <f t="shared" si="6"/>
        <v>24</v>
      </c>
      <c r="B168">
        <v>2011</v>
      </c>
      <c r="C168" s="4">
        <v>40699</v>
      </c>
      <c r="D168">
        <v>1.67</v>
      </c>
      <c r="E168">
        <v>0.33</v>
      </c>
      <c r="F168">
        <v>0</v>
      </c>
      <c r="G168">
        <v>0</v>
      </c>
      <c r="H168">
        <v>0</v>
      </c>
      <c r="I168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23.67</v>
      </c>
      <c r="R168" s="5">
        <v>0</v>
      </c>
      <c r="S168" s="5">
        <v>0</v>
      </c>
      <c r="T168" s="5">
        <v>0</v>
      </c>
      <c r="U168" s="5">
        <v>0</v>
      </c>
      <c r="V168" s="15">
        <f t="shared" si="7"/>
        <v>25.67</v>
      </c>
      <c r="W168">
        <v>4</v>
      </c>
      <c r="X168" s="15">
        <f t="shared" si="9"/>
        <v>29.67</v>
      </c>
    </row>
    <row r="169" spans="1:24" x14ac:dyDescent="0.25">
      <c r="A169">
        <f t="shared" si="6"/>
        <v>24</v>
      </c>
      <c r="B169">
        <v>2011</v>
      </c>
      <c r="C169" s="4">
        <v>40700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2</v>
      </c>
      <c r="R169" s="5">
        <v>0</v>
      </c>
      <c r="S169" s="5">
        <v>0</v>
      </c>
      <c r="T169" s="5">
        <v>0</v>
      </c>
      <c r="U169" s="5">
        <v>0</v>
      </c>
      <c r="V169" s="15">
        <f t="shared" si="7"/>
        <v>3</v>
      </c>
      <c r="W169">
        <v>4</v>
      </c>
      <c r="X169" s="15">
        <f t="shared" si="9"/>
        <v>7</v>
      </c>
    </row>
    <row r="170" spans="1:24" x14ac:dyDescent="0.25">
      <c r="A170">
        <f t="shared" si="6"/>
        <v>24</v>
      </c>
      <c r="B170">
        <v>2011</v>
      </c>
      <c r="C170" s="4">
        <v>40701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  <c r="J170" s="5">
        <v>0</v>
      </c>
      <c r="K170" s="5">
        <v>0</v>
      </c>
      <c r="L170" s="5">
        <v>0</v>
      </c>
      <c r="M170" s="5">
        <v>1</v>
      </c>
      <c r="N170" s="5">
        <v>0</v>
      </c>
      <c r="O170" s="5">
        <v>0</v>
      </c>
      <c r="P170" s="5">
        <v>0</v>
      </c>
      <c r="Q170" s="5">
        <v>2</v>
      </c>
      <c r="R170" s="5">
        <v>0</v>
      </c>
      <c r="S170" s="5">
        <v>0</v>
      </c>
      <c r="T170" s="5">
        <v>0</v>
      </c>
      <c r="U170" s="5">
        <v>0</v>
      </c>
      <c r="V170" s="15">
        <f t="shared" si="7"/>
        <v>4</v>
      </c>
      <c r="W170">
        <v>3</v>
      </c>
      <c r="X170" s="15">
        <f t="shared" si="9"/>
        <v>7</v>
      </c>
    </row>
    <row r="171" spans="1:24" x14ac:dyDescent="0.25">
      <c r="A171">
        <f t="shared" si="6"/>
        <v>24</v>
      </c>
      <c r="B171">
        <v>2011</v>
      </c>
      <c r="C171" s="4">
        <v>40702</v>
      </c>
      <c r="D171" t="s">
        <v>25</v>
      </c>
      <c r="E171" t="s">
        <v>25</v>
      </c>
      <c r="F171" t="s">
        <v>25</v>
      </c>
      <c r="G171" t="s">
        <v>25</v>
      </c>
      <c r="H171" t="s">
        <v>25</v>
      </c>
      <c r="I171" t="s">
        <v>25</v>
      </c>
      <c r="J171" t="s">
        <v>25</v>
      </c>
      <c r="K171" t="s">
        <v>25</v>
      </c>
      <c r="L171" t="s">
        <v>25</v>
      </c>
      <c r="M171" t="s">
        <v>25</v>
      </c>
      <c r="N171" t="s">
        <v>25</v>
      </c>
      <c r="O171" t="s">
        <v>25</v>
      </c>
      <c r="P171" t="s">
        <v>25</v>
      </c>
      <c r="Q171" t="s">
        <v>25</v>
      </c>
      <c r="R171" t="s">
        <v>25</v>
      </c>
      <c r="S171" t="s">
        <v>25</v>
      </c>
      <c r="T171" t="s">
        <v>25</v>
      </c>
      <c r="U171" t="s">
        <v>25</v>
      </c>
      <c r="V171" s="15">
        <f t="shared" si="7"/>
        <v>0</v>
      </c>
      <c r="W171">
        <v>0</v>
      </c>
      <c r="X171" s="15">
        <f t="shared" si="9"/>
        <v>0</v>
      </c>
    </row>
    <row r="172" spans="1:24" x14ac:dyDescent="0.25">
      <c r="A172">
        <f t="shared" si="6"/>
        <v>24</v>
      </c>
      <c r="B172">
        <v>2011</v>
      </c>
      <c r="C172" s="4">
        <v>40703</v>
      </c>
      <c r="D172">
        <v>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2</v>
      </c>
      <c r="R172">
        <v>0</v>
      </c>
      <c r="S172">
        <v>0</v>
      </c>
      <c r="T172">
        <v>0</v>
      </c>
      <c r="U172">
        <v>0</v>
      </c>
      <c r="V172" s="15">
        <f t="shared" si="7"/>
        <v>5</v>
      </c>
      <c r="W172">
        <v>1</v>
      </c>
      <c r="X172" s="15">
        <f t="shared" si="9"/>
        <v>6</v>
      </c>
    </row>
    <row r="173" spans="1:24" x14ac:dyDescent="0.25">
      <c r="A173">
        <f t="shared" si="6"/>
        <v>24</v>
      </c>
      <c r="B173">
        <v>2011</v>
      </c>
      <c r="C173" s="4">
        <v>40704</v>
      </c>
      <c r="D173">
        <v>2</v>
      </c>
      <c r="E173">
        <v>0</v>
      </c>
      <c r="F173">
        <v>0</v>
      </c>
      <c r="G173">
        <v>0</v>
      </c>
      <c r="H173">
        <v>0.33</v>
      </c>
      <c r="I173">
        <v>0</v>
      </c>
      <c r="J173" s="3">
        <v>0</v>
      </c>
      <c r="K173" s="8">
        <v>0</v>
      </c>
      <c r="L173" s="5">
        <v>0</v>
      </c>
      <c r="M173" s="5">
        <v>0</v>
      </c>
      <c r="N173" s="5">
        <v>0.33</v>
      </c>
      <c r="O173" s="5">
        <v>0</v>
      </c>
      <c r="P173" s="3">
        <v>0</v>
      </c>
      <c r="Q173" s="8">
        <v>0.67</v>
      </c>
      <c r="R173" s="5">
        <v>0</v>
      </c>
      <c r="S173" s="3">
        <v>0</v>
      </c>
      <c r="T173" s="8">
        <v>0</v>
      </c>
      <c r="U173" s="3">
        <v>0</v>
      </c>
      <c r="V173" s="15">
        <f t="shared" si="7"/>
        <v>3.33</v>
      </c>
      <c r="W173">
        <v>0.67</v>
      </c>
      <c r="X173" s="15">
        <f t="shared" si="9"/>
        <v>4</v>
      </c>
    </row>
    <row r="174" spans="1:24" x14ac:dyDescent="0.25">
      <c r="A174">
        <f t="shared" si="6"/>
        <v>24</v>
      </c>
      <c r="B174">
        <v>2011</v>
      </c>
      <c r="C174" s="4">
        <v>40705</v>
      </c>
      <c r="D174">
        <v>2</v>
      </c>
      <c r="E174">
        <v>0</v>
      </c>
      <c r="F174">
        <v>0</v>
      </c>
      <c r="G174">
        <v>0</v>
      </c>
      <c r="H174">
        <v>0.33</v>
      </c>
      <c r="I174">
        <v>0</v>
      </c>
      <c r="J174" s="3">
        <v>0</v>
      </c>
      <c r="K174" s="8">
        <v>0</v>
      </c>
      <c r="L174" s="5">
        <v>0</v>
      </c>
      <c r="M174" s="5">
        <v>0</v>
      </c>
      <c r="N174" s="5">
        <v>0.33</v>
      </c>
      <c r="O174" s="5">
        <v>0</v>
      </c>
      <c r="P174" s="3">
        <v>0</v>
      </c>
      <c r="Q174" s="8">
        <v>0.67</v>
      </c>
      <c r="R174" s="5">
        <v>0</v>
      </c>
      <c r="S174" s="3">
        <v>0</v>
      </c>
      <c r="T174" s="8">
        <v>0</v>
      </c>
      <c r="U174" s="3">
        <v>0</v>
      </c>
      <c r="V174" s="15">
        <f t="shared" si="7"/>
        <v>3.33</v>
      </c>
      <c r="W174">
        <v>0.67</v>
      </c>
      <c r="X174" s="15">
        <f t="shared" si="9"/>
        <v>4</v>
      </c>
    </row>
    <row r="175" spans="1:24" x14ac:dyDescent="0.25">
      <c r="A175">
        <f t="shared" si="6"/>
        <v>25</v>
      </c>
      <c r="B175">
        <v>2011</v>
      </c>
      <c r="C175" s="4">
        <v>40706</v>
      </c>
      <c r="D175">
        <v>2</v>
      </c>
      <c r="E175">
        <v>0</v>
      </c>
      <c r="F175">
        <v>0</v>
      </c>
      <c r="G175">
        <v>0</v>
      </c>
      <c r="H175">
        <v>0.33</v>
      </c>
      <c r="I175">
        <v>0</v>
      </c>
      <c r="J175" s="3">
        <v>0</v>
      </c>
      <c r="K175" s="8">
        <v>0</v>
      </c>
      <c r="L175" s="5">
        <v>0</v>
      </c>
      <c r="M175" s="5">
        <v>0</v>
      </c>
      <c r="N175" s="5">
        <v>0.33</v>
      </c>
      <c r="O175" s="5">
        <v>0</v>
      </c>
      <c r="P175" s="3">
        <v>0</v>
      </c>
      <c r="Q175" s="8">
        <v>0.67</v>
      </c>
      <c r="R175" s="5">
        <v>0</v>
      </c>
      <c r="S175" s="3">
        <v>0</v>
      </c>
      <c r="T175" s="8">
        <v>0</v>
      </c>
      <c r="U175" s="3">
        <v>0</v>
      </c>
      <c r="V175" s="15">
        <f t="shared" si="7"/>
        <v>3.33</v>
      </c>
      <c r="W175">
        <v>0.67</v>
      </c>
      <c r="X175" s="15">
        <f t="shared" si="9"/>
        <v>4</v>
      </c>
    </row>
    <row r="176" spans="1:24" x14ac:dyDescent="0.25">
      <c r="A176">
        <f t="shared" si="6"/>
        <v>25</v>
      </c>
      <c r="B176">
        <v>2011</v>
      </c>
      <c r="C176" s="4">
        <v>40707</v>
      </c>
      <c r="D176">
        <v>2</v>
      </c>
      <c r="E176">
        <v>0</v>
      </c>
      <c r="F176">
        <v>0</v>
      </c>
      <c r="G176">
        <v>0</v>
      </c>
      <c r="H176">
        <v>0</v>
      </c>
      <c r="I176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2</v>
      </c>
      <c r="R176" s="5">
        <v>0</v>
      </c>
      <c r="S176" s="5">
        <v>0</v>
      </c>
      <c r="T176" s="5">
        <v>0</v>
      </c>
      <c r="U176" s="5">
        <v>0</v>
      </c>
      <c r="V176" s="15">
        <f t="shared" si="7"/>
        <v>4</v>
      </c>
      <c r="W176">
        <v>2</v>
      </c>
      <c r="X176" s="15">
        <f t="shared" si="9"/>
        <v>6</v>
      </c>
    </row>
    <row r="177" spans="1:24" x14ac:dyDescent="0.25">
      <c r="A177">
        <f t="shared" si="6"/>
        <v>25</v>
      </c>
      <c r="B177">
        <v>2011</v>
      </c>
      <c r="C177" s="4">
        <v>40708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15">
        <f t="shared" si="7"/>
        <v>0</v>
      </c>
      <c r="W177">
        <v>1</v>
      </c>
      <c r="X177" s="15">
        <f t="shared" si="9"/>
        <v>1</v>
      </c>
    </row>
    <row r="178" spans="1:24" x14ac:dyDescent="0.25">
      <c r="A178">
        <f t="shared" si="6"/>
        <v>25</v>
      </c>
      <c r="B178">
        <v>2011</v>
      </c>
      <c r="C178" s="4">
        <v>40709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 s="15">
        <f t="shared" si="7"/>
        <v>0</v>
      </c>
      <c r="W178">
        <v>1</v>
      </c>
      <c r="X178" s="15">
        <f t="shared" si="9"/>
        <v>1</v>
      </c>
    </row>
    <row r="179" spans="1:24" x14ac:dyDescent="0.25">
      <c r="A179">
        <f t="shared" si="6"/>
        <v>25</v>
      </c>
      <c r="B179">
        <v>2011</v>
      </c>
      <c r="C179" s="4">
        <v>40710</v>
      </c>
      <c r="D179">
        <v>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 s="15">
        <f t="shared" si="7"/>
        <v>3</v>
      </c>
      <c r="W179">
        <v>3</v>
      </c>
      <c r="X179" s="15">
        <f t="shared" si="9"/>
        <v>6</v>
      </c>
    </row>
    <row r="180" spans="1:24" x14ac:dyDescent="0.25">
      <c r="A180">
        <f t="shared" si="6"/>
        <v>25</v>
      </c>
      <c r="B180">
        <v>2011</v>
      </c>
      <c r="C180" s="4">
        <v>40711</v>
      </c>
      <c r="D180">
        <v>8</v>
      </c>
      <c r="E180">
        <v>0.33</v>
      </c>
      <c r="F180">
        <v>0</v>
      </c>
      <c r="G180">
        <v>0</v>
      </c>
      <c r="H180">
        <v>0.33</v>
      </c>
      <c r="I180">
        <v>0</v>
      </c>
      <c r="J180">
        <v>0</v>
      </c>
      <c r="K180">
        <v>0</v>
      </c>
      <c r="L180">
        <v>0.33</v>
      </c>
      <c r="M180">
        <v>0</v>
      </c>
      <c r="N180">
        <v>1</v>
      </c>
      <c r="O180">
        <v>0</v>
      </c>
      <c r="P180">
        <v>0</v>
      </c>
      <c r="Q180">
        <v>0.33</v>
      </c>
      <c r="R180">
        <v>0</v>
      </c>
      <c r="S180">
        <v>0</v>
      </c>
      <c r="T180">
        <v>0</v>
      </c>
      <c r="U180">
        <v>0</v>
      </c>
      <c r="V180" s="15">
        <f t="shared" si="7"/>
        <v>10.32</v>
      </c>
      <c r="W180">
        <v>4.33</v>
      </c>
      <c r="X180" s="15">
        <f t="shared" si="9"/>
        <v>14.65</v>
      </c>
    </row>
    <row r="181" spans="1:24" x14ac:dyDescent="0.25">
      <c r="A181">
        <f t="shared" si="6"/>
        <v>25</v>
      </c>
      <c r="B181">
        <v>2011</v>
      </c>
      <c r="C181" s="4">
        <v>40712</v>
      </c>
      <c r="D181">
        <v>8</v>
      </c>
      <c r="E181">
        <v>0.33</v>
      </c>
      <c r="F181">
        <v>0</v>
      </c>
      <c r="G181">
        <v>0</v>
      </c>
      <c r="H181">
        <v>0.33</v>
      </c>
      <c r="I181">
        <v>0</v>
      </c>
      <c r="J181">
        <v>0</v>
      </c>
      <c r="K181">
        <v>0</v>
      </c>
      <c r="L181">
        <v>0.33</v>
      </c>
      <c r="M181">
        <v>0</v>
      </c>
      <c r="N181">
        <v>1</v>
      </c>
      <c r="O181">
        <v>0</v>
      </c>
      <c r="P181">
        <v>0</v>
      </c>
      <c r="Q181">
        <v>0.33</v>
      </c>
      <c r="R181">
        <v>0</v>
      </c>
      <c r="S181">
        <v>0</v>
      </c>
      <c r="T181">
        <v>0</v>
      </c>
      <c r="U181">
        <v>0</v>
      </c>
      <c r="V181" s="15">
        <f t="shared" si="7"/>
        <v>10.32</v>
      </c>
      <c r="W181">
        <v>4.33</v>
      </c>
      <c r="X181" s="15">
        <f t="shared" si="9"/>
        <v>14.65</v>
      </c>
    </row>
    <row r="182" spans="1:24" x14ac:dyDescent="0.25">
      <c r="A182">
        <f t="shared" si="6"/>
        <v>26</v>
      </c>
      <c r="B182">
        <v>2011</v>
      </c>
      <c r="C182" s="4">
        <v>40713</v>
      </c>
      <c r="D182">
        <v>8</v>
      </c>
      <c r="E182">
        <v>0.33</v>
      </c>
      <c r="F182">
        <v>0</v>
      </c>
      <c r="G182">
        <v>0</v>
      </c>
      <c r="H182">
        <v>0.33</v>
      </c>
      <c r="I182">
        <v>0</v>
      </c>
      <c r="J182">
        <v>0</v>
      </c>
      <c r="K182">
        <v>0</v>
      </c>
      <c r="L182">
        <v>0.33</v>
      </c>
      <c r="M182">
        <v>0</v>
      </c>
      <c r="N182">
        <v>1</v>
      </c>
      <c r="O182">
        <v>0</v>
      </c>
      <c r="P182">
        <v>0</v>
      </c>
      <c r="Q182">
        <v>0.33</v>
      </c>
      <c r="R182">
        <v>0</v>
      </c>
      <c r="S182">
        <v>0</v>
      </c>
      <c r="T182">
        <v>0</v>
      </c>
      <c r="U182">
        <v>0</v>
      </c>
      <c r="V182" s="15">
        <f t="shared" si="7"/>
        <v>10.32</v>
      </c>
      <c r="W182">
        <v>4.33</v>
      </c>
      <c r="X182" s="15">
        <f t="shared" si="9"/>
        <v>14.65</v>
      </c>
    </row>
    <row r="183" spans="1:24" x14ac:dyDescent="0.25">
      <c r="A183">
        <f t="shared" si="6"/>
        <v>26</v>
      </c>
      <c r="B183">
        <v>2011</v>
      </c>
      <c r="C183" s="4">
        <v>40714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V183" s="15">
        <f t="shared" si="7"/>
        <v>0</v>
      </c>
      <c r="W183">
        <v>5</v>
      </c>
      <c r="X183" s="15">
        <f t="shared" si="9"/>
        <v>5</v>
      </c>
    </row>
    <row r="184" spans="1:24" x14ac:dyDescent="0.25">
      <c r="A184">
        <f t="shared" si="6"/>
        <v>26</v>
      </c>
      <c r="B184">
        <v>2011</v>
      </c>
      <c r="C184" s="4">
        <v>40715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 s="15">
        <f t="shared" si="7"/>
        <v>0</v>
      </c>
      <c r="W184">
        <v>1</v>
      </c>
      <c r="X184" s="15">
        <f t="shared" si="9"/>
        <v>1</v>
      </c>
    </row>
    <row r="185" spans="1:24" x14ac:dyDescent="0.25">
      <c r="A185">
        <f t="shared" si="6"/>
        <v>26</v>
      </c>
      <c r="B185">
        <v>2011</v>
      </c>
      <c r="C185" s="4">
        <v>40716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 s="15">
        <f t="shared" si="7"/>
        <v>0</v>
      </c>
      <c r="W185">
        <v>1</v>
      </c>
      <c r="X185" s="15">
        <f t="shared" si="9"/>
        <v>1</v>
      </c>
    </row>
    <row r="186" spans="1:24" x14ac:dyDescent="0.25">
      <c r="A186">
        <f t="shared" si="6"/>
        <v>26</v>
      </c>
      <c r="B186">
        <v>2011</v>
      </c>
      <c r="C186" s="4">
        <v>40717</v>
      </c>
      <c r="D186">
        <v>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9</v>
      </c>
      <c r="O186">
        <v>0</v>
      </c>
      <c r="P186">
        <v>0</v>
      </c>
      <c r="Q186">
        <v>1</v>
      </c>
      <c r="R186">
        <v>0</v>
      </c>
      <c r="S186">
        <v>0</v>
      </c>
      <c r="T186">
        <v>2</v>
      </c>
      <c r="U186">
        <v>0</v>
      </c>
      <c r="V186" s="15">
        <f t="shared" si="7"/>
        <v>19</v>
      </c>
      <c r="W186">
        <v>17</v>
      </c>
      <c r="X186" s="15">
        <f t="shared" si="9"/>
        <v>36</v>
      </c>
    </row>
    <row r="187" spans="1:24" x14ac:dyDescent="0.25">
      <c r="A187">
        <f t="shared" si="6"/>
        <v>26</v>
      </c>
      <c r="B187">
        <v>2011</v>
      </c>
      <c r="C187" s="4">
        <v>40718</v>
      </c>
      <c r="D187">
        <v>2.33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2.67</v>
      </c>
      <c r="O187">
        <v>0</v>
      </c>
      <c r="P187">
        <v>0</v>
      </c>
      <c r="Q187">
        <v>0.67</v>
      </c>
      <c r="R187">
        <v>0</v>
      </c>
      <c r="S187">
        <v>0</v>
      </c>
      <c r="T187">
        <v>0.33</v>
      </c>
      <c r="U187">
        <v>0</v>
      </c>
      <c r="V187" s="15">
        <f t="shared" si="7"/>
        <v>6</v>
      </c>
      <c r="W187">
        <v>6</v>
      </c>
      <c r="X187" s="15">
        <f t="shared" si="9"/>
        <v>12</v>
      </c>
    </row>
    <row r="188" spans="1:24" x14ac:dyDescent="0.25">
      <c r="A188">
        <f t="shared" si="6"/>
        <v>26</v>
      </c>
      <c r="B188">
        <v>2011</v>
      </c>
      <c r="C188" s="4">
        <v>40719</v>
      </c>
      <c r="D188">
        <v>2.33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2.67</v>
      </c>
      <c r="O188">
        <v>0</v>
      </c>
      <c r="P188">
        <v>0</v>
      </c>
      <c r="Q188">
        <v>0.67</v>
      </c>
      <c r="R188">
        <v>0</v>
      </c>
      <c r="S188">
        <v>0</v>
      </c>
      <c r="T188">
        <v>0.33</v>
      </c>
      <c r="U188">
        <v>0</v>
      </c>
      <c r="V188" s="15">
        <f t="shared" si="7"/>
        <v>6</v>
      </c>
      <c r="W188">
        <v>6</v>
      </c>
      <c r="X188" s="15">
        <f t="shared" si="9"/>
        <v>12</v>
      </c>
    </row>
    <row r="189" spans="1:24" x14ac:dyDescent="0.25">
      <c r="A189">
        <f t="shared" si="6"/>
        <v>27</v>
      </c>
      <c r="B189">
        <v>2011</v>
      </c>
      <c r="C189" s="4">
        <v>40720</v>
      </c>
      <c r="D189">
        <v>2.33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2.67</v>
      </c>
      <c r="O189">
        <v>0</v>
      </c>
      <c r="P189">
        <v>0</v>
      </c>
      <c r="Q189">
        <v>0.67</v>
      </c>
      <c r="R189">
        <v>0</v>
      </c>
      <c r="S189">
        <v>0</v>
      </c>
      <c r="T189">
        <v>0.33</v>
      </c>
      <c r="U189">
        <v>0</v>
      </c>
      <c r="V189" s="15">
        <f t="shared" si="7"/>
        <v>6</v>
      </c>
      <c r="W189">
        <v>6</v>
      </c>
      <c r="X189" s="15">
        <f t="shared" si="9"/>
        <v>12</v>
      </c>
    </row>
    <row r="190" spans="1:24" x14ac:dyDescent="0.25">
      <c r="A190">
        <f t="shared" si="6"/>
        <v>27</v>
      </c>
      <c r="B190">
        <v>2011</v>
      </c>
      <c r="C190" s="4">
        <v>40721</v>
      </c>
      <c r="D190">
        <v>10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0</v>
      </c>
      <c r="V190" s="15">
        <f t="shared" si="7"/>
        <v>12</v>
      </c>
      <c r="W190">
        <v>5</v>
      </c>
      <c r="X190" s="15">
        <f t="shared" si="9"/>
        <v>17</v>
      </c>
    </row>
    <row r="191" spans="1:24" x14ac:dyDescent="0.25">
      <c r="A191">
        <f t="shared" si="6"/>
        <v>27</v>
      </c>
      <c r="B191">
        <v>2011</v>
      </c>
      <c r="C191" s="4">
        <v>40722</v>
      </c>
      <c r="D191">
        <v>2</v>
      </c>
      <c r="E191">
        <v>1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4</v>
      </c>
      <c r="R191">
        <v>0</v>
      </c>
      <c r="S191">
        <v>0</v>
      </c>
      <c r="T191">
        <v>0</v>
      </c>
      <c r="U191">
        <v>0</v>
      </c>
      <c r="V191" s="15">
        <f t="shared" si="7"/>
        <v>8</v>
      </c>
      <c r="W191">
        <v>6</v>
      </c>
      <c r="X191" s="15">
        <f t="shared" si="9"/>
        <v>14</v>
      </c>
    </row>
    <row r="192" spans="1:24" x14ac:dyDescent="0.25">
      <c r="A192">
        <f t="shared" si="6"/>
        <v>27</v>
      </c>
      <c r="B192">
        <v>2011</v>
      </c>
      <c r="C192" s="4">
        <v>40723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1</v>
      </c>
      <c r="U192">
        <v>0</v>
      </c>
      <c r="V192" s="15">
        <f t="shared" si="7"/>
        <v>4</v>
      </c>
      <c r="W192">
        <v>1</v>
      </c>
      <c r="X192" s="15">
        <f t="shared" si="9"/>
        <v>5</v>
      </c>
    </row>
    <row r="193" spans="1:24" x14ac:dyDescent="0.25">
      <c r="A193">
        <f t="shared" si="6"/>
        <v>27</v>
      </c>
      <c r="B193">
        <v>2011</v>
      </c>
      <c r="C193" s="4">
        <v>40724</v>
      </c>
      <c r="D193">
        <v>39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1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1</v>
      </c>
      <c r="R193">
        <v>0</v>
      </c>
      <c r="S193">
        <v>0</v>
      </c>
      <c r="T193">
        <v>0</v>
      </c>
      <c r="U193">
        <v>0</v>
      </c>
      <c r="V193" s="15">
        <f t="shared" si="7"/>
        <v>42</v>
      </c>
      <c r="W193">
        <v>48</v>
      </c>
      <c r="X193" s="15">
        <f t="shared" si="9"/>
        <v>90</v>
      </c>
    </row>
    <row r="194" spans="1:24" x14ac:dyDescent="0.25">
      <c r="A194">
        <f t="shared" si="6"/>
        <v>27</v>
      </c>
      <c r="B194">
        <v>2011</v>
      </c>
      <c r="C194" s="4">
        <v>40725</v>
      </c>
      <c r="D194">
        <v>32.75</v>
      </c>
      <c r="E194">
        <v>2.25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0.5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 s="15">
        <f t="shared" si="7"/>
        <v>35.5</v>
      </c>
      <c r="W194">
        <v>34</v>
      </c>
      <c r="X194" s="15">
        <f t="shared" si="9"/>
        <v>69.5</v>
      </c>
    </row>
    <row r="195" spans="1:24" x14ac:dyDescent="0.25">
      <c r="A195">
        <f t="shared" ref="A195:A258" si="10">WEEKNUM(C195)</f>
        <v>27</v>
      </c>
      <c r="B195">
        <v>2011</v>
      </c>
      <c r="C195" s="4">
        <v>40726</v>
      </c>
      <c r="D195">
        <v>32.75</v>
      </c>
      <c r="E195">
        <v>2.25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0.5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 s="15">
        <f t="shared" ref="V195:V258" si="11">SUM(D195:U195)</f>
        <v>35.5</v>
      </c>
      <c r="W195">
        <v>34</v>
      </c>
      <c r="X195" s="15">
        <f t="shared" si="9"/>
        <v>69.5</v>
      </c>
    </row>
    <row r="196" spans="1:24" x14ac:dyDescent="0.25">
      <c r="A196">
        <f t="shared" si="10"/>
        <v>28</v>
      </c>
      <c r="B196">
        <v>2011</v>
      </c>
      <c r="C196" s="4">
        <v>40727</v>
      </c>
      <c r="D196">
        <v>32.75</v>
      </c>
      <c r="E196">
        <v>2.25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0.5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 s="15">
        <f t="shared" si="11"/>
        <v>35.5</v>
      </c>
      <c r="W196">
        <v>34</v>
      </c>
      <c r="X196" s="15">
        <f t="shared" si="9"/>
        <v>69.5</v>
      </c>
    </row>
    <row r="197" spans="1:24" x14ac:dyDescent="0.25">
      <c r="A197">
        <f t="shared" si="10"/>
        <v>28</v>
      </c>
      <c r="B197">
        <v>2011</v>
      </c>
      <c r="C197" s="4">
        <v>40728</v>
      </c>
      <c r="D197">
        <v>32.75</v>
      </c>
      <c r="E197">
        <v>2.25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0.5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 s="15">
        <f t="shared" si="11"/>
        <v>35.5</v>
      </c>
      <c r="W197">
        <v>34</v>
      </c>
      <c r="X197" s="15">
        <f t="shared" si="9"/>
        <v>69.5</v>
      </c>
    </row>
    <row r="198" spans="1:24" x14ac:dyDescent="0.25">
      <c r="A198">
        <f t="shared" si="10"/>
        <v>28</v>
      </c>
      <c r="B198">
        <v>2011</v>
      </c>
      <c r="C198" s="4">
        <v>40729</v>
      </c>
      <c r="D198">
        <v>37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2</v>
      </c>
      <c r="L198">
        <v>0</v>
      </c>
      <c r="M198">
        <v>0</v>
      </c>
      <c r="N198" s="5">
        <v>4</v>
      </c>
      <c r="O198" s="5">
        <v>0</v>
      </c>
      <c r="P198" s="3">
        <v>0</v>
      </c>
      <c r="Q198" s="8">
        <v>0</v>
      </c>
      <c r="R198" s="5">
        <v>0</v>
      </c>
      <c r="S198" s="7">
        <v>0</v>
      </c>
      <c r="T198" s="3">
        <v>3</v>
      </c>
      <c r="U198" s="3">
        <v>0</v>
      </c>
      <c r="V198" s="15">
        <f t="shared" si="11"/>
        <v>46</v>
      </c>
      <c r="W198">
        <v>85</v>
      </c>
      <c r="X198" s="15">
        <f t="shared" si="9"/>
        <v>131</v>
      </c>
    </row>
    <row r="199" spans="1:24" x14ac:dyDescent="0.25">
      <c r="A199">
        <f t="shared" si="10"/>
        <v>28</v>
      </c>
      <c r="B199">
        <v>2011</v>
      </c>
      <c r="C199" s="4">
        <v>40730</v>
      </c>
      <c r="D199">
        <v>63</v>
      </c>
      <c r="E199">
        <v>3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 s="5">
        <v>2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1</v>
      </c>
      <c r="U199" s="5">
        <v>0</v>
      </c>
      <c r="V199" s="15">
        <f t="shared" si="11"/>
        <v>69</v>
      </c>
      <c r="W199">
        <v>48</v>
      </c>
      <c r="X199" s="15">
        <f t="shared" si="9"/>
        <v>117</v>
      </c>
    </row>
    <row r="200" spans="1:24" x14ac:dyDescent="0.25">
      <c r="A200">
        <f t="shared" si="10"/>
        <v>28</v>
      </c>
      <c r="B200">
        <v>2011</v>
      </c>
      <c r="C200" s="4">
        <v>40731</v>
      </c>
      <c r="D200">
        <v>69</v>
      </c>
      <c r="E200">
        <v>2</v>
      </c>
      <c r="F200">
        <v>0</v>
      </c>
      <c r="G200">
        <v>0</v>
      </c>
      <c r="H200">
        <v>0</v>
      </c>
      <c r="I200">
        <v>0</v>
      </c>
      <c r="J200">
        <v>0</v>
      </c>
      <c r="K200" s="8">
        <v>0</v>
      </c>
      <c r="L200" s="5">
        <v>0</v>
      </c>
      <c r="M200" s="5">
        <v>0</v>
      </c>
      <c r="N200" s="5">
        <v>1</v>
      </c>
      <c r="O200" s="5">
        <v>0</v>
      </c>
      <c r="P200" s="5">
        <v>0</v>
      </c>
      <c r="Q200" s="5">
        <v>1</v>
      </c>
      <c r="R200" s="5">
        <v>0</v>
      </c>
      <c r="S200" s="5">
        <v>0</v>
      </c>
      <c r="T200" s="5">
        <v>0</v>
      </c>
      <c r="U200" s="5">
        <v>0</v>
      </c>
      <c r="V200" s="15">
        <f t="shared" si="11"/>
        <v>73</v>
      </c>
      <c r="W200">
        <v>61</v>
      </c>
      <c r="X200" s="15">
        <f t="shared" si="9"/>
        <v>134</v>
      </c>
    </row>
    <row r="201" spans="1:24" x14ac:dyDescent="0.25">
      <c r="A201">
        <f t="shared" si="10"/>
        <v>28</v>
      </c>
      <c r="B201">
        <v>2011</v>
      </c>
      <c r="C201" s="4">
        <v>40732</v>
      </c>
      <c r="D201">
        <v>142.66</v>
      </c>
      <c r="E201">
        <v>1.33</v>
      </c>
      <c r="F201">
        <v>0</v>
      </c>
      <c r="G201">
        <v>0</v>
      </c>
      <c r="H201">
        <v>0</v>
      </c>
      <c r="I201">
        <v>0</v>
      </c>
      <c r="J201">
        <v>0</v>
      </c>
      <c r="K201" s="5">
        <v>2.66</v>
      </c>
      <c r="L201" s="5">
        <v>0</v>
      </c>
      <c r="M201" s="5">
        <v>0</v>
      </c>
      <c r="N201" s="5">
        <v>1.33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5.33</v>
      </c>
      <c r="U201" s="5">
        <v>0</v>
      </c>
      <c r="V201" s="15">
        <f t="shared" si="11"/>
        <v>153.31000000000003</v>
      </c>
      <c r="W201">
        <v>26.66</v>
      </c>
      <c r="X201" s="15">
        <f t="shared" si="9"/>
        <v>179.97000000000003</v>
      </c>
    </row>
    <row r="202" spans="1:24" x14ac:dyDescent="0.25">
      <c r="A202">
        <f t="shared" si="10"/>
        <v>28</v>
      </c>
      <c r="B202">
        <v>2011</v>
      </c>
      <c r="C202" s="4">
        <v>40733</v>
      </c>
      <c r="D202">
        <v>142.66</v>
      </c>
      <c r="E202">
        <v>1.33</v>
      </c>
      <c r="F202">
        <v>0</v>
      </c>
      <c r="G202">
        <v>0</v>
      </c>
      <c r="H202">
        <v>0</v>
      </c>
      <c r="I202">
        <v>0</v>
      </c>
      <c r="J202">
        <v>0</v>
      </c>
      <c r="K202" s="5">
        <v>2.66</v>
      </c>
      <c r="L202" s="5">
        <v>0</v>
      </c>
      <c r="M202" s="5">
        <v>0</v>
      </c>
      <c r="N202" s="5">
        <v>1.33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5.33</v>
      </c>
      <c r="U202" s="5">
        <v>0</v>
      </c>
      <c r="V202" s="15">
        <f t="shared" si="11"/>
        <v>153.31000000000003</v>
      </c>
      <c r="W202">
        <v>26.66</v>
      </c>
      <c r="X202" s="15">
        <f t="shared" ref="X202:X265" si="12">SUM(V202:W202)</f>
        <v>179.97000000000003</v>
      </c>
    </row>
    <row r="203" spans="1:24" x14ac:dyDescent="0.25">
      <c r="A203">
        <f t="shared" si="10"/>
        <v>29</v>
      </c>
      <c r="B203">
        <v>2011</v>
      </c>
      <c r="C203" s="4">
        <v>40734</v>
      </c>
      <c r="D203">
        <v>142.66</v>
      </c>
      <c r="E203">
        <v>1.33</v>
      </c>
      <c r="F203">
        <v>0</v>
      </c>
      <c r="G203">
        <v>0</v>
      </c>
      <c r="H203">
        <v>0</v>
      </c>
      <c r="I203">
        <v>0</v>
      </c>
      <c r="J203">
        <v>0</v>
      </c>
      <c r="K203" s="5">
        <v>2.66</v>
      </c>
      <c r="L203" s="5">
        <v>0</v>
      </c>
      <c r="M203" s="5">
        <v>0</v>
      </c>
      <c r="N203" s="5">
        <v>1.33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5.33</v>
      </c>
      <c r="U203" s="5">
        <v>0</v>
      </c>
      <c r="V203" s="15">
        <f t="shared" si="11"/>
        <v>153.31000000000003</v>
      </c>
      <c r="W203">
        <v>26.66</v>
      </c>
      <c r="X203" s="15">
        <f t="shared" si="12"/>
        <v>179.97000000000003</v>
      </c>
    </row>
    <row r="204" spans="1:24" x14ac:dyDescent="0.25">
      <c r="A204">
        <f t="shared" si="10"/>
        <v>29</v>
      </c>
      <c r="B204">
        <v>2011</v>
      </c>
      <c r="C204" s="4">
        <v>40735</v>
      </c>
      <c r="D204">
        <v>24</v>
      </c>
      <c r="E204">
        <v>2</v>
      </c>
      <c r="F204">
        <v>0</v>
      </c>
      <c r="G204">
        <v>0</v>
      </c>
      <c r="H204">
        <v>0</v>
      </c>
      <c r="I204">
        <v>0</v>
      </c>
      <c r="J204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15">
        <f t="shared" si="11"/>
        <v>26</v>
      </c>
      <c r="W204">
        <v>31</v>
      </c>
      <c r="X204" s="15">
        <f t="shared" si="12"/>
        <v>57</v>
      </c>
    </row>
    <row r="205" spans="1:24" x14ac:dyDescent="0.25">
      <c r="A205">
        <f t="shared" si="10"/>
        <v>29</v>
      </c>
      <c r="B205">
        <v>2011</v>
      </c>
      <c r="C205" s="4">
        <v>40736</v>
      </c>
      <c r="D205">
        <v>3</v>
      </c>
      <c r="E205">
        <v>1</v>
      </c>
      <c r="F205">
        <v>0</v>
      </c>
      <c r="G205">
        <v>0</v>
      </c>
      <c r="H205">
        <v>0</v>
      </c>
      <c r="I205">
        <v>0</v>
      </c>
      <c r="J205">
        <v>0</v>
      </c>
      <c r="K205" s="5">
        <v>2</v>
      </c>
      <c r="L205" s="5">
        <v>0</v>
      </c>
      <c r="M205" s="5">
        <v>0</v>
      </c>
      <c r="N205" s="5">
        <v>4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4</v>
      </c>
      <c r="U205" s="5">
        <v>0</v>
      </c>
      <c r="V205" s="15">
        <f t="shared" si="11"/>
        <v>14</v>
      </c>
      <c r="W205">
        <v>22</v>
      </c>
      <c r="X205" s="15">
        <f t="shared" si="12"/>
        <v>36</v>
      </c>
    </row>
    <row r="206" spans="1:24" x14ac:dyDescent="0.25">
      <c r="A206">
        <f t="shared" si="10"/>
        <v>29</v>
      </c>
      <c r="B206">
        <v>2011</v>
      </c>
      <c r="C206" s="4">
        <v>40737</v>
      </c>
      <c r="D206">
        <v>8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 s="5">
        <v>0</v>
      </c>
      <c r="L206" s="5">
        <v>0</v>
      </c>
      <c r="M206" s="5">
        <v>0</v>
      </c>
      <c r="N206" s="5">
        <v>0</v>
      </c>
      <c r="O206" s="5">
        <v>2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15">
        <f t="shared" si="11"/>
        <v>10</v>
      </c>
      <c r="W206">
        <v>2</v>
      </c>
      <c r="X206" s="15">
        <f t="shared" si="12"/>
        <v>12</v>
      </c>
    </row>
    <row r="207" spans="1:24" x14ac:dyDescent="0.25">
      <c r="A207">
        <f t="shared" si="10"/>
        <v>29</v>
      </c>
      <c r="B207">
        <v>2011</v>
      </c>
      <c r="C207" s="4">
        <v>40738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2</v>
      </c>
      <c r="R207" s="5">
        <v>0</v>
      </c>
      <c r="S207" s="5">
        <v>0</v>
      </c>
      <c r="T207" s="5">
        <v>0</v>
      </c>
      <c r="U207" s="5">
        <v>0</v>
      </c>
      <c r="V207" s="15">
        <f t="shared" si="11"/>
        <v>2</v>
      </c>
      <c r="W207">
        <v>1</v>
      </c>
      <c r="X207" s="15">
        <f t="shared" si="12"/>
        <v>3</v>
      </c>
    </row>
    <row r="208" spans="1:24" x14ac:dyDescent="0.25">
      <c r="A208">
        <f t="shared" si="10"/>
        <v>29</v>
      </c>
      <c r="B208">
        <v>2011</v>
      </c>
      <c r="C208" s="4">
        <v>40739</v>
      </c>
      <c r="D208">
        <v>33</v>
      </c>
      <c r="E208">
        <v>0</v>
      </c>
      <c r="F208">
        <v>0</v>
      </c>
      <c r="G208">
        <v>0</v>
      </c>
      <c r="H208">
        <v>0</v>
      </c>
      <c r="I208">
        <v>0</v>
      </c>
      <c r="J208" s="3">
        <v>0</v>
      </c>
      <c r="K208" s="8">
        <v>0.33</v>
      </c>
      <c r="L208" s="5">
        <v>0</v>
      </c>
      <c r="M208" s="5">
        <v>0</v>
      </c>
      <c r="N208" s="5">
        <v>1</v>
      </c>
      <c r="O208" s="5">
        <v>0</v>
      </c>
      <c r="P208" s="3">
        <v>0</v>
      </c>
      <c r="Q208" s="8">
        <v>0</v>
      </c>
      <c r="R208" s="5">
        <v>0</v>
      </c>
      <c r="S208" s="3">
        <v>0</v>
      </c>
      <c r="T208" s="8">
        <v>1.33</v>
      </c>
      <c r="U208" s="3">
        <v>0</v>
      </c>
      <c r="V208" s="15">
        <f t="shared" si="11"/>
        <v>35.659999999999997</v>
      </c>
      <c r="W208">
        <v>3.33</v>
      </c>
      <c r="X208" s="15">
        <f t="shared" si="12"/>
        <v>38.989999999999995</v>
      </c>
    </row>
    <row r="209" spans="1:24" x14ac:dyDescent="0.25">
      <c r="A209">
        <f t="shared" si="10"/>
        <v>29</v>
      </c>
      <c r="B209">
        <v>2011</v>
      </c>
      <c r="C209" s="4">
        <v>40740</v>
      </c>
      <c r="D209">
        <v>33</v>
      </c>
      <c r="E209">
        <v>0</v>
      </c>
      <c r="F209">
        <v>0</v>
      </c>
      <c r="G209">
        <v>0</v>
      </c>
      <c r="H209">
        <v>0</v>
      </c>
      <c r="I209">
        <v>0</v>
      </c>
      <c r="J209" s="3">
        <v>0</v>
      </c>
      <c r="K209" s="8">
        <v>0.33</v>
      </c>
      <c r="L209" s="5">
        <v>0</v>
      </c>
      <c r="M209" s="5">
        <v>0</v>
      </c>
      <c r="N209" s="5">
        <v>1</v>
      </c>
      <c r="O209" s="5">
        <v>0</v>
      </c>
      <c r="P209" s="3">
        <v>0</v>
      </c>
      <c r="Q209" s="8">
        <v>0</v>
      </c>
      <c r="R209" s="5">
        <v>0</v>
      </c>
      <c r="S209" s="3">
        <v>0</v>
      </c>
      <c r="T209" s="8">
        <v>1.33</v>
      </c>
      <c r="U209" s="3">
        <v>0</v>
      </c>
      <c r="V209" s="15">
        <f t="shared" si="11"/>
        <v>35.659999999999997</v>
      </c>
      <c r="W209">
        <v>3.33</v>
      </c>
      <c r="X209" s="15">
        <f t="shared" si="12"/>
        <v>38.989999999999995</v>
      </c>
    </row>
    <row r="210" spans="1:24" x14ac:dyDescent="0.25">
      <c r="A210">
        <f t="shared" si="10"/>
        <v>30</v>
      </c>
      <c r="B210">
        <v>2011</v>
      </c>
      <c r="C210" s="4">
        <v>40741</v>
      </c>
      <c r="D210">
        <v>33</v>
      </c>
      <c r="E210">
        <v>0</v>
      </c>
      <c r="F210">
        <v>0</v>
      </c>
      <c r="G210">
        <v>0</v>
      </c>
      <c r="H210">
        <v>0</v>
      </c>
      <c r="I210">
        <v>0</v>
      </c>
      <c r="J210" s="3">
        <v>0</v>
      </c>
      <c r="K210" s="8">
        <v>0.33</v>
      </c>
      <c r="L210" s="5">
        <v>0</v>
      </c>
      <c r="M210" s="5">
        <v>0</v>
      </c>
      <c r="N210" s="5">
        <v>1</v>
      </c>
      <c r="O210" s="5">
        <v>0</v>
      </c>
      <c r="P210" s="3">
        <v>0</v>
      </c>
      <c r="Q210" s="8">
        <v>0</v>
      </c>
      <c r="R210" s="5">
        <v>0</v>
      </c>
      <c r="S210" s="3">
        <v>0</v>
      </c>
      <c r="T210" s="8">
        <v>1.33</v>
      </c>
      <c r="U210" s="3">
        <v>0</v>
      </c>
      <c r="V210" s="15">
        <f t="shared" si="11"/>
        <v>35.659999999999997</v>
      </c>
      <c r="W210">
        <v>3.33</v>
      </c>
      <c r="X210" s="15">
        <f t="shared" si="12"/>
        <v>38.989999999999995</v>
      </c>
    </row>
    <row r="211" spans="1:24" x14ac:dyDescent="0.25">
      <c r="A211">
        <f t="shared" si="10"/>
        <v>30</v>
      </c>
      <c r="B211">
        <v>2011</v>
      </c>
      <c r="C211" s="4">
        <v>40742</v>
      </c>
      <c r="D211">
        <v>23</v>
      </c>
      <c r="E211">
        <v>1</v>
      </c>
      <c r="F211">
        <v>0</v>
      </c>
      <c r="G211">
        <v>0</v>
      </c>
      <c r="H211">
        <v>0</v>
      </c>
      <c r="I211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15">
        <f t="shared" si="11"/>
        <v>24</v>
      </c>
      <c r="W211">
        <v>10</v>
      </c>
      <c r="X211" s="15">
        <f t="shared" si="12"/>
        <v>34</v>
      </c>
    </row>
    <row r="212" spans="1:24" x14ac:dyDescent="0.25">
      <c r="A212">
        <f t="shared" si="10"/>
        <v>30</v>
      </c>
      <c r="B212">
        <v>2011</v>
      </c>
      <c r="C212" s="4">
        <v>40743</v>
      </c>
      <c r="D212">
        <v>14</v>
      </c>
      <c r="E212">
        <v>0</v>
      </c>
      <c r="F212">
        <v>0</v>
      </c>
      <c r="G212">
        <v>0</v>
      </c>
      <c r="H212">
        <v>0</v>
      </c>
      <c r="I212">
        <v>0</v>
      </c>
      <c r="J212" s="5">
        <v>0</v>
      </c>
      <c r="K212" s="5">
        <v>4</v>
      </c>
      <c r="L212" s="5">
        <v>0</v>
      </c>
      <c r="M212" s="5">
        <v>0</v>
      </c>
      <c r="N212" s="5">
        <v>1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15">
        <f t="shared" si="11"/>
        <v>19</v>
      </c>
      <c r="W212">
        <v>1</v>
      </c>
      <c r="X212" s="15">
        <f t="shared" si="12"/>
        <v>20</v>
      </c>
    </row>
    <row r="213" spans="1:24" x14ac:dyDescent="0.25">
      <c r="A213">
        <f t="shared" si="10"/>
        <v>30</v>
      </c>
      <c r="B213">
        <v>2011</v>
      </c>
      <c r="C213" s="4">
        <v>40744</v>
      </c>
      <c r="D213">
        <v>73</v>
      </c>
      <c r="E213">
        <v>1</v>
      </c>
      <c r="F213">
        <v>0</v>
      </c>
      <c r="G213">
        <v>1</v>
      </c>
      <c r="H213">
        <v>0</v>
      </c>
      <c r="I213">
        <v>0</v>
      </c>
      <c r="J213" s="5">
        <v>0</v>
      </c>
      <c r="K213" s="5">
        <v>22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1</v>
      </c>
      <c r="R213" s="5">
        <v>0</v>
      </c>
      <c r="S213" s="5">
        <v>0</v>
      </c>
      <c r="T213" s="5">
        <v>1</v>
      </c>
      <c r="U213" s="5">
        <v>0</v>
      </c>
      <c r="V213" s="15">
        <f t="shared" si="11"/>
        <v>99</v>
      </c>
      <c r="W213">
        <v>15</v>
      </c>
      <c r="X213" s="15">
        <f t="shared" si="12"/>
        <v>114</v>
      </c>
    </row>
    <row r="214" spans="1:24" x14ac:dyDescent="0.25">
      <c r="A214">
        <f t="shared" si="10"/>
        <v>30</v>
      </c>
      <c r="B214">
        <v>2011</v>
      </c>
      <c r="C214" s="4">
        <v>40745</v>
      </c>
      <c r="D214">
        <v>22</v>
      </c>
      <c r="E214">
        <v>0</v>
      </c>
      <c r="F214">
        <v>0</v>
      </c>
      <c r="G214">
        <v>0</v>
      </c>
      <c r="H214">
        <v>0</v>
      </c>
      <c r="I214">
        <v>0</v>
      </c>
      <c r="J214" s="5">
        <v>0</v>
      </c>
      <c r="K214" s="5">
        <v>6</v>
      </c>
      <c r="L214" s="5">
        <v>0</v>
      </c>
      <c r="M214" s="5">
        <v>0</v>
      </c>
      <c r="N214" s="5">
        <v>3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15">
        <f>SUM(D214:U214)</f>
        <v>31</v>
      </c>
      <c r="W214">
        <v>29</v>
      </c>
      <c r="X214" s="15">
        <f t="shared" si="12"/>
        <v>60</v>
      </c>
    </row>
    <row r="215" spans="1:24" x14ac:dyDescent="0.25">
      <c r="A215">
        <f t="shared" si="10"/>
        <v>30</v>
      </c>
      <c r="B215">
        <v>2011</v>
      </c>
      <c r="C215" s="4">
        <v>40746</v>
      </c>
      <c r="D215">
        <v>10.67</v>
      </c>
      <c r="E215">
        <v>0</v>
      </c>
      <c r="F215">
        <v>0</v>
      </c>
      <c r="G215">
        <v>0</v>
      </c>
      <c r="H215">
        <v>0</v>
      </c>
      <c r="I215">
        <v>0</v>
      </c>
      <c r="J215" s="5">
        <v>0</v>
      </c>
      <c r="K215" s="5">
        <v>2</v>
      </c>
      <c r="L215" s="5">
        <v>0</v>
      </c>
      <c r="M215" s="5">
        <v>0</v>
      </c>
      <c r="N215" s="5">
        <v>0.33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>
        <v>0.33</v>
      </c>
      <c r="U215" s="5">
        <v>0</v>
      </c>
      <c r="V215" s="15">
        <f t="shared" si="11"/>
        <v>13.33</v>
      </c>
      <c r="W215">
        <v>8.33</v>
      </c>
      <c r="X215" s="15">
        <f t="shared" si="12"/>
        <v>21.66</v>
      </c>
    </row>
    <row r="216" spans="1:24" x14ac:dyDescent="0.25">
      <c r="A216">
        <f t="shared" si="10"/>
        <v>30</v>
      </c>
      <c r="B216">
        <v>2011</v>
      </c>
      <c r="C216" s="4">
        <v>40747</v>
      </c>
      <c r="D216">
        <v>10.67</v>
      </c>
      <c r="E216">
        <v>0</v>
      </c>
      <c r="F216">
        <v>0</v>
      </c>
      <c r="G216">
        <v>0</v>
      </c>
      <c r="H216">
        <v>0</v>
      </c>
      <c r="I216">
        <v>0</v>
      </c>
      <c r="J216" s="5">
        <v>0</v>
      </c>
      <c r="K216" s="5">
        <v>2</v>
      </c>
      <c r="L216" s="5">
        <v>0</v>
      </c>
      <c r="M216" s="5">
        <v>0</v>
      </c>
      <c r="N216" s="5">
        <v>0.33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>
        <v>0.33</v>
      </c>
      <c r="U216" s="5">
        <v>0</v>
      </c>
      <c r="V216" s="15">
        <f t="shared" si="11"/>
        <v>13.33</v>
      </c>
      <c r="W216">
        <v>8.33</v>
      </c>
      <c r="X216" s="15">
        <f t="shared" si="12"/>
        <v>21.66</v>
      </c>
    </row>
    <row r="217" spans="1:24" x14ac:dyDescent="0.25">
      <c r="A217">
        <f t="shared" si="10"/>
        <v>31</v>
      </c>
      <c r="B217">
        <v>2011</v>
      </c>
      <c r="C217" s="4">
        <v>40748</v>
      </c>
      <c r="D217">
        <v>10.67</v>
      </c>
      <c r="E217">
        <v>0</v>
      </c>
      <c r="F217">
        <v>0</v>
      </c>
      <c r="G217">
        <v>0</v>
      </c>
      <c r="H217">
        <v>0</v>
      </c>
      <c r="I217">
        <v>0</v>
      </c>
      <c r="J217" s="5">
        <v>0</v>
      </c>
      <c r="K217" s="5">
        <v>2</v>
      </c>
      <c r="L217" s="5">
        <v>0</v>
      </c>
      <c r="M217" s="5">
        <v>0</v>
      </c>
      <c r="N217" s="5">
        <v>0.33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>
        <v>0.33</v>
      </c>
      <c r="U217" s="5">
        <v>0</v>
      </c>
      <c r="V217" s="15">
        <f t="shared" si="11"/>
        <v>13.33</v>
      </c>
      <c r="W217">
        <v>8.33</v>
      </c>
      <c r="X217" s="15">
        <f t="shared" si="12"/>
        <v>21.66</v>
      </c>
    </row>
    <row r="218" spans="1:24" x14ac:dyDescent="0.25">
      <c r="A218">
        <f t="shared" si="10"/>
        <v>31</v>
      </c>
      <c r="B218">
        <v>2011</v>
      </c>
      <c r="C218" s="4">
        <v>40749</v>
      </c>
      <c r="D218">
        <v>45</v>
      </c>
      <c r="E218">
        <v>1</v>
      </c>
      <c r="F218">
        <v>0</v>
      </c>
      <c r="G218">
        <v>0</v>
      </c>
      <c r="H218">
        <v>0</v>
      </c>
      <c r="I218">
        <v>0</v>
      </c>
      <c r="J218" s="5">
        <v>0</v>
      </c>
      <c r="K218" s="5">
        <v>2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3</v>
      </c>
      <c r="U218" s="5">
        <v>0</v>
      </c>
      <c r="V218" s="15">
        <f t="shared" si="11"/>
        <v>51</v>
      </c>
      <c r="W218">
        <v>19</v>
      </c>
      <c r="X218" s="15">
        <f t="shared" si="12"/>
        <v>70</v>
      </c>
    </row>
    <row r="219" spans="1:24" x14ac:dyDescent="0.25">
      <c r="A219">
        <f t="shared" si="10"/>
        <v>31</v>
      </c>
      <c r="B219">
        <v>2011</v>
      </c>
      <c r="C219" s="4">
        <v>40750</v>
      </c>
      <c r="D219">
        <v>24</v>
      </c>
      <c r="E219">
        <v>0</v>
      </c>
      <c r="F219">
        <v>0</v>
      </c>
      <c r="G219">
        <v>0</v>
      </c>
      <c r="H219">
        <v>0</v>
      </c>
      <c r="I219">
        <v>0</v>
      </c>
      <c r="J219" s="5">
        <v>0</v>
      </c>
      <c r="K219" s="5">
        <v>0</v>
      </c>
      <c r="L219" s="5">
        <v>0</v>
      </c>
      <c r="M219" s="5">
        <v>0</v>
      </c>
      <c r="N219" s="5">
        <v>2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15">
        <f t="shared" si="11"/>
        <v>26</v>
      </c>
      <c r="W219">
        <v>26</v>
      </c>
      <c r="X219" s="15">
        <f t="shared" si="12"/>
        <v>52</v>
      </c>
    </row>
    <row r="220" spans="1:24" x14ac:dyDescent="0.25">
      <c r="A220">
        <f t="shared" si="10"/>
        <v>31</v>
      </c>
      <c r="B220">
        <v>2011</v>
      </c>
      <c r="C220" s="4">
        <v>40751</v>
      </c>
      <c r="D220">
        <v>82</v>
      </c>
      <c r="E220">
        <v>1</v>
      </c>
      <c r="F220">
        <v>0</v>
      </c>
      <c r="G220">
        <v>0</v>
      </c>
      <c r="H220">
        <v>0</v>
      </c>
      <c r="I220">
        <v>0</v>
      </c>
      <c r="J220" s="5">
        <v>0</v>
      </c>
      <c r="K220" s="5">
        <v>1</v>
      </c>
      <c r="L220" s="5">
        <v>0</v>
      </c>
      <c r="M220" s="5">
        <v>0</v>
      </c>
      <c r="N220" s="5">
        <v>2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15">
        <f t="shared" si="11"/>
        <v>86</v>
      </c>
      <c r="W220">
        <v>39</v>
      </c>
      <c r="X220" s="15">
        <f t="shared" si="12"/>
        <v>125</v>
      </c>
    </row>
    <row r="221" spans="1:24" x14ac:dyDescent="0.25">
      <c r="A221">
        <f t="shared" si="10"/>
        <v>31</v>
      </c>
      <c r="B221">
        <v>2011</v>
      </c>
      <c r="C221" s="4">
        <v>40752</v>
      </c>
      <c r="D221">
        <v>38</v>
      </c>
      <c r="E221">
        <v>0</v>
      </c>
      <c r="F221">
        <v>0</v>
      </c>
      <c r="G221">
        <v>0</v>
      </c>
      <c r="H221">
        <v>0</v>
      </c>
      <c r="I221">
        <v>0</v>
      </c>
      <c r="J221" s="3">
        <v>0</v>
      </c>
      <c r="K221" s="8">
        <v>2</v>
      </c>
      <c r="L221" s="5">
        <v>0</v>
      </c>
      <c r="M221" s="5">
        <v>0</v>
      </c>
      <c r="N221" s="5">
        <v>1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15">
        <f t="shared" si="11"/>
        <v>41</v>
      </c>
      <c r="W221">
        <v>10</v>
      </c>
      <c r="X221" s="15">
        <f t="shared" si="12"/>
        <v>51</v>
      </c>
    </row>
    <row r="222" spans="1:24" x14ac:dyDescent="0.25">
      <c r="A222">
        <f t="shared" si="10"/>
        <v>31</v>
      </c>
      <c r="B222">
        <v>2011</v>
      </c>
      <c r="C222" s="4">
        <v>40753</v>
      </c>
      <c r="D222">
        <v>11.33</v>
      </c>
      <c r="E222">
        <v>0</v>
      </c>
      <c r="F222">
        <v>0</v>
      </c>
      <c r="G222">
        <v>0</v>
      </c>
      <c r="H222">
        <v>0</v>
      </c>
      <c r="I222">
        <v>0</v>
      </c>
      <c r="J222" s="5">
        <v>0</v>
      </c>
      <c r="K222" s="5">
        <v>0.66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0.33</v>
      </c>
      <c r="U222" s="5">
        <v>0</v>
      </c>
      <c r="V222" s="15">
        <f t="shared" si="11"/>
        <v>12.32</v>
      </c>
      <c r="W222">
        <v>2.66</v>
      </c>
      <c r="X222" s="15">
        <f t="shared" si="12"/>
        <v>14.98</v>
      </c>
    </row>
    <row r="223" spans="1:24" x14ac:dyDescent="0.25">
      <c r="A223">
        <f t="shared" si="10"/>
        <v>31</v>
      </c>
      <c r="B223">
        <v>2011</v>
      </c>
      <c r="C223" s="4">
        <v>40754</v>
      </c>
      <c r="D223">
        <v>11.33</v>
      </c>
      <c r="E223">
        <v>0</v>
      </c>
      <c r="F223">
        <v>0</v>
      </c>
      <c r="G223">
        <v>0</v>
      </c>
      <c r="H223">
        <v>0</v>
      </c>
      <c r="I223">
        <v>0</v>
      </c>
      <c r="J223" s="5">
        <v>0</v>
      </c>
      <c r="K223" s="5">
        <v>0.66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0.33</v>
      </c>
      <c r="U223" s="5">
        <v>0</v>
      </c>
      <c r="V223" s="15">
        <f t="shared" si="11"/>
        <v>12.32</v>
      </c>
      <c r="W223">
        <v>2.66</v>
      </c>
      <c r="X223" s="15">
        <f t="shared" si="12"/>
        <v>14.98</v>
      </c>
    </row>
    <row r="224" spans="1:24" x14ac:dyDescent="0.25">
      <c r="A224">
        <f t="shared" si="10"/>
        <v>32</v>
      </c>
      <c r="B224">
        <v>2011</v>
      </c>
      <c r="C224" s="4">
        <v>40755</v>
      </c>
      <c r="D224">
        <v>11.33</v>
      </c>
      <c r="E224">
        <v>0</v>
      </c>
      <c r="F224">
        <v>0</v>
      </c>
      <c r="G224">
        <v>0</v>
      </c>
      <c r="H224">
        <v>0</v>
      </c>
      <c r="I224">
        <v>0</v>
      </c>
      <c r="J224" s="5">
        <v>0</v>
      </c>
      <c r="K224" s="5">
        <v>0.66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0.33</v>
      </c>
      <c r="U224" s="5">
        <v>0</v>
      </c>
      <c r="V224" s="15">
        <f t="shared" si="11"/>
        <v>12.32</v>
      </c>
      <c r="W224">
        <v>2.66</v>
      </c>
      <c r="X224" s="15">
        <f t="shared" si="12"/>
        <v>14.98</v>
      </c>
    </row>
    <row r="225" spans="1:24" x14ac:dyDescent="0.25">
      <c r="A225">
        <f t="shared" si="10"/>
        <v>32</v>
      </c>
      <c r="B225">
        <v>2011</v>
      </c>
      <c r="C225" s="4">
        <v>40756</v>
      </c>
      <c r="D225">
        <v>23</v>
      </c>
      <c r="E225">
        <v>0</v>
      </c>
      <c r="F225">
        <v>0</v>
      </c>
      <c r="G225">
        <v>0</v>
      </c>
      <c r="H225">
        <v>0</v>
      </c>
      <c r="I225">
        <v>0</v>
      </c>
      <c r="J225" s="5">
        <v>0</v>
      </c>
      <c r="K225" s="5">
        <v>1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15">
        <f t="shared" si="11"/>
        <v>24</v>
      </c>
      <c r="W225">
        <v>6</v>
      </c>
      <c r="X225" s="15">
        <f t="shared" si="12"/>
        <v>30</v>
      </c>
    </row>
    <row r="226" spans="1:24" x14ac:dyDescent="0.25">
      <c r="A226">
        <f t="shared" si="10"/>
        <v>32</v>
      </c>
      <c r="B226">
        <v>2011</v>
      </c>
      <c r="C226" s="4">
        <v>40757</v>
      </c>
      <c r="D226">
        <v>6</v>
      </c>
      <c r="E226">
        <v>0</v>
      </c>
      <c r="F226">
        <v>0</v>
      </c>
      <c r="G226">
        <v>0</v>
      </c>
      <c r="H226">
        <v>0</v>
      </c>
      <c r="I226">
        <v>0</v>
      </c>
      <c r="J226" s="5">
        <v>0</v>
      </c>
      <c r="K226" s="8">
        <v>1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15">
        <f t="shared" si="11"/>
        <v>7</v>
      </c>
      <c r="W226">
        <v>1</v>
      </c>
      <c r="X226" s="15">
        <f t="shared" si="12"/>
        <v>8</v>
      </c>
    </row>
    <row r="227" spans="1:24" x14ac:dyDescent="0.25">
      <c r="A227">
        <f t="shared" si="10"/>
        <v>32</v>
      </c>
      <c r="B227">
        <v>2011</v>
      </c>
      <c r="C227" s="4">
        <v>40758</v>
      </c>
      <c r="D227">
        <v>3</v>
      </c>
      <c r="E227">
        <v>0</v>
      </c>
      <c r="F227">
        <v>0</v>
      </c>
      <c r="G227">
        <v>0</v>
      </c>
      <c r="H227">
        <v>0</v>
      </c>
      <c r="I227">
        <v>0</v>
      </c>
      <c r="J227" s="3">
        <v>0</v>
      </c>
      <c r="K227" s="8">
        <v>3</v>
      </c>
      <c r="L227" s="5">
        <v>0</v>
      </c>
      <c r="M227" s="5">
        <v>0</v>
      </c>
      <c r="N227" s="5">
        <v>0</v>
      </c>
      <c r="O227" s="5">
        <v>0</v>
      </c>
      <c r="P227" s="3">
        <v>0</v>
      </c>
      <c r="Q227" s="8">
        <v>0</v>
      </c>
      <c r="R227" s="5">
        <v>0</v>
      </c>
      <c r="S227" s="3">
        <v>0</v>
      </c>
      <c r="T227" s="8">
        <v>0</v>
      </c>
      <c r="U227" s="3">
        <v>0</v>
      </c>
      <c r="V227" s="15">
        <f t="shared" si="11"/>
        <v>6</v>
      </c>
      <c r="W227">
        <v>0</v>
      </c>
      <c r="X227" s="15">
        <f t="shared" si="12"/>
        <v>6</v>
      </c>
    </row>
    <row r="228" spans="1:24" x14ac:dyDescent="0.25">
      <c r="A228">
        <f t="shared" si="10"/>
        <v>32</v>
      </c>
      <c r="B228">
        <v>2011</v>
      </c>
      <c r="C228" s="4">
        <v>40759</v>
      </c>
      <c r="D228">
        <v>8</v>
      </c>
      <c r="E228">
        <v>0</v>
      </c>
      <c r="F228">
        <v>0</v>
      </c>
      <c r="G228">
        <v>0</v>
      </c>
      <c r="H228">
        <v>0</v>
      </c>
      <c r="I228">
        <v>0</v>
      </c>
      <c r="J228" s="5">
        <v>0</v>
      </c>
      <c r="K228" s="5">
        <v>5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15">
        <f t="shared" si="11"/>
        <v>13</v>
      </c>
      <c r="W228">
        <v>3</v>
      </c>
      <c r="X228" s="15">
        <f t="shared" si="12"/>
        <v>16</v>
      </c>
    </row>
    <row r="229" spans="1:24" x14ac:dyDescent="0.25">
      <c r="A229">
        <f t="shared" si="10"/>
        <v>32</v>
      </c>
      <c r="B229">
        <v>2011</v>
      </c>
      <c r="C229" s="4">
        <v>40760</v>
      </c>
      <c r="D229">
        <v>5.67</v>
      </c>
      <c r="E229">
        <v>0</v>
      </c>
      <c r="F229">
        <v>0</v>
      </c>
      <c r="G229">
        <v>0</v>
      </c>
      <c r="H229">
        <v>0</v>
      </c>
      <c r="I229">
        <v>0</v>
      </c>
      <c r="J229" s="5">
        <v>0</v>
      </c>
      <c r="K229" s="5">
        <v>2.67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15">
        <f t="shared" si="11"/>
        <v>8.34</v>
      </c>
      <c r="W229">
        <v>2</v>
      </c>
      <c r="X229" s="15">
        <f t="shared" si="12"/>
        <v>10.34</v>
      </c>
    </row>
    <row r="230" spans="1:24" x14ac:dyDescent="0.25">
      <c r="A230">
        <f t="shared" si="10"/>
        <v>32</v>
      </c>
      <c r="B230">
        <v>2011</v>
      </c>
      <c r="C230" s="4">
        <v>40761</v>
      </c>
      <c r="D230">
        <v>5.67</v>
      </c>
      <c r="E230">
        <v>0</v>
      </c>
      <c r="F230">
        <v>0</v>
      </c>
      <c r="G230">
        <v>0</v>
      </c>
      <c r="H230">
        <v>0</v>
      </c>
      <c r="I230">
        <v>0</v>
      </c>
      <c r="J230" s="5">
        <v>0</v>
      </c>
      <c r="K230" s="5">
        <v>2.67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15">
        <f t="shared" si="11"/>
        <v>8.34</v>
      </c>
      <c r="W230">
        <v>2</v>
      </c>
      <c r="X230" s="15">
        <f t="shared" si="12"/>
        <v>10.34</v>
      </c>
    </row>
    <row r="231" spans="1:24" x14ac:dyDescent="0.25">
      <c r="A231">
        <f t="shared" si="10"/>
        <v>33</v>
      </c>
      <c r="B231">
        <v>2011</v>
      </c>
      <c r="C231" s="4">
        <v>40762</v>
      </c>
      <c r="D231">
        <v>5.67</v>
      </c>
      <c r="E231">
        <v>0</v>
      </c>
      <c r="F231">
        <v>0</v>
      </c>
      <c r="G231">
        <v>0</v>
      </c>
      <c r="H231">
        <v>0</v>
      </c>
      <c r="I231">
        <v>0</v>
      </c>
      <c r="J231" s="5">
        <v>0</v>
      </c>
      <c r="K231" s="5">
        <v>2.67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15">
        <f t="shared" si="11"/>
        <v>8.34</v>
      </c>
      <c r="W231">
        <v>2</v>
      </c>
      <c r="X231" s="15">
        <f t="shared" si="12"/>
        <v>10.34</v>
      </c>
    </row>
    <row r="232" spans="1:24" x14ac:dyDescent="0.25">
      <c r="A232">
        <f t="shared" si="10"/>
        <v>33</v>
      </c>
      <c r="B232">
        <v>2011</v>
      </c>
      <c r="C232" s="4">
        <v>40763</v>
      </c>
      <c r="D232">
        <v>43</v>
      </c>
      <c r="E232">
        <v>0</v>
      </c>
      <c r="F232">
        <v>0</v>
      </c>
      <c r="G232">
        <v>0</v>
      </c>
      <c r="H232">
        <v>0</v>
      </c>
      <c r="I232">
        <v>0</v>
      </c>
      <c r="J232" s="5">
        <v>0</v>
      </c>
      <c r="K232" s="5">
        <v>4</v>
      </c>
      <c r="L232" s="5">
        <v>0</v>
      </c>
      <c r="M232" s="5">
        <v>0</v>
      </c>
      <c r="N232" s="5">
        <v>2</v>
      </c>
      <c r="O232" s="5">
        <v>0</v>
      </c>
      <c r="P232" s="5">
        <v>0</v>
      </c>
      <c r="Q232" s="5">
        <v>1</v>
      </c>
      <c r="R232" s="5">
        <v>0</v>
      </c>
      <c r="S232" s="5">
        <v>0</v>
      </c>
      <c r="T232" s="5">
        <v>0</v>
      </c>
      <c r="U232" s="5">
        <v>0</v>
      </c>
      <c r="V232" s="15">
        <f t="shared" si="11"/>
        <v>50</v>
      </c>
      <c r="W232">
        <v>18</v>
      </c>
      <c r="X232" s="15">
        <f t="shared" si="12"/>
        <v>68</v>
      </c>
    </row>
    <row r="233" spans="1:24" x14ac:dyDescent="0.25">
      <c r="A233">
        <f t="shared" si="10"/>
        <v>33</v>
      </c>
      <c r="B233">
        <v>2011</v>
      </c>
      <c r="C233" s="4">
        <v>40764</v>
      </c>
      <c r="D233">
        <v>59</v>
      </c>
      <c r="E233">
        <v>0</v>
      </c>
      <c r="F233">
        <v>0</v>
      </c>
      <c r="G233">
        <v>0</v>
      </c>
      <c r="H233">
        <v>0</v>
      </c>
      <c r="I233">
        <v>0</v>
      </c>
      <c r="J233" s="5">
        <v>0</v>
      </c>
      <c r="K233" s="5">
        <v>3</v>
      </c>
      <c r="L233" s="5">
        <v>0</v>
      </c>
      <c r="M233" s="5">
        <v>0</v>
      </c>
      <c r="N233" s="5">
        <v>1</v>
      </c>
      <c r="O233" s="5">
        <v>3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15">
        <f t="shared" si="11"/>
        <v>66</v>
      </c>
      <c r="W233">
        <v>60</v>
      </c>
      <c r="X233" s="15">
        <f t="shared" si="12"/>
        <v>126</v>
      </c>
    </row>
    <row r="234" spans="1:24" x14ac:dyDescent="0.25">
      <c r="A234">
        <f t="shared" si="10"/>
        <v>33</v>
      </c>
      <c r="B234">
        <v>2011</v>
      </c>
      <c r="C234" s="4">
        <v>40765</v>
      </c>
      <c r="D234">
        <v>8</v>
      </c>
      <c r="E234">
        <v>0</v>
      </c>
      <c r="F234">
        <v>0</v>
      </c>
      <c r="G234">
        <v>0</v>
      </c>
      <c r="H234">
        <v>0</v>
      </c>
      <c r="I234">
        <v>0</v>
      </c>
      <c r="J234" s="5">
        <v>0</v>
      </c>
      <c r="K234" s="5">
        <v>1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15">
        <f t="shared" si="11"/>
        <v>9</v>
      </c>
      <c r="W234">
        <v>8</v>
      </c>
      <c r="X234" s="15">
        <f t="shared" si="12"/>
        <v>17</v>
      </c>
    </row>
    <row r="235" spans="1:24" x14ac:dyDescent="0.25">
      <c r="A235">
        <f t="shared" si="10"/>
        <v>33</v>
      </c>
      <c r="B235">
        <v>2011</v>
      </c>
      <c r="C235" s="4">
        <v>40766</v>
      </c>
      <c r="D235">
        <v>25</v>
      </c>
      <c r="E235">
        <v>0</v>
      </c>
      <c r="F235">
        <v>0</v>
      </c>
      <c r="G235">
        <v>0</v>
      </c>
      <c r="H235">
        <v>0</v>
      </c>
      <c r="I235">
        <v>0</v>
      </c>
      <c r="J235" s="5">
        <v>0</v>
      </c>
      <c r="K235" s="8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15">
        <f t="shared" si="11"/>
        <v>25</v>
      </c>
      <c r="W235">
        <v>6</v>
      </c>
      <c r="X235" s="15">
        <f t="shared" si="12"/>
        <v>31</v>
      </c>
    </row>
    <row r="236" spans="1:24" x14ac:dyDescent="0.25">
      <c r="A236">
        <f t="shared" si="10"/>
        <v>33</v>
      </c>
      <c r="B236">
        <v>2011</v>
      </c>
      <c r="C236" s="4">
        <v>40767</v>
      </c>
      <c r="D236">
        <v>14.33</v>
      </c>
      <c r="E236">
        <v>0</v>
      </c>
      <c r="F236">
        <v>0</v>
      </c>
      <c r="G236">
        <v>0</v>
      </c>
      <c r="H236">
        <v>0</v>
      </c>
      <c r="I236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0.33</v>
      </c>
      <c r="R236" s="5">
        <v>0</v>
      </c>
      <c r="S236" s="5">
        <v>0</v>
      </c>
      <c r="T236" s="5">
        <v>0</v>
      </c>
      <c r="U236" s="5">
        <v>0</v>
      </c>
      <c r="V236" s="15">
        <f t="shared" si="11"/>
        <v>14.66</v>
      </c>
      <c r="W236">
        <v>2</v>
      </c>
      <c r="X236" s="15">
        <f t="shared" si="12"/>
        <v>16.66</v>
      </c>
    </row>
    <row r="237" spans="1:24" x14ac:dyDescent="0.25">
      <c r="A237">
        <f t="shared" si="10"/>
        <v>33</v>
      </c>
      <c r="B237">
        <v>2011</v>
      </c>
      <c r="C237" s="4">
        <v>40768</v>
      </c>
      <c r="D237">
        <v>14.33</v>
      </c>
      <c r="E237">
        <v>0</v>
      </c>
      <c r="F237">
        <v>0</v>
      </c>
      <c r="G237">
        <v>0</v>
      </c>
      <c r="H237">
        <v>0</v>
      </c>
      <c r="I237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0.33</v>
      </c>
      <c r="R237" s="5">
        <v>0</v>
      </c>
      <c r="S237" s="5">
        <v>0</v>
      </c>
      <c r="T237" s="5">
        <v>0</v>
      </c>
      <c r="U237" s="5">
        <v>0</v>
      </c>
      <c r="V237" s="15">
        <f t="shared" si="11"/>
        <v>14.66</v>
      </c>
      <c r="W237">
        <v>2</v>
      </c>
      <c r="X237" s="15">
        <f t="shared" si="12"/>
        <v>16.66</v>
      </c>
    </row>
    <row r="238" spans="1:24" x14ac:dyDescent="0.25">
      <c r="A238">
        <f t="shared" si="10"/>
        <v>34</v>
      </c>
      <c r="B238">
        <v>2011</v>
      </c>
      <c r="C238" s="4">
        <v>40769</v>
      </c>
      <c r="D238">
        <v>14.33</v>
      </c>
      <c r="E238">
        <v>0</v>
      </c>
      <c r="F238">
        <v>0</v>
      </c>
      <c r="G238">
        <v>0</v>
      </c>
      <c r="H238">
        <v>0</v>
      </c>
      <c r="I238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0.33</v>
      </c>
      <c r="R238" s="5">
        <v>0</v>
      </c>
      <c r="S238" s="5">
        <v>0</v>
      </c>
      <c r="T238" s="5">
        <v>0</v>
      </c>
      <c r="U238" s="5">
        <v>0</v>
      </c>
      <c r="V238" s="15">
        <f t="shared" si="11"/>
        <v>14.66</v>
      </c>
      <c r="W238">
        <v>2</v>
      </c>
      <c r="X238" s="15">
        <f t="shared" si="12"/>
        <v>16.66</v>
      </c>
    </row>
    <row r="239" spans="1:24" x14ac:dyDescent="0.25">
      <c r="A239">
        <f t="shared" si="10"/>
        <v>34</v>
      </c>
      <c r="B239">
        <v>2011</v>
      </c>
      <c r="C239" s="4">
        <v>40770</v>
      </c>
      <c r="D239">
        <v>16</v>
      </c>
      <c r="E239">
        <v>0</v>
      </c>
      <c r="F239">
        <v>0</v>
      </c>
      <c r="G239">
        <v>0</v>
      </c>
      <c r="H239">
        <v>0</v>
      </c>
      <c r="I239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15">
        <f t="shared" si="11"/>
        <v>16</v>
      </c>
      <c r="W239">
        <v>3</v>
      </c>
      <c r="X239" s="15">
        <f t="shared" si="12"/>
        <v>19</v>
      </c>
    </row>
    <row r="240" spans="1:24" x14ac:dyDescent="0.25">
      <c r="A240">
        <f t="shared" si="10"/>
        <v>34</v>
      </c>
      <c r="B240">
        <v>2011</v>
      </c>
      <c r="C240" s="4">
        <v>40771</v>
      </c>
      <c r="D240">
        <v>19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2</v>
      </c>
      <c r="L240">
        <v>0</v>
      </c>
      <c r="M240">
        <v>0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 s="15">
        <f t="shared" si="11"/>
        <v>23</v>
      </c>
      <c r="W240">
        <v>3</v>
      </c>
      <c r="X240" s="15">
        <f t="shared" si="12"/>
        <v>26</v>
      </c>
    </row>
    <row r="241" spans="1:24" x14ac:dyDescent="0.25">
      <c r="A241">
        <f t="shared" si="10"/>
        <v>34</v>
      </c>
      <c r="B241">
        <v>2011</v>
      </c>
      <c r="C241" s="4">
        <v>40772</v>
      </c>
      <c r="D241">
        <v>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 s="15">
        <f t="shared" si="11"/>
        <v>8</v>
      </c>
      <c r="W241">
        <v>2</v>
      </c>
      <c r="X241" s="15">
        <f t="shared" si="12"/>
        <v>10</v>
      </c>
    </row>
    <row r="242" spans="1:24" x14ac:dyDescent="0.25">
      <c r="A242">
        <f t="shared" si="10"/>
        <v>34</v>
      </c>
      <c r="B242">
        <v>2011</v>
      </c>
      <c r="C242" s="4">
        <v>40773</v>
      </c>
      <c r="D242">
        <v>14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 s="15">
        <f t="shared" si="11"/>
        <v>16</v>
      </c>
      <c r="W242">
        <v>1</v>
      </c>
      <c r="X242" s="15">
        <f t="shared" si="12"/>
        <v>17</v>
      </c>
    </row>
    <row r="243" spans="1:24" x14ac:dyDescent="0.25">
      <c r="A243">
        <f t="shared" si="10"/>
        <v>34</v>
      </c>
      <c r="B243">
        <v>2011</v>
      </c>
      <c r="C243" s="4">
        <v>40774</v>
      </c>
      <c r="D243">
        <v>4.67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3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0.67</v>
      </c>
      <c r="R243">
        <v>0</v>
      </c>
      <c r="S243">
        <v>0</v>
      </c>
      <c r="T243">
        <v>0</v>
      </c>
      <c r="U243">
        <v>0</v>
      </c>
      <c r="V243" s="15">
        <f t="shared" si="11"/>
        <v>8.34</v>
      </c>
      <c r="W243">
        <v>2</v>
      </c>
      <c r="X243" s="15">
        <f t="shared" si="12"/>
        <v>10.34</v>
      </c>
    </row>
    <row r="244" spans="1:24" x14ac:dyDescent="0.25">
      <c r="A244">
        <f t="shared" si="10"/>
        <v>34</v>
      </c>
      <c r="B244">
        <v>2011</v>
      </c>
      <c r="C244" s="4">
        <v>40775</v>
      </c>
      <c r="D244">
        <v>4.67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3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0.67</v>
      </c>
      <c r="R244">
        <v>0</v>
      </c>
      <c r="S244">
        <v>0</v>
      </c>
      <c r="T244">
        <v>0</v>
      </c>
      <c r="U244">
        <v>0</v>
      </c>
      <c r="V244" s="15">
        <f t="shared" si="11"/>
        <v>8.34</v>
      </c>
      <c r="W244">
        <v>2</v>
      </c>
      <c r="X244" s="15">
        <f t="shared" si="12"/>
        <v>10.34</v>
      </c>
    </row>
    <row r="245" spans="1:24" x14ac:dyDescent="0.25">
      <c r="A245">
        <f t="shared" si="10"/>
        <v>35</v>
      </c>
      <c r="B245">
        <v>2011</v>
      </c>
      <c r="C245" s="4">
        <v>40776</v>
      </c>
      <c r="D245">
        <v>4.67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3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0.67</v>
      </c>
      <c r="R245">
        <v>0</v>
      </c>
      <c r="S245">
        <v>0</v>
      </c>
      <c r="T245">
        <v>0</v>
      </c>
      <c r="U245">
        <v>0</v>
      </c>
      <c r="V245" s="15">
        <f t="shared" si="11"/>
        <v>8.34</v>
      </c>
      <c r="W245">
        <v>2</v>
      </c>
      <c r="X245" s="15">
        <f t="shared" si="12"/>
        <v>10.34</v>
      </c>
    </row>
    <row r="246" spans="1:24" x14ac:dyDescent="0.25">
      <c r="A246">
        <f t="shared" si="10"/>
        <v>35</v>
      </c>
      <c r="B246">
        <v>2011</v>
      </c>
      <c r="C246" s="4">
        <v>40777</v>
      </c>
      <c r="D246">
        <v>29</v>
      </c>
      <c r="E246">
        <v>0</v>
      </c>
      <c r="F246">
        <v>0</v>
      </c>
      <c r="G246">
        <v>0</v>
      </c>
      <c r="H246">
        <v>0</v>
      </c>
      <c r="I246">
        <v>0</v>
      </c>
      <c r="J246" s="7">
        <v>0</v>
      </c>
      <c r="K246" s="8">
        <v>1</v>
      </c>
      <c r="L246" s="5">
        <v>0</v>
      </c>
      <c r="M246" s="5">
        <v>0</v>
      </c>
      <c r="N246" s="5">
        <v>0</v>
      </c>
      <c r="O246" s="5">
        <v>0</v>
      </c>
      <c r="P246" s="7">
        <v>0</v>
      </c>
      <c r="Q246" s="8">
        <v>3</v>
      </c>
      <c r="R246" s="5">
        <v>0</v>
      </c>
      <c r="S246" s="3">
        <v>0</v>
      </c>
      <c r="T246" s="8">
        <v>0</v>
      </c>
      <c r="U246" s="3">
        <v>0</v>
      </c>
      <c r="V246" s="15">
        <f t="shared" si="11"/>
        <v>33</v>
      </c>
      <c r="W246">
        <v>2</v>
      </c>
      <c r="X246" s="15">
        <f t="shared" si="12"/>
        <v>35</v>
      </c>
    </row>
    <row r="247" spans="1:24" x14ac:dyDescent="0.25">
      <c r="A247">
        <f t="shared" si="10"/>
        <v>35</v>
      </c>
      <c r="B247">
        <v>2011</v>
      </c>
      <c r="C247" s="4">
        <v>40778</v>
      </c>
      <c r="D247">
        <v>12</v>
      </c>
      <c r="E247">
        <v>0</v>
      </c>
      <c r="F247">
        <v>0</v>
      </c>
      <c r="G247">
        <v>0</v>
      </c>
      <c r="H247">
        <v>0</v>
      </c>
      <c r="I247">
        <v>0</v>
      </c>
      <c r="J247" s="5">
        <v>0</v>
      </c>
      <c r="K247" s="5">
        <v>6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5</v>
      </c>
      <c r="R247" s="5">
        <v>0</v>
      </c>
      <c r="S247" s="5">
        <v>0</v>
      </c>
      <c r="T247" s="5">
        <v>0</v>
      </c>
      <c r="U247" s="5">
        <v>0</v>
      </c>
      <c r="V247" s="15">
        <f t="shared" si="11"/>
        <v>23</v>
      </c>
      <c r="W247">
        <v>2</v>
      </c>
      <c r="X247" s="15">
        <f t="shared" si="12"/>
        <v>25</v>
      </c>
    </row>
    <row r="248" spans="1:24" x14ac:dyDescent="0.25">
      <c r="A248">
        <f t="shared" si="10"/>
        <v>35</v>
      </c>
      <c r="B248">
        <v>2011</v>
      </c>
      <c r="C248" s="4">
        <v>40779</v>
      </c>
      <c r="D248">
        <v>9</v>
      </c>
      <c r="E248">
        <v>0</v>
      </c>
      <c r="F248">
        <v>0</v>
      </c>
      <c r="G248">
        <v>0</v>
      </c>
      <c r="H248">
        <v>0</v>
      </c>
      <c r="I248">
        <v>0</v>
      </c>
      <c r="J248" s="5">
        <v>0</v>
      </c>
      <c r="K248" s="5">
        <v>5</v>
      </c>
      <c r="L248" s="5">
        <v>0</v>
      </c>
      <c r="M248" s="5">
        <v>0</v>
      </c>
      <c r="N248" s="5">
        <v>0</v>
      </c>
      <c r="O248" s="5">
        <v>1</v>
      </c>
      <c r="P248" s="5">
        <v>0</v>
      </c>
      <c r="Q248" s="5">
        <v>8</v>
      </c>
      <c r="R248" s="5">
        <v>0</v>
      </c>
      <c r="S248" s="5">
        <v>0</v>
      </c>
      <c r="T248" s="5">
        <v>0</v>
      </c>
      <c r="U248" s="5">
        <v>0</v>
      </c>
      <c r="V248" s="15">
        <f t="shared" si="11"/>
        <v>23</v>
      </c>
      <c r="W248">
        <v>4</v>
      </c>
      <c r="X248" s="15">
        <f t="shared" si="12"/>
        <v>27</v>
      </c>
    </row>
    <row r="249" spans="1:24" x14ac:dyDescent="0.25">
      <c r="A249">
        <f t="shared" si="10"/>
        <v>35</v>
      </c>
      <c r="B249">
        <v>2011</v>
      </c>
      <c r="C249" s="4">
        <v>40780</v>
      </c>
      <c r="D249">
        <v>2</v>
      </c>
      <c r="E249">
        <v>1</v>
      </c>
      <c r="F249">
        <v>0</v>
      </c>
      <c r="G249">
        <v>0</v>
      </c>
      <c r="H249">
        <v>0</v>
      </c>
      <c r="I249">
        <v>0</v>
      </c>
      <c r="J249" s="5">
        <v>0</v>
      </c>
      <c r="K249" s="5">
        <v>1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3</v>
      </c>
      <c r="R249" s="5">
        <v>0</v>
      </c>
      <c r="S249" s="5">
        <v>0</v>
      </c>
      <c r="T249" s="5">
        <v>0</v>
      </c>
      <c r="U249" s="5">
        <v>0</v>
      </c>
      <c r="V249" s="15">
        <f t="shared" si="11"/>
        <v>7</v>
      </c>
      <c r="W249">
        <v>0</v>
      </c>
      <c r="X249" s="15">
        <f t="shared" si="12"/>
        <v>7</v>
      </c>
    </row>
    <row r="250" spans="1:24" x14ac:dyDescent="0.25">
      <c r="A250">
        <f t="shared" si="10"/>
        <v>35</v>
      </c>
      <c r="B250">
        <v>2011</v>
      </c>
      <c r="C250" s="4">
        <v>40781</v>
      </c>
      <c r="D250">
        <v>16</v>
      </c>
      <c r="E250">
        <v>0.66</v>
      </c>
      <c r="F250">
        <v>0</v>
      </c>
      <c r="G250">
        <v>0</v>
      </c>
      <c r="H250">
        <v>0</v>
      </c>
      <c r="I250">
        <v>0</v>
      </c>
      <c r="J250" s="7">
        <v>0</v>
      </c>
      <c r="K250" s="8">
        <v>1.66</v>
      </c>
      <c r="L250" s="5">
        <v>0</v>
      </c>
      <c r="M250" s="5">
        <v>0</v>
      </c>
      <c r="N250" s="5">
        <v>0</v>
      </c>
      <c r="O250" s="5">
        <v>0</v>
      </c>
      <c r="P250" s="7">
        <v>0</v>
      </c>
      <c r="Q250" s="8">
        <v>4</v>
      </c>
      <c r="R250" s="5">
        <v>0</v>
      </c>
      <c r="S250" s="3">
        <v>0</v>
      </c>
      <c r="T250" s="8">
        <v>0</v>
      </c>
      <c r="U250" s="3">
        <v>0</v>
      </c>
      <c r="V250" s="15">
        <f t="shared" si="11"/>
        <v>22.32</v>
      </c>
      <c r="W250">
        <v>2.66</v>
      </c>
      <c r="X250" s="15">
        <f t="shared" si="12"/>
        <v>24.98</v>
      </c>
    </row>
    <row r="251" spans="1:24" x14ac:dyDescent="0.25">
      <c r="A251">
        <f t="shared" si="10"/>
        <v>35</v>
      </c>
      <c r="B251">
        <v>2011</v>
      </c>
      <c r="C251" s="4">
        <v>40782</v>
      </c>
      <c r="D251">
        <v>16</v>
      </c>
      <c r="E251">
        <v>0.66</v>
      </c>
      <c r="F251">
        <v>0</v>
      </c>
      <c r="G251">
        <v>0</v>
      </c>
      <c r="H251">
        <v>0</v>
      </c>
      <c r="I251">
        <v>0</v>
      </c>
      <c r="J251" s="7">
        <v>0</v>
      </c>
      <c r="K251" s="8">
        <v>1.66</v>
      </c>
      <c r="L251" s="5">
        <v>0</v>
      </c>
      <c r="M251" s="5">
        <v>0</v>
      </c>
      <c r="N251" s="5">
        <v>0</v>
      </c>
      <c r="O251" s="5">
        <v>0</v>
      </c>
      <c r="P251" s="7">
        <v>0</v>
      </c>
      <c r="Q251" s="8">
        <v>4</v>
      </c>
      <c r="R251" s="5">
        <v>0</v>
      </c>
      <c r="S251" s="3">
        <v>0</v>
      </c>
      <c r="T251" s="8">
        <v>0</v>
      </c>
      <c r="U251" s="3">
        <v>0</v>
      </c>
      <c r="V251" s="15">
        <f t="shared" si="11"/>
        <v>22.32</v>
      </c>
      <c r="W251">
        <v>2.66</v>
      </c>
      <c r="X251" s="15">
        <f t="shared" si="12"/>
        <v>24.98</v>
      </c>
    </row>
    <row r="252" spans="1:24" x14ac:dyDescent="0.25">
      <c r="A252">
        <f t="shared" si="10"/>
        <v>36</v>
      </c>
      <c r="B252">
        <v>2011</v>
      </c>
      <c r="C252" s="4">
        <v>40783</v>
      </c>
      <c r="D252">
        <v>16</v>
      </c>
      <c r="E252">
        <v>0.66</v>
      </c>
      <c r="F252">
        <v>0</v>
      </c>
      <c r="G252">
        <v>0</v>
      </c>
      <c r="H252">
        <v>0</v>
      </c>
      <c r="I252">
        <v>0</v>
      </c>
      <c r="J252" s="7">
        <v>0</v>
      </c>
      <c r="K252" s="8">
        <v>1.66</v>
      </c>
      <c r="L252" s="5">
        <v>0</v>
      </c>
      <c r="M252" s="5">
        <v>0</v>
      </c>
      <c r="N252" s="5">
        <v>0</v>
      </c>
      <c r="O252" s="5">
        <v>0</v>
      </c>
      <c r="P252" s="7">
        <v>0</v>
      </c>
      <c r="Q252" s="8">
        <v>4</v>
      </c>
      <c r="R252" s="5">
        <v>0</v>
      </c>
      <c r="S252" s="3">
        <v>0</v>
      </c>
      <c r="T252" s="8">
        <v>0</v>
      </c>
      <c r="U252" s="3">
        <v>0</v>
      </c>
      <c r="V252" s="15">
        <f t="shared" si="11"/>
        <v>22.32</v>
      </c>
      <c r="W252">
        <v>2.66</v>
      </c>
      <c r="X252" s="15">
        <f t="shared" si="12"/>
        <v>24.98</v>
      </c>
    </row>
    <row r="253" spans="1:24" x14ac:dyDescent="0.25">
      <c r="A253">
        <f t="shared" si="10"/>
        <v>36</v>
      </c>
      <c r="B253">
        <v>2011</v>
      </c>
      <c r="C253" s="4">
        <v>40784</v>
      </c>
      <c r="D253">
        <v>0</v>
      </c>
      <c r="E253">
        <v>1</v>
      </c>
      <c r="F253">
        <v>0</v>
      </c>
      <c r="G253">
        <v>0</v>
      </c>
      <c r="H253">
        <v>0</v>
      </c>
      <c r="I253">
        <v>0</v>
      </c>
      <c r="J253" s="5">
        <v>0</v>
      </c>
      <c r="K253" s="5">
        <v>0</v>
      </c>
      <c r="L253" s="5">
        <v>0</v>
      </c>
      <c r="M253" s="5">
        <v>0</v>
      </c>
      <c r="N253" s="5">
        <v>1</v>
      </c>
      <c r="O253" s="5">
        <v>0</v>
      </c>
      <c r="P253" s="5">
        <v>0</v>
      </c>
      <c r="Q253" s="5">
        <v>1</v>
      </c>
      <c r="R253" s="5">
        <v>0</v>
      </c>
      <c r="S253" s="5">
        <v>0</v>
      </c>
      <c r="T253" s="5">
        <v>0</v>
      </c>
      <c r="U253" s="5">
        <v>0</v>
      </c>
      <c r="V253" s="15">
        <f t="shared" si="11"/>
        <v>3</v>
      </c>
      <c r="W253">
        <v>1</v>
      </c>
      <c r="X253" s="15">
        <f t="shared" si="12"/>
        <v>4</v>
      </c>
    </row>
    <row r="254" spans="1:24" x14ac:dyDescent="0.25">
      <c r="A254">
        <f t="shared" si="10"/>
        <v>36</v>
      </c>
      <c r="B254">
        <v>2011</v>
      </c>
      <c r="C254" s="4">
        <v>40785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 s="15">
        <f t="shared" si="11"/>
        <v>0</v>
      </c>
      <c r="W254">
        <v>0</v>
      </c>
      <c r="X254" s="15">
        <f t="shared" si="12"/>
        <v>0</v>
      </c>
    </row>
    <row r="255" spans="1:24" x14ac:dyDescent="0.25">
      <c r="A255">
        <f t="shared" si="10"/>
        <v>36</v>
      </c>
      <c r="B255">
        <v>2011</v>
      </c>
      <c r="C255" s="4">
        <v>40786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 s="15">
        <f t="shared" si="11"/>
        <v>0</v>
      </c>
      <c r="W255">
        <v>1</v>
      </c>
      <c r="X255" s="15">
        <f t="shared" si="12"/>
        <v>1</v>
      </c>
    </row>
    <row r="256" spans="1:24" x14ac:dyDescent="0.25">
      <c r="A256">
        <f t="shared" si="10"/>
        <v>36</v>
      </c>
      <c r="B256">
        <v>2011</v>
      </c>
      <c r="C256" s="4">
        <v>40787</v>
      </c>
      <c r="D256">
        <v>17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2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22</v>
      </c>
      <c r="R256">
        <v>0</v>
      </c>
      <c r="S256">
        <v>0</v>
      </c>
      <c r="T256">
        <v>0</v>
      </c>
      <c r="U256">
        <v>0</v>
      </c>
      <c r="V256" s="15">
        <f t="shared" si="11"/>
        <v>41</v>
      </c>
      <c r="W256">
        <v>0</v>
      </c>
      <c r="X256" s="15">
        <f t="shared" si="12"/>
        <v>41</v>
      </c>
    </row>
    <row r="257" spans="1:24" x14ac:dyDescent="0.25">
      <c r="A257">
        <f t="shared" si="10"/>
        <v>36</v>
      </c>
      <c r="B257">
        <v>2011</v>
      </c>
      <c r="C257" s="4">
        <v>40788</v>
      </c>
      <c r="D257">
        <v>2.75</v>
      </c>
      <c r="E257">
        <v>0</v>
      </c>
      <c r="F257">
        <v>0</v>
      </c>
      <c r="G257">
        <v>0</v>
      </c>
      <c r="H257">
        <v>0</v>
      </c>
      <c r="I257">
        <v>0</v>
      </c>
      <c r="J257" s="10">
        <v>0</v>
      </c>
      <c r="K257" s="9">
        <v>0.5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9">
        <v>4.5</v>
      </c>
      <c r="R257" s="5">
        <v>0</v>
      </c>
      <c r="S257" s="5">
        <v>0</v>
      </c>
      <c r="T257" s="8">
        <v>0</v>
      </c>
      <c r="U257" s="3">
        <v>0</v>
      </c>
      <c r="V257" s="15">
        <f t="shared" si="11"/>
        <v>7.75</v>
      </c>
      <c r="W257">
        <v>3</v>
      </c>
      <c r="X257" s="15">
        <f t="shared" si="12"/>
        <v>10.75</v>
      </c>
    </row>
    <row r="258" spans="1:24" x14ac:dyDescent="0.25">
      <c r="A258">
        <f t="shared" si="10"/>
        <v>36</v>
      </c>
      <c r="B258">
        <v>2011</v>
      </c>
      <c r="C258" s="4">
        <v>40789</v>
      </c>
      <c r="D258">
        <v>2.75</v>
      </c>
      <c r="E258">
        <v>0</v>
      </c>
      <c r="F258">
        <v>0</v>
      </c>
      <c r="G258">
        <v>0</v>
      </c>
      <c r="H258">
        <v>0</v>
      </c>
      <c r="I258">
        <v>0</v>
      </c>
      <c r="J258" s="10">
        <v>0</v>
      </c>
      <c r="K258" s="9">
        <v>0.5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9">
        <v>4.5</v>
      </c>
      <c r="R258" s="5">
        <v>0</v>
      </c>
      <c r="S258" s="5">
        <v>0</v>
      </c>
      <c r="T258" s="8">
        <v>0</v>
      </c>
      <c r="U258" s="3">
        <v>0</v>
      </c>
      <c r="V258" s="15">
        <f t="shared" si="11"/>
        <v>7.75</v>
      </c>
      <c r="W258">
        <v>3</v>
      </c>
      <c r="X258" s="15">
        <f t="shared" si="12"/>
        <v>10.75</v>
      </c>
    </row>
    <row r="259" spans="1:24" x14ac:dyDescent="0.25">
      <c r="A259">
        <f t="shared" ref="A259:A322" si="13">WEEKNUM(C259)</f>
        <v>37</v>
      </c>
      <c r="B259">
        <v>2011</v>
      </c>
      <c r="C259" s="4">
        <v>40790</v>
      </c>
      <c r="D259">
        <v>2.75</v>
      </c>
      <c r="E259">
        <v>0</v>
      </c>
      <c r="F259">
        <v>0</v>
      </c>
      <c r="G259">
        <v>0</v>
      </c>
      <c r="H259">
        <v>0</v>
      </c>
      <c r="I259">
        <v>0</v>
      </c>
      <c r="J259" s="10">
        <v>0</v>
      </c>
      <c r="K259" s="9">
        <v>0.5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9">
        <v>4.5</v>
      </c>
      <c r="R259" s="5">
        <v>0</v>
      </c>
      <c r="S259" s="5">
        <v>0</v>
      </c>
      <c r="T259" s="8">
        <v>0</v>
      </c>
      <c r="U259" s="3">
        <v>0</v>
      </c>
      <c r="V259" s="15">
        <f t="shared" ref="V259:V270" si="14">SUM(D259:U259)</f>
        <v>7.75</v>
      </c>
      <c r="W259">
        <v>3</v>
      </c>
      <c r="X259" s="15">
        <f t="shared" si="12"/>
        <v>10.75</v>
      </c>
    </row>
    <row r="260" spans="1:24" x14ac:dyDescent="0.25">
      <c r="A260">
        <f t="shared" si="13"/>
        <v>37</v>
      </c>
      <c r="B260">
        <v>2011</v>
      </c>
      <c r="C260" s="4">
        <v>40791</v>
      </c>
      <c r="D260">
        <v>2.75</v>
      </c>
      <c r="E260">
        <v>0</v>
      </c>
      <c r="F260">
        <v>0</v>
      </c>
      <c r="G260">
        <v>0</v>
      </c>
      <c r="H260">
        <v>0</v>
      </c>
      <c r="I260">
        <v>0</v>
      </c>
      <c r="J260" s="10">
        <v>0</v>
      </c>
      <c r="K260" s="9">
        <v>0.5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9">
        <v>4.5</v>
      </c>
      <c r="R260" s="5">
        <v>0</v>
      </c>
      <c r="S260" s="5">
        <v>0</v>
      </c>
      <c r="T260" s="8">
        <v>0</v>
      </c>
      <c r="U260" s="3">
        <v>0</v>
      </c>
      <c r="V260" s="15">
        <f t="shared" si="14"/>
        <v>7.75</v>
      </c>
      <c r="W260">
        <v>3</v>
      </c>
      <c r="X260" s="15">
        <f t="shared" si="12"/>
        <v>10.75</v>
      </c>
    </row>
    <row r="261" spans="1:24" x14ac:dyDescent="0.25">
      <c r="A261">
        <f t="shared" si="13"/>
        <v>37</v>
      </c>
      <c r="B261">
        <v>2011</v>
      </c>
      <c r="C261" s="4">
        <v>40792</v>
      </c>
      <c r="D261">
        <v>3</v>
      </c>
      <c r="E261">
        <v>0</v>
      </c>
      <c r="F261">
        <v>0</v>
      </c>
      <c r="G261">
        <v>0</v>
      </c>
      <c r="H261">
        <v>0</v>
      </c>
      <c r="I261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4</v>
      </c>
      <c r="R261" s="5">
        <v>0</v>
      </c>
      <c r="S261" s="5">
        <v>0</v>
      </c>
      <c r="T261" s="5">
        <v>0</v>
      </c>
      <c r="U261" s="5">
        <v>0</v>
      </c>
      <c r="V261" s="15">
        <f t="shared" si="14"/>
        <v>7</v>
      </c>
      <c r="W261">
        <v>5</v>
      </c>
      <c r="X261" s="15">
        <f t="shared" si="12"/>
        <v>12</v>
      </c>
    </row>
    <row r="262" spans="1:24" x14ac:dyDescent="0.25">
      <c r="A262">
        <f t="shared" si="13"/>
        <v>37</v>
      </c>
      <c r="B262">
        <v>2011</v>
      </c>
      <c r="C262" s="4">
        <v>40793</v>
      </c>
      <c r="D262">
        <v>4</v>
      </c>
      <c r="E262">
        <v>0</v>
      </c>
      <c r="F262">
        <v>0</v>
      </c>
      <c r="G262">
        <v>0</v>
      </c>
      <c r="H262">
        <v>0</v>
      </c>
      <c r="I262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1</v>
      </c>
      <c r="R262" s="5">
        <v>0</v>
      </c>
      <c r="S262" s="5">
        <v>0</v>
      </c>
      <c r="T262" s="5">
        <v>0</v>
      </c>
      <c r="U262" s="5">
        <v>0</v>
      </c>
      <c r="V262" s="15">
        <f t="shared" si="14"/>
        <v>5</v>
      </c>
      <c r="W262">
        <v>11</v>
      </c>
      <c r="X262" s="15">
        <f t="shared" si="12"/>
        <v>16</v>
      </c>
    </row>
    <row r="263" spans="1:24" x14ac:dyDescent="0.25">
      <c r="A263">
        <f t="shared" si="13"/>
        <v>37</v>
      </c>
      <c r="B263">
        <v>2011</v>
      </c>
      <c r="C263" s="4">
        <v>40794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7</v>
      </c>
      <c r="R263" s="5">
        <v>0</v>
      </c>
      <c r="S263" s="5">
        <v>0</v>
      </c>
      <c r="T263" s="5">
        <v>0</v>
      </c>
      <c r="U263" s="5">
        <v>0</v>
      </c>
      <c r="V263" s="15">
        <f t="shared" si="14"/>
        <v>7</v>
      </c>
      <c r="W263">
        <v>0</v>
      </c>
      <c r="X263" s="15">
        <f t="shared" si="12"/>
        <v>7</v>
      </c>
    </row>
    <row r="264" spans="1:24" x14ac:dyDescent="0.25">
      <c r="A264">
        <f t="shared" si="13"/>
        <v>37</v>
      </c>
      <c r="B264">
        <v>2011</v>
      </c>
      <c r="C264" s="4">
        <v>40795</v>
      </c>
      <c r="D264">
        <v>3.67</v>
      </c>
      <c r="E264">
        <v>0</v>
      </c>
      <c r="F264">
        <v>0</v>
      </c>
      <c r="G264">
        <v>0</v>
      </c>
      <c r="H264">
        <v>0</v>
      </c>
      <c r="I264">
        <v>0</v>
      </c>
      <c r="J264" s="5">
        <v>0</v>
      </c>
      <c r="K264" s="5">
        <v>0</v>
      </c>
      <c r="L264" s="5">
        <v>0.67</v>
      </c>
      <c r="M264" s="5">
        <v>0</v>
      </c>
      <c r="N264" s="5">
        <v>0.33</v>
      </c>
      <c r="O264" s="5">
        <v>0</v>
      </c>
      <c r="P264" s="5">
        <v>0</v>
      </c>
      <c r="Q264" s="5">
        <v>2.33</v>
      </c>
      <c r="R264" s="5">
        <v>0</v>
      </c>
      <c r="S264" s="5">
        <v>0</v>
      </c>
      <c r="T264" s="5">
        <v>0</v>
      </c>
      <c r="U264" s="5">
        <v>0</v>
      </c>
      <c r="V264" s="15">
        <f t="shared" si="14"/>
        <v>7</v>
      </c>
      <c r="W264">
        <v>5.33</v>
      </c>
      <c r="X264" s="15">
        <f t="shared" si="12"/>
        <v>12.33</v>
      </c>
    </row>
    <row r="265" spans="1:24" x14ac:dyDescent="0.25">
      <c r="A265">
        <f t="shared" si="13"/>
        <v>37</v>
      </c>
      <c r="B265">
        <v>2011</v>
      </c>
      <c r="C265" s="4">
        <v>40796</v>
      </c>
      <c r="D265">
        <v>3.67</v>
      </c>
      <c r="E265">
        <v>0</v>
      </c>
      <c r="F265">
        <v>0</v>
      </c>
      <c r="G265">
        <v>0</v>
      </c>
      <c r="H265">
        <v>0</v>
      </c>
      <c r="I265">
        <v>0</v>
      </c>
      <c r="J265" s="5">
        <v>0</v>
      </c>
      <c r="K265" s="5">
        <v>0</v>
      </c>
      <c r="L265" s="5">
        <v>0.67</v>
      </c>
      <c r="M265" s="5">
        <v>0</v>
      </c>
      <c r="N265" s="5">
        <v>0.33</v>
      </c>
      <c r="O265" s="5">
        <v>0</v>
      </c>
      <c r="P265" s="5">
        <v>0</v>
      </c>
      <c r="Q265" s="5">
        <v>2.33</v>
      </c>
      <c r="R265" s="5">
        <v>0</v>
      </c>
      <c r="S265" s="5">
        <v>0</v>
      </c>
      <c r="T265" s="5">
        <v>0</v>
      </c>
      <c r="U265" s="5">
        <v>0</v>
      </c>
      <c r="V265" s="15">
        <f t="shared" si="14"/>
        <v>7</v>
      </c>
      <c r="W265">
        <v>5.33</v>
      </c>
      <c r="X265" s="15">
        <f t="shared" si="12"/>
        <v>12.33</v>
      </c>
    </row>
    <row r="266" spans="1:24" x14ac:dyDescent="0.25">
      <c r="A266">
        <f t="shared" si="13"/>
        <v>38</v>
      </c>
      <c r="B266">
        <v>2011</v>
      </c>
      <c r="C266" s="4">
        <v>40797</v>
      </c>
      <c r="D266">
        <v>3.67</v>
      </c>
      <c r="E266">
        <v>0</v>
      </c>
      <c r="F266">
        <v>0</v>
      </c>
      <c r="G266">
        <v>0</v>
      </c>
      <c r="H266">
        <v>0</v>
      </c>
      <c r="I266">
        <v>0</v>
      </c>
      <c r="J266" s="5">
        <v>0</v>
      </c>
      <c r="K266" s="5">
        <v>0</v>
      </c>
      <c r="L266" s="5">
        <v>0.67</v>
      </c>
      <c r="M266" s="5">
        <v>0</v>
      </c>
      <c r="N266" s="5">
        <v>0.33</v>
      </c>
      <c r="O266" s="5">
        <v>0</v>
      </c>
      <c r="P266" s="5">
        <v>0</v>
      </c>
      <c r="Q266" s="5">
        <v>2.33</v>
      </c>
      <c r="R266" s="5">
        <v>0</v>
      </c>
      <c r="S266" s="5">
        <v>0</v>
      </c>
      <c r="T266" s="5">
        <v>0</v>
      </c>
      <c r="U266" s="5">
        <v>0</v>
      </c>
      <c r="V266" s="15">
        <f t="shared" si="14"/>
        <v>7</v>
      </c>
      <c r="W266">
        <v>5.33</v>
      </c>
      <c r="X266" s="15">
        <f t="shared" ref="X266:X270" si="15">SUM(V266:W266)</f>
        <v>12.33</v>
      </c>
    </row>
    <row r="267" spans="1:24" x14ac:dyDescent="0.25">
      <c r="A267">
        <f t="shared" si="13"/>
        <v>38</v>
      </c>
      <c r="B267">
        <v>2011</v>
      </c>
      <c r="C267" s="4">
        <v>40798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1</v>
      </c>
      <c r="R267" s="5">
        <v>0</v>
      </c>
      <c r="S267" s="5">
        <v>0</v>
      </c>
      <c r="T267" s="5">
        <v>0</v>
      </c>
      <c r="U267" s="5">
        <v>0</v>
      </c>
      <c r="V267" s="15">
        <f t="shared" si="14"/>
        <v>1</v>
      </c>
      <c r="W267">
        <v>1</v>
      </c>
      <c r="X267" s="15">
        <f t="shared" si="15"/>
        <v>2</v>
      </c>
    </row>
    <row r="268" spans="1:24" x14ac:dyDescent="0.25">
      <c r="A268">
        <f t="shared" si="13"/>
        <v>38</v>
      </c>
      <c r="B268">
        <v>2011</v>
      </c>
      <c r="C268" s="4">
        <v>40799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 s="15">
        <f t="shared" si="14"/>
        <v>0</v>
      </c>
      <c r="W268">
        <v>0</v>
      </c>
      <c r="X268" s="15">
        <f t="shared" si="15"/>
        <v>0</v>
      </c>
    </row>
    <row r="269" spans="1:24" x14ac:dyDescent="0.25">
      <c r="A269">
        <f t="shared" si="13"/>
        <v>38</v>
      </c>
      <c r="B269">
        <v>2011</v>
      </c>
      <c r="C269" s="4">
        <v>40800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1</v>
      </c>
      <c r="R269">
        <v>0</v>
      </c>
      <c r="S269">
        <v>0</v>
      </c>
      <c r="T269">
        <v>0</v>
      </c>
      <c r="U269">
        <v>0</v>
      </c>
      <c r="V269" s="15">
        <f t="shared" si="14"/>
        <v>1</v>
      </c>
      <c r="W269">
        <v>1</v>
      </c>
      <c r="X269" s="15">
        <f t="shared" si="15"/>
        <v>2</v>
      </c>
    </row>
    <row r="270" spans="1:24" x14ac:dyDescent="0.25">
      <c r="A270">
        <f t="shared" si="13"/>
        <v>38</v>
      </c>
      <c r="B270">
        <v>2011</v>
      </c>
      <c r="C270" s="4">
        <v>40801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1</v>
      </c>
      <c r="R270">
        <v>0</v>
      </c>
      <c r="S270">
        <v>0</v>
      </c>
      <c r="T270">
        <v>0</v>
      </c>
      <c r="U270">
        <v>0</v>
      </c>
      <c r="V270" s="15">
        <f t="shared" si="14"/>
        <v>1</v>
      </c>
      <c r="W270">
        <v>0</v>
      </c>
      <c r="X270" s="15">
        <f t="shared" si="15"/>
        <v>1</v>
      </c>
    </row>
    <row r="271" spans="1:24" x14ac:dyDescent="0.25">
      <c r="A271">
        <f t="shared" si="13"/>
        <v>19</v>
      </c>
      <c r="B271">
        <v>2012</v>
      </c>
      <c r="C271" s="4">
        <v>40668</v>
      </c>
      <c r="J271" s="3"/>
      <c r="K271" s="5"/>
      <c r="L271" s="5"/>
      <c r="M271" s="5"/>
      <c r="N271" s="5"/>
      <c r="O271" s="5"/>
      <c r="P271" s="3"/>
      <c r="S271" s="3"/>
      <c r="T271" s="5"/>
      <c r="U271" s="3"/>
      <c r="V271" s="15">
        <f t="shared" ref="V271:V333" si="16">SUM(D271:U271)</f>
        <v>0</v>
      </c>
      <c r="X271" s="15">
        <f>SUM(V271:W271)</f>
        <v>0</v>
      </c>
    </row>
    <row r="272" spans="1:24" x14ac:dyDescent="0.25">
      <c r="A272">
        <f t="shared" si="13"/>
        <v>19</v>
      </c>
      <c r="B272">
        <v>2012</v>
      </c>
      <c r="C272" s="4">
        <v>40669</v>
      </c>
      <c r="J272" s="3"/>
      <c r="K272" s="5"/>
      <c r="L272" s="5"/>
      <c r="M272" s="5"/>
      <c r="N272" s="5"/>
      <c r="O272" s="5"/>
      <c r="P272" s="3"/>
      <c r="S272" s="3"/>
      <c r="T272" s="5"/>
      <c r="U272" s="3"/>
      <c r="V272" s="15">
        <f t="shared" si="16"/>
        <v>0</v>
      </c>
      <c r="X272" s="15">
        <f t="shared" ref="X272:X335" si="17">SUM(V272:W272)</f>
        <v>0</v>
      </c>
    </row>
    <row r="273" spans="1:24" x14ac:dyDescent="0.25">
      <c r="A273">
        <f t="shared" si="13"/>
        <v>19</v>
      </c>
      <c r="B273">
        <v>2012</v>
      </c>
      <c r="C273" s="4">
        <v>40670</v>
      </c>
      <c r="J273" s="3"/>
      <c r="K273" s="5"/>
      <c r="L273" s="5"/>
      <c r="M273" s="5"/>
      <c r="N273" s="5"/>
      <c r="O273" s="5"/>
      <c r="P273" s="3"/>
      <c r="S273" s="3"/>
      <c r="T273" s="5"/>
      <c r="U273" s="3"/>
      <c r="V273" s="15">
        <f t="shared" si="16"/>
        <v>0</v>
      </c>
      <c r="X273" s="15">
        <f t="shared" si="17"/>
        <v>0</v>
      </c>
    </row>
    <row r="274" spans="1:24" x14ac:dyDescent="0.25">
      <c r="A274">
        <f t="shared" si="13"/>
        <v>20</v>
      </c>
      <c r="B274">
        <v>2012</v>
      </c>
      <c r="C274" s="4">
        <v>40671</v>
      </c>
      <c r="J274" s="3"/>
      <c r="K274" s="5"/>
      <c r="L274" s="5"/>
      <c r="M274" s="5"/>
      <c r="N274" s="5"/>
      <c r="O274" s="5"/>
      <c r="P274" s="3"/>
      <c r="S274" s="3"/>
      <c r="T274" s="5"/>
      <c r="U274" s="3"/>
      <c r="V274" s="15">
        <f t="shared" si="16"/>
        <v>0</v>
      </c>
      <c r="X274" s="15">
        <f t="shared" si="17"/>
        <v>0</v>
      </c>
    </row>
    <row r="275" spans="1:24" x14ac:dyDescent="0.25">
      <c r="A275">
        <f t="shared" si="13"/>
        <v>20</v>
      </c>
      <c r="B275">
        <v>2012</v>
      </c>
      <c r="C275" s="4">
        <v>40672</v>
      </c>
      <c r="J275" s="3"/>
      <c r="P275" s="3"/>
      <c r="S275" s="3"/>
      <c r="U275" s="3"/>
      <c r="V275" s="15">
        <f t="shared" si="16"/>
        <v>0</v>
      </c>
      <c r="X275" s="15">
        <f t="shared" si="17"/>
        <v>0</v>
      </c>
    </row>
    <row r="276" spans="1:24" x14ac:dyDescent="0.25">
      <c r="A276">
        <f t="shared" si="13"/>
        <v>20</v>
      </c>
      <c r="B276">
        <v>2012</v>
      </c>
      <c r="C276" s="4">
        <v>40673</v>
      </c>
      <c r="J276" s="3"/>
      <c r="K276" s="5"/>
      <c r="L276" s="5"/>
      <c r="M276" s="5"/>
      <c r="P276" s="3"/>
      <c r="Q276" s="5"/>
      <c r="R276" s="5"/>
      <c r="S276" s="3"/>
      <c r="T276" s="5"/>
      <c r="U276" s="3"/>
      <c r="V276" s="15">
        <f t="shared" si="16"/>
        <v>0</v>
      </c>
      <c r="X276" s="15">
        <f t="shared" si="17"/>
        <v>0</v>
      </c>
    </row>
    <row r="277" spans="1:24" x14ac:dyDescent="0.25">
      <c r="A277">
        <f t="shared" si="13"/>
        <v>20</v>
      </c>
      <c r="B277">
        <v>2012</v>
      </c>
      <c r="C277" s="4">
        <v>40674</v>
      </c>
      <c r="J277" s="3"/>
      <c r="K277" s="5"/>
      <c r="L277" s="5"/>
      <c r="M277" s="5"/>
      <c r="N277" s="5"/>
      <c r="O277" s="5"/>
      <c r="P277" s="3"/>
      <c r="Q277" s="5"/>
      <c r="R277" s="5"/>
      <c r="S277" s="3"/>
      <c r="T277" s="5"/>
      <c r="U277" s="3"/>
      <c r="V277" s="15">
        <f t="shared" si="16"/>
        <v>0</v>
      </c>
      <c r="X277" s="15">
        <f t="shared" si="17"/>
        <v>0</v>
      </c>
    </row>
    <row r="278" spans="1:24" x14ac:dyDescent="0.25">
      <c r="A278">
        <f t="shared" si="13"/>
        <v>20</v>
      </c>
      <c r="B278">
        <v>2012</v>
      </c>
      <c r="C278" s="4">
        <v>40675</v>
      </c>
      <c r="J278" s="3"/>
      <c r="K278" s="5"/>
      <c r="L278" s="5"/>
      <c r="M278" s="5"/>
      <c r="N278" s="5"/>
      <c r="O278" s="5"/>
      <c r="P278" s="3"/>
      <c r="Q278" s="5"/>
      <c r="R278" s="5"/>
      <c r="S278" s="3"/>
      <c r="T278" s="5"/>
      <c r="U278" s="3"/>
      <c r="V278" s="15">
        <f t="shared" si="16"/>
        <v>0</v>
      </c>
      <c r="X278" s="15">
        <f t="shared" si="17"/>
        <v>0</v>
      </c>
    </row>
    <row r="279" spans="1:24" x14ac:dyDescent="0.25">
      <c r="A279">
        <f t="shared" si="13"/>
        <v>20</v>
      </c>
      <c r="B279">
        <v>2012</v>
      </c>
      <c r="C279" s="4">
        <v>40676</v>
      </c>
      <c r="J279" s="3"/>
      <c r="K279" s="5"/>
      <c r="L279" s="5"/>
      <c r="M279" s="5"/>
      <c r="N279" s="5"/>
      <c r="O279" s="5"/>
      <c r="P279" s="3"/>
      <c r="Q279" s="5"/>
      <c r="R279" s="5"/>
      <c r="S279" s="3"/>
      <c r="T279" s="5"/>
      <c r="U279" s="3"/>
      <c r="V279" s="15">
        <f t="shared" si="16"/>
        <v>0</v>
      </c>
      <c r="X279" s="15">
        <f t="shared" si="17"/>
        <v>0</v>
      </c>
    </row>
    <row r="280" spans="1:24" x14ac:dyDescent="0.25">
      <c r="A280">
        <f t="shared" si="13"/>
        <v>20</v>
      </c>
      <c r="B280">
        <v>2012</v>
      </c>
      <c r="C280" s="4">
        <v>40677</v>
      </c>
      <c r="J280" s="3"/>
      <c r="K280" s="5"/>
      <c r="L280" s="5"/>
      <c r="M280" s="5"/>
      <c r="N280" s="5"/>
      <c r="O280" s="5"/>
      <c r="P280" s="3"/>
      <c r="Q280" s="5"/>
      <c r="R280" s="5"/>
      <c r="S280" s="3"/>
      <c r="T280" s="5"/>
      <c r="U280" s="3"/>
      <c r="V280" s="15">
        <f t="shared" si="16"/>
        <v>0</v>
      </c>
      <c r="X280" s="15">
        <f t="shared" si="17"/>
        <v>0</v>
      </c>
    </row>
    <row r="281" spans="1:24" x14ac:dyDescent="0.25">
      <c r="A281">
        <f t="shared" si="13"/>
        <v>21</v>
      </c>
      <c r="B281">
        <v>2012</v>
      </c>
      <c r="C281" s="4">
        <v>40678</v>
      </c>
      <c r="D281">
        <v>1.33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 s="5">
        <v>0.33</v>
      </c>
      <c r="R281" s="5">
        <v>0</v>
      </c>
      <c r="S281" s="5">
        <v>0</v>
      </c>
      <c r="T281" s="5">
        <v>0</v>
      </c>
      <c r="U281" s="5">
        <v>0</v>
      </c>
      <c r="V281" s="15">
        <f t="shared" si="16"/>
        <v>1.6600000000000001</v>
      </c>
      <c r="W281">
        <v>0</v>
      </c>
      <c r="X281" s="15">
        <f t="shared" si="17"/>
        <v>1.6600000000000001</v>
      </c>
    </row>
    <row r="282" spans="1:24" x14ac:dyDescent="0.25">
      <c r="A282">
        <f t="shared" si="13"/>
        <v>21</v>
      </c>
      <c r="B282">
        <v>2012</v>
      </c>
      <c r="C282" s="4">
        <v>40679</v>
      </c>
      <c r="D282">
        <v>1.33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 s="5">
        <v>0.33</v>
      </c>
      <c r="R282" s="5">
        <v>0</v>
      </c>
      <c r="S282" s="5">
        <v>0</v>
      </c>
      <c r="T282" s="5">
        <v>0</v>
      </c>
      <c r="U282" s="5">
        <v>0</v>
      </c>
      <c r="V282" s="15">
        <f t="shared" si="16"/>
        <v>1.6600000000000001</v>
      </c>
      <c r="W282">
        <v>0</v>
      </c>
      <c r="X282" s="15">
        <f t="shared" si="17"/>
        <v>1.6600000000000001</v>
      </c>
    </row>
    <row r="283" spans="1:24" x14ac:dyDescent="0.25">
      <c r="A283">
        <f t="shared" si="13"/>
        <v>21</v>
      </c>
      <c r="B283">
        <v>2012</v>
      </c>
      <c r="C283" s="4">
        <v>40680</v>
      </c>
      <c r="D283">
        <v>1.33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 s="5">
        <v>0.33</v>
      </c>
      <c r="R283" s="5">
        <v>0</v>
      </c>
      <c r="S283" s="5">
        <v>0</v>
      </c>
      <c r="T283" s="5">
        <v>0</v>
      </c>
      <c r="U283" s="5">
        <v>0</v>
      </c>
      <c r="V283" s="15">
        <f t="shared" si="16"/>
        <v>1.6600000000000001</v>
      </c>
      <c r="W283">
        <v>0</v>
      </c>
      <c r="X283" s="15">
        <f t="shared" si="17"/>
        <v>1.6600000000000001</v>
      </c>
    </row>
    <row r="284" spans="1:24" x14ac:dyDescent="0.25">
      <c r="A284">
        <f t="shared" si="13"/>
        <v>21</v>
      </c>
      <c r="B284">
        <v>2012</v>
      </c>
      <c r="C284" s="4">
        <v>40681</v>
      </c>
      <c r="D284">
        <v>46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 s="5">
        <v>0.25</v>
      </c>
      <c r="O284" s="5">
        <v>0</v>
      </c>
      <c r="P284" s="5">
        <v>0</v>
      </c>
      <c r="Q284" s="5">
        <v>2.5</v>
      </c>
      <c r="R284" s="5">
        <v>0</v>
      </c>
      <c r="S284" s="5">
        <v>0</v>
      </c>
      <c r="T284" s="5">
        <v>0</v>
      </c>
      <c r="U284" s="5">
        <v>0</v>
      </c>
      <c r="V284" s="15">
        <f t="shared" si="16"/>
        <v>48.75</v>
      </c>
      <c r="W284">
        <v>0</v>
      </c>
      <c r="X284" s="15">
        <f t="shared" si="17"/>
        <v>48.75</v>
      </c>
    </row>
    <row r="285" spans="1:24" x14ac:dyDescent="0.25">
      <c r="A285">
        <f t="shared" si="13"/>
        <v>21</v>
      </c>
      <c r="B285">
        <v>2012</v>
      </c>
      <c r="C285" s="4">
        <v>40682</v>
      </c>
      <c r="D285">
        <v>46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 s="5">
        <v>0.25</v>
      </c>
      <c r="O285" s="5">
        <v>0</v>
      </c>
      <c r="P285" s="5">
        <v>0</v>
      </c>
      <c r="Q285" s="5">
        <v>2.5</v>
      </c>
      <c r="R285" s="5">
        <v>0</v>
      </c>
      <c r="S285" s="5">
        <v>0</v>
      </c>
      <c r="T285" s="5">
        <v>0</v>
      </c>
      <c r="U285" s="5">
        <v>0</v>
      </c>
      <c r="V285" s="15">
        <f t="shared" si="16"/>
        <v>48.75</v>
      </c>
      <c r="W285">
        <v>0</v>
      </c>
      <c r="X285" s="15">
        <f t="shared" si="17"/>
        <v>48.75</v>
      </c>
    </row>
    <row r="286" spans="1:24" x14ac:dyDescent="0.25">
      <c r="A286">
        <f t="shared" si="13"/>
        <v>21</v>
      </c>
      <c r="B286">
        <v>2012</v>
      </c>
      <c r="C286" s="4">
        <v>40683</v>
      </c>
      <c r="D286">
        <v>46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 s="5">
        <v>0.25</v>
      </c>
      <c r="O286" s="5">
        <v>0</v>
      </c>
      <c r="P286" s="5">
        <v>0</v>
      </c>
      <c r="Q286" s="5">
        <v>2.5</v>
      </c>
      <c r="R286" s="5">
        <v>0</v>
      </c>
      <c r="S286" s="5">
        <v>0</v>
      </c>
      <c r="T286" s="5">
        <v>0</v>
      </c>
      <c r="U286" s="5">
        <v>0</v>
      </c>
      <c r="V286" s="15">
        <f t="shared" si="16"/>
        <v>48.75</v>
      </c>
      <c r="W286">
        <v>0</v>
      </c>
      <c r="X286" s="15">
        <f t="shared" si="17"/>
        <v>48.75</v>
      </c>
    </row>
    <row r="287" spans="1:24" x14ac:dyDescent="0.25">
      <c r="A287">
        <f t="shared" si="13"/>
        <v>21</v>
      </c>
      <c r="B287">
        <v>2012</v>
      </c>
      <c r="C287" s="4">
        <v>40684</v>
      </c>
      <c r="D287">
        <v>46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 s="5">
        <v>0.25</v>
      </c>
      <c r="O287" s="5">
        <v>0</v>
      </c>
      <c r="P287" s="5">
        <v>0</v>
      </c>
      <c r="Q287" s="5">
        <v>2.5</v>
      </c>
      <c r="R287" s="5">
        <v>0</v>
      </c>
      <c r="S287" s="5">
        <v>0</v>
      </c>
      <c r="T287" s="5">
        <v>0</v>
      </c>
      <c r="U287" s="5">
        <v>0</v>
      </c>
      <c r="V287" s="15">
        <f t="shared" si="16"/>
        <v>48.75</v>
      </c>
      <c r="W287">
        <v>0</v>
      </c>
      <c r="X287" s="15">
        <f t="shared" si="17"/>
        <v>48.75</v>
      </c>
    </row>
    <row r="288" spans="1:24" x14ac:dyDescent="0.25">
      <c r="A288">
        <f t="shared" si="13"/>
        <v>22</v>
      </c>
      <c r="B288">
        <v>2012</v>
      </c>
      <c r="C288" s="4">
        <v>40685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 s="5">
        <v>19</v>
      </c>
      <c r="R288" s="5">
        <v>0</v>
      </c>
      <c r="S288" s="3">
        <v>0</v>
      </c>
      <c r="T288" s="5">
        <v>0</v>
      </c>
      <c r="U288" s="3">
        <v>0</v>
      </c>
      <c r="V288" s="15">
        <f t="shared" si="16"/>
        <v>19</v>
      </c>
      <c r="W288" s="5">
        <v>1</v>
      </c>
      <c r="X288" s="15">
        <f t="shared" si="17"/>
        <v>20</v>
      </c>
    </row>
    <row r="289" spans="1:24" x14ac:dyDescent="0.25">
      <c r="A289">
        <f t="shared" si="13"/>
        <v>22</v>
      </c>
      <c r="B289">
        <v>2012</v>
      </c>
      <c r="C289" s="4">
        <v>40686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 s="5">
        <v>26</v>
      </c>
      <c r="R289" s="5">
        <v>0</v>
      </c>
      <c r="S289" s="3">
        <v>0</v>
      </c>
      <c r="T289" s="5">
        <v>0</v>
      </c>
      <c r="U289" s="3">
        <v>0</v>
      </c>
      <c r="V289" s="15">
        <f t="shared" si="16"/>
        <v>26</v>
      </c>
      <c r="W289" s="5">
        <v>0</v>
      </c>
      <c r="X289" s="15">
        <f t="shared" si="17"/>
        <v>26</v>
      </c>
    </row>
    <row r="290" spans="1:24" x14ac:dyDescent="0.25">
      <c r="A290">
        <f t="shared" si="13"/>
        <v>22</v>
      </c>
      <c r="B290">
        <v>2012</v>
      </c>
      <c r="C290" s="4">
        <v>40687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2</v>
      </c>
      <c r="R290">
        <v>0</v>
      </c>
      <c r="S290">
        <v>0</v>
      </c>
      <c r="T290">
        <v>0</v>
      </c>
      <c r="U290">
        <v>0</v>
      </c>
      <c r="V290" s="15">
        <f t="shared" si="16"/>
        <v>2</v>
      </c>
      <c r="W290" s="5">
        <v>0</v>
      </c>
      <c r="X290" s="15">
        <f t="shared" si="17"/>
        <v>2</v>
      </c>
    </row>
    <row r="291" spans="1:24" x14ac:dyDescent="0.25">
      <c r="A291">
        <f t="shared" si="13"/>
        <v>22</v>
      </c>
      <c r="B291">
        <v>2012</v>
      </c>
      <c r="C291" s="4">
        <v>40688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6</v>
      </c>
      <c r="R291">
        <v>0</v>
      </c>
      <c r="S291">
        <v>0</v>
      </c>
      <c r="T291">
        <v>0</v>
      </c>
      <c r="V291" s="15">
        <f t="shared" si="16"/>
        <v>6</v>
      </c>
      <c r="W291" s="5">
        <v>0</v>
      </c>
      <c r="X291" s="15">
        <f t="shared" si="17"/>
        <v>6</v>
      </c>
    </row>
    <row r="292" spans="1:24" x14ac:dyDescent="0.25">
      <c r="A292">
        <f t="shared" si="13"/>
        <v>22</v>
      </c>
      <c r="B292">
        <v>2012</v>
      </c>
      <c r="C292" s="4">
        <v>40689</v>
      </c>
      <c r="D292">
        <v>0.25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0.25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3.25</v>
      </c>
      <c r="R292">
        <v>0</v>
      </c>
      <c r="S292">
        <v>0</v>
      </c>
      <c r="T292">
        <v>0</v>
      </c>
      <c r="U292">
        <v>0</v>
      </c>
      <c r="V292" s="15">
        <f t="shared" si="16"/>
        <v>3.75</v>
      </c>
      <c r="W292">
        <v>0.25</v>
      </c>
      <c r="X292" s="15">
        <f t="shared" si="17"/>
        <v>4</v>
      </c>
    </row>
    <row r="293" spans="1:24" x14ac:dyDescent="0.25">
      <c r="A293">
        <f t="shared" si="13"/>
        <v>22</v>
      </c>
      <c r="B293">
        <v>2012</v>
      </c>
      <c r="C293" s="4">
        <v>40690</v>
      </c>
      <c r="D293">
        <v>0.25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0.25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3.25</v>
      </c>
      <c r="R293">
        <v>0</v>
      </c>
      <c r="S293">
        <v>0</v>
      </c>
      <c r="T293">
        <v>0</v>
      </c>
      <c r="U293">
        <v>0</v>
      </c>
      <c r="V293" s="15">
        <f t="shared" si="16"/>
        <v>3.75</v>
      </c>
      <c r="W293">
        <v>0.25</v>
      </c>
      <c r="X293" s="15">
        <f t="shared" si="17"/>
        <v>4</v>
      </c>
    </row>
    <row r="294" spans="1:24" x14ac:dyDescent="0.25">
      <c r="A294">
        <f t="shared" si="13"/>
        <v>22</v>
      </c>
      <c r="B294">
        <v>2012</v>
      </c>
      <c r="C294" s="4">
        <v>40691</v>
      </c>
      <c r="D294">
        <v>0.25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0.25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3.25</v>
      </c>
      <c r="R294">
        <v>0</v>
      </c>
      <c r="S294">
        <v>0</v>
      </c>
      <c r="T294">
        <v>0</v>
      </c>
      <c r="U294">
        <v>0</v>
      </c>
      <c r="V294" s="15">
        <f t="shared" si="16"/>
        <v>3.75</v>
      </c>
      <c r="W294">
        <v>0.25</v>
      </c>
      <c r="X294" s="15">
        <f t="shared" si="17"/>
        <v>4</v>
      </c>
    </row>
    <row r="295" spans="1:24" x14ac:dyDescent="0.25">
      <c r="A295">
        <f t="shared" si="13"/>
        <v>23</v>
      </c>
      <c r="B295">
        <v>2012</v>
      </c>
      <c r="C295" s="4">
        <v>40692</v>
      </c>
      <c r="D295">
        <v>0.25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0.25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3.25</v>
      </c>
      <c r="R295">
        <v>0</v>
      </c>
      <c r="S295">
        <v>0</v>
      </c>
      <c r="T295">
        <v>0</v>
      </c>
      <c r="U295">
        <v>0</v>
      </c>
      <c r="V295" s="15">
        <f t="shared" si="16"/>
        <v>3.75</v>
      </c>
      <c r="W295">
        <v>0.25</v>
      </c>
      <c r="X295" s="15">
        <f t="shared" si="17"/>
        <v>4</v>
      </c>
    </row>
    <row r="296" spans="1:24" x14ac:dyDescent="0.25">
      <c r="A296">
        <f t="shared" si="13"/>
        <v>23</v>
      </c>
      <c r="B296">
        <v>2012</v>
      </c>
      <c r="C296" s="4">
        <v>40693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4</v>
      </c>
      <c r="R296">
        <v>0</v>
      </c>
      <c r="S296">
        <v>0</v>
      </c>
      <c r="T296">
        <v>0</v>
      </c>
      <c r="U296">
        <v>0</v>
      </c>
      <c r="V296" s="15">
        <f t="shared" si="16"/>
        <v>4</v>
      </c>
      <c r="W296">
        <v>0</v>
      </c>
      <c r="X296" s="15">
        <f t="shared" si="17"/>
        <v>4</v>
      </c>
    </row>
    <row r="297" spans="1:24" x14ac:dyDescent="0.25">
      <c r="A297">
        <f t="shared" si="13"/>
        <v>23</v>
      </c>
      <c r="B297">
        <v>2012</v>
      </c>
      <c r="C297" s="4">
        <v>40694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 s="15">
        <f t="shared" si="16"/>
        <v>0</v>
      </c>
      <c r="W297">
        <v>0</v>
      </c>
      <c r="X297" s="15">
        <f t="shared" si="17"/>
        <v>0</v>
      </c>
    </row>
    <row r="298" spans="1:24" x14ac:dyDescent="0.25">
      <c r="A298">
        <f t="shared" si="13"/>
        <v>23</v>
      </c>
      <c r="B298">
        <v>2012</v>
      </c>
      <c r="C298" s="4">
        <v>40695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6</v>
      </c>
      <c r="R298">
        <v>0</v>
      </c>
      <c r="S298">
        <v>0</v>
      </c>
      <c r="T298">
        <v>0</v>
      </c>
      <c r="U298">
        <v>0</v>
      </c>
      <c r="V298" s="15">
        <f t="shared" si="16"/>
        <v>6</v>
      </c>
      <c r="W298">
        <v>2</v>
      </c>
      <c r="X298" s="15">
        <f t="shared" si="17"/>
        <v>8</v>
      </c>
    </row>
    <row r="299" spans="1:24" x14ac:dyDescent="0.25">
      <c r="A299">
        <f t="shared" si="13"/>
        <v>23</v>
      </c>
      <c r="B299">
        <v>2012</v>
      </c>
      <c r="C299" s="4">
        <v>40696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 s="5">
        <v>10.66</v>
      </c>
      <c r="R299" s="5">
        <v>0</v>
      </c>
      <c r="S299" s="5">
        <v>0</v>
      </c>
      <c r="T299" s="5">
        <v>0</v>
      </c>
      <c r="U299" s="5">
        <v>0</v>
      </c>
      <c r="V299" s="15">
        <f t="shared" si="16"/>
        <v>10.66</v>
      </c>
      <c r="W299" s="5">
        <v>0</v>
      </c>
      <c r="X299" s="15">
        <f t="shared" si="17"/>
        <v>10.66</v>
      </c>
    </row>
    <row r="300" spans="1:24" x14ac:dyDescent="0.25">
      <c r="A300">
        <f t="shared" si="13"/>
        <v>23</v>
      </c>
      <c r="B300">
        <v>2012</v>
      </c>
      <c r="C300" s="4">
        <v>40697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 s="5">
        <v>10.66</v>
      </c>
      <c r="R300" s="5">
        <v>0</v>
      </c>
      <c r="S300" s="5">
        <v>0</v>
      </c>
      <c r="T300" s="5">
        <v>0</v>
      </c>
      <c r="U300" s="5">
        <v>0</v>
      </c>
      <c r="V300" s="15">
        <f t="shared" si="16"/>
        <v>10.66</v>
      </c>
      <c r="W300" s="5">
        <v>0</v>
      </c>
      <c r="X300" s="15">
        <f t="shared" si="17"/>
        <v>10.66</v>
      </c>
    </row>
    <row r="301" spans="1:24" x14ac:dyDescent="0.25">
      <c r="A301">
        <f t="shared" si="13"/>
        <v>23</v>
      </c>
      <c r="B301">
        <v>2012</v>
      </c>
      <c r="C301" s="4">
        <v>40698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 s="5">
        <v>10.66</v>
      </c>
      <c r="R301" s="5">
        <v>0</v>
      </c>
      <c r="S301" s="5">
        <v>0</v>
      </c>
      <c r="T301" s="5">
        <v>0</v>
      </c>
      <c r="U301" s="5">
        <v>0</v>
      </c>
      <c r="V301" s="15">
        <f t="shared" si="16"/>
        <v>10.66</v>
      </c>
      <c r="W301" s="5">
        <v>0</v>
      </c>
      <c r="X301" s="15">
        <f t="shared" si="17"/>
        <v>10.66</v>
      </c>
    </row>
    <row r="302" spans="1:24" x14ac:dyDescent="0.25">
      <c r="A302">
        <f t="shared" si="13"/>
        <v>24</v>
      </c>
      <c r="B302">
        <v>2012</v>
      </c>
      <c r="C302" s="4">
        <v>40699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58</v>
      </c>
      <c r="R302">
        <v>0</v>
      </c>
      <c r="S302">
        <v>0</v>
      </c>
      <c r="T302">
        <v>0</v>
      </c>
      <c r="U302">
        <v>0</v>
      </c>
      <c r="V302" s="15">
        <f t="shared" si="16"/>
        <v>58</v>
      </c>
      <c r="W302" s="5">
        <v>5</v>
      </c>
      <c r="X302" s="15">
        <f t="shared" si="17"/>
        <v>63</v>
      </c>
    </row>
    <row r="303" spans="1:24" x14ac:dyDescent="0.25">
      <c r="A303">
        <f t="shared" si="13"/>
        <v>24</v>
      </c>
      <c r="B303">
        <v>2012</v>
      </c>
      <c r="C303" s="4">
        <v>40700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21</v>
      </c>
      <c r="R303">
        <v>0</v>
      </c>
      <c r="S303">
        <v>0</v>
      </c>
      <c r="T303">
        <v>0</v>
      </c>
      <c r="U303">
        <v>0</v>
      </c>
      <c r="V303" s="15">
        <f t="shared" si="16"/>
        <v>22</v>
      </c>
      <c r="W303" s="5">
        <v>11</v>
      </c>
      <c r="X303" s="15">
        <f t="shared" si="17"/>
        <v>33</v>
      </c>
    </row>
    <row r="304" spans="1:24" x14ac:dyDescent="0.25">
      <c r="A304">
        <f t="shared" si="13"/>
        <v>24</v>
      </c>
      <c r="B304">
        <v>2012</v>
      </c>
      <c r="C304" s="4">
        <v>40701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12</v>
      </c>
      <c r="R304">
        <v>0</v>
      </c>
      <c r="S304">
        <v>0</v>
      </c>
      <c r="T304">
        <v>0</v>
      </c>
      <c r="U304">
        <v>0</v>
      </c>
      <c r="V304" s="15">
        <f t="shared" si="16"/>
        <v>12</v>
      </c>
      <c r="W304" s="5">
        <v>5</v>
      </c>
      <c r="X304" s="15">
        <f t="shared" si="17"/>
        <v>17</v>
      </c>
    </row>
    <row r="305" spans="1:24" x14ac:dyDescent="0.25">
      <c r="A305">
        <f t="shared" si="13"/>
        <v>24</v>
      </c>
      <c r="B305">
        <v>2012</v>
      </c>
      <c r="C305" s="4">
        <v>40702</v>
      </c>
      <c r="D305" t="s">
        <v>25</v>
      </c>
      <c r="E305" t="s">
        <v>25</v>
      </c>
      <c r="F305" t="s">
        <v>25</v>
      </c>
      <c r="G305" t="s">
        <v>25</v>
      </c>
      <c r="H305" t="s">
        <v>25</v>
      </c>
      <c r="I305" t="s">
        <v>25</v>
      </c>
      <c r="J305" t="s">
        <v>25</v>
      </c>
      <c r="K305" t="s">
        <v>25</v>
      </c>
      <c r="L305" t="s">
        <v>25</v>
      </c>
      <c r="M305" t="s">
        <v>25</v>
      </c>
      <c r="N305" t="s">
        <v>25</v>
      </c>
      <c r="O305" t="s">
        <v>25</v>
      </c>
      <c r="P305" t="s">
        <v>25</v>
      </c>
      <c r="Q305" t="s">
        <v>25</v>
      </c>
      <c r="R305" t="s">
        <v>25</v>
      </c>
      <c r="S305" t="s">
        <v>25</v>
      </c>
      <c r="T305" t="s">
        <v>25</v>
      </c>
      <c r="U305" t="s">
        <v>25</v>
      </c>
      <c r="V305" s="15">
        <f t="shared" si="16"/>
        <v>0</v>
      </c>
      <c r="W305" t="s">
        <v>25</v>
      </c>
      <c r="X305" s="15">
        <f t="shared" si="17"/>
        <v>0</v>
      </c>
    </row>
    <row r="306" spans="1:24" x14ac:dyDescent="0.25">
      <c r="A306">
        <f t="shared" si="13"/>
        <v>24</v>
      </c>
      <c r="B306">
        <v>2012</v>
      </c>
      <c r="C306" s="4">
        <v>40703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3.33</v>
      </c>
      <c r="R306">
        <v>0</v>
      </c>
      <c r="S306">
        <v>0</v>
      </c>
      <c r="T306">
        <v>0</v>
      </c>
      <c r="U306">
        <v>0</v>
      </c>
      <c r="V306" s="15">
        <f t="shared" si="16"/>
        <v>4.33</v>
      </c>
      <c r="W306">
        <v>0.66</v>
      </c>
      <c r="X306" s="15">
        <f t="shared" si="17"/>
        <v>4.99</v>
      </c>
    </row>
    <row r="307" spans="1:24" x14ac:dyDescent="0.25">
      <c r="A307">
        <f t="shared" si="13"/>
        <v>24</v>
      </c>
      <c r="B307">
        <v>2012</v>
      </c>
      <c r="C307" s="4">
        <v>40704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3.33</v>
      </c>
      <c r="R307">
        <v>0</v>
      </c>
      <c r="S307">
        <v>0</v>
      </c>
      <c r="T307">
        <v>0</v>
      </c>
      <c r="U307">
        <v>0</v>
      </c>
      <c r="V307" s="15">
        <f t="shared" si="16"/>
        <v>4.33</v>
      </c>
      <c r="W307">
        <v>0.66</v>
      </c>
      <c r="X307" s="15">
        <f t="shared" si="17"/>
        <v>4.99</v>
      </c>
    </row>
    <row r="308" spans="1:24" x14ac:dyDescent="0.25">
      <c r="A308">
        <f t="shared" si="13"/>
        <v>24</v>
      </c>
      <c r="B308">
        <v>2012</v>
      </c>
      <c r="C308" s="4">
        <v>40705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3.33</v>
      </c>
      <c r="R308">
        <v>0</v>
      </c>
      <c r="S308">
        <v>0</v>
      </c>
      <c r="T308">
        <v>0</v>
      </c>
      <c r="U308">
        <v>0</v>
      </c>
      <c r="V308" s="15">
        <f t="shared" si="16"/>
        <v>4.33</v>
      </c>
      <c r="W308">
        <v>0.66</v>
      </c>
      <c r="X308" s="15">
        <f t="shared" si="17"/>
        <v>4.99</v>
      </c>
    </row>
    <row r="309" spans="1:24" x14ac:dyDescent="0.25">
      <c r="A309">
        <f t="shared" si="13"/>
        <v>25</v>
      </c>
      <c r="B309">
        <v>2012</v>
      </c>
      <c r="C309" s="4">
        <v>40706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 s="15">
        <f t="shared" si="16"/>
        <v>0</v>
      </c>
      <c r="W309">
        <v>0</v>
      </c>
      <c r="X309" s="15">
        <f t="shared" si="17"/>
        <v>0</v>
      </c>
    </row>
    <row r="310" spans="1:24" x14ac:dyDescent="0.25">
      <c r="A310">
        <f t="shared" si="13"/>
        <v>25</v>
      </c>
      <c r="B310">
        <v>2012</v>
      </c>
      <c r="C310" s="4">
        <v>40707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5</v>
      </c>
      <c r="R310">
        <v>0</v>
      </c>
      <c r="S310">
        <v>0</v>
      </c>
      <c r="T310">
        <v>0</v>
      </c>
      <c r="U310">
        <v>0</v>
      </c>
      <c r="V310" s="15">
        <f t="shared" si="16"/>
        <v>5</v>
      </c>
      <c r="W310">
        <v>1</v>
      </c>
      <c r="X310" s="15">
        <f t="shared" si="17"/>
        <v>6</v>
      </c>
    </row>
    <row r="311" spans="1:24" x14ac:dyDescent="0.25">
      <c r="A311">
        <f t="shared" si="13"/>
        <v>25</v>
      </c>
      <c r="B311">
        <v>2012</v>
      </c>
      <c r="C311" s="4">
        <v>40708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3</v>
      </c>
      <c r="R311">
        <v>0</v>
      </c>
      <c r="S311">
        <v>0</v>
      </c>
      <c r="T311">
        <v>0</v>
      </c>
      <c r="U311">
        <v>0</v>
      </c>
      <c r="V311" s="15">
        <f t="shared" si="16"/>
        <v>3</v>
      </c>
      <c r="W311">
        <v>0</v>
      </c>
      <c r="X311" s="15">
        <f t="shared" si="17"/>
        <v>3</v>
      </c>
    </row>
    <row r="312" spans="1:24" x14ac:dyDescent="0.25">
      <c r="A312">
        <f t="shared" si="13"/>
        <v>25</v>
      </c>
      <c r="B312">
        <v>2012</v>
      </c>
      <c r="C312" s="4">
        <v>40709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 s="15">
        <f t="shared" si="16"/>
        <v>1</v>
      </c>
      <c r="W312">
        <v>0</v>
      </c>
      <c r="X312" s="15">
        <f t="shared" si="17"/>
        <v>1</v>
      </c>
    </row>
    <row r="313" spans="1:24" x14ac:dyDescent="0.25">
      <c r="A313">
        <f t="shared" si="13"/>
        <v>25</v>
      </c>
      <c r="B313">
        <v>2012</v>
      </c>
      <c r="C313" s="4">
        <v>40710</v>
      </c>
      <c r="D313">
        <v>0.33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0.33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 s="15">
        <f t="shared" si="16"/>
        <v>1.6600000000000001</v>
      </c>
      <c r="W313">
        <v>0</v>
      </c>
      <c r="X313" s="15">
        <f t="shared" si="17"/>
        <v>1.6600000000000001</v>
      </c>
    </row>
    <row r="314" spans="1:24" x14ac:dyDescent="0.25">
      <c r="A314">
        <f t="shared" si="13"/>
        <v>25</v>
      </c>
      <c r="B314">
        <v>2012</v>
      </c>
      <c r="C314" s="4">
        <v>40711</v>
      </c>
      <c r="D314">
        <v>0.33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0.33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1</v>
      </c>
      <c r="R314">
        <v>0</v>
      </c>
      <c r="S314">
        <v>0</v>
      </c>
      <c r="T314">
        <v>0</v>
      </c>
      <c r="U314">
        <v>0</v>
      </c>
      <c r="V314" s="15">
        <f t="shared" si="16"/>
        <v>1.6600000000000001</v>
      </c>
      <c r="W314">
        <v>0</v>
      </c>
      <c r="X314" s="15">
        <f t="shared" si="17"/>
        <v>1.6600000000000001</v>
      </c>
    </row>
    <row r="315" spans="1:24" x14ac:dyDescent="0.25">
      <c r="A315">
        <f t="shared" si="13"/>
        <v>25</v>
      </c>
      <c r="B315">
        <v>2012</v>
      </c>
      <c r="C315" s="4">
        <v>40712</v>
      </c>
      <c r="D315">
        <v>0.33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0.33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1</v>
      </c>
      <c r="R315">
        <v>0</v>
      </c>
      <c r="S315">
        <v>0</v>
      </c>
      <c r="T315">
        <v>0</v>
      </c>
      <c r="U315">
        <v>0</v>
      </c>
      <c r="V315" s="15">
        <f t="shared" si="16"/>
        <v>1.6600000000000001</v>
      </c>
      <c r="W315">
        <v>0</v>
      </c>
      <c r="X315" s="15">
        <f t="shared" si="17"/>
        <v>1.6600000000000001</v>
      </c>
    </row>
    <row r="316" spans="1:24" x14ac:dyDescent="0.25">
      <c r="A316">
        <f t="shared" si="13"/>
        <v>26</v>
      </c>
      <c r="B316">
        <v>2012</v>
      </c>
      <c r="C316" s="4">
        <v>40713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2</v>
      </c>
      <c r="R316">
        <v>0</v>
      </c>
      <c r="S316">
        <v>0</v>
      </c>
      <c r="T316">
        <v>0</v>
      </c>
      <c r="U316">
        <v>0</v>
      </c>
      <c r="V316" s="15">
        <f t="shared" si="16"/>
        <v>2</v>
      </c>
      <c r="W316">
        <v>3</v>
      </c>
      <c r="X316" s="15">
        <f t="shared" si="17"/>
        <v>5</v>
      </c>
    </row>
    <row r="317" spans="1:24" x14ac:dyDescent="0.25">
      <c r="A317">
        <f t="shared" si="13"/>
        <v>26</v>
      </c>
      <c r="B317">
        <v>2012</v>
      </c>
      <c r="C317" s="4">
        <v>40714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 s="15">
        <f t="shared" si="16"/>
        <v>1</v>
      </c>
      <c r="W317">
        <v>1</v>
      </c>
      <c r="X317" s="15">
        <f t="shared" si="17"/>
        <v>2</v>
      </c>
    </row>
    <row r="318" spans="1:24" x14ac:dyDescent="0.25">
      <c r="A318">
        <f t="shared" si="13"/>
        <v>26</v>
      </c>
      <c r="B318">
        <v>2012</v>
      </c>
      <c r="C318" s="4">
        <v>40715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 s="15">
        <f t="shared" si="16"/>
        <v>0</v>
      </c>
      <c r="W318">
        <v>0</v>
      </c>
      <c r="X318" s="15">
        <f t="shared" si="17"/>
        <v>0</v>
      </c>
    </row>
    <row r="319" spans="1:24" x14ac:dyDescent="0.25">
      <c r="A319">
        <f t="shared" si="13"/>
        <v>26</v>
      </c>
      <c r="B319">
        <v>2012</v>
      </c>
      <c r="C319" s="4">
        <v>40716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 s="15">
        <f t="shared" si="16"/>
        <v>3</v>
      </c>
      <c r="W319">
        <v>1</v>
      </c>
      <c r="X319" s="15">
        <f t="shared" si="17"/>
        <v>4</v>
      </c>
    </row>
    <row r="320" spans="1:24" x14ac:dyDescent="0.25">
      <c r="A320">
        <f t="shared" si="13"/>
        <v>26</v>
      </c>
      <c r="B320">
        <v>2012</v>
      </c>
      <c r="C320" s="4">
        <v>40717</v>
      </c>
      <c r="D320">
        <v>2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2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2</v>
      </c>
      <c r="R320">
        <v>0</v>
      </c>
      <c r="S320">
        <v>0</v>
      </c>
      <c r="T320">
        <v>2</v>
      </c>
      <c r="U320">
        <v>0</v>
      </c>
      <c r="V320" s="15">
        <f>SUM(D320:U320)</f>
        <v>8</v>
      </c>
      <c r="W320">
        <v>2.66</v>
      </c>
      <c r="X320" s="15">
        <f t="shared" si="17"/>
        <v>10.66</v>
      </c>
    </row>
    <row r="321" spans="1:24" x14ac:dyDescent="0.25">
      <c r="A321">
        <f t="shared" si="13"/>
        <v>26</v>
      </c>
      <c r="B321">
        <v>2012</v>
      </c>
      <c r="C321" s="4">
        <v>40718</v>
      </c>
      <c r="D321">
        <v>2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2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2</v>
      </c>
      <c r="R321">
        <v>0</v>
      </c>
      <c r="S321">
        <v>0</v>
      </c>
      <c r="T321">
        <v>2</v>
      </c>
      <c r="U321">
        <v>0</v>
      </c>
      <c r="V321" s="15">
        <f>SUM(D321:U321)</f>
        <v>8</v>
      </c>
      <c r="W321">
        <v>2.66</v>
      </c>
      <c r="X321" s="15">
        <f t="shared" si="17"/>
        <v>10.66</v>
      </c>
    </row>
    <row r="322" spans="1:24" x14ac:dyDescent="0.25">
      <c r="A322">
        <f t="shared" si="13"/>
        <v>26</v>
      </c>
      <c r="B322">
        <v>2012</v>
      </c>
      <c r="C322" s="4">
        <v>40719</v>
      </c>
      <c r="D322">
        <v>2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2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2</v>
      </c>
      <c r="R322">
        <v>0</v>
      </c>
      <c r="S322">
        <v>0</v>
      </c>
      <c r="T322">
        <v>2</v>
      </c>
      <c r="U322">
        <v>0</v>
      </c>
      <c r="V322" s="15">
        <f t="shared" si="16"/>
        <v>8</v>
      </c>
      <c r="W322">
        <v>2.66</v>
      </c>
      <c r="X322" s="15">
        <f t="shared" si="17"/>
        <v>10.66</v>
      </c>
    </row>
    <row r="323" spans="1:24" x14ac:dyDescent="0.25">
      <c r="A323">
        <f t="shared" ref="A323:A386" si="18">WEEKNUM(C323)</f>
        <v>27</v>
      </c>
      <c r="B323">
        <v>2012</v>
      </c>
      <c r="C323" s="4">
        <v>40720</v>
      </c>
      <c r="D323">
        <v>14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1</v>
      </c>
      <c r="R323">
        <v>0</v>
      </c>
      <c r="S323">
        <v>0</v>
      </c>
      <c r="T323">
        <v>0</v>
      </c>
      <c r="U323">
        <v>0</v>
      </c>
      <c r="V323" s="15">
        <f t="shared" si="16"/>
        <v>15</v>
      </c>
      <c r="W323">
        <v>3</v>
      </c>
      <c r="X323" s="15">
        <f t="shared" si="17"/>
        <v>18</v>
      </c>
    </row>
    <row r="324" spans="1:24" x14ac:dyDescent="0.25">
      <c r="A324">
        <f t="shared" si="18"/>
        <v>27</v>
      </c>
      <c r="B324">
        <v>2012</v>
      </c>
      <c r="C324" s="4">
        <v>40721</v>
      </c>
      <c r="D324">
        <v>9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 s="15">
        <f t="shared" si="16"/>
        <v>9</v>
      </c>
      <c r="W324">
        <v>1</v>
      </c>
      <c r="X324" s="15">
        <f t="shared" si="17"/>
        <v>10</v>
      </c>
    </row>
    <row r="325" spans="1:24" x14ac:dyDescent="0.25">
      <c r="A325">
        <f t="shared" si="18"/>
        <v>27</v>
      </c>
      <c r="B325">
        <v>2012</v>
      </c>
      <c r="C325" s="4">
        <v>40722</v>
      </c>
      <c r="D325">
        <v>2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 s="15">
        <f t="shared" si="16"/>
        <v>2</v>
      </c>
      <c r="W325">
        <v>1</v>
      </c>
      <c r="X325" s="15">
        <f t="shared" si="17"/>
        <v>3</v>
      </c>
    </row>
    <row r="326" spans="1:24" x14ac:dyDescent="0.25">
      <c r="A326">
        <f t="shared" si="18"/>
        <v>27</v>
      </c>
      <c r="B326">
        <v>2012</v>
      </c>
      <c r="C326" s="4">
        <v>40723</v>
      </c>
      <c r="D326">
        <v>10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2</v>
      </c>
      <c r="L326">
        <v>0</v>
      </c>
      <c r="M326">
        <v>0</v>
      </c>
      <c r="N326">
        <v>1</v>
      </c>
      <c r="O326">
        <v>0</v>
      </c>
      <c r="P326">
        <v>0</v>
      </c>
      <c r="Q326">
        <v>1</v>
      </c>
      <c r="R326">
        <v>0</v>
      </c>
      <c r="S326">
        <v>0</v>
      </c>
      <c r="T326">
        <v>1</v>
      </c>
      <c r="U326">
        <v>0</v>
      </c>
      <c r="V326" s="15">
        <f t="shared" si="16"/>
        <v>15</v>
      </c>
      <c r="W326">
        <v>1</v>
      </c>
      <c r="X326" s="15">
        <f t="shared" si="17"/>
        <v>16</v>
      </c>
    </row>
    <row r="327" spans="1:24" x14ac:dyDescent="0.25">
      <c r="A327">
        <f t="shared" si="18"/>
        <v>27</v>
      </c>
      <c r="B327">
        <v>2012</v>
      </c>
      <c r="C327" s="4">
        <v>40724</v>
      </c>
      <c r="D327">
        <v>6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0.66</v>
      </c>
      <c r="L327">
        <v>0</v>
      </c>
      <c r="M327">
        <v>0</v>
      </c>
      <c r="N327">
        <v>0.33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0.33</v>
      </c>
      <c r="U327">
        <v>0</v>
      </c>
      <c r="V327" s="15">
        <f t="shared" si="16"/>
        <v>7.32</v>
      </c>
      <c r="W327">
        <v>2.33</v>
      </c>
      <c r="X327" s="15">
        <f t="shared" si="17"/>
        <v>9.65</v>
      </c>
    </row>
    <row r="328" spans="1:24" x14ac:dyDescent="0.25">
      <c r="A328">
        <f t="shared" si="18"/>
        <v>27</v>
      </c>
      <c r="B328">
        <v>2012</v>
      </c>
      <c r="C328" s="4">
        <v>40725</v>
      </c>
      <c r="D328">
        <v>6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0.66</v>
      </c>
      <c r="L328">
        <v>0</v>
      </c>
      <c r="M328">
        <v>0</v>
      </c>
      <c r="N328">
        <v>0.33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0.33</v>
      </c>
      <c r="U328">
        <v>0</v>
      </c>
      <c r="V328" s="15">
        <f t="shared" si="16"/>
        <v>7.32</v>
      </c>
      <c r="W328">
        <v>2.33</v>
      </c>
      <c r="X328" s="15">
        <f t="shared" si="17"/>
        <v>9.65</v>
      </c>
    </row>
    <row r="329" spans="1:24" x14ac:dyDescent="0.25">
      <c r="A329">
        <f t="shared" si="18"/>
        <v>27</v>
      </c>
      <c r="B329">
        <v>2012</v>
      </c>
      <c r="C329" s="4">
        <v>40726</v>
      </c>
      <c r="D329">
        <v>6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0.66</v>
      </c>
      <c r="L329">
        <v>0</v>
      </c>
      <c r="M329">
        <v>0</v>
      </c>
      <c r="N329">
        <v>0.33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0.33</v>
      </c>
      <c r="U329">
        <v>0</v>
      </c>
      <c r="V329" s="15">
        <f t="shared" si="16"/>
        <v>7.32</v>
      </c>
      <c r="W329">
        <v>2.33</v>
      </c>
      <c r="X329" s="15">
        <f t="shared" si="17"/>
        <v>9.65</v>
      </c>
    </row>
    <row r="330" spans="1:24" x14ac:dyDescent="0.25">
      <c r="A330">
        <f t="shared" si="18"/>
        <v>28</v>
      </c>
      <c r="B330">
        <v>2012</v>
      </c>
      <c r="C330" s="4">
        <v>40727</v>
      </c>
      <c r="D330">
        <v>2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 s="15">
        <f t="shared" si="16"/>
        <v>2</v>
      </c>
      <c r="W330">
        <v>0</v>
      </c>
      <c r="X330" s="15">
        <f t="shared" si="17"/>
        <v>2</v>
      </c>
    </row>
    <row r="331" spans="1:24" x14ac:dyDescent="0.25">
      <c r="A331">
        <f t="shared" si="18"/>
        <v>28</v>
      </c>
      <c r="B331">
        <v>2012</v>
      </c>
      <c r="C331" s="4">
        <v>40728</v>
      </c>
      <c r="D331">
        <v>1.5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0.5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0.5</v>
      </c>
      <c r="R331">
        <v>0</v>
      </c>
      <c r="S331">
        <v>0</v>
      </c>
      <c r="T331">
        <v>0.5</v>
      </c>
      <c r="U331">
        <v>0</v>
      </c>
      <c r="V331" s="15">
        <f t="shared" si="16"/>
        <v>3</v>
      </c>
      <c r="W331">
        <v>0.5</v>
      </c>
      <c r="X331" s="15">
        <f t="shared" si="17"/>
        <v>3.5</v>
      </c>
    </row>
    <row r="332" spans="1:24" x14ac:dyDescent="0.25">
      <c r="A332">
        <f t="shared" si="18"/>
        <v>28</v>
      </c>
      <c r="B332">
        <v>2012</v>
      </c>
      <c r="C332" s="4">
        <v>40729</v>
      </c>
      <c r="D332">
        <v>1.5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0.5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0.5</v>
      </c>
      <c r="R332">
        <v>0</v>
      </c>
      <c r="S332">
        <v>0</v>
      </c>
      <c r="T332">
        <v>0.5</v>
      </c>
      <c r="U332">
        <v>0</v>
      </c>
      <c r="V332" s="15">
        <f t="shared" si="16"/>
        <v>3</v>
      </c>
      <c r="W332">
        <v>0.5</v>
      </c>
      <c r="X332" s="15">
        <f t="shared" si="17"/>
        <v>3.5</v>
      </c>
    </row>
    <row r="333" spans="1:24" x14ac:dyDescent="0.25">
      <c r="A333">
        <f t="shared" si="18"/>
        <v>28</v>
      </c>
      <c r="B333">
        <v>2012</v>
      </c>
      <c r="C333" s="4">
        <v>40730</v>
      </c>
      <c r="D333">
        <v>2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 s="15">
        <f t="shared" si="16"/>
        <v>3</v>
      </c>
      <c r="W333">
        <v>2</v>
      </c>
      <c r="X333" s="15">
        <f t="shared" si="17"/>
        <v>5</v>
      </c>
    </row>
    <row r="334" spans="1:24" x14ac:dyDescent="0.25">
      <c r="A334">
        <f t="shared" si="18"/>
        <v>28</v>
      </c>
      <c r="B334">
        <v>2012</v>
      </c>
      <c r="C334" s="4">
        <v>40731</v>
      </c>
      <c r="D334">
        <v>1.33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0.33</v>
      </c>
      <c r="U334">
        <v>0</v>
      </c>
      <c r="V334" s="15">
        <f t="shared" ref="V334:V375" si="19">SUM(D334:U334)</f>
        <v>1.6600000000000001</v>
      </c>
      <c r="W334">
        <v>1</v>
      </c>
      <c r="X334" s="15">
        <f t="shared" si="17"/>
        <v>2.66</v>
      </c>
    </row>
    <row r="335" spans="1:24" x14ac:dyDescent="0.25">
      <c r="A335">
        <f t="shared" si="18"/>
        <v>28</v>
      </c>
      <c r="B335">
        <v>2012</v>
      </c>
      <c r="C335" s="4">
        <v>40732</v>
      </c>
      <c r="D335">
        <v>1.33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0.33</v>
      </c>
      <c r="U335">
        <v>0</v>
      </c>
      <c r="V335" s="15">
        <f t="shared" si="19"/>
        <v>1.6600000000000001</v>
      </c>
      <c r="W335">
        <v>1</v>
      </c>
      <c r="X335" s="15">
        <f t="shared" si="17"/>
        <v>2.66</v>
      </c>
    </row>
    <row r="336" spans="1:24" x14ac:dyDescent="0.25">
      <c r="A336">
        <f t="shared" si="18"/>
        <v>28</v>
      </c>
      <c r="B336">
        <v>2012</v>
      </c>
      <c r="C336" s="4">
        <v>40733</v>
      </c>
      <c r="D336">
        <v>1.33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0.33</v>
      </c>
      <c r="U336">
        <v>0</v>
      </c>
      <c r="V336" s="15">
        <f t="shared" si="19"/>
        <v>1.6600000000000001</v>
      </c>
      <c r="W336">
        <v>1</v>
      </c>
      <c r="X336" s="15">
        <f t="shared" ref="X336:X375" si="20">SUM(V336:W336)</f>
        <v>2.66</v>
      </c>
    </row>
    <row r="337" spans="1:24" x14ac:dyDescent="0.25">
      <c r="A337">
        <f t="shared" si="18"/>
        <v>29</v>
      </c>
      <c r="B337">
        <v>2012</v>
      </c>
      <c r="C337" s="4">
        <v>40734</v>
      </c>
      <c r="D337">
        <v>4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 s="15">
        <f t="shared" si="19"/>
        <v>4</v>
      </c>
      <c r="W337">
        <v>4</v>
      </c>
      <c r="X337" s="15">
        <f t="shared" si="20"/>
        <v>8</v>
      </c>
    </row>
    <row r="338" spans="1:24" x14ac:dyDescent="0.25">
      <c r="A338">
        <f t="shared" si="18"/>
        <v>29</v>
      </c>
      <c r="B338">
        <v>2012</v>
      </c>
      <c r="C338" s="4">
        <v>40735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 s="15">
        <f t="shared" si="19"/>
        <v>1</v>
      </c>
      <c r="W338">
        <v>1</v>
      </c>
      <c r="X338" s="15">
        <f t="shared" si="20"/>
        <v>2</v>
      </c>
    </row>
    <row r="339" spans="1:24" x14ac:dyDescent="0.25">
      <c r="A339">
        <f t="shared" si="18"/>
        <v>29</v>
      </c>
      <c r="B339">
        <v>2012</v>
      </c>
      <c r="C339" s="4">
        <v>40736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 s="15">
        <f t="shared" si="19"/>
        <v>1</v>
      </c>
      <c r="W339">
        <v>1</v>
      </c>
      <c r="X339" s="15">
        <f t="shared" si="20"/>
        <v>2</v>
      </c>
    </row>
    <row r="340" spans="1:24" x14ac:dyDescent="0.25">
      <c r="A340">
        <f t="shared" si="18"/>
        <v>29</v>
      </c>
      <c r="B340">
        <v>2012</v>
      </c>
      <c r="C340" s="4">
        <v>40737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1</v>
      </c>
      <c r="L340">
        <v>0</v>
      </c>
      <c r="M340">
        <v>0</v>
      </c>
      <c r="N340">
        <v>2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 s="15">
        <f t="shared" si="19"/>
        <v>4</v>
      </c>
      <c r="W340">
        <v>2</v>
      </c>
      <c r="X340" s="15">
        <f t="shared" si="20"/>
        <v>6</v>
      </c>
    </row>
    <row r="341" spans="1:24" x14ac:dyDescent="0.25">
      <c r="A341">
        <f t="shared" si="18"/>
        <v>29</v>
      </c>
      <c r="B341">
        <v>2012</v>
      </c>
      <c r="C341" s="4">
        <v>40738</v>
      </c>
      <c r="D341">
        <v>3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0.66</v>
      </c>
      <c r="U341">
        <v>0</v>
      </c>
      <c r="V341" s="15">
        <f t="shared" si="19"/>
        <v>3.66</v>
      </c>
      <c r="W341">
        <v>0.66</v>
      </c>
      <c r="X341" s="15">
        <f t="shared" si="20"/>
        <v>4.32</v>
      </c>
    </row>
    <row r="342" spans="1:24" x14ac:dyDescent="0.25">
      <c r="A342">
        <f t="shared" si="18"/>
        <v>29</v>
      </c>
      <c r="B342">
        <v>2012</v>
      </c>
      <c r="C342" s="4">
        <v>40739</v>
      </c>
      <c r="D342">
        <v>3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0.66</v>
      </c>
      <c r="U342">
        <v>0</v>
      </c>
      <c r="V342" s="15">
        <f t="shared" si="19"/>
        <v>3.66</v>
      </c>
      <c r="W342">
        <v>0.66</v>
      </c>
      <c r="X342" s="15">
        <f t="shared" si="20"/>
        <v>4.32</v>
      </c>
    </row>
    <row r="343" spans="1:24" x14ac:dyDescent="0.25">
      <c r="A343">
        <f t="shared" si="18"/>
        <v>29</v>
      </c>
      <c r="B343">
        <v>2012</v>
      </c>
      <c r="C343" s="4">
        <v>40740</v>
      </c>
      <c r="D343">
        <v>3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0.66</v>
      </c>
      <c r="U343">
        <v>0</v>
      </c>
      <c r="V343" s="15">
        <f t="shared" si="19"/>
        <v>3.66</v>
      </c>
      <c r="W343">
        <v>0.66</v>
      </c>
      <c r="X343" s="15">
        <f t="shared" si="20"/>
        <v>4.32</v>
      </c>
    </row>
    <row r="344" spans="1:24" x14ac:dyDescent="0.25">
      <c r="A344">
        <f t="shared" si="18"/>
        <v>30</v>
      </c>
      <c r="B344">
        <v>2012</v>
      </c>
      <c r="C344" s="4">
        <v>40741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</v>
      </c>
      <c r="L344">
        <v>0</v>
      </c>
      <c r="M344">
        <v>0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 s="15">
        <f t="shared" si="19"/>
        <v>3</v>
      </c>
      <c r="W344">
        <v>1</v>
      </c>
      <c r="X344" s="15">
        <f t="shared" si="20"/>
        <v>4</v>
      </c>
    </row>
    <row r="345" spans="1:24" x14ac:dyDescent="0.25">
      <c r="A345">
        <f t="shared" si="18"/>
        <v>30</v>
      </c>
      <c r="B345">
        <v>2012</v>
      </c>
      <c r="C345" s="4">
        <v>40742</v>
      </c>
      <c r="D345">
        <v>6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2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</v>
      </c>
      <c r="U345">
        <v>0</v>
      </c>
      <c r="V345" s="15">
        <f t="shared" si="19"/>
        <v>9</v>
      </c>
      <c r="W345">
        <v>0</v>
      </c>
      <c r="X345" s="15">
        <f t="shared" si="20"/>
        <v>9</v>
      </c>
    </row>
    <row r="346" spans="1:24" x14ac:dyDescent="0.25">
      <c r="A346">
        <f t="shared" si="18"/>
        <v>30</v>
      </c>
      <c r="B346">
        <v>2012</v>
      </c>
      <c r="C346" s="4">
        <v>40743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 s="5">
        <v>4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15">
        <f t="shared" si="19"/>
        <v>5</v>
      </c>
      <c r="W346" s="5">
        <v>1</v>
      </c>
      <c r="X346" s="15">
        <f t="shared" si="20"/>
        <v>6</v>
      </c>
    </row>
    <row r="347" spans="1:24" x14ac:dyDescent="0.25">
      <c r="A347">
        <f t="shared" si="18"/>
        <v>30</v>
      </c>
      <c r="B347">
        <v>2012</v>
      </c>
      <c r="C347" s="4">
        <v>40744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 s="15">
        <f t="shared" si="19"/>
        <v>1</v>
      </c>
      <c r="W347" s="5">
        <v>0</v>
      </c>
      <c r="X347" s="15">
        <f t="shared" si="20"/>
        <v>1</v>
      </c>
    </row>
    <row r="348" spans="1:24" x14ac:dyDescent="0.25">
      <c r="A348">
        <f t="shared" si="18"/>
        <v>30</v>
      </c>
      <c r="B348">
        <v>2012</v>
      </c>
      <c r="C348" s="4">
        <v>40745</v>
      </c>
      <c r="D348">
        <v>0.66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1.33</v>
      </c>
      <c r="L348">
        <v>0.33</v>
      </c>
      <c r="M348">
        <v>0</v>
      </c>
      <c r="N348">
        <v>0.66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 s="15">
        <f>SUM(D348:U348)</f>
        <v>2.9800000000000004</v>
      </c>
      <c r="W348" s="5">
        <v>3.66</v>
      </c>
      <c r="X348" s="15">
        <f t="shared" si="20"/>
        <v>6.6400000000000006</v>
      </c>
    </row>
    <row r="349" spans="1:24" x14ac:dyDescent="0.25">
      <c r="A349">
        <f t="shared" si="18"/>
        <v>30</v>
      </c>
      <c r="B349">
        <v>2012</v>
      </c>
      <c r="C349" s="4">
        <v>40746</v>
      </c>
      <c r="D349">
        <v>0.66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1.33</v>
      </c>
      <c r="L349">
        <v>0.33</v>
      </c>
      <c r="M349">
        <v>0</v>
      </c>
      <c r="N349">
        <v>0.66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 s="15">
        <f t="shared" si="19"/>
        <v>2.9800000000000004</v>
      </c>
      <c r="W349" s="5">
        <v>3.66</v>
      </c>
      <c r="X349" s="15">
        <f t="shared" si="20"/>
        <v>6.6400000000000006</v>
      </c>
    </row>
    <row r="350" spans="1:24" x14ac:dyDescent="0.25">
      <c r="A350">
        <f t="shared" si="18"/>
        <v>30</v>
      </c>
      <c r="B350">
        <v>2012</v>
      </c>
      <c r="C350" s="4">
        <v>40747</v>
      </c>
      <c r="D350">
        <v>0.66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1.33</v>
      </c>
      <c r="L350">
        <v>0.33</v>
      </c>
      <c r="M350">
        <v>0</v>
      </c>
      <c r="N350">
        <v>0.66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 s="15">
        <f t="shared" si="19"/>
        <v>2.9800000000000004</v>
      </c>
      <c r="W350" s="5">
        <v>3.66</v>
      </c>
      <c r="X350" s="15">
        <f t="shared" si="20"/>
        <v>6.6400000000000006</v>
      </c>
    </row>
    <row r="351" spans="1:24" x14ac:dyDescent="0.25">
      <c r="A351">
        <f t="shared" si="18"/>
        <v>31</v>
      </c>
      <c r="B351">
        <v>2012</v>
      </c>
      <c r="C351" s="4">
        <v>40748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</v>
      </c>
      <c r="U351">
        <v>0</v>
      </c>
      <c r="V351" s="15">
        <f t="shared" si="19"/>
        <v>2</v>
      </c>
      <c r="W351" s="5">
        <v>0</v>
      </c>
      <c r="X351" s="15">
        <f t="shared" si="20"/>
        <v>2</v>
      </c>
    </row>
    <row r="352" spans="1:24" x14ac:dyDescent="0.25">
      <c r="A352">
        <f t="shared" si="18"/>
        <v>31</v>
      </c>
      <c r="B352">
        <v>2012</v>
      </c>
      <c r="C352" s="4">
        <v>40749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 s="15">
        <f t="shared" si="19"/>
        <v>0</v>
      </c>
      <c r="W352" s="5">
        <v>2</v>
      </c>
      <c r="X352" s="15">
        <f t="shared" si="20"/>
        <v>2</v>
      </c>
    </row>
    <row r="353" spans="1:24" x14ac:dyDescent="0.25">
      <c r="A353">
        <f t="shared" si="18"/>
        <v>31</v>
      </c>
      <c r="B353">
        <v>2012</v>
      </c>
      <c r="C353" s="4">
        <v>40750</v>
      </c>
      <c r="D353">
        <v>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 s="15">
        <f t="shared" si="19"/>
        <v>3</v>
      </c>
      <c r="W353" s="5">
        <v>1</v>
      </c>
      <c r="X353" s="15">
        <f t="shared" si="20"/>
        <v>4</v>
      </c>
    </row>
    <row r="354" spans="1:24" x14ac:dyDescent="0.25">
      <c r="A354">
        <f t="shared" si="18"/>
        <v>31</v>
      </c>
      <c r="B354">
        <v>2012</v>
      </c>
      <c r="C354" s="4">
        <v>40751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 s="15">
        <f t="shared" si="19"/>
        <v>1</v>
      </c>
      <c r="W354" s="5">
        <v>0</v>
      </c>
      <c r="X354" s="15">
        <f t="shared" si="20"/>
        <v>1</v>
      </c>
    </row>
    <row r="355" spans="1:24" x14ac:dyDescent="0.25">
      <c r="A355">
        <f t="shared" si="18"/>
        <v>31</v>
      </c>
      <c r="B355">
        <v>2012</v>
      </c>
      <c r="C355" s="4">
        <v>40752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1.33</v>
      </c>
      <c r="L355">
        <v>0</v>
      </c>
      <c r="M355">
        <v>0</v>
      </c>
      <c r="N355">
        <v>0.66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 s="15">
        <f t="shared" si="19"/>
        <v>1.9900000000000002</v>
      </c>
      <c r="W355" s="5">
        <v>1</v>
      </c>
      <c r="X355" s="15">
        <f t="shared" si="20"/>
        <v>2.99</v>
      </c>
    </row>
    <row r="356" spans="1:24" x14ac:dyDescent="0.25">
      <c r="A356">
        <f t="shared" si="18"/>
        <v>31</v>
      </c>
      <c r="B356">
        <v>2012</v>
      </c>
      <c r="C356" s="4">
        <v>40753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1.33</v>
      </c>
      <c r="L356">
        <v>0</v>
      </c>
      <c r="M356">
        <v>0</v>
      </c>
      <c r="N356">
        <v>0.66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 s="15">
        <f t="shared" si="19"/>
        <v>1.9900000000000002</v>
      </c>
      <c r="W356">
        <v>1</v>
      </c>
      <c r="X356" s="15">
        <f t="shared" si="20"/>
        <v>2.99</v>
      </c>
    </row>
    <row r="357" spans="1:24" x14ac:dyDescent="0.25">
      <c r="A357">
        <f t="shared" si="18"/>
        <v>31</v>
      </c>
      <c r="B357">
        <v>2012</v>
      </c>
      <c r="C357" s="4">
        <v>40754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1.33</v>
      </c>
      <c r="L357">
        <v>0</v>
      </c>
      <c r="M357">
        <v>0</v>
      </c>
      <c r="N357">
        <v>0.66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 s="15">
        <f t="shared" si="19"/>
        <v>1.9900000000000002</v>
      </c>
      <c r="W357">
        <v>1</v>
      </c>
      <c r="X357" s="15">
        <f t="shared" si="20"/>
        <v>2.99</v>
      </c>
    </row>
    <row r="358" spans="1:24" x14ac:dyDescent="0.25">
      <c r="A358">
        <f t="shared" si="18"/>
        <v>32</v>
      </c>
      <c r="B358">
        <v>2012</v>
      </c>
      <c r="C358" s="4">
        <v>40755</v>
      </c>
      <c r="D358">
        <v>2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 s="15">
        <f t="shared" si="19"/>
        <v>3</v>
      </c>
      <c r="W358">
        <v>3</v>
      </c>
      <c r="X358" s="15">
        <f t="shared" si="20"/>
        <v>6</v>
      </c>
    </row>
    <row r="359" spans="1:24" x14ac:dyDescent="0.25">
      <c r="A359">
        <f t="shared" si="18"/>
        <v>32</v>
      </c>
      <c r="B359">
        <v>2012</v>
      </c>
      <c r="C359" s="4">
        <v>40756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2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 s="15">
        <f t="shared" si="19"/>
        <v>2</v>
      </c>
      <c r="W359">
        <v>1</v>
      </c>
      <c r="X359" s="15">
        <f t="shared" si="20"/>
        <v>3</v>
      </c>
    </row>
    <row r="360" spans="1:24" x14ac:dyDescent="0.25">
      <c r="A360">
        <f t="shared" si="18"/>
        <v>32</v>
      </c>
      <c r="B360">
        <v>2012</v>
      </c>
      <c r="C360" s="4">
        <v>40757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 s="15">
        <f t="shared" si="19"/>
        <v>1</v>
      </c>
      <c r="W360">
        <v>0</v>
      </c>
      <c r="X360" s="15">
        <f t="shared" si="20"/>
        <v>1</v>
      </c>
    </row>
    <row r="361" spans="1:24" x14ac:dyDescent="0.25">
      <c r="A361">
        <f t="shared" si="18"/>
        <v>32</v>
      </c>
      <c r="B361">
        <v>2012</v>
      </c>
      <c r="C361" s="4">
        <v>40758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 s="15">
        <f t="shared" si="19"/>
        <v>1</v>
      </c>
      <c r="W361">
        <v>0</v>
      </c>
      <c r="X361" s="15">
        <f t="shared" si="20"/>
        <v>1</v>
      </c>
    </row>
    <row r="362" spans="1:24" x14ac:dyDescent="0.25">
      <c r="A362">
        <f t="shared" si="18"/>
        <v>32</v>
      </c>
      <c r="B362">
        <v>2012</v>
      </c>
      <c r="C362" s="4">
        <v>40759</v>
      </c>
      <c r="D362" t="s">
        <v>25</v>
      </c>
      <c r="E362" t="s">
        <v>25</v>
      </c>
      <c r="F362" t="s">
        <v>25</v>
      </c>
      <c r="G362" t="s">
        <v>25</v>
      </c>
      <c r="H362" t="s">
        <v>25</v>
      </c>
      <c r="I362" t="s">
        <v>25</v>
      </c>
      <c r="J362" t="s">
        <v>25</v>
      </c>
      <c r="K362" t="s">
        <v>25</v>
      </c>
      <c r="L362" t="s">
        <v>25</v>
      </c>
      <c r="M362" t="s">
        <v>25</v>
      </c>
      <c r="N362" t="s">
        <v>25</v>
      </c>
      <c r="O362" t="s">
        <v>25</v>
      </c>
      <c r="P362" t="s">
        <v>25</v>
      </c>
      <c r="Q362" t="s">
        <v>25</v>
      </c>
      <c r="R362" t="s">
        <v>25</v>
      </c>
      <c r="S362" t="s">
        <v>25</v>
      </c>
      <c r="T362" t="s">
        <v>25</v>
      </c>
      <c r="U362" t="s">
        <v>25</v>
      </c>
      <c r="V362" s="15">
        <f t="shared" si="19"/>
        <v>0</v>
      </c>
      <c r="W362" t="s">
        <v>25</v>
      </c>
      <c r="X362" s="15">
        <f t="shared" si="20"/>
        <v>0</v>
      </c>
    </row>
    <row r="363" spans="1:24" x14ac:dyDescent="0.25">
      <c r="A363">
        <f t="shared" si="18"/>
        <v>32</v>
      </c>
      <c r="B363">
        <v>2012</v>
      </c>
      <c r="C363" s="4">
        <v>40760</v>
      </c>
      <c r="D363" t="s">
        <v>25</v>
      </c>
      <c r="E363" t="s">
        <v>25</v>
      </c>
      <c r="F363" t="s">
        <v>25</v>
      </c>
      <c r="G363" t="s">
        <v>25</v>
      </c>
      <c r="H363" t="s">
        <v>25</v>
      </c>
      <c r="I363" t="s">
        <v>25</v>
      </c>
      <c r="J363" t="s">
        <v>25</v>
      </c>
      <c r="K363" t="s">
        <v>25</v>
      </c>
      <c r="L363" t="s">
        <v>25</v>
      </c>
      <c r="M363" t="s">
        <v>25</v>
      </c>
      <c r="N363" t="s">
        <v>25</v>
      </c>
      <c r="O363" t="s">
        <v>25</v>
      </c>
      <c r="P363" t="s">
        <v>25</v>
      </c>
      <c r="Q363" t="s">
        <v>25</v>
      </c>
      <c r="R363" t="s">
        <v>25</v>
      </c>
      <c r="S363" t="s">
        <v>25</v>
      </c>
      <c r="T363" t="s">
        <v>25</v>
      </c>
      <c r="U363" t="s">
        <v>25</v>
      </c>
      <c r="V363" s="15">
        <f t="shared" si="19"/>
        <v>0</v>
      </c>
      <c r="W363" t="s">
        <v>25</v>
      </c>
      <c r="X363" s="15">
        <f t="shared" si="20"/>
        <v>0</v>
      </c>
    </row>
    <row r="364" spans="1:24" x14ac:dyDescent="0.25">
      <c r="A364">
        <f t="shared" si="18"/>
        <v>32</v>
      </c>
      <c r="B364">
        <v>2012</v>
      </c>
      <c r="C364" s="4">
        <v>40761</v>
      </c>
      <c r="D364" t="s">
        <v>25</v>
      </c>
      <c r="E364" t="s">
        <v>25</v>
      </c>
      <c r="F364" t="s">
        <v>25</v>
      </c>
      <c r="G364" t="s">
        <v>25</v>
      </c>
      <c r="H364" t="s">
        <v>25</v>
      </c>
      <c r="I364" t="s">
        <v>25</v>
      </c>
      <c r="J364" t="s">
        <v>25</v>
      </c>
      <c r="K364" t="s">
        <v>25</v>
      </c>
      <c r="L364" t="s">
        <v>25</v>
      </c>
      <c r="M364" t="s">
        <v>25</v>
      </c>
      <c r="N364" t="s">
        <v>25</v>
      </c>
      <c r="O364" t="s">
        <v>25</v>
      </c>
      <c r="P364" t="s">
        <v>25</v>
      </c>
      <c r="Q364" t="s">
        <v>25</v>
      </c>
      <c r="R364" t="s">
        <v>25</v>
      </c>
      <c r="S364" t="s">
        <v>25</v>
      </c>
      <c r="T364" t="s">
        <v>25</v>
      </c>
      <c r="U364" t="s">
        <v>25</v>
      </c>
      <c r="V364" s="15">
        <f t="shared" si="19"/>
        <v>0</v>
      </c>
      <c r="W364" t="s">
        <v>25</v>
      </c>
      <c r="X364" s="15">
        <f t="shared" si="20"/>
        <v>0</v>
      </c>
    </row>
    <row r="365" spans="1:24" x14ac:dyDescent="0.25">
      <c r="A365">
        <f t="shared" si="18"/>
        <v>33</v>
      </c>
      <c r="B365">
        <v>2012</v>
      </c>
      <c r="C365" s="4">
        <v>40762</v>
      </c>
      <c r="D365" t="s">
        <v>25</v>
      </c>
      <c r="E365" t="s">
        <v>25</v>
      </c>
      <c r="F365" t="s">
        <v>25</v>
      </c>
      <c r="G365" t="s">
        <v>25</v>
      </c>
      <c r="H365" t="s">
        <v>25</v>
      </c>
      <c r="I365" t="s">
        <v>25</v>
      </c>
      <c r="J365" t="s">
        <v>25</v>
      </c>
      <c r="K365" t="s">
        <v>25</v>
      </c>
      <c r="L365" t="s">
        <v>25</v>
      </c>
      <c r="M365" t="s">
        <v>25</v>
      </c>
      <c r="N365" t="s">
        <v>25</v>
      </c>
      <c r="O365" t="s">
        <v>25</v>
      </c>
      <c r="P365" t="s">
        <v>25</v>
      </c>
      <c r="Q365" t="s">
        <v>25</v>
      </c>
      <c r="R365" t="s">
        <v>25</v>
      </c>
      <c r="S365" t="s">
        <v>25</v>
      </c>
      <c r="T365" t="s">
        <v>25</v>
      </c>
      <c r="U365" t="s">
        <v>25</v>
      </c>
      <c r="V365" s="15">
        <f t="shared" si="19"/>
        <v>0</v>
      </c>
      <c r="W365" t="s">
        <v>25</v>
      </c>
      <c r="X365" s="15">
        <f t="shared" si="20"/>
        <v>0</v>
      </c>
    </row>
    <row r="366" spans="1:24" x14ac:dyDescent="0.25">
      <c r="A366">
        <f t="shared" si="18"/>
        <v>33</v>
      </c>
      <c r="B366">
        <v>2012</v>
      </c>
      <c r="C366" s="4">
        <v>40763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 s="15">
        <f t="shared" si="19"/>
        <v>1</v>
      </c>
      <c r="W366">
        <v>1</v>
      </c>
      <c r="X366" s="15">
        <f t="shared" si="20"/>
        <v>2</v>
      </c>
    </row>
    <row r="367" spans="1:24" x14ac:dyDescent="0.25">
      <c r="A367">
        <f t="shared" si="18"/>
        <v>33</v>
      </c>
      <c r="B367">
        <v>2012</v>
      </c>
      <c r="C367" s="4">
        <v>40764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 s="15">
        <f t="shared" si="19"/>
        <v>3</v>
      </c>
      <c r="W367">
        <v>3</v>
      </c>
      <c r="X367" s="15">
        <f t="shared" si="20"/>
        <v>6</v>
      </c>
    </row>
    <row r="368" spans="1:24" x14ac:dyDescent="0.25">
      <c r="A368">
        <f t="shared" si="18"/>
        <v>33</v>
      </c>
      <c r="B368">
        <v>2012</v>
      </c>
      <c r="C368" s="4">
        <v>40765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4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 s="15">
        <f t="shared" si="19"/>
        <v>4</v>
      </c>
      <c r="W368">
        <v>1</v>
      </c>
      <c r="X368" s="15">
        <f t="shared" si="20"/>
        <v>5</v>
      </c>
    </row>
    <row r="369" spans="1:24" x14ac:dyDescent="0.25">
      <c r="A369">
        <f t="shared" si="18"/>
        <v>33</v>
      </c>
      <c r="B369">
        <v>2012</v>
      </c>
      <c r="C369" s="4">
        <v>40766</v>
      </c>
      <c r="D369">
        <v>0.67</v>
      </c>
      <c r="E369">
        <v>0</v>
      </c>
      <c r="F369">
        <v>0</v>
      </c>
      <c r="G369">
        <v>0</v>
      </c>
      <c r="H369">
        <v>0</v>
      </c>
      <c r="I369">
        <v>0</v>
      </c>
      <c r="J369" s="5">
        <v>0</v>
      </c>
      <c r="K369" s="8">
        <v>1.33</v>
      </c>
      <c r="L369" s="5">
        <v>0</v>
      </c>
      <c r="M369" s="5">
        <v>0</v>
      </c>
      <c r="N369" s="5">
        <v>0.67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15">
        <f t="shared" si="19"/>
        <v>2.67</v>
      </c>
      <c r="W369" s="5">
        <v>0.33</v>
      </c>
      <c r="X369" s="15">
        <f t="shared" si="20"/>
        <v>3</v>
      </c>
    </row>
    <row r="370" spans="1:24" x14ac:dyDescent="0.25">
      <c r="A370">
        <f t="shared" si="18"/>
        <v>33</v>
      </c>
      <c r="B370">
        <v>2012</v>
      </c>
      <c r="C370" s="4">
        <v>40767</v>
      </c>
      <c r="D370">
        <v>0.67</v>
      </c>
      <c r="E370">
        <v>0</v>
      </c>
      <c r="F370">
        <v>0</v>
      </c>
      <c r="G370">
        <v>0</v>
      </c>
      <c r="H370">
        <v>0</v>
      </c>
      <c r="I370">
        <v>0</v>
      </c>
      <c r="J370" s="5">
        <v>0</v>
      </c>
      <c r="K370" s="8">
        <v>1.33</v>
      </c>
      <c r="L370" s="5">
        <v>0</v>
      </c>
      <c r="M370" s="5">
        <v>0</v>
      </c>
      <c r="N370" s="5">
        <v>0.67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15">
        <f t="shared" si="19"/>
        <v>2.67</v>
      </c>
      <c r="W370" s="5">
        <v>0.33</v>
      </c>
      <c r="X370" s="15">
        <f t="shared" si="20"/>
        <v>3</v>
      </c>
    </row>
    <row r="371" spans="1:24" x14ac:dyDescent="0.25">
      <c r="A371">
        <f t="shared" si="18"/>
        <v>33</v>
      </c>
      <c r="B371">
        <v>2012</v>
      </c>
      <c r="C371" s="4">
        <v>40768</v>
      </c>
      <c r="D371">
        <v>0.67</v>
      </c>
      <c r="E371">
        <v>0</v>
      </c>
      <c r="F371">
        <v>0</v>
      </c>
      <c r="G371">
        <v>0</v>
      </c>
      <c r="H371">
        <v>0</v>
      </c>
      <c r="I371">
        <v>0</v>
      </c>
      <c r="J371" s="5">
        <v>0</v>
      </c>
      <c r="K371" s="8">
        <v>1.33</v>
      </c>
      <c r="L371" s="5">
        <v>0</v>
      </c>
      <c r="M371" s="5">
        <v>0</v>
      </c>
      <c r="N371" s="5">
        <v>0.67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15">
        <f t="shared" si="19"/>
        <v>2.67</v>
      </c>
      <c r="W371" s="5">
        <v>0.33</v>
      </c>
      <c r="X371" s="15">
        <f t="shared" si="20"/>
        <v>3</v>
      </c>
    </row>
    <row r="372" spans="1:24" x14ac:dyDescent="0.25">
      <c r="A372">
        <f t="shared" si="18"/>
        <v>34</v>
      </c>
      <c r="B372">
        <v>2012</v>
      </c>
      <c r="C372" s="4">
        <v>40769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2</v>
      </c>
      <c r="R372">
        <v>0</v>
      </c>
      <c r="S372">
        <v>0</v>
      </c>
      <c r="T372">
        <v>0</v>
      </c>
      <c r="U372">
        <v>0</v>
      </c>
      <c r="V372" s="15">
        <f t="shared" si="19"/>
        <v>2</v>
      </c>
      <c r="W372" s="5">
        <v>0</v>
      </c>
      <c r="X372" s="15">
        <f t="shared" si="20"/>
        <v>2</v>
      </c>
    </row>
    <row r="373" spans="1:24" x14ac:dyDescent="0.25">
      <c r="A373">
        <f t="shared" si="18"/>
        <v>34</v>
      </c>
      <c r="B373">
        <v>2012</v>
      </c>
      <c r="C373" s="4">
        <v>40770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 s="15">
        <f t="shared" si="19"/>
        <v>1</v>
      </c>
      <c r="W373" s="5">
        <v>0</v>
      </c>
      <c r="X373" s="15">
        <f t="shared" si="20"/>
        <v>1</v>
      </c>
    </row>
    <row r="374" spans="1:24" x14ac:dyDescent="0.25">
      <c r="A374">
        <f t="shared" si="18"/>
        <v>34</v>
      </c>
      <c r="B374">
        <v>2012</v>
      </c>
      <c r="C374" s="4">
        <v>40771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 s="15">
        <f t="shared" si="19"/>
        <v>1</v>
      </c>
      <c r="W374" s="5">
        <v>0</v>
      </c>
      <c r="X374" s="15">
        <f t="shared" si="20"/>
        <v>1</v>
      </c>
    </row>
    <row r="375" spans="1:24" x14ac:dyDescent="0.25">
      <c r="A375">
        <f t="shared" si="18"/>
        <v>34</v>
      </c>
      <c r="B375">
        <v>2012</v>
      </c>
      <c r="C375" s="4">
        <v>40772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1</v>
      </c>
      <c r="R375">
        <v>0</v>
      </c>
      <c r="S375">
        <v>0</v>
      </c>
      <c r="T375">
        <v>0</v>
      </c>
      <c r="U375">
        <v>0</v>
      </c>
      <c r="V375" s="15">
        <f t="shared" si="19"/>
        <v>3</v>
      </c>
      <c r="W375" s="5">
        <v>0</v>
      </c>
      <c r="X375" s="15">
        <f t="shared" si="20"/>
        <v>3</v>
      </c>
    </row>
    <row r="376" spans="1:24" x14ac:dyDescent="0.25">
      <c r="A376">
        <f t="shared" si="18"/>
        <v>19</v>
      </c>
      <c r="B376">
        <v>2013</v>
      </c>
      <c r="C376" s="4">
        <v>40668</v>
      </c>
      <c r="J376" s="3"/>
      <c r="K376" s="5"/>
      <c r="L376" s="5"/>
      <c r="M376" s="5"/>
      <c r="N376" s="5"/>
      <c r="O376" s="5"/>
      <c r="P376" s="3"/>
      <c r="S376" s="3"/>
      <c r="T376" s="5"/>
      <c r="U376" s="3"/>
      <c r="V376" s="15">
        <f t="shared" ref="V376:V439" si="21">SUM(D376:U376)</f>
        <v>0</v>
      </c>
      <c r="X376" s="15">
        <f>SUM(V376:W376)</f>
        <v>0</v>
      </c>
    </row>
    <row r="377" spans="1:24" x14ac:dyDescent="0.25">
      <c r="A377">
        <f t="shared" si="18"/>
        <v>19</v>
      </c>
      <c r="B377">
        <v>2013</v>
      </c>
      <c r="C377" s="4">
        <v>40669</v>
      </c>
      <c r="J377" s="3"/>
      <c r="K377" s="5"/>
      <c r="L377" s="5"/>
      <c r="M377" s="5"/>
      <c r="N377" s="5"/>
      <c r="O377" s="5"/>
      <c r="P377" s="3"/>
      <c r="S377" s="3"/>
      <c r="T377" s="5"/>
      <c r="U377" s="3"/>
      <c r="V377" s="15">
        <f t="shared" si="21"/>
        <v>0</v>
      </c>
      <c r="X377" s="15">
        <f t="shared" ref="X377:X440" si="22">SUM(V377:W377)</f>
        <v>0</v>
      </c>
    </row>
    <row r="378" spans="1:24" x14ac:dyDescent="0.25">
      <c r="A378">
        <f t="shared" si="18"/>
        <v>19</v>
      </c>
      <c r="B378">
        <v>2013</v>
      </c>
      <c r="C378" s="4">
        <v>40670</v>
      </c>
      <c r="J378" s="3"/>
      <c r="K378" s="5"/>
      <c r="L378" s="5"/>
      <c r="M378" s="5"/>
      <c r="N378" s="5"/>
      <c r="O378" s="5"/>
      <c r="P378" s="3"/>
      <c r="S378" s="3"/>
      <c r="T378" s="5"/>
      <c r="U378" s="3"/>
      <c r="V378" s="15">
        <f t="shared" si="21"/>
        <v>0</v>
      </c>
      <c r="X378" s="15">
        <f t="shared" si="22"/>
        <v>0</v>
      </c>
    </row>
    <row r="379" spans="1:24" x14ac:dyDescent="0.25">
      <c r="A379">
        <f t="shared" si="18"/>
        <v>20</v>
      </c>
      <c r="B379">
        <v>2013</v>
      </c>
      <c r="C379" s="4">
        <v>40671</v>
      </c>
      <c r="J379" s="3"/>
      <c r="K379" s="5"/>
      <c r="L379" s="5"/>
      <c r="M379" s="5"/>
      <c r="N379" s="5"/>
      <c r="O379" s="5"/>
      <c r="P379" s="3"/>
      <c r="S379" s="3"/>
      <c r="T379" s="5"/>
      <c r="U379" s="3"/>
      <c r="V379" s="15">
        <f t="shared" si="21"/>
        <v>0</v>
      </c>
      <c r="X379" s="15">
        <f t="shared" si="22"/>
        <v>0</v>
      </c>
    </row>
    <row r="380" spans="1:24" x14ac:dyDescent="0.25">
      <c r="A380">
        <f t="shared" si="18"/>
        <v>20</v>
      </c>
      <c r="B380">
        <v>2013</v>
      </c>
      <c r="C380" s="4">
        <v>40672</v>
      </c>
      <c r="J380" s="3"/>
      <c r="P380" s="3"/>
      <c r="S380" s="3"/>
      <c r="U380" s="3"/>
      <c r="V380" s="15">
        <f t="shared" si="21"/>
        <v>0</v>
      </c>
      <c r="X380" s="15">
        <f t="shared" si="22"/>
        <v>0</v>
      </c>
    </row>
    <row r="381" spans="1:24" x14ac:dyDescent="0.25">
      <c r="A381">
        <f t="shared" si="18"/>
        <v>20</v>
      </c>
      <c r="B381">
        <v>2013</v>
      </c>
      <c r="C381" s="4">
        <v>40673</v>
      </c>
      <c r="J381" s="3"/>
      <c r="K381" s="5"/>
      <c r="L381" s="5"/>
      <c r="M381" s="5"/>
      <c r="P381" s="3"/>
      <c r="Q381" s="5"/>
      <c r="R381" s="5"/>
      <c r="S381" s="3"/>
      <c r="T381" s="5"/>
      <c r="U381" s="3"/>
      <c r="V381" s="15">
        <f t="shared" si="21"/>
        <v>0</v>
      </c>
      <c r="X381" s="15">
        <f t="shared" si="22"/>
        <v>0</v>
      </c>
    </row>
    <row r="382" spans="1:24" x14ac:dyDescent="0.25">
      <c r="A382">
        <f t="shared" si="18"/>
        <v>20</v>
      </c>
      <c r="B382">
        <v>2013</v>
      </c>
      <c r="C382" s="4">
        <v>40674</v>
      </c>
      <c r="J382" s="3"/>
      <c r="K382" s="5"/>
      <c r="L382" s="5"/>
      <c r="M382" s="5"/>
      <c r="N382" s="5"/>
      <c r="O382" s="5"/>
      <c r="P382" s="3"/>
      <c r="Q382" s="5"/>
      <c r="R382" s="5"/>
      <c r="S382" s="3"/>
      <c r="T382" s="5"/>
      <c r="U382" s="3"/>
      <c r="V382" s="15">
        <f t="shared" si="21"/>
        <v>0</v>
      </c>
      <c r="X382" s="15">
        <f t="shared" si="22"/>
        <v>0</v>
      </c>
    </row>
    <row r="383" spans="1:24" x14ac:dyDescent="0.25">
      <c r="A383">
        <f t="shared" si="18"/>
        <v>20</v>
      </c>
      <c r="B383">
        <v>2013</v>
      </c>
      <c r="C383" s="4">
        <v>40675</v>
      </c>
      <c r="J383" s="3"/>
      <c r="K383" s="5"/>
      <c r="L383" s="5"/>
      <c r="M383" s="5"/>
      <c r="N383" s="5"/>
      <c r="O383" s="5"/>
      <c r="P383" s="3"/>
      <c r="Q383" s="5"/>
      <c r="R383" s="5"/>
      <c r="S383" s="3"/>
      <c r="T383" s="5"/>
      <c r="U383" s="3"/>
      <c r="V383" s="15">
        <f t="shared" si="21"/>
        <v>0</v>
      </c>
      <c r="X383" s="15">
        <f t="shared" si="22"/>
        <v>0</v>
      </c>
    </row>
    <row r="384" spans="1:24" x14ac:dyDescent="0.25">
      <c r="A384">
        <f t="shared" si="18"/>
        <v>20</v>
      </c>
      <c r="B384">
        <v>2013</v>
      </c>
      <c r="C384" s="4">
        <v>40676</v>
      </c>
      <c r="J384" s="3"/>
      <c r="K384" s="5"/>
      <c r="L384" s="5"/>
      <c r="M384" s="5"/>
      <c r="N384" s="5"/>
      <c r="O384" s="5"/>
      <c r="P384" s="3"/>
      <c r="Q384" s="5"/>
      <c r="R384" s="5"/>
      <c r="S384" s="3"/>
      <c r="T384" s="5"/>
      <c r="U384" s="3"/>
      <c r="V384" s="15">
        <f t="shared" si="21"/>
        <v>0</v>
      </c>
      <c r="X384" s="15">
        <f t="shared" si="22"/>
        <v>0</v>
      </c>
    </row>
    <row r="385" spans="1:24" x14ac:dyDescent="0.25">
      <c r="A385">
        <f t="shared" si="18"/>
        <v>20</v>
      </c>
      <c r="B385">
        <v>2013</v>
      </c>
      <c r="C385" s="4">
        <v>40677</v>
      </c>
      <c r="J385" s="3"/>
      <c r="K385" s="5"/>
      <c r="L385" s="5"/>
      <c r="M385" s="5"/>
      <c r="N385" s="5"/>
      <c r="O385" s="5"/>
      <c r="P385" s="3"/>
      <c r="Q385" s="5"/>
      <c r="R385" s="5"/>
      <c r="S385" s="3"/>
      <c r="T385" s="5"/>
      <c r="U385" s="3"/>
      <c r="V385" s="15">
        <f t="shared" si="21"/>
        <v>0</v>
      </c>
      <c r="X385" s="15">
        <f t="shared" si="22"/>
        <v>0</v>
      </c>
    </row>
    <row r="386" spans="1:24" x14ac:dyDescent="0.25">
      <c r="A386">
        <f t="shared" si="18"/>
        <v>21</v>
      </c>
      <c r="B386">
        <v>2013</v>
      </c>
      <c r="C386" s="4">
        <v>40678</v>
      </c>
      <c r="Q386" s="5"/>
      <c r="R386" s="5"/>
      <c r="S386" s="5"/>
      <c r="T386" s="5"/>
      <c r="U386" s="5"/>
      <c r="V386" s="15">
        <f t="shared" si="21"/>
        <v>0</v>
      </c>
      <c r="X386" s="15">
        <f t="shared" si="22"/>
        <v>0</v>
      </c>
    </row>
    <row r="387" spans="1:24" x14ac:dyDescent="0.25">
      <c r="A387">
        <f t="shared" ref="A387:A450" si="23">WEEKNUM(C387)</f>
        <v>21</v>
      </c>
      <c r="B387">
        <v>2013</v>
      </c>
      <c r="C387" s="4">
        <v>40679</v>
      </c>
      <c r="Q387" s="5"/>
      <c r="R387" s="5"/>
      <c r="S387" s="5"/>
      <c r="T387" s="5"/>
      <c r="U387" s="5"/>
      <c r="V387" s="15">
        <f t="shared" si="21"/>
        <v>0</v>
      </c>
      <c r="X387" s="15">
        <f t="shared" si="22"/>
        <v>0</v>
      </c>
    </row>
    <row r="388" spans="1:24" x14ac:dyDescent="0.25">
      <c r="A388">
        <f t="shared" si="23"/>
        <v>21</v>
      </c>
      <c r="B388">
        <v>2013</v>
      </c>
      <c r="C388" s="4">
        <v>40680</v>
      </c>
      <c r="D388" s="13" t="s">
        <v>25</v>
      </c>
      <c r="E388" s="13" t="s">
        <v>25</v>
      </c>
      <c r="F388" s="13" t="s">
        <v>25</v>
      </c>
      <c r="G388" s="13" t="s">
        <v>25</v>
      </c>
      <c r="H388" s="13" t="s">
        <v>25</v>
      </c>
      <c r="I388" s="13" t="s">
        <v>25</v>
      </c>
      <c r="J388" s="13" t="s">
        <v>25</v>
      </c>
      <c r="K388" s="13" t="s">
        <v>25</v>
      </c>
      <c r="L388" s="13" t="s">
        <v>25</v>
      </c>
      <c r="M388" s="13" t="s">
        <v>25</v>
      </c>
      <c r="N388" s="13" t="s">
        <v>25</v>
      </c>
      <c r="O388" s="13" t="s">
        <v>25</v>
      </c>
      <c r="P388" s="13" t="s">
        <v>25</v>
      </c>
      <c r="Q388" s="13" t="s">
        <v>25</v>
      </c>
      <c r="R388" s="13" t="s">
        <v>25</v>
      </c>
      <c r="S388" s="13" t="s">
        <v>25</v>
      </c>
      <c r="T388" s="13" t="s">
        <v>25</v>
      </c>
      <c r="U388" s="13" t="s">
        <v>25</v>
      </c>
      <c r="V388" s="15">
        <f t="shared" si="21"/>
        <v>0</v>
      </c>
      <c r="W388" s="13" t="s">
        <v>25</v>
      </c>
      <c r="X388" s="15">
        <f t="shared" si="22"/>
        <v>0</v>
      </c>
    </row>
    <row r="389" spans="1:24" x14ac:dyDescent="0.25">
      <c r="A389">
        <f t="shared" si="23"/>
        <v>21</v>
      </c>
      <c r="B389">
        <v>2013</v>
      </c>
      <c r="C389" s="4">
        <v>40681</v>
      </c>
      <c r="D389" s="13" t="s">
        <v>25</v>
      </c>
      <c r="E389" s="13" t="s">
        <v>25</v>
      </c>
      <c r="F389" s="13" t="s">
        <v>25</v>
      </c>
      <c r="G389" s="13" t="s">
        <v>25</v>
      </c>
      <c r="H389" s="13" t="s">
        <v>25</v>
      </c>
      <c r="I389" s="13" t="s">
        <v>25</v>
      </c>
      <c r="J389" s="13" t="s">
        <v>25</v>
      </c>
      <c r="K389" s="13" t="s">
        <v>25</v>
      </c>
      <c r="L389" s="13" t="s">
        <v>25</v>
      </c>
      <c r="M389" s="13" t="s">
        <v>25</v>
      </c>
      <c r="N389" s="13" t="s">
        <v>25</v>
      </c>
      <c r="O389" s="13" t="s">
        <v>25</v>
      </c>
      <c r="P389" s="13" t="s">
        <v>25</v>
      </c>
      <c r="Q389" s="13" t="s">
        <v>25</v>
      </c>
      <c r="R389" s="13" t="s">
        <v>25</v>
      </c>
      <c r="S389" s="13" t="s">
        <v>25</v>
      </c>
      <c r="T389" s="13" t="s">
        <v>25</v>
      </c>
      <c r="U389" s="13" t="s">
        <v>25</v>
      </c>
      <c r="V389" s="15">
        <f t="shared" si="21"/>
        <v>0</v>
      </c>
      <c r="W389" s="13" t="s">
        <v>25</v>
      </c>
      <c r="X389" s="15">
        <f t="shared" si="22"/>
        <v>0</v>
      </c>
    </row>
    <row r="390" spans="1:24" x14ac:dyDescent="0.25">
      <c r="A390">
        <f t="shared" si="23"/>
        <v>21</v>
      </c>
      <c r="B390">
        <v>2013</v>
      </c>
      <c r="C390" s="4">
        <v>40682</v>
      </c>
      <c r="D390" s="13" t="s">
        <v>25</v>
      </c>
      <c r="E390" s="13" t="s">
        <v>25</v>
      </c>
      <c r="F390" s="13" t="s">
        <v>25</v>
      </c>
      <c r="G390" s="13" t="s">
        <v>25</v>
      </c>
      <c r="H390" s="13" t="s">
        <v>25</v>
      </c>
      <c r="I390" s="13" t="s">
        <v>25</v>
      </c>
      <c r="J390" s="13" t="s">
        <v>25</v>
      </c>
      <c r="K390" s="13" t="s">
        <v>25</v>
      </c>
      <c r="L390" s="13" t="s">
        <v>25</v>
      </c>
      <c r="M390" s="13" t="s">
        <v>25</v>
      </c>
      <c r="N390" s="13" t="s">
        <v>25</v>
      </c>
      <c r="O390" s="13" t="s">
        <v>25</v>
      </c>
      <c r="P390" s="13" t="s">
        <v>25</v>
      </c>
      <c r="Q390" s="13" t="s">
        <v>25</v>
      </c>
      <c r="R390" s="13" t="s">
        <v>25</v>
      </c>
      <c r="S390" s="13" t="s">
        <v>25</v>
      </c>
      <c r="T390" s="13" t="s">
        <v>25</v>
      </c>
      <c r="U390" s="13" t="s">
        <v>25</v>
      </c>
      <c r="V390" s="15">
        <f t="shared" si="21"/>
        <v>0</v>
      </c>
      <c r="W390" s="13" t="s">
        <v>25</v>
      </c>
      <c r="X390" s="15">
        <f t="shared" si="22"/>
        <v>0</v>
      </c>
    </row>
    <row r="391" spans="1:24" x14ac:dyDescent="0.25">
      <c r="A391">
        <f t="shared" si="23"/>
        <v>21</v>
      </c>
      <c r="B391">
        <v>2013</v>
      </c>
      <c r="C391" s="4">
        <v>40683</v>
      </c>
      <c r="D391" s="13" t="s">
        <v>25</v>
      </c>
      <c r="E391" s="13" t="s">
        <v>25</v>
      </c>
      <c r="F391" s="13" t="s">
        <v>25</v>
      </c>
      <c r="G391" s="13" t="s">
        <v>25</v>
      </c>
      <c r="H391" s="13" t="s">
        <v>25</v>
      </c>
      <c r="I391" s="13" t="s">
        <v>25</v>
      </c>
      <c r="J391" s="13" t="s">
        <v>25</v>
      </c>
      <c r="K391" s="13" t="s">
        <v>25</v>
      </c>
      <c r="L391" s="13" t="s">
        <v>25</v>
      </c>
      <c r="M391" s="13" t="s">
        <v>25</v>
      </c>
      <c r="N391" s="13" t="s">
        <v>25</v>
      </c>
      <c r="O391" s="13" t="s">
        <v>25</v>
      </c>
      <c r="P391" s="13" t="s">
        <v>25</v>
      </c>
      <c r="Q391" s="13" t="s">
        <v>25</v>
      </c>
      <c r="R391" s="13" t="s">
        <v>25</v>
      </c>
      <c r="S391" s="13" t="s">
        <v>25</v>
      </c>
      <c r="T391" s="13" t="s">
        <v>25</v>
      </c>
      <c r="U391" s="13" t="s">
        <v>25</v>
      </c>
      <c r="V391" s="15">
        <f t="shared" si="21"/>
        <v>0</v>
      </c>
      <c r="W391" s="13" t="s">
        <v>25</v>
      </c>
      <c r="X391" s="15">
        <f t="shared" si="22"/>
        <v>0</v>
      </c>
    </row>
    <row r="392" spans="1:24" x14ac:dyDescent="0.25">
      <c r="A392">
        <f t="shared" si="23"/>
        <v>21</v>
      </c>
      <c r="B392">
        <v>2013</v>
      </c>
      <c r="C392" s="4">
        <v>40684</v>
      </c>
      <c r="D392" s="13" t="s">
        <v>25</v>
      </c>
      <c r="E392" s="13" t="s">
        <v>25</v>
      </c>
      <c r="F392" s="13" t="s">
        <v>25</v>
      </c>
      <c r="G392" s="13" t="s">
        <v>25</v>
      </c>
      <c r="H392" s="13" t="s">
        <v>25</v>
      </c>
      <c r="I392" s="13" t="s">
        <v>25</v>
      </c>
      <c r="J392" s="13" t="s">
        <v>25</v>
      </c>
      <c r="K392" s="13" t="s">
        <v>25</v>
      </c>
      <c r="L392" s="13" t="s">
        <v>25</v>
      </c>
      <c r="M392" s="13" t="s">
        <v>25</v>
      </c>
      <c r="N392" s="13" t="s">
        <v>25</v>
      </c>
      <c r="O392" s="13" t="s">
        <v>25</v>
      </c>
      <c r="P392" s="13" t="s">
        <v>25</v>
      </c>
      <c r="Q392" s="13" t="s">
        <v>25</v>
      </c>
      <c r="R392" s="13" t="s">
        <v>25</v>
      </c>
      <c r="S392" s="13" t="s">
        <v>25</v>
      </c>
      <c r="T392" s="13" t="s">
        <v>25</v>
      </c>
      <c r="U392" s="13" t="s">
        <v>25</v>
      </c>
      <c r="V392" s="15">
        <f t="shared" si="21"/>
        <v>0</v>
      </c>
      <c r="W392" s="13" t="s">
        <v>25</v>
      </c>
      <c r="X392" s="15">
        <f t="shared" si="22"/>
        <v>0</v>
      </c>
    </row>
    <row r="393" spans="1:24" x14ac:dyDescent="0.25">
      <c r="A393">
        <f t="shared" si="23"/>
        <v>22</v>
      </c>
      <c r="B393">
        <v>2013</v>
      </c>
      <c r="C393" s="4">
        <v>40685</v>
      </c>
      <c r="D393" s="13" t="s">
        <v>25</v>
      </c>
      <c r="E393" s="13" t="s">
        <v>25</v>
      </c>
      <c r="F393" s="13" t="s">
        <v>25</v>
      </c>
      <c r="G393" s="13" t="s">
        <v>25</v>
      </c>
      <c r="H393" s="13" t="s">
        <v>25</v>
      </c>
      <c r="I393" s="13" t="s">
        <v>25</v>
      </c>
      <c r="J393" s="13" t="s">
        <v>25</v>
      </c>
      <c r="K393" s="13" t="s">
        <v>25</v>
      </c>
      <c r="L393" s="13" t="s">
        <v>25</v>
      </c>
      <c r="M393" s="13" t="s">
        <v>25</v>
      </c>
      <c r="N393" s="13" t="s">
        <v>25</v>
      </c>
      <c r="O393" s="13" t="s">
        <v>25</v>
      </c>
      <c r="P393" s="13" t="s">
        <v>25</v>
      </c>
      <c r="Q393" s="13" t="s">
        <v>25</v>
      </c>
      <c r="R393" s="13" t="s">
        <v>25</v>
      </c>
      <c r="S393" s="13" t="s">
        <v>25</v>
      </c>
      <c r="T393" s="13" t="s">
        <v>25</v>
      </c>
      <c r="U393" s="13" t="s">
        <v>25</v>
      </c>
      <c r="V393" s="15">
        <f t="shared" si="21"/>
        <v>0</v>
      </c>
      <c r="W393" s="13" t="s">
        <v>25</v>
      </c>
      <c r="X393" s="15">
        <f t="shared" si="22"/>
        <v>0</v>
      </c>
    </row>
    <row r="394" spans="1:24" x14ac:dyDescent="0.25">
      <c r="A394">
        <f t="shared" si="23"/>
        <v>22</v>
      </c>
      <c r="B394">
        <v>2013</v>
      </c>
      <c r="C394" s="4">
        <v>40686</v>
      </c>
      <c r="D394" s="13" t="s">
        <v>25</v>
      </c>
      <c r="E394" s="13" t="s">
        <v>25</v>
      </c>
      <c r="F394" s="13" t="s">
        <v>25</v>
      </c>
      <c r="G394" s="13" t="s">
        <v>25</v>
      </c>
      <c r="H394" s="13" t="s">
        <v>25</v>
      </c>
      <c r="I394" s="13" t="s">
        <v>25</v>
      </c>
      <c r="J394" s="13" t="s">
        <v>25</v>
      </c>
      <c r="K394" s="13" t="s">
        <v>25</v>
      </c>
      <c r="L394" s="13" t="s">
        <v>25</v>
      </c>
      <c r="M394" s="13" t="s">
        <v>25</v>
      </c>
      <c r="N394" s="13" t="s">
        <v>25</v>
      </c>
      <c r="O394" s="13" t="s">
        <v>25</v>
      </c>
      <c r="P394" s="13" t="s">
        <v>25</v>
      </c>
      <c r="Q394" s="13" t="s">
        <v>25</v>
      </c>
      <c r="R394" s="13" t="s">
        <v>25</v>
      </c>
      <c r="S394" s="13" t="s">
        <v>25</v>
      </c>
      <c r="T394" s="13" t="s">
        <v>25</v>
      </c>
      <c r="U394" s="13" t="s">
        <v>25</v>
      </c>
      <c r="V394" s="15">
        <f t="shared" si="21"/>
        <v>0</v>
      </c>
      <c r="W394" s="13" t="s">
        <v>25</v>
      </c>
      <c r="X394" s="15">
        <f t="shared" si="22"/>
        <v>0</v>
      </c>
    </row>
    <row r="395" spans="1:24" x14ac:dyDescent="0.25">
      <c r="A395">
        <f t="shared" si="23"/>
        <v>22</v>
      </c>
      <c r="B395">
        <v>2013</v>
      </c>
      <c r="C395" s="4">
        <v>40687</v>
      </c>
      <c r="D395" s="13" t="s">
        <v>25</v>
      </c>
      <c r="E395" s="13" t="s">
        <v>25</v>
      </c>
      <c r="F395" s="13" t="s">
        <v>25</v>
      </c>
      <c r="G395" s="13" t="s">
        <v>25</v>
      </c>
      <c r="H395" s="13" t="s">
        <v>25</v>
      </c>
      <c r="I395" s="13" t="s">
        <v>25</v>
      </c>
      <c r="J395" s="13" t="s">
        <v>25</v>
      </c>
      <c r="K395" s="13" t="s">
        <v>25</v>
      </c>
      <c r="L395" s="13" t="s">
        <v>25</v>
      </c>
      <c r="M395" s="13" t="s">
        <v>25</v>
      </c>
      <c r="N395" s="13" t="s">
        <v>25</v>
      </c>
      <c r="O395" s="13" t="s">
        <v>25</v>
      </c>
      <c r="P395" s="13" t="s">
        <v>25</v>
      </c>
      <c r="Q395" s="13" t="s">
        <v>25</v>
      </c>
      <c r="R395" s="13" t="s">
        <v>25</v>
      </c>
      <c r="S395" s="13" t="s">
        <v>25</v>
      </c>
      <c r="T395" s="13" t="s">
        <v>25</v>
      </c>
      <c r="U395" s="13" t="s">
        <v>25</v>
      </c>
      <c r="V395" s="15">
        <f t="shared" si="21"/>
        <v>0</v>
      </c>
      <c r="W395" s="13" t="s">
        <v>25</v>
      </c>
      <c r="X395" s="15">
        <f t="shared" si="22"/>
        <v>0</v>
      </c>
    </row>
    <row r="396" spans="1:24" x14ac:dyDescent="0.25">
      <c r="A396">
        <f t="shared" si="23"/>
        <v>22</v>
      </c>
      <c r="B396">
        <v>2013</v>
      </c>
      <c r="C396" s="4">
        <v>40688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0.25</v>
      </c>
      <c r="R396">
        <v>0</v>
      </c>
      <c r="S396">
        <v>0</v>
      </c>
      <c r="T396">
        <v>0</v>
      </c>
      <c r="U396">
        <v>0</v>
      </c>
      <c r="V396" s="15">
        <f t="shared" si="21"/>
        <v>0.25</v>
      </c>
      <c r="W396" s="5">
        <v>0</v>
      </c>
      <c r="X396" s="15">
        <f t="shared" si="22"/>
        <v>0.25</v>
      </c>
    </row>
    <row r="397" spans="1:24" x14ac:dyDescent="0.25">
      <c r="A397">
        <f t="shared" si="23"/>
        <v>22</v>
      </c>
      <c r="B397">
        <v>2013</v>
      </c>
      <c r="C397" s="4">
        <v>40689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0.25</v>
      </c>
      <c r="R397">
        <v>0</v>
      </c>
      <c r="S397">
        <v>0</v>
      </c>
      <c r="T397">
        <v>0</v>
      </c>
      <c r="U397">
        <v>0</v>
      </c>
      <c r="V397" s="15">
        <f t="shared" si="21"/>
        <v>0.25</v>
      </c>
      <c r="W397">
        <v>0</v>
      </c>
      <c r="X397" s="15">
        <f t="shared" si="22"/>
        <v>0.25</v>
      </c>
    </row>
    <row r="398" spans="1:24" x14ac:dyDescent="0.25">
      <c r="A398">
        <f t="shared" si="23"/>
        <v>22</v>
      </c>
      <c r="B398">
        <v>2013</v>
      </c>
      <c r="C398" s="4">
        <v>40690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0.25</v>
      </c>
      <c r="R398">
        <v>0</v>
      </c>
      <c r="S398">
        <v>0</v>
      </c>
      <c r="T398">
        <v>0</v>
      </c>
      <c r="U398">
        <v>0</v>
      </c>
      <c r="V398" s="15">
        <f t="shared" si="21"/>
        <v>0.25</v>
      </c>
      <c r="W398">
        <v>0</v>
      </c>
      <c r="X398" s="15">
        <f t="shared" si="22"/>
        <v>0.25</v>
      </c>
    </row>
    <row r="399" spans="1:24" x14ac:dyDescent="0.25">
      <c r="A399">
        <f t="shared" si="23"/>
        <v>22</v>
      </c>
      <c r="B399">
        <v>2013</v>
      </c>
      <c r="C399" s="4">
        <v>40691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0.25</v>
      </c>
      <c r="R399">
        <v>0</v>
      </c>
      <c r="S399">
        <v>0</v>
      </c>
      <c r="T399">
        <v>0</v>
      </c>
      <c r="U399">
        <v>0</v>
      </c>
      <c r="V399" s="15">
        <f t="shared" si="21"/>
        <v>0.25</v>
      </c>
      <c r="W399">
        <v>0</v>
      </c>
      <c r="X399" s="15">
        <f t="shared" si="22"/>
        <v>0.25</v>
      </c>
    </row>
    <row r="400" spans="1:24" x14ac:dyDescent="0.25">
      <c r="A400">
        <f t="shared" si="23"/>
        <v>23</v>
      </c>
      <c r="B400">
        <v>2013</v>
      </c>
      <c r="C400" s="4">
        <v>40692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 s="15">
        <f t="shared" si="21"/>
        <v>0</v>
      </c>
      <c r="W400">
        <v>0</v>
      </c>
      <c r="X400" s="15">
        <f t="shared" si="22"/>
        <v>0</v>
      </c>
    </row>
    <row r="401" spans="1:24" x14ac:dyDescent="0.25">
      <c r="A401">
        <f t="shared" si="23"/>
        <v>23</v>
      </c>
      <c r="B401">
        <v>2013</v>
      </c>
      <c r="C401" s="4">
        <v>40693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 s="15">
        <f t="shared" si="21"/>
        <v>0</v>
      </c>
      <c r="W401">
        <v>0</v>
      </c>
      <c r="X401" s="15">
        <f t="shared" si="22"/>
        <v>0</v>
      </c>
    </row>
    <row r="402" spans="1:24" x14ac:dyDescent="0.25">
      <c r="A402">
        <f t="shared" si="23"/>
        <v>23</v>
      </c>
      <c r="B402">
        <v>2013</v>
      </c>
      <c r="C402" s="4">
        <v>40694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 s="15">
        <f t="shared" si="21"/>
        <v>0</v>
      </c>
      <c r="W402">
        <v>0</v>
      </c>
      <c r="X402" s="15">
        <f t="shared" si="22"/>
        <v>0</v>
      </c>
    </row>
    <row r="403" spans="1:24" x14ac:dyDescent="0.25">
      <c r="A403">
        <f t="shared" si="23"/>
        <v>23</v>
      </c>
      <c r="B403">
        <v>2013</v>
      </c>
      <c r="C403" s="4">
        <v>40695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1.33</v>
      </c>
      <c r="R403">
        <v>0</v>
      </c>
      <c r="S403">
        <v>0</v>
      </c>
      <c r="T403">
        <v>0</v>
      </c>
      <c r="U403">
        <v>0</v>
      </c>
      <c r="V403" s="15">
        <f t="shared" si="21"/>
        <v>1.33</v>
      </c>
      <c r="W403" s="5">
        <v>0</v>
      </c>
      <c r="X403" s="15">
        <f t="shared" si="22"/>
        <v>1.33</v>
      </c>
    </row>
    <row r="404" spans="1:24" x14ac:dyDescent="0.25">
      <c r="A404">
        <f t="shared" si="23"/>
        <v>23</v>
      </c>
      <c r="B404">
        <v>2013</v>
      </c>
      <c r="C404" s="4">
        <v>40696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1.33</v>
      </c>
      <c r="R404">
        <v>0</v>
      </c>
      <c r="S404">
        <v>0</v>
      </c>
      <c r="T404">
        <v>0</v>
      </c>
      <c r="U404">
        <v>0</v>
      </c>
      <c r="V404" s="15">
        <f t="shared" si="21"/>
        <v>1.33</v>
      </c>
      <c r="W404" s="5">
        <v>0</v>
      </c>
      <c r="X404" s="15">
        <f t="shared" si="22"/>
        <v>1.33</v>
      </c>
    </row>
    <row r="405" spans="1:24" x14ac:dyDescent="0.25">
      <c r="A405">
        <f t="shared" si="23"/>
        <v>23</v>
      </c>
      <c r="B405">
        <v>2013</v>
      </c>
      <c r="C405" s="4">
        <v>40697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1.33</v>
      </c>
      <c r="R405">
        <v>0</v>
      </c>
      <c r="S405">
        <v>0</v>
      </c>
      <c r="T405">
        <v>0</v>
      </c>
      <c r="U405">
        <v>0</v>
      </c>
      <c r="V405" s="15">
        <f t="shared" si="21"/>
        <v>1.33</v>
      </c>
      <c r="W405" s="5">
        <v>0</v>
      </c>
      <c r="X405" s="15">
        <f t="shared" si="22"/>
        <v>1.33</v>
      </c>
    </row>
    <row r="406" spans="1:24" x14ac:dyDescent="0.25">
      <c r="A406">
        <f t="shared" si="23"/>
        <v>23</v>
      </c>
      <c r="B406">
        <v>2013</v>
      </c>
      <c r="C406" s="4">
        <v>40698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 s="15">
        <f t="shared" si="21"/>
        <v>0</v>
      </c>
      <c r="W406" s="5">
        <v>0</v>
      </c>
      <c r="X406" s="15">
        <f t="shared" si="22"/>
        <v>0</v>
      </c>
    </row>
    <row r="407" spans="1:24" x14ac:dyDescent="0.25">
      <c r="A407">
        <f t="shared" si="23"/>
        <v>24</v>
      </c>
      <c r="B407">
        <v>2013</v>
      </c>
      <c r="C407" s="4">
        <v>40699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2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 s="15">
        <f t="shared" si="21"/>
        <v>2</v>
      </c>
      <c r="W407" s="5">
        <v>0</v>
      </c>
      <c r="X407" s="15">
        <f t="shared" si="22"/>
        <v>2</v>
      </c>
    </row>
    <row r="408" spans="1:24" x14ac:dyDescent="0.25">
      <c r="A408">
        <f t="shared" si="23"/>
        <v>24</v>
      </c>
      <c r="B408">
        <v>2013</v>
      </c>
      <c r="C408" s="4">
        <v>40700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 s="15">
        <f t="shared" si="21"/>
        <v>0</v>
      </c>
      <c r="W408" s="5">
        <v>0</v>
      </c>
      <c r="X408" s="15">
        <f t="shared" si="22"/>
        <v>0</v>
      </c>
    </row>
    <row r="409" spans="1:24" x14ac:dyDescent="0.25">
      <c r="A409">
        <f t="shared" si="23"/>
        <v>24</v>
      </c>
      <c r="B409">
        <v>2013</v>
      </c>
      <c r="C409" s="4">
        <v>40701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1</v>
      </c>
      <c r="O409">
        <v>0</v>
      </c>
      <c r="P409">
        <v>0</v>
      </c>
      <c r="Q409">
        <v>1</v>
      </c>
      <c r="R409">
        <v>0</v>
      </c>
      <c r="S409">
        <v>0</v>
      </c>
      <c r="T409">
        <v>0</v>
      </c>
      <c r="U409">
        <v>0</v>
      </c>
      <c r="V409" s="15">
        <f t="shared" si="21"/>
        <v>2</v>
      </c>
      <c r="W409" s="5">
        <v>0</v>
      </c>
      <c r="X409" s="15">
        <f t="shared" si="22"/>
        <v>2</v>
      </c>
    </row>
    <row r="410" spans="1:24" x14ac:dyDescent="0.25">
      <c r="A410">
        <f t="shared" si="23"/>
        <v>24</v>
      </c>
      <c r="B410">
        <v>2013</v>
      </c>
      <c r="C410" s="4">
        <v>40702</v>
      </c>
      <c r="D410">
        <v>2.33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0.66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 s="15">
        <f t="shared" si="21"/>
        <v>2.99</v>
      </c>
      <c r="W410" s="5">
        <v>5</v>
      </c>
      <c r="X410" s="15">
        <f t="shared" si="22"/>
        <v>7.99</v>
      </c>
    </row>
    <row r="411" spans="1:24" x14ac:dyDescent="0.25">
      <c r="A411">
        <f t="shared" si="23"/>
        <v>24</v>
      </c>
      <c r="B411">
        <v>2013</v>
      </c>
      <c r="C411" s="4">
        <v>40703</v>
      </c>
      <c r="D411">
        <v>2.33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0.66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 s="15">
        <f t="shared" si="21"/>
        <v>2.99</v>
      </c>
      <c r="W411" s="5">
        <v>5</v>
      </c>
      <c r="X411" s="15">
        <f t="shared" si="22"/>
        <v>7.99</v>
      </c>
    </row>
    <row r="412" spans="1:24" x14ac:dyDescent="0.25">
      <c r="A412">
        <f t="shared" si="23"/>
        <v>24</v>
      </c>
      <c r="B412">
        <v>2013</v>
      </c>
      <c r="C412" s="4">
        <v>40704</v>
      </c>
      <c r="D412">
        <v>2.33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0.66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 s="15">
        <f t="shared" si="21"/>
        <v>2.99</v>
      </c>
      <c r="W412" s="5">
        <v>5</v>
      </c>
      <c r="X412" s="15">
        <f t="shared" si="22"/>
        <v>7.99</v>
      </c>
    </row>
    <row r="413" spans="1:24" x14ac:dyDescent="0.25">
      <c r="A413">
        <f t="shared" si="23"/>
        <v>24</v>
      </c>
      <c r="B413">
        <v>2013</v>
      </c>
      <c r="C413" s="4">
        <v>40705</v>
      </c>
      <c r="D413">
        <v>8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</v>
      </c>
      <c r="O413">
        <v>0</v>
      </c>
      <c r="P413">
        <v>0</v>
      </c>
      <c r="Q413">
        <v>1</v>
      </c>
      <c r="R413">
        <v>0</v>
      </c>
      <c r="S413">
        <v>0</v>
      </c>
      <c r="T413">
        <v>0</v>
      </c>
      <c r="U413">
        <v>0</v>
      </c>
      <c r="V413" s="15">
        <f t="shared" si="21"/>
        <v>10</v>
      </c>
      <c r="W413">
        <v>1</v>
      </c>
      <c r="X413" s="15">
        <f t="shared" si="22"/>
        <v>11</v>
      </c>
    </row>
    <row r="414" spans="1:24" x14ac:dyDescent="0.25">
      <c r="A414">
        <f t="shared" si="23"/>
        <v>25</v>
      </c>
      <c r="B414">
        <v>2013</v>
      </c>
      <c r="C414" s="4">
        <v>40706</v>
      </c>
      <c r="D414">
        <v>36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6</v>
      </c>
      <c r="O414">
        <v>0</v>
      </c>
      <c r="P414">
        <v>0</v>
      </c>
      <c r="Q414">
        <v>4</v>
      </c>
      <c r="R414">
        <v>0</v>
      </c>
      <c r="S414">
        <v>0</v>
      </c>
      <c r="T414">
        <v>0</v>
      </c>
      <c r="U414">
        <v>0</v>
      </c>
      <c r="V414" s="15">
        <f t="shared" si="21"/>
        <v>46</v>
      </c>
      <c r="W414">
        <v>11</v>
      </c>
      <c r="X414" s="15">
        <f t="shared" si="22"/>
        <v>57</v>
      </c>
    </row>
    <row r="415" spans="1:24" x14ac:dyDescent="0.25">
      <c r="A415">
        <f t="shared" si="23"/>
        <v>25</v>
      </c>
      <c r="B415">
        <v>2013</v>
      </c>
      <c r="C415" s="4">
        <v>40707</v>
      </c>
      <c r="D415">
        <v>17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 s="15">
        <f t="shared" si="21"/>
        <v>18</v>
      </c>
      <c r="W415">
        <v>3</v>
      </c>
      <c r="X415" s="15">
        <f t="shared" si="22"/>
        <v>21</v>
      </c>
    </row>
    <row r="416" spans="1:24" x14ac:dyDescent="0.25">
      <c r="A416">
        <f t="shared" si="23"/>
        <v>25</v>
      </c>
      <c r="B416">
        <v>2013</v>
      </c>
      <c r="C416" s="4">
        <v>40708</v>
      </c>
      <c r="D416">
        <v>20</v>
      </c>
      <c r="E416">
        <v>1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0</v>
      </c>
      <c r="V416" s="15">
        <f t="shared" si="21"/>
        <v>22</v>
      </c>
      <c r="W416">
        <v>11</v>
      </c>
      <c r="X416" s="15">
        <f t="shared" si="22"/>
        <v>33</v>
      </c>
    </row>
    <row r="417" spans="1:24" x14ac:dyDescent="0.25">
      <c r="A417">
        <f t="shared" si="23"/>
        <v>25</v>
      </c>
      <c r="B417">
        <v>2013</v>
      </c>
      <c r="C417" s="4">
        <v>40709</v>
      </c>
      <c r="D417">
        <v>33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2.66</v>
      </c>
      <c r="O417">
        <v>0</v>
      </c>
      <c r="P417">
        <v>0</v>
      </c>
      <c r="Q417">
        <v>4.33</v>
      </c>
      <c r="R417">
        <v>0</v>
      </c>
      <c r="S417">
        <v>0</v>
      </c>
      <c r="T417">
        <v>0</v>
      </c>
      <c r="U417">
        <v>0</v>
      </c>
      <c r="V417" s="15">
        <f t="shared" si="21"/>
        <v>39.989999999999995</v>
      </c>
      <c r="W417">
        <v>8</v>
      </c>
      <c r="X417" s="15">
        <f t="shared" si="22"/>
        <v>47.989999999999995</v>
      </c>
    </row>
    <row r="418" spans="1:24" x14ac:dyDescent="0.25">
      <c r="A418">
        <f t="shared" si="23"/>
        <v>25</v>
      </c>
      <c r="B418">
        <v>2013</v>
      </c>
      <c r="C418" s="4">
        <v>40710</v>
      </c>
      <c r="D418">
        <v>33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2.66</v>
      </c>
      <c r="O418">
        <v>0</v>
      </c>
      <c r="P418">
        <v>0</v>
      </c>
      <c r="Q418">
        <v>4.33</v>
      </c>
      <c r="R418">
        <v>0</v>
      </c>
      <c r="S418">
        <v>0</v>
      </c>
      <c r="T418">
        <v>0</v>
      </c>
      <c r="U418">
        <v>0</v>
      </c>
      <c r="V418" s="15">
        <f t="shared" si="21"/>
        <v>39.989999999999995</v>
      </c>
      <c r="W418">
        <v>8</v>
      </c>
      <c r="X418" s="15">
        <f t="shared" si="22"/>
        <v>47.989999999999995</v>
      </c>
    </row>
    <row r="419" spans="1:24" x14ac:dyDescent="0.25">
      <c r="A419">
        <f t="shared" si="23"/>
        <v>25</v>
      </c>
      <c r="B419">
        <v>2013</v>
      </c>
      <c r="C419" s="4">
        <v>40711</v>
      </c>
      <c r="D419">
        <v>33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2.66</v>
      </c>
      <c r="O419">
        <v>0</v>
      </c>
      <c r="P419">
        <v>0</v>
      </c>
      <c r="Q419">
        <v>4.33</v>
      </c>
      <c r="R419">
        <v>0</v>
      </c>
      <c r="S419">
        <v>0</v>
      </c>
      <c r="T419">
        <v>0</v>
      </c>
      <c r="U419">
        <v>0</v>
      </c>
      <c r="V419" s="15">
        <f t="shared" si="21"/>
        <v>39.989999999999995</v>
      </c>
      <c r="W419">
        <v>8</v>
      </c>
      <c r="X419" s="15">
        <f t="shared" si="22"/>
        <v>47.989999999999995</v>
      </c>
    </row>
    <row r="420" spans="1:24" x14ac:dyDescent="0.25">
      <c r="A420">
        <f t="shared" si="23"/>
        <v>25</v>
      </c>
      <c r="B420">
        <v>2013</v>
      </c>
      <c r="C420" s="4">
        <v>40712</v>
      </c>
      <c r="D420">
        <v>81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</v>
      </c>
      <c r="O420">
        <v>0</v>
      </c>
      <c r="P420">
        <v>0</v>
      </c>
      <c r="Q420">
        <v>2</v>
      </c>
      <c r="R420">
        <v>0</v>
      </c>
      <c r="S420">
        <v>0</v>
      </c>
      <c r="T420">
        <v>0</v>
      </c>
      <c r="U420">
        <v>0</v>
      </c>
      <c r="V420" s="15">
        <f t="shared" si="21"/>
        <v>84</v>
      </c>
      <c r="W420">
        <v>31</v>
      </c>
      <c r="X420" s="15">
        <f t="shared" si="22"/>
        <v>115</v>
      </c>
    </row>
    <row r="421" spans="1:24" x14ac:dyDescent="0.25">
      <c r="A421">
        <f t="shared" si="23"/>
        <v>26</v>
      </c>
      <c r="B421">
        <v>2013</v>
      </c>
      <c r="C421" s="4">
        <v>40713</v>
      </c>
      <c r="D421">
        <v>27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</v>
      </c>
      <c r="O421">
        <v>0</v>
      </c>
      <c r="P421">
        <v>0</v>
      </c>
      <c r="Q421">
        <v>9</v>
      </c>
      <c r="R421">
        <v>0</v>
      </c>
      <c r="S421">
        <v>0</v>
      </c>
      <c r="T421">
        <v>0</v>
      </c>
      <c r="U421">
        <v>0</v>
      </c>
      <c r="V421" s="15">
        <f t="shared" si="21"/>
        <v>37</v>
      </c>
      <c r="W421">
        <v>35</v>
      </c>
      <c r="X421" s="15">
        <f t="shared" si="22"/>
        <v>72</v>
      </c>
    </row>
    <row r="422" spans="1:24" x14ac:dyDescent="0.25">
      <c r="A422">
        <f t="shared" si="23"/>
        <v>26</v>
      </c>
      <c r="B422">
        <v>2013</v>
      </c>
      <c r="C422" s="4">
        <v>40714</v>
      </c>
      <c r="D422">
        <v>11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</v>
      </c>
      <c r="O422">
        <v>0</v>
      </c>
      <c r="P422">
        <v>0</v>
      </c>
      <c r="Q422">
        <v>2</v>
      </c>
      <c r="R422">
        <v>0</v>
      </c>
      <c r="S422">
        <v>0</v>
      </c>
      <c r="T422">
        <v>0</v>
      </c>
      <c r="U422">
        <v>0</v>
      </c>
      <c r="V422" s="15">
        <f t="shared" si="21"/>
        <v>14</v>
      </c>
      <c r="W422">
        <v>9</v>
      </c>
      <c r="X422" s="15">
        <f t="shared" si="22"/>
        <v>23</v>
      </c>
    </row>
    <row r="423" spans="1:24" x14ac:dyDescent="0.25">
      <c r="A423">
        <f t="shared" si="23"/>
        <v>26</v>
      </c>
      <c r="B423">
        <v>2013</v>
      </c>
      <c r="C423" s="4">
        <v>40715</v>
      </c>
      <c r="D423">
        <v>6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0</v>
      </c>
      <c r="V423" s="15">
        <f t="shared" si="21"/>
        <v>8</v>
      </c>
      <c r="W423">
        <v>0</v>
      </c>
      <c r="X423" s="15">
        <f t="shared" si="22"/>
        <v>8</v>
      </c>
    </row>
    <row r="424" spans="1:24" x14ac:dyDescent="0.25">
      <c r="A424">
        <f t="shared" si="23"/>
        <v>26</v>
      </c>
      <c r="B424">
        <v>2013</v>
      </c>
      <c r="C424" s="4">
        <v>40716</v>
      </c>
      <c r="D424" t="s">
        <v>25</v>
      </c>
      <c r="E424" t="s">
        <v>25</v>
      </c>
      <c r="F424" t="s">
        <v>25</v>
      </c>
      <c r="G424" t="s">
        <v>25</v>
      </c>
      <c r="H424" t="s">
        <v>25</v>
      </c>
      <c r="I424" t="s">
        <v>25</v>
      </c>
      <c r="J424" t="s">
        <v>25</v>
      </c>
      <c r="K424" t="s">
        <v>25</v>
      </c>
      <c r="L424" t="s">
        <v>25</v>
      </c>
      <c r="M424" t="s">
        <v>25</v>
      </c>
      <c r="N424" t="s">
        <v>25</v>
      </c>
      <c r="O424" t="s">
        <v>25</v>
      </c>
      <c r="P424" t="s">
        <v>25</v>
      </c>
      <c r="Q424" t="s">
        <v>25</v>
      </c>
      <c r="R424" t="s">
        <v>25</v>
      </c>
      <c r="S424" t="s">
        <v>25</v>
      </c>
      <c r="T424" t="s">
        <v>25</v>
      </c>
      <c r="U424" t="s">
        <v>25</v>
      </c>
      <c r="V424" s="15">
        <f>SUM(D424:U424)</f>
        <v>0</v>
      </c>
      <c r="W424" t="s">
        <v>25</v>
      </c>
      <c r="X424" s="15">
        <f t="shared" si="22"/>
        <v>0</v>
      </c>
    </row>
    <row r="425" spans="1:24" x14ac:dyDescent="0.25">
      <c r="A425">
        <f t="shared" si="23"/>
        <v>26</v>
      </c>
      <c r="B425">
        <v>2013</v>
      </c>
      <c r="C425" s="4">
        <v>40717</v>
      </c>
      <c r="D425" t="s">
        <v>25</v>
      </c>
      <c r="E425" t="s">
        <v>25</v>
      </c>
      <c r="F425" t="s">
        <v>25</v>
      </c>
      <c r="G425" t="s">
        <v>25</v>
      </c>
      <c r="H425" t="s">
        <v>25</v>
      </c>
      <c r="I425" t="s">
        <v>25</v>
      </c>
      <c r="J425" t="s">
        <v>25</v>
      </c>
      <c r="K425" t="s">
        <v>25</v>
      </c>
      <c r="L425" t="s">
        <v>25</v>
      </c>
      <c r="M425" t="s">
        <v>25</v>
      </c>
      <c r="N425" t="s">
        <v>25</v>
      </c>
      <c r="O425" t="s">
        <v>25</v>
      </c>
      <c r="P425" t="s">
        <v>25</v>
      </c>
      <c r="Q425" t="s">
        <v>25</v>
      </c>
      <c r="R425" t="s">
        <v>25</v>
      </c>
      <c r="S425" t="s">
        <v>25</v>
      </c>
      <c r="T425" t="s">
        <v>25</v>
      </c>
      <c r="U425" t="s">
        <v>25</v>
      </c>
      <c r="V425" s="15">
        <f>SUM(D425:U425)</f>
        <v>0</v>
      </c>
      <c r="W425" t="s">
        <v>25</v>
      </c>
      <c r="X425" s="15">
        <f t="shared" si="22"/>
        <v>0</v>
      </c>
    </row>
    <row r="426" spans="1:24" x14ac:dyDescent="0.25">
      <c r="A426">
        <f t="shared" si="23"/>
        <v>26</v>
      </c>
      <c r="B426">
        <v>2013</v>
      </c>
      <c r="C426" s="4">
        <v>40718</v>
      </c>
      <c r="D426" t="s">
        <v>25</v>
      </c>
      <c r="E426" t="s">
        <v>25</v>
      </c>
      <c r="F426" t="s">
        <v>25</v>
      </c>
      <c r="G426" t="s">
        <v>25</v>
      </c>
      <c r="H426" t="s">
        <v>25</v>
      </c>
      <c r="I426" t="s">
        <v>25</v>
      </c>
      <c r="J426" t="s">
        <v>25</v>
      </c>
      <c r="K426" t="s">
        <v>25</v>
      </c>
      <c r="L426" t="s">
        <v>25</v>
      </c>
      <c r="M426" t="s">
        <v>25</v>
      </c>
      <c r="N426" t="s">
        <v>25</v>
      </c>
      <c r="O426" t="s">
        <v>25</v>
      </c>
      <c r="P426" t="s">
        <v>25</v>
      </c>
      <c r="Q426" t="s">
        <v>25</v>
      </c>
      <c r="R426" t="s">
        <v>25</v>
      </c>
      <c r="S426" t="s">
        <v>25</v>
      </c>
      <c r="T426" t="s">
        <v>25</v>
      </c>
      <c r="U426" t="s">
        <v>25</v>
      </c>
      <c r="V426" s="15">
        <f>SUM(D426:U426)</f>
        <v>0</v>
      </c>
      <c r="W426" t="s">
        <v>25</v>
      </c>
      <c r="X426" s="15">
        <f t="shared" si="22"/>
        <v>0</v>
      </c>
    </row>
    <row r="427" spans="1:24" x14ac:dyDescent="0.25">
      <c r="A427">
        <f t="shared" si="23"/>
        <v>26</v>
      </c>
      <c r="B427">
        <v>2013</v>
      </c>
      <c r="C427" s="4">
        <v>40719</v>
      </c>
      <c r="D427">
        <v>77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1</v>
      </c>
      <c r="L427">
        <v>0</v>
      </c>
      <c r="M427">
        <v>0</v>
      </c>
      <c r="N427">
        <v>2</v>
      </c>
      <c r="O427">
        <v>0</v>
      </c>
      <c r="P427">
        <v>0</v>
      </c>
      <c r="Q427">
        <v>4</v>
      </c>
      <c r="R427">
        <v>0</v>
      </c>
      <c r="S427">
        <v>0</v>
      </c>
      <c r="T427">
        <v>0</v>
      </c>
      <c r="U427">
        <v>0</v>
      </c>
      <c r="V427" s="15">
        <f t="shared" si="21"/>
        <v>84</v>
      </c>
      <c r="W427">
        <v>2</v>
      </c>
      <c r="X427" s="15">
        <f t="shared" si="22"/>
        <v>86</v>
      </c>
    </row>
    <row r="428" spans="1:24" x14ac:dyDescent="0.25">
      <c r="A428">
        <f t="shared" si="23"/>
        <v>27</v>
      </c>
      <c r="B428">
        <v>2013</v>
      </c>
      <c r="C428" s="4">
        <v>40720</v>
      </c>
      <c r="D428">
        <v>21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1</v>
      </c>
      <c r="R428">
        <v>0</v>
      </c>
      <c r="S428">
        <v>0</v>
      </c>
      <c r="T428">
        <v>0</v>
      </c>
      <c r="U428">
        <v>0</v>
      </c>
      <c r="V428" s="15">
        <f t="shared" si="21"/>
        <v>23</v>
      </c>
      <c r="W428">
        <v>0</v>
      </c>
      <c r="X428" s="15">
        <f t="shared" si="22"/>
        <v>23</v>
      </c>
    </row>
    <row r="429" spans="1:24" x14ac:dyDescent="0.25">
      <c r="A429">
        <f t="shared" si="23"/>
        <v>27</v>
      </c>
      <c r="B429">
        <v>2013</v>
      </c>
      <c r="C429" s="4">
        <v>40721</v>
      </c>
      <c r="D429">
        <v>26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3</v>
      </c>
      <c r="L429">
        <v>0</v>
      </c>
      <c r="M429">
        <v>0</v>
      </c>
      <c r="N429">
        <v>1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 s="15">
        <f t="shared" si="21"/>
        <v>31</v>
      </c>
      <c r="W429">
        <v>3</v>
      </c>
      <c r="X429" s="15">
        <f t="shared" si="22"/>
        <v>34</v>
      </c>
    </row>
    <row r="430" spans="1:24" x14ac:dyDescent="0.25">
      <c r="A430">
        <f t="shared" si="23"/>
        <v>27</v>
      </c>
      <c r="B430">
        <v>2013</v>
      </c>
      <c r="C430" s="4">
        <v>40722</v>
      </c>
      <c r="D430">
        <v>10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3</v>
      </c>
      <c r="R430">
        <v>0</v>
      </c>
      <c r="S430">
        <v>0</v>
      </c>
      <c r="T430">
        <v>0</v>
      </c>
      <c r="U430">
        <v>0</v>
      </c>
      <c r="V430" s="15">
        <f t="shared" si="21"/>
        <v>13</v>
      </c>
      <c r="W430">
        <v>4</v>
      </c>
      <c r="X430" s="15">
        <f t="shared" si="22"/>
        <v>17</v>
      </c>
    </row>
    <row r="431" spans="1:24" x14ac:dyDescent="0.25">
      <c r="A431">
        <f t="shared" si="23"/>
        <v>27</v>
      </c>
      <c r="B431">
        <v>2013</v>
      </c>
      <c r="C431" s="4">
        <v>40723</v>
      </c>
      <c r="D431">
        <v>17</v>
      </c>
      <c r="E431">
        <v>0.33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0.67</v>
      </c>
      <c r="L431">
        <v>0.33</v>
      </c>
      <c r="M431">
        <v>0</v>
      </c>
      <c r="N431">
        <v>1</v>
      </c>
      <c r="O431">
        <v>0</v>
      </c>
      <c r="P431">
        <v>0</v>
      </c>
      <c r="Q431">
        <v>1.33</v>
      </c>
      <c r="R431">
        <v>0</v>
      </c>
      <c r="S431">
        <v>0</v>
      </c>
      <c r="T431">
        <v>0</v>
      </c>
      <c r="U431">
        <v>0</v>
      </c>
      <c r="V431" s="15">
        <f t="shared" si="21"/>
        <v>20.659999999999997</v>
      </c>
      <c r="W431">
        <v>7.33</v>
      </c>
      <c r="X431" s="15">
        <f t="shared" si="22"/>
        <v>27.989999999999995</v>
      </c>
    </row>
    <row r="432" spans="1:24" x14ac:dyDescent="0.25">
      <c r="A432">
        <f t="shared" si="23"/>
        <v>27</v>
      </c>
      <c r="B432">
        <v>2013</v>
      </c>
      <c r="C432" s="4">
        <v>40724</v>
      </c>
      <c r="D432">
        <v>17</v>
      </c>
      <c r="E432">
        <v>0.33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0.67</v>
      </c>
      <c r="L432">
        <v>0.33</v>
      </c>
      <c r="M432">
        <v>0</v>
      </c>
      <c r="N432">
        <v>1</v>
      </c>
      <c r="O432">
        <v>0</v>
      </c>
      <c r="P432">
        <v>0</v>
      </c>
      <c r="Q432">
        <v>1.33</v>
      </c>
      <c r="R432">
        <v>0</v>
      </c>
      <c r="S432">
        <v>0</v>
      </c>
      <c r="T432">
        <v>0</v>
      </c>
      <c r="U432">
        <v>0</v>
      </c>
      <c r="V432" s="15">
        <f t="shared" si="21"/>
        <v>20.659999999999997</v>
      </c>
      <c r="W432">
        <v>7.33</v>
      </c>
      <c r="X432" s="15">
        <f t="shared" si="22"/>
        <v>27.989999999999995</v>
      </c>
    </row>
    <row r="433" spans="1:24" x14ac:dyDescent="0.25">
      <c r="A433">
        <f t="shared" si="23"/>
        <v>27</v>
      </c>
      <c r="B433">
        <v>2013</v>
      </c>
      <c r="C433" s="4">
        <v>40725</v>
      </c>
      <c r="D433">
        <v>17</v>
      </c>
      <c r="E433">
        <v>0.33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0.67</v>
      </c>
      <c r="L433">
        <v>0.33</v>
      </c>
      <c r="M433">
        <v>0</v>
      </c>
      <c r="N433">
        <v>1</v>
      </c>
      <c r="O433">
        <v>0</v>
      </c>
      <c r="P433">
        <v>0</v>
      </c>
      <c r="Q433">
        <v>1.33</v>
      </c>
      <c r="R433">
        <v>0</v>
      </c>
      <c r="S433">
        <v>0</v>
      </c>
      <c r="T433">
        <v>0</v>
      </c>
      <c r="U433">
        <v>0</v>
      </c>
      <c r="V433" s="15">
        <f t="shared" si="21"/>
        <v>20.659999999999997</v>
      </c>
      <c r="W433">
        <v>7.33</v>
      </c>
      <c r="X433" s="15">
        <f t="shared" si="22"/>
        <v>27.989999999999995</v>
      </c>
    </row>
    <row r="434" spans="1:24" x14ac:dyDescent="0.25">
      <c r="A434">
        <f t="shared" si="23"/>
        <v>27</v>
      </c>
      <c r="B434">
        <v>2013</v>
      </c>
      <c r="C434" s="4">
        <v>40726</v>
      </c>
      <c r="D434">
        <v>20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1</v>
      </c>
      <c r="L434">
        <v>0</v>
      </c>
      <c r="M434">
        <v>0</v>
      </c>
      <c r="N434">
        <v>11</v>
      </c>
      <c r="O434">
        <v>0</v>
      </c>
      <c r="P434">
        <v>0</v>
      </c>
      <c r="Q434">
        <v>1</v>
      </c>
      <c r="R434">
        <v>0</v>
      </c>
      <c r="S434">
        <v>0</v>
      </c>
      <c r="T434">
        <v>0</v>
      </c>
      <c r="U434">
        <v>0</v>
      </c>
      <c r="V434" s="15">
        <f t="shared" si="21"/>
        <v>33</v>
      </c>
      <c r="W434">
        <v>25</v>
      </c>
      <c r="X434" s="15">
        <f t="shared" si="22"/>
        <v>58</v>
      </c>
    </row>
    <row r="435" spans="1:24" x14ac:dyDescent="0.25">
      <c r="A435">
        <f t="shared" si="23"/>
        <v>28</v>
      </c>
      <c r="B435">
        <v>2013</v>
      </c>
      <c r="C435" s="4">
        <v>40727</v>
      </c>
      <c r="D435">
        <v>35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3</v>
      </c>
      <c r="O435">
        <v>0</v>
      </c>
      <c r="P435">
        <v>0</v>
      </c>
      <c r="Q435">
        <v>1</v>
      </c>
      <c r="R435">
        <v>0</v>
      </c>
      <c r="S435">
        <v>0</v>
      </c>
      <c r="T435">
        <v>0</v>
      </c>
      <c r="U435">
        <v>0</v>
      </c>
      <c r="V435" s="15">
        <f t="shared" si="21"/>
        <v>39</v>
      </c>
      <c r="W435">
        <v>44</v>
      </c>
      <c r="X435" s="15">
        <f t="shared" si="22"/>
        <v>83</v>
      </c>
    </row>
    <row r="436" spans="1:24" x14ac:dyDescent="0.25">
      <c r="A436">
        <f t="shared" si="23"/>
        <v>28</v>
      </c>
      <c r="B436">
        <v>2013</v>
      </c>
      <c r="C436" s="4">
        <v>40728</v>
      </c>
      <c r="D436">
        <v>6.5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</v>
      </c>
      <c r="O436">
        <v>0</v>
      </c>
      <c r="P436">
        <v>0</v>
      </c>
      <c r="Q436">
        <v>2</v>
      </c>
      <c r="R436">
        <v>0</v>
      </c>
      <c r="S436">
        <v>0</v>
      </c>
      <c r="T436">
        <v>0</v>
      </c>
      <c r="U436">
        <v>0</v>
      </c>
      <c r="V436" s="15">
        <f t="shared" si="21"/>
        <v>9.5</v>
      </c>
      <c r="W436">
        <v>16.5</v>
      </c>
      <c r="X436" s="15">
        <f t="shared" si="22"/>
        <v>26</v>
      </c>
    </row>
    <row r="437" spans="1:24" x14ac:dyDescent="0.25">
      <c r="A437">
        <f t="shared" si="23"/>
        <v>28</v>
      </c>
      <c r="B437">
        <v>2013</v>
      </c>
      <c r="C437" s="4">
        <v>40729</v>
      </c>
      <c r="D437">
        <v>6.5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</v>
      </c>
      <c r="O437">
        <v>0</v>
      </c>
      <c r="P437">
        <v>0</v>
      </c>
      <c r="Q437">
        <v>2</v>
      </c>
      <c r="R437">
        <v>0</v>
      </c>
      <c r="S437">
        <v>0</v>
      </c>
      <c r="T437">
        <v>0</v>
      </c>
      <c r="U437">
        <v>0</v>
      </c>
      <c r="V437" s="15">
        <f t="shared" si="21"/>
        <v>9.5</v>
      </c>
      <c r="W437">
        <v>16.5</v>
      </c>
      <c r="X437" s="15">
        <f t="shared" si="22"/>
        <v>26</v>
      </c>
    </row>
    <row r="438" spans="1:24" x14ac:dyDescent="0.25">
      <c r="A438">
        <f t="shared" si="23"/>
        <v>28</v>
      </c>
      <c r="B438">
        <v>2013</v>
      </c>
      <c r="C438" s="4">
        <v>40730</v>
      </c>
      <c r="D438">
        <v>14</v>
      </c>
      <c r="E438">
        <v>0.33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9.33</v>
      </c>
      <c r="O438">
        <v>0</v>
      </c>
      <c r="P438">
        <v>0</v>
      </c>
      <c r="Q438">
        <v>1</v>
      </c>
      <c r="R438">
        <v>0</v>
      </c>
      <c r="S438">
        <v>0</v>
      </c>
      <c r="T438">
        <v>0</v>
      </c>
      <c r="U438">
        <v>0</v>
      </c>
      <c r="V438" s="15">
        <f t="shared" si="21"/>
        <v>24.66</v>
      </c>
      <c r="W438">
        <v>13.3</v>
      </c>
      <c r="X438" s="15">
        <f t="shared" si="22"/>
        <v>37.96</v>
      </c>
    </row>
    <row r="439" spans="1:24" x14ac:dyDescent="0.25">
      <c r="A439">
        <f t="shared" si="23"/>
        <v>28</v>
      </c>
      <c r="B439">
        <v>2013</v>
      </c>
      <c r="C439" s="4">
        <v>40731</v>
      </c>
      <c r="D439">
        <v>14</v>
      </c>
      <c r="E439">
        <v>0.33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9.33</v>
      </c>
      <c r="O439">
        <v>0</v>
      </c>
      <c r="P439">
        <v>0</v>
      </c>
      <c r="Q439">
        <v>1</v>
      </c>
      <c r="R439">
        <v>0</v>
      </c>
      <c r="S439">
        <v>0</v>
      </c>
      <c r="T439">
        <v>0</v>
      </c>
      <c r="U439">
        <v>0</v>
      </c>
      <c r="V439" s="15">
        <f t="shared" si="21"/>
        <v>24.66</v>
      </c>
      <c r="W439">
        <v>13.3</v>
      </c>
      <c r="X439" s="15">
        <f t="shared" si="22"/>
        <v>37.96</v>
      </c>
    </row>
    <row r="440" spans="1:24" x14ac:dyDescent="0.25">
      <c r="A440">
        <f t="shared" si="23"/>
        <v>28</v>
      </c>
      <c r="B440">
        <v>2013</v>
      </c>
      <c r="C440" s="4">
        <v>40732</v>
      </c>
      <c r="D440">
        <v>14</v>
      </c>
      <c r="E440">
        <v>0.33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9.33</v>
      </c>
      <c r="O440">
        <v>0</v>
      </c>
      <c r="P440">
        <v>0</v>
      </c>
      <c r="Q440">
        <v>1</v>
      </c>
      <c r="R440">
        <v>0</v>
      </c>
      <c r="S440">
        <v>0</v>
      </c>
      <c r="T440">
        <v>0</v>
      </c>
      <c r="U440">
        <v>0</v>
      </c>
      <c r="V440" s="15">
        <f t="shared" ref="V440:V503" si="24">SUM(D440:U440)</f>
        <v>24.66</v>
      </c>
      <c r="W440">
        <v>13.3</v>
      </c>
      <c r="X440" s="15">
        <f t="shared" si="22"/>
        <v>37.96</v>
      </c>
    </row>
    <row r="441" spans="1:24" x14ac:dyDescent="0.25">
      <c r="A441">
        <f t="shared" si="23"/>
        <v>28</v>
      </c>
      <c r="B441">
        <v>2013</v>
      </c>
      <c r="C441" s="4">
        <v>40733</v>
      </c>
      <c r="D441">
        <v>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3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1</v>
      </c>
      <c r="R441">
        <v>0</v>
      </c>
      <c r="S441">
        <v>0</v>
      </c>
      <c r="T441">
        <v>0</v>
      </c>
      <c r="U441">
        <v>1</v>
      </c>
      <c r="V441" s="15">
        <f t="shared" si="24"/>
        <v>11</v>
      </c>
      <c r="W441">
        <v>8</v>
      </c>
      <c r="X441" s="15">
        <f t="shared" ref="X441:X504" si="25">SUM(V441:W441)</f>
        <v>19</v>
      </c>
    </row>
    <row r="442" spans="1:24" x14ac:dyDescent="0.25">
      <c r="A442">
        <f t="shared" si="23"/>
        <v>29</v>
      </c>
      <c r="B442">
        <v>2013</v>
      </c>
      <c r="C442" s="4">
        <v>40734</v>
      </c>
      <c r="D442">
        <v>5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8</v>
      </c>
      <c r="L442">
        <v>0</v>
      </c>
      <c r="M442">
        <v>0</v>
      </c>
      <c r="N442">
        <v>2</v>
      </c>
      <c r="O442">
        <v>0</v>
      </c>
      <c r="P442">
        <v>0</v>
      </c>
      <c r="Q442">
        <v>3</v>
      </c>
      <c r="R442">
        <v>0</v>
      </c>
      <c r="S442">
        <v>0</v>
      </c>
      <c r="T442">
        <v>0</v>
      </c>
      <c r="U442">
        <v>0</v>
      </c>
      <c r="V442" s="15">
        <f t="shared" si="24"/>
        <v>18</v>
      </c>
      <c r="W442">
        <v>9</v>
      </c>
      <c r="X442" s="15">
        <f t="shared" si="25"/>
        <v>27</v>
      </c>
    </row>
    <row r="443" spans="1:24" x14ac:dyDescent="0.25">
      <c r="A443">
        <f t="shared" si="23"/>
        <v>29</v>
      </c>
      <c r="B443">
        <v>2013</v>
      </c>
      <c r="C443" s="4">
        <v>40735</v>
      </c>
      <c r="D443">
        <v>5</v>
      </c>
      <c r="E443">
        <v>1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2</v>
      </c>
      <c r="L443">
        <v>0</v>
      </c>
      <c r="M443">
        <v>0</v>
      </c>
      <c r="N443">
        <v>2</v>
      </c>
      <c r="O443">
        <v>0</v>
      </c>
      <c r="P443">
        <v>0</v>
      </c>
      <c r="Q443">
        <v>4</v>
      </c>
      <c r="R443">
        <v>0</v>
      </c>
      <c r="S443">
        <v>0</v>
      </c>
      <c r="T443">
        <v>0</v>
      </c>
      <c r="U443">
        <v>0</v>
      </c>
      <c r="V443" s="15">
        <f t="shared" si="24"/>
        <v>14</v>
      </c>
      <c r="W443">
        <v>9</v>
      </c>
      <c r="X443" s="15">
        <f t="shared" si="25"/>
        <v>23</v>
      </c>
    </row>
    <row r="444" spans="1:24" x14ac:dyDescent="0.25">
      <c r="A444">
        <f t="shared" si="23"/>
        <v>29</v>
      </c>
      <c r="B444">
        <v>2013</v>
      </c>
      <c r="C444" s="4">
        <v>40736</v>
      </c>
      <c r="D444">
        <v>3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 s="15">
        <f t="shared" si="24"/>
        <v>3</v>
      </c>
      <c r="W444">
        <v>1</v>
      </c>
      <c r="X444" s="15">
        <f t="shared" si="25"/>
        <v>4</v>
      </c>
    </row>
    <row r="445" spans="1:24" x14ac:dyDescent="0.25">
      <c r="A445">
        <f t="shared" si="23"/>
        <v>29</v>
      </c>
      <c r="B445">
        <v>2013</v>
      </c>
      <c r="C445" s="4">
        <v>40737</v>
      </c>
      <c r="D445">
        <v>8.66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6</v>
      </c>
      <c r="L445">
        <v>0</v>
      </c>
      <c r="M445">
        <v>0</v>
      </c>
      <c r="N445">
        <v>0.33</v>
      </c>
      <c r="O445">
        <v>0</v>
      </c>
      <c r="P445">
        <v>0</v>
      </c>
      <c r="Q445">
        <v>0.33</v>
      </c>
      <c r="R445">
        <v>0</v>
      </c>
      <c r="S445">
        <v>0</v>
      </c>
      <c r="T445">
        <v>0</v>
      </c>
      <c r="U445">
        <v>0</v>
      </c>
      <c r="V445" s="15">
        <f t="shared" si="24"/>
        <v>15.32</v>
      </c>
      <c r="W445">
        <v>6.66</v>
      </c>
      <c r="X445" s="15">
        <f t="shared" si="25"/>
        <v>21.98</v>
      </c>
    </row>
    <row r="446" spans="1:24" x14ac:dyDescent="0.25">
      <c r="A446">
        <f t="shared" si="23"/>
        <v>29</v>
      </c>
      <c r="B446">
        <v>2013</v>
      </c>
      <c r="C446" s="4">
        <v>40738</v>
      </c>
      <c r="D446">
        <v>8.66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6</v>
      </c>
      <c r="L446">
        <v>0</v>
      </c>
      <c r="M446">
        <v>0</v>
      </c>
      <c r="N446">
        <v>0.33</v>
      </c>
      <c r="O446">
        <v>0</v>
      </c>
      <c r="P446">
        <v>0</v>
      </c>
      <c r="Q446">
        <v>0.33</v>
      </c>
      <c r="R446">
        <v>0</v>
      </c>
      <c r="S446">
        <v>0</v>
      </c>
      <c r="T446">
        <v>0</v>
      </c>
      <c r="U446">
        <v>0</v>
      </c>
      <c r="V446" s="15">
        <f t="shared" si="24"/>
        <v>15.32</v>
      </c>
      <c r="W446">
        <v>6.66</v>
      </c>
      <c r="X446" s="15">
        <f t="shared" si="25"/>
        <v>21.98</v>
      </c>
    </row>
    <row r="447" spans="1:24" x14ac:dyDescent="0.25">
      <c r="A447">
        <f t="shared" si="23"/>
        <v>29</v>
      </c>
      <c r="B447">
        <v>2013</v>
      </c>
      <c r="C447" s="4">
        <v>40739</v>
      </c>
      <c r="D447">
        <v>8.66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6</v>
      </c>
      <c r="L447">
        <v>0</v>
      </c>
      <c r="M447">
        <v>0</v>
      </c>
      <c r="N447">
        <v>0.33</v>
      </c>
      <c r="O447">
        <v>0</v>
      </c>
      <c r="P447">
        <v>0</v>
      </c>
      <c r="Q447">
        <v>0.33</v>
      </c>
      <c r="R447">
        <v>0</v>
      </c>
      <c r="S447">
        <v>0</v>
      </c>
      <c r="T447">
        <v>0</v>
      </c>
      <c r="U447">
        <v>0</v>
      </c>
      <c r="V447" s="15">
        <f t="shared" si="24"/>
        <v>15.32</v>
      </c>
      <c r="W447">
        <v>6.66</v>
      </c>
      <c r="X447" s="15">
        <f t="shared" si="25"/>
        <v>21.98</v>
      </c>
    </row>
    <row r="448" spans="1:24" x14ac:dyDescent="0.25">
      <c r="A448">
        <f t="shared" si="23"/>
        <v>29</v>
      </c>
      <c r="B448">
        <v>2013</v>
      </c>
      <c r="C448" s="4">
        <v>40740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16</v>
      </c>
      <c r="L448">
        <v>0</v>
      </c>
      <c r="M448">
        <v>0</v>
      </c>
      <c r="N448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 s="15">
        <f t="shared" si="24"/>
        <v>18</v>
      </c>
      <c r="W448">
        <v>2</v>
      </c>
      <c r="X448" s="15">
        <f t="shared" si="25"/>
        <v>20</v>
      </c>
    </row>
    <row r="449" spans="1:24" x14ac:dyDescent="0.25">
      <c r="A449">
        <f t="shared" si="23"/>
        <v>30</v>
      </c>
      <c r="B449">
        <v>2013</v>
      </c>
      <c r="C449" s="4">
        <v>40741</v>
      </c>
      <c r="D449">
        <v>10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19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 s="15">
        <f t="shared" si="24"/>
        <v>29</v>
      </c>
      <c r="W449">
        <v>5</v>
      </c>
      <c r="X449" s="15">
        <f t="shared" si="25"/>
        <v>34</v>
      </c>
    </row>
    <row r="450" spans="1:24" x14ac:dyDescent="0.25">
      <c r="A450">
        <f t="shared" si="23"/>
        <v>30</v>
      </c>
      <c r="B450">
        <v>2013</v>
      </c>
      <c r="C450" s="4">
        <v>40742</v>
      </c>
      <c r="D450">
        <v>10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24</v>
      </c>
      <c r="L450">
        <v>0</v>
      </c>
      <c r="M450">
        <v>0</v>
      </c>
      <c r="N450">
        <v>1</v>
      </c>
      <c r="O450">
        <v>0</v>
      </c>
      <c r="P450">
        <v>0</v>
      </c>
      <c r="Q450">
        <v>3</v>
      </c>
      <c r="R450">
        <v>0</v>
      </c>
      <c r="S450">
        <v>0</v>
      </c>
      <c r="T450">
        <v>0</v>
      </c>
      <c r="U450">
        <v>0</v>
      </c>
      <c r="V450" s="15">
        <f t="shared" si="24"/>
        <v>38</v>
      </c>
      <c r="W450">
        <v>18</v>
      </c>
      <c r="X450" s="15">
        <f t="shared" si="25"/>
        <v>56</v>
      </c>
    </row>
    <row r="451" spans="1:24" x14ac:dyDescent="0.25">
      <c r="A451">
        <f t="shared" ref="A451:A514" si="26">WEEKNUM(C451)</f>
        <v>30</v>
      </c>
      <c r="B451">
        <v>2013</v>
      </c>
      <c r="C451" s="4">
        <v>40743</v>
      </c>
      <c r="D451">
        <v>6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13</v>
      </c>
      <c r="L451">
        <v>0</v>
      </c>
      <c r="M451">
        <v>0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 s="15">
        <f t="shared" si="24"/>
        <v>20</v>
      </c>
      <c r="W451" s="5">
        <v>9</v>
      </c>
      <c r="X451" s="15">
        <f t="shared" si="25"/>
        <v>29</v>
      </c>
    </row>
    <row r="452" spans="1:24" x14ac:dyDescent="0.25">
      <c r="A452">
        <f t="shared" si="26"/>
        <v>30</v>
      </c>
      <c r="B452">
        <v>2013</v>
      </c>
      <c r="C452" s="4">
        <v>40744</v>
      </c>
      <c r="D452">
        <v>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18</v>
      </c>
      <c r="L452">
        <v>0</v>
      </c>
      <c r="M452">
        <v>0</v>
      </c>
      <c r="N452">
        <v>0.67</v>
      </c>
      <c r="O452">
        <v>0</v>
      </c>
      <c r="P452">
        <v>0</v>
      </c>
      <c r="Q452">
        <v>2.33</v>
      </c>
      <c r="R452">
        <v>0</v>
      </c>
      <c r="S452">
        <v>0</v>
      </c>
      <c r="T452">
        <v>0</v>
      </c>
      <c r="U452">
        <v>0.33</v>
      </c>
      <c r="V452" s="15">
        <f t="shared" si="24"/>
        <v>23.33</v>
      </c>
      <c r="W452" s="5">
        <v>5.33</v>
      </c>
      <c r="X452" s="15">
        <f t="shared" si="25"/>
        <v>28.659999999999997</v>
      </c>
    </row>
    <row r="453" spans="1:24" x14ac:dyDescent="0.25">
      <c r="A453">
        <f t="shared" si="26"/>
        <v>30</v>
      </c>
      <c r="B453">
        <v>2013</v>
      </c>
      <c r="C453" s="4">
        <v>40745</v>
      </c>
      <c r="D453">
        <v>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18</v>
      </c>
      <c r="L453">
        <v>0</v>
      </c>
      <c r="M453">
        <v>0</v>
      </c>
      <c r="N453">
        <v>0.67</v>
      </c>
      <c r="O453">
        <v>0</v>
      </c>
      <c r="P453">
        <v>0</v>
      </c>
      <c r="Q453">
        <v>2.33</v>
      </c>
      <c r="R453">
        <v>0</v>
      </c>
      <c r="S453">
        <v>0</v>
      </c>
      <c r="T453">
        <v>0</v>
      </c>
      <c r="U453">
        <v>0.33</v>
      </c>
      <c r="V453" s="15">
        <f>SUM(D453:U453)</f>
        <v>23.33</v>
      </c>
      <c r="W453" s="5">
        <v>5.33</v>
      </c>
      <c r="X453" s="15">
        <f t="shared" si="25"/>
        <v>28.659999999999997</v>
      </c>
    </row>
    <row r="454" spans="1:24" x14ac:dyDescent="0.25">
      <c r="A454">
        <f t="shared" si="26"/>
        <v>30</v>
      </c>
      <c r="B454">
        <v>2013</v>
      </c>
      <c r="C454" s="4">
        <v>40746</v>
      </c>
      <c r="D454">
        <v>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18</v>
      </c>
      <c r="L454">
        <v>0</v>
      </c>
      <c r="M454">
        <v>0</v>
      </c>
      <c r="N454">
        <v>0.67</v>
      </c>
      <c r="O454">
        <v>0</v>
      </c>
      <c r="P454">
        <v>0</v>
      </c>
      <c r="Q454">
        <v>2.33</v>
      </c>
      <c r="R454">
        <v>0</v>
      </c>
      <c r="S454">
        <v>0</v>
      </c>
      <c r="T454">
        <v>0</v>
      </c>
      <c r="U454">
        <v>0.33</v>
      </c>
      <c r="V454" s="15">
        <f t="shared" si="24"/>
        <v>23.33</v>
      </c>
      <c r="W454" s="5">
        <v>5.33</v>
      </c>
      <c r="X454" s="15">
        <f t="shared" si="25"/>
        <v>28.659999999999997</v>
      </c>
    </row>
    <row r="455" spans="1:24" x14ac:dyDescent="0.25">
      <c r="A455">
        <f t="shared" si="26"/>
        <v>30</v>
      </c>
      <c r="B455">
        <v>2013</v>
      </c>
      <c r="C455" s="4">
        <v>40747</v>
      </c>
      <c r="D455">
        <v>0</v>
      </c>
      <c r="E455">
        <v>2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7</v>
      </c>
      <c r="L455">
        <v>0</v>
      </c>
      <c r="M455">
        <v>0</v>
      </c>
      <c r="N455">
        <v>1</v>
      </c>
      <c r="O455">
        <v>0</v>
      </c>
      <c r="P455">
        <v>0</v>
      </c>
      <c r="Q455">
        <v>2</v>
      </c>
      <c r="R455">
        <v>0</v>
      </c>
      <c r="S455">
        <v>0</v>
      </c>
      <c r="T455">
        <v>0</v>
      </c>
      <c r="U455">
        <v>0</v>
      </c>
      <c r="V455" s="15">
        <f t="shared" si="24"/>
        <v>12</v>
      </c>
      <c r="W455" s="5">
        <v>4</v>
      </c>
      <c r="X455" s="15">
        <f t="shared" si="25"/>
        <v>16</v>
      </c>
    </row>
    <row r="456" spans="1:24" x14ac:dyDescent="0.25">
      <c r="A456">
        <f t="shared" si="26"/>
        <v>31</v>
      </c>
      <c r="B456">
        <v>2013</v>
      </c>
      <c r="C456" s="4">
        <v>40748</v>
      </c>
      <c r="D456">
        <v>7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5</v>
      </c>
      <c r="L456">
        <v>1</v>
      </c>
      <c r="M456">
        <v>0</v>
      </c>
      <c r="N456">
        <v>4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 s="15">
        <f t="shared" si="24"/>
        <v>17</v>
      </c>
      <c r="W456" s="5">
        <v>20</v>
      </c>
      <c r="X456" s="15">
        <f t="shared" si="25"/>
        <v>37</v>
      </c>
    </row>
    <row r="457" spans="1:24" x14ac:dyDescent="0.25">
      <c r="A457">
        <f t="shared" si="26"/>
        <v>31</v>
      </c>
      <c r="B457">
        <v>2013</v>
      </c>
      <c r="C457" s="4">
        <v>40749</v>
      </c>
      <c r="D457">
        <v>3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3</v>
      </c>
      <c r="L457">
        <v>0</v>
      </c>
      <c r="M457">
        <v>0</v>
      </c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 s="15">
        <f t="shared" si="24"/>
        <v>7</v>
      </c>
      <c r="W457" s="5">
        <v>11</v>
      </c>
      <c r="X457" s="15">
        <f t="shared" si="25"/>
        <v>18</v>
      </c>
    </row>
    <row r="458" spans="1:24" x14ac:dyDescent="0.25">
      <c r="A458">
        <f t="shared" si="26"/>
        <v>31</v>
      </c>
      <c r="B458">
        <v>2013</v>
      </c>
      <c r="C458" s="4">
        <v>40750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 s="15">
        <f t="shared" si="24"/>
        <v>1</v>
      </c>
      <c r="W458" s="5">
        <v>3</v>
      </c>
      <c r="X458" s="15">
        <f t="shared" si="25"/>
        <v>4</v>
      </c>
    </row>
    <row r="459" spans="1:24" x14ac:dyDescent="0.25">
      <c r="A459">
        <f t="shared" si="26"/>
        <v>31</v>
      </c>
      <c r="B459">
        <v>2013</v>
      </c>
      <c r="C459" s="4">
        <v>40751</v>
      </c>
      <c r="D459">
        <v>1.67</v>
      </c>
      <c r="E459">
        <v>0.33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1.33</v>
      </c>
      <c r="L459">
        <v>0</v>
      </c>
      <c r="M459">
        <v>0</v>
      </c>
      <c r="N459">
        <v>0.33</v>
      </c>
      <c r="O459">
        <v>0</v>
      </c>
      <c r="P459">
        <v>0</v>
      </c>
      <c r="Q459">
        <v>0.33</v>
      </c>
      <c r="R459">
        <v>0</v>
      </c>
      <c r="S459">
        <v>0</v>
      </c>
      <c r="T459">
        <v>0</v>
      </c>
      <c r="U459">
        <v>0</v>
      </c>
      <c r="V459" s="15">
        <f t="shared" si="24"/>
        <v>3.99</v>
      </c>
      <c r="W459" s="5">
        <v>3.67</v>
      </c>
      <c r="X459" s="15">
        <f t="shared" si="25"/>
        <v>7.66</v>
      </c>
    </row>
    <row r="460" spans="1:24" x14ac:dyDescent="0.25">
      <c r="A460">
        <f t="shared" si="26"/>
        <v>31</v>
      </c>
      <c r="B460">
        <v>2013</v>
      </c>
      <c r="C460" s="4">
        <v>40752</v>
      </c>
      <c r="D460">
        <v>1.67</v>
      </c>
      <c r="E460">
        <v>0.33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1.33</v>
      </c>
      <c r="L460">
        <v>0</v>
      </c>
      <c r="M460">
        <v>0</v>
      </c>
      <c r="N460">
        <v>0.33</v>
      </c>
      <c r="O460">
        <v>0</v>
      </c>
      <c r="P460">
        <v>0</v>
      </c>
      <c r="Q460">
        <v>0.33</v>
      </c>
      <c r="R460">
        <v>0</v>
      </c>
      <c r="S460">
        <v>0</v>
      </c>
      <c r="T460">
        <v>0</v>
      </c>
      <c r="U460">
        <v>0</v>
      </c>
      <c r="V460" s="15">
        <f t="shared" si="24"/>
        <v>3.99</v>
      </c>
      <c r="W460" s="5">
        <v>3.67</v>
      </c>
      <c r="X460" s="15">
        <f t="shared" si="25"/>
        <v>7.66</v>
      </c>
    </row>
    <row r="461" spans="1:24" x14ac:dyDescent="0.25">
      <c r="A461">
        <f t="shared" si="26"/>
        <v>31</v>
      </c>
      <c r="B461">
        <v>2013</v>
      </c>
      <c r="C461" s="4">
        <v>40753</v>
      </c>
      <c r="D461">
        <v>1.67</v>
      </c>
      <c r="E461">
        <v>0.33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1.33</v>
      </c>
      <c r="L461">
        <v>0</v>
      </c>
      <c r="M461">
        <v>0</v>
      </c>
      <c r="N461">
        <v>0.33</v>
      </c>
      <c r="O461">
        <v>0</v>
      </c>
      <c r="P461">
        <v>0</v>
      </c>
      <c r="Q461">
        <v>0.33</v>
      </c>
      <c r="R461">
        <v>0</v>
      </c>
      <c r="S461">
        <v>0</v>
      </c>
      <c r="T461">
        <v>0</v>
      </c>
      <c r="U461">
        <v>0</v>
      </c>
      <c r="V461" s="15">
        <f t="shared" si="24"/>
        <v>3.99</v>
      </c>
      <c r="W461" s="5">
        <v>3.67</v>
      </c>
      <c r="X461" s="15">
        <f t="shared" si="25"/>
        <v>7.66</v>
      </c>
    </row>
    <row r="462" spans="1:24" x14ac:dyDescent="0.25">
      <c r="A462">
        <f t="shared" si="26"/>
        <v>31</v>
      </c>
      <c r="B462">
        <v>2013</v>
      </c>
      <c r="C462" s="4">
        <v>40754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 s="15">
        <f t="shared" si="24"/>
        <v>0</v>
      </c>
      <c r="W462" s="5">
        <v>2</v>
      </c>
      <c r="X462" s="15">
        <f t="shared" si="25"/>
        <v>2</v>
      </c>
    </row>
    <row r="463" spans="1:24" x14ac:dyDescent="0.25">
      <c r="A463">
        <f t="shared" si="26"/>
        <v>32</v>
      </c>
      <c r="B463">
        <v>2013</v>
      </c>
      <c r="C463" s="4">
        <v>40755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4</v>
      </c>
      <c r="L463">
        <v>0</v>
      </c>
      <c r="M463">
        <v>0</v>
      </c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 s="15">
        <f t="shared" si="24"/>
        <v>6</v>
      </c>
      <c r="W463" s="5">
        <v>5</v>
      </c>
      <c r="X463" s="15">
        <f t="shared" si="25"/>
        <v>11</v>
      </c>
    </row>
    <row r="464" spans="1:24" x14ac:dyDescent="0.25">
      <c r="A464">
        <f t="shared" si="26"/>
        <v>32</v>
      </c>
      <c r="B464">
        <v>2013</v>
      </c>
      <c r="C464" s="4">
        <v>40756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1</v>
      </c>
      <c r="R464">
        <v>0</v>
      </c>
      <c r="S464">
        <v>0</v>
      </c>
      <c r="T464">
        <v>0</v>
      </c>
      <c r="U464">
        <v>0</v>
      </c>
      <c r="V464" s="15">
        <f t="shared" si="24"/>
        <v>2</v>
      </c>
      <c r="W464" s="5">
        <v>4</v>
      </c>
      <c r="X464" s="15">
        <f t="shared" si="25"/>
        <v>6</v>
      </c>
    </row>
    <row r="465" spans="1:24" x14ac:dyDescent="0.25">
      <c r="A465">
        <f t="shared" si="26"/>
        <v>32</v>
      </c>
      <c r="B465">
        <v>2013</v>
      </c>
      <c r="C465" s="4">
        <v>40757</v>
      </c>
      <c r="D465">
        <v>3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7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2</v>
      </c>
      <c r="R465">
        <v>0</v>
      </c>
      <c r="S465">
        <v>0</v>
      </c>
      <c r="T465">
        <v>0</v>
      </c>
      <c r="U465">
        <v>0</v>
      </c>
      <c r="V465" s="15">
        <f t="shared" si="24"/>
        <v>12</v>
      </c>
      <c r="W465" s="5">
        <v>1</v>
      </c>
      <c r="X465" s="15">
        <f t="shared" si="25"/>
        <v>13</v>
      </c>
    </row>
    <row r="466" spans="1:24" x14ac:dyDescent="0.25">
      <c r="A466">
        <f t="shared" si="26"/>
        <v>32</v>
      </c>
      <c r="B466">
        <v>2013</v>
      </c>
      <c r="C466" s="4">
        <v>40758</v>
      </c>
      <c r="D466">
        <v>1.33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2</v>
      </c>
      <c r="L466">
        <v>0.33</v>
      </c>
      <c r="M466">
        <v>0</v>
      </c>
      <c r="N466">
        <v>0.33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 s="15">
        <f t="shared" si="24"/>
        <v>3.99</v>
      </c>
      <c r="W466" s="5">
        <v>2.66</v>
      </c>
      <c r="X466" s="15">
        <f t="shared" si="25"/>
        <v>6.65</v>
      </c>
    </row>
    <row r="467" spans="1:24" x14ac:dyDescent="0.25">
      <c r="A467">
        <f t="shared" si="26"/>
        <v>32</v>
      </c>
      <c r="B467">
        <v>2013</v>
      </c>
      <c r="C467" s="4">
        <v>40759</v>
      </c>
      <c r="D467">
        <v>1.33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2</v>
      </c>
      <c r="L467">
        <v>0.33</v>
      </c>
      <c r="M467">
        <v>0</v>
      </c>
      <c r="N467">
        <v>0.33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 s="15">
        <f t="shared" si="24"/>
        <v>3.99</v>
      </c>
      <c r="W467" s="5">
        <v>2.66</v>
      </c>
      <c r="X467" s="15">
        <f t="shared" si="25"/>
        <v>6.65</v>
      </c>
    </row>
    <row r="468" spans="1:24" x14ac:dyDescent="0.25">
      <c r="A468">
        <f t="shared" si="26"/>
        <v>32</v>
      </c>
      <c r="B468">
        <v>2013</v>
      </c>
      <c r="C468" s="4">
        <v>40760</v>
      </c>
      <c r="D468">
        <v>1.33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2</v>
      </c>
      <c r="L468">
        <v>0.33</v>
      </c>
      <c r="M468">
        <v>0</v>
      </c>
      <c r="N468">
        <v>0.33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 s="15">
        <f t="shared" si="24"/>
        <v>3.99</v>
      </c>
      <c r="W468" s="5">
        <v>2.66</v>
      </c>
      <c r="X468" s="15">
        <f t="shared" si="25"/>
        <v>6.65</v>
      </c>
    </row>
    <row r="469" spans="1:24" x14ac:dyDescent="0.25">
      <c r="A469">
        <f t="shared" si="26"/>
        <v>32</v>
      </c>
      <c r="B469">
        <v>2013</v>
      </c>
      <c r="C469" s="4">
        <v>40761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3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1</v>
      </c>
      <c r="V469" s="15">
        <f t="shared" si="24"/>
        <v>4</v>
      </c>
      <c r="W469" s="5">
        <v>0</v>
      </c>
      <c r="X469" s="15">
        <f t="shared" si="25"/>
        <v>4</v>
      </c>
    </row>
    <row r="470" spans="1:24" x14ac:dyDescent="0.25">
      <c r="A470">
        <f t="shared" si="26"/>
        <v>33</v>
      </c>
      <c r="B470">
        <v>2013</v>
      </c>
      <c r="C470" s="4">
        <v>40762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 s="15">
        <f t="shared" si="24"/>
        <v>1</v>
      </c>
      <c r="W470" s="5">
        <v>0</v>
      </c>
      <c r="X470" s="15">
        <f t="shared" si="25"/>
        <v>1</v>
      </c>
    </row>
    <row r="471" spans="1:24" x14ac:dyDescent="0.25">
      <c r="A471">
        <f t="shared" si="26"/>
        <v>33</v>
      </c>
      <c r="B471">
        <v>2013</v>
      </c>
      <c r="C471" s="4">
        <v>40763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 s="15">
        <f t="shared" si="24"/>
        <v>0</v>
      </c>
      <c r="W471" s="5">
        <v>3</v>
      </c>
      <c r="X471" s="15">
        <f t="shared" si="25"/>
        <v>3</v>
      </c>
    </row>
    <row r="472" spans="1:24" x14ac:dyDescent="0.25">
      <c r="A472">
        <f t="shared" si="26"/>
        <v>33</v>
      </c>
      <c r="B472">
        <v>2013</v>
      </c>
      <c r="C472" s="4">
        <v>40764</v>
      </c>
      <c r="D472">
        <v>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</v>
      </c>
      <c r="O472">
        <v>0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0</v>
      </c>
      <c r="V472" s="15">
        <f t="shared" si="24"/>
        <v>4</v>
      </c>
      <c r="W472" s="5">
        <v>1</v>
      </c>
      <c r="X472" s="15">
        <f t="shared" si="25"/>
        <v>5</v>
      </c>
    </row>
    <row r="473" spans="1:24" x14ac:dyDescent="0.25">
      <c r="A473">
        <f t="shared" si="26"/>
        <v>33</v>
      </c>
      <c r="B473">
        <v>2013</v>
      </c>
      <c r="C473" s="4">
        <v>40765</v>
      </c>
      <c r="D473">
        <v>2.33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2</v>
      </c>
      <c r="L473">
        <v>1</v>
      </c>
      <c r="M473">
        <v>0</v>
      </c>
      <c r="N473">
        <v>0.33</v>
      </c>
      <c r="O473">
        <v>0</v>
      </c>
      <c r="P473">
        <v>0</v>
      </c>
      <c r="Q473">
        <v>0.66</v>
      </c>
      <c r="R473">
        <v>0</v>
      </c>
      <c r="S473">
        <v>0</v>
      </c>
      <c r="T473">
        <v>0</v>
      </c>
      <c r="U473">
        <v>0</v>
      </c>
      <c r="V473" s="15">
        <f t="shared" si="24"/>
        <v>6.32</v>
      </c>
      <c r="W473" s="5">
        <v>1.33</v>
      </c>
      <c r="X473" s="15">
        <f t="shared" si="25"/>
        <v>7.65</v>
      </c>
    </row>
    <row r="474" spans="1:24" x14ac:dyDescent="0.25">
      <c r="A474">
        <f t="shared" si="26"/>
        <v>33</v>
      </c>
      <c r="B474">
        <v>2013</v>
      </c>
      <c r="C474" s="4">
        <v>40766</v>
      </c>
      <c r="D474">
        <v>2.33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2</v>
      </c>
      <c r="L474">
        <v>1</v>
      </c>
      <c r="M474">
        <v>0</v>
      </c>
      <c r="N474">
        <v>0.33</v>
      </c>
      <c r="O474">
        <v>0</v>
      </c>
      <c r="P474">
        <v>0</v>
      </c>
      <c r="Q474">
        <v>0.66</v>
      </c>
      <c r="R474">
        <v>0</v>
      </c>
      <c r="S474">
        <v>0</v>
      </c>
      <c r="T474">
        <v>0</v>
      </c>
      <c r="U474">
        <v>0</v>
      </c>
      <c r="V474" s="15">
        <f t="shared" si="24"/>
        <v>6.32</v>
      </c>
      <c r="W474" s="5">
        <v>1.33</v>
      </c>
      <c r="X474" s="15">
        <f t="shared" si="25"/>
        <v>7.65</v>
      </c>
    </row>
    <row r="475" spans="1:24" x14ac:dyDescent="0.25">
      <c r="A475">
        <f t="shared" si="26"/>
        <v>33</v>
      </c>
      <c r="B475">
        <v>2013</v>
      </c>
      <c r="C475" s="4">
        <v>40767</v>
      </c>
      <c r="D475">
        <v>2.33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2</v>
      </c>
      <c r="L475">
        <v>1</v>
      </c>
      <c r="M475">
        <v>0</v>
      </c>
      <c r="N475">
        <v>0.33</v>
      </c>
      <c r="O475">
        <v>0</v>
      </c>
      <c r="P475">
        <v>0</v>
      </c>
      <c r="Q475">
        <v>0.66</v>
      </c>
      <c r="R475">
        <v>0</v>
      </c>
      <c r="S475">
        <v>0</v>
      </c>
      <c r="T475">
        <v>0</v>
      </c>
      <c r="U475">
        <v>0</v>
      </c>
      <c r="V475" s="15">
        <f t="shared" si="24"/>
        <v>6.32</v>
      </c>
      <c r="W475" s="5">
        <v>1.33</v>
      </c>
      <c r="X475" s="15">
        <f t="shared" si="25"/>
        <v>7.65</v>
      </c>
    </row>
    <row r="476" spans="1:24" x14ac:dyDescent="0.25">
      <c r="A476">
        <f t="shared" si="26"/>
        <v>33</v>
      </c>
      <c r="B476">
        <v>2013</v>
      </c>
      <c r="C476" s="4">
        <v>40768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3</v>
      </c>
      <c r="L476">
        <v>0</v>
      </c>
      <c r="M476">
        <v>0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 s="15">
        <f t="shared" si="24"/>
        <v>4</v>
      </c>
      <c r="W476" s="5">
        <v>2</v>
      </c>
      <c r="X476" s="15">
        <f t="shared" si="25"/>
        <v>6</v>
      </c>
    </row>
    <row r="477" spans="1:24" x14ac:dyDescent="0.25">
      <c r="A477">
        <f t="shared" si="26"/>
        <v>34</v>
      </c>
      <c r="B477">
        <v>2013</v>
      </c>
      <c r="C477" s="4">
        <v>40769</v>
      </c>
      <c r="D477">
        <v>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2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2</v>
      </c>
      <c r="R477">
        <v>0</v>
      </c>
      <c r="S477">
        <v>0</v>
      </c>
      <c r="T477">
        <v>0</v>
      </c>
      <c r="U477">
        <v>0</v>
      </c>
      <c r="V477" s="15">
        <f t="shared" si="24"/>
        <v>6</v>
      </c>
      <c r="W477" s="5">
        <v>3</v>
      </c>
      <c r="X477" s="15">
        <f t="shared" si="25"/>
        <v>9</v>
      </c>
    </row>
    <row r="478" spans="1:24" x14ac:dyDescent="0.25">
      <c r="A478">
        <f t="shared" si="26"/>
        <v>34</v>
      </c>
      <c r="B478">
        <v>2013</v>
      </c>
      <c r="C478" s="4">
        <v>40770</v>
      </c>
      <c r="D478">
        <v>3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 s="15">
        <f t="shared" si="24"/>
        <v>3</v>
      </c>
      <c r="W478" s="5">
        <v>1</v>
      </c>
      <c r="X478" s="15">
        <f t="shared" si="25"/>
        <v>4</v>
      </c>
    </row>
    <row r="479" spans="1:24" x14ac:dyDescent="0.25">
      <c r="A479">
        <f t="shared" si="26"/>
        <v>34</v>
      </c>
      <c r="B479">
        <v>2013</v>
      </c>
      <c r="C479" s="4">
        <v>40771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 s="15">
        <f t="shared" si="24"/>
        <v>2</v>
      </c>
      <c r="W479" s="5">
        <v>1</v>
      </c>
      <c r="X479" s="15">
        <f t="shared" si="25"/>
        <v>3</v>
      </c>
    </row>
    <row r="480" spans="1:24" x14ac:dyDescent="0.25">
      <c r="A480">
        <f t="shared" si="26"/>
        <v>34</v>
      </c>
      <c r="B480">
        <v>2013</v>
      </c>
      <c r="C480" s="4">
        <v>40772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0.33</v>
      </c>
      <c r="R480">
        <v>0</v>
      </c>
      <c r="S480">
        <v>0</v>
      </c>
      <c r="T480">
        <v>0</v>
      </c>
      <c r="U480">
        <v>0.33</v>
      </c>
      <c r="V480" s="15">
        <f t="shared" si="24"/>
        <v>0.66</v>
      </c>
      <c r="W480" s="5">
        <v>0.67</v>
      </c>
      <c r="X480" s="15">
        <f t="shared" si="25"/>
        <v>1.33</v>
      </c>
    </row>
    <row r="481" spans="1:24" x14ac:dyDescent="0.25">
      <c r="A481">
        <f t="shared" si="26"/>
        <v>34</v>
      </c>
      <c r="B481">
        <v>2013</v>
      </c>
      <c r="C481" s="4">
        <v>40773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0.33</v>
      </c>
      <c r="R481">
        <v>0</v>
      </c>
      <c r="S481">
        <v>0</v>
      </c>
      <c r="T481">
        <v>0</v>
      </c>
      <c r="U481">
        <v>0.33</v>
      </c>
      <c r="V481" s="15">
        <f t="shared" si="24"/>
        <v>0.66</v>
      </c>
      <c r="W481" s="5">
        <v>0.67</v>
      </c>
      <c r="X481" s="15">
        <f t="shared" si="25"/>
        <v>1.33</v>
      </c>
    </row>
    <row r="482" spans="1:24" x14ac:dyDescent="0.25">
      <c r="A482">
        <f t="shared" si="26"/>
        <v>34</v>
      </c>
      <c r="B482">
        <v>2013</v>
      </c>
      <c r="C482" s="4">
        <v>40774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0.33</v>
      </c>
      <c r="R482">
        <v>0</v>
      </c>
      <c r="S482">
        <v>0</v>
      </c>
      <c r="T482">
        <v>0</v>
      </c>
      <c r="U482">
        <v>0.33</v>
      </c>
      <c r="V482" s="15">
        <f t="shared" si="24"/>
        <v>0.66</v>
      </c>
      <c r="W482" s="5">
        <v>0.67</v>
      </c>
      <c r="X482" s="15">
        <f t="shared" si="25"/>
        <v>1.33</v>
      </c>
    </row>
    <row r="483" spans="1:24" x14ac:dyDescent="0.25">
      <c r="A483">
        <f t="shared" si="26"/>
        <v>34</v>
      </c>
      <c r="B483">
        <v>2013</v>
      </c>
      <c r="C483" s="4">
        <v>40775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 s="15">
        <f t="shared" si="24"/>
        <v>0</v>
      </c>
      <c r="W483" s="5">
        <v>1</v>
      </c>
      <c r="X483" s="15">
        <f t="shared" si="25"/>
        <v>1</v>
      </c>
    </row>
    <row r="484" spans="1:24" x14ac:dyDescent="0.25">
      <c r="A484">
        <f t="shared" si="26"/>
        <v>35</v>
      </c>
      <c r="B484">
        <v>2013</v>
      </c>
      <c r="C484" s="4">
        <v>40776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 s="15">
        <f t="shared" si="24"/>
        <v>0</v>
      </c>
      <c r="W484" s="5">
        <v>0</v>
      </c>
      <c r="X484" s="15">
        <f t="shared" si="25"/>
        <v>0</v>
      </c>
    </row>
    <row r="485" spans="1:24" x14ac:dyDescent="0.25">
      <c r="A485">
        <f t="shared" si="26"/>
        <v>35</v>
      </c>
      <c r="B485">
        <v>2013</v>
      </c>
      <c r="C485" s="4">
        <v>40777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 s="15">
        <f t="shared" si="24"/>
        <v>1</v>
      </c>
      <c r="W485" s="5">
        <v>1</v>
      </c>
      <c r="X485" s="15">
        <f t="shared" si="25"/>
        <v>2</v>
      </c>
    </row>
    <row r="486" spans="1:24" x14ac:dyDescent="0.25">
      <c r="A486">
        <f t="shared" si="26"/>
        <v>35</v>
      </c>
      <c r="B486">
        <v>2013</v>
      </c>
      <c r="C486" s="4">
        <v>40778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 s="15">
        <f t="shared" si="24"/>
        <v>0</v>
      </c>
      <c r="W486" s="5">
        <v>2</v>
      </c>
      <c r="X486" s="15">
        <f t="shared" si="25"/>
        <v>2</v>
      </c>
    </row>
    <row r="487" spans="1:24" x14ac:dyDescent="0.25">
      <c r="A487">
        <f t="shared" si="26"/>
        <v>35</v>
      </c>
      <c r="B487">
        <v>2013</v>
      </c>
      <c r="C487" s="4">
        <v>40779</v>
      </c>
      <c r="D487">
        <v>0.67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1.67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0.33</v>
      </c>
      <c r="R487">
        <v>0</v>
      </c>
      <c r="S487">
        <v>0</v>
      </c>
      <c r="T487">
        <v>0</v>
      </c>
      <c r="U487">
        <v>0</v>
      </c>
      <c r="V487" s="15">
        <f t="shared" si="24"/>
        <v>2.67</v>
      </c>
      <c r="W487" s="5">
        <v>1.67</v>
      </c>
      <c r="X487" s="15">
        <f t="shared" si="25"/>
        <v>4.34</v>
      </c>
    </row>
    <row r="488" spans="1:24" x14ac:dyDescent="0.25">
      <c r="A488">
        <f t="shared" si="26"/>
        <v>35</v>
      </c>
      <c r="B488">
        <v>2013</v>
      </c>
      <c r="C488" s="4">
        <v>40780</v>
      </c>
      <c r="D488">
        <v>0.67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1.67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0.33</v>
      </c>
      <c r="R488">
        <v>0</v>
      </c>
      <c r="S488">
        <v>0</v>
      </c>
      <c r="T488">
        <v>0</v>
      </c>
      <c r="U488">
        <v>0</v>
      </c>
      <c r="V488" s="15">
        <f t="shared" si="24"/>
        <v>2.67</v>
      </c>
      <c r="W488" s="5">
        <v>1.67</v>
      </c>
      <c r="X488" s="15">
        <f t="shared" si="25"/>
        <v>4.34</v>
      </c>
    </row>
    <row r="489" spans="1:24" x14ac:dyDescent="0.25">
      <c r="A489">
        <f t="shared" si="26"/>
        <v>35</v>
      </c>
      <c r="B489">
        <v>2013</v>
      </c>
      <c r="C489" s="4">
        <v>40781</v>
      </c>
      <c r="D489">
        <v>0.67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1.67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0.33</v>
      </c>
      <c r="R489">
        <v>0</v>
      </c>
      <c r="S489">
        <v>0</v>
      </c>
      <c r="T489">
        <v>0</v>
      </c>
      <c r="U489">
        <v>0</v>
      </c>
      <c r="V489" s="15">
        <f t="shared" si="24"/>
        <v>2.67</v>
      </c>
      <c r="W489" s="5">
        <v>1.67</v>
      </c>
      <c r="X489" s="15">
        <f t="shared" si="25"/>
        <v>4.34</v>
      </c>
    </row>
    <row r="490" spans="1:24" x14ac:dyDescent="0.25">
      <c r="A490">
        <f t="shared" si="26"/>
        <v>35</v>
      </c>
      <c r="B490">
        <v>2013</v>
      </c>
      <c r="C490" s="4">
        <v>40782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0</v>
      </c>
      <c r="V490" s="15">
        <f t="shared" si="24"/>
        <v>2</v>
      </c>
      <c r="W490" s="5">
        <v>0</v>
      </c>
      <c r="X490" s="15">
        <f t="shared" si="25"/>
        <v>2</v>
      </c>
    </row>
    <row r="491" spans="1:24" x14ac:dyDescent="0.25">
      <c r="A491">
        <f t="shared" si="26"/>
        <v>36</v>
      </c>
      <c r="B491">
        <v>2013</v>
      </c>
      <c r="C491" s="4">
        <v>40783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2</v>
      </c>
      <c r="L491">
        <v>0</v>
      </c>
      <c r="M491">
        <v>0</v>
      </c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 s="15">
        <f t="shared" si="24"/>
        <v>4</v>
      </c>
      <c r="W491" s="5">
        <v>0</v>
      </c>
      <c r="X491" s="15">
        <f t="shared" si="25"/>
        <v>4</v>
      </c>
    </row>
    <row r="492" spans="1:24" x14ac:dyDescent="0.25">
      <c r="A492">
        <f t="shared" si="26"/>
        <v>36</v>
      </c>
      <c r="B492">
        <v>2013</v>
      </c>
      <c r="C492" s="4">
        <v>40784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 s="15">
        <f t="shared" si="24"/>
        <v>0</v>
      </c>
      <c r="W492" s="5">
        <v>0</v>
      </c>
      <c r="X492" s="15">
        <f t="shared" si="25"/>
        <v>0</v>
      </c>
    </row>
    <row r="493" spans="1:24" x14ac:dyDescent="0.25">
      <c r="A493">
        <f t="shared" si="26"/>
        <v>36</v>
      </c>
      <c r="B493">
        <v>2013</v>
      </c>
      <c r="C493" s="4">
        <v>40785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0</v>
      </c>
      <c r="V493" s="15">
        <f t="shared" si="24"/>
        <v>1</v>
      </c>
      <c r="W493" s="5">
        <v>3</v>
      </c>
      <c r="X493" s="15">
        <f t="shared" si="25"/>
        <v>4</v>
      </c>
    </row>
    <row r="494" spans="1:24" x14ac:dyDescent="0.25">
      <c r="A494">
        <f t="shared" si="26"/>
        <v>36</v>
      </c>
      <c r="B494">
        <v>2013</v>
      </c>
      <c r="C494" s="4">
        <v>40786</v>
      </c>
      <c r="D494">
        <v>0.5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2.5</v>
      </c>
      <c r="L494">
        <v>0</v>
      </c>
      <c r="M494">
        <v>0</v>
      </c>
      <c r="N494">
        <v>0.5</v>
      </c>
      <c r="O494">
        <v>0</v>
      </c>
      <c r="P494">
        <v>0</v>
      </c>
      <c r="Q494">
        <v>3</v>
      </c>
      <c r="R494">
        <v>0</v>
      </c>
      <c r="S494">
        <v>0</v>
      </c>
      <c r="T494">
        <v>0</v>
      </c>
      <c r="U494">
        <v>0</v>
      </c>
      <c r="V494" s="15">
        <f t="shared" si="24"/>
        <v>6.5</v>
      </c>
      <c r="W494" s="5">
        <v>2.5</v>
      </c>
      <c r="X494" s="15">
        <f t="shared" si="25"/>
        <v>9</v>
      </c>
    </row>
    <row r="495" spans="1:24" x14ac:dyDescent="0.25">
      <c r="A495">
        <f t="shared" si="26"/>
        <v>36</v>
      </c>
      <c r="B495">
        <v>2013</v>
      </c>
      <c r="C495" s="4">
        <v>40787</v>
      </c>
      <c r="D495">
        <v>0.5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2.5</v>
      </c>
      <c r="L495">
        <v>0</v>
      </c>
      <c r="M495">
        <v>0</v>
      </c>
      <c r="N495">
        <v>0.5</v>
      </c>
      <c r="O495">
        <v>0</v>
      </c>
      <c r="P495">
        <v>0</v>
      </c>
      <c r="Q495">
        <v>3</v>
      </c>
      <c r="R495">
        <v>0</v>
      </c>
      <c r="S495">
        <v>0</v>
      </c>
      <c r="T495">
        <v>0</v>
      </c>
      <c r="U495">
        <v>0</v>
      </c>
      <c r="V495" s="15">
        <f t="shared" si="24"/>
        <v>6.5</v>
      </c>
      <c r="W495" s="5">
        <v>2.5</v>
      </c>
      <c r="X495" s="15">
        <f t="shared" si="25"/>
        <v>9</v>
      </c>
    </row>
    <row r="496" spans="1:24" x14ac:dyDescent="0.25">
      <c r="A496">
        <f t="shared" si="26"/>
        <v>36</v>
      </c>
      <c r="B496">
        <v>2013</v>
      </c>
      <c r="C496" s="4">
        <v>40788</v>
      </c>
      <c r="D496">
        <v>0.5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2.5</v>
      </c>
      <c r="L496">
        <v>0</v>
      </c>
      <c r="M496">
        <v>0</v>
      </c>
      <c r="N496">
        <v>0.5</v>
      </c>
      <c r="O496">
        <v>0</v>
      </c>
      <c r="P496">
        <v>0</v>
      </c>
      <c r="Q496">
        <v>3</v>
      </c>
      <c r="R496">
        <v>0</v>
      </c>
      <c r="S496">
        <v>0</v>
      </c>
      <c r="T496">
        <v>0</v>
      </c>
      <c r="U496">
        <v>0</v>
      </c>
      <c r="V496" s="15">
        <f t="shared" si="24"/>
        <v>6.5</v>
      </c>
      <c r="W496" s="5">
        <v>2.5</v>
      </c>
      <c r="X496" s="15">
        <f t="shared" si="25"/>
        <v>9</v>
      </c>
    </row>
    <row r="497" spans="1:24" x14ac:dyDescent="0.25">
      <c r="A497">
        <f t="shared" si="26"/>
        <v>36</v>
      </c>
      <c r="B497">
        <v>2013</v>
      </c>
      <c r="C497" s="4">
        <v>40789</v>
      </c>
      <c r="D497">
        <v>0.5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2.5</v>
      </c>
      <c r="L497">
        <v>0</v>
      </c>
      <c r="M497">
        <v>0</v>
      </c>
      <c r="N497">
        <v>0.5</v>
      </c>
      <c r="O497">
        <v>0</v>
      </c>
      <c r="P497">
        <v>0</v>
      </c>
      <c r="Q497">
        <v>3</v>
      </c>
      <c r="R497">
        <v>0</v>
      </c>
      <c r="S497">
        <v>0</v>
      </c>
      <c r="T497">
        <v>0</v>
      </c>
      <c r="U497">
        <v>0</v>
      </c>
      <c r="V497" s="15">
        <f t="shared" si="24"/>
        <v>6.5</v>
      </c>
      <c r="W497" s="5">
        <v>2.5</v>
      </c>
      <c r="X497" s="15">
        <f t="shared" si="25"/>
        <v>9</v>
      </c>
    </row>
    <row r="498" spans="1:24" x14ac:dyDescent="0.25">
      <c r="A498">
        <f t="shared" si="26"/>
        <v>37</v>
      </c>
      <c r="B498">
        <v>2013</v>
      </c>
      <c r="C498" s="4">
        <v>40790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2</v>
      </c>
      <c r="L498">
        <v>0</v>
      </c>
      <c r="M498">
        <v>0</v>
      </c>
      <c r="N498">
        <v>3</v>
      </c>
      <c r="O498">
        <v>0</v>
      </c>
      <c r="P498">
        <v>0</v>
      </c>
      <c r="Q498">
        <v>5</v>
      </c>
      <c r="R498">
        <v>0</v>
      </c>
      <c r="S498">
        <v>0</v>
      </c>
      <c r="T498">
        <v>0</v>
      </c>
      <c r="U498">
        <v>0</v>
      </c>
      <c r="V498" s="15">
        <f t="shared" si="24"/>
        <v>11</v>
      </c>
      <c r="W498" s="5">
        <v>5</v>
      </c>
      <c r="X498" s="15">
        <f t="shared" si="25"/>
        <v>16</v>
      </c>
    </row>
    <row r="499" spans="1:24" x14ac:dyDescent="0.25">
      <c r="A499">
        <f t="shared" si="26"/>
        <v>37</v>
      </c>
      <c r="B499">
        <v>2013</v>
      </c>
      <c r="C499" s="4">
        <v>40791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4</v>
      </c>
      <c r="R499">
        <v>0</v>
      </c>
      <c r="S499">
        <v>0</v>
      </c>
      <c r="T499">
        <v>0</v>
      </c>
      <c r="U499">
        <v>0</v>
      </c>
      <c r="V499" s="15">
        <f t="shared" si="24"/>
        <v>5</v>
      </c>
      <c r="W499" s="5">
        <v>5</v>
      </c>
      <c r="X499" s="15">
        <f t="shared" si="25"/>
        <v>10</v>
      </c>
    </row>
    <row r="500" spans="1:24" x14ac:dyDescent="0.25">
      <c r="A500">
        <f t="shared" si="26"/>
        <v>37</v>
      </c>
      <c r="B500">
        <v>2013</v>
      </c>
      <c r="C500" s="4">
        <v>40792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 s="15">
        <f t="shared" si="24"/>
        <v>0</v>
      </c>
      <c r="W500" s="5">
        <v>0</v>
      </c>
      <c r="X500" s="15">
        <f t="shared" si="25"/>
        <v>0</v>
      </c>
    </row>
    <row r="501" spans="1:24" x14ac:dyDescent="0.25">
      <c r="A501">
        <f t="shared" si="26"/>
        <v>37</v>
      </c>
      <c r="B501">
        <v>2013</v>
      </c>
      <c r="C501" s="4">
        <v>40793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0.3</v>
      </c>
      <c r="O501">
        <v>0</v>
      </c>
      <c r="P501">
        <v>0</v>
      </c>
      <c r="Q501">
        <v>1.3</v>
      </c>
      <c r="R501">
        <v>0</v>
      </c>
      <c r="S501">
        <v>0</v>
      </c>
      <c r="T501">
        <v>0</v>
      </c>
      <c r="U501">
        <v>0</v>
      </c>
      <c r="V501" s="15">
        <f t="shared" si="24"/>
        <v>1.6</v>
      </c>
      <c r="W501" s="5">
        <v>1.3</v>
      </c>
      <c r="X501" s="15">
        <f t="shared" si="25"/>
        <v>2.9000000000000004</v>
      </c>
    </row>
    <row r="502" spans="1:24" x14ac:dyDescent="0.25">
      <c r="A502">
        <f t="shared" si="26"/>
        <v>37</v>
      </c>
      <c r="B502">
        <v>2013</v>
      </c>
      <c r="C502" s="4">
        <v>40794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0.3</v>
      </c>
      <c r="O502">
        <v>0</v>
      </c>
      <c r="P502">
        <v>0</v>
      </c>
      <c r="Q502">
        <v>1.3</v>
      </c>
      <c r="R502">
        <v>0</v>
      </c>
      <c r="S502">
        <v>0</v>
      </c>
      <c r="T502">
        <v>0</v>
      </c>
      <c r="U502">
        <v>0</v>
      </c>
      <c r="V502" s="15">
        <f t="shared" si="24"/>
        <v>1.6</v>
      </c>
      <c r="W502" s="5">
        <v>1.3</v>
      </c>
      <c r="X502" s="15">
        <f t="shared" si="25"/>
        <v>2.9000000000000004</v>
      </c>
    </row>
    <row r="503" spans="1:24" x14ac:dyDescent="0.25">
      <c r="A503">
        <f t="shared" si="26"/>
        <v>37</v>
      </c>
      <c r="B503">
        <v>2013</v>
      </c>
      <c r="C503" s="4">
        <v>40795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0.3</v>
      </c>
      <c r="O503">
        <v>0</v>
      </c>
      <c r="P503">
        <v>0</v>
      </c>
      <c r="Q503">
        <v>1.3</v>
      </c>
      <c r="R503">
        <v>0</v>
      </c>
      <c r="S503">
        <v>0</v>
      </c>
      <c r="T503">
        <v>0</v>
      </c>
      <c r="U503">
        <v>0</v>
      </c>
      <c r="V503" s="15">
        <f t="shared" si="24"/>
        <v>1.6</v>
      </c>
      <c r="W503" s="5">
        <v>1.3</v>
      </c>
      <c r="X503" s="15">
        <f t="shared" si="25"/>
        <v>2.9000000000000004</v>
      </c>
    </row>
    <row r="504" spans="1:24" x14ac:dyDescent="0.25">
      <c r="A504">
        <f t="shared" si="26"/>
        <v>37</v>
      </c>
      <c r="B504">
        <v>2013</v>
      </c>
      <c r="C504" s="4">
        <v>40796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2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3</v>
      </c>
      <c r="R504">
        <v>0</v>
      </c>
      <c r="S504">
        <v>0</v>
      </c>
      <c r="T504">
        <v>0</v>
      </c>
      <c r="U504">
        <v>0</v>
      </c>
      <c r="V504" s="15">
        <f t="shared" ref="V504:V507" si="27">SUM(D504:U504)</f>
        <v>6</v>
      </c>
      <c r="W504" s="5">
        <v>4</v>
      </c>
      <c r="X504" s="15">
        <f t="shared" si="25"/>
        <v>10</v>
      </c>
    </row>
    <row r="505" spans="1:24" x14ac:dyDescent="0.25">
      <c r="A505">
        <f t="shared" si="26"/>
        <v>38</v>
      </c>
      <c r="B505">
        <v>2013</v>
      </c>
      <c r="C505" s="4">
        <v>40797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15</v>
      </c>
      <c r="L505">
        <v>0</v>
      </c>
      <c r="M505">
        <v>0</v>
      </c>
      <c r="N505">
        <v>2</v>
      </c>
      <c r="O505">
        <v>0</v>
      </c>
      <c r="P505">
        <v>0</v>
      </c>
      <c r="Q505">
        <v>4</v>
      </c>
      <c r="R505">
        <v>0</v>
      </c>
      <c r="S505">
        <v>0</v>
      </c>
      <c r="T505">
        <v>0</v>
      </c>
      <c r="U505">
        <v>0</v>
      </c>
      <c r="V505" s="15">
        <f t="shared" si="27"/>
        <v>21</v>
      </c>
      <c r="W505" s="5">
        <v>7</v>
      </c>
      <c r="X505" s="15">
        <f t="shared" ref="X505:X507" si="28">SUM(V505:W505)</f>
        <v>28</v>
      </c>
    </row>
    <row r="506" spans="1:24" x14ac:dyDescent="0.25">
      <c r="A506">
        <f t="shared" si="26"/>
        <v>38</v>
      </c>
      <c r="B506">
        <v>2013</v>
      </c>
      <c r="C506" s="4">
        <v>40798</v>
      </c>
      <c r="D506">
        <v>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2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4</v>
      </c>
      <c r="R506">
        <v>0</v>
      </c>
      <c r="S506">
        <v>0</v>
      </c>
      <c r="T506">
        <v>0</v>
      </c>
      <c r="U506">
        <v>0</v>
      </c>
      <c r="V506" s="15">
        <f t="shared" si="27"/>
        <v>9</v>
      </c>
      <c r="W506" s="5">
        <v>5</v>
      </c>
      <c r="X506" s="15">
        <f t="shared" si="28"/>
        <v>14</v>
      </c>
    </row>
    <row r="507" spans="1:24" x14ac:dyDescent="0.25">
      <c r="A507">
        <f t="shared" si="26"/>
        <v>38</v>
      </c>
      <c r="B507">
        <v>2013</v>
      </c>
      <c r="C507" s="4">
        <v>40799</v>
      </c>
      <c r="D507">
        <v>5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 s="15">
        <f t="shared" si="27"/>
        <v>5</v>
      </c>
      <c r="W507" s="5">
        <v>1</v>
      </c>
      <c r="X507" s="15">
        <f t="shared" si="28"/>
        <v>6</v>
      </c>
    </row>
    <row r="508" spans="1:24" x14ac:dyDescent="0.25">
      <c r="A508">
        <f t="shared" si="26"/>
        <v>19</v>
      </c>
      <c r="B508">
        <v>2014</v>
      </c>
      <c r="C508" s="4">
        <v>40668</v>
      </c>
      <c r="J508" s="3"/>
      <c r="K508" s="5"/>
      <c r="L508" s="5"/>
      <c r="M508" s="5"/>
      <c r="N508" s="5"/>
      <c r="O508" s="5"/>
      <c r="P508" s="3"/>
      <c r="S508" s="3"/>
      <c r="T508" s="5"/>
      <c r="U508" s="3"/>
      <c r="V508" s="15" t="e">
        <f>IF(SUM(D508:U508)=0,NA(),SUM(D508:U508))</f>
        <v>#N/A</v>
      </c>
      <c r="X508" s="15" t="e">
        <f>SUM(V508:W508)</f>
        <v>#N/A</v>
      </c>
    </row>
    <row r="509" spans="1:24" x14ac:dyDescent="0.25">
      <c r="A509">
        <f t="shared" si="26"/>
        <v>19</v>
      </c>
      <c r="B509">
        <v>2014</v>
      </c>
      <c r="C509" s="4">
        <v>40669</v>
      </c>
      <c r="J509" s="3"/>
      <c r="K509" s="5"/>
      <c r="L509" s="5"/>
      <c r="M509" s="5"/>
      <c r="N509" s="5"/>
      <c r="O509" s="5"/>
      <c r="P509" s="3"/>
      <c r="S509" s="3"/>
      <c r="T509" s="5"/>
      <c r="U509" s="3"/>
      <c r="V509" s="15" t="e">
        <f t="shared" ref="V509:V571" si="29">IF(SUM(D509:U509)=0,NA(),SUM(D509:U509))</f>
        <v>#N/A</v>
      </c>
      <c r="X509" s="15" t="e">
        <f t="shared" ref="X509:X571" si="30">SUM(V509:W509)</f>
        <v>#N/A</v>
      </c>
    </row>
    <row r="510" spans="1:24" x14ac:dyDescent="0.25">
      <c r="A510">
        <f t="shared" si="26"/>
        <v>19</v>
      </c>
      <c r="B510">
        <v>2014</v>
      </c>
      <c r="C510" s="4">
        <v>40670</v>
      </c>
      <c r="J510" s="3"/>
      <c r="K510" s="5"/>
      <c r="L510" s="5"/>
      <c r="M510" s="5"/>
      <c r="N510" s="5"/>
      <c r="O510" s="5"/>
      <c r="P510" s="3"/>
      <c r="S510" s="3"/>
      <c r="T510" s="5"/>
      <c r="U510" s="3"/>
      <c r="V510" s="15" t="e">
        <f t="shared" si="29"/>
        <v>#N/A</v>
      </c>
      <c r="X510" s="15" t="e">
        <f t="shared" si="30"/>
        <v>#N/A</v>
      </c>
    </row>
    <row r="511" spans="1:24" x14ac:dyDescent="0.25">
      <c r="A511">
        <f t="shared" si="26"/>
        <v>20</v>
      </c>
      <c r="B511">
        <v>2014</v>
      </c>
      <c r="C511" s="4">
        <v>40671</v>
      </c>
      <c r="J511" s="3"/>
      <c r="K511" s="5"/>
      <c r="L511" s="5"/>
      <c r="M511" s="5"/>
      <c r="N511" s="5"/>
      <c r="O511" s="5"/>
      <c r="P511" s="3"/>
      <c r="S511" s="3"/>
      <c r="T511" s="5"/>
      <c r="U511" s="3"/>
      <c r="V511" s="15" t="e">
        <f t="shared" si="29"/>
        <v>#N/A</v>
      </c>
      <c r="X511" s="15" t="e">
        <f t="shared" si="30"/>
        <v>#N/A</v>
      </c>
    </row>
    <row r="512" spans="1:24" x14ac:dyDescent="0.25">
      <c r="A512">
        <f t="shared" si="26"/>
        <v>20</v>
      </c>
      <c r="B512">
        <v>2014</v>
      </c>
      <c r="C512" s="4">
        <v>40672</v>
      </c>
      <c r="J512" s="3"/>
      <c r="P512" s="3"/>
      <c r="S512" s="3"/>
      <c r="U512" s="3"/>
      <c r="V512" s="15" t="e">
        <f t="shared" si="29"/>
        <v>#N/A</v>
      </c>
      <c r="X512" s="15" t="e">
        <f t="shared" si="30"/>
        <v>#N/A</v>
      </c>
    </row>
    <row r="513" spans="1:24" x14ac:dyDescent="0.25">
      <c r="A513">
        <f t="shared" si="26"/>
        <v>20</v>
      </c>
      <c r="B513">
        <v>2014</v>
      </c>
      <c r="C513" s="4">
        <v>40673</v>
      </c>
      <c r="J513" s="3"/>
      <c r="K513" s="5"/>
      <c r="L513" s="5"/>
      <c r="M513" s="5"/>
      <c r="P513" s="3"/>
      <c r="Q513" s="5"/>
      <c r="R513" s="5"/>
      <c r="S513" s="3"/>
      <c r="T513" s="5"/>
      <c r="U513" s="3"/>
      <c r="V513" s="15" t="e">
        <f t="shared" si="29"/>
        <v>#N/A</v>
      </c>
      <c r="X513" s="15" t="e">
        <f t="shared" si="30"/>
        <v>#N/A</v>
      </c>
    </row>
    <row r="514" spans="1:24" x14ac:dyDescent="0.25">
      <c r="A514">
        <f t="shared" si="26"/>
        <v>20</v>
      </c>
      <c r="B514">
        <v>2014</v>
      </c>
      <c r="C514" s="4">
        <v>40674</v>
      </c>
      <c r="J514" s="3"/>
      <c r="K514" s="5"/>
      <c r="L514" s="5"/>
      <c r="M514" s="5"/>
      <c r="N514" s="5"/>
      <c r="O514" s="5"/>
      <c r="P514" s="3"/>
      <c r="Q514" s="5"/>
      <c r="R514" s="5"/>
      <c r="S514" s="3"/>
      <c r="T514" s="5"/>
      <c r="U514" s="3"/>
      <c r="V514" s="15" t="e">
        <f t="shared" si="29"/>
        <v>#N/A</v>
      </c>
      <c r="X514" s="15" t="e">
        <f t="shared" si="30"/>
        <v>#N/A</v>
      </c>
    </row>
    <row r="515" spans="1:24" x14ac:dyDescent="0.25">
      <c r="A515">
        <f t="shared" ref="A515:A577" si="31">WEEKNUM(C515)</f>
        <v>20</v>
      </c>
      <c r="B515">
        <v>2014</v>
      </c>
      <c r="C515" s="4">
        <v>40675</v>
      </c>
      <c r="J515" s="3"/>
      <c r="K515" s="5"/>
      <c r="L515" s="5"/>
      <c r="M515" s="5"/>
      <c r="N515" s="5"/>
      <c r="O515" s="5"/>
      <c r="P515" s="3"/>
      <c r="Q515" s="5"/>
      <c r="R515" s="5"/>
      <c r="S515" s="3"/>
      <c r="T515" s="5"/>
      <c r="U515" s="3"/>
      <c r="V515" s="15" t="e">
        <f t="shared" si="29"/>
        <v>#N/A</v>
      </c>
      <c r="X515" s="15" t="e">
        <f t="shared" si="30"/>
        <v>#N/A</v>
      </c>
    </row>
    <row r="516" spans="1:24" x14ac:dyDescent="0.25">
      <c r="A516">
        <f t="shared" si="31"/>
        <v>20</v>
      </c>
      <c r="B516">
        <v>2014</v>
      </c>
      <c r="C516" s="4">
        <v>40676</v>
      </c>
      <c r="J516" s="3"/>
      <c r="K516" s="5"/>
      <c r="L516" s="5"/>
      <c r="M516" s="5"/>
      <c r="N516" s="5"/>
      <c r="O516" s="5"/>
      <c r="P516" s="3"/>
      <c r="Q516" s="5"/>
      <c r="R516" s="5"/>
      <c r="S516" s="3"/>
      <c r="T516" s="5"/>
      <c r="U516" s="3"/>
      <c r="V516" s="15" t="e">
        <f t="shared" si="29"/>
        <v>#N/A</v>
      </c>
      <c r="X516" s="15" t="e">
        <f t="shared" si="30"/>
        <v>#N/A</v>
      </c>
    </row>
    <row r="517" spans="1:24" x14ac:dyDescent="0.25">
      <c r="A517">
        <f t="shared" si="31"/>
        <v>20</v>
      </c>
      <c r="B517">
        <v>2014</v>
      </c>
      <c r="C517" s="4">
        <v>40677</v>
      </c>
      <c r="J517" s="3"/>
      <c r="K517" s="5"/>
      <c r="L517" s="5"/>
      <c r="M517" s="5"/>
      <c r="N517" s="5"/>
      <c r="O517" s="5"/>
      <c r="P517" s="3"/>
      <c r="Q517" s="5"/>
      <c r="R517" s="5"/>
      <c r="S517" s="3"/>
      <c r="T517" s="5"/>
      <c r="U517" s="3"/>
      <c r="V517" s="15" t="e">
        <f t="shared" si="29"/>
        <v>#N/A</v>
      </c>
      <c r="X517" s="15" t="e">
        <f t="shared" si="30"/>
        <v>#N/A</v>
      </c>
    </row>
    <row r="518" spans="1:24" x14ac:dyDescent="0.25">
      <c r="A518">
        <f t="shared" si="31"/>
        <v>21</v>
      </c>
      <c r="B518">
        <v>2014</v>
      </c>
      <c r="C518" s="4">
        <v>40678</v>
      </c>
      <c r="Q518" s="5"/>
      <c r="R518" s="5"/>
      <c r="S518" s="5"/>
      <c r="T518" s="5"/>
      <c r="U518" s="5"/>
      <c r="V518" s="15" t="e">
        <f t="shared" si="29"/>
        <v>#N/A</v>
      </c>
      <c r="X518" s="15" t="e">
        <f t="shared" si="30"/>
        <v>#N/A</v>
      </c>
    </row>
    <row r="519" spans="1:24" x14ac:dyDescent="0.25">
      <c r="A519">
        <f t="shared" si="31"/>
        <v>21</v>
      </c>
      <c r="B519">
        <v>2014</v>
      </c>
      <c r="C519" s="4">
        <v>40679</v>
      </c>
      <c r="Q519" s="5"/>
      <c r="R519" s="5"/>
      <c r="S519" s="5"/>
      <c r="T519" s="5"/>
      <c r="U519" s="5"/>
      <c r="V519" s="15" t="e">
        <f t="shared" si="29"/>
        <v>#N/A</v>
      </c>
      <c r="X519" s="15" t="e">
        <f t="shared" si="30"/>
        <v>#N/A</v>
      </c>
    </row>
    <row r="520" spans="1:24" x14ac:dyDescent="0.25">
      <c r="A520">
        <f t="shared" si="31"/>
        <v>21</v>
      </c>
      <c r="B520">
        <v>2014</v>
      </c>
      <c r="C520" s="4">
        <v>40680</v>
      </c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5" t="e">
        <f t="shared" si="29"/>
        <v>#N/A</v>
      </c>
      <c r="W520" s="13"/>
      <c r="X520" s="15" t="e">
        <f t="shared" si="30"/>
        <v>#N/A</v>
      </c>
    </row>
    <row r="521" spans="1:24" x14ac:dyDescent="0.25">
      <c r="A521">
        <f t="shared" si="31"/>
        <v>21</v>
      </c>
      <c r="B521">
        <v>2014</v>
      </c>
      <c r="C521" s="4">
        <v>40681</v>
      </c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5" t="e">
        <f t="shared" si="29"/>
        <v>#N/A</v>
      </c>
      <c r="W521" s="13"/>
      <c r="X521" s="15" t="e">
        <f t="shared" si="30"/>
        <v>#N/A</v>
      </c>
    </row>
    <row r="522" spans="1:24" x14ac:dyDescent="0.25">
      <c r="A522">
        <f t="shared" si="31"/>
        <v>21</v>
      </c>
      <c r="B522">
        <v>2014</v>
      </c>
      <c r="C522" s="4">
        <v>40682</v>
      </c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5" t="e">
        <f t="shared" si="29"/>
        <v>#N/A</v>
      </c>
      <c r="W522" s="13"/>
      <c r="X522" s="15" t="e">
        <f t="shared" si="30"/>
        <v>#N/A</v>
      </c>
    </row>
    <row r="523" spans="1:24" x14ac:dyDescent="0.25">
      <c r="A523">
        <f t="shared" si="31"/>
        <v>21</v>
      </c>
      <c r="B523">
        <v>2014</v>
      </c>
      <c r="C523" s="4">
        <v>40683</v>
      </c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5" t="e">
        <f t="shared" si="29"/>
        <v>#N/A</v>
      </c>
      <c r="W523" s="13"/>
      <c r="X523" s="15" t="e">
        <f t="shared" si="30"/>
        <v>#N/A</v>
      </c>
    </row>
    <row r="524" spans="1:24" x14ac:dyDescent="0.25">
      <c r="A524">
        <f t="shared" si="31"/>
        <v>21</v>
      </c>
      <c r="B524">
        <v>2014</v>
      </c>
      <c r="C524" s="4">
        <v>40684</v>
      </c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5" t="e">
        <f t="shared" si="29"/>
        <v>#N/A</v>
      </c>
      <c r="W524" s="13"/>
      <c r="X524" s="15" t="e">
        <f t="shared" si="30"/>
        <v>#N/A</v>
      </c>
    </row>
    <row r="525" spans="1:24" x14ac:dyDescent="0.25">
      <c r="A525">
        <f t="shared" si="31"/>
        <v>22</v>
      </c>
      <c r="B525">
        <v>2014</v>
      </c>
      <c r="C525" s="4">
        <v>40685</v>
      </c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5" t="e">
        <f t="shared" si="29"/>
        <v>#N/A</v>
      </c>
      <c r="W525" s="13"/>
      <c r="X525" s="15" t="e">
        <f t="shared" si="30"/>
        <v>#N/A</v>
      </c>
    </row>
    <row r="526" spans="1:24" x14ac:dyDescent="0.25">
      <c r="A526">
        <f t="shared" si="31"/>
        <v>22</v>
      </c>
      <c r="B526">
        <v>2014</v>
      </c>
      <c r="C526" s="4">
        <v>40686</v>
      </c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5" t="e">
        <f t="shared" si="29"/>
        <v>#N/A</v>
      </c>
      <c r="W526" s="13"/>
      <c r="X526" s="15" t="e">
        <f t="shared" si="30"/>
        <v>#N/A</v>
      </c>
    </row>
    <row r="527" spans="1:24" x14ac:dyDescent="0.25">
      <c r="A527">
        <f t="shared" si="31"/>
        <v>22</v>
      </c>
      <c r="B527">
        <v>2014</v>
      </c>
      <c r="C527" s="4">
        <v>40687</v>
      </c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5" t="e">
        <f t="shared" si="29"/>
        <v>#N/A</v>
      </c>
      <c r="W527" s="13"/>
      <c r="X527" s="15" t="e">
        <f t="shared" si="30"/>
        <v>#N/A</v>
      </c>
    </row>
    <row r="528" spans="1:24" x14ac:dyDescent="0.25">
      <c r="A528">
        <f t="shared" si="31"/>
        <v>22</v>
      </c>
      <c r="B528">
        <v>2014</v>
      </c>
      <c r="C528" s="4">
        <v>40688</v>
      </c>
      <c r="V528" s="15" t="e">
        <f t="shared" si="29"/>
        <v>#N/A</v>
      </c>
      <c r="W528" s="5"/>
      <c r="X528" s="15" t="e">
        <f t="shared" si="30"/>
        <v>#N/A</v>
      </c>
    </row>
    <row r="529" spans="1:24" x14ac:dyDescent="0.25">
      <c r="A529">
        <f t="shared" si="31"/>
        <v>22</v>
      </c>
      <c r="B529">
        <v>2014</v>
      </c>
      <c r="C529" s="4">
        <v>40689</v>
      </c>
      <c r="V529" s="15" t="e">
        <f t="shared" si="29"/>
        <v>#N/A</v>
      </c>
      <c r="X529" s="15" t="e">
        <f t="shared" si="30"/>
        <v>#N/A</v>
      </c>
    </row>
    <row r="530" spans="1:24" x14ac:dyDescent="0.25">
      <c r="A530">
        <f t="shared" si="31"/>
        <v>22</v>
      </c>
      <c r="B530">
        <v>2014</v>
      </c>
      <c r="C530" s="4">
        <v>40690</v>
      </c>
      <c r="V530" s="15" t="e">
        <f t="shared" si="29"/>
        <v>#N/A</v>
      </c>
      <c r="X530" s="15" t="e">
        <f t="shared" si="30"/>
        <v>#N/A</v>
      </c>
    </row>
    <row r="531" spans="1:24" x14ac:dyDescent="0.25">
      <c r="A531">
        <f t="shared" si="31"/>
        <v>22</v>
      </c>
      <c r="B531">
        <v>2014</v>
      </c>
      <c r="C531" s="4">
        <v>40691</v>
      </c>
      <c r="D531">
        <v>2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  <c r="V531" s="15">
        <f t="shared" si="29"/>
        <v>4</v>
      </c>
      <c r="W531">
        <v>1</v>
      </c>
      <c r="X531" s="15">
        <f t="shared" si="30"/>
        <v>5</v>
      </c>
    </row>
    <row r="532" spans="1:24" x14ac:dyDescent="0.25">
      <c r="A532">
        <f t="shared" si="31"/>
        <v>23</v>
      </c>
      <c r="B532">
        <v>2014</v>
      </c>
      <c r="C532" s="4">
        <v>40692</v>
      </c>
      <c r="D532">
        <v>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0</v>
      </c>
      <c r="V532" s="15">
        <f t="shared" si="29"/>
        <v>3</v>
      </c>
      <c r="W532">
        <v>5</v>
      </c>
      <c r="X532" s="15">
        <f t="shared" si="30"/>
        <v>8</v>
      </c>
    </row>
    <row r="533" spans="1:24" x14ac:dyDescent="0.25">
      <c r="A533">
        <f t="shared" si="31"/>
        <v>23</v>
      </c>
      <c r="B533">
        <v>2014</v>
      </c>
      <c r="C533" s="4">
        <v>40693</v>
      </c>
      <c r="D533">
        <v>4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6</v>
      </c>
      <c r="R533">
        <v>0</v>
      </c>
      <c r="S533">
        <v>0</v>
      </c>
      <c r="T533">
        <v>0</v>
      </c>
      <c r="U533">
        <v>0</v>
      </c>
      <c r="V533" s="15">
        <f t="shared" si="29"/>
        <v>10</v>
      </c>
      <c r="W533">
        <v>6</v>
      </c>
      <c r="X533" s="15">
        <f t="shared" si="30"/>
        <v>16</v>
      </c>
    </row>
    <row r="534" spans="1:24" x14ac:dyDescent="0.25">
      <c r="A534">
        <f t="shared" si="31"/>
        <v>23</v>
      </c>
      <c r="B534">
        <v>2014</v>
      </c>
      <c r="C534" s="4">
        <v>40694</v>
      </c>
      <c r="D534">
        <v>4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0.33</v>
      </c>
      <c r="R534">
        <v>0</v>
      </c>
      <c r="S534">
        <v>0</v>
      </c>
      <c r="T534">
        <v>0</v>
      </c>
      <c r="U534">
        <v>0</v>
      </c>
      <c r="V534" s="15">
        <f t="shared" si="29"/>
        <v>4.33</v>
      </c>
      <c r="W534">
        <v>5.33</v>
      </c>
      <c r="X534" s="15">
        <f t="shared" si="30"/>
        <v>9.66</v>
      </c>
    </row>
    <row r="535" spans="1:24" x14ac:dyDescent="0.25">
      <c r="A535">
        <f t="shared" si="31"/>
        <v>23</v>
      </c>
      <c r="B535">
        <v>2014</v>
      </c>
      <c r="C535" s="4">
        <v>40695</v>
      </c>
      <c r="D535">
        <v>4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0.33</v>
      </c>
      <c r="R535">
        <v>0</v>
      </c>
      <c r="S535">
        <v>0</v>
      </c>
      <c r="T535">
        <v>0</v>
      </c>
      <c r="U535">
        <v>0</v>
      </c>
      <c r="V535" s="15">
        <f t="shared" si="29"/>
        <v>4.33</v>
      </c>
      <c r="W535" s="5">
        <v>5.33</v>
      </c>
      <c r="X535" s="15">
        <f t="shared" si="30"/>
        <v>9.66</v>
      </c>
    </row>
    <row r="536" spans="1:24" x14ac:dyDescent="0.25">
      <c r="A536">
        <f t="shared" si="31"/>
        <v>23</v>
      </c>
      <c r="B536">
        <v>2014</v>
      </c>
      <c r="C536" s="4">
        <v>40696</v>
      </c>
      <c r="D536">
        <v>4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0.33</v>
      </c>
      <c r="R536">
        <v>0</v>
      </c>
      <c r="S536">
        <v>0</v>
      </c>
      <c r="T536">
        <v>0</v>
      </c>
      <c r="U536">
        <v>0</v>
      </c>
      <c r="V536" s="15">
        <f t="shared" si="29"/>
        <v>4.33</v>
      </c>
      <c r="W536" s="5">
        <v>5.33</v>
      </c>
      <c r="X536" s="15">
        <f t="shared" si="30"/>
        <v>9.66</v>
      </c>
    </row>
    <row r="537" spans="1:24" x14ac:dyDescent="0.25">
      <c r="A537">
        <f t="shared" si="31"/>
        <v>23</v>
      </c>
      <c r="B537">
        <v>2014</v>
      </c>
      <c r="C537" s="4">
        <v>40698</v>
      </c>
      <c r="D537">
        <v>5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2</v>
      </c>
      <c r="R537">
        <v>0</v>
      </c>
      <c r="S537">
        <v>0</v>
      </c>
      <c r="T537">
        <v>0</v>
      </c>
      <c r="U537">
        <v>0</v>
      </c>
      <c r="V537" s="15">
        <f t="shared" si="29"/>
        <v>7</v>
      </c>
      <c r="W537" s="5">
        <v>4</v>
      </c>
      <c r="X537" s="15">
        <f t="shared" si="30"/>
        <v>11</v>
      </c>
    </row>
    <row r="538" spans="1:24" x14ac:dyDescent="0.25">
      <c r="A538">
        <f t="shared" si="31"/>
        <v>24</v>
      </c>
      <c r="B538">
        <v>2014</v>
      </c>
      <c r="C538" s="4">
        <v>40699</v>
      </c>
      <c r="D538">
        <v>10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18</v>
      </c>
      <c r="R538">
        <v>0</v>
      </c>
      <c r="S538">
        <v>0</v>
      </c>
      <c r="T538">
        <v>0</v>
      </c>
      <c r="U538">
        <v>0</v>
      </c>
      <c r="V538" s="15">
        <f t="shared" si="29"/>
        <v>28</v>
      </c>
      <c r="W538" s="5">
        <v>4</v>
      </c>
      <c r="X538" s="15">
        <f t="shared" si="30"/>
        <v>32</v>
      </c>
    </row>
    <row r="539" spans="1:24" x14ac:dyDescent="0.25">
      <c r="A539">
        <f t="shared" si="31"/>
        <v>24</v>
      </c>
      <c r="B539">
        <v>2014</v>
      </c>
      <c r="C539" s="4">
        <v>40700</v>
      </c>
      <c r="D539">
        <v>1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0</v>
      </c>
      <c r="V539" s="15">
        <f t="shared" si="29"/>
        <v>2</v>
      </c>
      <c r="W539" s="5">
        <v>1</v>
      </c>
      <c r="X539" s="15">
        <f t="shared" si="30"/>
        <v>3</v>
      </c>
    </row>
    <row r="540" spans="1:24" x14ac:dyDescent="0.25">
      <c r="A540">
        <f t="shared" si="31"/>
        <v>24</v>
      </c>
      <c r="B540">
        <v>2014</v>
      </c>
      <c r="C540" s="4">
        <v>40701</v>
      </c>
      <c r="D540">
        <v>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 s="15">
        <f t="shared" si="29"/>
        <v>3</v>
      </c>
      <c r="W540" s="5">
        <v>3</v>
      </c>
      <c r="X540" s="15">
        <f t="shared" si="30"/>
        <v>6</v>
      </c>
    </row>
    <row r="541" spans="1:24" x14ac:dyDescent="0.25">
      <c r="A541">
        <f t="shared" si="31"/>
        <v>24</v>
      </c>
      <c r="B541">
        <v>2014</v>
      </c>
      <c r="C541" s="4">
        <v>40702</v>
      </c>
      <c r="D541">
        <v>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 s="15">
        <f t="shared" si="29"/>
        <v>3</v>
      </c>
      <c r="W541" s="5">
        <v>4</v>
      </c>
      <c r="X541" s="15">
        <f t="shared" ref="X541:X542" si="32">SUM(V541:W541)</f>
        <v>7</v>
      </c>
    </row>
    <row r="542" spans="1:24" x14ac:dyDescent="0.25">
      <c r="A542">
        <f t="shared" si="31"/>
        <v>24</v>
      </c>
      <c r="B542">
        <v>2014</v>
      </c>
      <c r="C542" s="4">
        <v>40703</v>
      </c>
      <c r="D542">
        <v>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 s="15">
        <f t="shared" si="29"/>
        <v>3</v>
      </c>
      <c r="W542" s="5">
        <v>5</v>
      </c>
      <c r="X542" s="15">
        <f t="shared" si="32"/>
        <v>8</v>
      </c>
    </row>
    <row r="543" spans="1:24" x14ac:dyDescent="0.25">
      <c r="A543">
        <f t="shared" si="31"/>
        <v>24</v>
      </c>
      <c r="B543">
        <v>2014</v>
      </c>
      <c r="C543" s="4">
        <v>40704</v>
      </c>
      <c r="D543">
        <v>3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 s="15">
        <f t="shared" si="29"/>
        <v>3</v>
      </c>
      <c r="W543" s="5">
        <v>2</v>
      </c>
      <c r="X543" s="15">
        <f t="shared" si="30"/>
        <v>5</v>
      </c>
    </row>
    <row r="544" spans="1:24" x14ac:dyDescent="0.25">
      <c r="A544">
        <f t="shared" si="31"/>
        <v>24</v>
      </c>
      <c r="B544">
        <v>2014</v>
      </c>
      <c r="C544" s="4">
        <v>40705</v>
      </c>
      <c r="D544">
        <v>3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4</v>
      </c>
      <c r="R544">
        <v>0</v>
      </c>
      <c r="S544">
        <v>0</v>
      </c>
      <c r="T544">
        <v>0</v>
      </c>
      <c r="U544">
        <v>0</v>
      </c>
      <c r="V544" s="15">
        <f t="shared" si="29"/>
        <v>7</v>
      </c>
      <c r="W544" s="5">
        <v>3</v>
      </c>
      <c r="X544" s="15">
        <f t="shared" si="30"/>
        <v>10</v>
      </c>
    </row>
    <row r="545" spans="1:24" x14ac:dyDescent="0.25">
      <c r="A545">
        <f t="shared" si="31"/>
        <v>25</v>
      </c>
      <c r="B545">
        <v>2014</v>
      </c>
      <c r="C545" s="4">
        <v>40706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 s="15" t="e">
        <f t="shared" si="29"/>
        <v>#N/A</v>
      </c>
      <c r="W545" s="5">
        <v>0</v>
      </c>
      <c r="X545" s="15" t="e">
        <f t="shared" si="30"/>
        <v>#N/A</v>
      </c>
    </row>
    <row r="546" spans="1:24" x14ac:dyDescent="0.25">
      <c r="A546">
        <f t="shared" si="31"/>
        <v>25</v>
      </c>
      <c r="B546">
        <v>2014</v>
      </c>
      <c r="C546" s="4">
        <v>40707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3</v>
      </c>
      <c r="R546">
        <v>0</v>
      </c>
      <c r="S546">
        <v>0</v>
      </c>
      <c r="T546">
        <v>0</v>
      </c>
      <c r="U546">
        <v>0</v>
      </c>
      <c r="V546" s="15">
        <f t="shared" si="29"/>
        <v>3</v>
      </c>
      <c r="W546" s="5">
        <v>1</v>
      </c>
      <c r="X546" s="15">
        <f t="shared" si="30"/>
        <v>4</v>
      </c>
    </row>
    <row r="547" spans="1:24" x14ac:dyDescent="0.25">
      <c r="A547">
        <f t="shared" si="31"/>
        <v>25</v>
      </c>
      <c r="B547">
        <v>2014</v>
      </c>
      <c r="C547" s="4">
        <v>40708</v>
      </c>
      <c r="D547">
        <v>4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0.66</v>
      </c>
      <c r="R547">
        <v>0</v>
      </c>
      <c r="S547">
        <v>0</v>
      </c>
      <c r="T547">
        <v>0</v>
      </c>
      <c r="U547">
        <v>0</v>
      </c>
      <c r="V547" s="15">
        <f t="shared" si="29"/>
        <v>4.66</v>
      </c>
      <c r="W547" s="5">
        <v>4</v>
      </c>
      <c r="X547" s="15">
        <f t="shared" si="30"/>
        <v>8.66</v>
      </c>
    </row>
    <row r="548" spans="1:24" x14ac:dyDescent="0.25">
      <c r="A548">
        <f t="shared" si="31"/>
        <v>25</v>
      </c>
      <c r="B548">
        <v>2014</v>
      </c>
      <c r="C548" s="4">
        <v>40709</v>
      </c>
      <c r="D548">
        <v>4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0.66</v>
      </c>
      <c r="R548">
        <v>0</v>
      </c>
      <c r="S548">
        <v>0</v>
      </c>
      <c r="T548">
        <v>0</v>
      </c>
      <c r="U548">
        <v>0</v>
      </c>
      <c r="V548" s="15">
        <f t="shared" si="29"/>
        <v>4.66</v>
      </c>
      <c r="W548" s="5">
        <v>5</v>
      </c>
      <c r="X548" s="15">
        <f t="shared" ref="X548:X549" si="33">SUM(V548:W548)</f>
        <v>9.66</v>
      </c>
    </row>
    <row r="549" spans="1:24" x14ac:dyDescent="0.25">
      <c r="A549">
        <f t="shared" si="31"/>
        <v>25</v>
      </c>
      <c r="B549">
        <v>2014</v>
      </c>
      <c r="C549" s="4">
        <v>40710</v>
      </c>
      <c r="D549">
        <v>4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0.66</v>
      </c>
      <c r="R549">
        <v>0</v>
      </c>
      <c r="S549">
        <v>0</v>
      </c>
      <c r="T549">
        <v>0</v>
      </c>
      <c r="U549">
        <v>0</v>
      </c>
      <c r="V549" s="15">
        <f t="shared" si="29"/>
        <v>4.66</v>
      </c>
      <c r="W549" s="5">
        <v>6</v>
      </c>
      <c r="X549" s="15">
        <f t="shared" si="33"/>
        <v>10.66</v>
      </c>
    </row>
    <row r="550" spans="1:24" x14ac:dyDescent="0.25">
      <c r="A550">
        <f t="shared" si="31"/>
        <v>25</v>
      </c>
      <c r="B550">
        <v>2014</v>
      </c>
      <c r="C550" s="4">
        <v>40711</v>
      </c>
      <c r="D550">
        <v>18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1</v>
      </c>
      <c r="R550">
        <v>0</v>
      </c>
      <c r="S550">
        <v>0</v>
      </c>
      <c r="T550">
        <v>0</v>
      </c>
      <c r="U550">
        <v>0</v>
      </c>
      <c r="V550" s="15">
        <f t="shared" si="29"/>
        <v>19</v>
      </c>
      <c r="W550" s="5">
        <v>19</v>
      </c>
      <c r="X550" s="15">
        <f t="shared" si="30"/>
        <v>38</v>
      </c>
    </row>
    <row r="551" spans="1:24" x14ac:dyDescent="0.25">
      <c r="A551">
        <f t="shared" si="31"/>
        <v>25</v>
      </c>
      <c r="B551">
        <v>2014</v>
      </c>
      <c r="C551" s="4">
        <v>40712</v>
      </c>
      <c r="D551">
        <v>43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 s="15">
        <f t="shared" si="29"/>
        <v>43</v>
      </c>
      <c r="W551" s="5">
        <v>20</v>
      </c>
      <c r="X551" s="15">
        <f t="shared" si="30"/>
        <v>63</v>
      </c>
    </row>
    <row r="552" spans="1:24" x14ac:dyDescent="0.25">
      <c r="A552">
        <f t="shared" si="31"/>
        <v>26</v>
      </c>
      <c r="B552">
        <v>2014</v>
      </c>
      <c r="C552" s="4">
        <v>40713</v>
      </c>
      <c r="D552">
        <v>28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 s="15">
        <f t="shared" si="29"/>
        <v>29</v>
      </c>
      <c r="W552" s="5">
        <v>8</v>
      </c>
      <c r="X552" s="15">
        <f t="shared" si="30"/>
        <v>37</v>
      </c>
    </row>
    <row r="553" spans="1:24" x14ac:dyDescent="0.25">
      <c r="A553">
        <f t="shared" si="31"/>
        <v>26</v>
      </c>
      <c r="B553">
        <v>2014</v>
      </c>
      <c r="C553" s="4">
        <v>40714</v>
      </c>
      <c r="D553">
        <v>8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 s="15">
        <f t="shared" si="29"/>
        <v>8</v>
      </c>
      <c r="W553" s="5">
        <v>8</v>
      </c>
      <c r="X553" s="15">
        <f t="shared" si="30"/>
        <v>16</v>
      </c>
    </row>
    <row r="554" spans="1:24" x14ac:dyDescent="0.25">
      <c r="A554">
        <f t="shared" si="31"/>
        <v>26</v>
      </c>
      <c r="B554">
        <v>2014</v>
      </c>
      <c r="C554" s="4">
        <v>40715</v>
      </c>
      <c r="D554" t="s">
        <v>29</v>
      </c>
      <c r="E554" t="s">
        <v>29</v>
      </c>
      <c r="F554" t="s">
        <v>29</v>
      </c>
      <c r="G554" t="s">
        <v>29</v>
      </c>
      <c r="H554" t="s">
        <v>29</v>
      </c>
      <c r="I554" t="s">
        <v>29</v>
      </c>
      <c r="J554" t="s">
        <v>29</v>
      </c>
      <c r="K554" t="s">
        <v>29</v>
      </c>
      <c r="L554" t="s">
        <v>29</v>
      </c>
      <c r="M554" t="s">
        <v>29</v>
      </c>
      <c r="N554" t="s">
        <v>29</v>
      </c>
      <c r="O554" t="s">
        <v>29</v>
      </c>
      <c r="P554" t="s">
        <v>29</v>
      </c>
      <c r="Q554" t="s">
        <v>29</v>
      </c>
      <c r="R554" t="s">
        <v>29</v>
      </c>
      <c r="S554" t="s">
        <v>29</v>
      </c>
      <c r="T554" t="s">
        <v>29</v>
      </c>
      <c r="U554" t="s">
        <v>29</v>
      </c>
      <c r="V554" s="15" t="e">
        <f t="shared" si="29"/>
        <v>#N/A</v>
      </c>
      <c r="X554" s="15" t="e">
        <f t="shared" si="30"/>
        <v>#N/A</v>
      </c>
    </row>
    <row r="555" spans="1:24" x14ac:dyDescent="0.25">
      <c r="A555">
        <f t="shared" si="31"/>
        <v>26</v>
      </c>
      <c r="B555">
        <v>2014</v>
      </c>
      <c r="C555" s="4">
        <v>40716</v>
      </c>
      <c r="D555" t="s">
        <v>29</v>
      </c>
      <c r="E555" t="s">
        <v>29</v>
      </c>
      <c r="F555" t="s">
        <v>29</v>
      </c>
      <c r="G555" t="s">
        <v>29</v>
      </c>
      <c r="H555" t="s">
        <v>29</v>
      </c>
      <c r="I555" t="s">
        <v>29</v>
      </c>
      <c r="J555" t="s">
        <v>29</v>
      </c>
      <c r="K555" t="s">
        <v>29</v>
      </c>
      <c r="L555" t="s">
        <v>29</v>
      </c>
      <c r="M555" t="s">
        <v>29</v>
      </c>
      <c r="N555" t="s">
        <v>29</v>
      </c>
      <c r="O555" t="s">
        <v>29</v>
      </c>
      <c r="P555" t="s">
        <v>29</v>
      </c>
      <c r="Q555" t="s">
        <v>29</v>
      </c>
      <c r="R555" t="s">
        <v>29</v>
      </c>
      <c r="S555" t="s">
        <v>29</v>
      </c>
      <c r="T555" t="s">
        <v>29</v>
      </c>
      <c r="U555" t="s">
        <v>29</v>
      </c>
      <c r="V555" s="15" t="e">
        <f t="shared" si="29"/>
        <v>#N/A</v>
      </c>
      <c r="X555" s="15" t="e">
        <f t="shared" si="30"/>
        <v>#N/A</v>
      </c>
    </row>
    <row r="556" spans="1:24" x14ac:dyDescent="0.25">
      <c r="A556">
        <f t="shared" si="31"/>
        <v>26</v>
      </c>
      <c r="B556">
        <v>2014</v>
      </c>
      <c r="C556" s="4">
        <v>40717</v>
      </c>
      <c r="D556" t="s">
        <v>29</v>
      </c>
      <c r="E556" t="s">
        <v>29</v>
      </c>
      <c r="F556" t="s">
        <v>29</v>
      </c>
      <c r="G556" t="s">
        <v>29</v>
      </c>
      <c r="H556" t="s">
        <v>29</v>
      </c>
      <c r="I556" t="s">
        <v>29</v>
      </c>
      <c r="J556" t="s">
        <v>29</v>
      </c>
      <c r="K556" t="s">
        <v>29</v>
      </c>
      <c r="L556" t="s">
        <v>29</v>
      </c>
      <c r="M556" t="s">
        <v>29</v>
      </c>
      <c r="N556" t="s">
        <v>29</v>
      </c>
      <c r="O556" t="s">
        <v>29</v>
      </c>
      <c r="P556" t="s">
        <v>29</v>
      </c>
      <c r="Q556" t="s">
        <v>29</v>
      </c>
      <c r="R556" t="s">
        <v>29</v>
      </c>
      <c r="S556" t="s">
        <v>29</v>
      </c>
      <c r="T556" t="s">
        <v>29</v>
      </c>
      <c r="U556" t="s">
        <v>29</v>
      </c>
      <c r="V556" s="15" t="e">
        <f t="shared" si="29"/>
        <v>#N/A</v>
      </c>
      <c r="X556" s="15" t="e">
        <f t="shared" si="30"/>
        <v>#N/A</v>
      </c>
    </row>
    <row r="557" spans="1:24" x14ac:dyDescent="0.25">
      <c r="A557">
        <f t="shared" si="31"/>
        <v>26</v>
      </c>
      <c r="B557">
        <v>2014</v>
      </c>
      <c r="C557" s="4">
        <v>40718</v>
      </c>
      <c r="D557">
        <v>28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 s="15">
        <f t="shared" si="29"/>
        <v>28</v>
      </c>
      <c r="W557">
        <v>12</v>
      </c>
      <c r="X557" s="15">
        <f t="shared" si="30"/>
        <v>40</v>
      </c>
    </row>
    <row r="558" spans="1:24" x14ac:dyDescent="0.25">
      <c r="A558">
        <f t="shared" si="31"/>
        <v>26</v>
      </c>
      <c r="B558">
        <v>2014</v>
      </c>
      <c r="C558" s="4">
        <v>40719</v>
      </c>
      <c r="D558">
        <v>7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 s="15">
        <f t="shared" si="29"/>
        <v>7</v>
      </c>
      <c r="W558">
        <v>2</v>
      </c>
      <c r="X558" s="15">
        <f t="shared" si="30"/>
        <v>9</v>
      </c>
    </row>
    <row r="559" spans="1:24" x14ac:dyDescent="0.25">
      <c r="A559">
        <f t="shared" si="31"/>
        <v>27</v>
      </c>
      <c r="B559">
        <v>2014</v>
      </c>
      <c r="C559" s="4">
        <v>40720</v>
      </c>
      <c r="D559">
        <v>18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2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 s="15">
        <f t="shared" si="29"/>
        <v>20</v>
      </c>
      <c r="W559">
        <v>12</v>
      </c>
      <c r="X559" s="15">
        <f t="shared" si="30"/>
        <v>32</v>
      </c>
    </row>
    <row r="560" spans="1:24" x14ac:dyDescent="0.25">
      <c r="A560">
        <f t="shared" si="31"/>
        <v>27</v>
      </c>
      <c r="B560">
        <v>2014</v>
      </c>
      <c r="C560" s="4">
        <v>40721</v>
      </c>
      <c r="D560">
        <v>11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0</v>
      </c>
      <c r="V560" s="15">
        <f t="shared" si="29"/>
        <v>12</v>
      </c>
      <c r="W560">
        <v>19</v>
      </c>
      <c r="X560" s="15">
        <f t="shared" si="30"/>
        <v>31</v>
      </c>
    </row>
    <row r="561" spans="1:24" x14ac:dyDescent="0.25">
      <c r="A561">
        <f t="shared" si="31"/>
        <v>27</v>
      </c>
      <c r="B561">
        <v>2014</v>
      </c>
      <c r="C561" s="4">
        <v>40722</v>
      </c>
      <c r="D561">
        <v>14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0.67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1.67</v>
      </c>
      <c r="R561">
        <v>0</v>
      </c>
      <c r="S561">
        <v>0</v>
      </c>
      <c r="T561">
        <v>0</v>
      </c>
      <c r="U561">
        <v>0</v>
      </c>
      <c r="V561" s="15">
        <f t="shared" si="29"/>
        <v>16.34</v>
      </c>
      <c r="W561">
        <v>32.299999999999997</v>
      </c>
      <c r="X561" s="15">
        <f t="shared" si="30"/>
        <v>48.64</v>
      </c>
    </row>
    <row r="562" spans="1:24" x14ac:dyDescent="0.25">
      <c r="A562">
        <f t="shared" si="31"/>
        <v>27</v>
      </c>
      <c r="B562">
        <v>2014</v>
      </c>
      <c r="C562" s="4">
        <v>40723</v>
      </c>
      <c r="D562">
        <v>14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0.67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1.67</v>
      </c>
      <c r="R562">
        <v>0</v>
      </c>
      <c r="S562">
        <v>0</v>
      </c>
      <c r="T562">
        <v>0</v>
      </c>
      <c r="U562">
        <v>0</v>
      </c>
      <c r="V562" s="15">
        <f t="shared" si="29"/>
        <v>16.34</v>
      </c>
      <c r="W562">
        <v>32.299999999999997</v>
      </c>
      <c r="X562" s="15">
        <f t="shared" si="30"/>
        <v>48.64</v>
      </c>
    </row>
    <row r="563" spans="1:24" x14ac:dyDescent="0.25">
      <c r="A563">
        <f t="shared" si="31"/>
        <v>27</v>
      </c>
      <c r="B563">
        <v>2014</v>
      </c>
      <c r="C563" s="4">
        <v>40724</v>
      </c>
      <c r="D563">
        <v>14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0.67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1.67</v>
      </c>
      <c r="R563">
        <v>0</v>
      </c>
      <c r="S563">
        <v>0</v>
      </c>
      <c r="T563">
        <v>0</v>
      </c>
      <c r="U563">
        <v>0</v>
      </c>
      <c r="V563" s="15">
        <f t="shared" si="29"/>
        <v>16.34</v>
      </c>
      <c r="W563">
        <v>32.299999999999997</v>
      </c>
      <c r="X563" s="15">
        <f t="shared" si="30"/>
        <v>48.64</v>
      </c>
    </row>
    <row r="564" spans="1:24" x14ac:dyDescent="0.25">
      <c r="A564">
        <f t="shared" si="31"/>
        <v>27</v>
      </c>
      <c r="B564">
        <v>2014</v>
      </c>
      <c r="C564" s="4">
        <v>40725</v>
      </c>
      <c r="D564">
        <v>10</v>
      </c>
      <c r="E564">
        <v>2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1</v>
      </c>
      <c r="R564">
        <v>0</v>
      </c>
      <c r="S564">
        <v>0</v>
      </c>
      <c r="T564">
        <v>0</v>
      </c>
      <c r="U564">
        <v>0</v>
      </c>
      <c r="V564" s="15">
        <f>IF(SUM(D564:U564)=0,NA(),SUM(D564:U564))</f>
        <v>13</v>
      </c>
      <c r="W564">
        <v>28</v>
      </c>
      <c r="X564" s="15">
        <f t="shared" si="30"/>
        <v>41</v>
      </c>
    </row>
    <row r="565" spans="1:24" x14ac:dyDescent="0.25">
      <c r="A565">
        <f t="shared" si="31"/>
        <v>27</v>
      </c>
      <c r="B565">
        <v>2014</v>
      </c>
      <c r="C565" s="4">
        <v>40726</v>
      </c>
      <c r="D565">
        <v>6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1</v>
      </c>
      <c r="R565">
        <v>0</v>
      </c>
      <c r="S565">
        <v>0</v>
      </c>
      <c r="T565">
        <v>0</v>
      </c>
      <c r="U565">
        <v>0</v>
      </c>
      <c r="V565" s="15">
        <f t="shared" si="29"/>
        <v>7</v>
      </c>
      <c r="W565">
        <v>0</v>
      </c>
      <c r="X565" s="15">
        <f t="shared" si="30"/>
        <v>7</v>
      </c>
    </row>
    <row r="566" spans="1:24" x14ac:dyDescent="0.25">
      <c r="A566">
        <f t="shared" si="31"/>
        <v>28</v>
      </c>
      <c r="B566">
        <v>2014</v>
      </c>
      <c r="C566" s="4">
        <v>40727</v>
      </c>
      <c r="D566">
        <v>35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</v>
      </c>
      <c r="R566">
        <v>0</v>
      </c>
      <c r="S566">
        <v>0</v>
      </c>
      <c r="T566">
        <v>0</v>
      </c>
      <c r="U566">
        <v>0</v>
      </c>
      <c r="V566" s="15">
        <f t="shared" si="29"/>
        <v>36</v>
      </c>
      <c r="W566">
        <v>87</v>
      </c>
      <c r="X566" s="15">
        <f t="shared" si="30"/>
        <v>123</v>
      </c>
    </row>
    <row r="567" spans="1:24" x14ac:dyDescent="0.25">
      <c r="A567">
        <f t="shared" si="31"/>
        <v>28</v>
      </c>
      <c r="B567">
        <v>2014</v>
      </c>
      <c r="C567" s="4">
        <v>40728</v>
      </c>
      <c r="D567">
        <v>33.5</v>
      </c>
      <c r="E567">
        <v>0</v>
      </c>
      <c r="F567">
        <v>0</v>
      </c>
      <c r="G567">
        <v>0</v>
      </c>
      <c r="H567">
        <v>0.5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1.5</v>
      </c>
      <c r="R567">
        <v>0</v>
      </c>
      <c r="S567">
        <v>0</v>
      </c>
      <c r="T567">
        <v>0</v>
      </c>
      <c r="U567">
        <v>0</v>
      </c>
      <c r="V567" s="15">
        <f t="shared" si="29"/>
        <v>35.5</v>
      </c>
      <c r="W567">
        <v>7</v>
      </c>
      <c r="X567" s="15">
        <f t="shared" si="30"/>
        <v>42.5</v>
      </c>
    </row>
    <row r="568" spans="1:24" x14ac:dyDescent="0.25">
      <c r="A568">
        <f t="shared" si="31"/>
        <v>28</v>
      </c>
      <c r="B568">
        <v>2014</v>
      </c>
      <c r="C568" s="4">
        <v>40729</v>
      </c>
      <c r="D568">
        <v>33.5</v>
      </c>
      <c r="E568">
        <v>0</v>
      </c>
      <c r="F568">
        <v>0</v>
      </c>
      <c r="G568">
        <v>0</v>
      </c>
      <c r="H568">
        <v>0.5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1.5</v>
      </c>
      <c r="R568">
        <v>0</v>
      </c>
      <c r="S568">
        <v>0</v>
      </c>
      <c r="T568">
        <v>0</v>
      </c>
      <c r="U568">
        <v>0</v>
      </c>
      <c r="V568" s="15">
        <f t="shared" si="29"/>
        <v>35.5</v>
      </c>
      <c r="W568">
        <v>7</v>
      </c>
      <c r="X568" s="15">
        <f t="shared" si="30"/>
        <v>42.5</v>
      </c>
    </row>
    <row r="569" spans="1:24" x14ac:dyDescent="0.25">
      <c r="A569">
        <f t="shared" si="31"/>
        <v>28</v>
      </c>
      <c r="B569">
        <v>2014</v>
      </c>
      <c r="C569" s="4">
        <v>40730</v>
      </c>
      <c r="D569">
        <v>33.5</v>
      </c>
      <c r="E569">
        <v>0</v>
      </c>
      <c r="F569">
        <v>0</v>
      </c>
      <c r="G569">
        <v>0</v>
      </c>
      <c r="H569">
        <v>0.5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1.5</v>
      </c>
      <c r="R569">
        <v>0</v>
      </c>
      <c r="S569">
        <v>0</v>
      </c>
      <c r="T569">
        <v>0</v>
      </c>
      <c r="U569">
        <v>0</v>
      </c>
      <c r="V569" s="15">
        <f t="shared" si="29"/>
        <v>35.5</v>
      </c>
      <c r="W569">
        <v>7</v>
      </c>
      <c r="X569" s="15">
        <f t="shared" si="30"/>
        <v>42.5</v>
      </c>
    </row>
    <row r="570" spans="1:24" x14ac:dyDescent="0.25">
      <c r="A570">
        <f t="shared" si="31"/>
        <v>28</v>
      </c>
      <c r="B570">
        <v>2014</v>
      </c>
      <c r="C570" s="4">
        <v>40731</v>
      </c>
      <c r="D570">
        <v>33.5</v>
      </c>
      <c r="E570">
        <v>0</v>
      </c>
      <c r="F570">
        <v>0</v>
      </c>
      <c r="G570">
        <v>0</v>
      </c>
      <c r="H570">
        <v>0.5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1.5</v>
      </c>
      <c r="R570">
        <v>0</v>
      </c>
      <c r="S570">
        <v>0</v>
      </c>
      <c r="T570">
        <v>0</v>
      </c>
      <c r="U570">
        <v>0</v>
      </c>
      <c r="V570" s="15">
        <f t="shared" si="29"/>
        <v>35.5</v>
      </c>
      <c r="W570">
        <v>7</v>
      </c>
      <c r="X570" s="15">
        <f t="shared" si="30"/>
        <v>42.5</v>
      </c>
    </row>
    <row r="571" spans="1:24" x14ac:dyDescent="0.25">
      <c r="A571">
        <f t="shared" si="31"/>
        <v>28</v>
      </c>
      <c r="B571">
        <v>2014</v>
      </c>
      <c r="C571" s="4">
        <v>40732</v>
      </c>
      <c r="D571">
        <v>15</v>
      </c>
      <c r="E571">
        <v>4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7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 s="15">
        <f t="shared" si="29"/>
        <v>26</v>
      </c>
      <c r="W571">
        <v>4</v>
      </c>
      <c r="X571" s="15">
        <f t="shared" si="30"/>
        <v>30</v>
      </c>
    </row>
    <row r="572" spans="1:24" x14ac:dyDescent="0.25">
      <c r="A572">
        <f t="shared" si="31"/>
        <v>28</v>
      </c>
      <c r="B572">
        <v>2014</v>
      </c>
      <c r="C572" s="4">
        <v>40733</v>
      </c>
      <c r="D572">
        <v>11</v>
      </c>
      <c r="E572">
        <v>0</v>
      </c>
      <c r="F572">
        <v>0</v>
      </c>
      <c r="G572">
        <v>0</v>
      </c>
      <c r="H572">
        <v>1</v>
      </c>
      <c r="I572">
        <v>0</v>
      </c>
      <c r="J572">
        <v>0</v>
      </c>
      <c r="K572">
        <v>1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 s="15">
        <f t="shared" ref="V572:V591" si="34">IF(SUM(D572:U572)=0,NA(),SUM(D572:U572))</f>
        <v>14</v>
      </c>
      <c r="W572">
        <v>9</v>
      </c>
      <c r="X572" s="15">
        <f t="shared" ref="X572:X591" si="35">SUM(V572:W572)</f>
        <v>23</v>
      </c>
    </row>
    <row r="573" spans="1:24" x14ac:dyDescent="0.25">
      <c r="A573">
        <f t="shared" si="31"/>
        <v>29</v>
      </c>
      <c r="B573">
        <v>2014</v>
      </c>
      <c r="C573" s="4">
        <v>40734</v>
      </c>
      <c r="D573">
        <v>4</v>
      </c>
      <c r="E573">
        <v>0</v>
      </c>
      <c r="F573">
        <v>0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1</v>
      </c>
      <c r="R573">
        <v>0</v>
      </c>
      <c r="S573">
        <v>0</v>
      </c>
      <c r="T573">
        <v>0</v>
      </c>
      <c r="U573">
        <v>0</v>
      </c>
      <c r="V573" s="15">
        <f t="shared" si="34"/>
        <v>6</v>
      </c>
      <c r="W573">
        <v>8</v>
      </c>
      <c r="X573" s="15">
        <f t="shared" si="35"/>
        <v>14</v>
      </c>
    </row>
    <row r="574" spans="1:24" x14ac:dyDescent="0.25">
      <c r="A574">
        <f t="shared" si="31"/>
        <v>29</v>
      </c>
      <c r="B574">
        <v>2014</v>
      </c>
      <c r="C574" s="4">
        <v>40735</v>
      </c>
      <c r="D574">
        <v>10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 s="15">
        <f t="shared" si="34"/>
        <v>11</v>
      </c>
      <c r="W574">
        <v>7</v>
      </c>
      <c r="X574" s="15">
        <f t="shared" si="35"/>
        <v>18</v>
      </c>
    </row>
    <row r="575" spans="1:24" x14ac:dyDescent="0.25">
      <c r="A575">
        <f t="shared" si="31"/>
        <v>29</v>
      </c>
      <c r="B575">
        <v>2014</v>
      </c>
      <c r="C575" s="4">
        <v>40736</v>
      </c>
      <c r="D575">
        <v>2.6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1.6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0.33</v>
      </c>
      <c r="R575">
        <v>0</v>
      </c>
      <c r="S575">
        <v>0</v>
      </c>
      <c r="T575">
        <v>0.3</v>
      </c>
      <c r="U575">
        <v>0</v>
      </c>
      <c r="V575" s="15">
        <f t="shared" si="34"/>
        <v>5.83</v>
      </c>
      <c r="W575">
        <v>9.33</v>
      </c>
      <c r="X575" s="15">
        <f t="shared" si="35"/>
        <v>15.16</v>
      </c>
    </row>
    <row r="576" spans="1:24" x14ac:dyDescent="0.25">
      <c r="A576">
        <f t="shared" si="31"/>
        <v>29</v>
      </c>
      <c r="B576">
        <v>2014</v>
      </c>
      <c r="C576" s="4">
        <v>40737</v>
      </c>
      <c r="D576">
        <v>2.6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1.6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0.33</v>
      </c>
      <c r="R576">
        <v>0</v>
      </c>
      <c r="S576">
        <v>0</v>
      </c>
      <c r="T576">
        <v>0.3</v>
      </c>
      <c r="U576">
        <v>0</v>
      </c>
      <c r="V576" s="15">
        <f t="shared" si="34"/>
        <v>5.83</v>
      </c>
      <c r="W576">
        <v>9.33</v>
      </c>
      <c r="X576" s="15">
        <f t="shared" si="35"/>
        <v>15.16</v>
      </c>
    </row>
    <row r="577" spans="1:24" x14ac:dyDescent="0.25">
      <c r="A577">
        <f t="shared" si="31"/>
        <v>29</v>
      </c>
      <c r="B577">
        <v>2014</v>
      </c>
      <c r="C577" s="4">
        <v>40738</v>
      </c>
      <c r="D577">
        <v>2.6</v>
      </c>
      <c r="E577">
        <v>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1.6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0.33</v>
      </c>
      <c r="R577">
        <v>0</v>
      </c>
      <c r="S577">
        <v>0</v>
      </c>
      <c r="T577">
        <v>0.3</v>
      </c>
      <c r="U577">
        <v>0</v>
      </c>
      <c r="V577" s="15">
        <f t="shared" si="34"/>
        <v>5.83</v>
      </c>
      <c r="W577">
        <v>9.33</v>
      </c>
      <c r="X577" s="15">
        <f t="shared" si="35"/>
        <v>15.16</v>
      </c>
    </row>
    <row r="578" spans="1:24" x14ac:dyDescent="0.25">
      <c r="A578">
        <f t="shared" ref="A578:A591" si="36">WEEKNUM(C578)</f>
        <v>29</v>
      </c>
      <c r="B578">
        <v>2014</v>
      </c>
      <c r="C578" s="4">
        <v>40739</v>
      </c>
      <c r="D578">
        <v>3</v>
      </c>
      <c r="E578">
        <v>5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2</v>
      </c>
      <c r="R578">
        <v>0</v>
      </c>
      <c r="S578">
        <v>0</v>
      </c>
      <c r="T578">
        <v>0</v>
      </c>
      <c r="U578">
        <v>0</v>
      </c>
      <c r="V578" s="15">
        <f t="shared" si="34"/>
        <v>10</v>
      </c>
      <c r="W578">
        <v>4</v>
      </c>
      <c r="X578" s="15">
        <f t="shared" si="35"/>
        <v>14</v>
      </c>
    </row>
    <row r="579" spans="1:24" x14ac:dyDescent="0.25">
      <c r="A579">
        <f t="shared" si="36"/>
        <v>29</v>
      </c>
      <c r="B579">
        <v>2014</v>
      </c>
      <c r="C579" s="4">
        <v>40740</v>
      </c>
      <c r="D579">
        <v>5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2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2</v>
      </c>
      <c r="R579">
        <v>0</v>
      </c>
      <c r="S579">
        <v>0</v>
      </c>
      <c r="T579">
        <v>0</v>
      </c>
      <c r="U579">
        <v>0</v>
      </c>
      <c r="V579" s="15">
        <f t="shared" si="34"/>
        <v>9</v>
      </c>
      <c r="W579">
        <v>29</v>
      </c>
      <c r="X579" s="15">
        <f t="shared" si="35"/>
        <v>38</v>
      </c>
    </row>
    <row r="580" spans="1:24" x14ac:dyDescent="0.25">
      <c r="A580">
        <f t="shared" si="36"/>
        <v>30</v>
      </c>
      <c r="B580">
        <v>2014</v>
      </c>
      <c r="C580" s="4">
        <v>40741</v>
      </c>
      <c r="D580">
        <v>4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2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 s="15">
        <f t="shared" si="34"/>
        <v>6</v>
      </c>
      <c r="W580">
        <v>4</v>
      </c>
      <c r="X580" s="15">
        <f t="shared" si="35"/>
        <v>10</v>
      </c>
    </row>
    <row r="581" spans="1:24" x14ac:dyDescent="0.25">
      <c r="A581">
        <f t="shared" si="36"/>
        <v>30</v>
      </c>
      <c r="B581">
        <v>2014</v>
      </c>
      <c r="C581" s="4">
        <v>40742</v>
      </c>
      <c r="D581">
        <v>14</v>
      </c>
      <c r="E581">
        <v>0</v>
      </c>
      <c r="F581">
        <v>0</v>
      </c>
      <c r="G581">
        <v>0</v>
      </c>
      <c r="H581">
        <v>0</v>
      </c>
      <c r="I581">
        <v>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 s="15">
        <f t="shared" si="34"/>
        <v>15</v>
      </c>
      <c r="W581">
        <v>1</v>
      </c>
      <c r="X581" s="15">
        <f t="shared" si="35"/>
        <v>16</v>
      </c>
    </row>
    <row r="582" spans="1:24" x14ac:dyDescent="0.25">
      <c r="A582">
        <f t="shared" si="36"/>
        <v>30</v>
      </c>
      <c r="B582">
        <v>2014</v>
      </c>
      <c r="C582" s="4">
        <v>40743</v>
      </c>
      <c r="D582">
        <v>6</v>
      </c>
      <c r="E582">
        <v>0</v>
      </c>
      <c r="F582">
        <v>0</v>
      </c>
      <c r="G582">
        <v>0</v>
      </c>
      <c r="H582">
        <v>0.66</v>
      </c>
      <c r="I582">
        <v>0</v>
      </c>
      <c r="J582">
        <v>0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0.33</v>
      </c>
      <c r="R582">
        <v>0</v>
      </c>
      <c r="S582">
        <v>0</v>
      </c>
      <c r="T582">
        <v>0</v>
      </c>
      <c r="U582">
        <v>0</v>
      </c>
      <c r="V582" s="15">
        <f t="shared" si="34"/>
        <v>7.99</v>
      </c>
      <c r="W582" s="5">
        <v>12</v>
      </c>
      <c r="X582" s="15">
        <f t="shared" si="35"/>
        <v>19.990000000000002</v>
      </c>
    </row>
    <row r="583" spans="1:24" x14ac:dyDescent="0.25">
      <c r="A583">
        <f t="shared" si="36"/>
        <v>30</v>
      </c>
      <c r="B583">
        <v>2014</v>
      </c>
      <c r="C583" s="4">
        <v>40744</v>
      </c>
      <c r="D583">
        <v>6</v>
      </c>
      <c r="E583">
        <v>0</v>
      </c>
      <c r="F583">
        <v>0</v>
      </c>
      <c r="G583">
        <v>0</v>
      </c>
      <c r="H583">
        <v>0.66</v>
      </c>
      <c r="I583">
        <v>0</v>
      </c>
      <c r="J583">
        <v>0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0.33</v>
      </c>
      <c r="R583">
        <v>0</v>
      </c>
      <c r="S583">
        <v>0</v>
      </c>
      <c r="T583">
        <v>0</v>
      </c>
      <c r="U583">
        <v>0</v>
      </c>
      <c r="V583" s="15">
        <f t="shared" si="34"/>
        <v>7.99</v>
      </c>
      <c r="W583" s="5">
        <v>12</v>
      </c>
      <c r="X583" s="15">
        <f t="shared" si="35"/>
        <v>19.990000000000002</v>
      </c>
    </row>
    <row r="584" spans="1:24" x14ac:dyDescent="0.25">
      <c r="A584">
        <f t="shared" si="36"/>
        <v>30</v>
      </c>
      <c r="B584">
        <v>2014</v>
      </c>
      <c r="C584" s="4">
        <v>40745</v>
      </c>
      <c r="D584">
        <v>6</v>
      </c>
      <c r="E584">
        <v>0</v>
      </c>
      <c r="F584">
        <v>0</v>
      </c>
      <c r="G584">
        <v>0</v>
      </c>
      <c r="H584">
        <v>0.66</v>
      </c>
      <c r="I584">
        <v>0</v>
      </c>
      <c r="J584">
        <v>0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0.33</v>
      </c>
      <c r="R584">
        <v>0</v>
      </c>
      <c r="S584">
        <v>0</v>
      </c>
      <c r="T584">
        <v>0</v>
      </c>
      <c r="U584">
        <v>0</v>
      </c>
      <c r="V584" s="15">
        <f t="shared" si="34"/>
        <v>7.99</v>
      </c>
      <c r="W584" s="5">
        <v>12</v>
      </c>
      <c r="X584" s="15">
        <f t="shared" si="35"/>
        <v>19.990000000000002</v>
      </c>
    </row>
    <row r="585" spans="1:24" x14ac:dyDescent="0.25">
      <c r="A585">
        <f t="shared" si="36"/>
        <v>30</v>
      </c>
      <c r="B585">
        <v>2014</v>
      </c>
      <c r="C585" s="4">
        <v>40746</v>
      </c>
      <c r="D585">
        <v>1</v>
      </c>
      <c r="E585">
        <v>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 s="15">
        <f t="shared" si="34"/>
        <v>3</v>
      </c>
      <c r="W585" s="5">
        <v>3</v>
      </c>
      <c r="X585" s="15">
        <f t="shared" si="35"/>
        <v>6</v>
      </c>
    </row>
    <row r="586" spans="1:24" x14ac:dyDescent="0.25">
      <c r="A586">
        <f t="shared" si="36"/>
        <v>30</v>
      </c>
      <c r="B586">
        <v>2014</v>
      </c>
      <c r="C586" s="4">
        <v>40747</v>
      </c>
      <c r="D586">
        <v>5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1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 s="15">
        <f t="shared" si="34"/>
        <v>7</v>
      </c>
      <c r="W586" s="5">
        <v>6</v>
      </c>
      <c r="X586" s="15">
        <f t="shared" si="35"/>
        <v>13</v>
      </c>
    </row>
    <row r="587" spans="1:24" x14ac:dyDescent="0.25">
      <c r="A587">
        <f t="shared" si="36"/>
        <v>31</v>
      </c>
      <c r="B587">
        <v>2014</v>
      </c>
      <c r="C587" s="4">
        <v>40748</v>
      </c>
      <c r="D587">
        <v>3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 s="15">
        <f t="shared" si="34"/>
        <v>4</v>
      </c>
      <c r="W587" s="5">
        <v>2</v>
      </c>
      <c r="X587" s="15">
        <f t="shared" si="35"/>
        <v>6</v>
      </c>
    </row>
    <row r="588" spans="1:24" x14ac:dyDescent="0.25">
      <c r="A588">
        <f t="shared" si="36"/>
        <v>31</v>
      </c>
      <c r="B588">
        <v>2014</v>
      </c>
      <c r="C588" s="4">
        <v>40749</v>
      </c>
      <c r="D588">
        <v>3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2</v>
      </c>
      <c r="L588">
        <v>0</v>
      </c>
      <c r="M588">
        <v>0</v>
      </c>
      <c r="N588">
        <v>1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 s="15">
        <f t="shared" si="34"/>
        <v>6</v>
      </c>
      <c r="W588" s="5">
        <v>3</v>
      </c>
      <c r="X588" s="15">
        <f t="shared" si="35"/>
        <v>9</v>
      </c>
    </row>
    <row r="589" spans="1:24" x14ac:dyDescent="0.25">
      <c r="A589">
        <f t="shared" si="36"/>
        <v>31</v>
      </c>
      <c r="B589">
        <v>2014</v>
      </c>
      <c r="C589" s="4">
        <v>40750</v>
      </c>
      <c r="D589">
        <v>3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 s="15">
        <f t="shared" si="34"/>
        <v>3</v>
      </c>
      <c r="W589" s="5">
        <v>1.3</v>
      </c>
      <c r="X589" s="15">
        <f t="shared" si="35"/>
        <v>4.3</v>
      </c>
    </row>
    <row r="590" spans="1:24" x14ac:dyDescent="0.25">
      <c r="A590">
        <f t="shared" si="36"/>
        <v>31</v>
      </c>
      <c r="B590">
        <v>2014</v>
      </c>
      <c r="C590" s="4">
        <v>40751</v>
      </c>
      <c r="D590">
        <v>3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 s="15">
        <f t="shared" si="34"/>
        <v>3</v>
      </c>
      <c r="W590" s="5">
        <v>2.2999999999999998</v>
      </c>
      <c r="X590" s="15">
        <f t="shared" si="35"/>
        <v>5.3</v>
      </c>
    </row>
    <row r="591" spans="1:24" x14ac:dyDescent="0.25">
      <c r="A591">
        <f t="shared" si="36"/>
        <v>31</v>
      </c>
      <c r="B591">
        <v>2014</v>
      </c>
      <c r="C591" s="4">
        <v>40752</v>
      </c>
      <c r="D591">
        <v>3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 s="15">
        <f t="shared" si="34"/>
        <v>3</v>
      </c>
      <c r="W591" s="5">
        <v>3.3</v>
      </c>
      <c r="X591" s="15">
        <f t="shared" si="35"/>
        <v>6.3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3:D101"/>
  <sheetViews>
    <sheetView topLeftCell="A31" workbookViewId="0">
      <selection activeCell="J45" sqref="J45"/>
    </sheetView>
  </sheetViews>
  <sheetFormatPr defaultRowHeight="15" x14ac:dyDescent="0.25"/>
  <cols>
    <col min="1" max="1" width="13.140625" bestFit="1" customWidth="1"/>
    <col min="2" max="2" width="18.7109375" bestFit="1" customWidth="1"/>
    <col min="3" max="3" width="16.140625" bestFit="1" customWidth="1"/>
    <col min="4" max="4" width="18.7109375" bestFit="1" customWidth="1"/>
  </cols>
  <sheetData>
    <row r="3" spans="1:4" x14ac:dyDescent="0.25">
      <c r="A3" s="17" t="s">
        <v>33</v>
      </c>
      <c r="B3" t="s">
        <v>39</v>
      </c>
      <c r="C3" t="s">
        <v>57</v>
      </c>
      <c r="D3" t="s">
        <v>58</v>
      </c>
    </row>
    <row r="4" spans="1:4" x14ac:dyDescent="0.25">
      <c r="A4" s="19">
        <v>21</v>
      </c>
      <c r="B4" s="20" t="e">
        <v>#N/A</v>
      </c>
      <c r="C4" s="20" t="e">
        <v>#N/A</v>
      </c>
      <c r="D4" s="20" t="e">
        <v>#N/A</v>
      </c>
    </row>
    <row r="5" spans="1:4" x14ac:dyDescent="0.25">
      <c r="A5" s="21">
        <v>2010</v>
      </c>
      <c r="B5" s="20">
        <v>7.7142857142857144</v>
      </c>
      <c r="C5" s="20">
        <v>18</v>
      </c>
      <c r="D5" s="20">
        <v>9.6214047088472778</v>
      </c>
    </row>
    <row r="6" spans="1:4" x14ac:dyDescent="0.25">
      <c r="A6" s="21">
        <v>2011</v>
      </c>
      <c r="B6" s="20">
        <v>0.5</v>
      </c>
      <c r="C6" s="20">
        <v>2</v>
      </c>
      <c r="D6" s="20">
        <v>0.70710678118654757</v>
      </c>
    </row>
    <row r="7" spans="1:4" x14ac:dyDescent="0.25">
      <c r="A7" s="21">
        <v>2012</v>
      </c>
      <c r="B7" s="20">
        <v>19.285714285714285</v>
      </c>
      <c r="C7" s="20">
        <v>28.25</v>
      </c>
      <c r="D7" s="20">
        <v>11.766326043902939</v>
      </c>
    </row>
    <row r="8" spans="1:4" x14ac:dyDescent="0.25">
      <c r="A8" s="21">
        <v>2013</v>
      </c>
      <c r="B8" s="20">
        <v>0.42857142857142855</v>
      </c>
      <c r="C8" s="20">
        <v>0.75</v>
      </c>
      <c r="D8" s="20">
        <v>0.40089186286863654</v>
      </c>
    </row>
    <row r="9" spans="1:4" x14ac:dyDescent="0.25">
      <c r="A9" s="21">
        <v>2014</v>
      </c>
      <c r="B9" s="20" t="e">
        <v>#N/A</v>
      </c>
      <c r="C9" s="20" t="e">
        <v>#N/A</v>
      </c>
      <c r="D9" s="20" t="e">
        <v>#N/A</v>
      </c>
    </row>
    <row r="10" spans="1:4" x14ac:dyDescent="0.25">
      <c r="A10" s="19">
        <v>22</v>
      </c>
      <c r="B10" s="20" t="e">
        <v>#N/A</v>
      </c>
      <c r="C10" s="20" t="e">
        <v>#N/A</v>
      </c>
      <c r="D10" s="20" t="e">
        <v>#N/A</v>
      </c>
    </row>
    <row r="11" spans="1:4" x14ac:dyDescent="0.25">
      <c r="A11" s="21">
        <v>2010</v>
      </c>
      <c r="B11" s="20">
        <v>20.678571428571427</v>
      </c>
      <c r="C11" s="20">
        <v>48</v>
      </c>
      <c r="D11" s="20">
        <v>13.066109378300578</v>
      </c>
    </row>
    <row r="12" spans="1:4" x14ac:dyDescent="0.25">
      <c r="A12" s="21">
        <v>2011</v>
      </c>
      <c r="B12" s="20">
        <v>0.2857142857142857</v>
      </c>
      <c r="C12" s="20">
        <v>0.75</v>
      </c>
      <c r="D12" s="20">
        <v>0.36596252735569995</v>
      </c>
    </row>
    <row r="13" spans="1:4" x14ac:dyDescent="0.25">
      <c r="A13" s="21">
        <v>2012</v>
      </c>
      <c r="B13" s="20">
        <v>20.392857142857142</v>
      </c>
      <c r="C13" s="20">
        <v>92</v>
      </c>
      <c r="D13" s="20">
        <v>32.823028356265219</v>
      </c>
    </row>
    <row r="14" spans="1:4" x14ac:dyDescent="0.25">
      <c r="A14" s="21">
        <v>2013</v>
      </c>
      <c r="B14" s="20">
        <v>0.2857142857142857</v>
      </c>
      <c r="C14" s="20">
        <v>0.5</v>
      </c>
      <c r="D14" s="20">
        <v>0.2672612419124244</v>
      </c>
    </row>
    <row r="15" spans="1:4" x14ac:dyDescent="0.25">
      <c r="A15" s="21">
        <v>2014</v>
      </c>
      <c r="B15" s="20" t="e">
        <v>#N/A</v>
      </c>
      <c r="C15" s="20" t="e">
        <v>#N/A</v>
      </c>
      <c r="D15" s="20" t="e">
        <v>#N/A</v>
      </c>
    </row>
    <row r="16" spans="1:4" x14ac:dyDescent="0.25">
      <c r="A16" s="19">
        <v>23</v>
      </c>
      <c r="B16" s="20">
        <v>5.532571428571428</v>
      </c>
      <c r="C16" s="20">
        <v>21</v>
      </c>
      <c r="D16" s="20">
        <v>6.3331663592908862</v>
      </c>
    </row>
    <row r="17" spans="1:4" x14ac:dyDescent="0.25">
      <c r="A17" s="21">
        <v>2010</v>
      </c>
      <c r="B17" s="20">
        <v>11.319999999999999</v>
      </c>
      <c r="C17" s="20">
        <v>18.75</v>
      </c>
      <c r="D17" s="20">
        <v>7.6645373854743077</v>
      </c>
    </row>
    <row r="18" spans="1:4" x14ac:dyDescent="0.25">
      <c r="A18" s="21">
        <v>2011</v>
      </c>
      <c r="B18" s="20">
        <v>3.3085714285714287</v>
      </c>
      <c r="C18" s="20">
        <v>10.33</v>
      </c>
      <c r="D18" s="20">
        <v>4.8117267467837666</v>
      </c>
    </row>
    <row r="19" spans="1:4" x14ac:dyDescent="0.25">
      <c r="A19" s="21">
        <v>2012</v>
      </c>
      <c r="B19" s="20">
        <v>4.0342857142857138</v>
      </c>
      <c r="C19" s="20">
        <v>6.25</v>
      </c>
      <c r="D19" s="20">
        <v>1.1832843718911819</v>
      </c>
    </row>
    <row r="20" spans="1:4" x14ac:dyDescent="0.25">
      <c r="A20" s="21">
        <v>2013</v>
      </c>
      <c r="B20" s="20">
        <v>1.1414285714285715</v>
      </c>
      <c r="C20" s="20">
        <v>3</v>
      </c>
      <c r="D20" s="20">
        <v>1.1695216767469303</v>
      </c>
    </row>
    <row r="21" spans="1:4" x14ac:dyDescent="0.25">
      <c r="A21" s="21">
        <v>2014</v>
      </c>
      <c r="B21" s="20">
        <v>7.8585714285714294</v>
      </c>
      <c r="C21" s="20">
        <v>21</v>
      </c>
      <c r="D21" s="20">
        <v>8.1452101028179502</v>
      </c>
    </row>
    <row r="22" spans="1:4" x14ac:dyDescent="0.25">
      <c r="A22" s="19">
        <v>24</v>
      </c>
      <c r="B22" s="20">
        <v>11.816285714285716</v>
      </c>
      <c r="C22" s="20">
        <v>78</v>
      </c>
      <c r="D22" s="20">
        <v>17.222628938783568</v>
      </c>
    </row>
    <row r="23" spans="1:4" x14ac:dyDescent="0.25">
      <c r="A23" s="21">
        <v>2010</v>
      </c>
      <c r="B23" s="20">
        <v>22.614285714285717</v>
      </c>
      <c r="C23" s="20">
        <v>78</v>
      </c>
      <c r="D23" s="20">
        <v>25.724116996275988</v>
      </c>
    </row>
    <row r="24" spans="1:4" x14ac:dyDescent="0.25">
      <c r="A24" s="21">
        <v>2011</v>
      </c>
      <c r="B24" s="20">
        <v>2.6185714285714283</v>
      </c>
      <c r="C24" s="20">
        <v>10.33</v>
      </c>
      <c r="D24" s="20">
        <v>3.7574478420484145</v>
      </c>
    </row>
    <row r="25" spans="1:4" x14ac:dyDescent="0.25">
      <c r="A25" s="21">
        <v>2012</v>
      </c>
      <c r="B25" s="20">
        <v>21.565714285714282</v>
      </c>
      <c r="C25" s="20">
        <v>59</v>
      </c>
      <c r="D25" s="20">
        <v>19.502593722496552</v>
      </c>
    </row>
    <row r="26" spans="1:4" x14ac:dyDescent="0.25">
      <c r="A26" s="21">
        <v>2013</v>
      </c>
      <c r="B26" s="20">
        <v>1.8542857142857143</v>
      </c>
      <c r="C26" s="20">
        <v>9</v>
      </c>
      <c r="D26" s="20">
        <v>3.220718642077971</v>
      </c>
    </row>
    <row r="27" spans="1:4" x14ac:dyDescent="0.25">
      <c r="A27" s="21">
        <v>2014</v>
      </c>
      <c r="B27" s="20">
        <v>10.428571428571429</v>
      </c>
      <c r="C27" s="20">
        <v>38</v>
      </c>
      <c r="D27" s="20">
        <v>12.272695205986647</v>
      </c>
    </row>
    <row r="28" spans="1:4" x14ac:dyDescent="0.25">
      <c r="A28" s="19">
        <v>25</v>
      </c>
      <c r="B28" s="20" t="e">
        <v>#N/A</v>
      </c>
      <c r="C28" s="20" t="e">
        <v>#N/A</v>
      </c>
      <c r="D28" s="20" t="e">
        <v>#N/A</v>
      </c>
    </row>
    <row r="29" spans="1:4" x14ac:dyDescent="0.25">
      <c r="A29" s="21">
        <v>2010</v>
      </c>
      <c r="B29" s="20">
        <v>54.216666666666661</v>
      </c>
      <c r="C29" s="20">
        <v>155</v>
      </c>
      <c r="D29" s="20">
        <v>51.978608548773863</v>
      </c>
    </row>
    <row r="30" spans="1:4" x14ac:dyDescent="0.25">
      <c r="A30" s="21">
        <v>2011</v>
      </c>
      <c r="B30" s="20">
        <v>1.76</v>
      </c>
      <c r="C30" s="20">
        <v>3</v>
      </c>
      <c r="D30" s="20">
        <v>1.3825097950225647</v>
      </c>
    </row>
    <row r="31" spans="1:4" x14ac:dyDescent="0.25">
      <c r="A31" s="21">
        <v>2012</v>
      </c>
      <c r="B31" s="20">
        <v>3.5657142857142858</v>
      </c>
      <c r="C31" s="20">
        <v>12</v>
      </c>
      <c r="D31" s="20">
        <v>3.8563145495099209</v>
      </c>
    </row>
    <row r="32" spans="1:4" x14ac:dyDescent="0.25">
      <c r="A32" s="21">
        <v>2013</v>
      </c>
      <c r="B32" s="20">
        <v>56.567142857142862</v>
      </c>
      <c r="C32" s="20">
        <v>72.989999999999995</v>
      </c>
      <c r="D32" s="20">
        <v>22.236339412686359</v>
      </c>
    </row>
    <row r="33" spans="1:4" x14ac:dyDescent="0.25">
      <c r="A33" s="21">
        <v>2014</v>
      </c>
      <c r="B33" s="20" t="e">
        <v>#N/A</v>
      </c>
      <c r="C33" s="20" t="e">
        <v>#N/A</v>
      </c>
      <c r="D33" s="20" t="e">
        <v>#N/A</v>
      </c>
    </row>
    <row r="34" spans="1:4" x14ac:dyDescent="0.25">
      <c r="A34" s="19">
        <v>26</v>
      </c>
      <c r="B34" s="20">
        <v>25.248857142857144</v>
      </c>
      <c r="C34" s="20">
        <v>130</v>
      </c>
      <c r="D34" s="20">
        <v>31.159973077409319</v>
      </c>
    </row>
    <row r="35" spans="1:4" x14ac:dyDescent="0.25">
      <c r="A35" s="21">
        <v>2010</v>
      </c>
      <c r="B35" s="20">
        <v>73.187142857142845</v>
      </c>
      <c r="C35" s="20">
        <v>130</v>
      </c>
      <c r="D35" s="20">
        <v>25.638272637007422</v>
      </c>
    </row>
    <row r="36" spans="1:4" x14ac:dyDescent="0.25">
      <c r="A36" s="21">
        <v>2011</v>
      </c>
      <c r="B36" s="20">
        <v>0.80857142857142861</v>
      </c>
      <c r="C36" s="20">
        <v>2.66</v>
      </c>
      <c r="D36" s="20">
        <v>1.1179658398393124</v>
      </c>
    </row>
    <row r="37" spans="1:4" x14ac:dyDescent="0.25">
      <c r="A37" s="21">
        <v>2012</v>
      </c>
      <c r="B37" s="20">
        <v>1.5657142857142858</v>
      </c>
      <c r="C37" s="20">
        <v>3</v>
      </c>
      <c r="D37" s="20">
        <v>1.2238580683349567</v>
      </c>
    </row>
    <row r="38" spans="1:4" x14ac:dyDescent="0.25">
      <c r="A38" s="21">
        <v>2013</v>
      </c>
      <c r="B38" s="20">
        <v>34.854285714285716</v>
      </c>
      <c r="C38" s="20">
        <v>79</v>
      </c>
      <c r="D38" s="20">
        <v>23.319084356768712</v>
      </c>
    </row>
    <row r="39" spans="1:4" x14ac:dyDescent="0.25">
      <c r="A39" s="21">
        <v>2014</v>
      </c>
      <c r="B39" s="20">
        <v>15.828571428571427</v>
      </c>
      <c r="C39" s="20">
        <v>32</v>
      </c>
      <c r="D39" s="20">
        <v>7.3922739590544309</v>
      </c>
    </row>
    <row r="40" spans="1:4" x14ac:dyDescent="0.25">
      <c r="A40" s="19">
        <v>27</v>
      </c>
      <c r="B40" s="20">
        <v>33.707142857142856</v>
      </c>
      <c r="C40" s="20">
        <v>147</v>
      </c>
      <c r="D40" s="20">
        <v>30.490532240394248</v>
      </c>
    </row>
    <row r="41" spans="1:4" x14ac:dyDescent="0.25">
      <c r="A41" s="21">
        <v>2010</v>
      </c>
      <c r="B41" s="20">
        <v>47.64</v>
      </c>
      <c r="C41" s="20">
        <v>72.5</v>
      </c>
      <c r="D41" s="20">
        <v>21.525887515578379</v>
      </c>
    </row>
    <row r="42" spans="1:4" x14ac:dyDescent="0.25">
      <c r="A42" s="21">
        <v>2011</v>
      </c>
      <c r="B42" s="20">
        <v>9.6428571428571423</v>
      </c>
      <c r="C42" s="20">
        <v>30</v>
      </c>
      <c r="D42" s="20">
        <v>10.940994339768993</v>
      </c>
    </row>
    <row r="43" spans="1:4" x14ac:dyDescent="0.25">
      <c r="A43" s="21">
        <v>2012</v>
      </c>
      <c r="B43" s="20">
        <v>37.997142857142869</v>
      </c>
      <c r="C43" s="20">
        <v>147</v>
      </c>
      <c r="D43" s="20">
        <v>56.980503599706715</v>
      </c>
    </row>
    <row r="44" spans="1:4" x14ac:dyDescent="0.25">
      <c r="A44" s="21">
        <v>2013</v>
      </c>
      <c r="B44" s="20">
        <v>33.998571428571424</v>
      </c>
      <c r="C44" s="20">
        <v>42</v>
      </c>
      <c r="D44" s="20">
        <v>10.856846424524694</v>
      </c>
    </row>
    <row r="45" spans="1:4" x14ac:dyDescent="0.25">
      <c r="A45" s="21">
        <v>2014</v>
      </c>
      <c r="B45" s="20">
        <v>39.257142857142853</v>
      </c>
      <c r="C45" s="20">
        <v>58.6</v>
      </c>
      <c r="D45" s="20">
        <v>18.995688733925682</v>
      </c>
    </row>
    <row r="46" spans="1:4" x14ac:dyDescent="0.25">
      <c r="A46" s="19">
        <v>28</v>
      </c>
      <c r="B46" s="20">
        <v>34.170857142857137</v>
      </c>
      <c r="C46" s="20">
        <v>80</v>
      </c>
      <c r="D46" s="20">
        <v>27.27545054045623</v>
      </c>
    </row>
    <row r="47" spans="1:4" x14ac:dyDescent="0.25">
      <c r="A47" s="21">
        <v>2010</v>
      </c>
      <c r="B47" s="20">
        <v>55.402857142857144</v>
      </c>
      <c r="C47" s="20">
        <v>72.5</v>
      </c>
      <c r="D47" s="20">
        <v>19.875765573754812</v>
      </c>
    </row>
    <row r="48" spans="1:4" x14ac:dyDescent="0.25">
      <c r="A48" s="21">
        <v>2011</v>
      </c>
      <c r="B48" s="20">
        <v>13.737142857142857</v>
      </c>
      <c r="C48" s="20">
        <v>29</v>
      </c>
      <c r="D48" s="20">
        <v>8.5597813723749496</v>
      </c>
    </row>
    <row r="49" spans="1:4" x14ac:dyDescent="0.25">
      <c r="A49" s="21">
        <v>2012</v>
      </c>
      <c r="B49" s="20">
        <v>1.7128571428571429</v>
      </c>
      <c r="C49" s="20">
        <v>5</v>
      </c>
      <c r="D49" s="20">
        <v>1.9489117842676056</v>
      </c>
    </row>
    <row r="50" spans="1:4" x14ac:dyDescent="0.25">
      <c r="A50" s="21">
        <v>2013</v>
      </c>
      <c r="B50" s="20">
        <v>49.715714285714292</v>
      </c>
      <c r="C50" s="20">
        <v>75.5</v>
      </c>
      <c r="D50" s="20">
        <v>20.190265688480373</v>
      </c>
    </row>
    <row r="51" spans="1:4" x14ac:dyDescent="0.25">
      <c r="A51" s="21">
        <v>2014</v>
      </c>
      <c r="B51" s="20">
        <v>50.285714285714285</v>
      </c>
      <c r="C51" s="20">
        <v>80</v>
      </c>
      <c r="D51" s="20">
        <v>22.558917569439409</v>
      </c>
    </row>
    <row r="52" spans="1:4" x14ac:dyDescent="0.25">
      <c r="A52" s="19">
        <v>29</v>
      </c>
      <c r="B52" s="20">
        <v>16.34542857142857</v>
      </c>
      <c r="C52" s="20">
        <v>75</v>
      </c>
      <c r="D52" s="20">
        <v>17.558303774242301</v>
      </c>
    </row>
    <row r="53" spans="1:4" x14ac:dyDescent="0.25">
      <c r="A53" s="21">
        <v>2010</v>
      </c>
      <c r="B53" s="20">
        <v>31.612857142857138</v>
      </c>
      <c r="C53" s="20">
        <v>45.649999999999991</v>
      </c>
      <c r="D53" s="20">
        <v>11.038101760546992</v>
      </c>
    </row>
    <row r="54" spans="1:4" x14ac:dyDescent="0.25">
      <c r="A54" s="21">
        <v>2011</v>
      </c>
      <c r="B54" s="20">
        <v>6.4242857142857144</v>
      </c>
      <c r="C54" s="20">
        <v>14</v>
      </c>
      <c r="D54" s="20">
        <v>4.0503821101342066</v>
      </c>
    </row>
    <row r="55" spans="1:4" x14ac:dyDescent="0.25">
      <c r="A55" s="21">
        <v>2012</v>
      </c>
      <c r="B55" s="20">
        <v>1.9928571428571431</v>
      </c>
      <c r="C55" s="20">
        <v>2.65</v>
      </c>
      <c r="D55" s="20">
        <v>0.73791856564515956</v>
      </c>
    </row>
    <row r="56" spans="1:4" x14ac:dyDescent="0.25">
      <c r="A56" s="21">
        <v>2013</v>
      </c>
      <c r="B56" s="20">
        <v>22.285714285714285</v>
      </c>
      <c r="C56" s="20">
        <v>75</v>
      </c>
      <c r="D56" s="20">
        <v>29.713713364451134</v>
      </c>
    </row>
    <row r="57" spans="1:4" x14ac:dyDescent="0.25">
      <c r="A57" s="21">
        <v>2014</v>
      </c>
      <c r="B57" s="20">
        <v>19.411428571428569</v>
      </c>
      <c r="C57" s="20">
        <v>24.96</v>
      </c>
      <c r="D57" s="20">
        <v>6.7869959691835993</v>
      </c>
    </row>
    <row r="58" spans="1:4" x14ac:dyDescent="0.25">
      <c r="A58" s="19">
        <v>30</v>
      </c>
      <c r="B58" s="20">
        <v>20.761142857142858</v>
      </c>
      <c r="C58" s="20">
        <v>87</v>
      </c>
      <c r="D58" s="20">
        <v>19.497026284784553</v>
      </c>
    </row>
    <row r="59" spans="1:4" x14ac:dyDescent="0.25">
      <c r="A59" s="21">
        <v>2010</v>
      </c>
      <c r="B59" s="20">
        <v>38.744285714285709</v>
      </c>
      <c r="C59" s="20">
        <v>55</v>
      </c>
      <c r="D59" s="20">
        <v>13.98293824290023</v>
      </c>
    </row>
    <row r="60" spans="1:4" x14ac:dyDescent="0.25">
      <c r="A60" s="21">
        <v>2011</v>
      </c>
      <c r="B60" s="20">
        <v>7.9971428571428564</v>
      </c>
      <c r="C60" s="20">
        <v>17</v>
      </c>
      <c r="D60" s="20">
        <v>6.0663023176828084</v>
      </c>
    </row>
    <row r="61" spans="1:4" x14ac:dyDescent="0.25">
      <c r="A61" s="21">
        <v>2012</v>
      </c>
      <c r="B61" s="20">
        <v>2.8542857142857145</v>
      </c>
      <c r="C61" s="20">
        <v>3</v>
      </c>
      <c r="D61" s="20">
        <v>0.18173764450045138</v>
      </c>
    </row>
    <row r="62" spans="1:4" x14ac:dyDescent="0.25">
      <c r="A62" s="21">
        <v>2013</v>
      </c>
      <c r="B62" s="20">
        <v>32.815714285714286</v>
      </c>
      <c r="C62" s="20">
        <v>87</v>
      </c>
      <c r="D62" s="20">
        <v>27.031207185487702</v>
      </c>
    </row>
    <row r="63" spans="1:4" x14ac:dyDescent="0.25">
      <c r="A63" s="21">
        <v>2014</v>
      </c>
      <c r="B63" s="20">
        <v>21.394285714285711</v>
      </c>
      <c r="C63" s="20">
        <v>31</v>
      </c>
      <c r="D63" s="20">
        <v>8.9212384363436463</v>
      </c>
    </row>
    <row r="64" spans="1:4" x14ac:dyDescent="0.25">
      <c r="A64" s="19">
        <v>31</v>
      </c>
      <c r="B64" s="20">
        <v>13.191515151515151</v>
      </c>
      <c r="C64" s="20">
        <v>69</v>
      </c>
      <c r="D64" s="20">
        <v>17.973131530358746</v>
      </c>
    </row>
    <row r="65" spans="1:4" x14ac:dyDescent="0.25">
      <c r="A65" s="21">
        <v>2010</v>
      </c>
      <c r="B65" s="20">
        <v>41.730000000000004</v>
      </c>
      <c r="C65" s="20">
        <v>69</v>
      </c>
      <c r="D65" s="20">
        <v>20.290268603446318</v>
      </c>
    </row>
    <row r="66" spans="1:4" x14ac:dyDescent="0.25">
      <c r="A66" s="21">
        <v>2011</v>
      </c>
      <c r="B66" s="20">
        <v>9.09</v>
      </c>
      <c r="C66" s="20">
        <v>18</v>
      </c>
      <c r="D66" s="20">
        <v>6.0406566971922286</v>
      </c>
    </row>
    <row r="67" spans="1:4" x14ac:dyDescent="0.25">
      <c r="A67" s="21">
        <v>2012</v>
      </c>
      <c r="B67" s="20">
        <v>0.42857142857142855</v>
      </c>
      <c r="C67" s="20">
        <v>1</v>
      </c>
      <c r="D67" s="20">
        <v>0.53452248382484879</v>
      </c>
    </row>
    <row r="68" spans="1:4" x14ac:dyDescent="0.25">
      <c r="A68" s="21">
        <v>2013</v>
      </c>
      <c r="B68" s="20">
        <v>3.7114285714285713</v>
      </c>
      <c r="C68" s="20">
        <v>5</v>
      </c>
      <c r="D68" s="20">
        <v>1.2113274890442636</v>
      </c>
    </row>
    <row r="69" spans="1:4" x14ac:dyDescent="0.25">
      <c r="A69" s="21">
        <v>2014</v>
      </c>
      <c r="B69" s="20">
        <v>10.120000000000001</v>
      </c>
      <c r="C69" s="20">
        <v>11</v>
      </c>
      <c r="D69" s="20">
        <v>0.71554175279995291</v>
      </c>
    </row>
    <row r="70" spans="1:4" x14ac:dyDescent="0.25">
      <c r="A70" s="19">
        <v>32</v>
      </c>
      <c r="B70" s="20">
        <v>18.943571428571424</v>
      </c>
      <c r="C70" s="20">
        <v>115.24999999999999</v>
      </c>
      <c r="D70" s="20">
        <v>29.721745526514031</v>
      </c>
    </row>
    <row r="71" spans="1:4" x14ac:dyDescent="0.25">
      <c r="A71" s="21">
        <v>2010</v>
      </c>
      <c r="B71" s="20">
        <v>62.404285714285713</v>
      </c>
      <c r="C71" s="20">
        <v>115.24999999999999</v>
      </c>
      <c r="D71" s="20">
        <v>31.195156064760447</v>
      </c>
    </row>
    <row r="72" spans="1:4" x14ac:dyDescent="0.25">
      <c r="A72" s="21">
        <v>2011</v>
      </c>
      <c r="B72" s="20">
        <v>3.2357142857142853</v>
      </c>
      <c r="C72" s="20">
        <v>7</v>
      </c>
      <c r="D72" s="20">
        <v>3.1180541856680279</v>
      </c>
    </row>
    <row r="73" spans="1:4" x14ac:dyDescent="0.25">
      <c r="A73" s="21">
        <v>2012</v>
      </c>
      <c r="B73" s="20">
        <v>1.2842857142857143</v>
      </c>
      <c r="C73" s="20">
        <v>2.33</v>
      </c>
      <c r="D73" s="20">
        <v>1.2069915374303881</v>
      </c>
    </row>
    <row r="74" spans="1:4" x14ac:dyDescent="0.25">
      <c r="A74" s="21">
        <v>2013</v>
      </c>
      <c r="B74" s="20">
        <v>8.85</v>
      </c>
      <c r="C74" s="20">
        <v>18</v>
      </c>
      <c r="D74" s="20">
        <v>4.0888058566448668</v>
      </c>
    </row>
    <row r="75" spans="1:4" x14ac:dyDescent="0.25">
      <c r="A75" s="19">
        <v>33</v>
      </c>
      <c r="B75" s="20">
        <v>23.656785714285725</v>
      </c>
      <c r="C75" s="20">
        <v>142</v>
      </c>
      <c r="D75" s="20">
        <v>41.310504632471108</v>
      </c>
    </row>
    <row r="76" spans="1:4" x14ac:dyDescent="0.25">
      <c r="A76" s="21">
        <v>2010</v>
      </c>
      <c r="B76" s="20">
        <v>84.678571428571431</v>
      </c>
      <c r="C76" s="20">
        <v>142</v>
      </c>
      <c r="D76" s="20">
        <v>43.080282198306371</v>
      </c>
    </row>
    <row r="77" spans="1:4" x14ac:dyDescent="0.25">
      <c r="A77" s="21">
        <v>2011</v>
      </c>
      <c r="B77" s="20">
        <v>3.0942857142857139</v>
      </c>
      <c r="C77" s="20">
        <v>10</v>
      </c>
      <c r="D77" s="20">
        <v>3.2872372246962303</v>
      </c>
    </row>
    <row r="78" spans="1:4" x14ac:dyDescent="0.25">
      <c r="A78" s="21">
        <v>2012</v>
      </c>
      <c r="B78" s="20">
        <v>2.2842857142857143</v>
      </c>
      <c r="C78" s="20">
        <v>9</v>
      </c>
      <c r="D78" s="20">
        <v>3.2863599779637513</v>
      </c>
    </row>
    <row r="79" spans="1:4" x14ac:dyDescent="0.25">
      <c r="A79" s="21">
        <v>2013</v>
      </c>
      <c r="B79" s="20">
        <v>4.57</v>
      </c>
      <c r="C79" s="20">
        <v>6.33</v>
      </c>
      <c r="D79" s="20">
        <v>2.5499150312641135</v>
      </c>
    </row>
    <row r="80" spans="1:4" x14ac:dyDescent="0.25">
      <c r="A80" s="19">
        <v>34</v>
      </c>
      <c r="B80" s="20">
        <v>12.337199999999998</v>
      </c>
      <c r="C80" s="20">
        <v>79</v>
      </c>
      <c r="D80" s="20">
        <v>17.912475754810298</v>
      </c>
    </row>
    <row r="81" spans="1:4" x14ac:dyDescent="0.25">
      <c r="A81" s="21">
        <v>2010</v>
      </c>
      <c r="B81" s="20">
        <v>34.297142857142852</v>
      </c>
      <c r="C81" s="20">
        <v>79</v>
      </c>
      <c r="D81" s="20">
        <v>21.556740410898332</v>
      </c>
    </row>
    <row r="82" spans="1:4" x14ac:dyDescent="0.25">
      <c r="A82" s="21">
        <v>2011</v>
      </c>
      <c r="B82" s="20">
        <v>5.7642857142857133</v>
      </c>
      <c r="C82" s="20">
        <v>12</v>
      </c>
      <c r="D82" s="20">
        <v>3.8927319333293315</v>
      </c>
    </row>
    <row r="83" spans="1:4" x14ac:dyDescent="0.25">
      <c r="A83" s="21">
        <v>2012</v>
      </c>
      <c r="B83" s="20">
        <v>0.75</v>
      </c>
      <c r="C83" s="20">
        <v>3</v>
      </c>
      <c r="D83" s="20">
        <v>1.5</v>
      </c>
    </row>
    <row r="84" spans="1:4" x14ac:dyDescent="0.25">
      <c r="A84" s="21">
        <v>2013</v>
      </c>
      <c r="B84" s="20">
        <v>3.5714285714285716</v>
      </c>
      <c r="C84" s="20">
        <v>9</v>
      </c>
      <c r="D84" s="20">
        <v>3.2071349029490923</v>
      </c>
    </row>
    <row r="85" spans="1:4" x14ac:dyDescent="0.25">
      <c r="A85" s="19">
        <v>35</v>
      </c>
      <c r="B85" s="20">
        <v>19.000476190476189</v>
      </c>
      <c r="C85" s="20">
        <v>176</v>
      </c>
      <c r="D85" s="20">
        <v>37.759989337417778</v>
      </c>
    </row>
    <row r="86" spans="1:4" x14ac:dyDescent="0.25">
      <c r="A86" s="21">
        <v>2010</v>
      </c>
      <c r="B86" s="20">
        <v>47.522857142857141</v>
      </c>
      <c r="C86" s="20">
        <v>176</v>
      </c>
      <c r="D86" s="20">
        <v>57.271435787335193</v>
      </c>
    </row>
    <row r="87" spans="1:4" x14ac:dyDescent="0.25">
      <c r="A87" s="21">
        <v>2011</v>
      </c>
      <c r="B87" s="20">
        <v>7.0471428571428572</v>
      </c>
      <c r="C87" s="20">
        <v>16</v>
      </c>
      <c r="D87" s="20">
        <v>5.9519708620638543</v>
      </c>
    </row>
    <row r="88" spans="1:4" x14ac:dyDescent="0.25">
      <c r="A88" s="21">
        <v>2013</v>
      </c>
      <c r="B88" s="20">
        <v>2.4314285714285715</v>
      </c>
      <c r="C88" s="20">
        <v>3.34</v>
      </c>
      <c r="D88" s="20">
        <v>1.0865760990596196</v>
      </c>
    </row>
    <row r="89" spans="1:4" x14ac:dyDescent="0.25">
      <c r="A89" s="19">
        <v>36</v>
      </c>
      <c r="B89" s="20">
        <v>25.317142857142862</v>
      </c>
      <c r="C89" s="20">
        <v>176</v>
      </c>
      <c r="D89" s="20">
        <v>52.007313634032002</v>
      </c>
    </row>
    <row r="90" spans="1:4" x14ac:dyDescent="0.25">
      <c r="A90" s="21">
        <v>2010</v>
      </c>
      <c r="B90" s="20">
        <v>67.428571428571431</v>
      </c>
      <c r="C90" s="20">
        <v>176</v>
      </c>
      <c r="D90" s="20">
        <v>76.748196814555286</v>
      </c>
    </row>
    <row r="91" spans="1:4" x14ac:dyDescent="0.25">
      <c r="A91" s="21">
        <v>2011</v>
      </c>
      <c r="B91" s="20">
        <v>2.6657142857142859</v>
      </c>
      <c r="C91" s="20">
        <v>8</v>
      </c>
      <c r="D91" s="20">
        <v>2.6246705008620106</v>
      </c>
    </row>
    <row r="92" spans="1:4" x14ac:dyDescent="0.25">
      <c r="A92" s="21">
        <v>2013</v>
      </c>
      <c r="B92" s="20">
        <v>5.8571428571428568</v>
      </c>
      <c r="C92" s="20">
        <v>8.25</v>
      </c>
      <c r="D92" s="20">
        <v>3.0579716277608719</v>
      </c>
    </row>
    <row r="93" spans="1:4" x14ac:dyDescent="0.25">
      <c r="A93" s="19">
        <v>37</v>
      </c>
      <c r="B93" s="20">
        <v>3.7352380952380937</v>
      </c>
      <c r="C93" s="20">
        <v>19.32</v>
      </c>
      <c r="D93" s="20">
        <v>5.6454473862109644</v>
      </c>
    </row>
    <row r="94" spans="1:4" x14ac:dyDescent="0.25">
      <c r="A94" s="21">
        <v>2010</v>
      </c>
      <c r="B94" s="20">
        <v>4.3314285714285718</v>
      </c>
      <c r="C94" s="20">
        <v>19.32</v>
      </c>
      <c r="D94" s="20">
        <v>6.7445470037441568</v>
      </c>
    </row>
    <row r="95" spans="1:4" x14ac:dyDescent="0.25">
      <c r="A95" s="21">
        <v>2011</v>
      </c>
      <c r="B95" s="20">
        <v>0.76</v>
      </c>
      <c r="C95" s="20">
        <v>1</v>
      </c>
      <c r="D95" s="20">
        <v>0.37148351242013405</v>
      </c>
    </row>
    <row r="96" spans="1:4" x14ac:dyDescent="0.25">
      <c r="A96" s="21">
        <v>2013</v>
      </c>
      <c r="B96" s="20">
        <v>6.1142857142857148</v>
      </c>
      <c r="C96" s="20">
        <v>17</v>
      </c>
      <c r="D96" s="20">
        <v>6.5775954500685048</v>
      </c>
    </row>
    <row r="97" spans="1:4" x14ac:dyDescent="0.25">
      <c r="A97" s="19">
        <v>38</v>
      </c>
      <c r="B97" s="20">
        <v>6.7923076923076922</v>
      </c>
      <c r="C97" s="20">
        <v>25</v>
      </c>
      <c r="D97" s="20">
        <v>9.166058907591415</v>
      </c>
    </row>
    <row r="98" spans="1:4" x14ac:dyDescent="0.25">
      <c r="A98" s="21">
        <v>2010</v>
      </c>
      <c r="B98" s="20">
        <v>13.128</v>
      </c>
      <c r="C98" s="20">
        <v>25</v>
      </c>
      <c r="D98" s="20">
        <v>11.31153040043654</v>
      </c>
    </row>
    <row r="99" spans="1:4" x14ac:dyDescent="0.25">
      <c r="A99" s="21">
        <v>2011</v>
      </c>
      <c r="B99" s="20">
        <v>0.13200000000000001</v>
      </c>
      <c r="C99" s="20">
        <v>0.66</v>
      </c>
      <c r="D99" s="20">
        <v>0.29516097302997224</v>
      </c>
    </row>
    <row r="100" spans="1:4" x14ac:dyDescent="0.25">
      <c r="A100" s="21">
        <v>2013</v>
      </c>
      <c r="B100" s="20">
        <v>7.333333333333333</v>
      </c>
      <c r="C100" s="20">
        <v>13</v>
      </c>
      <c r="D100" s="20">
        <v>6.0277137733417074</v>
      </c>
    </row>
    <row r="101" spans="1:4" x14ac:dyDescent="0.25">
      <c r="A101" s="19" t="s">
        <v>34</v>
      </c>
      <c r="B101" s="20" t="e">
        <v>#N/A</v>
      </c>
      <c r="C101" s="20" t="e">
        <v>#N/A</v>
      </c>
      <c r="D101" s="20" t="e">
        <v>#N/A</v>
      </c>
    </row>
  </sheetData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X592"/>
  <sheetViews>
    <sheetView topLeftCell="A2" workbookViewId="0">
      <selection activeCell="N46" sqref="N46"/>
    </sheetView>
  </sheetViews>
  <sheetFormatPr defaultRowHeight="15" x14ac:dyDescent="0.25"/>
  <cols>
    <col min="1" max="1" width="12.42578125" customWidth="1"/>
    <col min="5" max="5" width="10" customWidth="1"/>
    <col min="6" max="6" width="10.5703125" customWidth="1"/>
    <col min="7" max="7" width="14.42578125" customWidth="1"/>
    <col min="8" max="8" width="12.42578125" customWidth="1"/>
    <col min="9" max="9" width="11.85546875" customWidth="1"/>
    <col min="10" max="10" width="14.28515625" customWidth="1"/>
    <col min="11" max="11" width="9.42578125" customWidth="1"/>
    <col min="12" max="12" width="9.7109375" customWidth="1"/>
    <col min="13" max="14" width="10.7109375" customWidth="1"/>
    <col min="15" max="15" width="11.5703125" customWidth="1"/>
    <col min="16" max="16" width="15.28515625" customWidth="1"/>
    <col min="17" max="17" width="10.5703125" customWidth="1"/>
    <col min="18" max="18" width="11.85546875" customWidth="1"/>
    <col min="19" max="19" width="15.28515625" customWidth="1"/>
    <col min="20" max="20" width="12" customWidth="1"/>
    <col min="21" max="21" width="12.7109375" customWidth="1"/>
    <col min="22" max="22" width="10.5703125" customWidth="1"/>
  </cols>
  <sheetData>
    <row r="1" spans="1:24" x14ac:dyDescent="0.25">
      <c r="A1" t="s">
        <v>38</v>
      </c>
      <c r="B1" t="s">
        <v>44</v>
      </c>
      <c r="C1" t="s">
        <v>0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s="3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s="3" t="s">
        <v>30</v>
      </c>
      <c r="Q1" t="s">
        <v>20</v>
      </c>
      <c r="R1" t="s">
        <v>21</v>
      </c>
      <c r="S1" s="3" t="s">
        <v>31</v>
      </c>
      <c r="T1" t="s">
        <v>22</v>
      </c>
      <c r="U1" s="3" t="s">
        <v>23</v>
      </c>
      <c r="V1" s="5" t="s">
        <v>37</v>
      </c>
      <c r="W1" s="5" t="s">
        <v>59</v>
      </c>
      <c r="X1" s="5" t="s">
        <v>47</v>
      </c>
    </row>
    <row r="2" spans="1:24" x14ac:dyDescent="0.25">
      <c r="A2">
        <f>WEEKNUM(C2)</f>
        <v>19</v>
      </c>
      <c r="B2">
        <v>2010</v>
      </c>
      <c r="C2" s="4">
        <v>40303</v>
      </c>
      <c r="D2" s="9"/>
      <c r="K2" s="9"/>
      <c r="L2" s="5"/>
      <c r="M2" s="5"/>
      <c r="N2" s="5"/>
      <c r="O2" s="5"/>
      <c r="P2" s="5"/>
      <c r="Q2" s="9"/>
      <c r="R2" s="5"/>
      <c r="S2" s="5"/>
      <c r="T2" s="9"/>
      <c r="U2" s="5"/>
      <c r="V2" s="9">
        <f>SUM(D2:U2)</f>
        <v>0</v>
      </c>
      <c r="X2">
        <f>SUM(V2:W2)</f>
        <v>0</v>
      </c>
    </row>
    <row r="3" spans="1:24" x14ac:dyDescent="0.25">
      <c r="A3">
        <f t="shared" ref="A3:A66" si="0">WEEKNUM(C3)</f>
        <v>19</v>
      </c>
      <c r="B3">
        <v>2010</v>
      </c>
      <c r="C3" s="4">
        <v>40304</v>
      </c>
      <c r="J3" s="3"/>
      <c r="K3" s="5"/>
      <c r="L3" s="5"/>
      <c r="M3" s="5"/>
      <c r="N3" s="5"/>
      <c r="O3" s="5"/>
      <c r="P3" s="3"/>
      <c r="Q3" s="5"/>
      <c r="R3" s="5"/>
      <c r="S3" s="3"/>
      <c r="T3" s="5"/>
      <c r="U3" s="3"/>
      <c r="V3" s="9">
        <f t="shared" ref="V3:V66" si="1">SUM(D3:U3)</f>
        <v>0</v>
      </c>
      <c r="X3">
        <f t="shared" ref="X3:X66" si="2">SUM(V3:W3)</f>
        <v>0</v>
      </c>
    </row>
    <row r="4" spans="1:24" x14ac:dyDescent="0.25">
      <c r="A4">
        <f t="shared" si="0"/>
        <v>19</v>
      </c>
      <c r="B4">
        <v>2010</v>
      </c>
      <c r="C4" s="4">
        <v>40305</v>
      </c>
      <c r="J4" s="3"/>
      <c r="K4" s="5"/>
      <c r="L4" s="5"/>
      <c r="M4" s="5"/>
      <c r="N4" s="5"/>
      <c r="O4" s="5"/>
      <c r="P4" s="3"/>
      <c r="Q4" s="5"/>
      <c r="R4" s="5"/>
      <c r="S4" s="3"/>
      <c r="T4" s="5"/>
      <c r="U4" s="3"/>
      <c r="V4" s="9">
        <f t="shared" si="1"/>
        <v>0</v>
      </c>
      <c r="W4" s="5"/>
      <c r="X4">
        <f t="shared" si="2"/>
        <v>0</v>
      </c>
    </row>
    <row r="5" spans="1:24" x14ac:dyDescent="0.25">
      <c r="A5">
        <f t="shared" si="0"/>
        <v>19</v>
      </c>
      <c r="B5">
        <v>2010</v>
      </c>
      <c r="C5" s="4">
        <v>40306</v>
      </c>
      <c r="J5" s="3"/>
      <c r="K5" s="5"/>
      <c r="L5" s="5"/>
      <c r="M5" s="5"/>
      <c r="N5" s="5"/>
      <c r="O5" s="5"/>
      <c r="P5" s="3"/>
      <c r="Q5" s="5"/>
      <c r="R5" s="5"/>
      <c r="S5" s="3"/>
      <c r="T5" s="5"/>
      <c r="U5" s="3"/>
      <c r="V5" s="9">
        <f t="shared" si="1"/>
        <v>0</v>
      </c>
      <c r="W5" s="5"/>
      <c r="X5">
        <f t="shared" si="2"/>
        <v>0</v>
      </c>
    </row>
    <row r="6" spans="1:24" x14ac:dyDescent="0.25">
      <c r="A6">
        <f t="shared" si="0"/>
        <v>20</v>
      </c>
      <c r="B6">
        <v>2010</v>
      </c>
      <c r="C6" s="4">
        <v>40307</v>
      </c>
      <c r="J6" s="3"/>
      <c r="K6" s="5"/>
      <c r="L6" s="5"/>
      <c r="M6" s="5"/>
      <c r="N6" s="5"/>
      <c r="O6" s="5"/>
      <c r="P6" s="3"/>
      <c r="Q6" s="5"/>
      <c r="R6" s="5"/>
      <c r="S6" s="3"/>
      <c r="T6" s="5"/>
      <c r="U6" s="3"/>
      <c r="V6" s="9">
        <f t="shared" si="1"/>
        <v>0</v>
      </c>
      <c r="X6">
        <f t="shared" si="2"/>
        <v>0</v>
      </c>
    </row>
    <row r="7" spans="1:24" x14ac:dyDescent="0.25">
      <c r="A7">
        <f t="shared" si="0"/>
        <v>20</v>
      </c>
      <c r="B7">
        <v>2010</v>
      </c>
      <c r="C7" s="4">
        <v>40308</v>
      </c>
      <c r="J7" s="3"/>
      <c r="K7" s="5"/>
      <c r="L7" s="5"/>
      <c r="M7" s="5"/>
      <c r="O7" s="5"/>
      <c r="P7" s="3"/>
      <c r="R7" s="5"/>
      <c r="S7" s="3"/>
      <c r="T7" s="5"/>
      <c r="U7" s="3"/>
      <c r="V7" s="9">
        <f t="shared" si="1"/>
        <v>0</v>
      </c>
      <c r="X7">
        <f t="shared" si="2"/>
        <v>0</v>
      </c>
    </row>
    <row r="8" spans="1:24" x14ac:dyDescent="0.25">
      <c r="A8">
        <f t="shared" si="0"/>
        <v>20</v>
      </c>
      <c r="B8">
        <v>2010</v>
      </c>
      <c r="C8" s="4">
        <v>40309</v>
      </c>
      <c r="J8" s="3"/>
      <c r="K8" s="5"/>
      <c r="L8" s="5"/>
      <c r="M8" s="5"/>
      <c r="N8" s="5"/>
      <c r="O8" s="5"/>
      <c r="P8" s="3"/>
      <c r="Q8" s="5"/>
      <c r="R8" s="5"/>
      <c r="S8" s="3"/>
      <c r="T8" s="5"/>
      <c r="U8" s="3"/>
      <c r="V8" s="9">
        <f t="shared" si="1"/>
        <v>0</v>
      </c>
      <c r="X8">
        <f t="shared" si="2"/>
        <v>0</v>
      </c>
    </row>
    <row r="9" spans="1:24" x14ac:dyDescent="0.25">
      <c r="A9">
        <f t="shared" si="0"/>
        <v>20</v>
      </c>
      <c r="B9">
        <v>2010</v>
      </c>
      <c r="C9" s="4">
        <v>40310</v>
      </c>
      <c r="J9" s="3"/>
      <c r="K9" s="5"/>
      <c r="L9" s="5"/>
      <c r="M9" s="5"/>
      <c r="N9" s="5"/>
      <c r="O9" s="5"/>
      <c r="P9" s="3"/>
      <c r="Q9" s="5"/>
      <c r="R9" s="5"/>
      <c r="S9" s="3"/>
      <c r="T9" s="5"/>
      <c r="U9" s="3"/>
      <c r="V9" s="9">
        <f t="shared" si="1"/>
        <v>0</v>
      </c>
      <c r="X9">
        <f t="shared" si="2"/>
        <v>0</v>
      </c>
    </row>
    <row r="10" spans="1:24" x14ac:dyDescent="0.25">
      <c r="A10">
        <f t="shared" si="0"/>
        <v>20</v>
      </c>
      <c r="B10">
        <v>2010</v>
      </c>
      <c r="C10" s="4">
        <v>40311</v>
      </c>
      <c r="J10" s="3"/>
      <c r="K10" s="5"/>
      <c r="L10" s="5"/>
      <c r="M10" s="5"/>
      <c r="N10" s="5"/>
      <c r="O10" s="5"/>
      <c r="P10" s="3"/>
      <c r="Q10" s="5"/>
      <c r="R10" s="5"/>
      <c r="S10" s="3"/>
      <c r="T10" s="5"/>
      <c r="U10" s="3"/>
      <c r="V10" s="9">
        <f t="shared" si="1"/>
        <v>0</v>
      </c>
      <c r="X10">
        <f t="shared" si="2"/>
        <v>0</v>
      </c>
    </row>
    <row r="11" spans="1:24" x14ac:dyDescent="0.25">
      <c r="A11">
        <f t="shared" si="0"/>
        <v>20</v>
      </c>
      <c r="B11">
        <v>2010</v>
      </c>
      <c r="C11" s="4">
        <v>40312</v>
      </c>
      <c r="J11" s="3"/>
      <c r="K11" s="5"/>
      <c r="L11" s="5"/>
      <c r="M11" s="5"/>
      <c r="N11" s="5"/>
      <c r="O11" s="5"/>
      <c r="P11" s="3"/>
      <c r="Q11" s="5"/>
      <c r="R11" s="5"/>
      <c r="S11" s="3"/>
      <c r="T11" s="5"/>
      <c r="U11" s="3"/>
      <c r="V11" s="9">
        <f t="shared" si="1"/>
        <v>0</v>
      </c>
      <c r="W11" s="5"/>
      <c r="X11">
        <f t="shared" si="2"/>
        <v>0</v>
      </c>
    </row>
    <row r="12" spans="1:24" x14ac:dyDescent="0.25">
      <c r="A12">
        <f t="shared" si="0"/>
        <v>20</v>
      </c>
      <c r="B12">
        <v>2010</v>
      </c>
      <c r="C12" s="4">
        <v>40313</v>
      </c>
      <c r="J12" s="3"/>
      <c r="K12" s="5"/>
      <c r="L12" s="5"/>
      <c r="M12" s="5"/>
      <c r="N12" s="5"/>
      <c r="O12" s="5"/>
      <c r="P12" s="3"/>
      <c r="Q12" s="5"/>
      <c r="R12" s="5"/>
      <c r="S12" s="3"/>
      <c r="T12" s="5"/>
      <c r="U12" s="3"/>
      <c r="V12" s="9">
        <f t="shared" si="1"/>
        <v>0</v>
      </c>
      <c r="W12" s="5"/>
      <c r="X12">
        <f t="shared" si="2"/>
        <v>0</v>
      </c>
    </row>
    <row r="13" spans="1:24" x14ac:dyDescent="0.25">
      <c r="A13">
        <f t="shared" si="0"/>
        <v>21</v>
      </c>
      <c r="B13">
        <v>2010</v>
      </c>
      <c r="C13" s="4">
        <v>40314</v>
      </c>
      <c r="J13" s="3"/>
      <c r="K13" s="5"/>
      <c r="L13" s="5"/>
      <c r="M13" s="5"/>
      <c r="N13" s="5"/>
      <c r="O13" s="5"/>
      <c r="P13" s="3"/>
      <c r="Q13" s="5"/>
      <c r="R13" s="5"/>
      <c r="S13" s="3"/>
      <c r="T13" s="5"/>
      <c r="U13" s="3"/>
      <c r="V13" s="9">
        <f t="shared" si="1"/>
        <v>0</v>
      </c>
      <c r="W13" s="5"/>
      <c r="X13">
        <f t="shared" si="2"/>
        <v>0</v>
      </c>
    </row>
    <row r="14" spans="1:24" x14ac:dyDescent="0.25">
      <c r="A14">
        <f t="shared" si="0"/>
        <v>21</v>
      </c>
      <c r="B14">
        <v>2010</v>
      </c>
      <c r="C14" s="4">
        <v>40315</v>
      </c>
      <c r="J14" s="3"/>
      <c r="K14" s="5"/>
      <c r="L14" s="5"/>
      <c r="M14" s="5"/>
      <c r="N14" s="5"/>
      <c r="O14" s="5"/>
      <c r="P14" s="3"/>
      <c r="Q14" s="5"/>
      <c r="R14" s="5"/>
      <c r="S14" s="3"/>
      <c r="T14" s="5"/>
      <c r="U14" s="3"/>
      <c r="V14" s="9">
        <f t="shared" si="1"/>
        <v>0</v>
      </c>
      <c r="X14">
        <f t="shared" si="2"/>
        <v>0</v>
      </c>
    </row>
    <row r="15" spans="1:24" x14ac:dyDescent="0.25">
      <c r="A15">
        <f t="shared" si="0"/>
        <v>21</v>
      </c>
      <c r="B15">
        <v>2010</v>
      </c>
      <c r="C15" s="4">
        <v>40316</v>
      </c>
      <c r="J15" s="3"/>
      <c r="K15" s="5"/>
      <c r="L15" s="5"/>
      <c r="M15" s="5"/>
      <c r="N15" s="5"/>
      <c r="O15" s="5"/>
      <c r="P15" s="3"/>
      <c r="Q15" s="5"/>
      <c r="R15" s="5"/>
      <c r="S15" s="3"/>
      <c r="T15" s="5"/>
      <c r="U15" s="3"/>
      <c r="V15" s="9">
        <f t="shared" si="1"/>
        <v>0</v>
      </c>
      <c r="X15">
        <f t="shared" si="2"/>
        <v>0</v>
      </c>
    </row>
    <row r="16" spans="1:24" x14ac:dyDescent="0.25">
      <c r="A16">
        <f t="shared" si="0"/>
        <v>21</v>
      </c>
      <c r="B16">
        <v>2010</v>
      </c>
      <c r="C16" s="4">
        <v>40317</v>
      </c>
      <c r="J16" s="3"/>
      <c r="K16" s="5"/>
      <c r="L16" s="5"/>
      <c r="M16" s="5"/>
      <c r="N16" s="5"/>
      <c r="O16" s="5"/>
      <c r="P16" s="3"/>
      <c r="Q16" s="5"/>
      <c r="R16" s="5"/>
      <c r="S16" s="3"/>
      <c r="T16" s="5"/>
      <c r="U16" s="3"/>
      <c r="V16" s="9">
        <f t="shared" si="1"/>
        <v>0</v>
      </c>
      <c r="X16">
        <f t="shared" si="2"/>
        <v>0</v>
      </c>
    </row>
    <row r="17" spans="1:24" x14ac:dyDescent="0.25">
      <c r="A17">
        <f t="shared" si="0"/>
        <v>21</v>
      </c>
      <c r="B17">
        <v>2010</v>
      </c>
      <c r="C17" s="4">
        <v>40318</v>
      </c>
      <c r="D17">
        <v>0.2</v>
      </c>
      <c r="E17">
        <v>0.4</v>
      </c>
      <c r="F17">
        <v>0</v>
      </c>
      <c r="G17">
        <v>0</v>
      </c>
      <c r="H17">
        <v>0</v>
      </c>
      <c r="I17">
        <v>0</v>
      </c>
      <c r="J17" s="3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3">
        <v>0</v>
      </c>
      <c r="Q17" s="5">
        <v>17.399999999999999</v>
      </c>
      <c r="R17" s="5">
        <v>0</v>
      </c>
      <c r="S17" s="3">
        <v>0</v>
      </c>
      <c r="T17" s="5">
        <v>0</v>
      </c>
      <c r="U17" s="3">
        <v>0</v>
      </c>
      <c r="V17" s="9">
        <f t="shared" si="1"/>
        <v>18</v>
      </c>
      <c r="W17">
        <v>1</v>
      </c>
      <c r="X17">
        <f t="shared" si="2"/>
        <v>19</v>
      </c>
    </row>
    <row r="18" spans="1:24" x14ac:dyDescent="0.25">
      <c r="A18">
        <f t="shared" si="0"/>
        <v>21</v>
      </c>
      <c r="B18">
        <v>2010</v>
      </c>
      <c r="C18" s="4">
        <v>40319</v>
      </c>
      <c r="D18">
        <v>0.2</v>
      </c>
      <c r="E18">
        <v>0.4</v>
      </c>
      <c r="F18">
        <v>0</v>
      </c>
      <c r="G18">
        <v>0</v>
      </c>
      <c r="H18">
        <v>0</v>
      </c>
      <c r="I18">
        <v>0</v>
      </c>
      <c r="J18" s="3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3">
        <v>0</v>
      </c>
      <c r="Q18" s="5">
        <v>17.399999999999999</v>
      </c>
      <c r="R18" s="5">
        <v>0</v>
      </c>
      <c r="S18" s="3">
        <v>0</v>
      </c>
      <c r="T18" s="5">
        <v>0</v>
      </c>
      <c r="U18" s="3">
        <v>0</v>
      </c>
      <c r="V18" s="9">
        <f t="shared" si="1"/>
        <v>18</v>
      </c>
      <c r="W18" s="5">
        <v>1</v>
      </c>
      <c r="X18">
        <f t="shared" si="2"/>
        <v>19</v>
      </c>
    </row>
    <row r="19" spans="1:24" x14ac:dyDescent="0.25">
      <c r="A19">
        <f t="shared" si="0"/>
        <v>21</v>
      </c>
      <c r="B19">
        <v>2010</v>
      </c>
      <c r="C19" s="4">
        <v>40320</v>
      </c>
      <c r="D19">
        <v>0.2</v>
      </c>
      <c r="E19">
        <v>0.4</v>
      </c>
      <c r="F19">
        <v>0</v>
      </c>
      <c r="G19">
        <v>0</v>
      </c>
      <c r="H19">
        <v>0</v>
      </c>
      <c r="I19">
        <v>0</v>
      </c>
      <c r="J19" s="3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3">
        <v>0</v>
      </c>
      <c r="Q19" s="5">
        <v>17.399999999999999</v>
      </c>
      <c r="R19" s="5">
        <v>0</v>
      </c>
      <c r="S19" s="3">
        <v>0</v>
      </c>
      <c r="T19" s="5">
        <v>0</v>
      </c>
      <c r="U19" s="3">
        <v>0</v>
      </c>
      <c r="V19" s="9">
        <f t="shared" si="1"/>
        <v>18</v>
      </c>
      <c r="W19" s="5">
        <v>1</v>
      </c>
      <c r="X19">
        <f t="shared" si="2"/>
        <v>19</v>
      </c>
    </row>
    <row r="20" spans="1:24" x14ac:dyDescent="0.25">
      <c r="A20">
        <f t="shared" si="0"/>
        <v>22</v>
      </c>
      <c r="B20">
        <v>2010</v>
      </c>
      <c r="C20" s="4">
        <v>40321</v>
      </c>
      <c r="D20">
        <v>0.2</v>
      </c>
      <c r="E20">
        <v>0.4</v>
      </c>
      <c r="F20">
        <v>0</v>
      </c>
      <c r="G20">
        <v>0</v>
      </c>
      <c r="H20">
        <v>0</v>
      </c>
      <c r="I20">
        <v>0</v>
      </c>
      <c r="J20" s="3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3">
        <v>0</v>
      </c>
      <c r="Q20" s="5">
        <v>17.399999999999999</v>
      </c>
      <c r="R20" s="5">
        <v>0</v>
      </c>
      <c r="S20" s="3">
        <v>0</v>
      </c>
      <c r="T20" s="5">
        <v>0</v>
      </c>
      <c r="U20" s="3">
        <v>0</v>
      </c>
      <c r="V20" s="9">
        <f t="shared" si="1"/>
        <v>18</v>
      </c>
      <c r="W20" s="5">
        <v>1</v>
      </c>
      <c r="X20">
        <f>SUM(V20:W20)</f>
        <v>19</v>
      </c>
    </row>
    <row r="21" spans="1:24" x14ac:dyDescent="0.25">
      <c r="A21">
        <f t="shared" si="0"/>
        <v>22</v>
      </c>
      <c r="B21">
        <v>2010</v>
      </c>
      <c r="C21" s="4">
        <v>40322</v>
      </c>
      <c r="D21">
        <v>0.2</v>
      </c>
      <c r="E21">
        <v>0.4</v>
      </c>
      <c r="F21">
        <v>0</v>
      </c>
      <c r="G21">
        <v>0</v>
      </c>
      <c r="H21">
        <v>0</v>
      </c>
      <c r="I21">
        <v>0</v>
      </c>
      <c r="J21" s="3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3">
        <v>0</v>
      </c>
      <c r="Q21" s="5">
        <v>17.399999999999999</v>
      </c>
      <c r="R21" s="5">
        <v>0</v>
      </c>
      <c r="S21" s="3">
        <v>0</v>
      </c>
      <c r="T21" s="5">
        <v>0</v>
      </c>
      <c r="U21" s="3">
        <v>0</v>
      </c>
      <c r="V21" s="9">
        <f t="shared" si="1"/>
        <v>18</v>
      </c>
      <c r="W21" s="5">
        <v>1</v>
      </c>
      <c r="X21">
        <f>SUM(V21:W21)</f>
        <v>19</v>
      </c>
    </row>
    <row r="22" spans="1:24" x14ac:dyDescent="0.25">
      <c r="A22">
        <f t="shared" si="0"/>
        <v>22</v>
      </c>
      <c r="B22">
        <v>2010</v>
      </c>
      <c r="C22" s="4">
        <v>40323</v>
      </c>
      <c r="D22">
        <v>0</v>
      </c>
      <c r="E22">
        <v>2</v>
      </c>
      <c r="F22">
        <v>0</v>
      </c>
      <c r="G22">
        <v>0</v>
      </c>
      <c r="H22">
        <v>0</v>
      </c>
      <c r="I22">
        <v>0</v>
      </c>
      <c r="J22" s="3">
        <v>0</v>
      </c>
      <c r="K22" s="5">
        <v>0</v>
      </c>
      <c r="L22" s="5">
        <v>1</v>
      </c>
      <c r="M22" s="5">
        <v>0</v>
      </c>
      <c r="N22" s="5">
        <v>0</v>
      </c>
      <c r="O22" s="5">
        <v>0</v>
      </c>
      <c r="P22" s="3">
        <v>0</v>
      </c>
      <c r="Q22" s="5">
        <v>45</v>
      </c>
      <c r="R22" s="5">
        <v>0</v>
      </c>
      <c r="S22" s="3">
        <v>0</v>
      </c>
      <c r="T22" s="5">
        <v>0</v>
      </c>
      <c r="U22" s="3">
        <v>0</v>
      </c>
      <c r="V22" s="9">
        <f t="shared" si="1"/>
        <v>48</v>
      </c>
      <c r="W22" s="5">
        <v>0</v>
      </c>
      <c r="X22">
        <f>SUM(V22:W22)</f>
        <v>48</v>
      </c>
    </row>
    <row r="23" spans="1:24" x14ac:dyDescent="0.25">
      <c r="A23">
        <f t="shared" si="0"/>
        <v>22</v>
      </c>
      <c r="B23">
        <v>2010</v>
      </c>
      <c r="C23" s="4">
        <v>40324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 s="3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3">
        <v>0</v>
      </c>
      <c r="Q23" s="5">
        <v>5</v>
      </c>
      <c r="R23" s="5">
        <v>0</v>
      </c>
      <c r="S23" s="3">
        <v>0</v>
      </c>
      <c r="T23" s="5">
        <v>0</v>
      </c>
      <c r="U23" s="3">
        <v>0</v>
      </c>
      <c r="V23" s="9">
        <f t="shared" si="1"/>
        <v>5</v>
      </c>
      <c r="W23" s="5">
        <v>0</v>
      </c>
      <c r="X23">
        <f>SUM(V23:W23)</f>
        <v>5</v>
      </c>
    </row>
    <row r="24" spans="1:24" x14ac:dyDescent="0.25">
      <c r="A24">
        <f t="shared" si="0"/>
        <v>22</v>
      </c>
      <c r="B24">
        <v>2010</v>
      </c>
      <c r="C24" s="4">
        <v>40325</v>
      </c>
      <c r="D24">
        <v>6</v>
      </c>
      <c r="E24">
        <v>0</v>
      </c>
      <c r="F24">
        <v>0</v>
      </c>
      <c r="G24">
        <v>0</v>
      </c>
      <c r="H24">
        <v>0</v>
      </c>
      <c r="I24">
        <v>0</v>
      </c>
      <c r="J24" s="3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3">
        <v>0</v>
      </c>
      <c r="Q24" s="5">
        <v>11</v>
      </c>
      <c r="R24" s="5">
        <v>0</v>
      </c>
      <c r="S24" s="3">
        <v>0</v>
      </c>
      <c r="T24" s="5">
        <v>0</v>
      </c>
      <c r="U24" s="3">
        <v>0</v>
      </c>
      <c r="V24" s="9">
        <f t="shared" si="1"/>
        <v>17</v>
      </c>
      <c r="W24" s="5">
        <v>4</v>
      </c>
      <c r="X24">
        <f t="shared" si="2"/>
        <v>21</v>
      </c>
    </row>
    <row r="25" spans="1:24" x14ac:dyDescent="0.25">
      <c r="A25">
        <f t="shared" si="0"/>
        <v>22</v>
      </c>
      <c r="B25">
        <v>2010</v>
      </c>
      <c r="C25" s="4">
        <v>40326</v>
      </c>
      <c r="D25">
        <v>7</v>
      </c>
      <c r="E25">
        <v>0</v>
      </c>
      <c r="F25">
        <v>0</v>
      </c>
      <c r="G25">
        <v>0</v>
      </c>
      <c r="H25">
        <v>0</v>
      </c>
      <c r="I25">
        <v>0</v>
      </c>
      <c r="J25" s="3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3">
        <v>0</v>
      </c>
      <c r="Q25" s="5">
        <v>13</v>
      </c>
      <c r="R25" s="5">
        <v>0</v>
      </c>
      <c r="S25" s="3">
        <v>0</v>
      </c>
      <c r="T25" s="5">
        <v>0</v>
      </c>
      <c r="U25" s="3">
        <v>0</v>
      </c>
      <c r="V25" s="9">
        <f t="shared" si="1"/>
        <v>20</v>
      </c>
      <c r="W25" s="5">
        <v>5</v>
      </c>
      <c r="X25">
        <f t="shared" si="2"/>
        <v>25</v>
      </c>
    </row>
    <row r="26" spans="1:24" x14ac:dyDescent="0.25">
      <c r="A26">
        <f t="shared" si="0"/>
        <v>22</v>
      </c>
      <c r="B26">
        <v>2010</v>
      </c>
      <c r="C26" s="4">
        <v>40327</v>
      </c>
      <c r="D26">
        <v>7.75</v>
      </c>
      <c r="E26">
        <v>0.75</v>
      </c>
      <c r="F26">
        <v>0</v>
      </c>
      <c r="G26">
        <v>0</v>
      </c>
      <c r="H26">
        <v>0</v>
      </c>
      <c r="I26">
        <v>0</v>
      </c>
      <c r="J26" s="7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7">
        <v>0</v>
      </c>
      <c r="Q26" s="5">
        <v>10.25</v>
      </c>
      <c r="R26" s="5">
        <v>0</v>
      </c>
      <c r="S26" s="7">
        <v>0</v>
      </c>
      <c r="T26" s="5">
        <v>0</v>
      </c>
      <c r="U26" s="7">
        <v>0</v>
      </c>
      <c r="V26" s="9">
        <f t="shared" si="1"/>
        <v>18.75</v>
      </c>
      <c r="W26" s="5">
        <v>10.5</v>
      </c>
      <c r="X26">
        <f t="shared" si="2"/>
        <v>29.25</v>
      </c>
    </row>
    <row r="27" spans="1:24" x14ac:dyDescent="0.25">
      <c r="A27">
        <f t="shared" si="0"/>
        <v>23</v>
      </c>
      <c r="B27">
        <v>2010</v>
      </c>
      <c r="C27" s="4">
        <v>40328</v>
      </c>
      <c r="D27">
        <v>7.75</v>
      </c>
      <c r="E27">
        <v>0.75</v>
      </c>
      <c r="F27">
        <v>0</v>
      </c>
      <c r="G27">
        <v>0</v>
      </c>
      <c r="H27">
        <v>0</v>
      </c>
      <c r="I27">
        <v>0</v>
      </c>
      <c r="J27" s="7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7">
        <v>0</v>
      </c>
      <c r="Q27" s="5">
        <v>10.25</v>
      </c>
      <c r="R27" s="5">
        <v>0</v>
      </c>
      <c r="S27" s="7">
        <v>0</v>
      </c>
      <c r="T27" s="5">
        <v>0</v>
      </c>
      <c r="U27" s="7">
        <v>0</v>
      </c>
      <c r="V27" s="9">
        <f t="shared" si="1"/>
        <v>18.75</v>
      </c>
      <c r="W27" s="5">
        <v>10.5</v>
      </c>
      <c r="X27">
        <f t="shared" si="2"/>
        <v>29.25</v>
      </c>
    </row>
    <row r="28" spans="1:24" x14ac:dyDescent="0.25">
      <c r="A28">
        <f t="shared" si="0"/>
        <v>23</v>
      </c>
      <c r="B28">
        <v>2010</v>
      </c>
      <c r="C28" s="4">
        <v>40329</v>
      </c>
      <c r="D28">
        <v>7.75</v>
      </c>
      <c r="E28">
        <v>0.75</v>
      </c>
      <c r="F28">
        <v>0</v>
      </c>
      <c r="G28">
        <v>0</v>
      </c>
      <c r="H28">
        <v>0</v>
      </c>
      <c r="I28">
        <v>0</v>
      </c>
      <c r="J28" s="7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7">
        <v>0</v>
      </c>
      <c r="Q28" s="5">
        <v>10.25</v>
      </c>
      <c r="R28" s="5">
        <v>0</v>
      </c>
      <c r="S28" s="7">
        <v>0</v>
      </c>
      <c r="T28" s="5">
        <v>0</v>
      </c>
      <c r="U28" s="7">
        <v>0</v>
      </c>
      <c r="V28" s="9">
        <f t="shared" si="1"/>
        <v>18.75</v>
      </c>
      <c r="W28" s="5">
        <v>10.5</v>
      </c>
      <c r="X28">
        <f>SUM(V28:W28)</f>
        <v>29.25</v>
      </c>
    </row>
    <row r="29" spans="1:24" x14ac:dyDescent="0.25">
      <c r="A29">
        <f t="shared" si="0"/>
        <v>23</v>
      </c>
      <c r="B29">
        <v>2010</v>
      </c>
      <c r="C29" s="4">
        <v>40330</v>
      </c>
      <c r="D29">
        <v>7.75</v>
      </c>
      <c r="E29">
        <v>0.75</v>
      </c>
      <c r="F29">
        <v>0</v>
      </c>
      <c r="G29">
        <v>0</v>
      </c>
      <c r="H29">
        <v>0</v>
      </c>
      <c r="I29">
        <v>0</v>
      </c>
      <c r="J29" s="7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7">
        <v>0</v>
      </c>
      <c r="Q29" s="5">
        <v>10.25</v>
      </c>
      <c r="R29" s="5">
        <v>0</v>
      </c>
      <c r="S29" s="7">
        <v>0</v>
      </c>
      <c r="T29" s="5">
        <v>0</v>
      </c>
      <c r="U29" s="7">
        <v>0</v>
      </c>
      <c r="V29" s="9">
        <f t="shared" si="1"/>
        <v>18.75</v>
      </c>
      <c r="W29" s="5">
        <v>10.5</v>
      </c>
      <c r="X29">
        <f>SUM(V29:W29)</f>
        <v>29.25</v>
      </c>
    </row>
    <row r="30" spans="1:24" x14ac:dyDescent="0.25">
      <c r="A30">
        <f t="shared" si="0"/>
        <v>23</v>
      </c>
      <c r="B30">
        <v>2010</v>
      </c>
      <c r="C30" s="4">
        <v>40331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 s="9">
        <f t="shared" si="1"/>
        <v>0</v>
      </c>
      <c r="W30" s="5">
        <v>0</v>
      </c>
      <c r="X30">
        <f t="shared" si="2"/>
        <v>0</v>
      </c>
    </row>
    <row r="31" spans="1:24" x14ac:dyDescent="0.25">
      <c r="A31">
        <f t="shared" si="0"/>
        <v>23</v>
      </c>
      <c r="B31">
        <v>2010</v>
      </c>
      <c r="C31" s="4">
        <v>40332</v>
      </c>
      <c r="D31">
        <v>2</v>
      </c>
      <c r="E31">
        <v>0</v>
      </c>
      <c r="F31">
        <v>0</v>
      </c>
      <c r="G31">
        <v>0</v>
      </c>
      <c r="H31">
        <v>0</v>
      </c>
      <c r="I31">
        <v>0</v>
      </c>
      <c r="J31" s="3">
        <v>0</v>
      </c>
      <c r="K31" s="5">
        <v>0</v>
      </c>
      <c r="L31" s="5">
        <v>0</v>
      </c>
      <c r="M31" s="5">
        <v>0</v>
      </c>
      <c r="N31" s="5">
        <v>1</v>
      </c>
      <c r="O31" s="5">
        <v>0</v>
      </c>
      <c r="P31" s="3">
        <v>0</v>
      </c>
      <c r="Q31" s="5">
        <v>2</v>
      </c>
      <c r="R31" s="5">
        <v>0</v>
      </c>
      <c r="S31" s="3">
        <v>0</v>
      </c>
      <c r="T31" s="5">
        <v>0</v>
      </c>
      <c r="U31" s="3">
        <v>0</v>
      </c>
      <c r="V31" s="9">
        <f t="shared" si="1"/>
        <v>5</v>
      </c>
      <c r="W31" s="5">
        <v>6</v>
      </c>
      <c r="X31">
        <v>0</v>
      </c>
    </row>
    <row r="32" spans="1:24" x14ac:dyDescent="0.25">
      <c r="A32">
        <f t="shared" si="0"/>
        <v>23</v>
      </c>
      <c r="B32">
        <v>2010</v>
      </c>
      <c r="C32" s="4">
        <v>40333</v>
      </c>
      <c r="D32">
        <v>4</v>
      </c>
      <c r="E32">
        <v>0</v>
      </c>
      <c r="F32">
        <v>0</v>
      </c>
      <c r="G32">
        <v>0</v>
      </c>
      <c r="H32">
        <v>0</v>
      </c>
      <c r="I32">
        <v>0</v>
      </c>
      <c r="J32" s="3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3">
        <v>0</v>
      </c>
      <c r="Q32" s="5">
        <v>3</v>
      </c>
      <c r="R32" s="5">
        <v>0</v>
      </c>
      <c r="S32" s="3">
        <v>0</v>
      </c>
      <c r="T32" s="5">
        <v>0</v>
      </c>
      <c r="U32" s="3">
        <v>0</v>
      </c>
      <c r="V32" s="9">
        <f t="shared" si="1"/>
        <v>7</v>
      </c>
      <c r="W32" s="5">
        <v>0</v>
      </c>
      <c r="X32">
        <f t="shared" si="2"/>
        <v>7</v>
      </c>
    </row>
    <row r="33" spans="1:24" x14ac:dyDescent="0.25">
      <c r="A33">
        <f t="shared" si="0"/>
        <v>23</v>
      </c>
      <c r="B33">
        <v>2010</v>
      </c>
      <c r="C33" s="4">
        <v>40334</v>
      </c>
      <c r="D33">
        <v>6.33</v>
      </c>
      <c r="E33">
        <v>0</v>
      </c>
      <c r="F33">
        <v>0</v>
      </c>
      <c r="G33">
        <v>0</v>
      </c>
      <c r="H33">
        <v>0.33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4.33</v>
      </c>
      <c r="R33">
        <v>0</v>
      </c>
      <c r="S33">
        <v>0</v>
      </c>
      <c r="T33">
        <v>0</v>
      </c>
      <c r="U33">
        <v>0</v>
      </c>
      <c r="V33" s="9">
        <f t="shared" si="1"/>
        <v>10.99</v>
      </c>
      <c r="W33" s="5">
        <v>4.67</v>
      </c>
      <c r="X33">
        <f t="shared" si="2"/>
        <v>15.66</v>
      </c>
    </row>
    <row r="34" spans="1:24" x14ac:dyDescent="0.25">
      <c r="A34">
        <f t="shared" si="0"/>
        <v>24</v>
      </c>
      <c r="B34">
        <v>2010</v>
      </c>
      <c r="C34" s="4">
        <v>40335</v>
      </c>
      <c r="D34">
        <v>6.33</v>
      </c>
      <c r="E34">
        <v>0</v>
      </c>
      <c r="F34">
        <v>0</v>
      </c>
      <c r="G34">
        <v>0</v>
      </c>
      <c r="H34">
        <v>0.33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4.33</v>
      </c>
      <c r="R34">
        <v>0</v>
      </c>
      <c r="S34">
        <v>0</v>
      </c>
      <c r="T34">
        <v>0</v>
      </c>
      <c r="U34">
        <v>0</v>
      </c>
      <c r="V34" s="9">
        <f t="shared" si="1"/>
        <v>10.99</v>
      </c>
      <c r="W34" s="5">
        <v>4.67</v>
      </c>
      <c r="X34">
        <f t="shared" si="2"/>
        <v>15.66</v>
      </c>
    </row>
    <row r="35" spans="1:24" x14ac:dyDescent="0.25">
      <c r="A35">
        <f t="shared" si="0"/>
        <v>24</v>
      </c>
      <c r="B35">
        <v>2010</v>
      </c>
      <c r="C35" s="4">
        <v>40336</v>
      </c>
      <c r="D35">
        <v>6.33</v>
      </c>
      <c r="E35">
        <v>0</v>
      </c>
      <c r="F35">
        <v>0</v>
      </c>
      <c r="G35">
        <v>0</v>
      </c>
      <c r="H35">
        <v>0.33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4.33</v>
      </c>
      <c r="R35">
        <v>0</v>
      </c>
      <c r="S35">
        <v>0</v>
      </c>
      <c r="T35">
        <v>0</v>
      </c>
      <c r="U35">
        <v>0</v>
      </c>
      <c r="V35" s="9">
        <f t="shared" si="1"/>
        <v>10.99</v>
      </c>
      <c r="W35" s="5">
        <v>4.67</v>
      </c>
      <c r="X35">
        <f>SUM(V35:W35)</f>
        <v>15.66</v>
      </c>
    </row>
    <row r="36" spans="1:24" x14ac:dyDescent="0.25">
      <c r="A36">
        <f t="shared" si="0"/>
        <v>24</v>
      </c>
      <c r="B36">
        <v>2010</v>
      </c>
      <c r="C36" s="4">
        <v>40337</v>
      </c>
      <c r="D36">
        <v>22</v>
      </c>
      <c r="E36">
        <v>1</v>
      </c>
      <c r="F36">
        <v>0</v>
      </c>
      <c r="G36">
        <v>1</v>
      </c>
      <c r="H36">
        <v>0</v>
      </c>
      <c r="I36">
        <v>0</v>
      </c>
      <c r="J36" s="3">
        <v>0</v>
      </c>
      <c r="K36" s="5">
        <v>0</v>
      </c>
      <c r="L36" s="5">
        <v>0</v>
      </c>
      <c r="M36" s="5">
        <v>0</v>
      </c>
      <c r="N36" s="5">
        <v>1</v>
      </c>
      <c r="O36" s="5">
        <v>0</v>
      </c>
      <c r="P36" s="3">
        <v>0</v>
      </c>
      <c r="Q36" s="5">
        <v>53</v>
      </c>
      <c r="R36" s="5">
        <v>0</v>
      </c>
      <c r="S36" s="3">
        <v>0</v>
      </c>
      <c r="T36" s="5">
        <v>0</v>
      </c>
      <c r="U36" s="3">
        <v>0</v>
      </c>
      <c r="V36" s="9">
        <f t="shared" si="1"/>
        <v>78</v>
      </c>
      <c r="W36" s="5">
        <v>7</v>
      </c>
      <c r="X36">
        <f>SUM(V36:W36)</f>
        <v>85</v>
      </c>
    </row>
    <row r="37" spans="1:24" x14ac:dyDescent="0.25">
      <c r="A37">
        <f t="shared" si="0"/>
        <v>24</v>
      </c>
      <c r="B37">
        <v>2010</v>
      </c>
      <c r="C37" s="4">
        <v>40338</v>
      </c>
      <c r="D37">
        <v>2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2</v>
      </c>
      <c r="O37">
        <v>0</v>
      </c>
      <c r="P37">
        <v>0</v>
      </c>
      <c r="Q37">
        <v>11</v>
      </c>
      <c r="R37">
        <v>0</v>
      </c>
      <c r="S37">
        <v>0</v>
      </c>
      <c r="T37">
        <v>0</v>
      </c>
      <c r="U37">
        <v>0</v>
      </c>
      <c r="V37" s="9">
        <f t="shared" si="1"/>
        <v>16</v>
      </c>
      <c r="W37" s="5">
        <v>1</v>
      </c>
      <c r="X37">
        <f t="shared" si="2"/>
        <v>17</v>
      </c>
    </row>
    <row r="38" spans="1:24" x14ac:dyDescent="0.25">
      <c r="A38">
        <f t="shared" si="0"/>
        <v>24</v>
      </c>
      <c r="B38">
        <v>2010</v>
      </c>
      <c r="C38" s="4">
        <v>40339</v>
      </c>
      <c r="D38">
        <v>2</v>
      </c>
      <c r="E38">
        <v>0</v>
      </c>
      <c r="F38">
        <v>0</v>
      </c>
      <c r="G38">
        <v>0</v>
      </c>
      <c r="H38">
        <v>1</v>
      </c>
      <c r="I38">
        <v>0</v>
      </c>
      <c r="J38" s="3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3">
        <v>0</v>
      </c>
      <c r="Q38" s="5">
        <v>7</v>
      </c>
      <c r="R38" s="5">
        <v>0</v>
      </c>
      <c r="S38" s="3">
        <v>0</v>
      </c>
      <c r="T38" s="5">
        <v>0</v>
      </c>
      <c r="U38" s="3">
        <v>0</v>
      </c>
      <c r="V38" s="9">
        <f t="shared" si="1"/>
        <v>10</v>
      </c>
      <c r="W38" s="5">
        <v>1</v>
      </c>
      <c r="X38">
        <f t="shared" si="2"/>
        <v>11</v>
      </c>
    </row>
    <row r="39" spans="1:24" x14ac:dyDescent="0.25">
      <c r="A39">
        <f t="shared" si="0"/>
        <v>24</v>
      </c>
      <c r="B39">
        <v>2010</v>
      </c>
      <c r="C39" s="4">
        <v>40340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</v>
      </c>
      <c r="R39">
        <v>0</v>
      </c>
      <c r="S39">
        <v>0</v>
      </c>
      <c r="T39">
        <v>0</v>
      </c>
      <c r="U39">
        <v>0</v>
      </c>
      <c r="V39" s="9">
        <f t="shared" si="1"/>
        <v>3</v>
      </c>
      <c r="W39" s="5">
        <v>2</v>
      </c>
      <c r="X39">
        <f t="shared" si="2"/>
        <v>5</v>
      </c>
    </row>
    <row r="40" spans="1:24" x14ac:dyDescent="0.25">
      <c r="A40">
        <f t="shared" si="0"/>
        <v>24</v>
      </c>
      <c r="B40">
        <v>2010</v>
      </c>
      <c r="C40" s="4">
        <v>40341</v>
      </c>
      <c r="D40">
        <v>26.33</v>
      </c>
      <c r="E40">
        <v>0.33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0.66</v>
      </c>
      <c r="O40">
        <v>0</v>
      </c>
      <c r="P40">
        <v>0</v>
      </c>
      <c r="Q40">
        <v>2</v>
      </c>
      <c r="R40">
        <v>0</v>
      </c>
      <c r="S40">
        <v>0</v>
      </c>
      <c r="T40">
        <v>0</v>
      </c>
      <c r="U40">
        <v>0</v>
      </c>
      <c r="V40" s="9">
        <f t="shared" si="1"/>
        <v>29.319999999999997</v>
      </c>
      <c r="W40" s="5">
        <v>4.66</v>
      </c>
      <c r="X40">
        <f t="shared" si="2"/>
        <v>33.979999999999997</v>
      </c>
    </row>
    <row r="41" spans="1:24" x14ac:dyDescent="0.25">
      <c r="A41">
        <f t="shared" si="0"/>
        <v>25</v>
      </c>
      <c r="B41">
        <v>2010</v>
      </c>
      <c r="C41" s="4">
        <v>40342</v>
      </c>
      <c r="D41">
        <v>26.33</v>
      </c>
      <c r="E41">
        <v>0.33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0.66</v>
      </c>
      <c r="O41">
        <v>0</v>
      </c>
      <c r="P41">
        <v>0</v>
      </c>
      <c r="Q41">
        <v>2</v>
      </c>
      <c r="R41">
        <v>0</v>
      </c>
      <c r="S41">
        <v>0</v>
      </c>
      <c r="T41">
        <v>0</v>
      </c>
      <c r="U41">
        <v>0</v>
      </c>
      <c r="V41" s="9">
        <f t="shared" si="1"/>
        <v>29.319999999999997</v>
      </c>
      <c r="W41" s="5">
        <v>4.66</v>
      </c>
      <c r="X41">
        <f t="shared" si="2"/>
        <v>33.979999999999997</v>
      </c>
    </row>
    <row r="42" spans="1:24" x14ac:dyDescent="0.25">
      <c r="A42">
        <f t="shared" si="0"/>
        <v>25</v>
      </c>
      <c r="B42">
        <v>2010</v>
      </c>
      <c r="C42" s="4">
        <v>40343</v>
      </c>
      <c r="D42">
        <v>26.33</v>
      </c>
      <c r="E42">
        <v>0.33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0.66</v>
      </c>
      <c r="O42">
        <v>0</v>
      </c>
      <c r="P42">
        <v>0</v>
      </c>
      <c r="Q42">
        <v>2</v>
      </c>
      <c r="R42">
        <v>0</v>
      </c>
      <c r="S42">
        <v>0</v>
      </c>
      <c r="T42">
        <v>0</v>
      </c>
      <c r="U42">
        <v>0</v>
      </c>
      <c r="V42" s="9">
        <f t="shared" si="1"/>
        <v>29.319999999999997</v>
      </c>
      <c r="W42" s="5">
        <v>4.66</v>
      </c>
      <c r="X42">
        <f t="shared" si="2"/>
        <v>33.979999999999997</v>
      </c>
    </row>
    <row r="43" spans="1:24" x14ac:dyDescent="0.25">
      <c r="A43">
        <f t="shared" si="0"/>
        <v>25</v>
      </c>
      <c r="B43">
        <v>2010</v>
      </c>
      <c r="C43" s="4">
        <v>40344</v>
      </c>
      <c r="D43">
        <v>148</v>
      </c>
      <c r="E43">
        <v>1</v>
      </c>
      <c r="F43">
        <v>0</v>
      </c>
      <c r="G43">
        <v>0</v>
      </c>
      <c r="H43">
        <v>0</v>
      </c>
      <c r="I43">
        <v>0</v>
      </c>
      <c r="J43" s="3">
        <v>0</v>
      </c>
      <c r="K43" s="5">
        <v>0</v>
      </c>
      <c r="L43" s="5">
        <v>0</v>
      </c>
      <c r="M43" s="5">
        <v>0</v>
      </c>
      <c r="N43" s="5">
        <v>1</v>
      </c>
      <c r="O43" s="5">
        <v>0</v>
      </c>
      <c r="P43" s="3">
        <v>0</v>
      </c>
      <c r="Q43" s="5">
        <v>5</v>
      </c>
      <c r="R43" s="5">
        <v>0</v>
      </c>
      <c r="S43" s="3">
        <v>0</v>
      </c>
      <c r="T43" s="5">
        <v>0</v>
      </c>
      <c r="U43" s="3">
        <v>0</v>
      </c>
      <c r="V43" s="9">
        <f t="shared" si="1"/>
        <v>155</v>
      </c>
      <c r="W43" s="5">
        <v>20</v>
      </c>
      <c r="X43">
        <f t="shared" si="2"/>
        <v>175</v>
      </c>
    </row>
    <row r="44" spans="1:24" x14ac:dyDescent="0.25">
      <c r="A44">
        <f t="shared" si="0"/>
        <v>25</v>
      </c>
      <c r="B44">
        <v>2010</v>
      </c>
      <c r="C44" s="4">
        <v>40345</v>
      </c>
      <c r="D44">
        <v>27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 s="9">
        <f t="shared" si="1"/>
        <v>27</v>
      </c>
      <c r="W44" s="5">
        <v>10</v>
      </c>
      <c r="X44">
        <f t="shared" si="2"/>
        <v>37</v>
      </c>
    </row>
    <row r="45" spans="1:24" x14ac:dyDescent="0.25">
      <c r="A45">
        <f t="shared" si="0"/>
        <v>25</v>
      </c>
      <c r="B45">
        <v>2010</v>
      </c>
      <c r="C45" s="4">
        <v>40346</v>
      </c>
      <c r="D45" t="s">
        <v>25</v>
      </c>
      <c r="E45" t="s">
        <v>25</v>
      </c>
      <c r="F45" t="s">
        <v>25</v>
      </c>
      <c r="G45" t="s">
        <v>25</v>
      </c>
      <c r="H45" t="s">
        <v>25</v>
      </c>
      <c r="I45" t="s">
        <v>25</v>
      </c>
      <c r="J45" t="s">
        <v>25</v>
      </c>
      <c r="K45" t="s">
        <v>25</v>
      </c>
      <c r="L45" t="s">
        <v>25</v>
      </c>
      <c r="M45" t="s">
        <v>25</v>
      </c>
      <c r="N45" t="s">
        <v>25</v>
      </c>
      <c r="O45" t="s">
        <v>25</v>
      </c>
      <c r="P45" t="s">
        <v>25</v>
      </c>
      <c r="Q45" t="s">
        <v>25</v>
      </c>
      <c r="R45" t="s">
        <v>25</v>
      </c>
      <c r="S45" t="s">
        <v>25</v>
      </c>
      <c r="T45" t="s">
        <v>25</v>
      </c>
      <c r="U45" t="s">
        <v>25</v>
      </c>
      <c r="V45" t="s">
        <v>25</v>
      </c>
      <c r="W45" t="s">
        <v>25</v>
      </c>
      <c r="X45">
        <f t="shared" si="2"/>
        <v>0</v>
      </c>
    </row>
    <row r="46" spans="1:24" x14ac:dyDescent="0.25">
      <c r="A46">
        <f t="shared" si="0"/>
        <v>25</v>
      </c>
      <c r="B46">
        <v>2010</v>
      </c>
      <c r="C46" s="4">
        <v>40347</v>
      </c>
      <c r="D46">
        <v>12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7</v>
      </c>
      <c r="R46">
        <v>0</v>
      </c>
      <c r="S46">
        <v>0</v>
      </c>
      <c r="T46">
        <v>0</v>
      </c>
      <c r="U46">
        <v>0</v>
      </c>
      <c r="V46" s="9">
        <f t="shared" si="1"/>
        <v>19</v>
      </c>
      <c r="W46" s="5">
        <v>5</v>
      </c>
      <c r="X46">
        <f t="shared" si="2"/>
        <v>24</v>
      </c>
    </row>
    <row r="47" spans="1:24" x14ac:dyDescent="0.25">
      <c r="A47">
        <f t="shared" si="0"/>
        <v>25</v>
      </c>
      <c r="B47">
        <v>2010</v>
      </c>
      <c r="C47" s="4">
        <v>40348</v>
      </c>
      <c r="D47">
        <v>62</v>
      </c>
      <c r="E47">
        <v>0</v>
      </c>
      <c r="F47">
        <v>0</v>
      </c>
      <c r="G47">
        <v>0</v>
      </c>
      <c r="H47">
        <v>0.33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2.33</v>
      </c>
      <c r="R47">
        <v>0</v>
      </c>
      <c r="S47">
        <v>0</v>
      </c>
      <c r="T47">
        <v>1</v>
      </c>
      <c r="U47">
        <v>0</v>
      </c>
      <c r="V47" s="9">
        <f t="shared" si="1"/>
        <v>65.66</v>
      </c>
      <c r="W47" s="5">
        <v>6.33</v>
      </c>
      <c r="X47">
        <f t="shared" si="2"/>
        <v>71.989999999999995</v>
      </c>
    </row>
    <row r="48" spans="1:24" x14ac:dyDescent="0.25">
      <c r="A48">
        <f t="shared" si="0"/>
        <v>26</v>
      </c>
      <c r="B48">
        <v>2010</v>
      </c>
      <c r="C48" s="4">
        <v>40349</v>
      </c>
      <c r="D48">
        <v>62</v>
      </c>
      <c r="E48">
        <v>0</v>
      </c>
      <c r="F48">
        <v>0</v>
      </c>
      <c r="G48">
        <v>0</v>
      </c>
      <c r="H48">
        <v>0.33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2.33</v>
      </c>
      <c r="R48">
        <v>0</v>
      </c>
      <c r="S48">
        <v>0</v>
      </c>
      <c r="T48">
        <v>1</v>
      </c>
      <c r="U48">
        <v>0</v>
      </c>
      <c r="V48" s="9">
        <f t="shared" si="1"/>
        <v>65.66</v>
      </c>
      <c r="W48" s="5">
        <v>6.33</v>
      </c>
      <c r="X48">
        <f t="shared" si="2"/>
        <v>71.989999999999995</v>
      </c>
    </row>
    <row r="49" spans="1:24" x14ac:dyDescent="0.25">
      <c r="A49">
        <f t="shared" si="0"/>
        <v>26</v>
      </c>
      <c r="B49">
        <v>2010</v>
      </c>
      <c r="C49" s="4">
        <v>40350</v>
      </c>
      <c r="D49">
        <v>62</v>
      </c>
      <c r="E49">
        <v>0</v>
      </c>
      <c r="F49">
        <v>0</v>
      </c>
      <c r="G49">
        <v>0</v>
      </c>
      <c r="H49">
        <v>0.33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2.33</v>
      </c>
      <c r="R49">
        <v>0</v>
      </c>
      <c r="S49">
        <v>0</v>
      </c>
      <c r="T49">
        <v>1</v>
      </c>
      <c r="U49">
        <v>0</v>
      </c>
      <c r="V49" s="9">
        <f t="shared" si="1"/>
        <v>65.66</v>
      </c>
      <c r="W49" s="5">
        <v>6.33</v>
      </c>
      <c r="X49">
        <f t="shared" si="2"/>
        <v>71.989999999999995</v>
      </c>
    </row>
    <row r="50" spans="1:24" x14ac:dyDescent="0.25">
      <c r="A50">
        <f t="shared" si="0"/>
        <v>26</v>
      </c>
      <c r="B50">
        <v>2010</v>
      </c>
      <c r="C50" s="4">
        <v>40351</v>
      </c>
      <c r="D50">
        <v>65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 s="9">
        <f t="shared" si="1"/>
        <v>66</v>
      </c>
      <c r="W50" s="5">
        <v>8</v>
      </c>
      <c r="X50">
        <f t="shared" si="2"/>
        <v>74</v>
      </c>
    </row>
    <row r="51" spans="1:24" x14ac:dyDescent="0.25">
      <c r="A51">
        <f t="shared" si="0"/>
        <v>26</v>
      </c>
      <c r="B51">
        <v>2010</v>
      </c>
      <c r="C51" s="4">
        <v>40352</v>
      </c>
      <c r="D51">
        <v>123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3</v>
      </c>
      <c r="O51">
        <v>0</v>
      </c>
      <c r="P51">
        <v>0</v>
      </c>
      <c r="Q51">
        <v>4</v>
      </c>
      <c r="R51">
        <v>0</v>
      </c>
      <c r="S51">
        <v>0</v>
      </c>
      <c r="T51">
        <v>0</v>
      </c>
      <c r="U51">
        <v>0</v>
      </c>
      <c r="V51" s="9">
        <f t="shared" si="1"/>
        <v>130</v>
      </c>
      <c r="W51" s="5">
        <v>6</v>
      </c>
      <c r="X51">
        <f t="shared" si="2"/>
        <v>136</v>
      </c>
    </row>
    <row r="52" spans="1:24" x14ac:dyDescent="0.25">
      <c r="A52">
        <f t="shared" si="0"/>
        <v>26</v>
      </c>
      <c r="B52">
        <v>2010</v>
      </c>
      <c r="C52" s="4">
        <v>40353</v>
      </c>
      <c r="D52">
        <v>64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 s="9">
        <f t="shared" si="1"/>
        <v>64</v>
      </c>
      <c r="W52" s="5">
        <v>5</v>
      </c>
      <c r="X52">
        <f t="shared" si="2"/>
        <v>69</v>
      </c>
    </row>
    <row r="53" spans="1:24" x14ac:dyDescent="0.25">
      <c r="A53">
        <f t="shared" si="0"/>
        <v>26</v>
      </c>
      <c r="B53">
        <v>2010</v>
      </c>
      <c r="C53" s="4">
        <v>40354</v>
      </c>
      <c r="D53">
        <v>63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0</v>
      </c>
      <c r="N53">
        <v>0</v>
      </c>
      <c r="O53">
        <v>0</v>
      </c>
      <c r="P53">
        <v>0</v>
      </c>
      <c r="Q53">
        <v>5</v>
      </c>
      <c r="R53">
        <v>0</v>
      </c>
      <c r="S53">
        <v>0</v>
      </c>
      <c r="T53">
        <v>0</v>
      </c>
      <c r="U53">
        <v>0</v>
      </c>
      <c r="V53" s="9">
        <f t="shared" si="1"/>
        <v>69</v>
      </c>
      <c r="W53" s="5">
        <v>15</v>
      </c>
      <c r="X53">
        <f t="shared" si="2"/>
        <v>84</v>
      </c>
    </row>
    <row r="54" spans="1:24" x14ac:dyDescent="0.25">
      <c r="A54">
        <f t="shared" si="0"/>
        <v>26</v>
      </c>
      <c r="B54">
        <v>2010</v>
      </c>
      <c r="C54" s="4">
        <v>40355</v>
      </c>
      <c r="D54">
        <v>50</v>
      </c>
      <c r="E54">
        <v>0</v>
      </c>
      <c r="F54">
        <v>0</v>
      </c>
      <c r="G54">
        <v>0</v>
      </c>
      <c r="H54">
        <v>0.33</v>
      </c>
      <c r="I54">
        <v>0</v>
      </c>
      <c r="J54">
        <v>0</v>
      </c>
      <c r="K54">
        <v>0</v>
      </c>
      <c r="L54">
        <v>0.33</v>
      </c>
      <c r="M54">
        <v>1</v>
      </c>
      <c r="N54">
        <v>0</v>
      </c>
      <c r="O54">
        <v>0</v>
      </c>
      <c r="P54">
        <v>0</v>
      </c>
      <c r="Q54">
        <v>0.33</v>
      </c>
      <c r="R54">
        <v>0</v>
      </c>
      <c r="S54">
        <v>0</v>
      </c>
      <c r="T54">
        <v>0</v>
      </c>
      <c r="U54">
        <v>0</v>
      </c>
      <c r="V54" s="9">
        <f t="shared" si="1"/>
        <v>51.989999999999995</v>
      </c>
      <c r="W54" s="5">
        <v>4.33</v>
      </c>
      <c r="X54">
        <f t="shared" si="2"/>
        <v>56.319999999999993</v>
      </c>
    </row>
    <row r="55" spans="1:24" x14ac:dyDescent="0.25">
      <c r="A55">
        <f t="shared" si="0"/>
        <v>27</v>
      </c>
      <c r="B55">
        <v>2010</v>
      </c>
      <c r="C55" s="4">
        <v>40356</v>
      </c>
      <c r="D55">
        <v>50</v>
      </c>
      <c r="E55">
        <v>0</v>
      </c>
      <c r="F55">
        <v>0</v>
      </c>
      <c r="G55">
        <v>0</v>
      </c>
      <c r="H55">
        <v>0.33</v>
      </c>
      <c r="I55">
        <v>0</v>
      </c>
      <c r="J55">
        <v>0</v>
      </c>
      <c r="K55">
        <v>0</v>
      </c>
      <c r="L55">
        <v>0.33</v>
      </c>
      <c r="M55">
        <v>1</v>
      </c>
      <c r="N55">
        <v>0</v>
      </c>
      <c r="O55">
        <v>0</v>
      </c>
      <c r="P55">
        <v>0</v>
      </c>
      <c r="Q55">
        <v>0.33</v>
      </c>
      <c r="R55">
        <v>0</v>
      </c>
      <c r="S55">
        <v>0</v>
      </c>
      <c r="T55">
        <v>0</v>
      </c>
      <c r="U55">
        <v>0</v>
      </c>
      <c r="V55" s="9">
        <f t="shared" si="1"/>
        <v>51.989999999999995</v>
      </c>
      <c r="W55" s="5">
        <v>4.33</v>
      </c>
      <c r="X55">
        <f t="shared" si="2"/>
        <v>56.319999999999993</v>
      </c>
    </row>
    <row r="56" spans="1:24" x14ac:dyDescent="0.25">
      <c r="A56">
        <f t="shared" si="0"/>
        <v>27</v>
      </c>
      <c r="B56">
        <v>2010</v>
      </c>
      <c r="C56" s="4">
        <v>40357</v>
      </c>
      <c r="D56">
        <v>50</v>
      </c>
      <c r="E56">
        <v>0</v>
      </c>
      <c r="F56">
        <v>0</v>
      </c>
      <c r="G56">
        <v>0</v>
      </c>
      <c r="H56">
        <v>0.33</v>
      </c>
      <c r="I56">
        <v>0</v>
      </c>
      <c r="J56">
        <v>0</v>
      </c>
      <c r="K56">
        <v>0</v>
      </c>
      <c r="L56">
        <v>0.33</v>
      </c>
      <c r="M56">
        <v>1</v>
      </c>
      <c r="N56">
        <v>0</v>
      </c>
      <c r="O56">
        <v>0</v>
      </c>
      <c r="P56">
        <v>0</v>
      </c>
      <c r="Q56">
        <v>0.33</v>
      </c>
      <c r="R56">
        <v>0</v>
      </c>
      <c r="S56">
        <v>0</v>
      </c>
      <c r="T56">
        <v>0</v>
      </c>
      <c r="U56">
        <v>0</v>
      </c>
      <c r="V56" s="9">
        <f t="shared" si="1"/>
        <v>51.989999999999995</v>
      </c>
      <c r="W56" s="5">
        <v>4.33</v>
      </c>
      <c r="X56">
        <f t="shared" si="2"/>
        <v>56.319999999999993</v>
      </c>
    </row>
    <row r="57" spans="1:24" x14ac:dyDescent="0.25">
      <c r="A57">
        <f t="shared" si="0"/>
        <v>27</v>
      </c>
      <c r="B57">
        <v>2010</v>
      </c>
      <c r="C57" s="4">
        <v>40358</v>
      </c>
      <c r="D57">
        <v>19</v>
      </c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0</v>
      </c>
      <c r="N57">
        <v>0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 s="9">
        <f t="shared" si="1"/>
        <v>22</v>
      </c>
      <c r="W57" s="5">
        <v>7</v>
      </c>
      <c r="X57">
        <f t="shared" si="2"/>
        <v>29</v>
      </c>
    </row>
    <row r="58" spans="1:24" x14ac:dyDescent="0.25">
      <c r="A58">
        <f t="shared" si="0"/>
        <v>27</v>
      </c>
      <c r="B58">
        <v>2010</v>
      </c>
      <c r="C58" s="4">
        <v>40359</v>
      </c>
      <c r="D58">
        <v>11</v>
      </c>
      <c r="E58">
        <v>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2</v>
      </c>
      <c r="R58">
        <v>0</v>
      </c>
      <c r="S58">
        <v>0</v>
      </c>
      <c r="T58">
        <v>0</v>
      </c>
      <c r="U58">
        <v>0</v>
      </c>
      <c r="V58" s="9">
        <f t="shared" si="1"/>
        <v>14</v>
      </c>
      <c r="W58" s="5">
        <v>0</v>
      </c>
      <c r="X58">
        <f t="shared" si="2"/>
        <v>14</v>
      </c>
    </row>
    <row r="59" spans="1:24" x14ac:dyDescent="0.25">
      <c r="A59">
        <f t="shared" si="0"/>
        <v>27</v>
      </c>
      <c r="B59">
        <v>2010</v>
      </c>
      <c r="C59" s="4">
        <v>40360</v>
      </c>
      <c r="D59">
        <v>46</v>
      </c>
      <c r="E59">
        <v>6</v>
      </c>
      <c r="F59">
        <v>0</v>
      </c>
      <c r="G59">
        <v>2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 s="5">
        <v>3</v>
      </c>
      <c r="R59" s="5">
        <v>0</v>
      </c>
      <c r="S59" s="3">
        <v>0</v>
      </c>
      <c r="T59" s="5">
        <v>2</v>
      </c>
      <c r="U59" s="3">
        <v>0</v>
      </c>
      <c r="V59" s="9">
        <f t="shared" si="1"/>
        <v>59</v>
      </c>
      <c r="W59" s="5">
        <v>18</v>
      </c>
      <c r="X59">
        <f t="shared" si="2"/>
        <v>77</v>
      </c>
    </row>
    <row r="60" spans="1:24" x14ac:dyDescent="0.25">
      <c r="A60">
        <f t="shared" si="0"/>
        <v>27</v>
      </c>
      <c r="B60">
        <v>2010</v>
      </c>
      <c r="C60" s="4">
        <v>40361</v>
      </c>
      <c r="D60">
        <v>45</v>
      </c>
      <c r="E60">
        <v>6</v>
      </c>
      <c r="F60">
        <v>0</v>
      </c>
      <c r="G60">
        <v>2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</v>
      </c>
      <c r="O60">
        <v>3</v>
      </c>
      <c r="P60">
        <v>0</v>
      </c>
      <c r="Q60">
        <v>5</v>
      </c>
      <c r="R60">
        <v>0</v>
      </c>
      <c r="S60">
        <v>0</v>
      </c>
      <c r="T60">
        <v>0</v>
      </c>
      <c r="U60">
        <v>0</v>
      </c>
      <c r="V60" s="9">
        <f t="shared" si="1"/>
        <v>62</v>
      </c>
      <c r="W60" s="5">
        <v>34</v>
      </c>
      <c r="X60">
        <f t="shared" si="2"/>
        <v>96</v>
      </c>
    </row>
    <row r="61" spans="1:24" x14ac:dyDescent="0.25">
      <c r="A61">
        <f t="shared" si="0"/>
        <v>27</v>
      </c>
      <c r="B61">
        <v>2010</v>
      </c>
      <c r="C61" s="4">
        <v>40362</v>
      </c>
      <c r="D61">
        <v>61.5</v>
      </c>
      <c r="E61">
        <v>3.75</v>
      </c>
      <c r="F61">
        <v>0</v>
      </c>
      <c r="G61">
        <v>2.5</v>
      </c>
      <c r="H61">
        <v>0</v>
      </c>
      <c r="I61">
        <v>0</v>
      </c>
      <c r="J61">
        <v>0</v>
      </c>
      <c r="K61">
        <v>1.75</v>
      </c>
      <c r="L61">
        <v>0</v>
      </c>
      <c r="M61">
        <v>0</v>
      </c>
      <c r="N61">
        <v>0</v>
      </c>
      <c r="O61">
        <v>0</v>
      </c>
      <c r="P61">
        <v>0</v>
      </c>
      <c r="Q61">
        <v>3</v>
      </c>
      <c r="R61">
        <v>0</v>
      </c>
      <c r="S61">
        <v>0</v>
      </c>
      <c r="T61">
        <v>0</v>
      </c>
      <c r="U61">
        <v>0</v>
      </c>
      <c r="V61" s="9">
        <f t="shared" si="1"/>
        <v>72.5</v>
      </c>
      <c r="W61" s="5">
        <v>12</v>
      </c>
      <c r="X61">
        <f t="shared" si="2"/>
        <v>84.5</v>
      </c>
    </row>
    <row r="62" spans="1:24" x14ac:dyDescent="0.25">
      <c r="A62">
        <f t="shared" si="0"/>
        <v>28</v>
      </c>
      <c r="B62">
        <v>2010</v>
      </c>
      <c r="C62" s="4">
        <v>40363</v>
      </c>
      <c r="D62">
        <v>61.5</v>
      </c>
      <c r="E62">
        <v>3.75</v>
      </c>
      <c r="F62">
        <v>0</v>
      </c>
      <c r="G62">
        <v>2.5</v>
      </c>
      <c r="H62">
        <v>0</v>
      </c>
      <c r="I62">
        <v>0</v>
      </c>
      <c r="J62">
        <v>0</v>
      </c>
      <c r="K62">
        <v>1.75</v>
      </c>
      <c r="L62">
        <v>0</v>
      </c>
      <c r="M62">
        <v>0</v>
      </c>
      <c r="N62">
        <v>0</v>
      </c>
      <c r="O62">
        <v>0</v>
      </c>
      <c r="P62">
        <v>0</v>
      </c>
      <c r="Q62">
        <v>3</v>
      </c>
      <c r="R62">
        <v>0</v>
      </c>
      <c r="S62">
        <v>0</v>
      </c>
      <c r="T62">
        <v>0</v>
      </c>
      <c r="U62">
        <v>0</v>
      </c>
      <c r="V62" s="9">
        <f t="shared" si="1"/>
        <v>72.5</v>
      </c>
      <c r="W62" s="5">
        <v>12</v>
      </c>
      <c r="X62">
        <f t="shared" si="2"/>
        <v>84.5</v>
      </c>
    </row>
    <row r="63" spans="1:24" x14ac:dyDescent="0.25">
      <c r="A63">
        <f t="shared" si="0"/>
        <v>28</v>
      </c>
      <c r="B63">
        <v>2010</v>
      </c>
      <c r="C63" s="4">
        <v>40364</v>
      </c>
      <c r="D63">
        <v>61.5</v>
      </c>
      <c r="E63">
        <v>3.75</v>
      </c>
      <c r="F63">
        <v>0</v>
      </c>
      <c r="G63">
        <v>2.5</v>
      </c>
      <c r="H63">
        <v>0</v>
      </c>
      <c r="I63">
        <v>0</v>
      </c>
      <c r="J63">
        <v>0</v>
      </c>
      <c r="K63">
        <v>1.75</v>
      </c>
      <c r="L63">
        <v>0</v>
      </c>
      <c r="M63">
        <v>0</v>
      </c>
      <c r="N63">
        <v>0</v>
      </c>
      <c r="O63">
        <v>0</v>
      </c>
      <c r="P63">
        <v>0</v>
      </c>
      <c r="Q63">
        <v>3</v>
      </c>
      <c r="R63">
        <v>0</v>
      </c>
      <c r="S63">
        <v>0</v>
      </c>
      <c r="T63">
        <v>0</v>
      </c>
      <c r="U63">
        <v>0</v>
      </c>
      <c r="V63" s="9">
        <f t="shared" si="1"/>
        <v>72.5</v>
      </c>
      <c r="W63" s="5">
        <v>12</v>
      </c>
      <c r="X63">
        <f t="shared" si="2"/>
        <v>84.5</v>
      </c>
    </row>
    <row r="64" spans="1:24" x14ac:dyDescent="0.25">
      <c r="A64">
        <f t="shared" si="0"/>
        <v>28</v>
      </c>
      <c r="B64">
        <v>2010</v>
      </c>
      <c r="C64" s="4">
        <v>40365</v>
      </c>
      <c r="D64">
        <v>61.5</v>
      </c>
      <c r="E64">
        <v>3.75</v>
      </c>
      <c r="F64">
        <v>0</v>
      </c>
      <c r="G64">
        <v>2.5</v>
      </c>
      <c r="H64">
        <v>0</v>
      </c>
      <c r="I64">
        <v>0</v>
      </c>
      <c r="J64">
        <v>0</v>
      </c>
      <c r="K64">
        <v>1.75</v>
      </c>
      <c r="L64">
        <v>0</v>
      </c>
      <c r="M64">
        <v>0</v>
      </c>
      <c r="N64">
        <v>0</v>
      </c>
      <c r="O64">
        <v>0</v>
      </c>
      <c r="P64">
        <v>0</v>
      </c>
      <c r="Q64">
        <v>3</v>
      </c>
      <c r="R64">
        <v>0</v>
      </c>
      <c r="S64">
        <v>0</v>
      </c>
      <c r="T64">
        <v>0</v>
      </c>
      <c r="U64">
        <v>0</v>
      </c>
      <c r="V64" s="9">
        <f t="shared" si="1"/>
        <v>72.5</v>
      </c>
      <c r="W64" s="5">
        <v>12</v>
      </c>
      <c r="X64">
        <f t="shared" si="2"/>
        <v>84.5</v>
      </c>
    </row>
    <row r="65" spans="1:24" x14ac:dyDescent="0.25">
      <c r="A65">
        <f t="shared" si="0"/>
        <v>28</v>
      </c>
      <c r="B65">
        <v>2010</v>
      </c>
      <c r="C65" s="4">
        <v>40366</v>
      </c>
      <c r="D65">
        <v>56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3</v>
      </c>
      <c r="L65">
        <v>0</v>
      </c>
      <c r="M65">
        <v>0</v>
      </c>
      <c r="N65">
        <v>0</v>
      </c>
      <c r="O65">
        <v>0</v>
      </c>
      <c r="P65">
        <v>0</v>
      </c>
      <c r="Q65">
        <v>8</v>
      </c>
      <c r="R65">
        <v>0</v>
      </c>
      <c r="S65">
        <v>0</v>
      </c>
      <c r="T65">
        <v>0</v>
      </c>
      <c r="U65">
        <v>0</v>
      </c>
      <c r="V65" s="9">
        <f t="shared" si="1"/>
        <v>67</v>
      </c>
      <c r="W65" s="5">
        <v>5</v>
      </c>
      <c r="X65">
        <f t="shared" si="2"/>
        <v>72</v>
      </c>
    </row>
    <row r="66" spans="1:24" x14ac:dyDescent="0.25">
      <c r="A66">
        <f t="shared" si="0"/>
        <v>28</v>
      </c>
      <c r="B66">
        <v>2010</v>
      </c>
      <c r="C66" s="4">
        <v>40367</v>
      </c>
      <c r="D66">
        <v>36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2</v>
      </c>
      <c r="L66">
        <v>0</v>
      </c>
      <c r="M66">
        <v>0</v>
      </c>
      <c r="N66">
        <v>0</v>
      </c>
      <c r="O66">
        <v>0</v>
      </c>
      <c r="P66">
        <v>0</v>
      </c>
      <c r="Q66">
        <v>1</v>
      </c>
      <c r="R66">
        <v>0</v>
      </c>
      <c r="S66">
        <v>0</v>
      </c>
      <c r="T66">
        <v>0</v>
      </c>
      <c r="U66">
        <v>0</v>
      </c>
      <c r="V66" s="9">
        <f t="shared" si="1"/>
        <v>39</v>
      </c>
      <c r="W66" s="5">
        <v>2</v>
      </c>
      <c r="X66">
        <f t="shared" si="2"/>
        <v>41</v>
      </c>
    </row>
    <row r="67" spans="1:24" x14ac:dyDescent="0.25">
      <c r="A67">
        <f t="shared" ref="A67:A130" si="3">WEEKNUM(C67)</f>
        <v>28</v>
      </c>
      <c r="B67">
        <v>2010</v>
      </c>
      <c r="C67" s="4">
        <v>40368</v>
      </c>
      <c r="D67">
        <v>28</v>
      </c>
      <c r="E67">
        <v>0</v>
      </c>
      <c r="F67">
        <v>0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 s="9">
        <f t="shared" ref="V67:V130" si="4">SUM(D67:U67)</f>
        <v>30</v>
      </c>
      <c r="W67" s="5">
        <v>12</v>
      </c>
      <c r="X67">
        <f t="shared" ref="X67:X130" si="5">SUM(V67:W67)</f>
        <v>42</v>
      </c>
    </row>
    <row r="68" spans="1:24" x14ac:dyDescent="0.25">
      <c r="A68">
        <f t="shared" si="3"/>
        <v>28</v>
      </c>
      <c r="B68">
        <v>2010</v>
      </c>
      <c r="C68" s="4">
        <v>40369</v>
      </c>
      <c r="D68">
        <v>30</v>
      </c>
      <c r="E68">
        <v>0.33</v>
      </c>
      <c r="F68">
        <v>0</v>
      </c>
      <c r="G68">
        <v>0.33</v>
      </c>
      <c r="H68">
        <v>0</v>
      </c>
      <c r="I68">
        <v>0</v>
      </c>
      <c r="J68">
        <v>0</v>
      </c>
      <c r="K68">
        <v>1.33</v>
      </c>
      <c r="L68">
        <v>0</v>
      </c>
      <c r="M68">
        <v>0</v>
      </c>
      <c r="N68">
        <v>0</v>
      </c>
      <c r="O68">
        <v>0</v>
      </c>
      <c r="P68">
        <v>0</v>
      </c>
      <c r="Q68">
        <v>2.33</v>
      </c>
      <c r="R68">
        <v>0</v>
      </c>
      <c r="S68">
        <v>0</v>
      </c>
      <c r="T68">
        <v>0</v>
      </c>
      <c r="U68">
        <v>0</v>
      </c>
      <c r="V68" s="9">
        <f t="shared" si="4"/>
        <v>34.319999999999993</v>
      </c>
      <c r="W68" s="5">
        <v>9</v>
      </c>
      <c r="X68">
        <f t="shared" si="5"/>
        <v>43.319999999999993</v>
      </c>
    </row>
    <row r="69" spans="1:24" x14ac:dyDescent="0.25">
      <c r="A69">
        <f t="shared" si="3"/>
        <v>29</v>
      </c>
      <c r="B69">
        <v>2010</v>
      </c>
      <c r="C69" s="4">
        <v>40370</v>
      </c>
      <c r="D69">
        <v>30</v>
      </c>
      <c r="E69">
        <v>0.33</v>
      </c>
      <c r="F69">
        <v>0</v>
      </c>
      <c r="G69">
        <v>0.33</v>
      </c>
      <c r="H69">
        <v>0</v>
      </c>
      <c r="I69">
        <v>0</v>
      </c>
      <c r="J69">
        <v>0</v>
      </c>
      <c r="K69">
        <v>1.33</v>
      </c>
      <c r="L69">
        <v>0</v>
      </c>
      <c r="M69">
        <v>0</v>
      </c>
      <c r="N69">
        <v>0</v>
      </c>
      <c r="O69">
        <v>0</v>
      </c>
      <c r="P69">
        <v>0</v>
      </c>
      <c r="Q69">
        <v>2.33</v>
      </c>
      <c r="R69">
        <v>0</v>
      </c>
      <c r="S69">
        <v>0</v>
      </c>
      <c r="T69">
        <v>0</v>
      </c>
      <c r="U69">
        <v>0</v>
      </c>
      <c r="V69" s="9">
        <f t="shared" si="4"/>
        <v>34.319999999999993</v>
      </c>
      <c r="W69" s="5">
        <v>9</v>
      </c>
      <c r="X69">
        <f t="shared" si="5"/>
        <v>43.319999999999993</v>
      </c>
    </row>
    <row r="70" spans="1:24" x14ac:dyDescent="0.25">
      <c r="A70">
        <f t="shared" si="3"/>
        <v>29</v>
      </c>
      <c r="B70">
        <v>2010</v>
      </c>
      <c r="C70" s="4">
        <v>40371</v>
      </c>
      <c r="D70">
        <v>30</v>
      </c>
      <c r="E70">
        <v>0.33</v>
      </c>
      <c r="F70">
        <v>0</v>
      </c>
      <c r="G70">
        <v>0.33</v>
      </c>
      <c r="H70">
        <v>0</v>
      </c>
      <c r="I70">
        <v>0</v>
      </c>
      <c r="J70">
        <v>0</v>
      </c>
      <c r="K70">
        <v>1.33</v>
      </c>
      <c r="L70">
        <v>0</v>
      </c>
      <c r="M70">
        <v>0</v>
      </c>
      <c r="N70">
        <v>0</v>
      </c>
      <c r="O70">
        <v>0</v>
      </c>
      <c r="P70">
        <v>0</v>
      </c>
      <c r="Q70">
        <v>2.33</v>
      </c>
      <c r="R70">
        <v>0</v>
      </c>
      <c r="S70">
        <v>0</v>
      </c>
      <c r="T70">
        <v>0</v>
      </c>
      <c r="U70">
        <v>0</v>
      </c>
      <c r="V70" s="9">
        <f t="shared" si="4"/>
        <v>34.319999999999993</v>
      </c>
      <c r="W70" s="5">
        <v>9</v>
      </c>
      <c r="X70">
        <f>SUM(V70:W70)</f>
        <v>43.319999999999993</v>
      </c>
    </row>
    <row r="71" spans="1:24" x14ac:dyDescent="0.25">
      <c r="A71">
        <f t="shared" si="3"/>
        <v>29</v>
      </c>
      <c r="B71">
        <v>2010</v>
      </c>
      <c r="C71" s="4">
        <v>40372</v>
      </c>
      <c r="D71">
        <v>16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5</v>
      </c>
      <c r="L71">
        <v>0</v>
      </c>
      <c r="M71">
        <v>0</v>
      </c>
      <c r="N71">
        <v>1</v>
      </c>
      <c r="O71">
        <v>0</v>
      </c>
      <c r="P71">
        <v>0</v>
      </c>
      <c r="Q71">
        <v>12</v>
      </c>
      <c r="R71">
        <v>0</v>
      </c>
      <c r="S71">
        <v>0</v>
      </c>
      <c r="T71">
        <v>0</v>
      </c>
      <c r="U71">
        <v>0</v>
      </c>
      <c r="V71" s="9">
        <f t="shared" si="4"/>
        <v>34</v>
      </c>
      <c r="W71" s="5">
        <v>6</v>
      </c>
      <c r="X71">
        <f>SUM(V71:W71)</f>
        <v>40</v>
      </c>
    </row>
    <row r="72" spans="1:24" x14ac:dyDescent="0.25">
      <c r="A72">
        <f t="shared" si="3"/>
        <v>29</v>
      </c>
      <c r="B72">
        <v>2010</v>
      </c>
      <c r="C72" s="4">
        <v>40373</v>
      </c>
      <c r="D72">
        <v>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7</v>
      </c>
      <c r="L72">
        <v>0</v>
      </c>
      <c r="M72">
        <v>0</v>
      </c>
      <c r="N72">
        <v>0</v>
      </c>
      <c r="O72">
        <v>0</v>
      </c>
      <c r="P72">
        <v>0</v>
      </c>
      <c r="Q72">
        <v>1</v>
      </c>
      <c r="R72">
        <v>0</v>
      </c>
      <c r="S72">
        <v>0</v>
      </c>
      <c r="T72">
        <v>0</v>
      </c>
      <c r="U72">
        <v>0</v>
      </c>
      <c r="V72" s="9">
        <f t="shared" si="4"/>
        <v>13</v>
      </c>
      <c r="W72" s="5">
        <v>4</v>
      </c>
      <c r="X72">
        <f t="shared" si="5"/>
        <v>17</v>
      </c>
    </row>
    <row r="73" spans="1:24" x14ac:dyDescent="0.25">
      <c r="A73">
        <f t="shared" si="3"/>
        <v>29</v>
      </c>
      <c r="B73">
        <v>2010</v>
      </c>
      <c r="C73" s="4">
        <v>40374</v>
      </c>
      <c r="D73">
        <v>12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6</v>
      </c>
      <c r="L73">
        <v>0</v>
      </c>
      <c r="M73">
        <v>0</v>
      </c>
      <c r="N73">
        <v>0</v>
      </c>
      <c r="O73">
        <v>0</v>
      </c>
      <c r="P73">
        <v>0</v>
      </c>
      <c r="Q73">
        <v>3</v>
      </c>
      <c r="R73">
        <v>0</v>
      </c>
      <c r="S73">
        <v>0</v>
      </c>
      <c r="T73">
        <v>0</v>
      </c>
      <c r="U73">
        <v>0</v>
      </c>
      <c r="V73" s="9">
        <f t="shared" si="4"/>
        <v>21</v>
      </c>
      <c r="W73" s="5">
        <v>1</v>
      </c>
      <c r="X73">
        <f t="shared" si="5"/>
        <v>22</v>
      </c>
    </row>
    <row r="74" spans="1:24" x14ac:dyDescent="0.25">
      <c r="A74">
        <f t="shared" si="3"/>
        <v>29</v>
      </c>
      <c r="B74">
        <v>2010</v>
      </c>
      <c r="C74" s="4">
        <v>40375</v>
      </c>
      <c r="D74">
        <v>30</v>
      </c>
      <c r="E74">
        <v>0</v>
      </c>
      <c r="F74">
        <v>0</v>
      </c>
      <c r="G74">
        <v>1</v>
      </c>
      <c r="H74">
        <v>0</v>
      </c>
      <c r="I74">
        <v>0</v>
      </c>
      <c r="J74">
        <v>0</v>
      </c>
      <c r="K74">
        <v>2</v>
      </c>
      <c r="L74">
        <v>0</v>
      </c>
      <c r="M74">
        <v>0</v>
      </c>
      <c r="N74">
        <v>1</v>
      </c>
      <c r="O74">
        <v>0</v>
      </c>
      <c r="P74">
        <v>0</v>
      </c>
      <c r="Q74">
        <v>4</v>
      </c>
      <c r="R74">
        <v>0</v>
      </c>
      <c r="S74">
        <v>0</v>
      </c>
      <c r="T74">
        <v>0</v>
      </c>
      <c r="U74">
        <v>1</v>
      </c>
      <c r="V74" s="9">
        <f t="shared" si="4"/>
        <v>39</v>
      </c>
      <c r="W74" s="5">
        <v>9</v>
      </c>
      <c r="X74">
        <f t="shared" si="5"/>
        <v>48</v>
      </c>
    </row>
    <row r="75" spans="1:24" x14ac:dyDescent="0.25">
      <c r="A75">
        <f t="shared" si="3"/>
        <v>29</v>
      </c>
      <c r="B75">
        <v>2010</v>
      </c>
      <c r="C75" s="4">
        <v>40376</v>
      </c>
      <c r="D75">
        <v>41.66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1.66</v>
      </c>
      <c r="L75">
        <v>0.33</v>
      </c>
      <c r="M75">
        <v>0</v>
      </c>
      <c r="N75">
        <v>0</v>
      </c>
      <c r="O75">
        <v>0</v>
      </c>
      <c r="P75">
        <v>0</v>
      </c>
      <c r="Q75">
        <v>2</v>
      </c>
      <c r="R75">
        <v>0</v>
      </c>
      <c r="S75">
        <v>0</v>
      </c>
      <c r="T75">
        <v>0</v>
      </c>
      <c r="U75">
        <v>0</v>
      </c>
      <c r="V75" s="9">
        <f t="shared" si="4"/>
        <v>45.649999999999991</v>
      </c>
      <c r="W75" s="5">
        <v>5</v>
      </c>
      <c r="X75">
        <f t="shared" si="5"/>
        <v>50.649999999999991</v>
      </c>
    </row>
    <row r="76" spans="1:24" x14ac:dyDescent="0.25">
      <c r="A76">
        <f t="shared" si="3"/>
        <v>30</v>
      </c>
      <c r="B76">
        <v>2010</v>
      </c>
      <c r="C76" s="4">
        <v>40377</v>
      </c>
      <c r="D76">
        <v>41.66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1.66</v>
      </c>
      <c r="L76">
        <v>0.33</v>
      </c>
      <c r="M76">
        <v>0</v>
      </c>
      <c r="N76">
        <v>0</v>
      </c>
      <c r="O76">
        <v>0</v>
      </c>
      <c r="P76">
        <v>0</v>
      </c>
      <c r="Q76">
        <v>2</v>
      </c>
      <c r="R76">
        <v>0</v>
      </c>
      <c r="S76">
        <v>0</v>
      </c>
      <c r="T76">
        <v>0</v>
      </c>
      <c r="U76">
        <v>0</v>
      </c>
      <c r="V76" s="9">
        <f t="shared" si="4"/>
        <v>45.649999999999991</v>
      </c>
      <c r="W76" s="5">
        <v>5</v>
      </c>
      <c r="X76">
        <f t="shared" si="5"/>
        <v>50.649999999999991</v>
      </c>
    </row>
    <row r="77" spans="1:24" x14ac:dyDescent="0.25">
      <c r="A77">
        <f t="shared" si="3"/>
        <v>30</v>
      </c>
      <c r="B77">
        <v>2010</v>
      </c>
      <c r="C77" s="4">
        <v>40378</v>
      </c>
      <c r="D77">
        <v>41.66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1.66</v>
      </c>
      <c r="L77">
        <v>0.33</v>
      </c>
      <c r="M77">
        <v>0</v>
      </c>
      <c r="N77">
        <v>0</v>
      </c>
      <c r="O77">
        <v>0</v>
      </c>
      <c r="P77">
        <v>0</v>
      </c>
      <c r="Q77">
        <v>2</v>
      </c>
      <c r="R77">
        <v>0</v>
      </c>
      <c r="S77">
        <v>0</v>
      </c>
      <c r="T77">
        <v>0</v>
      </c>
      <c r="U77">
        <v>0</v>
      </c>
      <c r="V77" s="9">
        <f t="shared" si="4"/>
        <v>45.649999999999991</v>
      </c>
      <c r="W77" s="5">
        <v>5</v>
      </c>
      <c r="X77">
        <f>SUM(V77:W77)</f>
        <v>50.649999999999991</v>
      </c>
    </row>
    <row r="78" spans="1:24" x14ac:dyDescent="0.25">
      <c r="A78">
        <f t="shared" si="3"/>
        <v>30</v>
      </c>
      <c r="B78">
        <v>2010</v>
      </c>
      <c r="C78" s="4">
        <v>40379</v>
      </c>
      <c r="D78">
        <v>52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2</v>
      </c>
      <c r="L78">
        <v>0</v>
      </c>
      <c r="M78">
        <v>0</v>
      </c>
      <c r="N78">
        <v>0</v>
      </c>
      <c r="O78">
        <v>0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 s="9">
        <f t="shared" si="4"/>
        <v>55</v>
      </c>
      <c r="W78" s="5">
        <v>1</v>
      </c>
      <c r="X78">
        <f>SUM(V78:W78)</f>
        <v>56</v>
      </c>
    </row>
    <row r="79" spans="1:24" x14ac:dyDescent="0.25">
      <c r="A79">
        <f t="shared" si="3"/>
        <v>30</v>
      </c>
      <c r="B79">
        <v>2010</v>
      </c>
      <c r="C79" s="4">
        <v>40380</v>
      </c>
      <c r="D79">
        <v>42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1</v>
      </c>
      <c r="L79">
        <v>1</v>
      </c>
      <c r="M79">
        <v>0</v>
      </c>
      <c r="N79">
        <v>0</v>
      </c>
      <c r="O79">
        <v>0</v>
      </c>
      <c r="P79">
        <v>0</v>
      </c>
      <c r="Q79">
        <v>1</v>
      </c>
      <c r="R79">
        <v>0</v>
      </c>
      <c r="S79">
        <v>0</v>
      </c>
      <c r="T79">
        <v>0</v>
      </c>
      <c r="U79">
        <v>0</v>
      </c>
      <c r="V79" s="9">
        <f t="shared" si="4"/>
        <v>45</v>
      </c>
      <c r="W79" s="5">
        <v>4</v>
      </c>
      <c r="X79">
        <f t="shared" si="5"/>
        <v>49</v>
      </c>
    </row>
    <row r="80" spans="1:24" x14ac:dyDescent="0.25">
      <c r="A80">
        <f t="shared" si="3"/>
        <v>30</v>
      </c>
      <c r="B80">
        <v>2010</v>
      </c>
      <c r="C80" s="4">
        <v>40381</v>
      </c>
      <c r="D80">
        <v>37</v>
      </c>
      <c r="E80">
        <v>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3</v>
      </c>
      <c r="R80">
        <v>0</v>
      </c>
      <c r="S80">
        <v>0</v>
      </c>
      <c r="T80">
        <v>0</v>
      </c>
      <c r="U80">
        <v>0</v>
      </c>
      <c r="V80" s="9">
        <f t="shared" si="4"/>
        <v>41</v>
      </c>
      <c r="W80" s="5">
        <v>9</v>
      </c>
      <c r="X80">
        <f t="shared" si="5"/>
        <v>50</v>
      </c>
    </row>
    <row r="81" spans="1:24" x14ac:dyDescent="0.25">
      <c r="A81">
        <f t="shared" si="3"/>
        <v>30</v>
      </c>
      <c r="B81">
        <v>2010</v>
      </c>
      <c r="C81" s="4">
        <v>40382</v>
      </c>
      <c r="D81">
        <v>21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2</v>
      </c>
      <c r="R81">
        <v>0</v>
      </c>
      <c r="S81">
        <v>0</v>
      </c>
      <c r="T81">
        <v>0</v>
      </c>
      <c r="U81">
        <v>0</v>
      </c>
      <c r="V81" s="9">
        <f t="shared" si="4"/>
        <v>23</v>
      </c>
      <c r="W81" s="5">
        <v>4</v>
      </c>
      <c r="X81">
        <f t="shared" si="5"/>
        <v>27</v>
      </c>
    </row>
    <row r="82" spans="1:24" x14ac:dyDescent="0.25">
      <c r="A82">
        <f t="shared" si="3"/>
        <v>30</v>
      </c>
      <c r="B82">
        <v>2010</v>
      </c>
      <c r="C82" s="4">
        <v>40383</v>
      </c>
      <c r="D82">
        <v>12.6</v>
      </c>
      <c r="E82">
        <v>0.66</v>
      </c>
      <c r="F82">
        <v>0</v>
      </c>
      <c r="G82">
        <v>0.33</v>
      </c>
      <c r="H82">
        <v>0</v>
      </c>
      <c r="I82">
        <v>0</v>
      </c>
      <c r="J82">
        <v>0</v>
      </c>
      <c r="K82">
        <v>1.33</v>
      </c>
      <c r="L82">
        <v>0</v>
      </c>
      <c r="M82">
        <v>0</v>
      </c>
      <c r="N82">
        <v>0.66</v>
      </c>
      <c r="O82">
        <v>0</v>
      </c>
      <c r="P82">
        <v>0</v>
      </c>
      <c r="Q82">
        <v>0.33</v>
      </c>
      <c r="R82">
        <v>0</v>
      </c>
      <c r="S82">
        <v>0</v>
      </c>
      <c r="T82">
        <v>0</v>
      </c>
      <c r="U82">
        <v>0</v>
      </c>
      <c r="V82" s="9">
        <f t="shared" si="4"/>
        <v>15.91</v>
      </c>
      <c r="W82" s="5">
        <v>6</v>
      </c>
      <c r="X82">
        <f t="shared" si="5"/>
        <v>21.91</v>
      </c>
    </row>
    <row r="83" spans="1:24" x14ac:dyDescent="0.25">
      <c r="A83">
        <f t="shared" si="3"/>
        <v>31</v>
      </c>
      <c r="B83">
        <v>2010</v>
      </c>
      <c r="C83" s="4">
        <v>40384</v>
      </c>
      <c r="D83">
        <v>12.6</v>
      </c>
      <c r="E83">
        <v>0.66</v>
      </c>
      <c r="F83">
        <v>0</v>
      </c>
      <c r="G83">
        <v>0.33</v>
      </c>
      <c r="H83">
        <v>0</v>
      </c>
      <c r="I83">
        <v>0</v>
      </c>
      <c r="J83">
        <v>0</v>
      </c>
      <c r="K83">
        <v>1.33</v>
      </c>
      <c r="L83">
        <v>0</v>
      </c>
      <c r="M83">
        <v>0</v>
      </c>
      <c r="N83">
        <v>0.66</v>
      </c>
      <c r="O83">
        <v>0</v>
      </c>
      <c r="P83">
        <v>0</v>
      </c>
      <c r="Q83">
        <v>0.33</v>
      </c>
      <c r="R83">
        <v>0</v>
      </c>
      <c r="S83">
        <v>0</v>
      </c>
      <c r="T83">
        <v>0</v>
      </c>
      <c r="U83">
        <v>0</v>
      </c>
      <c r="V83" s="9">
        <f t="shared" si="4"/>
        <v>15.91</v>
      </c>
      <c r="W83" s="5">
        <v>6</v>
      </c>
      <c r="X83">
        <f t="shared" si="5"/>
        <v>21.91</v>
      </c>
    </row>
    <row r="84" spans="1:24" x14ac:dyDescent="0.25">
      <c r="A84">
        <f t="shared" si="3"/>
        <v>31</v>
      </c>
      <c r="B84">
        <v>2010</v>
      </c>
      <c r="C84" s="4">
        <v>40385</v>
      </c>
      <c r="D84">
        <v>12.6</v>
      </c>
      <c r="E84">
        <v>0.66</v>
      </c>
      <c r="F84">
        <v>0</v>
      </c>
      <c r="G84">
        <v>0.33</v>
      </c>
      <c r="H84">
        <v>0</v>
      </c>
      <c r="I84">
        <v>0</v>
      </c>
      <c r="J84">
        <v>0</v>
      </c>
      <c r="K84">
        <v>1.33</v>
      </c>
      <c r="L84">
        <v>0</v>
      </c>
      <c r="M84">
        <v>0</v>
      </c>
      <c r="N84">
        <v>0.66</v>
      </c>
      <c r="O84">
        <v>0</v>
      </c>
      <c r="P84">
        <v>0</v>
      </c>
      <c r="Q84">
        <v>0.33</v>
      </c>
      <c r="R84">
        <v>0</v>
      </c>
      <c r="S84">
        <v>0</v>
      </c>
      <c r="T84">
        <v>0</v>
      </c>
      <c r="U84">
        <v>0</v>
      </c>
      <c r="V84" s="9">
        <f t="shared" si="4"/>
        <v>15.91</v>
      </c>
      <c r="W84" s="5">
        <v>6</v>
      </c>
      <c r="X84">
        <f>SUM(V84:W84)</f>
        <v>21.91</v>
      </c>
    </row>
    <row r="85" spans="1:24" x14ac:dyDescent="0.25">
      <c r="A85">
        <f t="shared" si="3"/>
        <v>31</v>
      </c>
      <c r="B85">
        <v>2010</v>
      </c>
      <c r="C85" s="4">
        <v>40386</v>
      </c>
      <c r="D85">
        <v>62</v>
      </c>
      <c r="E85">
        <v>2</v>
      </c>
      <c r="F85">
        <v>0</v>
      </c>
      <c r="G85">
        <v>0</v>
      </c>
      <c r="H85">
        <v>0</v>
      </c>
      <c r="I85">
        <v>0</v>
      </c>
      <c r="J85">
        <v>0</v>
      </c>
      <c r="K85">
        <v>4</v>
      </c>
      <c r="L85">
        <v>0</v>
      </c>
      <c r="M85">
        <v>0</v>
      </c>
      <c r="N85">
        <v>0</v>
      </c>
      <c r="O85">
        <v>0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 s="9">
        <f t="shared" si="4"/>
        <v>69</v>
      </c>
      <c r="W85" s="5">
        <v>12</v>
      </c>
      <c r="X85">
        <f>SUM(V85:W85)</f>
        <v>81</v>
      </c>
    </row>
    <row r="86" spans="1:24" x14ac:dyDescent="0.25">
      <c r="A86">
        <f t="shared" si="3"/>
        <v>31</v>
      </c>
      <c r="B86">
        <v>2010</v>
      </c>
      <c r="C86" s="4">
        <v>40387</v>
      </c>
      <c r="D86">
        <v>33</v>
      </c>
      <c r="E86">
        <v>3</v>
      </c>
      <c r="F86">
        <v>0</v>
      </c>
      <c r="G86">
        <v>2</v>
      </c>
      <c r="H86">
        <v>0</v>
      </c>
      <c r="I86">
        <v>0</v>
      </c>
      <c r="J86">
        <v>0</v>
      </c>
      <c r="K86">
        <v>3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 s="9">
        <f t="shared" si="4"/>
        <v>41</v>
      </c>
      <c r="W86" s="5">
        <v>17</v>
      </c>
      <c r="X86">
        <f t="shared" si="5"/>
        <v>58</v>
      </c>
    </row>
    <row r="87" spans="1:24" x14ac:dyDescent="0.25">
      <c r="A87">
        <f t="shared" si="3"/>
        <v>31</v>
      </c>
      <c r="B87">
        <v>2010</v>
      </c>
      <c r="C87" s="4">
        <v>40388</v>
      </c>
      <c r="D87">
        <v>37</v>
      </c>
      <c r="E87">
        <v>0</v>
      </c>
      <c r="F87">
        <v>0</v>
      </c>
      <c r="G87">
        <v>1</v>
      </c>
      <c r="H87">
        <v>0</v>
      </c>
      <c r="I87">
        <v>0</v>
      </c>
      <c r="J87">
        <v>0</v>
      </c>
      <c r="K87">
        <v>1</v>
      </c>
      <c r="L87">
        <v>0</v>
      </c>
      <c r="M87">
        <v>0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 s="9">
        <f t="shared" si="4"/>
        <v>40</v>
      </c>
      <c r="W87" s="5">
        <v>8</v>
      </c>
      <c r="X87">
        <f t="shared" si="5"/>
        <v>48</v>
      </c>
    </row>
    <row r="88" spans="1:24" x14ac:dyDescent="0.25">
      <c r="A88">
        <f t="shared" si="3"/>
        <v>31</v>
      </c>
      <c r="B88">
        <v>2010</v>
      </c>
      <c r="C88" s="4">
        <v>40389</v>
      </c>
      <c r="D88">
        <v>45</v>
      </c>
      <c r="E88">
        <v>6</v>
      </c>
      <c r="F88">
        <v>0</v>
      </c>
      <c r="G88">
        <v>0</v>
      </c>
      <c r="H88">
        <v>0</v>
      </c>
      <c r="I88">
        <v>0</v>
      </c>
      <c r="J88">
        <v>0</v>
      </c>
      <c r="K88">
        <v>8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 s="9">
        <f t="shared" si="4"/>
        <v>59</v>
      </c>
      <c r="W88" s="5">
        <v>27</v>
      </c>
      <c r="X88">
        <f t="shared" si="5"/>
        <v>86</v>
      </c>
    </row>
    <row r="89" spans="1:24" x14ac:dyDescent="0.25">
      <c r="A89">
        <f t="shared" si="3"/>
        <v>31</v>
      </c>
      <c r="B89">
        <v>2010</v>
      </c>
      <c r="C89" s="4">
        <v>40390</v>
      </c>
      <c r="D89">
        <v>43.3</v>
      </c>
      <c r="E89">
        <v>2.33</v>
      </c>
      <c r="F89">
        <v>0</v>
      </c>
      <c r="G89">
        <v>1</v>
      </c>
      <c r="H89">
        <v>0</v>
      </c>
      <c r="I89">
        <v>0</v>
      </c>
      <c r="J89">
        <v>0</v>
      </c>
      <c r="K89">
        <v>4.33</v>
      </c>
      <c r="L89">
        <v>0</v>
      </c>
      <c r="M89">
        <v>0</v>
      </c>
      <c r="N89">
        <v>0</v>
      </c>
      <c r="O89">
        <v>0</v>
      </c>
      <c r="P89">
        <v>0</v>
      </c>
      <c r="Q89">
        <v>0.33</v>
      </c>
      <c r="R89">
        <v>0</v>
      </c>
      <c r="S89">
        <v>0</v>
      </c>
      <c r="T89">
        <v>0</v>
      </c>
      <c r="U89">
        <v>0</v>
      </c>
      <c r="V89" s="9">
        <f t="shared" si="4"/>
        <v>51.289999999999992</v>
      </c>
      <c r="W89" s="5">
        <v>5.33</v>
      </c>
      <c r="X89">
        <f t="shared" si="5"/>
        <v>56.61999999999999</v>
      </c>
    </row>
    <row r="90" spans="1:24" x14ac:dyDescent="0.25">
      <c r="A90">
        <f t="shared" si="3"/>
        <v>32</v>
      </c>
      <c r="B90">
        <v>2010</v>
      </c>
      <c r="C90" s="4">
        <v>40391</v>
      </c>
      <c r="D90">
        <v>43.3</v>
      </c>
      <c r="E90">
        <v>2.33</v>
      </c>
      <c r="F90">
        <v>0</v>
      </c>
      <c r="G90">
        <v>1</v>
      </c>
      <c r="H90">
        <v>0</v>
      </c>
      <c r="I90">
        <v>0</v>
      </c>
      <c r="J90">
        <v>0</v>
      </c>
      <c r="K90">
        <v>4.33</v>
      </c>
      <c r="L90">
        <v>0</v>
      </c>
      <c r="M90">
        <v>0</v>
      </c>
      <c r="N90">
        <v>0</v>
      </c>
      <c r="O90">
        <v>0</v>
      </c>
      <c r="P90">
        <v>0</v>
      </c>
      <c r="Q90">
        <v>0.33</v>
      </c>
      <c r="R90">
        <v>0</v>
      </c>
      <c r="S90">
        <v>0</v>
      </c>
      <c r="T90">
        <v>0</v>
      </c>
      <c r="U90">
        <v>0</v>
      </c>
      <c r="V90" s="9">
        <f t="shared" si="4"/>
        <v>51.289999999999992</v>
      </c>
      <c r="W90" s="5">
        <v>5.33</v>
      </c>
      <c r="X90">
        <f t="shared" si="5"/>
        <v>56.61999999999999</v>
      </c>
    </row>
    <row r="91" spans="1:24" x14ac:dyDescent="0.25">
      <c r="A91">
        <f t="shared" si="3"/>
        <v>32</v>
      </c>
      <c r="B91">
        <v>2010</v>
      </c>
      <c r="C91" s="4">
        <v>40392</v>
      </c>
      <c r="D91">
        <v>43.3</v>
      </c>
      <c r="E91">
        <v>2.33</v>
      </c>
      <c r="F91">
        <v>0</v>
      </c>
      <c r="G91">
        <v>1</v>
      </c>
      <c r="H91">
        <v>0</v>
      </c>
      <c r="I91">
        <v>0</v>
      </c>
      <c r="J91">
        <v>0</v>
      </c>
      <c r="K91">
        <v>4.33</v>
      </c>
      <c r="L91">
        <v>0</v>
      </c>
      <c r="M91">
        <v>0</v>
      </c>
      <c r="N91">
        <v>0</v>
      </c>
      <c r="O91">
        <v>0</v>
      </c>
      <c r="P91">
        <v>0</v>
      </c>
      <c r="Q91">
        <v>0.33</v>
      </c>
      <c r="R91">
        <v>0</v>
      </c>
      <c r="S91">
        <v>0</v>
      </c>
      <c r="T91">
        <v>0</v>
      </c>
      <c r="U91">
        <v>0</v>
      </c>
      <c r="V91" s="9">
        <f t="shared" si="4"/>
        <v>51.289999999999992</v>
      </c>
      <c r="W91" s="5">
        <v>5.33</v>
      </c>
      <c r="X91">
        <f t="shared" si="5"/>
        <v>56.61999999999999</v>
      </c>
    </row>
    <row r="92" spans="1:24" x14ac:dyDescent="0.25">
      <c r="A92">
        <f t="shared" si="3"/>
        <v>32</v>
      </c>
      <c r="B92">
        <v>2010</v>
      </c>
      <c r="C92" s="4">
        <v>40393</v>
      </c>
      <c r="D92">
        <v>34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 s="5">
        <v>1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9">
        <f t="shared" si="4"/>
        <v>35</v>
      </c>
      <c r="W92" s="5">
        <v>2</v>
      </c>
      <c r="X92">
        <f t="shared" si="5"/>
        <v>37</v>
      </c>
    </row>
    <row r="93" spans="1:24" x14ac:dyDescent="0.25">
      <c r="A93">
        <f t="shared" si="3"/>
        <v>32</v>
      </c>
      <c r="B93">
        <v>2010</v>
      </c>
      <c r="C93" s="4">
        <v>40394</v>
      </c>
      <c r="D93">
        <v>62</v>
      </c>
      <c r="E93">
        <v>7</v>
      </c>
      <c r="F93">
        <v>0</v>
      </c>
      <c r="G93">
        <v>0</v>
      </c>
      <c r="H93">
        <v>0</v>
      </c>
      <c r="I93">
        <v>0</v>
      </c>
      <c r="J93" s="3">
        <v>0</v>
      </c>
      <c r="K93" s="5">
        <v>27</v>
      </c>
      <c r="L93" s="5">
        <v>0</v>
      </c>
      <c r="M93" s="5">
        <v>0</v>
      </c>
      <c r="N93" s="5">
        <v>0</v>
      </c>
      <c r="O93" s="5">
        <v>0</v>
      </c>
      <c r="P93" s="3">
        <v>0</v>
      </c>
      <c r="Q93" s="5">
        <v>0</v>
      </c>
      <c r="R93" s="5">
        <v>0</v>
      </c>
      <c r="S93" s="3">
        <v>0</v>
      </c>
      <c r="T93" s="5">
        <v>0</v>
      </c>
      <c r="U93" s="3">
        <v>0</v>
      </c>
      <c r="V93" s="9">
        <f t="shared" si="4"/>
        <v>96</v>
      </c>
      <c r="W93" s="5">
        <v>18</v>
      </c>
      <c r="X93">
        <f t="shared" si="5"/>
        <v>114</v>
      </c>
    </row>
    <row r="94" spans="1:24" x14ac:dyDescent="0.25">
      <c r="A94">
        <f t="shared" si="3"/>
        <v>32</v>
      </c>
      <c r="B94">
        <v>2010</v>
      </c>
      <c r="C94" s="4">
        <v>40395</v>
      </c>
      <c r="D94">
        <v>21</v>
      </c>
      <c r="E94">
        <v>4</v>
      </c>
      <c r="F94">
        <v>0</v>
      </c>
      <c r="G94">
        <v>1</v>
      </c>
      <c r="H94">
        <v>0</v>
      </c>
      <c r="I94">
        <v>0</v>
      </c>
      <c r="J94" s="3">
        <v>0</v>
      </c>
      <c r="K94" s="5">
        <v>24</v>
      </c>
      <c r="L94" s="5">
        <v>0</v>
      </c>
      <c r="M94" s="5">
        <v>0</v>
      </c>
      <c r="N94" s="5">
        <v>0</v>
      </c>
      <c r="O94" s="5">
        <v>0</v>
      </c>
      <c r="P94" s="3">
        <v>0</v>
      </c>
      <c r="Q94" s="5">
        <v>5</v>
      </c>
      <c r="R94" s="5">
        <v>0</v>
      </c>
      <c r="S94" s="3">
        <v>0</v>
      </c>
      <c r="T94" s="5">
        <v>0</v>
      </c>
      <c r="U94" s="3">
        <v>0</v>
      </c>
      <c r="V94" s="9">
        <f t="shared" si="4"/>
        <v>55</v>
      </c>
      <c r="W94" s="5">
        <v>18</v>
      </c>
      <c r="X94">
        <f t="shared" si="5"/>
        <v>73</v>
      </c>
    </row>
    <row r="95" spans="1:24" x14ac:dyDescent="0.25">
      <c r="A95">
        <f t="shared" si="3"/>
        <v>32</v>
      </c>
      <c r="B95">
        <v>2010</v>
      </c>
      <c r="C95" s="4">
        <v>40396</v>
      </c>
      <c r="D95">
        <v>23</v>
      </c>
      <c r="E95">
        <v>0</v>
      </c>
      <c r="F95">
        <v>0</v>
      </c>
      <c r="G95">
        <v>1</v>
      </c>
      <c r="H95">
        <v>0</v>
      </c>
      <c r="I95">
        <v>0</v>
      </c>
      <c r="J95">
        <v>0</v>
      </c>
      <c r="K95">
        <v>6</v>
      </c>
      <c r="L95">
        <v>0</v>
      </c>
      <c r="M95">
        <v>0</v>
      </c>
      <c r="N95">
        <v>0</v>
      </c>
      <c r="O95">
        <v>0</v>
      </c>
      <c r="P95">
        <v>0</v>
      </c>
      <c r="Q95">
        <v>3</v>
      </c>
      <c r="R95">
        <v>0</v>
      </c>
      <c r="S95">
        <v>0</v>
      </c>
      <c r="T95">
        <v>0</v>
      </c>
      <c r="U95">
        <v>0</v>
      </c>
      <c r="V95" s="9">
        <f t="shared" si="4"/>
        <v>33</v>
      </c>
      <c r="W95" s="5">
        <v>24</v>
      </c>
      <c r="X95">
        <f t="shared" si="5"/>
        <v>57</v>
      </c>
    </row>
    <row r="96" spans="1:24" x14ac:dyDescent="0.25">
      <c r="A96">
        <f t="shared" si="3"/>
        <v>32</v>
      </c>
      <c r="B96">
        <v>2010</v>
      </c>
      <c r="C96" s="4">
        <v>40397</v>
      </c>
      <c r="D96">
        <v>109.6</v>
      </c>
      <c r="E96">
        <v>2.33</v>
      </c>
      <c r="F96">
        <v>0</v>
      </c>
      <c r="G96">
        <v>0.66</v>
      </c>
      <c r="H96">
        <v>0</v>
      </c>
      <c r="I96">
        <v>0</v>
      </c>
      <c r="J96">
        <v>0</v>
      </c>
      <c r="K96">
        <v>2</v>
      </c>
      <c r="L96">
        <v>0</v>
      </c>
      <c r="M96">
        <v>0</v>
      </c>
      <c r="N96">
        <v>0</v>
      </c>
      <c r="O96">
        <v>0</v>
      </c>
      <c r="P96">
        <v>0</v>
      </c>
      <c r="Q96">
        <v>0.66</v>
      </c>
      <c r="R96">
        <v>0</v>
      </c>
      <c r="S96">
        <v>0</v>
      </c>
      <c r="T96">
        <v>0</v>
      </c>
      <c r="U96">
        <v>0</v>
      </c>
      <c r="V96" s="9">
        <f t="shared" si="4"/>
        <v>115.24999999999999</v>
      </c>
      <c r="W96" s="5">
        <v>31.3</v>
      </c>
      <c r="X96">
        <f t="shared" si="5"/>
        <v>146.54999999999998</v>
      </c>
    </row>
    <row r="97" spans="1:24" x14ac:dyDescent="0.25">
      <c r="A97">
        <f t="shared" si="3"/>
        <v>33</v>
      </c>
      <c r="B97">
        <v>2010</v>
      </c>
      <c r="C97" s="4">
        <v>40398</v>
      </c>
      <c r="D97">
        <v>109.6</v>
      </c>
      <c r="E97">
        <v>2.33</v>
      </c>
      <c r="F97">
        <v>0</v>
      </c>
      <c r="G97">
        <v>0.66</v>
      </c>
      <c r="H97">
        <v>0</v>
      </c>
      <c r="I97">
        <v>0</v>
      </c>
      <c r="J97">
        <v>0</v>
      </c>
      <c r="K97">
        <v>2</v>
      </c>
      <c r="L97">
        <v>0</v>
      </c>
      <c r="M97">
        <v>0</v>
      </c>
      <c r="N97">
        <v>0</v>
      </c>
      <c r="O97">
        <v>0</v>
      </c>
      <c r="P97">
        <v>0</v>
      </c>
      <c r="Q97">
        <v>0.66</v>
      </c>
      <c r="R97">
        <v>0</v>
      </c>
      <c r="S97">
        <v>0</v>
      </c>
      <c r="T97">
        <v>0</v>
      </c>
      <c r="U97">
        <v>0</v>
      </c>
      <c r="V97" s="9">
        <f t="shared" si="4"/>
        <v>115.24999999999999</v>
      </c>
      <c r="W97" s="5">
        <v>31.3</v>
      </c>
      <c r="X97">
        <f t="shared" si="5"/>
        <v>146.54999999999998</v>
      </c>
    </row>
    <row r="98" spans="1:24" x14ac:dyDescent="0.25">
      <c r="A98">
        <f t="shared" si="3"/>
        <v>33</v>
      </c>
      <c r="B98">
        <v>2010</v>
      </c>
      <c r="C98" s="4">
        <v>40399</v>
      </c>
      <c r="D98">
        <v>109.6</v>
      </c>
      <c r="E98">
        <v>2.33</v>
      </c>
      <c r="F98">
        <v>0</v>
      </c>
      <c r="G98">
        <v>0.66</v>
      </c>
      <c r="H98">
        <v>0</v>
      </c>
      <c r="I98">
        <v>0</v>
      </c>
      <c r="J98">
        <v>0</v>
      </c>
      <c r="K98">
        <v>2</v>
      </c>
      <c r="L98">
        <v>0</v>
      </c>
      <c r="M98">
        <v>0</v>
      </c>
      <c r="N98">
        <v>0</v>
      </c>
      <c r="O98">
        <v>0</v>
      </c>
      <c r="P98">
        <v>0</v>
      </c>
      <c r="Q98">
        <v>0.66</v>
      </c>
      <c r="R98">
        <v>0</v>
      </c>
      <c r="S98">
        <v>0</v>
      </c>
      <c r="T98">
        <v>0</v>
      </c>
      <c r="U98">
        <v>0</v>
      </c>
      <c r="V98" s="9">
        <f t="shared" si="4"/>
        <v>115.24999999999999</v>
      </c>
      <c r="W98" s="5">
        <v>31.3</v>
      </c>
      <c r="X98">
        <f t="shared" si="5"/>
        <v>146.54999999999998</v>
      </c>
    </row>
    <row r="99" spans="1:24" x14ac:dyDescent="0.25">
      <c r="A99">
        <f t="shared" si="3"/>
        <v>33</v>
      </c>
      <c r="B99">
        <v>2010</v>
      </c>
      <c r="C99" s="4">
        <v>40400</v>
      </c>
      <c r="D99">
        <v>138</v>
      </c>
      <c r="E99">
        <v>1</v>
      </c>
      <c r="F99">
        <v>0</v>
      </c>
      <c r="G99">
        <v>1</v>
      </c>
      <c r="H99">
        <v>0</v>
      </c>
      <c r="I99">
        <v>0</v>
      </c>
      <c r="J99">
        <v>0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1</v>
      </c>
      <c r="R99">
        <v>0</v>
      </c>
      <c r="S99">
        <v>0</v>
      </c>
      <c r="T99">
        <v>0</v>
      </c>
      <c r="U99">
        <v>0</v>
      </c>
      <c r="V99" s="9">
        <f t="shared" si="4"/>
        <v>142</v>
      </c>
      <c r="W99" s="5">
        <v>90</v>
      </c>
      <c r="X99">
        <f t="shared" si="5"/>
        <v>232</v>
      </c>
    </row>
    <row r="100" spans="1:24" x14ac:dyDescent="0.25">
      <c r="A100">
        <f t="shared" si="3"/>
        <v>33</v>
      </c>
      <c r="B100">
        <v>2010</v>
      </c>
      <c r="C100" s="4">
        <v>40401</v>
      </c>
      <c r="D100">
        <v>65</v>
      </c>
      <c r="E100">
        <v>0</v>
      </c>
      <c r="F100">
        <v>0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 s="9">
        <f t="shared" si="4"/>
        <v>66</v>
      </c>
      <c r="W100" s="5">
        <v>21</v>
      </c>
      <c r="X100">
        <f t="shared" si="5"/>
        <v>87</v>
      </c>
    </row>
    <row r="101" spans="1:24" x14ac:dyDescent="0.25">
      <c r="A101">
        <f t="shared" si="3"/>
        <v>33</v>
      </c>
      <c r="B101">
        <v>2010</v>
      </c>
      <c r="C101" s="4">
        <v>40402</v>
      </c>
      <c r="D101">
        <v>76</v>
      </c>
      <c r="E101">
        <v>0</v>
      </c>
      <c r="F101">
        <v>0</v>
      </c>
      <c r="G101">
        <v>0</v>
      </c>
      <c r="H101">
        <v>0</v>
      </c>
      <c r="I101">
        <v>0</v>
      </c>
      <c r="J101" s="3">
        <v>0</v>
      </c>
      <c r="K101" s="5">
        <v>11</v>
      </c>
      <c r="L101" s="5">
        <v>0</v>
      </c>
      <c r="M101" s="5">
        <v>0</v>
      </c>
      <c r="N101" s="5">
        <v>0</v>
      </c>
      <c r="O101" s="5">
        <v>0</v>
      </c>
      <c r="P101" s="3">
        <v>0</v>
      </c>
      <c r="Q101" s="5">
        <v>0</v>
      </c>
      <c r="R101" s="5">
        <v>0</v>
      </c>
      <c r="S101" s="3">
        <v>0</v>
      </c>
      <c r="T101" s="5">
        <v>0</v>
      </c>
      <c r="U101" s="3">
        <v>0</v>
      </c>
      <c r="V101" s="9">
        <f t="shared" si="4"/>
        <v>87</v>
      </c>
      <c r="W101" s="5">
        <v>16</v>
      </c>
      <c r="X101">
        <f t="shared" si="5"/>
        <v>103</v>
      </c>
    </row>
    <row r="102" spans="1:24" x14ac:dyDescent="0.25">
      <c r="A102">
        <f t="shared" si="3"/>
        <v>33</v>
      </c>
      <c r="B102">
        <v>2010</v>
      </c>
      <c r="C102" s="4">
        <v>40403</v>
      </c>
      <c r="D102">
        <v>41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5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2</v>
      </c>
      <c r="R102">
        <v>0</v>
      </c>
      <c r="S102">
        <v>0</v>
      </c>
      <c r="T102">
        <v>0</v>
      </c>
      <c r="U102">
        <v>0</v>
      </c>
      <c r="V102" s="9">
        <f t="shared" si="4"/>
        <v>48</v>
      </c>
      <c r="W102" s="5">
        <v>4</v>
      </c>
      <c r="X102">
        <f t="shared" si="5"/>
        <v>52</v>
      </c>
    </row>
    <row r="103" spans="1:24" x14ac:dyDescent="0.25">
      <c r="A103">
        <f t="shared" si="3"/>
        <v>33</v>
      </c>
      <c r="B103">
        <v>2010</v>
      </c>
      <c r="C103" s="4">
        <v>40404</v>
      </c>
      <c r="D103">
        <v>8.5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3.25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7.5</v>
      </c>
      <c r="R103">
        <v>0</v>
      </c>
      <c r="S103">
        <v>0</v>
      </c>
      <c r="T103">
        <v>0</v>
      </c>
      <c r="U103">
        <v>0</v>
      </c>
      <c r="V103" s="9">
        <f t="shared" si="4"/>
        <v>19.25</v>
      </c>
      <c r="W103" s="5">
        <v>2.5</v>
      </c>
      <c r="X103">
        <f t="shared" si="5"/>
        <v>21.75</v>
      </c>
    </row>
    <row r="104" spans="1:24" x14ac:dyDescent="0.25">
      <c r="A104">
        <f t="shared" si="3"/>
        <v>34</v>
      </c>
      <c r="B104">
        <v>2010</v>
      </c>
      <c r="C104" s="4">
        <v>40405</v>
      </c>
      <c r="D104">
        <v>8.5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3.25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7.5</v>
      </c>
      <c r="R104">
        <v>0</v>
      </c>
      <c r="S104">
        <v>0</v>
      </c>
      <c r="T104">
        <v>0</v>
      </c>
      <c r="U104">
        <v>0</v>
      </c>
      <c r="V104" s="9">
        <f t="shared" si="4"/>
        <v>19.25</v>
      </c>
      <c r="W104" s="5">
        <v>2.5</v>
      </c>
      <c r="X104">
        <f t="shared" si="5"/>
        <v>21.75</v>
      </c>
    </row>
    <row r="105" spans="1:24" x14ac:dyDescent="0.25">
      <c r="A105">
        <f t="shared" si="3"/>
        <v>34</v>
      </c>
      <c r="B105">
        <v>2010</v>
      </c>
      <c r="C105" s="4">
        <v>40406</v>
      </c>
      <c r="D105">
        <v>8.5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3.25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7.5</v>
      </c>
      <c r="R105">
        <v>0</v>
      </c>
      <c r="S105">
        <v>0</v>
      </c>
      <c r="T105">
        <v>0</v>
      </c>
      <c r="U105">
        <v>0</v>
      </c>
      <c r="V105" s="9">
        <f t="shared" si="4"/>
        <v>19.25</v>
      </c>
      <c r="W105" s="5">
        <v>2.5</v>
      </c>
      <c r="X105">
        <f t="shared" si="5"/>
        <v>21.75</v>
      </c>
    </row>
    <row r="106" spans="1:24" x14ac:dyDescent="0.25">
      <c r="A106">
        <f t="shared" si="3"/>
        <v>34</v>
      </c>
      <c r="B106">
        <v>2010</v>
      </c>
      <c r="C106" s="4">
        <v>40407</v>
      </c>
      <c r="D106">
        <v>8.5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3.25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7.5</v>
      </c>
      <c r="R106">
        <v>0</v>
      </c>
      <c r="S106">
        <v>0</v>
      </c>
      <c r="T106">
        <v>0</v>
      </c>
      <c r="U106">
        <v>0</v>
      </c>
      <c r="V106" s="9">
        <f t="shared" si="4"/>
        <v>19.25</v>
      </c>
      <c r="W106" s="5">
        <v>2.5</v>
      </c>
      <c r="X106">
        <f t="shared" si="5"/>
        <v>21.75</v>
      </c>
    </row>
    <row r="107" spans="1:24" x14ac:dyDescent="0.25">
      <c r="A107">
        <f t="shared" si="3"/>
        <v>34</v>
      </c>
      <c r="B107">
        <v>2010</v>
      </c>
      <c r="C107" s="4">
        <v>40408</v>
      </c>
      <c r="D107">
        <v>27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20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32</v>
      </c>
      <c r="R107">
        <v>0</v>
      </c>
      <c r="S107">
        <v>0</v>
      </c>
      <c r="T107">
        <v>0</v>
      </c>
      <c r="U107">
        <v>0</v>
      </c>
      <c r="V107" s="9">
        <f t="shared" si="4"/>
        <v>79</v>
      </c>
      <c r="W107" s="5">
        <v>13</v>
      </c>
      <c r="X107">
        <f t="shared" si="5"/>
        <v>92</v>
      </c>
    </row>
    <row r="108" spans="1:24" x14ac:dyDescent="0.25">
      <c r="A108">
        <f t="shared" si="3"/>
        <v>34</v>
      </c>
      <c r="B108">
        <v>2010</v>
      </c>
      <c r="C108" s="4">
        <v>40409</v>
      </c>
      <c r="D108">
        <v>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3</v>
      </c>
      <c r="L108">
        <v>0</v>
      </c>
      <c r="M108">
        <v>0</v>
      </c>
      <c r="N108">
        <v>2</v>
      </c>
      <c r="O108">
        <v>0</v>
      </c>
      <c r="P108">
        <v>0</v>
      </c>
      <c r="Q108">
        <v>17</v>
      </c>
      <c r="R108">
        <v>0</v>
      </c>
      <c r="S108">
        <v>0</v>
      </c>
      <c r="T108">
        <v>0</v>
      </c>
      <c r="U108">
        <v>0</v>
      </c>
      <c r="V108" s="9">
        <f t="shared" si="4"/>
        <v>26</v>
      </c>
      <c r="W108" s="5">
        <v>4</v>
      </c>
      <c r="X108">
        <f t="shared" si="5"/>
        <v>30</v>
      </c>
    </row>
    <row r="109" spans="1:24" x14ac:dyDescent="0.25">
      <c r="A109">
        <f t="shared" si="3"/>
        <v>34</v>
      </c>
      <c r="B109">
        <v>2010</v>
      </c>
      <c r="C109" s="4">
        <v>40410</v>
      </c>
      <c r="D109">
        <v>31</v>
      </c>
      <c r="E109">
        <v>2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3</v>
      </c>
      <c r="L109">
        <v>0</v>
      </c>
      <c r="M109">
        <v>0</v>
      </c>
      <c r="N109">
        <v>1</v>
      </c>
      <c r="O109">
        <v>0</v>
      </c>
      <c r="P109">
        <v>0</v>
      </c>
      <c r="Q109">
        <v>3</v>
      </c>
      <c r="R109">
        <v>0</v>
      </c>
      <c r="S109">
        <v>0</v>
      </c>
      <c r="T109">
        <v>0</v>
      </c>
      <c r="U109">
        <v>0</v>
      </c>
      <c r="V109" s="9">
        <f t="shared" si="4"/>
        <v>40</v>
      </c>
      <c r="W109" s="5">
        <v>4</v>
      </c>
      <c r="X109">
        <f t="shared" si="5"/>
        <v>44</v>
      </c>
    </row>
    <row r="110" spans="1:24" x14ac:dyDescent="0.25">
      <c r="A110">
        <f t="shared" si="3"/>
        <v>34</v>
      </c>
      <c r="B110">
        <v>2010</v>
      </c>
      <c r="C110" s="4">
        <v>40411</v>
      </c>
      <c r="D110">
        <v>0</v>
      </c>
      <c r="J110" s="7"/>
      <c r="K110" s="5"/>
      <c r="L110" s="5"/>
      <c r="M110" s="5"/>
      <c r="N110" s="5"/>
      <c r="O110" s="5"/>
      <c r="P110" s="7"/>
      <c r="Q110" s="5"/>
      <c r="R110" s="5"/>
      <c r="S110" s="7"/>
      <c r="T110" s="5"/>
      <c r="U110" s="7"/>
      <c r="V110" s="9">
        <v>37.33</v>
      </c>
      <c r="W110" s="5">
        <v>6.33</v>
      </c>
      <c r="X110">
        <f t="shared" si="5"/>
        <v>43.66</v>
      </c>
    </row>
    <row r="111" spans="1:24" x14ac:dyDescent="0.25">
      <c r="A111">
        <f t="shared" si="3"/>
        <v>35</v>
      </c>
      <c r="B111">
        <v>2010</v>
      </c>
      <c r="C111" s="4">
        <v>40412</v>
      </c>
      <c r="J111" s="7"/>
      <c r="K111" s="5"/>
      <c r="L111" s="5"/>
      <c r="M111" s="5"/>
      <c r="N111" s="5"/>
      <c r="O111" s="5"/>
      <c r="P111" s="7"/>
      <c r="Q111" s="5"/>
      <c r="R111" s="5"/>
      <c r="S111" s="7"/>
      <c r="T111" s="5"/>
      <c r="U111" s="7"/>
      <c r="V111" s="9">
        <v>37.33</v>
      </c>
      <c r="W111" s="5">
        <v>6.33</v>
      </c>
      <c r="X111">
        <f t="shared" si="5"/>
        <v>43.66</v>
      </c>
    </row>
    <row r="112" spans="1:24" x14ac:dyDescent="0.25">
      <c r="A112">
        <f t="shared" si="3"/>
        <v>35</v>
      </c>
      <c r="B112">
        <v>2010</v>
      </c>
      <c r="C112" s="4">
        <v>40413</v>
      </c>
      <c r="J112" s="7"/>
      <c r="K112" s="5"/>
      <c r="L112" s="5"/>
      <c r="M112" s="5"/>
      <c r="N112" s="5"/>
      <c r="O112" s="5"/>
      <c r="P112" s="7"/>
      <c r="Q112" s="5"/>
      <c r="R112" s="5"/>
      <c r="S112" s="7"/>
      <c r="T112" s="5"/>
      <c r="U112" s="7"/>
      <c r="V112" s="9">
        <v>37.33</v>
      </c>
      <c r="W112" s="5">
        <v>6.33</v>
      </c>
      <c r="X112">
        <f>SUM(V112:W112)</f>
        <v>43.66</v>
      </c>
    </row>
    <row r="113" spans="1:24" x14ac:dyDescent="0.25">
      <c r="A113">
        <f t="shared" si="3"/>
        <v>35</v>
      </c>
      <c r="B113">
        <v>2010</v>
      </c>
      <c r="C113" s="4">
        <v>40414</v>
      </c>
      <c r="D113">
        <v>16</v>
      </c>
      <c r="E113">
        <v>0</v>
      </c>
      <c r="F113">
        <v>0</v>
      </c>
      <c r="G113">
        <v>1</v>
      </c>
      <c r="H113">
        <v>0</v>
      </c>
      <c r="I113">
        <v>0</v>
      </c>
      <c r="J113">
        <v>0</v>
      </c>
      <c r="K113">
        <v>3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2</v>
      </c>
      <c r="R113">
        <v>0</v>
      </c>
      <c r="S113">
        <v>0</v>
      </c>
      <c r="T113">
        <v>0</v>
      </c>
      <c r="U113">
        <v>0</v>
      </c>
      <c r="V113" s="9">
        <f t="shared" si="4"/>
        <v>22</v>
      </c>
      <c r="W113" s="5">
        <v>9</v>
      </c>
      <c r="X113">
        <f>SUM(V113:W113)</f>
        <v>31</v>
      </c>
    </row>
    <row r="114" spans="1:24" x14ac:dyDescent="0.25">
      <c r="A114">
        <f t="shared" si="3"/>
        <v>35</v>
      </c>
      <c r="B114">
        <v>2010</v>
      </c>
      <c r="C114" s="4">
        <v>40415</v>
      </c>
      <c r="D114">
        <v>15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4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5</v>
      </c>
      <c r="R114">
        <v>0</v>
      </c>
      <c r="S114">
        <v>0</v>
      </c>
      <c r="T114">
        <v>0</v>
      </c>
      <c r="U114">
        <v>0</v>
      </c>
      <c r="V114" s="9">
        <f t="shared" si="4"/>
        <v>24</v>
      </c>
      <c r="W114" s="5">
        <v>25</v>
      </c>
      <c r="X114">
        <f t="shared" si="5"/>
        <v>49</v>
      </c>
    </row>
    <row r="115" spans="1:24" x14ac:dyDescent="0.25">
      <c r="A115">
        <f t="shared" si="3"/>
        <v>35</v>
      </c>
      <c r="B115">
        <v>2010</v>
      </c>
      <c r="C115" s="4">
        <v>40416</v>
      </c>
      <c r="D115">
        <v>9</v>
      </c>
      <c r="E115">
        <v>0</v>
      </c>
      <c r="F115">
        <v>0</v>
      </c>
      <c r="G115">
        <v>1</v>
      </c>
      <c r="H115">
        <v>0</v>
      </c>
      <c r="I115">
        <v>0</v>
      </c>
      <c r="J115">
        <v>0</v>
      </c>
      <c r="K115">
        <v>3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2</v>
      </c>
      <c r="R115">
        <v>0</v>
      </c>
      <c r="S115">
        <v>0</v>
      </c>
      <c r="T115">
        <v>0</v>
      </c>
      <c r="U115">
        <v>0</v>
      </c>
      <c r="V115" s="9">
        <f t="shared" si="4"/>
        <v>15</v>
      </c>
      <c r="W115" s="5">
        <v>5</v>
      </c>
      <c r="X115">
        <f t="shared" si="5"/>
        <v>20</v>
      </c>
    </row>
    <row r="116" spans="1:24" x14ac:dyDescent="0.25">
      <c r="A116">
        <f t="shared" si="3"/>
        <v>35</v>
      </c>
      <c r="B116">
        <v>2010</v>
      </c>
      <c r="C116" s="4">
        <v>40417</v>
      </c>
      <c r="D116">
        <v>14</v>
      </c>
      <c r="E116">
        <v>3</v>
      </c>
      <c r="F116">
        <v>0</v>
      </c>
      <c r="G116">
        <v>0</v>
      </c>
      <c r="H116">
        <v>0</v>
      </c>
      <c r="I116">
        <v>0</v>
      </c>
      <c r="J116" s="7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7">
        <v>0</v>
      </c>
      <c r="Q116" s="5">
        <v>4</v>
      </c>
      <c r="R116" s="5">
        <v>0</v>
      </c>
      <c r="S116" s="7">
        <v>0</v>
      </c>
      <c r="T116" s="5">
        <v>0</v>
      </c>
      <c r="U116" s="7">
        <v>0</v>
      </c>
      <c r="V116" s="9">
        <f t="shared" si="4"/>
        <v>21</v>
      </c>
      <c r="W116" s="5">
        <v>18</v>
      </c>
      <c r="X116">
        <f>SUM(V116:W116)</f>
        <v>39</v>
      </c>
    </row>
    <row r="117" spans="1:24" x14ac:dyDescent="0.25">
      <c r="A117">
        <f t="shared" si="3"/>
        <v>35</v>
      </c>
      <c r="B117">
        <v>2010</v>
      </c>
      <c r="C117" s="4">
        <v>40418</v>
      </c>
      <c r="D117" t="s">
        <v>25</v>
      </c>
      <c r="E117" t="s">
        <v>25</v>
      </c>
      <c r="F117" t="s">
        <v>25</v>
      </c>
      <c r="G117" t="s">
        <v>25</v>
      </c>
      <c r="H117" t="s">
        <v>25</v>
      </c>
      <c r="I117" t="s">
        <v>25</v>
      </c>
      <c r="J117" t="s">
        <v>25</v>
      </c>
      <c r="K117" t="s">
        <v>25</v>
      </c>
      <c r="L117" t="s">
        <v>25</v>
      </c>
      <c r="M117" t="s">
        <v>25</v>
      </c>
      <c r="N117" t="s">
        <v>25</v>
      </c>
      <c r="O117" t="s">
        <v>25</v>
      </c>
      <c r="P117" t="s">
        <v>25</v>
      </c>
      <c r="Q117" t="s">
        <v>25</v>
      </c>
      <c r="R117" t="s">
        <v>25</v>
      </c>
      <c r="S117" t="s">
        <v>25</v>
      </c>
      <c r="T117" t="s">
        <v>25</v>
      </c>
      <c r="U117" t="s">
        <v>25</v>
      </c>
      <c r="V117" s="9">
        <v>176</v>
      </c>
      <c r="W117" s="5">
        <v>341.3</v>
      </c>
      <c r="X117">
        <f t="shared" si="5"/>
        <v>517.29999999999995</v>
      </c>
    </row>
    <row r="118" spans="1:24" x14ac:dyDescent="0.25">
      <c r="A118">
        <f t="shared" si="3"/>
        <v>36</v>
      </c>
      <c r="B118">
        <v>2010</v>
      </c>
      <c r="C118" s="4">
        <v>40419</v>
      </c>
      <c r="D118" t="s">
        <v>25</v>
      </c>
      <c r="E118" t="s">
        <v>25</v>
      </c>
      <c r="F118" t="s">
        <v>25</v>
      </c>
      <c r="G118" t="s">
        <v>25</v>
      </c>
      <c r="H118" t="s">
        <v>25</v>
      </c>
      <c r="I118" t="s">
        <v>25</v>
      </c>
      <c r="J118" t="s">
        <v>25</v>
      </c>
      <c r="K118" t="s">
        <v>25</v>
      </c>
      <c r="L118" t="s">
        <v>25</v>
      </c>
      <c r="M118" t="s">
        <v>25</v>
      </c>
      <c r="N118" t="s">
        <v>25</v>
      </c>
      <c r="O118" t="s">
        <v>25</v>
      </c>
      <c r="P118" t="s">
        <v>25</v>
      </c>
      <c r="Q118" t="s">
        <v>25</v>
      </c>
      <c r="R118" t="s">
        <v>25</v>
      </c>
      <c r="S118" t="s">
        <v>25</v>
      </c>
      <c r="T118" t="s">
        <v>25</v>
      </c>
      <c r="U118" t="s">
        <v>25</v>
      </c>
      <c r="V118" s="9">
        <v>176</v>
      </c>
      <c r="W118" s="5">
        <v>341.3</v>
      </c>
      <c r="X118">
        <f t="shared" si="5"/>
        <v>517.29999999999995</v>
      </c>
    </row>
    <row r="119" spans="1:24" x14ac:dyDescent="0.25">
      <c r="A119">
        <f t="shared" si="3"/>
        <v>36</v>
      </c>
      <c r="B119">
        <v>2010</v>
      </c>
      <c r="C119" s="4">
        <v>40420</v>
      </c>
      <c r="D119" t="s">
        <v>25</v>
      </c>
      <c r="E119" t="s">
        <v>25</v>
      </c>
      <c r="F119" t="s">
        <v>25</v>
      </c>
      <c r="G119" t="s">
        <v>25</v>
      </c>
      <c r="H119" t="s">
        <v>25</v>
      </c>
      <c r="I119" t="s">
        <v>25</v>
      </c>
      <c r="J119" t="s">
        <v>25</v>
      </c>
      <c r="K119" t="s">
        <v>25</v>
      </c>
      <c r="L119" t="s">
        <v>25</v>
      </c>
      <c r="M119" t="s">
        <v>25</v>
      </c>
      <c r="N119" t="s">
        <v>25</v>
      </c>
      <c r="O119" t="s">
        <v>25</v>
      </c>
      <c r="P119" t="s">
        <v>25</v>
      </c>
      <c r="Q119" t="s">
        <v>25</v>
      </c>
      <c r="R119" t="s">
        <v>25</v>
      </c>
      <c r="S119" t="s">
        <v>25</v>
      </c>
      <c r="T119" t="s">
        <v>25</v>
      </c>
      <c r="U119" t="s">
        <v>25</v>
      </c>
      <c r="V119" s="9">
        <v>176</v>
      </c>
      <c r="W119" s="5">
        <v>341.3</v>
      </c>
      <c r="X119">
        <f>SUM(V119:W119)</f>
        <v>517.29999999999995</v>
      </c>
    </row>
    <row r="120" spans="1:24" x14ac:dyDescent="0.25">
      <c r="A120">
        <f t="shared" si="3"/>
        <v>36</v>
      </c>
      <c r="B120">
        <v>2010</v>
      </c>
      <c r="C120" s="4">
        <v>40421</v>
      </c>
      <c r="D120">
        <v>26</v>
      </c>
      <c r="E120">
        <v>2</v>
      </c>
      <c r="F120">
        <v>0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0</v>
      </c>
      <c r="V120" s="9">
        <f t="shared" si="4"/>
        <v>30</v>
      </c>
      <c r="W120" s="5">
        <v>15</v>
      </c>
      <c r="X120">
        <f>SUM(V120:W120)</f>
        <v>45</v>
      </c>
    </row>
    <row r="121" spans="1:24" x14ac:dyDescent="0.25">
      <c r="A121">
        <f t="shared" si="3"/>
        <v>36</v>
      </c>
      <c r="B121">
        <v>2010</v>
      </c>
      <c r="C121" s="4">
        <v>40422</v>
      </c>
      <c r="D121">
        <v>56</v>
      </c>
      <c r="E121">
        <v>3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3</v>
      </c>
      <c r="R121">
        <v>0</v>
      </c>
      <c r="S121">
        <v>0</v>
      </c>
      <c r="T121">
        <v>0</v>
      </c>
      <c r="U121">
        <v>0</v>
      </c>
      <c r="V121" s="9">
        <f t="shared" si="4"/>
        <v>63</v>
      </c>
      <c r="W121" s="5">
        <v>38</v>
      </c>
      <c r="X121">
        <f>SUM(V121:W121)</f>
        <v>101</v>
      </c>
    </row>
    <row r="122" spans="1:24" x14ac:dyDescent="0.25">
      <c r="A122">
        <f t="shared" si="3"/>
        <v>36</v>
      </c>
      <c r="B122">
        <v>2010</v>
      </c>
      <c r="C122" s="4">
        <v>40423</v>
      </c>
      <c r="D122">
        <v>13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2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0</v>
      </c>
      <c r="V122" s="9">
        <f t="shared" si="4"/>
        <v>17</v>
      </c>
      <c r="W122" s="5">
        <v>7</v>
      </c>
      <c r="X122">
        <f t="shared" si="5"/>
        <v>24</v>
      </c>
    </row>
    <row r="123" spans="1:24" x14ac:dyDescent="0.25">
      <c r="A123">
        <f t="shared" si="3"/>
        <v>36</v>
      </c>
      <c r="B123">
        <v>2010</v>
      </c>
      <c r="C123" s="4">
        <v>40424</v>
      </c>
      <c r="D123">
        <v>4</v>
      </c>
      <c r="E123">
        <v>1</v>
      </c>
      <c r="F123">
        <v>0</v>
      </c>
      <c r="G123">
        <v>0</v>
      </c>
      <c r="H123">
        <v>0</v>
      </c>
      <c r="I123">
        <v>0</v>
      </c>
      <c r="J123" s="3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3">
        <v>0</v>
      </c>
      <c r="Q123" s="5">
        <v>2</v>
      </c>
      <c r="R123" s="5"/>
      <c r="S123" s="3"/>
      <c r="T123" s="5"/>
      <c r="U123" s="3"/>
      <c r="V123" s="9">
        <f t="shared" si="4"/>
        <v>7</v>
      </c>
      <c r="W123" s="5">
        <v>4</v>
      </c>
      <c r="X123">
        <f t="shared" si="5"/>
        <v>11</v>
      </c>
    </row>
    <row r="124" spans="1:24" x14ac:dyDescent="0.25">
      <c r="A124">
        <f t="shared" si="3"/>
        <v>36</v>
      </c>
      <c r="B124">
        <v>2010</v>
      </c>
      <c r="C124" s="4">
        <v>40425</v>
      </c>
      <c r="D124">
        <v>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0.25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0.75</v>
      </c>
      <c r="R124">
        <v>0</v>
      </c>
      <c r="S124">
        <v>0</v>
      </c>
      <c r="T124">
        <v>0</v>
      </c>
      <c r="U124">
        <v>0</v>
      </c>
      <c r="V124" s="9">
        <f t="shared" si="4"/>
        <v>3</v>
      </c>
      <c r="W124" s="5">
        <v>0.75</v>
      </c>
      <c r="X124">
        <f t="shared" si="5"/>
        <v>3.75</v>
      </c>
    </row>
    <row r="125" spans="1:24" x14ac:dyDescent="0.25">
      <c r="A125">
        <f t="shared" si="3"/>
        <v>37</v>
      </c>
      <c r="B125">
        <v>2010</v>
      </c>
      <c r="C125" s="4">
        <v>40426</v>
      </c>
      <c r="D125">
        <v>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0.25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0.75</v>
      </c>
      <c r="R125">
        <v>0</v>
      </c>
      <c r="S125">
        <v>0</v>
      </c>
      <c r="T125">
        <v>0</v>
      </c>
      <c r="U125">
        <v>0</v>
      </c>
      <c r="V125" s="9">
        <f t="shared" si="4"/>
        <v>3</v>
      </c>
      <c r="W125" s="5">
        <v>0.75</v>
      </c>
      <c r="X125">
        <f t="shared" si="5"/>
        <v>3.75</v>
      </c>
    </row>
    <row r="126" spans="1:24" x14ac:dyDescent="0.25">
      <c r="A126">
        <f t="shared" si="3"/>
        <v>37</v>
      </c>
      <c r="B126">
        <v>2010</v>
      </c>
      <c r="C126" s="4">
        <v>40427</v>
      </c>
      <c r="D126">
        <v>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0.25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0.75</v>
      </c>
      <c r="R126">
        <v>0</v>
      </c>
      <c r="S126">
        <v>0</v>
      </c>
      <c r="T126">
        <v>0</v>
      </c>
      <c r="U126">
        <v>0</v>
      </c>
      <c r="V126" s="9">
        <f t="shared" si="4"/>
        <v>3</v>
      </c>
      <c r="W126" s="5">
        <v>0.75</v>
      </c>
      <c r="X126">
        <f t="shared" si="5"/>
        <v>3.75</v>
      </c>
    </row>
    <row r="127" spans="1:24" x14ac:dyDescent="0.25">
      <c r="A127">
        <f t="shared" si="3"/>
        <v>37</v>
      </c>
      <c r="B127">
        <v>2010</v>
      </c>
      <c r="C127" s="4">
        <v>40428</v>
      </c>
      <c r="D127">
        <v>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0.25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0.75</v>
      </c>
      <c r="R127">
        <v>0</v>
      </c>
      <c r="S127">
        <v>0</v>
      </c>
      <c r="T127">
        <v>0</v>
      </c>
      <c r="U127">
        <v>0</v>
      </c>
      <c r="V127" s="9">
        <f t="shared" si="4"/>
        <v>3</v>
      </c>
      <c r="W127" s="5">
        <v>0.75</v>
      </c>
      <c r="X127">
        <f t="shared" si="5"/>
        <v>3.75</v>
      </c>
    </row>
    <row r="128" spans="1:24" x14ac:dyDescent="0.25">
      <c r="A128">
        <f t="shared" si="3"/>
        <v>37</v>
      </c>
      <c r="B128">
        <v>2010</v>
      </c>
      <c r="C128" s="4">
        <v>40429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 s="9">
        <f t="shared" si="4"/>
        <v>0</v>
      </c>
      <c r="W128" s="5">
        <v>0</v>
      </c>
      <c r="X128">
        <f t="shared" si="5"/>
        <v>0</v>
      </c>
    </row>
    <row r="129" spans="1:24" x14ac:dyDescent="0.25">
      <c r="A129">
        <f t="shared" si="3"/>
        <v>37</v>
      </c>
      <c r="B129">
        <v>2010</v>
      </c>
      <c r="C129" s="4">
        <v>40430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0</v>
      </c>
      <c r="T129">
        <v>0</v>
      </c>
      <c r="U129">
        <v>0</v>
      </c>
      <c r="V129" s="9">
        <f t="shared" si="4"/>
        <v>2</v>
      </c>
      <c r="W129" s="5">
        <v>0</v>
      </c>
      <c r="X129">
        <f t="shared" si="5"/>
        <v>2</v>
      </c>
    </row>
    <row r="130" spans="1:24" x14ac:dyDescent="0.25">
      <c r="A130">
        <f t="shared" si="3"/>
        <v>37</v>
      </c>
      <c r="B130">
        <v>2010</v>
      </c>
      <c r="C130" s="4">
        <v>40431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 s="9">
        <f t="shared" si="4"/>
        <v>0</v>
      </c>
      <c r="W130" s="5">
        <v>0</v>
      </c>
      <c r="X130">
        <f t="shared" si="5"/>
        <v>0</v>
      </c>
    </row>
    <row r="131" spans="1:24" x14ac:dyDescent="0.25">
      <c r="A131">
        <f t="shared" ref="A131:A135" si="6">WEEKNUM(C131)</f>
        <v>37</v>
      </c>
      <c r="B131">
        <v>2010</v>
      </c>
      <c r="C131" s="4">
        <v>40432</v>
      </c>
      <c r="D131">
        <v>12.33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0.33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6.66</v>
      </c>
      <c r="R131">
        <v>0</v>
      </c>
      <c r="S131">
        <v>0</v>
      </c>
      <c r="T131">
        <v>0</v>
      </c>
      <c r="U131">
        <v>0</v>
      </c>
      <c r="V131" s="9">
        <f t="shared" ref="V131:V136" si="7">SUM(D131:U131)</f>
        <v>19.32</v>
      </c>
      <c r="W131" s="5">
        <v>3.33</v>
      </c>
      <c r="X131">
        <f t="shared" ref="X131:X136" si="8">SUM(V131:W131)</f>
        <v>22.65</v>
      </c>
    </row>
    <row r="132" spans="1:24" x14ac:dyDescent="0.25">
      <c r="A132">
        <f t="shared" si="6"/>
        <v>38</v>
      </c>
      <c r="B132">
        <v>2010</v>
      </c>
      <c r="C132" s="4">
        <v>40433</v>
      </c>
      <c r="D132">
        <v>12.33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0.33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6.66</v>
      </c>
      <c r="R132">
        <v>0</v>
      </c>
      <c r="S132">
        <v>0</v>
      </c>
      <c r="T132">
        <v>0</v>
      </c>
      <c r="U132">
        <v>0</v>
      </c>
      <c r="V132" s="9">
        <f t="shared" si="7"/>
        <v>19.32</v>
      </c>
      <c r="W132" s="5">
        <v>3.33</v>
      </c>
      <c r="X132">
        <f t="shared" si="8"/>
        <v>22.65</v>
      </c>
    </row>
    <row r="133" spans="1:24" x14ac:dyDescent="0.25">
      <c r="A133">
        <f t="shared" si="6"/>
        <v>38</v>
      </c>
      <c r="B133">
        <v>2010</v>
      </c>
      <c r="C133" s="4">
        <v>40434</v>
      </c>
      <c r="D133">
        <v>12.33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0.33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6.66</v>
      </c>
      <c r="R133">
        <v>0</v>
      </c>
      <c r="S133">
        <v>0</v>
      </c>
      <c r="T133">
        <v>0</v>
      </c>
      <c r="U133">
        <v>0</v>
      </c>
      <c r="V133" s="9">
        <f t="shared" si="7"/>
        <v>19.32</v>
      </c>
      <c r="W133" s="5">
        <v>3.33</v>
      </c>
      <c r="X133">
        <f t="shared" si="8"/>
        <v>22.65</v>
      </c>
    </row>
    <row r="134" spans="1:24" x14ac:dyDescent="0.25">
      <c r="A134">
        <f t="shared" si="6"/>
        <v>38</v>
      </c>
      <c r="B134">
        <v>2010</v>
      </c>
      <c r="C134" s="4">
        <v>40435</v>
      </c>
      <c r="D134">
        <v>14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11</v>
      </c>
      <c r="R134">
        <v>0</v>
      </c>
      <c r="S134">
        <v>0</v>
      </c>
      <c r="T134">
        <v>0</v>
      </c>
      <c r="U134">
        <v>0</v>
      </c>
      <c r="V134" s="9">
        <f t="shared" si="7"/>
        <v>25</v>
      </c>
      <c r="W134" s="5">
        <v>5</v>
      </c>
      <c r="X134">
        <f t="shared" si="8"/>
        <v>30</v>
      </c>
    </row>
    <row r="135" spans="1:24" x14ac:dyDescent="0.25">
      <c r="A135">
        <f t="shared" si="6"/>
        <v>38</v>
      </c>
      <c r="B135">
        <v>2010</v>
      </c>
      <c r="C135" s="4">
        <v>40436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0</v>
      </c>
      <c r="V135" s="9">
        <f t="shared" si="7"/>
        <v>1</v>
      </c>
      <c r="W135" s="5">
        <v>0</v>
      </c>
      <c r="X135">
        <f t="shared" si="8"/>
        <v>1</v>
      </c>
    </row>
    <row r="136" spans="1:24" x14ac:dyDescent="0.25">
      <c r="A136">
        <f>WEEKNUM(C136)</f>
        <v>38</v>
      </c>
      <c r="B136">
        <v>2010</v>
      </c>
      <c r="C136" s="4">
        <v>40437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</v>
      </c>
      <c r="R136">
        <v>0</v>
      </c>
      <c r="S136">
        <v>0</v>
      </c>
      <c r="T136">
        <v>0</v>
      </c>
      <c r="U136">
        <v>0</v>
      </c>
      <c r="V136" s="9">
        <f t="shared" si="7"/>
        <v>1</v>
      </c>
      <c r="W136" s="5">
        <v>0</v>
      </c>
      <c r="X136">
        <f t="shared" si="8"/>
        <v>1</v>
      </c>
    </row>
    <row r="137" spans="1:24" x14ac:dyDescent="0.25">
      <c r="A137">
        <f t="shared" ref="A137:A200" si="9">WEEKNUM(C137)</f>
        <v>19</v>
      </c>
      <c r="B137">
        <v>2011</v>
      </c>
      <c r="C137" s="4">
        <v>40668</v>
      </c>
      <c r="D137" s="9"/>
      <c r="K137" s="9"/>
      <c r="L137" s="5"/>
      <c r="M137" s="5"/>
      <c r="N137" s="5"/>
      <c r="O137" s="5"/>
      <c r="P137" s="5"/>
      <c r="Q137" s="9"/>
      <c r="R137" s="5"/>
      <c r="S137" s="5"/>
      <c r="T137" s="9"/>
      <c r="U137" s="5"/>
      <c r="V137" s="9">
        <f>SUM(D137:U137)</f>
        <v>0</v>
      </c>
      <c r="W137">
        <v>0</v>
      </c>
      <c r="X137">
        <f>SUM(V137:W137)</f>
        <v>0</v>
      </c>
    </row>
    <row r="138" spans="1:24" x14ac:dyDescent="0.25">
      <c r="A138">
        <f t="shared" si="9"/>
        <v>19</v>
      </c>
      <c r="B138">
        <v>2011</v>
      </c>
      <c r="C138" s="4">
        <v>40669</v>
      </c>
      <c r="J138" s="3"/>
      <c r="K138" s="5"/>
      <c r="L138" s="5"/>
      <c r="M138" s="5"/>
      <c r="N138" s="5"/>
      <c r="O138" s="5"/>
      <c r="P138" s="3"/>
      <c r="Q138" s="5"/>
      <c r="R138" s="5"/>
      <c r="S138" s="3"/>
      <c r="T138" s="5"/>
      <c r="U138" s="3"/>
      <c r="V138" s="9">
        <f t="shared" ref="V138:V201" si="10">SUM(D138:U138)</f>
        <v>0</v>
      </c>
      <c r="W138">
        <v>0</v>
      </c>
      <c r="X138">
        <f t="shared" ref="X138:X201" si="11">SUM(V138:W138)</f>
        <v>0</v>
      </c>
    </row>
    <row r="139" spans="1:24" x14ac:dyDescent="0.25">
      <c r="A139">
        <f t="shared" si="9"/>
        <v>19</v>
      </c>
      <c r="B139">
        <v>2011</v>
      </c>
      <c r="C139" s="4">
        <v>40670</v>
      </c>
      <c r="J139" s="3"/>
      <c r="K139" s="5"/>
      <c r="L139" s="5"/>
      <c r="M139" s="5"/>
      <c r="N139" s="5"/>
      <c r="O139" s="5"/>
      <c r="P139" s="3"/>
      <c r="Q139" s="5"/>
      <c r="R139" s="5"/>
      <c r="S139" s="3"/>
      <c r="T139" s="5"/>
      <c r="U139" s="3"/>
      <c r="V139" s="9">
        <f t="shared" si="10"/>
        <v>0</v>
      </c>
      <c r="W139">
        <v>0</v>
      </c>
      <c r="X139">
        <f t="shared" si="11"/>
        <v>0</v>
      </c>
    </row>
    <row r="140" spans="1:24" x14ac:dyDescent="0.25">
      <c r="A140">
        <f t="shared" si="9"/>
        <v>20</v>
      </c>
      <c r="B140">
        <v>2011</v>
      </c>
      <c r="C140" s="4">
        <v>40671</v>
      </c>
      <c r="J140" s="3"/>
      <c r="K140" s="5"/>
      <c r="L140" s="5"/>
      <c r="M140" s="5"/>
      <c r="N140" s="5"/>
      <c r="O140" s="5"/>
      <c r="P140" s="3"/>
      <c r="Q140" s="5"/>
      <c r="R140" s="5"/>
      <c r="S140" s="3"/>
      <c r="T140" s="5"/>
      <c r="U140" s="3"/>
      <c r="V140" s="9">
        <f t="shared" si="10"/>
        <v>0</v>
      </c>
      <c r="W140">
        <v>0</v>
      </c>
      <c r="X140">
        <f t="shared" si="11"/>
        <v>0</v>
      </c>
    </row>
    <row r="141" spans="1:24" x14ac:dyDescent="0.25">
      <c r="A141">
        <f t="shared" si="9"/>
        <v>20</v>
      </c>
      <c r="B141">
        <v>2011</v>
      </c>
      <c r="C141" s="4">
        <v>40672</v>
      </c>
      <c r="J141" s="3"/>
      <c r="K141" s="5"/>
      <c r="L141" s="5"/>
      <c r="M141" s="5"/>
      <c r="N141" s="5"/>
      <c r="O141" s="5"/>
      <c r="P141" s="3"/>
      <c r="Q141" s="5"/>
      <c r="R141" s="5"/>
      <c r="S141" s="3"/>
      <c r="T141" s="5"/>
      <c r="U141" s="3"/>
      <c r="V141" s="9">
        <f t="shared" si="10"/>
        <v>0</v>
      </c>
      <c r="W141">
        <v>0</v>
      </c>
      <c r="X141">
        <f t="shared" si="11"/>
        <v>0</v>
      </c>
    </row>
    <row r="142" spans="1:24" x14ac:dyDescent="0.25">
      <c r="A142">
        <f t="shared" si="9"/>
        <v>20</v>
      </c>
      <c r="B142">
        <v>2011</v>
      </c>
      <c r="C142" s="4">
        <v>40673</v>
      </c>
      <c r="J142" s="3"/>
      <c r="K142" s="5"/>
      <c r="L142" s="5"/>
      <c r="M142" s="5"/>
      <c r="O142" s="5"/>
      <c r="P142" s="3"/>
      <c r="R142" s="5"/>
      <c r="S142" s="3"/>
      <c r="T142" s="5"/>
      <c r="U142" s="3"/>
      <c r="V142" s="9">
        <f t="shared" si="10"/>
        <v>0</v>
      </c>
      <c r="W142">
        <v>0</v>
      </c>
      <c r="X142">
        <f t="shared" si="11"/>
        <v>0</v>
      </c>
    </row>
    <row r="143" spans="1:24" x14ac:dyDescent="0.25">
      <c r="A143">
        <f t="shared" si="9"/>
        <v>20</v>
      </c>
      <c r="B143">
        <v>2011</v>
      </c>
      <c r="C143" s="4">
        <v>40674</v>
      </c>
      <c r="J143" s="3"/>
      <c r="K143" s="5"/>
      <c r="L143" s="5"/>
      <c r="M143" s="5"/>
      <c r="N143" s="5"/>
      <c r="O143" s="5"/>
      <c r="P143" s="3"/>
      <c r="Q143" s="5"/>
      <c r="R143" s="5"/>
      <c r="S143" s="3"/>
      <c r="T143" s="5"/>
      <c r="U143" s="3"/>
      <c r="V143" s="9">
        <f t="shared" si="10"/>
        <v>0</v>
      </c>
      <c r="W143">
        <v>0</v>
      </c>
      <c r="X143">
        <f t="shared" si="11"/>
        <v>0</v>
      </c>
    </row>
    <row r="144" spans="1:24" x14ac:dyDescent="0.25">
      <c r="A144">
        <f t="shared" si="9"/>
        <v>20</v>
      </c>
      <c r="B144">
        <v>2011</v>
      </c>
      <c r="C144" s="4">
        <v>40675</v>
      </c>
      <c r="J144" s="3"/>
      <c r="K144" s="5"/>
      <c r="L144" s="5"/>
      <c r="M144" s="5"/>
      <c r="N144" s="5"/>
      <c r="O144" s="5"/>
      <c r="P144" s="3"/>
      <c r="Q144" s="5"/>
      <c r="R144" s="5"/>
      <c r="S144" s="3"/>
      <c r="T144" s="5"/>
      <c r="U144" s="3"/>
      <c r="V144" s="9">
        <f t="shared" si="10"/>
        <v>0</v>
      </c>
      <c r="W144">
        <v>0</v>
      </c>
      <c r="X144">
        <f t="shared" si="11"/>
        <v>0</v>
      </c>
    </row>
    <row r="145" spans="1:24" x14ac:dyDescent="0.25">
      <c r="A145">
        <f t="shared" si="9"/>
        <v>20</v>
      </c>
      <c r="B145">
        <v>2011</v>
      </c>
      <c r="C145" s="4">
        <v>40676</v>
      </c>
      <c r="J145" s="3"/>
      <c r="K145" s="5"/>
      <c r="L145" s="5"/>
      <c r="M145" s="5"/>
      <c r="N145" s="5"/>
      <c r="O145" s="5"/>
      <c r="P145" s="3"/>
      <c r="Q145" s="5"/>
      <c r="R145" s="5"/>
      <c r="S145" s="3"/>
      <c r="T145" s="5"/>
      <c r="U145" s="3"/>
      <c r="V145" s="9">
        <f t="shared" si="10"/>
        <v>0</v>
      </c>
      <c r="W145">
        <v>0</v>
      </c>
      <c r="X145">
        <f t="shared" si="11"/>
        <v>0</v>
      </c>
    </row>
    <row r="146" spans="1:24" x14ac:dyDescent="0.25">
      <c r="A146">
        <f t="shared" si="9"/>
        <v>20</v>
      </c>
      <c r="B146">
        <v>2011</v>
      </c>
      <c r="C146" s="4">
        <v>40677</v>
      </c>
      <c r="J146" s="3"/>
      <c r="K146" s="5"/>
      <c r="L146" s="5"/>
      <c r="M146" s="5"/>
      <c r="N146" s="5"/>
      <c r="O146" s="5"/>
      <c r="P146" s="3"/>
      <c r="Q146" s="5"/>
      <c r="R146" s="5"/>
      <c r="S146" s="3"/>
      <c r="T146" s="5"/>
      <c r="U146" s="3"/>
      <c r="V146" s="9">
        <f t="shared" si="10"/>
        <v>0</v>
      </c>
      <c r="W146">
        <v>0</v>
      </c>
      <c r="X146">
        <f t="shared" si="11"/>
        <v>0</v>
      </c>
    </row>
    <row r="147" spans="1:24" x14ac:dyDescent="0.25">
      <c r="A147">
        <f t="shared" si="9"/>
        <v>21</v>
      </c>
      <c r="B147">
        <v>2011</v>
      </c>
      <c r="C147" s="4">
        <v>40678</v>
      </c>
      <c r="J147" s="3"/>
      <c r="K147" s="5"/>
      <c r="L147" s="5"/>
      <c r="M147" s="5"/>
      <c r="N147" s="5"/>
      <c r="O147" s="5"/>
      <c r="P147" s="3"/>
      <c r="Q147" s="5"/>
      <c r="R147" s="5"/>
      <c r="S147" s="3"/>
      <c r="T147" s="5"/>
      <c r="U147" s="3"/>
      <c r="V147" s="9">
        <f t="shared" si="10"/>
        <v>0</v>
      </c>
      <c r="W147">
        <v>0</v>
      </c>
      <c r="X147">
        <f t="shared" si="11"/>
        <v>0</v>
      </c>
    </row>
    <row r="148" spans="1:24" x14ac:dyDescent="0.25">
      <c r="A148">
        <f t="shared" si="9"/>
        <v>21</v>
      </c>
      <c r="B148">
        <v>2011</v>
      </c>
      <c r="C148" s="4">
        <v>40679</v>
      </c>
      <c r="J148" s="3"/>
      <c r="K148" s="5"/>
      <c r="L148" s="5"/>
      <c r="M148" s="5"/>
      <c r="N148" s="5"/>
      <c r="O148" s="5"/>
      <c r="P148" s="3"/>
      <c r="Q148" s="5"/>
      <c r="R148" s="5"/>
      <c r="S148" s="3"/>
      <c r="T148" s="5"/>
      <c r="U148" s="3"/>
      <c r="V148" s="9">
        <f t="shared" si="10"/>
        <v>0</v>
      </c>
      <c r="W148">
        <v>0</v>
      </c>
      <c r="X148">
        <f t="shared" si="11"/>
        <v>0</v>
      </c>
    </row>
    <row r="149" spans="1:24" x14ac:dyDescent="0.25">
      <c r="A149">
        <f t="shared" si="9"/>
        <v>21</v>
      </c>
      <c r="B149">
        <v>2011</v>
      </c>
      <c r="C149" s="4">
        <v>40680</v>
      </c>
      <c r="J149" s="3"/>
      <c r="K149" s="5"/>
      <c r="L149" s="5"/>
      <c r="M149" s="5"/>
      <c r="N149" s="5"/>
      <c r="O149" s="5"/>
      <c r="P149" s="3"/>
      <c r="Q149" s="5"/>
      <c r="R149" s="5"/>
      <c r="S149" s="3"/>
      <c r="T149" s="5"/>
      <c r="U149" s="3"/>
      <c r="V149" s="9">
        <f t="shared" si="10"/>
        <v>0</v>
      </c>
      <c r="W149">
        <v>0</v>
      </c>
      <c r="X149">
        <f t="shared" si="11"/>
        <v>0</v>
      </c>
    </row>
    <row r="150" spans="1:24" x14ac:dyDescent="0.25">
      <c r="A150">
        <f t="shared" si="9"/>
        <v>21</v>
      </c>
      <c r="B150">
        <v>2011</v>
      </c>
      <c r="C150" s="4">
        <v>40681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 s="3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3">
        <v>0</v>
      </c>
      <c r="Q150" s="5">
        <v>2</v>
      </c>
      <c r="R150" s="5">
        <v>0</v>
      </c>
      <c r="S150" s="3">
        <v>0</v>
      </c>
      <c r="T150" s="5">
        <v>0</v>
      </c>
      <c r="U150" s="3">
        <v>0</v>
      </c>
      <c r="V150" s="9">
        <f t="shared" si="10"/>
        <v>2</v>
      </c>
      <c r="W150">
        <v>0</v>
      </c>
      <c r="X150">
        <f t="shared" si="11"/>
        <v>2</v>
      </c>
    </row>
    <row r="151" spans="1:24" x14ac:dyDescent="0.25">
      <c r="A151">
        <f t="shared" si="9"/>
        <v>21</v>
      </c>
      <c r="B151">
        <v>2011</v>
      </c>
      <c r="C151" s="4">
        <v>40682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 s="3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3">
        <v>0</v>
      </c>
      <c r="Q151" s="5">
        <v>0.5</v>
      </c>
      <c r="R151" s="5">
        <v>0</v>
      </c>
      <c r="S151" s="3">
        <v>0</v>
      </c>
      <c r="T151" s="5">
        <v>0</v>
      </c>
      <c r="U151" s="3">
        <v>0</v>
      </c>
      <c r="V151" s="9">
        <f t="shared" si="10"/>
        <v>0.5</v>
      </c>
      <c r="W151">
        <v>0</v>
      </c>
      <c r="X151">
        <f t="shared" si="11"/>
        <v>0.5</v>
      </c>
    </row>
    <row r="152" spans="1:24" x14ac:dyDescent="0.25">
      <c r="A152">
        <f t="shared" si="9"/>
        <v>21</v>
      </c>
      <c r="B152">
        <v>2011</v>
      </c>
      <c r="C152" s="4">
        <v>40683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 s="3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3">
        <v>0</v>
      </c>
      <c r="Q152" s="5">
        <v>0.5</v>
      </c>
      <c r="R152" s="5">
        <v>0</v>
      </c>
      <c r="S152" s="3">
        <v>0</v>
      </c>
      <c r="T152" s="5">
        <v>0</v>
      </c>
      <c r="U152" s="3">
        <v>0</v>
      </c>
      <c r="V152" s="9">
        <f t="shared" si="10"/>
        <v>0.5</v>
      </c>
      <c r="W152">
        <v>0</v>
      </c>
      <c r="X152">
        <f t="shared" si="11"/>
        <v>0.5</v>
      </c>
    </row>
    <row r="153" spans="1:24" x14ac:dyDescent="0.25">
      <c r="A153">
        <f t="shared" si="9"/>
        <v>21</v>
      </c>
      <c r="B153">
        <v>2011</v>
      </c>
      <c r="C153" s="4">
        <v>40684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 s="3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3">
        <v>0</v>
      </c>
      <c r="Q153" s="5">
        <v>0.5</v>
      </c>
      <c r="R153" s="5">
        <v>0</v>
      </c>
      <c r="S153" s="3">
        <v>0</v>
      </c>
      <c r="T153" s="5">
        <v>0</v>
      </c>
      <c r="U153" s="3">
        <v>0</v>
      </c>
      <c r="V153" s="9">
        <f t="shared" si="10"/>
        <v>0.5</v>
      </c>
      <c r="W153">
        <v>0</v>
      </c>
      <c r="X153">
        <f t="shared" si="11"/>
        <v>0.5</v>
      </c>
    </row>
    <row r="154" spans="1:24" x14ac:dyDescent="0.25">
      <c r="A154">
        <f t="shared" si="9"/>
        <v>22</v>
      </c>
      <c r="B154">
        <v>2011</v>
      </c>
      <c r="C154" s="4">
        <v>40685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 s="3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3">
        <v>0</v>
      </c>
      <c r="Q154" s="5">
        <v>0.5</v>
      </c>
      <c r="R154" s="5">
        <v>0</v>
      </c>
      <c r="S154" s="3">
        <v>0</v>
      </c>
      <c r="T154" s="5">
        <v>0</v>
      </c>
      <c r="U154" s="3">
        <v>0</v>
      </c>
      <c r="V154" s="9">
        <f t="shared" si="10"/>
        <v>0.5</v>
      </c>
      <c r="W154">
        <v>0</v>
      </c>
      <c r="X154">
        <f t="shared" si="11"/>
        <v>0.5</v>
      </c>
    </row>
    <row r="155" spans="1:24" x14ac:dyDescent="0.25">
      <c r="A155">
        <f t="shared" si="9"/>
        <v>22</v>
      </c>
      <c r="B155">
        <v>2011</v>
      </c>
      <c r="C155" s="4">
        <v>40686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 s="3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3">
        <v>0</v>
      </c>
      <c r="Q155" s="5">
        <v>0</v>
      </c>
      <c r="R155" s="5">
        <v>0</v>
      </c>
      <c r="S155" s="3">
        <v>0</v>
      </c>
      <c r="T155" s="5">
        <v>0</v>
      </c>
      <c r="U155" s="3">
        <v>0</v>
      </c>
      <c r="V155" s="9">
        <f t="shared" si="10"/>
        <v>0</v>
      </c>
      <c r="W155">
        <v>0</v>
      </c>
      <c r="X155">
        <f>SUM(V155:W155)</f>
        <v>0</v>
      </c>
    </row>
    <row r="156" spans="1:24" x14ac:dyDescent="0.25">
      <c r="A156">
        <f t="shared" si="9"/>
        <v>22</v>
      </c>
      <c r="B156">
        <v>2011</v>
      </c>
      <c r="C156" s="4">
        <v>40687</v>
      </c>
      <c r="D156" t="s">
        <v>25</v>
      </c>
      <c r="E156" t="s">
        <v>25</v>
      </c>
      <c r="F156" t="s">
        <v>25</v>
      </c>
      <c r="G156" t="s">
        <v>25</v>
      </c>
      <c r="H156" t="s">
        <v>25</v>
      </c>
      <c r="I156" t="s">
        <v>25</v>
      </c>
      <c r="J156" t="s">
        <v>25</v>
      </c>
      <c r="K156" t="s">
        <v>25</v>
      </c>
      <c r="L156" t="s">
        <v>25</v>
      </c>
      <c r="M156" t="s">
        <v>25</v>
      </c>
      <c r="N156" t="s">
        <v>25</v>
      </c>
      <c r="O156" t="s">
        <v>25</v>
      </c>
      <c r="P156" t="s">
        <v>25</v>
      </c>
      <c r="Q156" t="s">
        <v>25</v>
      </c>
      <c r="R156" t="s">
        <v>25</v>
      </c>
      <c r="S156" t="s">
        <v>25</v>
      </c>
      <c r="T156" t="s">
        <v>25</v>
      </c>
      <c r="U156" t="s">
        <v>25</v>
      </c>
      <c r="V156" s="9">
        <f t="shared" si="10"/>
        <v>0</v>
      </c>
      <c r="W156">
        <v>0</v>
      </c>
      <c r="X156">
        <f>SUM(V156:W156)</f>
        <v>0</v>
      </c>
    </row>
    <row r="157" spans="1:24" x14ac:dyDescent="0.25">
      <c r="A157">
        <f t="shared" si="9"/>
        <v>22</v>
      </c>
      <c r="B157">
        <v>2011</v>
      </c>
      <c r="C157" s="4">
        <v>40688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 s="9">
        <f t="shared" si="10"/>
        <v>0</v>
      </c>
      <c r="W157">
        <v>0</v>
      </c>
      <c r="X157">
        <f>SUM(V157:W157)</f>
        <v>0</v>
      </c>
    </row>
    <row r="158" spans="1:24" x14ac:dyDescent="0.25">
      <c r="A158">
        <f t="shared" si="9"/>
        <v>22</v>
      </c>
      <c r="B158">
        <v>2011</v>
      </c>
      <c r="C158" s="4">
        <v>40689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 s="9">
        <f t="shared" si="10"/>
        <v>0</v>
      </c>
      <c r="W158">
        <v>0</v>
      </c>
      <c r="X158">
        <f>SUM(V158:W158)</f>
        <v>0</v>
      </c>
    </row>
    <row r="159" spans="1:24" x14ac:dyDescent="0.25">
      <c r="A159">
        <f t="shared" si="9"/>
        <v>22</v>
      </c>
      <c r="B159">
        <v>2011</v>
      </c>
      <c r="C159" s="4">
        <v>40690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 s="3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3">
        <v>0</v>
      </c>
      <c r="Q159" s="5">
        <v>0.75</v>
      </c>
      <c r="R159" s="5">
        <v>0</v>
      </c>
      <c r="S159" s="3">
        <v>0</v>
      </c>
      <c r="T159" s="5">
        <v>0</v>
      </c>
      <c r="U159" s="3">
        <v>0</v>
      </c>
      <c r="V159" s="9">
        <f t="shared" si="10"/>
        <v>0.75</v>
      </c>
      <c r="W159">
        <v>0.25</v>
      </c>
      <c r="X159">
        <f t="shared" si="11"/>
        <v>1</v>
      </c>
    </row>
    <row r="160" spans="1:24" x14ac:dyDescent="0.25">
      <c r="A160">
        <f t="shared" si="9"/>
        <v>22</v>
      </c>
      <c r="B160">
        <v>2011</v>
      </c>
      <c r="C160" s="4">
        <v>40691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 s="3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3">
        <v>0</v>
      </c>
      <c r="Q160" s="5">
        <v>0.75</v>
      </c>
      <c r="R160" s="5">
        <v>0</v>
      </c>
      <c r="S160" s="3">
        <v>0</v>
      </c>
      <c r="T160" s="5">
        <v>0</v>
      </c>
      <c r="U160" s="3">
        <v>0</v>
      </c>
      <c r="V160" s="9">
        <f t="shared" si="10"/>
        <v>0.75</v>
      </c>
      <c r="W160">
        <v>0.25</v>
      </c>
      <c r="X160">
        <f t="shared" si="11"/>
        <v>1</v>
      </c>
    </row>
    <row r="161" spans="1:24" x14ac:dyDescent="0.25">
      <c r="A161">
        <f t="shared" si="9"/>
        <v>23</v>
      </c>
      <c r="B161">
        <v>2011</v>
      </c>
      <c r="C161" s="4">
        <v>40692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 s="3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3">
        <v>0</v>
      </c>
      <c r="Q161" s="5">
        <v>0.75</v>
      </c>
      <c r="R161" s="5">
        <v>0</v>
      </c>
      <c r="S161" s="3">
        <v>0</v>
      </c>
      <c r="T161" s="5">
        <v>0</v>
      </c>
      <c r="U161" s="3">
        <v>0</v>
      </c>
      <c r="V161" s="9">
        <f t="shared" si="10"/>
        <v>0.75</v>
      </c>
      <c r="W161">
        <v>0.25</v>
      </c>
      <c r="X161">
        <f t="shared" si="11"/>
        <v>1</v>
      </c>
    </row>
    <row r="162" spans="1:24" x14ac:dyDescent="0.25">
      <c r="A162">
        <f t="shared" si="9"/>
        <v>23</v>
      </c>
      <c r="B162">
        <v>2011</v>
      </c>
      <c r="C162" s="4">
        <v>40693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 s="3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3">
        <v>0</v>
      </c>
      <c r="Q162" s="5">
        <v>0.75</v>
      </c>
      <c r="R162" s="5">
        <v>0</v>
      </c>
      <c r="S162" s="3">
        <v>0</v>
      </c>
      <c r="T162" s="5">
        <v>0</v>
      </c>
      <c r="U162" s="3">
        <v>0</v>
      </c>
      <c r="V162" s="9">
        <f t="shared" si="10"/>
        <v>0.75</v>
      </c>
      <c r="W162">
        <v>0.25</v>
      </c>
      <c r="X162">
        <f t="shared" si="11"/>
        <v>1</v>
      </c>
    </row>
    <row r="163" spans="1:24" x14ac:dyDescent="0.25">
      <c r="A163">
        <f t="shared" si="9"/>
        <v>23</v>
      </c>
      <c r="B163">
        <v>2011</v>
      </c>
      <c r="C163" s="4">
        <v>40694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 s="7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7">
        <v>0</v>
      </c>
      <c r="Q163" s="5">
        <v>0</v>
      </c>
      <c r="R163" s="5">
        <v>0</v>
      </c>
      <c r="S163" s="7">
        <v>0</v>
      </c>
      <c r="T163" s="5">
        <v>0</v>
      </c>
      <c r="U163" s="7">
        <v>0</v>
      </c>
      <c r="V163" s="9">
        <f t="shared" si="10"/>
        <v>0</v>
      </c>
      <c r="W163">
        <v>0</v>
      </c>
      <c r="X163">
        <f>SUM(V163:W163)</f>
        <v>0</v>
      </c>
    </row>
    <row r="164" spans="1:24" x14ac:dyDescent="0.25">
      <c r="A164">
        <f t="shared" si="9"/>
        <v>23</v>
      </c>
      <c r="B164">
        <v>2011</v>
      </c>
      <c r="C164" s="4">
        <v>40695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 s="7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7">
        <v>0</v>
      </c>
      <c r="Q164" s="5">
        <v>0</v>
      </c>
      <c r="R164" s="5">
        <v>0</v>
      </c>
      <c r="S164" s="7">
        <v>0</v>
      </c>
      <c r="T164" s="5">
        <v>0</v>
      </c>
      <c r="U164" s="7">
        <v>0</v>
      </c>
      <c r="V164" s="9">
        <f t="shared" si="10"/>
        <v>0</v>
      </c>
      <c r="W164">
        <v>0</v>
      </c>
      <c r="X164">
        <f>SUM(V164:W164)</f>
        <v>0</v>
      </c>
    </row>
    <row r="165" spans="1:24" x14ac:dyDescent="0.25">
      <c r="A165">
        <f t="shared" si="9"/>
        <v>23</v>
      </c>
      <c r="B165">
        <v>2011</v>
      </c>
      <c r="C165" s="4">
        <v>40696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 s="7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7">
        <v>0</v>
      </c>
      <c r="Q165" s="5">
        <v>1</v>
      </c>
      <c r="R165" s="5">
        <v>0</v>
      </c>
      <c r="S165" s="7">
        <v>0</v>
      </c>
      <c r="T165" s="5">
        <v>0</v>
      </c>
      <c r="U165" s="7">
        <v>0</v>
      </c>
      <c r="V165" s="9">
        <f t="shared" si="10"/>
        <v>1</v>
      </c>
      <c r="W165">
        <v>0</v>
      </c>
      <c r="X165">
        <f t="shared" si="11"/>
        <v>1</v>
      </c>
    </row>
    <row r="166" spans="1:24" x14ac:dyDescent="0.25">
      <c r="A166">
        <f t="shared" si="9"/>
        <v>23</v>
      </c>
      <c r="B166">
        <v>2011</v>
      </c>
      <c r="C166" s="4">
        <v>40697</v>
      </c>
      <c r="D166">
        <v>0</v>
      </c>
      <c r="E166">
        <v>0.33</v>
      </c>
      <c r="F166">
        <v>0</v>
      </c>
      <c r="G166">
        <v>0</v>
      </c>
      <c r="H166">
        <v>0</v>
      </c>
      <c r="I166">
        <v>0</v>
      </c>
      <c r="J166" s="3">
        <v>0</v>
      </c>
      <c r="K166" s="5">
        <v>0</v>
      </c>
      <c r="L166" s="5">
        <v>0</v>
      </c>
      <c r="M166" s="5">
        <v>0</v>
      </c>
      <c r="N166" s="5">
        <v>0.33</v>
      </c>
      <c r="O166" s="5">
        <v>0</v>
      </c>
      <c r="P166" s="3">
        <v>0</v>
      </c>
      <c r="Q166" s="5">
        <v>9.67</v>
      </c>
      <c r="R166" s="5">
        <v>0</v>
      </c>
      <c r="S166" s="3">
        <v>0</v>
      </c>
      <c r="T166" s="5">
        <v>0</v>
      </c>
      <c r="U166" s="3">
        <v>0</v>
      </c>
      <c r="V166" s="9">
        <f t="shared" si="10"/>
        <v>10.33</v>
      </c>
      <c r="W166">
        <v>0.67</v>
      </c>
      <c r="X166">
        <v>0</v>
      </c>
    </row>
    <row r="167" spans="1:24" x14ac:dyDescent="0.25">
      <c r="A167">
        <f t="shared" si="9"/>
        <v>23</v>
      </c>
      <c r="B167">
        <v>2011</v>
      </c>
      <c r="C167" s="4">
        <v>40698</v>
      </c>
      <c r="D167">
        <v>0</v>
      </c>
      <c r="E167">
        <v>0.33</v>
      </c>
      <c r="F167">
        <v>0</v>
      </c>
      <c r="G167">
        <v>0</v>
      </c>
      <c r="H167">
        <v>0</v>
      </c>
      <c r="I167">
        <v>0</v>
      </c>
      <c r="J167" s="3">
        <v>0</v>
      </c>
      <c r="K167" s="5">
        <v>0</v>
      </c>
      <c r="L167" s="5">
        <v>0</v>
      </c>
      <c r="M167" s="5">
        <v>0</v>
      </c>
      <c r="N167" s="5">
        <v>0.33</v>
      </c>
      <c r="O167" s="5">
        <v>0</v>
      </c>
      <c r="P167" s="3">
        <v>0</v>
      </c>
      <c r="Q167" s="5">
        <v>9.67</v>
      </c>
      <c r="R167" s="5">
        <v>0</v>
      </c>
      <c r="S167" s="3">
        <v>0</v>
      </c>
      <c r="T167" s="5">
        <v>0</v>
      </c>
      <c r="U167" s="3">
        <v>0</v>
      </c>
      <c r="V167" s="9">
        <f t="shared" si="10"/>
        <v>10.33</v>
      </c>
      <c r="W167">
        <v>0.67</v>
      </c>
      <c r="X167">
        <f t="shared" si="11"/>
        <v>11</v>
      </c>
    </row>
    <row r="168" spans="1:24" x14ac:dyDescent="0.25">
      <c r="A168">
        <f t="shared" si="9"/>
        <v>24</v>
      </c>
      <c r="B168">
        <v>2011</v>
      </c>
      <c r="C168" s="4">
        <v>40699</v>
      </c>
      <c r="D168">
        <v>0</v>
      </c>
      <c r="E168">
        <v>0.33</v>
      </c>
      <c r="F168">
        <v>0</v>
      </c>
      <c r="G168">
        <v>0</v>
      </c>
      <c r="H168">
        <v>0</v>
      </c>
      <c r="I168">
        <v>0</v>
      </c>
      <c r="J168" s="3">
        <v>0</v>
      </c>
      <c r="K168" s="5">
        <v>0</v>
      </c>
      <c r="L168" s="5">
        <v>0</v>
      </c>
      <c r="M168" s="5">
        <v>0</v>
      </c>
      <c r="N168" s="5">
        <v>0.33</v>
      </c>
      <c r="O168" s="5">
        <v>0</v>
      </c>
      <c r="P168" s="3">
        <v>0</v>
      </c>
      <c r="Q168" s="5">
        <v>9.67</v>
      </c>
      <c r="R168" s="5">
        <v>0</v>
      </c>
      <c r="S168" s="3">
        <v>0</v>
      </c>
      <c r="T168" s="5">
        <v>0</v>
      </c>
      <c r="U168" s="3">
        <v>0</v>
      </c>
      <c r="V168" s="9">
        <f t="shared" si="10"/>
        <v>10.33</v>
      </c>
      <c r="W168">
        <v>0.67</v>
      </c>
      <c r="X168">
        <f t="shared" si="11"/>
        <v>11</v>
      </c>
    </row>
    <row r="169" spans="1:24" x14ac:dyDescent="0.25">
      <c r="A169">
        <f t="shared" si="9"/>
        <v>24</v>
      </c>
      <c r="B169">
        <v>2011</v>
      </c>
      <c r="C169" s="4">
        <v>40700</v>
      </c>
      <c r="D169">
        <v>2</v>
      </c>
      <c r="E169">
        <v>0</v>
      </c>
      <c r="F169">
        <v>0</v>
      </c>
      <c r="G169">
        <v>0</v>
      </c>
      <c r="H169">
        <v>0</v>
      </c>
      <c r="I169">
        <v>0</v>
      </c>
      <c r="J169" s="7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7">
        <v>0</v>
      </c>
      <c r="Q169" s="5">
        <v>2</v>
      </c>
      <c r="R169" s="5">
        <v>0</v>
      </c>
      <c r="S169" s="7">
        <v>0</v>
      </c>
      <c r="T169" s="5">
        <v>0</v>
      </c>
      <c r="U169" s="7">
        <v>0</v>
      </c>
      <c r="V169" s="9">
        <f t="shared" si="10"/>
        <v>4</v>
      </c>
      <c r="W169">
        <v>1</v>
      </c>
      <c r="X169">
        <f t="shared" si="11"/>
        <v>5</v>
      </c>
    </row>
    <row r="170" spans="1:24" x14ac:dyDescent="0.25">
      <c r="A170">
        <f t="shared" si="9"/>
        <v>24</v>
      </c>
      <c r="B170">
        <v>2011</v>
      </c>
      <c r="C170" s="4">
        <v>40701</v>
      </c>
      <c r="D170">
        <v>3</v>
      </c>
      <c r="E170">
        <v>0</v>
      </c>
      <c r="F170">
        <v>0</v>
      </c>
      <c r="G170">
        <v>0</v>
      </c>
      <c r="H170">
        <v>0</v>
      </c>
      <c r="I170">
        <v>0</v>
      </c>
      <c r="J170" s="7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7">
        <v>0</v>
      </c>
      <c r="Q170" s="5">
        <v>0</v>
      </c>
      <c r="R170" s="5">
        <v>0</v>
      </c>
      <c r="S170" s="7">
        <v>0</v>
      </c>
      <c r="T170" s="5">
        <v>0</v>
      </c>
      <c r="U170" s="7">
        <v>0</v>
      </c>
      <c r="V170" s="9">
        <f t="shared" si="10"/>
        <v>3</v>
      </c>
      <c r="W170">
        <v>0</v>
      </c>
      <c r="X170">
        <f>SUM(V170:W170)</f>
        <v>3</v>
      </c>
    </row>
    <row r="171" spans="1:24" x14ac:dyDescent="0.25">
      <c r="A171">
        <f t="shared" si="9"/>
        <v>24</v>
      </c>
      <c r="B171">
        <v>2011</v>
      </c>
      <c r="C171" s="4">
        <v>40702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 s="3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3">
        <v>0</v>
      </c>
      <c r="Q171" s="5">
        <v>1</v>
      </c>
      <c r="R171" s="5">
        <v>0</v>
      </c>
      <c r="S171" s="3">
        <v>0</v>
      </c>
      <c r="T171" s="5">
        <v>0</v>
      </c>
      <c r="U171" s="3">
        <v>0</v>
      </c>
      <c r="V171" s="9">
        <f t="shared" si="10"/>
        <v>1</v>
      </c>
      <c r="W171">
        <v>0</v>
      </c>
      <c r="X171">
        <f>SUM(V171:W171)</f>
        <v>1</v>
      </c>
    </row>
    <row r="172" spans="1:24" x14ac:dyDescent="0.25">
      <c r="A172">
        <f t="shared" si="9"/>
        <v>24</v>
      </c>
      <c r="B172">
        <v>2011</v>
      </c>
      <c r="C172" s="4">
        <v>40703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 s="7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7">
        <v>0</v>
      </c>
      <c r="Q172" s="5">
        <v>0</v>
      </c>
      <c r="R172" s="5">
        <v>0</v>
      </c>
      <c r="S172" s="7">
        <v>0</v>
      </c>
      <c r="T172" s="5">
        <v>0</v>
      </c>
      <c r="U172" s="7">
        <v>0</v>
      </c>
      <c r="V172" s="9">
        <f t="shared" si="10"/>
        <v>0</v>
      </c>
      <c r="W172">
        <v>0</v>
      </c>
      <c r="X172">
        <f t="shared" si="11"/>
        <v>0</v>
      </c>
    </row>
    <row r="173" spans="1:24" x14ac:dyDescent="0.25">
      <c r="A173">
        <f t="shared" si="9"/>
        <v>24</v>
      </c>
      <c r="B173">
        <v>2011</v>
      </c>
      <c r="C173" s="4">
        <v>40704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 s="9">
        <f t="shared" si="10"/>
        <v>0</v>
      </c>
      <c r="W173">
        <v>0.67</v>
      </c>
      <c r="X173">
        <f t="shared" si="11"/>
        <v>0.67</v>
      </c>
    </row>
    <row r="174" spans="1:24" x14ac:dyDescent="0.25">
      <c r="A174">
        <f t="shared" si="9"/>
        <v>24</v>
      </c>
      <c r="B174">
        <v>2011</v>
      </c>
      <c r="C174" s="4">
        <v>40705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 s="9">
        <f t="shared" si="10"/>
        <v>0</v>
      </c>
      <c r="W174">
        <v>0.67</v>
      </c>
      <c r="X174">
        <f t="shared" si="11"/>
        <v>0.67</v>
      </c>
    </row>
    <row r="175" spans="1:24" x14ac:dyDescent="0.25">
      <c r="A175">
        <f t="shared" si="9"/>
        <v>25</v>
      </c>
      <c r="B175">
        <v>2011</v>
      </c>
      <c r="C175" s="4">
        <v>40706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 s="9">
        <f t="shared" si="10"/>
        <v>0</v>
      </c>
      <c r="W175">
        <v>0.67</v>
      </c>
      <c r="X175">
        <f t="shared" si="11"/>
        <v>0.67</v>
      </c>
    </row>
    <row r="176" spans="1:24" x14ac:dyDescent="0.25">
      <c r="A176">
        <f t="shared" si="9"/>
        <v>25</v>
      </c>
      <c r="B176">
        <v>2011</v>
      </c>
      <c r="C176" s="4">
        <v>40707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2</v>
      </c>
      <c r="R176">
        <v>0</v>
      </c>
      <c r="S176">
        <v>0</v>
      </c>
      <c r="T176">
        <v>0</v>
      </c>
      <c r="U176">
        <v>0</v>
      </c>
      <c r="V176" s="9">
        <f t="shared" si="10"/>
        <v>3</v>
      </c>
      <c r="W176">
        <v>1</v>
      </c>
      <c r="X176">
        <f t="shared" si="11"/>
        <v>4</v>
      </c>
    </row>
    <row r="177" spans="1:24" x14ac:dyDescent="0.25">
      <c r="A177">
        <f t="shared" si="9"/>
        <v>25</v>
      </c>
      <c r="B177">
        <v>2011</v>
      </c>
      <c r="C177" s="4">
        <v>40708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S177">
        <v>0</v>
      </c>
      <c r="T177">
        <v>0</v>
      </c>
      <c r="U177">
        <v>0</v>
      </c>
      <c r="V177" s="9">
        <f t="shared" si="10"/>
        <v>0</v>
      </c>
      <c r="W177">
        <v>0</v>
      </c>
      <c r="X177">
        <f t="shared" si="11"/>
        <v>0</v>
      </c>
    </row>
    <row r="178" spans="1:24" x14ac:dyDescent="0.25">
      <c r="A178">
        <f t="shared" si="9"/>
        <v>25</v>
      </c>
      <c r="B178">
        <v>2011</v>
      </c>
      <c r="C178" s="4">
        <v>40709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 s="9">
        <f t="shared" si="10"/>
        <v>1</v>
      </c>
      <c r="W178">
        <v>0</v>
      </c>
      <c r="X178">
        <f t="shared" si="11"/>
        <v>1</v>
      </c>
    </row>
    <row r="179" spans="1:24" x14ac:dyDescent="0.25">
      <c r="A179">
        <f t="shared" si="9"/>
        <v>25</v>
      </c>
      <c r="B179">
        <v>2011</v>
      </c>
      <c r="C179" s="4">
        <v>40710</v>
      </c>
      <c r="D179">
        <v>1</v>
      </c>
      <c r="E179">
        <v>2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 s="9">
        <f t="shared" si="10"/>
        <v>3</v>
      </c>
      <c r="W179">
        <v>0</v>
      </c>
      <c r="X179">
        <f t="shared" si="11"/>
        <v>3</v>
      </c>
    </row>
    <row r="180" spans="1:24" x14ac:dyDescent="0.25">
      <c r="A180">
        <f t="shared" si="9"/>
        <v>25</v>
      </c>
      <c r="B180">
        <v>2011</v>
      </c>
      <c r="C180" s="4">
        <v>40711</v>
      </c>
      <c r="D180">
        <v>2.33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0.33</v>
      </c>
      <c r="R180">
        <v>0</v>
      </c>
      <c r="S180">
        <v>0</v>
      </c>
      <c r="T180">
        <v>0</v>
      </c>
      <c r="U180">
        <v>0</v>
      </c>
      <c r="V180" s="9">
        <f t="shared" si="10"/>
        <v>2.66</v>
      </c>
      <c r="W180">
        <v>1</v>
      </c>
      <c r="X180">
        <f t="shared" si="11"/>
        <v>3.66</v>
      </c>
    </row>
    <row r="181" spans="1:24" x14ac:dyDescent="0.25">
      <c r="A181">
        <f t="shared" si="9"/>
        <v>25</v>
      </c>
      <c r="B181">
        <v>2011</v>
      </c>
      <c r="C181" s="4">
        <v>40712</v>
      </c>
      <c r="D181">
        <v>2.33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0.33</v>
      </c>
      <c r="R181">
        <v>0</v>
      </c>
      <c r="S181">
        <v>0</v>
      </c>
      <c r="T181">
        <v>0</v>
      </c>
      <c r="U181">
        <v>0</v>
      </c>
      <c r="V181" s="9">
        <f t="shared" si="10"/>
        <v>2.66</v>
      </c>
      <c r="W181">
        <v>1</v>
      </c>
      <c r="X181">
        <f t="shared" si="11"/>
        <v>3.66</v>
      </c>
    </row>
    <row r="182" spans="1:24" x14ac:dyDescent="0.25">
      <c r="A182">
        <f t="shared" si="9"/>
        <v>26</v>
      </c>
      <c r="B182">
        <v>2011</v>
      </c>
      <c r="C182" s="4">
        <v>40713</v>
      </c>
      <c r="D182">
        <v>2.33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0.33</v>
      </c>
      <c r="R182">
        <v>0</v>
      </c>
      <c r="S182">
        <v>0</v>
      </c>
      <c r="T182">
        <v>0</v>
      </c>
      <c r="U182">
        <v>0</v>
      </c>
      <c r="V182" s="9">
        <f t="shared" si="10"/>
        <v>2.66</v>
      </c>
      <c r="W182">
        <v>1</v>
      </c>
      <c r="X182">
        <f t="shared" si="11"/>
        <v>3.66</v>
      </c>
    </row>
    <row r="183" spans="1:24" x14ac:dyDescent="0.25">
      <c r="A183">
        <f t="shared" si="9"/>
        <v>26</v>
      </c>
      <c r="B183">
        <v>2011</v>
      </c>
      <c r="C183" s="4">
        <v>40714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 s="9">
        <f t="shared" si="10"/>
        <v>2</v>
      </c>
      <c r="W183">
        <v>0</v>
      </c>
      <c r="X183">
        <f t="shared" si="11"/>
        <v>2</v>
      </c>
    </row>
    <row r="184" spans="1:24" x14ac:dyDescent="0.25">
      <c r="A184">
        <f t="shared" si="9"/>
        <v>26</v>
      </c>
      <c r="B184">
        <v>2011</v>
      </c>
      <c r="C184" s="4">
        <v>40715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 s="9">
        <f t="shared" si="10"/>
        <v>0</v>
      </c>
      <c r="W184">
        <v>0</v>
      </c>
      <c r="X184">
        <f t="shared" si="11"/>
        <v>0</v>
      </c>
    </row>
    <row r="185" spans="1:24" x14ac:dyDescent="0.25">
      <c r="A185">
        <f t="shared" si="9"/>
        <v>26</v>
      </c>
      <c r="B185">
        <v>2011</v>
      </c>
      <c r="C185" s="4">
        <v>40716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 s="9">
        <f t="shared" si="10"/>
        <v>1</v>
      </c>
      <c r="W185">
        <v>0</v>
      </c>
      <c r="X185">
        <f t="shared" si="11"/>
        <v>1</v>
      </c>
    </row>
    <row r="186" spans="1:24" x14ac:dyDescent="0.25">
      <c r="A186">
        <f t="shared" si="9"/>
        <v>26</v>
      </c>
      <c r="B186">
        <v>2011</v>
      </c>
      <c r="C186" s="4">
        <v>40717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 s="9">
        <f t="shared" si="10"/>
        <v>0</v>
      </c>
      <c r="W186">
        <v>2</v>
      </c>
      <c r="X186">
        <f t="shared" si="11"/>
        <v>2</v>
      </c>
    </row>
    <row r="187" spans="1:24" x14ac:dyDescent="0.25">
      <c r="A187">
        <f t="shared" si="9"/>
        <v>26</v>
      </c>
      <c r="B187">
        <v>2011</v>
      </c>
      <c r="C187" s="4">
        <v>40718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 s="9">
        <f t="shared" si="10"/>
        <v>0</v>
      </c>
      <c r="W187">
        <v>1</v>
      </c>
      <c r="X187">
        <f t="shared" si="11"/>
        <v>1</v>
      </c>
    </row>
    <row r="188" spans="1:24" x14ac:dyDescent="0.25">
      <c r="A188">
        <f t="shared" si="9"/>
        <v>26</v>
      </c>
      <c r="B188">
        <v>2011</v>
      </c>
      <c r="C188" s="4">
        <v>40719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 s="9">
        <f t="shared" si="10"/>
        <v>0</v>
      </c>
      <c r="W188">
        <v>1</v>
      </c>
      <c r="X188">
        <f t="shared" si="11"/>
        <v>1</v>
      </c>
    </row>
    <row r="189" spans="1:24" x14ac:dyDescent="0.25">
      <c r="A189">
        <f t="shared" si="9"/>
        <v>27</v>
      </c>
      <c r="B189">
        <v>2011</v>
      </c>
      <c r="C189" s="4">
        <v>40720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 s="9">
        <f t="shared" si="10"/>
        <v>0</v>
      </c>
      <c r="W189">
        <v>1</v>
      </c>
      <c r="X189">
        <f t="shared" si="11"/>
        <v>1</v>
      </c>
    </row>
    <row r="190" spans="1:24" x14ac:dyDescent="0.25">
      <c r="A190">
        <f t="shared" si="9"/>
        <v>27</v>
      </c>
      <c r="B190">
        <v>2011</v>
      </c>
      <c r="C190" s="4">
        <v>40721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 s="9">
        <f t="shared" si="10"/>
        <v>0</v>
      </c>
      <c r="W190">
        <v>0</v>
      </c>
      <c r="X190">
        <f t="shared" si="11"/>
        <v>0</v>
      </c>
    </row>
    <row r="191" spans="1:24" x14ac:dyDescent="0.25">
      <c r="A191">
        <f t="shared" si="9"/>
        <v>27</v>
      </c>
      <c r="B191">
        <v>2011</v>
      </c>
      <c r="C191" s="4">
        <v>40722</v>
      </c>
      <c r="D191">
        <v>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2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 s="9">
        <f t="shared" si="10"/>
        <v>5</v>
      </c>
      <c r="W191">
        <v>1</v>
      </c>
      <c r="X191">
        <f t="shared" si="11"/>
        <v>6</v>
      </c>
    </row>
    <row r="192" spans="1:24" x14ac:dyDescent="0.25">
      <c r="A192">
        <f t="shared" si="9"/>
        <v>27</v>
      </c>
      <c r="B192">
        <v>2011</v>
      </c>
      <c r="C192" s="4">
        <v>40723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2</v>
      </c>
      <c r="U192">
        <v>0</v>
      </c>
      <c r="V192" s="9">
        <f t="shared" si="10"/>
        <v>3</v>
      </c>
      <c r="W192">
        <v>1</v>
      </c>
      <c r="X192">
        <f t="shared" si="11"/>
        <v>4</v>
      </c>
    </row>
    <row r="193" spans="1:24" x14ac:dyDescent="0.25">
      <c r="A193">
        <f t="shared" si="9"/>
        <v>27</v>
      </c>
      <c r="B193">
        <v>2011</v>
      </c>
      <c r="C193" s="4">
        <v>40724</v>
      </c>
      <c r="D193">
        <v>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2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3</v>
      </c>
      <c r="U193">
        <v>0</v>
      </c>
      <c r="V193" s="9">
        <f t="shared" si="10"/>
        <v>30</v>
      </c>
      <c r="W193">
        <v>3</v>
      </c>
      <c r="X193">
        <f t="shared" si="11"/>
        <v>33</v>
      </c>
    </row>
    <row r="194" spans="1:24" x14ac:dyDescent="0.25">
      <c r="A194">
        <f t="shared" si="9"/>
        <v>27</v>
      </c>
      <c r="B194">
        <v>2011</v>
      </c>
      <c r="C194" s="4">
        <v>40725</v>
      </c>
      <c r="D194">
        <v>12.25</v>
      </c>
      <c r="E194">
        <v>1</v>
      </c>
      <c r="F194">
        <v>0</v>
      </c>
      <c r="G194">
        <v>0</v>
      </c>
      <c r="H194">
        <v>0.5</v>
      </c>
      <c r="I194">
        <v>0</v>
      </c>
      <c r="J194">
        <v>0</v>
      </c>
      <c r="K194">
        <v>0.5</v>
      </c>
      <c r="L194">
        <v>0</v>
      </c>
      <c r="M194">
        <v>0</v>
      </c>
      <c r="N194">
        <v>0</v>
      </c>
      <c r="O194">
        <v>0</v>
      </c>
      <c r="P194">
        <v>0</v>
      </c>
      <c r="Q194" s="5">
        <v>0.5</v>
      </c>
      <c r="R194" s="5">
        <v>0</v>
      </c>
      <c r="S194" s="3">
        <v>0</v>
      </c>
      <c r="T194" s="5">
        <v>0</v>
      </c>
      <c r="U194" s="3">
        <v>0</v>
      </c>
      <c r="V194" s="9">
        <f t="shared" si="10"/>
        <v>14.75</v>
      </c>
      <c r="W194">
        <v>6.75</v>
      </c>
      <c r="X194">
        <f t="shared" si="11"/>
        <v>21.5</v>
      </c>
    </row>
    <row r="195" spans="1:24" x14ac:dyDescent="0.25">
      <c r="A195">
        <f t="shared" si="9"/>
        <v>27</v>
      </c>
      <c r="B195">
        <v>2011</v>
      </c>
      <c r="C195" s="4">
        <v>40726</v>
      </c>
      <c r="D195">
        <v>12.25</v>
      </c>
      <c r="E195">
        <v>1</v>
      </c>
      <c r="F195">
        <v>0</v>
      </c>
      <c r="G195">
        <v>0</v>
      </c>
      <c r="H195">
        <v>0.5</v>
      </c>
      <c r="I195">
        <v>0</v>
      </c>
      <c r="J195">
        <v>0</v>
      </c>
      <c r="K195">
        <v>0.5</v>
      </c>
      <c r="L195">
        <v>0</v>
      </c>
      <c r="M195">
        <v>0</v>
      </c>
      <c r="N195">
        <v>0</v>
      </c>
      <c r="O195">
        <v>0</v>
      </c>
      <c r="P195">
        <v>0</v>
      </c>
      <c r="Q195" s="5">
        <v>0.5</v>
      </c>
      <c r="R195" s="5">
        <v>0</v>
      </c>
      <c r="S195" s="3">
        <v>0</v>
      </c>
      <c r="T195" s="5">
        <v>0</v>
      </c>
      <c r="U195" s="3">
        <v>0</v>
      </c>
      <c r="V195" s="9">
        <f t="shared" si="10"/>
        <v>14.75</v>
      </c>
      <c r="W195">
        <v>6.75</v>
      </c>
      <c r="X195">
        <f t="shared" si="11"/>
        <v>21.5</v>
      </c>
    </row>
    <row r="196" spans="1:24" x14ac:dyDescent="0.25">
      <c r="A196">
        <f t="shared" si="9"/>
        <v>28</v>
      </c>
      <c r="B196">
        <v>2011</v>
      </c>
      <c r="C196" s="4">
        <v>40727</v>
      </c>
      <c r="D196">
        <v>12.25</v>
      </c>
      <c r="E196">
        <v>1</v>
      </c>
      <c r="F196">
        <v>0</v>
      </c>
      <c r="G196">
        <v>0</v>
      </c>
      <c r="H196">
        <v>0.5</v>
      </c>
      <c r="I196">
        <v>0</v>
      </c>
      <c r="J196">
        <v>0</v>
      </c>
      <c r="K196">
        <v>0.5</v>
      </c>
      <c r="L196">
        <v>0</v>
      </c>
      <c r="M196">
        <v>0</v>
      </c>
      <c r="N196">
        <v>0</v>
      </c>
      <c r="O196">
        <v>0</v>
      </c>
      <c r="P196">
        <v>0</v>
      </c>
      <c r="Q196" s="5">
        <v>0.5</v>
      </c>
      <c r="R196" s="5">
        <v>0</v>
      </c>
      <c r="S196" s="3">
        <v>0</v>
      </c>
      <c r="T196" s="5">
        <v>0</v>
      </c>
      <c r="U196" s="3">
        <v>0</v>
      </c>
      <c r="V196" s="9">
        <f t="shared" si="10"/>
        <v>14.75</v>
      </c>
      <c r="W196">
        <v>6.75</v>
      </c>
      <c r="X196">
        <f t="shared" si="11"/>
        <v>21.5</v>
      </c>
    </row>
    <row r="197" spans="1:24" x14ac:dyDescent="0.25">
      <c r="A197">
        <f t="shared" si="9"/>
        <v>28</v>
      </c>
      <c r="B197">
        <v>2011</v>
      </c>
      <c r="C197" s="4">
        <v>40728</v>
      </c>
      <c r="D197">
        <v>12.25</v>
      </c>
      <c r="E197">
        <v>1</v>
      </c>
      <c r="F197">
        <v>0</v>
      </c>
      <c r="G197">
        <v>0</v>
      </c>
      <c r="H197">
        <v>0.5</v>
      </c>
      <c r="I197">
        <v>0</v>
      </c>
      <c r="J197">
        <v>0</v>
      </c>
      <c r="K197">
        <v>0.5</v>
      </c>
      <c r="L197">
        <v>0</v>
      </c>
      <c r="M197">
        <v>0</v>
      </c>
      <c r="N197">
        <v>0</v>
      </c>
      <c r="O197">
        <v>0</v>
      </c>
      <c r="P197">
        <v>0</v>
      </c>
      <c r="Q197" s="5">
        <v>0.5</v>
      </c>
      <c r="R197" s="5">
        <v>0</v>
      </c>
      <c r="S197" s="3">
        <v>0</v>
      </c>
      <c r="T197" s="5">
        <v>0</v>
      </c>
      <c r="U197" s="3">
        <v>0</v>
      </c>
      <c r="V197" s="9">
        <f t="shared" si="10"/>
        <v>14.75</v>
      </c>
      <c r="W197">
        <v>6.75</v>
      </c>
      <c r="X197">
        <f t="shared" si="11"/>
        <v>21.5</v>
      </c>
    </row>
    <row r="198" spans="1:24" x14ac:dyDescent="0.25">
      <c r="A198">
        <f t="shared" si="9"/>
        <v>28</v>
      </c>
      <c r="B198">
        <v>2011</v>
      </c>
      <c r="C198" s="4">
        <v>40729</v>
      </c>
      <c r="D198">
        <v>3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 s="5">
        <v>0</v>
      </c>
      <c r="R198" s="5">
        <v>0</v>
      </c>
      <c r="S198" s="5">
        <v>0</v>
      </c>
      <c r="T198" s="5">
        <v>0</v>
      </c>
      <c r="U198" s="7">
        <v>0</v>
      </c>
      <c r="V198" s="9">
        <f t="shared" si="10"/>
        <v>4</v>
      </c>
      <c r="W198">
        <v>4</v>
      </c>
      <c r="X198">
        <f t="shared" si="11"/>
        <v>8</v>
      </c>
    </row>
    <row r="199" spans="1:24" x14ac:dyDescent="0.25">
      <c r="A199">
        <f t="shared" si="9"/>
        <v>28</v>
      </c>
      <c r="B199">
        <v>2011</v>
      </c>
      <c r="C199" s="4">
        <v>40730</v>
      </c>
      <c r="D199">
        <v>25</v>
      </c>
      <c r="E199">
        <v>3</v>
      </c>
      <c r="F199">
        <v>0</v>
      </c>
      <c r="G199">
        <v>0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 s="5">
        <v>0</v>
      </c>
      <c r="R199" s="5">
        <v>0</v>
      </c>
      <c r="S199" s="5">
        <v>0</v>
      </c>
      <c r="T199" s="5">
        <v>0</v>
      </c>
      <c r="U199" s="7">
        <v>0</v>
      </c>
      <c r="V199" s="9">
        <f t="shared" si="10"/>
        <v>29</v>
      </c>
      <c r="W199">
        <v>9</v>
      </c>
      <c r="X199">
        <f t="shared" si="11"/>
        <v>38</v>
      </c>
    </row>
    <row r="200" spans="1:24" x14ac:dyDescent="0.25">
      <c r="A200">
        <f t="shared" si="9"/>
        <v>28</v>
      </c>
      <c r="B200">
        <v>2011</v>
      </c>
      <c r="C200" s="4">
        <v>40731</v>
      </c>
      <c r="D200">
        <v>17</v>
      </c>
      <c r="E200">
        <v>0</v>
      </c>
      <c r="F200">
        <v>0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 s="5">
        <v>1</v>
      </c>
      <c r="R200" s="5">
        <v>0</v>
      </c>
      <c r="S200" s="5">
        <v>0</v>
      </c>
      <c r="T200" s="5">
        <v>0</v>
      </c>
      <c r="U200" s="7">
        <v>0</v>
      </c>
      <c r="V200" s="9">
        <f t="shared" si="10"/>
        <v>19</v>
      </c>
      <c r="W200">
        <v>7</v>
      </c>
      <c r="X200">
        <f t="shared" si="11"/>
        <v>26</v>
      </c>
    </row>
    <row r="201" spans="1:24" x14ac:dyDescent="0.25">
      <c r="A201">
        <f t="shared" ref="A201:A264" si="12">WEEKNUM(C201)</f>
        <v>28</v>
      </c>
      <c r="B201">
        <v>2011</v>
      </c>
      <c r="C201" s="4">
        <v>40732</v>
      </c>
      <c r="D201">
        <v>7</v>
      </c>
      <c r="E201">
        <v>0</v>
      </c>
      <c r="F201">
        <v>0</v>
      </c>
      <c r="G201">
        <v>0.33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 s="5">
        <v>0</v>
      </c>
      <c r="R201" s="5">
        <v>0</v>
      </c>
      <c r="S201" s="5">
        <v>0</v>
      </c>
      <c r="T201" s="5">
        <v>0</v>
      </c>
      <c r="U201" s="7">
        <v>0</v>
      </c>
      <c r="V201" s="9">
        <f t="shared" si="10"/>
        <v>7.33</v>
      </c>
      <c r="W201">
        <v>1.33</v>
      </c>
      <c r="X201">
        <f t="shared" si="11"/>
        <v>8.66</v>
      </c>
    </row>
    <row r="202" spans="1:24" x14ac:dyDescent="0.25">
      <c r="A202">
        <f t="shared" si="12"/>
        <v>28</v>
      </c>
      <c r="B202">
        <v>2011</v>
      </c>
      <c r="C202" s="4">
        <v>40733</v>
      </c>
      <c r="D202">
        <v>7</v>
      </c>
      <c r="E202">
        <v>0</v>
      </c>
      <c r="F202">
        <v>0</v>
      </c>
      <c r="G202">
        <v>0.33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 s="5">
        <v>0</v>
      </c>
      <c r="R202" s="5">
        <v>0</v>
      </c>
      <c r="S202" s="5">
        <v>0</v>
      </c>
      <c r="T202" s="5">
        <v>0</v>
      </c>
      <c r="U202" s="7">
        <v>0</v>
      </c>
      <c r="V202" s="9">
        <f t="shared" ref="V202:V265" si="13">SUM(D202:U202)</f>
        <v>7.33</v>
      </c>
      <c r="W202">
        <v>1.33</v>
      </c>
      <c r="X202">
        <f t="shared" ref="X202:X265" si="14">SUM(V202:W202)</f>
        <v>8.66</v>
      </c>
    </row>
    <row r="203" spans="1:24" x14ac:dyDescent="0.25">
      <c r="A203">
        <f t="shared" si="12"/>
        <v>29</v>
      </c>
      <c r="B203">
        <v>2011</v>
      </c>
      <c r="C203" s="4">
        <v>40734</v>
      </c>
      <c r="D203">
        <v>7</v>
      </c>
      <c r="E203">
        <v>0</v>
      </c>
      <c r="F203">
        <v>0</v>
      </c>
      <c r="G203">
        <v>0.33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 s="5">
        <v>0</v>
      </c>
      <c r="R203" s="5">
        <v>0</v>
      </c>
      <c r="S203" s="5">
        <v>0</v>
      </c>
      <c r="T203" s="5">
        <v>0</v>
      </c>
      <c r="U203" s="7">
        <v>0</v>
      </c>
      <c r="V203" s="9">
        <f t="shared" si="13"/>
        <v>7.33</v>
      </c>
      <c r="W203">
        <v>1.33</v>
      </c>
      <c r="X203">
        <f t="shared" si="14"/>
        <v>8.66</v>
      </c>
    </row>
    <row r="204" spans="1:24" x14ac:dyDescent="0.25">
      <c r="A204">
        <f t="shared" si="12"/>
        <v>29</v>
      </c>
      <c r="B204">
        <v>2011</v>
      </c>
      <c r="C204" s="4">
        <v>40735</v>
      </c>
      <c r="D204">
        <v>14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 s="5">
        <v>0</v>
      </c>
      <c r="R204" s="5">
        <v>0</v>
      </c>
      <c r="S204" s="5">
        <v>0</v>
      </c>
      <c r="T204" s="5">
        <v>0</v>
      </c>
      <c r="U204" s="7">
        <v>0</v>
      </c>
      <c r="V204" s="9">
        <f t="shared" si="13"/>
        <v>14</v>
      </c>
      <c r="W204">
        <v>2</v>
      </c>
      <c r="X204">
        <f t="shared" si="14"/>
        <v>16</v>
      </c>
    </row>
    <row r="205" spans="1:24" x14ac:dyDescent="0.25">
      <c r="A205">
        <f t="shared" si="12"/>
        <v>29</v>
      </c>
      <c r="B205">
        <v>2011</v>
      </c>
      <c r="C205" s="4">
        <v>40736</v>
      </c>
      <c r="D205">
        <v>2</v>
      </c>
      <c r="E205">
        <v>0</v>
      </c>
      <c r="F205">
        <v>0</v>
      </c>
      <c r="G205">
        <v>0</v>
      </c>
      <c r="H205">
        <v>1</v>
      </c>
      <c r="I205">
        <v>0</v>
      </c>
      <c r="J205">
        <v>0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  <c r="Q205" s="5">
        <v>0</v>
      </c>
      <c r="R205" s="5">
        <v>0</v>
      </c>
      <c r="S205" s="5">
        <v>0</v>
      </c>
      <c r="T205" s="5">
        <v>0</v>
      </c>
      <c r="U205" s="7">
        <v>0</v>
      </c>
      <c r="V205" s="9">
        <f t="shared" si="13"/>
        <v>4</v>
      </c>
      <c r="W205">
        <v>2</v>
      </c>
      <c r="X205">
        <f>SUM(V205:W205)</f>
        <v>6</v>
      </c>
    </row>
    <row r="206" spans="1:24" x14ac:dyDescent="0.25">
      <c r="A206">
        <f t="shared" si="12"/>
        <v>29</v>
      </c>
      <c r="B206">
        <v>2011</v>
      </c>
      <c r="C206" s="4">
        <v>40737</v>
      </c>
      <c r="D206">
        <v>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 s="5">
        <v>0</v>
      </c>
      <c r="R206" s="5">
        <v>0</v>
      </c>
      <c r="S206" s="5">
        <v>0</v>
      </c>
      <c r="T206" s="5">
        <v>2</v>
      </c>
      <c r="U206" s="7">
        <v>0</v>
      </c>
      <c r="V206" s="9">
        <f t="shared" si="13"/>
        <v>8</v>
      </c>
      <c r="W206">
        <v>2</v>
      </c>
      <c r="X206">
        <f>SUM(V206:W206)</f>
        <v>10</v>
      </c>
    </row>
    <row r="207" spans="1:24" x14ac:dyDescent="0.25">
      <c r="A207">
        <f t="shared" si="12"/>
        <v>29</v>
      </c>
      <c r="B207">
        <v>2011</v>
      </c>
      <c r="C207" s="4">
        <v>40738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 s="5">
        <v>0</v>
      </c>
      <c r="R207" s="5">
        <v>0</v>
      </c>
      <c r="S207" s="5">
        <v>0</v>
      </c>
      <c r="T207" s="5">
        <v>0</v>
      </c>
      <c r="U207" s="7">
        <v>0</v>
      </c>
      <c r="V207" s="9">
        <f t="shared" si="13"/>
        <v>1</v>
      </c>
      <c r="W207">
        <v>0</v>
      </c>
      <c r="X207">
        <f t="shared" si="14"/>
        <v>1</v>
      </c>
    </row>
    <row r="208" spans="1:24" x14ac:dyDescent="0.25">
      <c r="A208">
        <f t="shared" si="12"/>
        <v>29</v>
      </c>
      <c r="B208">
        <v>2011</v>
      </c>
      <c r="C208" s="4">
        <v>40739</v>
      </c>
      <c r="D208">
        <v>4.66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0.66</v>
      </c>
      <c r="L208">
        <v>0</v>
      </c>
      <c r="M208">
        <v>0</v>
      </c>
      <c r="N208">
        <v>0</v>
      </c>
      <c r="O208">
        <v>0</v>
      </c>
      <c r="P208">
        <v>0</v>
      </c>
      <c r="Q208" s="5">
        <v>0</v>
      </c>
      <c r="R208" s="5">
        <v>0</v>
      </c>
      <c r="S208" s="5">
        <v>0</v>
      </c>
      <c r="T208" s="5">
        <v>0</v>
      </c>
      <c r="U208" s="7">
        <v>0</v>
      </c>
      <c r="V208" s="9">
        <f t="shared" si="13"/>
        <v>5.32</v>
      </c>
      <c r="W208">
        <v>0.33</v>
      </c>
      <c r="X208">
        <f t="shared" si="14"/>
        <v>5.65</v>
      </c>
    </row>
    <row r="209" spans="1:24" x14ac:dyDescent="0.25">
      <c r="A209">
        <f t="shared" si="12"/>
        <v>29</v>
      </c>
      <c r="B209">
        <v>2011</v>
      </c>
      <c r="C209" s="4">
        <v>40740</v>
      </c>
      <c r="D209">
        <v>4.66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0.66</v>
      </c>
      <c r="L209">
        <v>0</v>
      </c>
      <c r="M209">
        <v>0</v>
      </c>
      <c r="N209">
        <v>0</v>
      </c>
      <c r="O209">
        <v>0</v>
      </c>
      <c r="P209">
        <v>0</v>
      </c>
      <c r="Q209" s="5">
        <v>0</v>
      </c>
      <c r="R209" s="5">
        <v>0</v>
      </c>
      <c r="S209" s="5">
        <v>0</v>
      </c>
      <c r="T209" s="5">
        <v>0</v>
      </c>
      <c r="U209" s="7">
        <v>0</v>
      </c>
      <c r="V209" s="9">
        <f t="shared" si="13"/>
        <v>5.32</v>
      </c>
      <c r="W209">
        <v>0.33</v>
      </c>
      <c r="X209">
        <f t="shared" si="14"/>
        <v>5.65</v>
      </c>
    </row>
    <row r="210" spans="1:24" x14ac:dyDescent="0.25">
      <c r="A210">
        <f t="shared" si="12"/>
        <v>30</v>
      </c>
      <c r="B210">
        <v>2011</v>
      </c>
      <c r="C210" s="4">
        <v>40741</v>
      </c>
      <c r="D210">
        <v>4.66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0.66</v>
      </c>
      <c r="L210">
        <v>0</v>
      </c>
      <c r="M210">
        <v>0</v>
      </c>
      <c r="N210">
        <v>0</v>
      </c>
      <c r="O210">
        <v>0</v>
      </c>
      <c r="P210">
        <v>0</v>
      </c>
      <c r="Q210" s="5">
        <v>0</v>
      </c>
      <c r="R210" s="5">
        <v>0</v>
      </c>
      <c r="S210" s="5">
        <v>0</v>
      </c>
      <c r="T210" s="5">
        <v>0</v>
      </c>
      <c r="U210" s="7">
        <v>0</v>
      </c>
      <c r="V210" s="9">
        <f t="shared" si="13"/>
        <v>5.32</v>
      </c>
      <c r="W210">
        <v>0.33</v>
      </c>
      <c r="X210">
        <f t="shared" si="14"/>
        <v>5.65</v>
      </c>
    </row>
    <row r="211" spans="1:24" x14ac:dyDescent="0.25">
      <c r="A211">
        <f t="shared" si="12"/>
        <v>30</v>
      </c>
      <c r="B211">
        <v>2011</v>
      </c>
      <c r="C211" s="4">
        <v>40742</v>
      </c>
      <c r="D211">
        <v>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 s="5">
        <v>0</v>
      </c>
      <c r="R211" s="5">
        <v>0</v>
      </c>
      <c r="S211" s="5">
        <v>0</v>
      </c>
      <c r="T211" s="5">
        <v>0</v>
      </c>
      <c r="U211" s="7">
        <v>0</v>
      </c>
      <c r="V211" s="9">
        <f t="shared" si="13"/>
        <v>8</v>
      </c>
      <c r="W211">
        <v>0</v>
      </c>
      <c r="X211">
        <f t="shared" si="14"/>
        <v>8</v>
      </c>
    </row>
    <row r="212" spans="1:24" x14ac:dyDescent="0.25">
      <c r="A212">
        <f t="shared" si="12"/>
        <v>30</v>
      </c>
      <c r="B212">
        <v>2011</v>
      </c>
      <c r="C212" s="4">
        <v>40743</v>
      </c>
      <c r="D212">
        <v>8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0</v>
      </c>
      <c r="M212">
        <v>0</v>
      </c>
      <c r="N212">
        <v>1</v>
      </c>
      <c r="O212">
        <v>0</v>
      </c>
      <c r="P212">
        <v>0</v>
      </c>
      <c r="Q212" s="5">
        <v>0</v>
      </c>
      <c r="R212" s="5">
        <v>0</v>
      </c>
      <c r="S212" s="5">
        <v>0</v>
      </c>
      <c r="T212" s="5">
        <v>6</v>
      </c>
      <c r="U212" s="7">
        <v>0</v>
      </c>
      <c r="V212" s="9">
        <f t="shared" si="13"/>
        <v>16</v>
      </c>
      <c r="W212">
        <v>0</v>
      </c>
      <c r="X212">
        <f>SUM(V212:W212)</f>
        <v>16</v>
      </c>
    </row>
    <row r="213" spans="1:24" x14ac:dyDescent="0.25">
      <c r="A213">
        <f t="shared" si="12"/>
        <v>30</v>
      </c>
      <c r="B213">
        <v>2011</v>
      </c>
      <c r="C213" s="4">
        <v>40744</v>
      </c>
      <c r="D213">
        <v>10</v>
      </c>
      <c r="E213">
        <v>1</v>
      </c>
      <c r="F213">
        <v>0</v>
      </c>
      <c r="G213">
        <v>1</v>
      </c>
      <c r="H213">
        <v>0</v>
      </c>
      <c r="I213">
        <v>0</v>
      </c>
      <c r="J213">
        <v>4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 s="5">
        <v>0</v>
      </c>
      <c r="R213" s="5">
        <v>0</v>
      </c>
      <c r="S213" s="5">
        <v>0</v>
      </c>
      <c r="T213" s="5">
        <v>1</v>
      </c>
      <c r="U213" s="7">
        <v>0</v>
      </c>
      <c r="V213" s="9">
        <f t="shared" si="13"/>
        <v>17</v>
      </c>
      <c r="W213">
        <v>0</v>
      </c>
      <c r="X213">
        <f>SUM(V213:W213)</f>
        <v>17</v>
      </c>
    </row>
    <row r="214" spans="1:24" x14ac:dyDescent="0.25">
      <c r="A214">
        <f t="shared" si="12"/>
        <v>30</v>
      </c>
      <c r="B214">
        <v>2011</v>
      </c>
      <c r="C214" s="4">
        <v>40745</v>
      </c>
      <c r="D214">
        <v>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 s="5">
        <v>0</v>
      </c>
      <c r="R214" s="5">
        <v>0</v>
      </c>
      <c r="S214" s="5">
        <v>0</v>
      </c>
      <c r="T214" s="5">
        <v>0</v>
      </c>
      <c r="U214" s="7">
        <v>0</v>
      </c>
      <c r="V214" s="9">
        <f t="shared" si="13"/>
        <v>3</v>
      </c>
      <c r="W214">
        <v>0</v>
      </c>
      <c r="X214">
        <f t="shared" si="14"/>
        <v>3</v>
      </c>
    </row>
    <row r="215" spans="1:24" x14ac:dyDescent="0.25">
      <c r="A215">
        <f t="shared" si="12"/>
        <v>30</v>
      </c>
      <c r="B215">
        <v>2011</v>
      </c>
      <c r="C215" s="4">
        <v>40746</v>
      </c>
      <c r="D215">
        <v>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0.33</v>
      </c>
      <c r="O215">
        <v>0</v>
      </c>
      <c r="P215">
        <v>0</v>
      </c>
      <c r="Q215" s="5">
        <v>0</v>
      </c>
      <c r="R215" s="5">
        <v>0</v>
      </c>
      <c r="S215" s="5">
        <v>0</v>
      </c>
      <c r="T215" s="5">
        <v>0</v>
      </c>
      <c r="U215" s="7">
        <v>0</v>
      </c>
      <c r="V215" s="9">
        <f t="shared" si="13"/>
        <v>3.33</v>
      </c>
      <c r="W215">
        <v>0</v>
      </c>
      <c r="X215">
        <f t="shared" si="14"/>
        <v>3.33</v>
      </c>
    </row>
    <row r="216" spans="1:24" x14ac:dyDescent="0.25">
      <c r="A216">
        <f t="shared" si="12"/>
        <v>30</v>
      </c>
      <c r="B216">
        <v>2011</v>
      </c>
      <c r="C216" s="4">
        <v>40747</v>
      </c>
      <c r="D216">
        <v>3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0.33</v>
      </c>
      <c r="O216">
        <v>0</v>
      </c>
      <c r="P216">
        <v>0</v>
      </c>
      <c r="Q216" s="5">
        <v>0</v>
      </c>
      <c r="R216" s="5">
        <v>0</v>
      </c>
      <c r="S216" s="5">
        <v>0</v>
      </c>
      <c r="T216" s="5">
        <v>0</v>
      </c>
      <c r="U216" s="7">
        <v>0</v>
      </c>
      <c r="V216" s="9">
        <f t="shared" si="13"/>
        <v>3.33</v>
      </c>
      <c r="W216">
        <v>0</v>
      </c>
      <c r="X216">
        <f t="shared" si="14"/>
        <v>3.33</v>
      </c>
    </row>
    <row r="217" spans="1:24" x14ac:dyDescent="0.25">
      <c r="A217">
        <f t="shared" si="12"/>
        <v>31</v>
      </c>
      <c r="B217">
        <v>2011</v>
      </c>
      <c r="C217" s="4">
        <v>40748</v>
      </c>
      <c r="D217">
        <v>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0.33</v>
      </c>
      <c r="O217">
        <v>0</v>
      </c>
      <c r="P217">
        <v>0</v>
      </c>
      <c r="Q217" s="5">
        <v>0</v>
      </c>
      <c r="R217" s="5">
        <v>0</v>
      </c>
      <c r="S217" s="5">
        <v>0</v>
      </c>
      <c r="T217" s="5">
        <v>0</v>
      </c>
      <c r="U217" s="7">
        <v>0</v>
      </c>
      <c r="V217" s="9">
        <f t="shared" si="13"/>
        <v>3.33</v>
      </c>
      <c r="W217">
        <v>0</v>
      </c>
      <c r="X217">
        <f t="shared" si="14"/>
        <v>3.33</v>
      </c>
    </row>
    <row r="218" spans="1:24" x14ac:dyDescent="0.25">
      <c r="A218">
        <f t="shared" si="12"/>
        <v>31</v>
      </c>
      <c r="B218">
        <v>2011</v>
      </c>
      <c r="C218" s="4">
        <v>40749</v>
      </c>
      <c r="D218">
        <v>6</v>
      </c>
      <c r="E218">
        <v>0</v>
      </c>
      <c r="F218">
        <v>0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 s="5">
        <v>0</v>
      </c>
      <c r="R218" s="5">
        <v>0</v>
      </c>
      <c r="S218" s="5">
        <v>0</v>
      </c>
      <c r="T218" s="5">
        <v>0</v>
      </c>
      <c r="U218" s="7">
        <v>0</v>
      </c>
      <c r="V218" s="9">
        <f t="shared" si="13"/>
        <v>7</v>
      </c>
      <c r="W218">
        <v>1</v>
      </c>
      <c r="X218">
        <f t="shared" si="14"/>
        <v>8</v>
      </c>
    </row>
    <row r="219" spans="1:24" x14ac:dyDescent="0.25">
      <c r="A219">
        <f t="shared" si="12"/>
        <v>31</v>
      </c>
      <c r="B219">
        <v>2011</v>
      </c>
      <c r="C219" s="4">
        <v>40750</v>
      </c>
      <c r="D219">
        <v>16</v>
      </c>
      <c r="E219">
        <v>0</v>
      </c>
      <c r="F219">
        <v>0</v>
      </c>
      <c r="G219">
        <v>2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 s="5">
        <v>0</v>
      </c>
      <c r="R219" s="5">
        <v>0</v>
      </c>
      <c r="S219" s="5">
        <v>0</v>
      </c>
      <c r="T219" s="5">
        <v>0</v>
      </c>
      <c r="U219" s="7">
        <v>0</v>
      </c>
      <c r="V219" s="9">
        <f t="shared" si="13"/>
        <v>18</v>
      </c>
      <c r="W219">
        <v>4</v>
      </c>
      <c r="X219">
        <f>SUM(V219:W219)</f>
        <v>22</v>
      </c>
    </row>
    <row r="220" spans="1:24" x14ac:dyDescent="0.25">
      <c r="A220">
        <f t="shared" si="12"/>
        <v>31</v>
      </c>
      <c r="B220">
        <v>2011</v>
      </c>
      <c r="C220" s="4">
        <v>40751</v>
      </c>
      <c r="D220">
        <v>12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</v>
      </c>
      <c r="O220">
        <v>0</v>
      </c>
      <c r="P220">
        <v>0</v>
      </c>
      <c r="Q220" s="5">
        <v>0</v>
      </c>
      <c r="R220" s="5">
        <v>0</v>
      </c>
      <c r="S220" s="5">
        <v>0</v>
      </c>
      <c r="T220" s="5">
        <v>4</v>
      </c>
      <c r="U220" s="7">
        <v>0</v>
      </c>
      <c r="V220" s="9">
        <f t="shared" si="13"/>
        <v>17</v>
      </c>
      <c r="W220">
        <v>1</v>
      </c>
      <c r="X220">
        <f>SUM(V220:W220)</f>
        <v>18</v>
      </c>
    </row>
    <row r="221" spans="1:24" x14ac:dyDescent="0.25">
      <c r="A221">
        <f t="shared" si="12"/>
        <v>31</v>
      </c>
      <c r="B221">
        <v>2011</v>
      </c>
      <c r="C221" s="4">
        <v>40752</v>
      </c>
      <c r="D221">
        <v>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9">
        <f t="shared" si="13"/>
        <v>9</v>
      </c>
      <c r="W221">
        <v>0</v>
      </c>
      <c r="X221">
        <f t="shared" si="14"/>
        <v>9</v>
      </c>
    </row>
    <row r="222" spans="1:24" x14ac:dyDescent="0.25">
      <c r="A222">
        <f t="shared" si="12"/>
        <v>31</v>
      </c>
      <c r="B222">
        <v>2011</v>
      </c>
      <c r="C222" s="4">
        <v>40753</v>
      </c>
      <c r="D222">
        <v>3.66</v>
      </c>
      <c r="E222">
        <v>0.66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0.33</v>
      </c>
      <c r="L222">
        <v>0</v>
      </c>
      <c r="M222">
        <v>0</v>
      </c>
      <c r="N222">
        <v>0</v>
      </c>
      <c r="O222">
        <v>0</v>
      </c>
      <c r="P222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9">
        <f t="shared" si="13"/>
        <v>4.6500000000000004</v>
      </c>
      <c r="W222">
        <v>0.33</v>
      </c>
      <c r="X222">
        <f t="shared" si="14"/>
        <v>4.9800000000000004</v>
      </c>
    </row>
    <row r="223" spans="1:24" x14ac:dyDescent="0.25">
      <c r="A223">
        <f t="shared" si="12"/>
        <v>31</v>
      </c>
      <c r="B223">
        <v>2011</v>
      </c>
      <c r="C223" s="4">
        <v>40754</v>
      </c>
      <c r="D223">
        <v>3.66</v>
      </c>
      <c r="E223">
        <v>0.66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0.33</v>
      </c>
      <c r="L223">
        <v>0</v>
      </c>
      <c r="M223">
        <v>0</v>
      </c>
      <c r="N223">
        <v>0</v>
      </c>
      <c r="O223">
        <v>0</v>
      </c>
      <c r="P223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9">
        <f t="shared" si="13"/>
        <v>4.6500000000000004</v>
      </c>
      <c r="W223">
        <v>0.33</v>
      </c>
      <c r="X223">
        <f t="shared" si="14"/>
        <v>4.9800000000000004</v>
      </c>
    </row>
    <row r="224" spans="1:24" x14ac:dyDescent="0.25">
      <c r="A224">
        <f t="shared" si="12"/>
        <v>32</v>
      </c>
      <c r="B224">
        <v>2011</v>
      </c>
      <c r="C224" s="4">
        <v>40755</v>
      </c>
      <c r="D224">
        <v>3.66</v>
      </c>
      <c r="E224">
        <v>0.66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0.33</v>
      </c>
      <c r="L224">
        <v>0</v>
      </c>
      <c r="M224">
        <v>0</v>
      </c>
      <c r="N224">
        <v>0</v>
      </c>
      <c r="O224">
        <v>0</v>
      </c>
      <c r="P224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9">
        <f t="shared" si="13"/>
        <v>4.6500000000000004</v>
      </c>
      <c r="W224">
        <v>0.33</v>
      </c>
      <c r="X224">
        <f t="shared" si="14"/>
        <v>4.9800000000000004</v>
      </c>
    </row>
    <row r="225" spans="1:24" x14ac:dyDescent="0.25">
      <c r="A225">
        <f t="shared" si="12"/>
        <v>32</v>
      </c>
      <c r="B225">
        <v>2011</v>
      </c>
      <c r="C225" s="4">
        <v>40756</v>
      </c>
      <c r="D225">
        <v>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9">
        <f t="shared" si="13"/>
        <v>5</v>
      </c>
      <c r="W225">
        <v>0</v>
      </c>
      <c r="X225">
        <f t="shared" si="14"/>
        <v>5</v>
      </c>
    </row>
    <row r="226" spans="1:24" x14ac:dyDescent="0.25">
      <c r="A226">
        <f t="shared" si="12"/>
        <v>32</v>
      </c>
      <c r="B226">
        <v>2011</v>
      </c>
      <c r="C226" s="4">
        <v>40757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9">
        <f t="shared" si="13"/>
        <v>0</v>
      </c>
      <c r="W226">
        <v>0</v>
      </c>
      <c r="X226">
        <f t="shared" si="14"/>
        <v>0</v>
      </c>
    </row>
    <row r="227" spans="1:24" x14ac:dyDescent="0.25">
      <c r="A227">
        <f t="shared" si="12"/>
        <v>32</v>
      </c>
      <c r="B227">
        <v>2011</v>
      </c>
      <c r="C227" s="4">
        <v>40758</v>
      </c>
      <c r="D227">
        <v>6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 s="5">
        <v>0</v>
      </c>
      <c r="L227" s="5">
        <v>0</v>
      </c>
      <c r="M227" s="5">
        <v>0</v>
      </c>
      <c r="N227" s="5">
        <v>0</v>
      </c>
      <c r="O227" s="5">
        <v>1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9">
        <f t="shared" si="13"/>
        <v>7</v>
      </c>
      <c r="W227">
        <v>0</v>
      </c>
      <c r="X227">
        <f t="shared" si="14"/>
        <v>7</v>
      </c>
    </row>
    <row r="228" spans="1:24" x14ac:dyDescent="0.25">
      <c r="A228">
        <f t="shared" si="12"/>
        <v>32</v>
      </c>
      <c r="B228">
        <v>2011</v>
      </c>
      <c r="C228" s="4">
        <v>40759</v>
      </c>
      <c r="D228">
        <v>5</v>
      </c>
      <c r="F228">
        <v>0</v>
      </c>
      <c r="G228">
        <v>0</v>
      </c>
      <c r="H228">
        <v>0</v>
      </c>
      <c r="I228">
        <v>0</v>
      </c>
      <c r="J228" s="3">
        <v>0</v>
      </c>
      <c r="K228" s="5">
        <v>1</v>
      </c>
      <c r="L228" s="5">
        <v>0</v>
      </c>
      <c r="M228" s="5">
        <v>0</v>
      </c>
      <c r="N228" s="5">
        <v>0</v>
      </c>
      <c r="O228" s="5">
        <v>0</v>
      </c>
      <c r="P228" s="3">
        <v>0</v>
      </c>
      <c r="Q228" s="5">
        <v>0</v>
      </c>
      <c r="R228" s="5">
        <v>0</v>
      </c>
      <c r="S228" s="3">
        <v>0</v>
      </c>
      <c r="T228" s="5">
        <v>0</v>
      </c>
      <c r="U228" s="3">
        <v>0</v>
      </c>
      <c r="V228" s="9">
        <f t="shared" si="13"/>
        <v>6</v>
      </c>
      <c r="W228">
        <v>0</v>
      </c>
      <c r="X228">
        <f t="shared" si="14"/>
        <v>6</v>
      </c>
    </row>
    <row r="229" spans="1:24" x14ac:dyDescent="0.25">
      <c r="A229">
        <f t="shared" si="12"/>
        <v>32</v>
      </c>
      <c r="B229">
        <v>2011</v>
      </c>
      <c r="C229" s="4">
        <v>40760</v>
      </c>
      <c r="D229">
        <v>0</v>
      </c>
      <c r="F229">
        <v>0</v>
      </c>
      <c r="G229">
        <v>0</v>
      </c>
      <c r="H229">
        <v>0</v>
      </c>
      <c r="I229">
        <v>0</v>
      </c>
      <c r="J229" s="3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3">
        <v>0</v>
      </c>
      <c r="Q229" s="5">
        <v>0</v>
      </c>
      <c r="R229" s="5">
        <v>0</v>
      </c>
      <c r="S229" s="3">
        <v>0</v>
      </c>
      <c r="T229" s="5">
        <v>0</v>
      </c>
      <c r="U229" s="3">
        <v>0</v>
      </c>
      <c r="V229" s="9">
        <f t="shared" si="13"/>
        <v>0</v>
      </c>
      <c r="W229">
        <v>0</v>
      </c>
      <c r="X229">
        <f t="shared" si="14"/>
        <v>0</v>
      </c>
    </row>
    <row r="230" spans="1:24" x14ac:dyDescent="0.25">
      <c r="A230">
        <f t="shared" si="12"/>
        <v>32</v>
      </c>
      <c r="B230">
        <v>2011</v>
      </c>
      <c r="C230" s="4">
        <v>40761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 s="3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3">
        <v>0</v>
      </c>
      <c r="Q230" s="5">
        <v>0</v>
      </c>
      <c r="R230" s="5">
        <v>0</v>
      </c>
      <c r="S230" s="3">
        <v>0</v>
      </c>
      <c r="T230" s="5">
        <v>0</v>
      </c>
      <c r="U230" s="3">
        <v>0</v>
      </c>
      <c r="V230" s="9">
        <f t="shared" si="13"/>
        <v>0</v>
      </c>
      <c r="W230">
        <v>0</v>
      </c>
      <c r="X230">
        <f t="shared" si="14"/>
        <v>0</v>
      </c>
    </row>
    <row r="231" spans="1:24" x14ac:dyDescent="0.25">
      <c r="A231">
        <f t="shared" si="12"/>
        <v>33</v>
      </c>
      <c r="B231">
        <v>2011</v>
      </c>
      <c r="C231" s="4">
        <v>40762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 s="3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3">
        <v>0</v>
      </c>
      <c r="Q231" s="5">
        <v>0</v>
      </c>
      <c r="R231" s="5">
        <v>0</v>
      </c>
      <c r="S231" s="3">
        <v>0</v>
      </c>
      <c r="T231" s="5">
        <v>0</v>
      </c>
      <c r="U231" s="3">
        <v>0</v>
      </c>
      <c r="V231" s="9">
        <f t="shared" si="13"/>
        <v>0</v>
      </c>
      <c r="W231">
        <v>0</v>
      </c>
      <c r="X231">
        <f t="shared" si="14"/>
        <v>0</v>
      </c>
    </row>
    <row r="232" spans="1:24" x14ac:dyDescent="0.25">
      <c r="A232">
        <f t="shared" si="12"/>
        <v>33</v>
      </c>
      <c r="B232">
        <v>2011</v>
      </c>
      <c r="C232" s="4">
        <v>40763</v>
      </c>
      <c r="D232">
        <v>8</v>
      </c>
      <c r="E232">
        <v>0</v>
      </c>
      <c r="F232">
        <v>0</v>
      </c>
      <c r="G232">
        <v>0</v>
      </c>
      <c r="H232">
        <v>0</v>
      </c>
      <c r="I232">
        <v>0</v>
      </c>
      <c r="J232" s="5">
        <v>0</v>
      </c>
      <c r="K232" s="5">
        <v>1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1</v>
      </c>
      <c r="R232" s="5">
        <v>0</v>
      </c>
      <c r="S232" s="5">
        <v>0</v>
      </c>
      <c r="T232" s="5">
        <v>0</v>
      </c>
      <c r="U232" s="7">
        <v>0</v>
      </c>
      <c r="V232" s="9">
        <f t="shared" si="13"/>
        <v>10</v>
      </c>
      <c r="W232">
        <v>0</v>
      </c>
      <c r="X232">
        <f t="shared" si="14"/>
        <v>10</v>
      </c>
    </row>
    <row r="233" spans="1:24" x14ac:dyDescent="0.25">
      <c r="A233">
        <f t="shared" si="12"/>
        <v>33</v>
      </c>
      <c r="B233">
        <v>2011</v>
      </c>
      <c r="C233" s="4">
        <v>40764</v>
      </c>
      <c r="D233">
        <v>2</v>
      </c>
      <c r="E233">
        <v>0</v>
      </c>
      <c r="F233">
        <v>0</v>
      </c>
      <c r="G233">
        <v>0</v>
      </c>
      <c r="H233">
        <v>0</v>
      </c>
      <c r="I233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7">
        <v>0</v>
      </c>
      <c r="V233" s="9">
        <f t="shared" si="13"/>
        <v>2</v>
      </c>
      <c r="W233">
        <v>0</v>
      </c>
      <c r="X233">
        <f t="shared" si="14"/>
        <v>2</v>
      </c>
    </row>
    <row r="234" spans="1:24" x14ac:dyDescent="0.25">
      <c r="A234">
        <f t="shared" si="12"/>
        <v>33</v>
      </c>
      <c r="B234">
        <v>2011</v>
      </c>
      <c r="C234" s="4">
        <v>40765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7">
        <v>0</v>
      </c>
      <c r="V234" s="9">
        <f t="shared" si="13"/>
        <v>1</v>
      </c>
      <c r="W234">
        <v>0</v>
      </c>
      <c r="X234">
        <f t="shared" si="14"/>
        <v>1</v>
      </c>
    </row>
    <row r="235" spans="1:24" x14ac:dyDescent="0.25">
      <c r="A235">
        <f t="shared" si="12"/>
        <v>33</v>
      </c>
      <c r="B235">
        <v>2011</v>
      </c>
      <c r="C235" s="4">
        <v>40766</v>
      </c>
      <c r="D235">
        <v>3</v>
      </c>
      <c r="E235">
        <v>0</v>
      </c>
      <c r="F235">
        <v>0</v>
      </c>
      <c r="G235">
        <v>0</v>
      </c>
      <c r="H235">
        <v>0</v>
      </c>
      <c r="I23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1</v>
      </c>
      <c r="R235" s="5">
        <v>0</v>
      </c>
      <c r="S235" s="5">
        <v>0</v>
      </c>
      <c r="T235" s="5">
        <v>0</v>
      </c>
      <c r="U235" s="7">
        <v>0</v>
      </c>
      <c r="V235" s="9">
        <f t="shared" si="13"/>
        <v>4</v>
      </c>
      <c r="W235">
        <v>0</v>
      </c>
      <c r="X235">
        <f t="shared" si="14"/>
        <v>4</v>
      </c>
    </row>
    <row r="236" spans="1:24" x14ac:dyDescent="0.25">
      <c r="A236">
        <f t="shared" si="12"/>
        <v>33</v>
      </c>
      <c r="B236">
        <v>2011</v>
      </c>
      <c r="C236" s="4">
        <v>40767</v>
      </c>
      <c r="D236">
        <v>2.33</v>
      </c>
      <c r="E236">
        <v>0</v>
      </c>
      <c r="F236">
        <v>0</v>
      </c>
      <c r="G236">
        <v>0</v>
      </c>
      <c r="H236">
        <v>0</v>
      </c>
      <c r="I236">
        <v>0</v>
      </c>
      <c r="J236" s="3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3">
        <v>0</v>
      </c>
      <c r="Q236" s="5">
        <v>0</v>
      </c>
      <c r="R236" s="5">
        <v>0</v>
      </c>
      <c r="S236" s="3">
        <v>0</v>
      </c>
      <c r="T236" s="5">
        <v>0</v>
      </c>
      <c r="U236" s="3">
        <v>0</v>
      </c>
      <c r="V236" s="9">
        <f t="shared" si="13"/>
        <v>2.33</v>
      </c>
      <c r="W236">
        <v>0</v>
      </c>
      <c r="X236">
        <f t="shared" si="14"/>
        <v>2.33</v>
      </c>
    </row>
    <row r="237" spans="1:24" x14ac:dyDescent="0.25">
      <c r="A237">
        <f t="shared" si="12"/>
        <v>33</v>
      </c>
      <c r="B237">
        <v>2011</v>
      </c>
      <c r="C237" s="4">
        <v>40768</v>
      </c>
      <c r="D237">
        <v>2.33</v>
      </c>
      <c r="E237">
        <v>0</v>
      </c>
      <c r="F237">
        <v>0</v>
      </c>
      <c r="G237">
        <v>0</v>
      </c>
      <c r="H237">
        <v>0</v>
      </c>
      <c r="I237">
        <v>0</v>
      </c>
      <c r="J237" s="3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3">
        <v>0</v>
      </c>
      <c r="Q237" s="5">
        <v>0</v>
      </c>
      <c r="R237" s="5">
        <v>0</v>
      </c>
      <c r="S237" s="3">
        <v>0</v>
      </c>
      <c r="T237" s="5">
        <v>0</v>
      </c>
      <c r="U237" s="3">
        <v>0</v>
      </c>
      <c r="V237" s="9">
        <f t="shared" si="13"/>
        <v>2.33</v>
      </c>
      <c r="W237">
        <v>0</v>
      </c>
      <c r="X237">
        <f t="shared" si="14"/>
        <v>2.33</v>
      </c>
    </row>
    <row r="238" spans="1:24" x14ac:dyDescent="0.25">
      <c r="A238">
        <f t="shared" si="12"/>
        <v>34</v>
      </c>
      <c r="B238">
        <v>2011</v>
      </c>
      <c r="C238" s="4">
        <v>40769</v>
      </c>
      <c r="D238">
        <v>2.33</v>
      </c>
      <c r="E238">
        <v>0</v>
      </c>
      <c r="F238">
        <v>0</v>
      </c>
      <c r="G238">
        <v>0</v>
      </c>
      <c r="H238">
        <v>0</v>
      </c>
      <c r="I238">
        <v>0</v>
      </c>
      <c r="J238" s="3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3">
        <v>0</v>
      </c>
      <c r="Q238" s="5">
        <v>0</v>
      </c>
      <c r="R238" s="5">
        <v>0</v>
      </c>
      <c r="S238" s="3">
        <v>0</v>
      </c>
      <c r="T238" s="5">
        <v>0</v>
      </c>
      <c r="U238" s="3">
        <v>0</v>
      </c>
      <c r="V238" s="9">
        <f t="shared" si="13"/>
        <v>2.33</v>
      </c>
      <c r="W238">
        <v>0</v>
      </c>
      <c r="X238">
        <f t="shared" si="14"/>
        <v>2.33</v>
      </c>
    </row>
    <row r="239" spans="1:24" x14ac:dyDescent="0.25">
      <c r="A239">
        <f t="shared" si="12"/>
        <v>34</v>
      </c>
      <c r="B239">
        <v>2011</v>
      </c>
      <c r="C239" s="4">
        <v>40770</v>
      </c>
      <c r="D239">
        <v>9</v>
      </c>
      <c r="E239">
        <v>0</v>
      </c>
      <c r="F239">
        <v>0</v>
      </c>
      <c r="G239">
        <v>0</v>
      </c>
      <c r="H239">
        <v>0</v>
      </c>
      <c r="I239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7">
        <v>0</v>
      </c>
      <c r="V239" s="9">
        <f t="shared" si="13"/>
        <v>9</v>
      </c>
      <c r="W239">
        <v>0</v>
      </c>
      <c r="X239">
        <f t="shared" si="14"/>
        <v>9</v>
      </c>
    </row>
    <row r="240" spans="1:24" x14ac:dyDescent="0.25">
      <c r="A240">
        <f t="shared" si="12"/>
        <v>34</v>
      </c>
      <c r="B240">
        <v>2011</v>
      </c>
      <c r="C240" s="4">
        <v>40771</v>
      </c>
      <c r="D240">
        <v>5</v>
      </c>
      <c r="E240">
        <v>0</v>
      </c>
      <c r="F240">
        <v>0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 s="9">
        <f t="shared" si="13"/>
        <v>6</v>
      </c>
      <c r="W240">
        <v>0</v>
      </c>
      <c r="X240">
        <f t="shared" si="14"/>
        <v>6</v>
      </c>
    </row>
    <row r="241" spans="1:24" x14ac:dyDescent="0.25">
      <c r="A241">
        <f t="shared" si="12"/>
        <v>34</v>
      </c>
      <c r="B241">
        <v>2011</v>
      </c>
      <c r="C241" s="4">
        <v>40772</v>
      </c>
      <c r="D241">
        <v>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 s="9">
        <f t="shared" si="13"/>
        <v>7</v>
      </c>
      <c r="W241">
        <v>0</v>
      </c>
      <c r="X241">
        <f t="shared" si="14"/>
        <v>7</v>
      </c>
    </row>
    <row r="242" spans="1:24" x14ac:dyDescent="0.25">
      <c r="A242">
        <f t="shared" si="12"/>
        <v>34</v>
      </c>
      <c r="B242">
        <v>2011</v>
      </c>
      <c r="C242" s="4">
        <v>40773</v>
      </c>
      <c r="D242">
        <v>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4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 s="9">
        <f t="shared" si="13"/>
        <v>12</v>
      </c>
      <c r="W242">
        <v>0</v>
      </c>
      <c r="X242">
        <f t="shared" si="14"/>
        <v>12</v>
      </c>
    </row>
    <row r="243" spans="1:24" x14ac:dyDescent="0.25">
      <c r="A243">
        <f t="shared" si="12"/>
        <v>34</v>
      </c>
      <c r="B243">
        <v>2011</v>
      </c>
      <c r="C243" s="4">
        <v>40774</v>
      </c>
      <c r="D243">
        <v>0.67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0.67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0.67</v>
      </c>
      <c r="R243">
        <v>0</v>
      </c>
      <c r="S243">
        <v>0</v>
      </c>
      <c r="T243">
        <v>0</v>
      </c>
      <c r="U243">
        <v>0</v>
      </c>
      <c r="V243" s="9">
        <f t="shared" si="13"/>
        <v>2.0100000000000002</v>
      </c>
      <c r="W243">
        <v>0.33</v>
      </c>
      <c r="X243">
        <f t="shared" si="14"/>
        <v>2.3400000000000003</v>
      </c>
    </row>
    <row r="244" spans="1:24" x14ac:dyDescent="0.25">
      <c r="A244">
        <f t="shared" si="12"/>
        <v>34</v>
      </c>
      <c r="B244">
        <v>2011</v>
      </c>
      <c r="C244" s="4">
        <v>40775</v>
      </c>
      <c r="D244">
        <v>0.67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0.67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0.67</v>
      </c>
      <c r="R244">
        <v>0</v>
      </c>
      <c r="S244">
        <v>0</v>
      </c>
      <c r="T244">
        <v>0</v>
      </c>
      <c r="U244">
        <v>0</v>
      </c>
      <c r="V244" s="9">
        <f t="shared" si="13"/>
        <v>2.0100000000000002</v>
      </c>
      <c r="W244">
        <v>0.33</v>
      </c>
      <c r="X244">
        <f t="shared" si="14"/>
        <v>2.3400000000000003</v>
      </c>
    </row>
    <row r="245" spans="1:24" x14ac:dyDescent="0.25">
      <c r="A245">
        <f t="shared" si="12"/>
        <v>35</v>
      </c>
      <c r="B245">
        <v>2011</v>
      </c>
      <c r="C245" s="4">
        <v>40776</v>
      </c>
      <c r="D245">
        <v>0.67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0.67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0.67</v>
      </c>
      <c r="R245">
        <v>0</v>
      </c>
      <c r="S245">
        <v>0</v>
      </c>
      <c r="T245">
        <v>0</v>
      </c>
      <c r="U245">
        <v>0</v>
      </c>
      <c r="V245" s="9">
        <f t="shared" si="13"/>
        <v>2.0100000000000002</v>
      </c>
      <c r="W245">
        <v>0.33</v>
      </c>
      <c r="X245">
        <f t="shared" si="14"/>
        <v>2.3400000000000003</v>
      </c>
    </row>
    <row r="246" spans="1:24" x14ac:dyDescent="0.25">
      <c r="A246">
        <f t="shared" si="12"/>
        <v>35</v>
      </c>
      <c r="B246">
        <v>2011</v>
      </c>
      <c r="C246" s="4">
        <v>40777</v>
      </c>
      <c r="D246">
        <v>5</v>
      </c>
      <c r="E246">
        <v>0</v>
      </c>
      <c r="F246">
        <v>0</v>
      </c>
      <c r="G246">
        <v>1</v>
      </c>
      <c r="H246">
        <v>0</v>
      </c>
      <c r="I246">
        <v>0</v>
      </c>
      <c r="J246" s="7">
        <v>0</v>
      </c>
      <c r="K246" s="5">
        <v>3</v>
      </c>
      <c r="L246" s="5">
        <v>0</v>
      </c>
      <c r="M246" s="5">
        <v>0</v>
      </c>
      <c r="N246" s="5">
        <v>0</v>
      </c>
      <c r="O246" s="5">
        <v>0</v>
      </c>
      <c r="P246" s="7">
        <v>0</v>
      </c>
      <c r="Q246" s="5">
        <v>0</v>
      </c>
      <c r="R246" s="5">
        <v>0</v>
      </c>
      <c r="S246" s="7">
        <v>0</v>
      </c>
      <c r="T246" s="5">
        <v>0</v>
      </c>
      <c r="U246" s="7">
        <v>0</v>
      </c>
      <c r="V246" s="9">
        <f t="shared" si="13"/>
        <v>9</v>
      </c>
      <c r="W246">
        <v>0</v>
      </c>
      <c r="X246">
        <f t="shared" si="14"/>
        <v>9</v>
      </c>
    </row>
    <row r="247" spans="1:24" x14ac:dyDescent="0.25">
      <c r="A247">
        <f t="shared" si="12"/>
        <v>35</v>
      </c>
      <c r="B247">
        <v>2011</v>
      </c>
      <c r="C247" s="4">
        <v>40778</v>
      </c>
      <c r="D247">
        <v>8</v>
      </c>
      <c r="E247">
        <v>0</v>
      </c>
      <c r="F247">
        <v>0</v>
      </c>
      <c r="G247">
        <v>0</v>
      </c>
      <c r="H247">
        <v>0</v>
      </c>
      <c r="I247">
        <v>0</v>
      </c>
      <c r="J247" s="7">
        <v>0</v>
      </c>
      <c r="K247" s="5">
        <v>3</v>
      </c>
      <c r="L247" s="5">
        <v>0</v>
      </c>
      <c r="M247" s="5">
        <v>0</v>
      </c>
      <c r="N247" s="5">
        <v>0</v>
      </c>
      <c r="O247" s="5">
        <v>0</v>
      </c>
      <c r="P247" s="7">
        <v>0</v>
      </c>
      <c r="Q247" s="5">
        <v>5</v>
      </c>
      <c r="R247" s="5">
        <v>0</v>
      </c>
      <c r="S247" s="7">
        <v>0</v>
      </c>
      <c r="T247" s="5">
        <v>0</v>
      </c>
      <c r="U247" s="7">
        <v>0</v>
      </c>
      <c r="V247" s="9">
        <f t="shared" si="13"/>
        <v>16</v>
      </c>
      <c r="W247">
        <v>0</v>
      </c>
      <c r="X247">
        <f>SUM(V247:W247)</f>
        <v>16</v>
      </c>
    </row>
    <row r="248" spans="1:24" x14ac:dyDescent="0.25">
      <c r="A248">
        <f t="shared" si="12"/>
        <v>35</v>
      </c>
      <c r="B248">
        <v>2011</v>
      </c>
      <c r="C248" s="4">
        <v>40779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2</v>
      </c>
      <c r="R248" s="5">
        <v>0</v>
      </c>
      <c r="S248" s="5">
        <v>0</v>
      </c>
      <c r="T248" s="5">
        <v>0</v>
      </c>
      <c r="U248" s="7">
        <v>0</v>
      </c>
      <c r="V248" s="9">
        <f t="shared" si="13"/>
        <v>3</v>
      </c>
      <c r="W248">
        <v>0</v>
      </c>
      <c r="X248">
        <f>SUM(V248:W248)</f>
        <v>3</v>
      </c>
    </row>
    <row r="249" spans="1:24" x14ac:dyDescent="0.25">
      <c r="A249">
        <f t="shared" si="12"/>
        <v>35</v>
      </c>
      <c r="B249">
        <v>2011</v>
      </c>
      <c r="C249" s="4">
        <v>40780</v>
      </c>
      <c r="D249">
        <v>2</v>
      </c>
      <c r="E249">
        <v>1</v>
      </c>
      <c r="F249">
        <v>0</v>
      </c>
      <c r="G249">
        <v>0</v>
      </c>
      <c r="H249">
        <v>0</v>
      </c>
      <c r="I249">
        <v>0</v>
      </c>
      <c r="J249" s="5">
        <v>0</v>
      </c>
      <c r="K249" s="5">
        <v>5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6</v>
      </c>
      <c r="R249" s="5">
        <v>0</v>
      </c>
      <c r="S249" s="5">
        <v>0</v>
      </c>
      <c r="T249" s="5">
        <v>0</v>
      </c>
      <c r="U249" s="7">
        <v>0</v>
      </c>
      <c r="V249" s="9">
        <f t="shared" si="13"/>
        <v>14</v>
      </c>
      <c r="W249">
        <v>0</v>
      </c>
      <c r="X249">
        <f t="shared" si="14"/>
        <v>14</v>
      </c>
    </row>
    <row r="250" spans="1:24" x14ac:dyDescent="0.25">
      <c r="A250">
        <f t="shared" si="12"/>
        <v>35</v>
      </c>
      <c r="B250">
        <v>2011</v>
      </c>
      <c r="C250" s="4">
        <v>40781</v>
      </c>
      <c r="D250">
        <v>1.66</v>
      </c>
      <c r="E250">
        <v>0</v>
      </c>
      <c r="F250">
        <v>0</v>
      </c>
      <c r="G250">
        <v>0</v>
      </c>
      <c r="H250">
        <v>0</v>
      </c>
      <c r="I250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1</v>
      </c>
      <c r="R250" s="5">
        <v>0</v>
      </c>
      <c r="S250" s="5">
        <v>0</v>
      </c>
      <c r="T250" s="5">
        <v>0</v>
      </c>
      <c r="U250" s="7">
        <v>0</v>
      </c>
      <c r="V250" s="9">
        <f t="shared" si="13"/>
        <v>2.66</v>
      </c>
      <c r="W250">
        <v>0</v>
      </c>
      <c r="X250">
        <f t="shared" si="14"/>
        <v>2.66</v>
      </c>
    </row>
    <row r="251" spans="1:24" x14ac:dyDescent="0.25">
      <c r="A251">
        <f t="shared" si="12"/>
        <v>35</v>
      </c>
      <c r="B251">
        <v>2011</v>
      </c>
      <c r="C251" s="4">
        <v>40782</v>
      </c>
      <c r="D251">
        <v>1.66</v>
      </c>
      <c r="E251">
        <v>0</v>
      </c>
      <c r="F251">
        <v>0</v>
      </c>
      <c r="G251">
        <v>0</v>
      </c>
      <c r="H251">
        <v>0</v>
      </c>
      <c r="I251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1</v>
      </c>
      <c r="R251" s="5">
        <v>0</v>
      </c>
      <c r="S251" s="5">
        <v>0</v>
      </c>
      <c r="T251" s="5">
        <v>0</v>
      </c>
      <c r="U251" s="7">
        <v>0</v>
      </c>
      <c r="V251" s="9">
        <f t="shared" si="13"/>
        <v>2.66</v>
      </c>
      <c r="W251">
        <v>0</v>
      </c>
      <c r="X251">
        <f>SUM(V251:W251)</f>
        <v>2.66</v>
      </c>
    </row>
    <row r="252" spans="1:24" x14ac:dyDescent="0.25">
      <c r="A252">
        <f t="shared" si="12"/>
        <v>36</v>
      </c>
      <c r="B252">
        <v>2011</v>
      </c>
      <c r="C252" s="4">
        <v>40783</v>
      </c>
      <c r="D252">
        <v>1.66</v>
      </c>
      <c r="E252">
        <v>0</v>
      </c>
      <c r="F252">
        <v>0</v>
      </c>
      <c r="G252">
        <v>0</v>
      </c>
      <c r="H252">
        <v>0</v>
      </c>
      <c r="I252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1</v>
      </c>
      <c r="R252" s="5">
        <v>0</v>
      </c>
      <c r="S252" s="5">
        <v>0</v>
      </c>
      <c r="T252" s="5">
        <v>0</v>
      </c>
      <c r="U252" s="7">
        <v>0</v>
      </c>
      <c r="V252" s="9">
        <f t="shared" si="13"/>
        <v>2.66</v>
      </c>
      <c r="W252">
        <v>0</v>
      </c>
      <c r="X252">
        <f t="shared" si="14"/>
        <v>2.66</v>
      </c>
    </row>
    <row r="253" spans="1:24" x14ac:dyDescent="0.25">
      <c r="A253">
        <f t="shared" si="12"/>
        <v>36</v>
      </c>
      <c r="B253">
        <v>2011</v>
      </c>
      <c r="C253" s="4">
        <v>40784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7">
        <v>0</v>
      </c>
      <c r="V253" s="9">
        <f t="shared" si="13"/>
        <v>1</v>
      </c>
      <c r="W253">
        <v>0</v>
      </c>
      <c r="X253">
        <f t="shared" si="14"/>
        <v>1</v>
      </c>
    </row>
    <row r="254" spans="1:24" x14ac:dyDescent="0.25">
      <c r="A254">
        <f t="shared" si="12"/>
        <v>36</v>
      </c>
      <c r="B254">
        <v>2011</v>
      </c>
      <c r="C254" s="4">
        <v>40785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1</v>
      </c>
      <c r="R254" s="5">
        <v>0</v>
      </c>
      <c r="S254" s="5">
        <v>0</v>
      </c>
      <c r="T254" s="5">
        <v>0</v>
      </c>
      <c r="U254" s="7">
        <v>0</v>
      </c>
      <c r="V254" s="9">
        <f t="shared" si="13"/>
        <v>1</v>
      </c>
      <c r="W254">
        <v>0</v>
      </c>
      <c r="X254">
        <f>SUM(V254:W254)</f>
        <v>1</v>
      </c>
    </row>
    <row r="255" spans="1:24" x14ac:dyDescent="0.25">
      <c r="A255">
        <f t="shared" si="12"/>
        <v>36</v>
      </c>
      <c r="B255">
        <v>2011</v>
      </c>
      <c r="C255" s="4">
        <v>40786</v>
      </c>
      <c r="D255">
        <v>3</v>
      </c>
      <c r="E255">
        <v>0</v>
      </c>
      <c r="F255">
        <v>0</v>
      </c>
      <c r="G255">
        <v>0</v>
      </c>
      <c r="H255">
        <v>0</v>
      </c>
      <c r="I25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1</v>
      </c>
      <c r="R255" s="5">
        <v>0</v>
      </c>
      <c r="S255" s="5">
        <v>0</v>
      </c>
      <c r="T255" s="5">
        <v>0</v>
      </c>
      <c r="U255" s="7">
        <v>0</v>
      </c>
      <c r="V255" s="9">
        <f t="shared" si="13"/>
        <v>4</v>
      </c>
      <c r="W255">
        <v>1</v>
      </c>
      <c r="X255">
        <f>SUM(V255:W255)</f>
        <v>5</v>
      </c>
    </row>
    <row r="256" spans="1:24" x14ac:dyDescent="0.25">
      <c r="A256">
        <f t="shared" si="12"/>
        <v>36</v>
      </c>
      <c r="B256">
        <v>2011</v>
      </c>
      <c r="C256" s="4">
        <v>40787</v>
      </c>
      <c r="D256">
        <v>4</v>
      </c>
      <c r="E256">
        <v>0</v>
      </c>
      <c r="F256">
        <v>0</v>
      </c>
      <c r="G256">
        <v>1</v>
      </c>
      <c r="H256">
        <v>0</v>
      </c>
      <c r="I256">
        <v>0</v>
      </c>
      <c r="J256" s="5">
        <v>0</v>
      </c>
      <c r="K256" s="5">
        <v>3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7">
        <v>0</v>
      </c>
      <c r="V256" s="9">
        <f t="shared" si="13"/>
        <v>8</v>
      </c>
      <c r="W256">
        <v>0</v>
      </c>
      <c r="X256">
        <f>SUM(V256:W256)</f>
        <v>8</v>
      </c>
    </row>
    <row r="257" spans="1:24" x14ac:dyDescent="0.25">
      <c r="A257">
        <f t="shared" si="12"/>
        <v>36</v>
      </c>
      <c r="B257">
        <v>2011</v>
      </c>
      <c r="C257" s="4">
        <v>40788</v>
      </c>
      <c r="D257">
        <v>0.25</v>
      </c>
      <c r="E257">
        <v>0.25</v>
      </c>
      <c r="F257">
        <v>0</v>
      </c>
      <c r="G257">
        <v>0</v>
      </c>
      <c r="H257">
        <v>0</v>
      </c>
      <c r="I257">
        <v>0</v>
      </c>
      <c r="J257" s="5">
        <v>0</v>
      </c>
      <c r="K257" s="5">
        <v>0.25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0.25</v>
      </c>
      <c r="R257" s="5">
        <v>0</v>
      </c>
      <c r="S257" s="5">
        <v>0</v>
      </c>
      <c r="T257" s="5">
        <v>0</v>
      </c>
      <c r="U257" s="7">
        <v>0</v>
      </c>
      <c r="V257" s="9">
        <f t="shared" si="13"/>
        <v>1</v>
      </c>
      <c r="W257">
        <v>0.25</v>
      </c>
      <c r="X257">
        <f t="shared" si="14"/>
        <v>1.25</v>
      </c>
    </row>
    <row r="258" spans="1:24" x14ac:dyDescent="0.25">
      <c r="A258">
        <f t="shared" si="12"/>
        <v>36</v>
      </c>
      <c r="B258">
        <v>2011</v>
      </c>
      <c r="C258" s="4">
        <v>40789</v>
      </c>
      <c r="D258">
        <v>0.25</v>
      </c>
      <c r="E258">
        <v>0.25</v>
      </c>
      <c r="F258">
        <v>0</v>
      </c>
      <c r="G258">
        <v>0</v>
      </c>
      <c r="H258">
        <v>0</v>
      </c>
      <c r="I258">
        <v>0</v>
      </c>
      <c r="J258" s="5">
        <v>0</v>
      </c>
      <c r="K258" s="5">
        <v>0.25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0.25</v>
      </c>
      <c r="R258" s="5">
        <v>0</v>
      </c>
      <c r="S258" s="5">
        <v>0</v>
      </c>
      <c r="T258" s="5">
        <v>0</v>
      </c>
      <c r="U258" s="7">
        <v>0</v>
      </c>
      <c r="V258" s="9">
        <f t="shared" si="13"/>
        <v>1</v>
      </c>
      <c r="W258">
        <v>0.25</v>
      </c>
      <c r="X258">
        <f t="shared" si="14"/>
        <v>1.25</v>
      </c>
    </row>
    <row r="259" spans="1:24" x14ac:dyDescent="0.25">
      <c r="A259">
        <f t="shared" si="12"/>
        <v>37</v>
      </c>
      <c r="B259">
        <v>2011</v>
      </c>
      <c r="C259" s="4">
        <v>40790</v>
      </c>
      <c r="D259">
        <v>0.25</v>
      </c>
      <c r="E259">
        <v>0.25</v>
      </c>
      <c r="F259">
        <v>0</v>
      </c>
      <c r="G259">
        <v>0</v>
      </c>
      <c r="H259">
        <v>0</v>
      </c>
      <c r="I259">
        <v>0</v>
      </c>
      <c r="J259" s="5">
        <v>0</v>
      </c>
      <c r="K259" s="5">
        <v>0.25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0.25</v>
      </c>
      <c r="R259" s="5">
        <v>0</v>
      </c>
      <c r="S259" s="5">
        <v>0</v>
      </c>
      <c r="T259" s="5">
        <v>0</v>
      </c>
      <c r="U259" s="7">
        <v>0</v>
      </c>
      <c r="V259" s="9">
        <f t="shared" si="13"/>
        <v>1</v>
      </c>
      <c r="W259">
        <v>0.25</v>
      </c>
      <c r="X259">
        <f t="shared" si="14"/>
        <v>1.25</v>
      </c>
    </row>
    <row r="260" spans="1:24" x14ac:dyDescent="0.25">
      <c r="A260">
        <f t="shared" si="12"/>
        <v>37</v>
      </c>
      <c r="B260">
        <v>2011</v>
      </c>
      <c r="C260" s="4">
        <v>40791</v>
      </c>
      <c r="D260">
        <v>0.25</v>
      </c>
      <c r="E260">
        <v>0.25</v>
      </c>
      <c r="F260">
        <v>0</v>
      </c>
      <c r="G260">
        <v>0</v>
      </c>
      <c r="H260">
        <v>0</v>
      </c>
      <c r="I260">
        <v>0</v>
      </c>
      <c r="J260" s="5">
        <v>0</v>
      </c>
      <c r="K260" s="5">
        <v>0.25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0.25</v>
      </c>
      <c r="R260" s="5">
        <v>0</v>
      </c>
      <c r="S260" s="5">
        <v>0</v>
      </c>
      <c r="T260" s="5">
        <v>0</v>
      </c>
      <c r="U260" s="7">
        <v>0</v>
      </c>
      <c r="V260" s="9">
        <f t="shared" si="13"/>
        <v>1</v>
      </c>
      <c r="W260">
        <v>0.25</v>
      </c>
      <c r="X260">
        <f t="shared" si="14"/>
        <v>1.25</v>
      </c>
    </row>
    <row r="261" spans="1:24" x14ac:dyDescent="0.25">
      <c r="A261">
        <f t="shared" si="12"/>
        <v>37</v>
      </c>
      <c r="B261">
        <v>2011</v>
      </c>
      <c r="C261" s="4">
        <v>40792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1</v>
      </c>
      <c r="R261" s="5">
        <v>0</v>
      </c>
      <c r="S261" s="5">
        <v>0</v>
      </c>
      <c r="T261" s="5">
        <v>0</v>
      </c>
      <c r="U261" s="7">
        <v>0</v>
      </c>
      <c r="V261" s="9">
        <f t="shared" si="13"/>
        <v>1</v>
      </c>
      <c r="W261">
        <v>1</v>
      </c>
      <c r="X261">
        <f t="shared" si="14"/>
        <v>2</v>
      </c>
    </row>
    <row r="262" spans="1:24" x14ac:dyDescent="0.25">
      <c r="A262">
        <f t="shared" si="12"/>
        <v>37</v>
      </c>
      <c r="B262">
        <v>2011</v>
      </c>
      <c r="C262" s="4">
        <v>40793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1</v>
      </c>
      <c r="R262" s="5">
        <v>0</v>
      </c>
      <c r="S262" s="5">
        <v>0</v>
      </c>
      <c r="T262" s="5">
        <v>0</v>
      </c>
      <c r="U262" s="7">
        <v>0</v>
      </c>
      <c r="V262" s="9">
        <f t="shared" si="13"/>
        <v>1</v>
      </c>
      <c r="W262">
        <v>0</v>
      </c>
      <c r="X262">
        <f t="shared" si="14"/>
        <v>1</v>
      </c>
    </row>
    <row r="263" spans="1:24" x14ac:dyDescent="0.25">
      <c r="A263">
        <f t="shared" si="12"/>
        <v>37</v>
      </c>
      <c r="B263">
        <v>2011</v>
      </c>
      <c r="C263" s="4">
        <v>40794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 s="9">
        <f t="shared" si="13"/>
        <v>0</v>
      </c>
      <c r="W263">
        <v>0</v>
      </c>
      <c r="X263">
        <f t="shared" si="14"/>
        <v>0</v>
      </c>
    </row>
    <row r="264" spans="1:24" x14ac:dyDescent="0.25">
      <c r="A264">
        <f t="shared" si="12"/>
        <v>37</v>
      </c>
      <c r="B264">
        <v>2011</v>
      </c>
      <c r="C264" s="4">
        <v>40795</v>
      </c>
      <c r="D264">
        <v>0.33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0.33</v>
      </c>
      <c r="R264">
        <v>0</v>
      </c>
      <c r="S264">
        <v>0</v>
      </c>
      <c r="T264">
        <v>0</v>
      </c>
      <c r="U264">
        <v>0</v>
      </c>
      <c r="V264" s="9">
        <f t="shared" si="13"/>
        <v>0.66</v>
      </c>
      <c r="W264">
        <v>0</v>
      </c>
      <c r="X264">
        <f t="shared" si="14"/>
        <v>0.66</v>
      </c>
    </row>
    <row r="265" spans="1:24" x14ac:dyDescent="0.25">
      <c r="A265">
        <f t="shared" ref="A265:A328" si="15">WEEKNUM(C265)</f>
        <v>37</v>
      </c>
      <c r="B265">
        <v>2011</v>
      </c>
      <c r="C265" s="4">
        <v>40796</v>
      </c>
      <c r="D265">
        <v>0.33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0.33</v>
      </c>
      <c r="R265">
        <v>0</v>
      </c>
      <c r="S265">
        <v>0</v>
      </c>
      <c r="T265">
        <v>0</v>
      </c>
      <c r="U265">
        <v>0</v>
      </c>
      <c r="V265" s="9">
        <f t="shared" si="13"/>
        <v>0.66</v>
      </c>
      <c r="W265">
        <v>0</v>
      </c>
      <c r="X265">
        <f t="shared" si="14"/>
        <v>0.66</v>
      </c>
    </row>
    <row r="266" spans="1:24" x14ac:dyDescent="0.25">
      <c r="A266">
        <f t="shared" si="15"/>
        <v>38</v>
      </c>
      <c r="B266">
        <v>2011</v>
      </c>
      <c r="C266" s="4">
        <v>40797</v>
      </c>
      <c r="D266">
        <v>0.33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0.33</v>
      </c>
      <c r="R266">
        <v>0</v>
      </c>
      <c r="S266">
        <v>0</v>
      </c>
      <c r="T266">
        <v>0</v>
      </c>
      <c r="U266">
        <v>0</v>
      </c>
      <c r="V266" s="9">
        <f t="shared" ref="V266:V270" si="16">SUM(D266:U266)</f>
        <v>0.66</v>
      </c>
      <c r="W266">
        <v>0</v>
      </c>
      <c r="X266">
        <f t="shared" ref="X266:X270" si="17">SUM(V266:W266)</f>
        <v>0.66</v>
      </c>
    </row>
    <row r="267" spans="1:24" x14ac:dyDescent="0.25">
      <c r="A267">
        <f t="shared" si="15"/>
        <v>38</v>
      </c>
      <c r="B267">
        <v>2011</v>
      </c>
      <c r="C267" s="4">
        <v>40798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 s="9">
        <f t="shared" si="16"/>
        <v>0</v>
      </c>
      <c r="W267">
        <v>0</v>
      </c>
      <c r="X267">
        <f t="shared" si="17"/>
        <v>0</v>
      </c>
    </row>
    <row r="268" spans="1:24" x14ac:dyDescent="0.25">
      <c r="A268">
        <f t="shared" si="15"/>
        <v>38</v>
      </c>
      <c r="B268">
        <v>2011</v>
      </c>
      <c r="C268" s="4">
        <v>40799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 s="9">
        <f t="shared" si="16"/>
        <v>0</v>
      </c>
      <c r="W268">
        <v>0</v>
      </c>
      <c r="X268">
        <f t="shared" si="17"/>
        <v>0</v>
      </c>
    </row>
    <row r="269" spans="1:24" x14ac:dyDescent="0.25">
      <c r="A269">
        <f t="shared" si="15"/>
        <v>38</v>
      </c>
      <c r="B269">
        <v>2011</v>
      </c>
      <c r="C269" s="4">
        <v>40800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 s="9">
        <f t="shared" si="16"/>
        <v>0</v>
      </c>
      <c r="W269">
        <v>0</v>
      </c>
      <c r="X269">
        <f t="shared" si="17"/>
        <v>0</v>
      </c>
    </row>
    <row r="270" spans="1:24" x14ac:dyDescent="0.25">
      <c r="A270">
        <f t="shared" si="15"/>
        <v>38</v>
      </c>
      <c r="B270">
        <v>2011</v>
      </c>
      <c r="C270" s="4">
        <v>40801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 s="9">
        <f t="shared" si="16"/>
        <v>0</v>
      </c>
      <c r="W270">
        <v>0</v>
      </c>
      <c r="X270">
        <f t="shared" si="17"/>
        <v>0</v>
      </c>
    </row>
    <row r="271" spans="1:24" x14ac:dyDescent="0.25">
      <c r="A271">
        <f t="shared" si="15"/>
        <v>19</v>
      </c>
      <c r="B271">
        <v>2012</v>
      </c>
      <c r="C271" s="4">
        <v>40668</v>
      </c>
      <c r="D271" s="9"/>
      <c r="K271" s="9"/>
      <c r="L271" s="5"/>
      <c r="M271" s="5"/>
      <c r="N271" s="5"/>
      <c r="O271" s="5"/>
      <c r="P271" s="5"/>
      <c r="Q271" s="9"/>
      <c r="R271" s="5"/>
      <c r="S271" s="5"/>
      <c r="T271" s="9"/>
      <c r="U271" s="5"/>
      <c r="V271" s="9">
        <f>SUM(D271:U271)</f>
        <v>0</v>
      </c>
      <c r="X271">
        <f>SUM(V271:W271)</f>
        <v>0</v>
      </c>
    </row>
    <row r="272" spans="1:24" x14ac:dyDescent="0.25">
      <c r="A272">
        <f t="shared" si="15"/>
        <v>19</v>
      </c>
      <c r="B272">
        <v>2012</v>
      </c>
      <c r="C272" s="4">
        <v>40669</v>
      </c>
      <c r="J272" s="3"/>
      <c r="K272" s="5"/>
      <c r="L272" s="5"/>
      <c r="M272" s="5"/>
      <c r="N272" s="5"/>
      <c r="O272" s="5"/>
      <c r="P272" s="3"/>
      <c r="Q272" s="5"/>
      <c r="R272" s="5"/>
      <c r="S272" s="3"/>
      <c r="T272" s="5"/>
      <c r="U272" s="3"/>
      <c r="V272" s="9">
        <f t="shared" ref="V272:V335" si="18">SUM(D272:U272)</f>
        <v>0</v>
      </c>
      <c r="X272">
        <f t="shared" ref="X272:X335" si="19">SUM(V272:W272)</f>
        <v>0</v>
      </c>
    </row>
    <row r="273" spans="1:24" x14ac:dyDescent="0.25">
      <c r="A273">
        <f t="shared" si="15"/>
        <v>19</v>
      </c>
      <c r="B273">
        <v>2012</v>
      </c>
      <c r="C273" s="4">
        <v>40670</v>
      </c>
      <c r="J273" s="3"/>
      <c r="K273" s="5"/>
      <c r="L273" s="5"/>
      <c r="M273" s="5"/>
      <c r="N273" s="5"/>
      <c r="O273" s="5"/>
      <c r="P273" s="3"/>
      <c r="Q273" s="5"/>
      <c r="R273" s="5"/>
      <c r="S273" s="3"/>
      <c r="T273" s="5"/>
      <c r="U273" s="3"/>
      <c r="V273" s="9">
        <f t="shared" si="18"/>
        <v>0</v>
      </c>
      <c r="X273">
        <f t="shared" si="19"/>
        <v>0</v>
      </c>
    </row>
    <row r="274" spans="1:24" x14ac:dyDescent="0.25">
      <c r="A274">
        <f t="shared" si="15"/>
        <v>20</v>
      </c>
      <c r="B274">
        <v>2012</v>
      </c>
      <c r="C274" s="4">
        <v>40671</v>
      </c>
      <c r="J274" s="3"/>
      <c r="K274" s="5"/>
      <c r="L274" s="5"/>
      <c r="M274" s="5"/>
      <c r="N274" s="5"/>
      <c r="O274" s="5"/>
      <c r="P274" s="3"/>
      <c r="Q274" s="5"/>
      <c r="R274" s="5"/>
      <c r="S274" s="3"/>
      <c r="T274" s="5"/>
      <c r="U274" s="3"/>
      <c r="V274" s="9">
        <f t="shared" si="18"/>
        <v>0</v>
      </c>
      <c r="X274">
        <f t="shared" si="19"/>
        <v>0</v>
      </c>
    </row>
    <row r="275" spans="1:24" x14ac:dyDescent="0.25">
      <c r="A275">
        <f t="shared" si="15"/>
        <v>20</v>
      </c>
      <c r="B275">
        <v>2012</v>
      </c>
      <c r="C275" s="4">
        <v>40672</v>
      </c>
      <c r="J275" s="3"/>
      <c r="K275" s="5"/>
      <c r="L275" s="5"/>
      <c r="M275" s="5"/>
      <c r="N275" s="5"/>
      <c r="O275" s="5"/>
      <c r="P275" s="3"/>
      <c r="Q275" s="5"/>
      <c r="R275" s="5"/>
      <c r="S275" s="3"/>
      <c r="T275" s="5"/>
      <c r="U275" s="3"/>
      <c r="V275" s="9">
        <f t="shared" si="18"/>
        <v>0</v>
      </c>
      <c r="X275">
        <f t="shared" si="19"/>
        <v>0</v>
      </c>
    </row>
    <row r="276" spans="1:24" x14ac:dyDescent="0.25">
      <c r="A276">
        <f t="shared" si="15"/>
        <v>20</v>
      </c>
      <c r="B276">
        <v>2012</v>
      </c>
      <c r="C276" s="4">
        <v>40673</v>
      </c>
      <c r="J276" s="3"/>
      <c r="K276" s="5"/>
      <c r="L276" s="5"/>
      <c r="M276" s="5"/>
      <c r="O276" s="5"/>
      <c r="P276" s="3"/>
      <c r="R276" s="5"/>
      <c r="S276" s="3"/>
      <c r="T276" s="5"/>
      <c r="U276" s="3"/>
      <c r="V276" s="9">
        <f t="shared" si="18"/>
        <v>0</v>
      </c>
      <c r="X276">
        <f t="shared" si="19"/>
        <v>0</v>
      </c>
    </row>
    <row r="277" spans="1:24" x14ac:dyDescent="0.25">
      <c r="A277">
        <f t="shared" si="15"/>
        <v>20</v>
      </c>
      <c r="B277">
        <v>2012</v>
      </c>
      <c r="C277" s="4">
        <v>40674</v>
      </c>
      <c r="J277" s="3"/>
      <c r="K277" s="5"/>
      <c r="L277" s="5"/>
      <c r="M277" s="5"/>
      <c r="N277" s="5"/>
      <c r="O277" s="5"/>
      <c r="P277" s="3"/>
      <c r="Q277" s="5"/>
      <c r="R277" s="5"/>
      <c r="S277" s="3"/>
      <c r="T277" s="5"/>
      <c r="U277" s="3"/>
      <c r="V277" s="9">
        <f t="shared" si="18"/>
        <v>0</v>
      </c>
      <c r="X277">
        <f t="shared" si="19"/>
        <v>0</v>
      </c>
    </row>
    <row r="278" spans="1:24" x14ac:dyDescent="0.25">
      <c r="A278">
        <f t="shared" si="15"/>
        <v>20</v>
      </c>
      <c r="B278">
        <v>2012</v>
      </c>
      <c r="C278" s="4">
        <v>40675</v>
      </c>
      <c r="J278" s="3"/>
      <c r="K278" s="5"/>
      <c r="L278" s="5"/>
      <c r="M278" s="5"/>
      <c r="N278" s="5"/>
      <c r="O278" s="5"/>
      <c r="P278" s="3"/>
      <c r="Q278" s="5"/>
      <c r="R278" s="5"/>
      <c r="S278" s="3"/>
      <c r="T278" s="5"/>
      <c r="U278" s="3"/>
      <c r="V278" s="9">
        <f t="shared" si="18"/>
        <v>0</v>
      </c>
      <c r="X278">
        <f t="shared" si="19"/>
        <v>0</v>
      </c>
    </row>
    <row r="279" spans="1:24" x14ac:dyDescent="0.25">
      <c r="A279">
        <f t="shared" si="15"/>
        <v>20</v>
      </c>
      <c r="B279">
        <v>2012</v>
      </c>
      <c r="C279" s="4">
        <v>40676</v>
      </c>
      <c r="J279" s="3"/>
      <c r="K279" s="5"/>
      <c r="L279" s="5"/>
      <c r="M279" s="5"/>
      <c r="N279" s="5"/>
      <c r="O279" s="5"/>
      <c r="P279" s="3"/>
      <c r="Q279" s="5"/>
      <c r="R279" s="5"/>
      <c r="S279" s="3"/>
      <c r="T279" s="5"/>
      <c r="U279" s="3"/>
      <c r="V279" s="9">
        <f t="shared" si="18"/>
        <v>0</v>
      </c>
      <c r="X279">
        <f t="shared" si="19"/>
        <v>0</v>
      </c>
    </row>
    <row r="280" spans="1:24" x14ac:dyDescent="0.25">
      <c r="A280">
        <f t="shared" si="15"/>
        <v>20</v>
      </c>
      <c r="B280">
        <v>2012</v>
      </c>
      <c r="C280" s="4">
        <v>40677</v>
      </c>
      <c r="J280" s="3"/>
      <c r="K280" s="5"/>
      <c r="L280" s="5"/>
      <c r="M280" s="5"/>
      <c r="N280" s="5"/>
      <c r="O280" s="5"/>
      <c r="P280" s="3"/>
      <c r="Q280" s="5"/>
      <c r="R280" s="5"/>
      <c r="S280" s="3"/>
      <c r="T280" s="5"/>
      <c r="U280" s="3"/>
      <c r="V280" s="9">
        <f t="shared" si="18"/>
        <v>0</v>
      </c>
      <c r="X280">
        <f t="shared" si="19"/>
        <v>0</v>
      </c>
    </row>
    <row r="281" spans="1:24" x14ac:dyDescent="0.25">
      <c r="A281">
        <f t="shared" si="15"/>
        <v>21</v>
      </c>
      <c r="B281">
        <v>2012</v>
      </c>
      <c r="C281" s="4">
        <v>40678</v>
      </c>
      <c r="J281" s="3"/>
      <c r="K281" s="5"/>
      <c r="L281" s="5"/>
      <c r="M281" s="5"/>
      <c r="N281" s="5"/>
      <c r="O281" s="5"/>
      <c r="P281" s="3"/>
      <c r="Q281" s="5"/>
      <c r="R281" s="5"/>
      <c r="S281" s="3"/>
      <c r="T281" s="5"/>
      <c r="U281" s="3"/>
      <c r="V281" s="9">
        <f t="shared" si="18"/>
        <v>0</v>
      </c>
      <c r="X281">
        <f t="shared" si="19"/>
        <v>0</v>
      </c>
    </row>
    <row r="282" spans="1:24" x14ac:dyDescent="0.25">
      <c r="A282">
        <f t="shared" si="15"/>
        <v>21</v>
      </c>
      <c r="B282">
        <v>2012</v>
      </c>
      <c r="C282" s="4">
        <v>40679</v>
      </c>
      <c r="D282">
        <v>10.5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 s="5">
        <v>0.5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9">
        <f t="shared" si="18"/>
        <v>11</v>
      </c>
      <c r="W282">
        <v>0.5</v>
      </c>
      <c r="X282">
        <f t="shared" si="19"/>
        <v>11.5</v>
      </c>
    </row>
    <row r="283" spans="1:24" x14ac:dyDescent="0.25">
      <c r="A283">
        <f t="shared" si="15"/>
        <v>21</v>
      </c>
      <c r="B283">
        <v>2012</v>
      </c>
      <c r="C283" s="4">
        <v>40680</v>
      </c>
      <c r="D283">
        <v>10.5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 s="5">
        <v>0.5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9">
        <f t="shared" si="18"/>
        <v>11</v>
      </c>
      <c r="W283">
        <v>0.5</v>
      </c>
      <c r="X283">
        <f t="shared" si="19"/>
        <v>11.5</v>
      </c>
    </row>
    <row r="284" spans="1:24" x14ac:dyDescent="0.25">
      <c r="A284">
        <f t="shared" si="15"/>
        <v>21</v>
      </c>
      <c r="B284">
        <v>2012</v>
      </c>
      <c r="C284" s="4">
        <v>40681</v>
      </c>
      <c r="D284">
        <v>27.75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 s="5">
        <v>0.5</v>
      </c>
      <c r="R284" s="5">
        <v>0</v>
      </c>
      <c r="S284" s="5">
        <v>0</v>
      </c>
      <c r="T284" s="5">
        <v>0</v>
      </c>
      <c r="U284" s="5">
        <v>0</v>
      </c>
      <c r="V284" s="9">
        <f t="shared" si="18"/>
        <v>28.25</v>
      </c>
      <c r="W284">
        <v>0</v>
      </c>
      <c r="X284">
        <f t="shared" si="19"/>
        <v>28.25</v>
      </c>
    </row>
    <row r="285" spans="1:24" x14ac:dyDescent="0.25">
      <c r="A285">
        <f t="shared" si="15"/>
        <v>21</v>
      </c>
      <c r="B285">
        <v>2012</v>
      </c>
      <c r="C285" s="4">
        <v>40682</v>
      </c>
      <c r="D285">
        <v>27.75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 s="5">
        <v>0.5</v>
      </c>
      <c r="R285" s="5">
        <v>0</v>
      </c>
      <c r="S285" s="5">
        <v>0</v>
      </c>
      <c r="T285" s="5">
        <v>0</v>
      </c>
      <c r="U285" s="5">
        <v>0</v>
      </c>
      <c r="V285" s="9">
        <f t="shared" si="18"/>
        <v>28.25</v>
      </c>
      <c r="W285">
        <v>0</v>
      </c>
      <c r="X285">
        <f t="shared" si="19"/>
        <v>28.25</v>
      </c>
    </row>
    <row r="286" spans="1:24" x14ac:dyDescent="0.25">
      <c r="A286">
        <f t="shared" si="15"/>
        <v>21</v>
      </c>
      <c r="B286">
        <v>2012</v>
      </c>
      <c r="C286" s="4">
        <v>40683</v>
      </c>
      <c r="D286">
        <v>27.75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 s="5">
        <v>0.5</v>
      </c>
      <c r="R286" s="5">
        <v>0</v>
      </c>
      <c r="S286" s="5">
        <v>0</v>
      </c>
      <c r="T286" s="5">
        <v>0</v>
      </c>
      <c r="U286" s="5">
        <v>0</v>
      </c>
      <c r="V286" s="9">
        <f t="shared" si="18"/>
        <v>28.25</v>
      </c>
      <c r="W286">
        <v>0</v>
      </c>
      <c r="X286">
        <f t="shared" si="19"/>
        <v>28.25</v>
      </c>
    </row>
    <row r="287" spans="1:24" x14ac:dyDescent="0.25">
      <c r="A287">
        <f t="shared" si="15"/>
        <v>21</v>
      </c>
      <c r="B287">
        <v>2012</v>
      </c>
      <c r="C287" s="4">
        <v>40684</v>
      </c>
      <c r="D287">
        <v>27.75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 s="5">
        <v>0.5</v>
      </c>
      <c r="R287" s="5">
        <v>0</v>
      </c>
      <c r="S287" s="5">
        <v>0</v>
      </c>
      <c r="T287" s="5">
        <v>0</v>
      </c>
      <c r="U287" s="5">
        <v>0</v>
      </c>
      <c r="V287" s="9">
        <f t="shared" si="18"/>
        <v>28.25</v>
      </c>
      <c r="W287">
        <v>0</v>
      </c>
      <c r="X287">
        <f t="shared" si="19"/>
        <v>28.25</v>
      </c>
    </row>
    <row r="288" spans="1:24" x14ac:dyDescent="0.25">
      <c r="A288">
        <f t="shared" si="15"/>
        <v>22</v>
      </c>
      <c r="B288">
        <v>2012</v>
      </c>
      <c r="C288" s="4">
        <v>40685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 s="5">
        <v>92</v>
      </c>
      <c r="R288" s="5">
        <v>0</v>
      </c>
      <c r="S288" s="3">
        <v>0</v>
      </c>
      <c r="T288" s="5">
        <v>0</v>
      </c>
      <c r="U288" s="3">
        <v>0</v>
      </c>
      <c r="V288" s="9">
        <f t="shared" si="18"/>
        <v>92</v>
      </c>
      <c r="W288" s="5">
        <v>7</v>
      </c>
      <c r="X288">
        <f t="shared" si="19"/>
        <v>99</v>
      </c>
    </row>
    <row r="289" spans="1:24" x14ac:dyDescent="0.25">
      <c r="A289">
        <f t="shared" si="15"/>
        <v>22</v>
      </c>
      <c r="B289">
        <v>2012</v>
      </c>
      <c r="C289" s="4">
        <v>40686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 s="5">
        <v>28</v>
      </c>
      <c r="R289" s="5">
        <v>0</v>
      </c>
      <c r="S289" s="3">
        <v>0</v>
      </c>
      <c r="T289" s="5">
        <v>0</v>
      </c>
      <c r="U289" s="3">
        <v>0</v>
      </c>
      <c r="V289" s="9">
        <f t="shared" si="18"/>
        <v>28</v>
      </c>
      <c r="W289" s="5">
        <v>0</v>
      </c>
      <c r="X289">
        <f>SUM(V289:W289)</f>
        <v>28</v>
      </c>
    </row>
    <row r="290" spans="1:24" x14ac:dyDescent="0.25">
      <c r="A290">
        <f t="shared" si="15"/>
        <v>22</v>
      </c>
      <c r="B290">
        <v>2012</v>
      </c>
      <c r="C290" s="4">
        <v>40687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 s="9">
        <f t="shared" si="18"/>
        <v>1</v>
      </c>
      <c r="W290" s="5">
        <v>0</v>
      </c>
      <c r="X290">
        <f>SUM(V290:W290)</f>
        <v>1</v>
      </c>
    </row>
    <row r="291" spans="1:24" x14ac:dyDescent="0.25">
      <c r="A291">
        <f t="shared" si="15"/>
        <v>22</v>
      </c>
      <c r="B291">
        <v>2012</v>
      </c>
      <c r="C291" s="4">
        <v>40688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3</v>
      </c>
      <c r="R291">
        <v>0</v>
      </c>
      <c r="S291">
        <v>0</v>
      </c>
      <c r="T291">
        <v>0</v>
      </c>
      <c r="U291">
        <v>0</v>
      </c>
      <c r="V291" s="9">
        <f t="shared" si="18"/>
        <v>3</v>
      </c>
      <c r="W291" s="5">
        <v>0</v>
      </c>
      <c r="X291">
        <f>SUM(V291:W291)</f>
        <v>3</v>
      </c>
    </row>
    <row r="292" spans="1:24" x14ac:dyDescent="0.25">
      <c r="A292">
        <f t="shared" si="15"/>
        <v>22</v>
      </c>
      <c r="B292">
        <v>2012</v>
      </c>
      <c r="C292" s="4">
        <v>40689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6.25</v>
      </c>
      <c r="R292">
        <v>0</v>
      </c>
      <c r="S292">
        <v>0</v>
      </c>
      <c r="T292">
        <v>0</v>
      </c>
      <c r="U292">
        <v>0</v>
      </c>
      <c r="V292" s="9">
        <f t="shared" si="18"/>
        <v>6.25</v>
      </c>
      <c r="W292" s="5">
        <v>1</v>
      </c>
      <c r="X292">
        <f>SUM(V292:W292)</f>
        <v>7.25</v>
      </c>
    </row>
    <row r="293" spans="1:24" x14ac:dyDescent="0.25">
      <c r="A293">
        <f t="shared" si="15"/>
        <v>22</v>
      </c>
      <c r="B293">
        <v>2012</v>
      </c>
      <c r="C293" s="4">
        <v>40690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6.25</v>
      </c>
      <c r="R293">
        <v>0</v>
      </c>
      <c r="S293">
        <v>0</v>
      </c>
      <c r="T293">
        <v>0</v>
      </c>
      <c r="U293">
        <v>0</v>
      </c>
      <c r="V293" s="9">
        <f t="shared" si="18"/>
        <v>6.25</v>
      </c>
      <c r="W293" s="5">
        <v>1</v>
      </c>
      <c r="X293">
        <f t="shared" si="19"/>
        <v>7.25</v>
      </c>
    </row>
    <row r="294" spans="1:24" x14ac:dyDescent="0.25">
      <c r="A294">
        <f t="shared" si="15"/>
        <v>22</v>
      </c>
      <c r="B294">
        <v>2012</v>
      </c>
      <c r="C294" s="4">
        <v>40691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6.25</v>
      </c>
      <c r="R294">
        <v>0</v>
      </c>
      <c r="S294">
        <v>0</v>
      </c>
      <c r="T294">
        <v>0</v>
      </c>
      <c r="U294">
        <v>0</v>
      </c>
      <c r="V294" s="9">
        <f t="shared" si="18"/>
        <v>6.25</v>
      </c>
      <c r="W294" s="5">
        <v>1</v>
      </c>
      <c r="X294">
        <f t="shared" si="19"/>
        <v>7.25</v>
      </c>
    </row>
    <row r="295" spans="1:24" x14ac:dyDescent="0.25">
      <c r="A295">
        <f t="shared" si="15"/>
        <v>23</v>
      </c>
      <c r="B295">
        <v>2012</v>
      </c>
      <c r="C295" s="4">
        <v>40692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6.25</v>
      </c>
      <c r="R295">
        <v>0</v>
      </c>
      <c r="S295">
        <v>0</v>
      </c>
      <c r="T295">
        <v>0</v>
      </c>
      <c r="U295">
        <v>0</v>
      </c>
      <c r="V295" s="9">
        <f t="shared" si="18"/>
        <v>6.25</v>
      </c>
      <c r="W295" s="5">
        <v>1</v>
      </c>
      <c r="X295">
        <f t="shared" si="19"/>
        <v>7.25</v>
      </c>
    </row>
    <row r="296" spans="1:24" x14ac:dyDescent="0.25">
      <c r="A296">
        <f t="shared" si="15"/>
        <v>23</v>
      </c>
      <c r="B296">
        <v>2012</v>
      </c>
      <c r="C296" s="4">
        <v>40693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4</v>
      </c>
      <c r="R296">
        <v>0</v>
      </c>
      <c r="S296">
        <v>0</v>
      </c>
      <c r="T296">
        <v>0</v>
      </c>
      <c r="U296">
        <v>0</v>
      </c>
      <c r="V296" s="9">
        <f t="shared" si="18"/>
        <v>4</v>
      </c>
      <c r="W296" s="5">
        <v>0</v>
      </c>
      <c r="X296">
        <f t="shared" si="19"/>
        <v>4</v>
      </c>
    </row>
    <row r="297" spans="1:24" x14ac:dyDescent="0.25">
      <c r="A297">
        <f t="shared" si="15"/>
        <v>23</v>
      </c>
      <c r="B297">
        <v>2012</v>
      </c>
      <c r="C297" s="4">
        <v>40694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3</v>
      </c>
      <c r="R297">
        <v>0</v>
      </c>
      <c r="S297">
        <v>0</v>
      </c>
      <c r="T297">
        <v>0</v>
      </c>
      <c r="U297">
        <v>0</v>
      </c>
      <c r="V297" s="9">
        <f t="shared" si="18"/>
        <v>3</v>
      </c>
      <c r="W297" s="5">
        <v>0</v>
      </c>
      <c r="X297">
        <f>SUM(V297:W297)</f>
        <v>3</v>
      </c>
    </row>
    <row r="298" spans="1:24" x14ac:dyDescent="0.25">
      <c r="A298">
        <f t="shared" si="15"/>
        <v>23</v>
      </c>
      <c r="B298">
        <v>2012</v>
      </c>
      <c r="C298" s="4">
        <v>40695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5</v>
      </c>
      <c r="R298">
        <v>0</v>
      </c>
      <c r="S298">
        <v>0</v>
      </c>
      <c r="T298">
        <v>0</v>
      </c>
      <c r="U298">
        <v>0</v>
      </c>
      <c r="V298" s="9">
        <f t="shared" si="18"/>
        <v>5</v>
      </c>
      <c r="W298" s="5">
        <v>1</v>
      </c>
      <c r="X298">
        <f>SUM(V298:W298)</f>
        <v>6</v>
      </c>
    </row>
    <row r="299" spans="1:24" x14ac:dyDescent="0.25">
      <c r="A299">
        <f t="shared" si="15"/>
        <v>23</v>
      </c>
      <c r="B299">
        <v>2012</v>
      </c>
      <c r="C299" s="4">
        <v>40696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3.33</v>
      </c>
      <c r="R299">
        <v>0</v>
      </c>
      <c r="S299">
        <v>0</v>
      </c>
      <c r="T299">
        <v>0</v>
      </c>
      <c r="U299">
        <v>0</v>
      </c>
      <c r="V299" s="9">
        <f t="shared" si="18"/>
        <v>3.33</v>
      </c>
      <c r="W299" s="5">
        <v>0</v>
      </c>
      <c r="X299">
        <f t="shared" si="19"/>
        <v>3.33</v>
      </c>
    </row>
    <row r="300" spans="1:24" x14ac:dyDescent="0.25">
      <c r="A300">
        <f t="shared" si="15"/>
        <v>23</v>
      </c>
      <c r="B300">
        <v>2012</v>
      </c>
      <c r="C300" s="4">
        <v>40697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3.33</v>
      </c>
      <c r="R300">
        <v>0</v>
      </c>
      <c r="S300">
        <v>0</v>
      </c>
      <c r="T300">
        <v>0</v>
      </c>
      <c r="U300">
        <v>0</v>
      </c>
      <c r="V300" s="9">
        <f t="shared" si="18"/>
        <v>3.33</v>
      </c>
      <c r="W300" s="5">
        <v>0</v>
      </c>
      <c r="X300">
        <v>0</v>
      </c>
    </row>
    <row r="301" spans="1:24" x14ac:dyDescent="0.25">
      <c r="A301">
        <f t="shared" si="15"/>
        <v>23</v>
      </c>
      <c r="B301">
        <v>2012</v>
      </c>
      <c r="C301" s="4">
        <v>40698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3.33</v>
      </c>
      <c r="R301">
        <v>0</v>
      </c>
      <c r="S301">
        <v>0</v>
      </c>
      <c r="T301">
        <v>0</v>
      </c>
      <c r="U301">
        <v>0</v>
      </c>
      <c r="V301" s="9">
        <f t="shared" si="18"/>
        <v>3.33</v>
      </c>
      <c r="W301" s="5">
        <v>0</v>
      </c>
      <c r="X301">
        <f t="shared" si="19"/>
        <v>3.33</v>
      </c>
    </row>
    <row r="302" spans="1:24" x14ac:dyDescent="0.25">
      <c r="A302">
        <f t="shared" si="15"/>
        <v>24</v>
      </c>
      <c r="B302">
        <v>2012</v>
      </c>
      <c r="C302" s="4">
        <v>40699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30</v>
      </c>
      <c r="R302">
        <v>0</v>
      </c>
      <c r="S302">
        <v>0</v>
      </c>
      <c r="T302">
        <v>0</v>
      </c>
      <c r="U302">
        <v>0</v>
      </c>
      <c r="V302" s="9">
        <f t="shared" si="18"/>
        <v>30</v>
      </c>
      <c r="W302" s="5">
        <v>1</v>
      </c>
      <c r="X302">
        <f t="shared" si="19"/>
        <v>31</v>
      </c>
    </row>
    <row r="303" spans="1:24" x14ac:dyDescent="0.25">
      <c r="A303">
        <f t="shared" si="15"/>
        <v>24</v>
      </c>
      <c r="B303">
        <v>2012</v>
      </c>
      <c r="C303" s="4">
        <v>40700</v>
      </c>
      <c r="D303">
        <v>2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57</v>
      </c>
      <c r="R303">
        <v>0</v>
      </c>
      <c r="S303">
        <v>0</v>
      </c>
      <c r="T303">
        <v>0</v>
      </c>
      <c r="U303">
        <v>0</v>
      </c>
      <c r="V303" s="9">
        <f t="shared" si="18"/>
        <v>59</v>
      </c>
      <c r="W303" s="5">
        <v>5</v>
      </c>
      <c r="X303">
        <f t="shared" si="19"/>
        <v>64</v>
      </c>
    </row>
    <row r="304" spans="1:24" x14ac:dyDescent="0.25">
      <c r="A304">
        <f t="shared" si="15"/>
        <v>24</v>
      </c>
      <c r="B304">
        <v>2012</v>
      </c>
      <c r="C304" s="4">
        <v>40701</v>
      </c>
      <c r="D304">
        <v>2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</v>
      </c>
      <c r="O304">
        <v>0</v>
      </c>
      <c r="P304">
        <v>0</v>
      </c>
      <c r="Q304">
        <v>27</v>
      </c>
      <c r="R304">
        <v>0</v>
      </c>
      <c r="S304">
        <v>0</v>
      </c>
      <c r="T304">
        <v>0</v>
      </c>
      <c r="U304">
        <v>0</v>
      </c>
      <c r="V304" s="9">
        <f t="shared" si="18"/>
        <v>30</v>
      </c>
      <c r="W304" s="5">
        <v>6</v>
      </c>
      <c r="X304">
        <f>SUM(V304:W304)</f>
        <v>36</v>
      </c>
    </row>
    <row r="305" spans="1:24" x14ac:dyDescent="0.25">
      <c r="A305">
        <f t="shared" si="15"/>
        <v>24</v>
      </c>
      <c r="B305">
        <v>2012</v>
      </c>
      <c r="C305" s="4">
        <v>40702</v>
      </c>
      <c r="D305" s="3">
        <v>1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6</v>
      </c>
      <c r="R305" s="3">
        <v>0</v>
      </c>
      <c r="S305" s="3">
        <v>0</v>
      </c>
      <c r="T305" s="3">
        <v>0</v>
      </c>
      <c r="U305" s="3">
        <v>0</v>
      </c>
      <c r="V305" s="9">
        <f t="shared" si="18"/>
        <v>7</v>
      </c>
      <c r="W305" s="5">
        <v>0</v>
      </c>
      <c r="X305">
        <f>SUM(V305:W305)</f>
        <v>7</v>
      </c>
    </row>
    <row r="306" spans="1:24" x14ac:dyDescent="0.25">
      <c r="A306">
        <f t="shared" si="15"/>
        <v>24</v>
      </c>
      <c r="B306">
        <v>2012</v>
      </c>
      <c r="C306" s="4">
        <v>40703</v>
      </c>
      <c r="D306" s="5">
        <v>3.33</v>
      </c>
      <c r="E306" s="5">
        <v>0</v>
      </c>
      <c r="F306" s="5">
        <v>0</v>
      </c>
      <c r="G306" s="5">
        <v>0</v>
      </c>
      <c r="H306" s="5">
        <v>0</v>
      </c>
      <c r="I306" s="5">
        <v>0</v>
      </c>
      <c r="J306" s="5">
        <v>0</v>
      </c>
      <c r="K306" s="5">
        <v>0.33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4.66</v>
      </c>
      <c r="R306" s="5">
        <v>0</v>
      </c>
      <c r="S306" s="5">
        <v>0</v>
      </c>
      <c r="T306" s="5">
        <v>0</v>
      </c>
      <c r="U306" s="5">
        <v>0</v>
      </c>
      <c r="V306" s="9">
        <f t="shared" si="18"/>
        <v>8.32</v>
      </c>
      <c r="W306" s="5">
        <v>4.33</v>
      </c>
      <c r="X306">
        <f t="shared" si="19"/>
        <v>12.65</v>
      </c>
    </row>
    <row r="307" spans="1:24" x14ac:dyDescent="0.25">
      <c r="A307">
        <f t="shared" si="15"/>
        <v>24</v>
      </c>
      <c r="B307">
        <v>2012</v>
      </c>
      <c r="C307" s="4">
        <v>40704</v>
      </c>
      <c r="D307" s="5">
        <v>3.33</v>
      </c>
      <c r="E307" s="5">
        <v>0</v>
      </c>
      <c r="F307" s="5">
        <v>0</v>
      </c>
      <c r="G307" s="5">
        <v>0</v>
      </c>
      <c r="H307" s="5">
        <v>0</v>
      </c>
      <c r="I307" s="5">
        <v>0</v>
      </c>
      <c r="J307" s="5">
        <v>0</v>
      </c>
      <c r="K307" s="5">
        <v>0.33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4.66</v>
      </c>
      <c r="R307" s="5">
        <v>0</v>
      </c>
      <c r="S307" s="5">
        <v>0</v>
      </c>
      <c r="T307" s="5">
        <v>0</v>
      </c>
      <c r="U307" s="5">
        <v>0</v>
      </c>
      <c r="V307" s="9">
        <f t="shared" si="18"/>
        <v>8.32</v>
      </c>
      <c r="W307" s="5">
        <v>4.33</v>
      </c>
      <c r="X307">
        <f t="shared" si="19"/>
        <v>12.65</v>
      </c>
    </row>
    <row r="308" spans="1:24" x14ac:dyDescent="0.25">
      <c r="A308">
        <f t="shared" si="15"/>
        <v>24</v>
      </c>
      <c r="B308">
        <v>2012</v>
      </c>
      <c r="C308" s="4">
        <v>40705</v>
      </c>
      <c r="D308" s="5">
        <v>3.33</v>
      </c>
      <c r="E308" s="5">
        <v>0</v>
      </c>
      <c r="F308" s="5">
        <v>0</v>
      </c>
      <c r="G308" s="5">
        <v>0</v>
      </c>
      <c r="H308" s="5">
        <v>0</v>
      </c>
      <c r="I308" s="5">
        <v>0</v>
      </c>
      <c r="J308" s="5">
        <v>0</v>
      </c>
      <c r="K308" s="5">
        <v>0.33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4.66</v>
      </c>
      <c r="R308" s="5">
        <v>0</v>
      </c>
      <c r="S308" s="5">
        <v>0</v>
      </c>
      <c r="T308" s="5">
        <v>0</v>
      </c>
      <c r="U308" s="5">
        <v>0</v>
      </c>
      <c r="V308" s="9">
        <f t="shared" si="18"/>
        <v>8.32</v>
      </c>
      <c r="W308" s="5">
        <v>4.33</v>
      </c>
      <c r="X308">
        <f t="shared" si="19"/>
        <v>12.65</v>
      </c>
    </row>
    <row r="309" spans="1:24" x14ac:dyDescent="0.25">
      <c r="A309">
        <f t="shared" si="15"/>
        <v>25</v>
      </c>
      <c r="B309">
        <v>2012</v>
      </c>
      <c r="C309" s="4">
        <v>40706</v>
      </c>
      <c r="D309" s="5">
        <v>0</v>
      </c>
      <c r="E309" s="5">
        <v>0</v>
      </c>
      <c r="F309" s="5">
        <v>0</v>
      </c>
      <c r="G309" s="5">
        <v>0</v>
      </c>
      <c r="H309" s="5">
        <v>0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3</v>
      </c>
      <c r="R309" s="5">
        <v>0</v>
      </c>
      <c r="S309" s="5">
        <v>0</v>
      </c>
      <c r="T309" s="5">
        <v>0</v>
      </c>
      <c r="U309" s="5">
        <v>0</v>
      </c>
      <c r="V309" s="9">
        <f t="shared" si="18"/>
        <v>3</v>
      </c>
      <c r="W309" s="5">
        <v>0</v>
      </c>
      <c r="X309">
        <f t="shared" si="19"/>
        <v>3</v>
      </c>
    </row>
    <row r="310" spans="1:24" x14ac:dyDescent="0.25">
      <c r="A310">
        <f t="shared" si="15"/>
        <v>25</v>
      </c>
      <c r="B310">
        <v>2012</v>
      </c>
      <c r="C310" s="4">
        <v>40707</v>
      </c>
      <c r="D310" s="5">
        <v>0</v>
      </c>
      <c r="E310" s="5">
        <v>0</v>
      </c>
      <c r="F310" s="5">
        <v>0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1</v>
      </c>
      <c r="O310" s="5">
        <v>0</v>
      </c>
      <c r="P310" s="5">
        <v>0</v>
      </c>
      <c r="Q310" s="5">
        <v>11</v>
      </c>
      <c r="R310" s="5">
        <v>0</v>
      </c>
      <c r="S310" s="5">
        <v>0</v>
      </c>
      <c r="T310" s="5">
        <v>0</v>
      </c>
      <c r="U310" s="5">
        <v>0</v>
      </c>
      <c r="V310" s="9">
        <f t="shared" si="18"/>
        <v>12</v>
      </c>
      <c r="W310" s="5">
        <v>8</v>
      </c>
      <c r="X310">
        <f t="shared" si="19"/>
        <v>20</v>
      </c>
    </row>
    <row r="311" spans="1:24" x14ac:dyDescent="0.25">
      <c r="A311">
        <f t="shared" si="15"/>
        <v>25</v>
      </c>
      <c r="B311">
        <v>2012</v>
      </c>
      <c r="C311" s="4">
        <v>40708</v>
      </c>
      <c r="D311" s="5">
        <v>0</v>
      </c>
      <c r="E311" s="5">
        <v>0</v>
      </c>
      <c r="F311" s="5">
        <v>0</v>
      </c>
      <c r="G311" s="5">
        <v>0</v>
      </c>
      <c r="H311" s="5">
        <v>0</v>
      </c>
      <c r="I311" s="5">
        <v>0</v>
      </c>
      <c r="J311" s="5">
        <v>0</v>
      </c>
      <c r="K311" s="5">
        <v>1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3</v>
      </c>
      <c r="R311" s="5">
        <v>0</v>
      </c>
      <c r="S311" s="5">
        <v>0</v>
      </c>
      <c r="T311" s="5">
        <v>0</v>
      </c>
      <c r="U311" s="5">
        <v>0</v>
      </c>
      <c r="V311" s="9">
        <f t="shared" si="18"/>
        <v>4</v>
      </c>
      <c r="W311" s="5">
        <v>5</v>
      </c>
      <c r="X311">
        <f t="shared" si="19"/>
        <v>9</v>
      </c>
    </row>
    <row r="312" spans="1:24" x14ac:dyDescent="0.25">
      <c r="A312">
        <f t="shared" si="15"/>
        <v>25</v>
      </c>
      <c r="B312">
        <v>2012</v>
      </c>
      <c r="C312" s="4">
        <v>40709</v>
      </c>
      <c r="D312" s="5">
        <v>1</v>
      </c>
      <c r="E312" s="5">
        <v>0</v>
      </c>
      <c r="F312" s="5">
        <v>0</v>
      </c>
      <c r="G312" s="5">
        <v>0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1</v>
      </c>
      <c r="R312" s="5">
        <v>0</v>
      </c>
      <c r="S312" s="5">
        <v>0</v>
      </c>
      <c r="T312" s="5">
        <v>0</v>
      </c>
      <c r="U312" s="5">
        <v>0</v>
      </c>
      <c r="V312" s="9">
        <f t="shared" si="18"/>
        <v>2</v>
      </c>
      <c r="W312" s="5">
        <v>1</v>
      </c>
      <c r="X312">
        <f t="shared" si="19"/>
        <v>3</v>
      </c>
    </row>
    <row r="313" spans="1:24" x14ac:dyDescent="0.25">
      <c r="A313">
        <f t="shared" si="15"/>
        <v>25</v>
      </c>
      <c r="B313">
        <v>2012</v>
      </c>
      <c r="C313" s="4">
        <v>40710</v>
      </c>
      <c r="D313" s="5">
        <v>0.33</v>
      </c>
      <c r="E313" s="5">
        <v>0</v>
      </c>
      <c r="F313" s="5">
        <v>0</v>
      </c>
      <c r="G313" s="5">
        <v>0</v>
      </c>
      <c r="H313" s="5">
        <v>0</v>
      </c>
      <c r="I313" s="5">
        <v>0</v>
      </c>
      <c r="J313" s="5">
        <v>0</v>
      </c>
      <c r="K313" s="5">
        <v>0.33</v>
      </c>
      <c r="L313" s="5">
        <v>0</v>
      </c>
      <c r="M313" s="5">
        <v>0</v>
      </c>
      <c r="N313" s="5">
        <v>0.33</v>
      </c>
      <c r="O313" s="5">
        <v>0</v>
      </c>
      <c r="P313" s="5">
        <v>0</v>
      </c>
      <c r="Q313" s="5">
        <v>0.33</v>
      </c>
      <c r="R313" s="5">
        <v>0</v>
      </c>
      <c r="S313" s="5">
        <v>0</v>
      </c>
      <c r="T313" s="5">
        <v>0</v>
      </c>
      <c r="U313" s="5">
        <v>0</v>
      </c>
      <c r="V313" s="9">
        <f t="shared" si="18"/>
        <v>1.32</v>
      </c>
      <c r="W313" s="5">
        <v>2</v>
      </c>
      <c r="X313">
        <f t="shared" si="19"/>
        <v>3.3200000000000003</v>
      </c>
    </row>
    <row r="314" spans="1:24" x14ac:dyDescent="0.25">
      <c r="A314">
        <f t="shared" si="15"/>
        <v>25</v>
      </c>
      <c r="B314">
        <v>2012</v>
      </c>
      <c r="C314" s="4">
        <v>40711</v>
      </c>
      <c r="D314" s="5">
        <v>0.33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0.33</v>
      </c>
      <c r="L314" s="5">
        <v>0</v>
      </c>
      <c r="M314" s="5">
        <v>0</v>
      </c>
      <c r="N314" s="5">
        <v>0.33</v>
      </c>
      <c r="O314" s="5">
        <v>0</v>
      </c>
      <c r="P314" s="5">
        <v>0</v>
      </c>
      <c r="Q314" s="5">
        <v>0.33</v>
      </c>
      <c r="R314" s="5">
        <v>0</v>
      </c>
      <c r="S314" s="5">
        <v>0</v>
      </c>
      <c r="T314" s="5">
        <v>0</v>
      </c>
      <c r="U314" s="5">
        <v>0</v>
      </c>
      <c r="V314" s="9">
        <f t="shared" si="18"/>
        <v>1.32</v>
      </c>
      <c r="W314" s="5">
        <v>2</v>
      </c>
      <c r="X314">
        <f t="shared" si="19"/>
        <v>3.3200000000000003</v>
      </c>
    </row>
    <row r="315" spans="1:24" x14ac:dyDescent="0.25">
      <c r="A315">
        <f t="shared" si="15"/>
        <v>25</v>
      </c>
      <c r="B315">
        <v>2012</v>
      </c>
      <c r="C315" s="4">
        <v>40712</v>
      </c>
      <c r="D315" s="5">
        <v>0.33</v>
      </c>
      <c r="E315" s="5">
        <v>0</v>
      </c>
      <c r="F315" s="5">
        <v>0</v>
      </c>
      <c r="G315" s="5">
        <v>0</v>
      </c>
      <c r="H315" s="5">
        <v>0</v>
      </c>
      <c r="I315" s="5">
        <v>0</v>
      </c>
      <c r="J315" s="5">
        <v>0</v>
      </c>
      <c r="K315" s="5">
        <v>0.33</v>
      </c>
      <c r="L315" s="5">
        <v>0</v>
      </c>
      <c r="M315" s="5">
        <v>0</v>
      </c>
      <c r="N315" s="5">
        <v>0.33</v>
      </c>
      <c r="O315" s="5">
        <v>0</v>
      </c>
      <c r="P315" s="5">
        <v>0</v>
      </c>
      <c r="Q315" s="5">
        <v>0.33</v>
      </c>
      <c r="R315" s="5">
        <v>0</v>
      </c>
      <c r="S315" s="5">
        <v>0</v>
      </c>
      <c r="T315" s="5">
        <v>0</v>
      </c>
      <c r="U315" s="5">
        <v>0</v>
      </c>
      <c r="V315" s="9">
        <f t="shared" si="18"/>
        <v>1.32</v>
      </c>
      <c r="W315" s="5">
        <v>2</v>
      </c>
      <c r="X315">
        <f t="shared" si="19"/>
        <v>3.3200000000000003</v>
      </c>
    </row>
    <row r="316" spans="1:24" x14ac:dyDescent="0.25">
      <c r="A316">
        <f t="shared" si="15"/>
        <v>26</v>
      </c>
      <c r="B316">
        <v>2012</v>
      </c>
      <c r="C316" s="4">
        <v>40713</v>
      </c>
      <c r="D316" s="5">
        <v>0</v>
      </c>
      <c r="E316" s="5">
        <v>0</v>
      </c>
      <c r="F316" s="5">
        <v>0</v>
      </c>
      <c r="G316" s="5">
        <v>0</v>
      </c>
      <c r="H316" s="5">
        <v>0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5">
        <v>2</v>
      </c>
      <c r="R316" s="5">
        <v>0</v>
      </c>
      <c r="S316" s="5">
        <v>0</v>
      </c>
      <c r="T316" s="5">
        <v>1</v>
      </c>
      <c r="U316" s="5">
        <v>0</v>
      </c>
      <c r="V316" s="9">
        <f t="shared" si="18"/>
        <v>3</v>
      </c>
      <c r="W316" s="5">
        <v>2</v>
      </c>
      <c r="X316">
        <f t="shared" si="19"/>
        <v>5</v>
      </c>
    </row>
    <row r="317" spans="1:24" x14ac:dyDescent="0.25">
      <c r="A317">
        <f t="shared" si="15"/>
        <v>26</v>
      </c>
      <c r="B317">
        <v>2012</v>
      </c>
      <c r="C317" s="4">
        <v>40714</v>
      </c>
      <c r="D317" s="5">
        <v>0</v>
      </c>
      <c r="E317" s="5">
        <v>0</v>
      </c>
      <c r="F317" s="5">
        <v>0</v>
      </c>
      <c r="G317" s="5">
        <v>0</v>
      </c>
      <c r="H317" s="5">
        <v>0</v>
      </c>
      <c r="I317" s="5">
        <v>0</v>
      </c>
      <c r="J317" s="5">
        <v>0</v>
      </c>
      <c r="K317" s="5">
        <v>1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9">
        <f t="shared" si="18"/>
        <v>1</v>
      </c>
      <c r="W317" s="5">
        <v>0</v>
      </c>
      <c r="X317">
        <f t="shared" si="19"/>
        <v>1</v>
      </c>
    </row>
    <row r="318" spans="1:24" x14ac:dyDescent="0.25">
      <c r="A318">
        <f t="shared" si="15"/>
        <v>26</v>
      </c>
      <c r="B318">
        <v>2012</v>
      </c>
      <c r="C318" s="4">
        <v>40715</v>
      </c>
      <c r="D318" s="5">
        <v>0</v>
      </c>
      <c r="E318" s="5">
        <v>0</v>
      </c>
      <c r="F318" s="5">
        <v>0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9">
        <f t="shared" si="18"/>
        <v>0</v>
      </c>
      <c r="W318" s="5">
        <v>3</v>
      </c>
      <c r="X318">
        <f t="shared" si="19"/>
        <v>3</v>
      </c>
    </row>
    <row r="319" spans="1:24" x14ac:dyDescent="0.25">
      <c r="A319">
        <f t="shared" si="15"/>
        <v>26</v>
      </c>
      <c r="B319">
        <v>2012</v>
      </c>
      <c r="C319" s="4">
        <v>40716</v>
      </c>
      <c r="D319" s="5">
        <v>0</v>
      </c>
      <c r="E319" s="5">
        <v>0</v>
      </c>
      <c r="F319" s="5">
        <v>0</v>
      </c>
      <c r="G319" s="5">
        <v>0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9">
        <f t="shared" si="18"/>
        <v>0</v>
      </c>
      <c r="W319" s="5">
        <v>2</v>
      </c>
      <c r="X319">
        <f t="shared" si="19"/>
        <v>2</v>
      </c>
    </row>
    <row r="320" spans="1:24" x14ac:dyDescent="0.25">
      <c r="A320">
        <f t="shared" si="15"/>
        <v>26</v>
      </c>
      <c r="B320">
        <v>2012</v>
      </c>
      <c r="C320" s="4">
        <v>40717</v>
      </c>
      <c r="D320" s="5">
        <v>1</v>
      </c>
      <c r="E320" s="5">
        <v>0</v>
      </c>
      <c r="F320" s="5">
        <v>0</v>
      </c>
      <c r="G320" s="5">
        <v>0</v>
      </c>
      <c r="H320" s="5">
        <v>0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0.66</v>
      </c>
      <c r="R320" s="5">
        <v>0</v>
      </c>
      <c r="S320" s="5">
        <v>0</v>
      </c>
      <c r="T320" s="5">
        <v>0.66</v>
      </c>
      <c r="U320" s="5">
        <v>0</v>
      </c>
      <c r="V320" s="9">
        <f t="shared" si="18"/>
        <v>2.3200000000000003</v>
      </c>
      <c r="W320" s="5">
        <v>3.33</v>
      </c>
      <c r="X320">
        <f t="shared" si="19"/>
        <v>5.65</v>
      </c>
    </row>
    <row r="321" spans="1:24" x14ac:dyDescent="0.25">
      <c r="A321">
        <f t="shared" si="15"/>
        <v>26</v>
      </c>
      <c r="B321">
        <v>2012</v>
      </c>
      <c r="C321" s="4">
        <v>40718</v>
      </c>
      <c r="D321" s="5">
        <v>1</v>
      </c>
      <c r="E321" s="5">
        <v>0</v>
      </c>
      <c r="F321" s="5">
        <v>0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0.66</v>
      </c>
      <c r="R321" s="5">
        <v>0</v>
      </c>
      <c r="S321" s="5">
        <v>0</v>
      </c>
      <c r="T321" s="5">
        <v>0.66</v>
      </c>
      <c r="U321" s="5">
        <v>0</v>
      </c>
      <c r="V321" s="9">
        <f t="shared" si="18"/>
        <v>2.3200000000000003</v>
      </c>
      <c r="W321" s="5">
        <v>3.33</v>
      </c>
      <c r="X321">
        <f t="shared" si="19"/>
        <v>5.65</v>
      </c>
    </row>
    <row r="322" spans="1:24" x14ac:dyDescent="0.25">
      <c r="A322">
        <f t="shared" si="15"/>
        <v>26</v>
      </c>
      <c r="B322">
        <v>2012</v>
      </c>
      <c r="C322" s="4">
        <v>40719</v>
      </c>
      <c r="D322" s="5">
        <v>1</v>
      </c>
      <c r="E322" s="5">
        <v>0</v>
      </c>
      <c r="F322" s="5">
        <v>0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0.66</v>
      </c>
      <c r="R322" s="5">
        <v>0</v>
      </c>
      <c r="S322" s="5">
        <v>0</v>
      </c>
      <c r="T322" s="5">
        <v>0.66</v>
      </c>
      <c r="U322" s="5">
        <v>0</v>
      </c>
      <c r="V322" s="9">
        <f t="shared" si="18"/>
        <v>2.3200000000000003</v>
      </c>
      <c r="W322" s="5">
        <v>3.33</v>
      </c>
      <c r="X322">
        <f t="shared" si="19"/>
        <v>5.65</v>
      </c>
    </row>
    <row r="323" spans="1:24" x14ac:dyDescent="0.25">
      <c r="A323">
        <f t="shared" si="15"/>
        <v>27</v>
      </c>
      <c r="B323">
        <v>2012</v>
      </c>
      <c r="C323" s="4">
        <v>40720</v>
      </c>
      <c r="D323" s="5">
        <v>141</v>
      </c>
      <c r="E323" s="5">
        <v>0</v>
      </c>
      <c r="F323" s="5">
        <v>0</v>
      </c>
      <c r="G323" s="5">
        <v>0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2</v>
      </c>
      <c r="R323" s="5">
        <v>0</v>
      </c>
      <c r="S323" s="5">
        <v>0</v>
      </c>
      <c r="T323" s="5">
        <v>4</v>
      </c>
      <c r="U323" s="5">
        <v>0</v>
      </c>
      <c r="V323" s="9">
        <f t="shared" si="18"/>
        <v>147</v>
      </c>
      <c r="W323" s="5">
        <v>11</v>
      </c>
      <c r="X323">
        <f t="shared" si="19"/>
        <v>158</v>
      </c>
    </row>
    <row r="324" spans="1:24" x14ac:dyDescent="0.25">
      <c r="A324">
        <f t="shared" si="15"/>
        <v>27</v>
      </c>
      <c r="B324">
        <v>2012</v>
      </c>
      <c r="C324" s="4">
        <v>40721</v>
      </c>
      <c r="D324" s="5">
        <v>82</v>
      </c>
      <c r="E324" s="5">
        <v>0</v>
      </c>
      <c r="F324" s="5">
        <v>0</v>
      </c>
      <c r="G324" s="5">
        <v>0</v>
      </c>
      <c r="H324" s="5">
        <v>0</v>
      </c>
      <c r="I324" s="5">
        <v>0</v>
      </c>
      <c r="J324" s="5">
        <v>0</v>
      </c>
      <c r="K324" s="5">
        <v>2</v>
      </c>
      <c r="L324" s="5">
        <v>0</v>
      </c>
      <c r="M324" s="5">
        <v>0</v>
      </c>
      <c r="N324" s="5">
        <v>0</v>
      </c>
      <c r="O324" s="5">
        <v>1</v>
      </c>
      <c r="P324" s="5">
        <v>0</v>
      </c>
      <c r="Q324" s="5">
        <v>0</v>
      </c>
      <c r="R324" s="5">
        <v>0</v>
      </c>
      <c r="S324" s="5">
        <v>0</v>
      </c>
      <c r="T324" s="5">
        <v>3</v>
      </c>
      <c r="U324" s="5">
        <v>0</v>
      </c>
      <c r="V324" s="9">
        <f t="shared" si="18"/>
        <v>88</v>
      </c>
      <c r="W324" s="5">
        <v>8</v>
      </c>
      <c r="X324">
        <f t="shared" si="19"/>
        <v>96</v>
      </c>
    </row>
    <row r="325" spans="1:24" x14ac:dyDescent="0.25">
      <c r="A325">
        <f t="shared" si="15"/>
        <v>27</v>
      </c>
      <c r="B325">
        <v>2012</v>
      </c>
      <c r="C325" s="4">
        <v>40722</v>
      </c>
      <c r="D325" s="5">
        <v>12</v>
      </c>
      <c r="E325" s="5">
        <v>0</v>
      </c>
      <c r="F325" s="5">
        <v>0</v>
      </c>
      <c r="G325" s="5">
        <v>0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9">
        <f t="shared" si="18"/>
        <v>12</v>
      </c>
      <c r="W325" s="5">
        <v>3</v>
      </c>
      <c r="X325">
        <f t="shared" si="19"/>
        <v>15</v>
      </c>
    </row>
    <row r="326" spans="1:24" x14ac:dyDescent="0.25">
      <c r="A326">
        <f t="shared" si="15"/>
        <v>27</v>
      </c>
      <c r="B326">
        <v>2012</v>
      </c>
      <c r="C326" s="4">
        <v>40723</v>
      </c>
      <c r="D326" s="5">
        <v>5</v>
      </c>
      <c r="E326" s="5">
        <v>0</v>
      </c>
      <c r="F326" s="5">
        <v>0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9">
        <f t="shared" si="18"/>
        <v>5</v>
      </c>
      <c r="W326" s="5">
        <v>1</v>
      </c>
      <c r="X326">
        <f t="shared" si="19"/>
        <v>6</v>
      </c>
    </row>
    <row r="327" spans="1:24" x14ac:dyDescent="0.25">
      <c r="A327">
        <f t="shared" si="15"/>
        <v>27</v>
      </c>
      <c r="B327">
        <v>2012</v>
      </c>
      <c r="C327" s="4">
        <v>40724</v>
      </c>
      <c r="D327" s="5">
        <v>4.33</v>
      </c>
      <c r="E327" s="5">
        <v>0</v>
      </c>
      <c r="F327" s="5">
        <v>0</v>
      </c>
      <c r="G327" s="5">
        <v>0</v>
      </c>
      <c r="H327" s="5">
        <v>0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0.33</v>
      </c>
      <c r="U327" s="5">
        <v>0</v>
      </c>
      <c r="V327" s="9">
        <f t="shared" si="18"/>
        <v>4.66</v>
      </c>
      <c r="W327" s="5">
        <v>1.33</v>
      </c>
      <c r="X327">
        <f t="shared" si="19"/>
        <v>5.99</v>
      </c>
    </row>
    <row r="328" spans="1:24" x14ac:dyDescent="0.25">
      <c r="A328">
        <f t="shared" si="15"/>
        <v>27</v>
      </c>
      <c r="B328">
        <v>2012</v>
      </c>
      <c r="C328" s="4">
        <v>40725</v>
      </c>
      <c r="D328" s="5">
        <v>4.33</v>
      </c>
      <c r="E328" s="5">
        <v>0</v>
      </c>
      <c r="F328" s="5">
        <v>0</v>
      </c>
      <c r="G328" s="5">
        <v>0</v>
      </c>
      <c r="H328" s="5">
        <v>0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0.33</v>
      </c>
      <c r="U328" s="5">
        <v>0</v>
      </c>
      <c r="V328" s="9">
        <f t="shared" si="18"/>
        <v>4.66</v>
      </c>
      <c r="W328" s="5">
        <v>1.33</v>
      </c>
      <c r="X328">
        <f t="shared" si="19"/>
        <v>5.99</v>
      </c>
    </row>
    <row r="329" spans="1:24" x14ac:dyDescent="0.25">
      <c r="A329">
        <f t="shared" ref="A329:A392" si="20">WEEKNUM(C329)</f>
        <v>27</v>
      </c>
      <c r="B329">
        <v>2012</v>
      </c>
      <c r="C329" s="4">
        <v>40726</v>
      </c>
      <c r="D329" s="5">
        <v>4.33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0.33</v>
      </c>
      <c r="U329" s="5">
        <v>0</v>
      </c>
      <c r="V329" s="9">
        <f t="shared" si="18"/>
        <v>4.66</v>
      </c>
      <c r="W329" s="5">
        <v>1.33</v>
      </c>
      <c r="X329">
        <f t="shared" si="19"/>
        <v>5.99</v>
      </c>
    </row>
    <row r="330" spans="1:24" x14ac:dyDescent="0.25">
      <c r="A330">
        <f t="shared" si="20"/>
        <v>28</v>
      </c>
      <c r="B330">
        <v>2012</v>
      </c>
      <c r="C330" s="4">
        <v>40727</v>
      </c>
      <c r="D330" s="5">
        <v>5</v>
      </c>
      <c r="E330" s="5">
        <v>0</v>
      </c>
      <c r="F330" s="5">
        <v>0</v>
      </c>
      <c r="G330" s="5">
        <v>0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9">
        <f t="shared" si="18"/>
        <v>5</v>
      </c>
      <c r="W330" s="5">
        <v>0</v>
      </c>
      <c r="X330">
        <f t="shared" si="19"/>
        <v>5</v>
      </c>
    </row>
    <row r="331" spans="1:24" x14ac:dyDescent="0.25">
      <c r="A331">
        <f t="shared" si="20"/>
        <v>28</v>
      </c>
      <c r="B331">
        <v>2012</v>
      </c>
      <c r="C331" s="4">
        <v>40728</v>
      </c>
      <c r="D331" s="5">
        <v>1</v>
      </c>
      <c r="E331" s="5">
        <v>0</v>
      </c>
      <c r="F331" s="5">
        <v>0</v>
      </c>
      <c r="G331" s="5">
        <v>0</v>
      </c>
      <c r="H331" s="5">
        <v>0</v>
      </c>
      <c r="I331" s="5">
        <v>0</v>
      </c>
      <c r="J331" s="5">
        <v>0</v>
      </c>
      <c r="K331" s="5">
        <v>0.5</v>
      </c>
      <c r="L331" s="5">
        <v>0</v>
      </c>
      <c r="M331" s="5">
        <v>0</v>
      </c>
      <c r="N331" s="5">
        <v>0.5</v>
      </c>
      <c r="O331" s="5">
        <v>0</v>
      </c>
      <c r="P331" s="5">
        <v>0</v>
      </c>
      <c r="Q331" s="5">
        <v>0.5</v>
      </c>
      <c r="R331" s="5">
        <v>0</v>
      </c>
      <c r="S331" s="5">
        <v>0</v>
      </c>
      <c r="T331" s="5">
        <v>0.5</v>
      </c>
      <c r="U331" s="5">
        <v>0</v>
      </c>
      <c r="V331" s="9">
        <f t="shared" si="18"/>
        <v>3</v>
      </c>
      <c r="W331" s="5">
        <v>2.5</v>
      </c>
      <c r="X331">
        <f t="shared" si="19"/>
        <v>5.5</v>
      </c>
    </row>
    <row r="332" spans="1:24" x14ac:dyDescent="0.25">
      <c r="A332">
        <f t="shared" si="20"/>
        <v>28</v>
      </c>
      <c r="B332">
        <v>2012</v>
      </c>
      <c r="C332" s="4">
        <v>40729</v>
      </c>
      <c r="D332" s="5">
        <v>1</v>
      </c>
      <c r="E332" s="5">
        <v>0</v>
      </c>
      <c r="F332" s="5">
        <v>0</v>
      </c>
      <c r="G332" s="5">
        <v>0</v>
      </c>
      <c r="H332" s="5">
        <v>0</v>
      </c>
      <c r="I332" s="5">
        <v>0</v>
      </c>
      <c r="J332" s="5">
        <v>0</v>
      </c>
      <c r="K332" s="5">
        <v>0.5</v>
      </c>
      <c r="L332" s="5">
        <v>0</v>
      </c>
      <c r="M332" s="5">
        <v>0</v>
      </c>
      <c r="N332" s="5">
        <v>0.5</v>
      </c>
      <c r="O332" s="5">
        <v>0</v>
      </c>
      <c r="P332" s="5">
        <v>0</v>
      </c>
      <c r="Q332" s="5">
        <v>0.5</v>
      </c>
      <c r="R332" s="5">
        <v>0</v>
      </c>
      <c r="S332" s="5">
        <v>0</v>
      </c>
      <c r="T332" s="5">
        <v>0.5</v>
      </c>
      <c r="U332" s="5">
        <v>0</v>
      </c>
      <c r="V332" s="9">
        <f t="shared" si="18"/>
        <v>3</v>
      </c>
      <c r="W332" s="5">
        <v>2.5</v>
      </c>
      <c r="X332">
        <f t="shared" si="19"/>
        <v>5.5</v>
      </c>
    </row>
    <row r="333" spans="1:24" x14ac:dyDescent="0.25">
      <c r="A333">
        <f t="shared" si="20"/>
        <v>28</v>
      </c>
      <c r="B333">
        <v>2012</v>
      </c>
      <c r="C333" s="4">
        <v>40730</v>
      </c>
      <c r="D333" s="5">
        <v>0</v>
      </c>
      <c r="E333" s="5">
        <v>0</v>
      </c>
      <c r="F333" s="5">
        <v>0</v>
      </c>
      <c r="G333" s="5">
        <v>0</v>
      </c>
      <c r="H333" s="5">
        <v>0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9">
        <f t="shared" si="18"/>
        <v>0</v>
      </c>
      <c r="W333" s="5">
        <v>0</v>
      </c>
      <c r="X333">
        <f t="shared" si="19"/>
        <v>0</v>
      </c>
    </row>
    <row r="334" spans="1:24" x14ac:dyDescent="0.25">
      <c r="A334">
        <f t="shared" si="20"/>
        <v>28</v>
      </c>
      <c r="B334">
        <v>2012</v>
      </c>
      <c r="C334" s="4">
        <v>40731</v>
      </c>
      <c r="D334" s="5">
        <v>0.33</v>
      </c>
      <c r="E334" s="5">
        <v>0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9">
        <f t="shared" si="18"/>
        <v>0.33</v>
      </c>
      <c r="W334" s="5">
        <v>1.33</v>
      </c>
      <c r="X334">
        <f t="shared" si="19"/>
        <v>1.6600000000000001</v>
      </c>
    </row>
    <row r="335" spans="1:24" x14ac:dyDescent="0.25">
      <c r="A335">
        <f t="shared" si="20"/>
        <v>28</v>
      </c>
      <c r="B335">
        <v>2012</v>
      </c>
      <c r="C335" s="4">
        <v>40732</v>
      </c>
      <c r="D335" s="5">
        <v>0.33</v>
      </c>
      <c r="E335" s="5">
        <v>0</v>
      </c>
      <c r="F335" s="5">
        <v>0</v>
      </c>
      <c r="G335" s="5">
        <v>0</v>
      </c>
      <c r="H335" s="5">
        <v>0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9">
        <f t="shared" si="18"/>
        <v>0.33</v>
      </c>
      <c r="W335" s="5">
        <v>1.33</v>
      </c>
      <c r="X335">
        <f t="shared" si="19"/>
        <v>1.6600000000000001</v>
      </c>
    </row>
    <row r="336" spans="1:24" x14ac:dyDescent="0.25">
      <c r="A336">
        <f t="shared" si="20"/>
        <v>28</v>
      </c>
      <c r="B336">
        <v>2012</v>
      </c>
      <c r="C336" s="4">
        <v>40733</v>
      </c>
      <c r="D336" s="5">
        <v>0.33</v>
      </c>
      <c r="E336" s="5">
        <v>0</v>
      </c>
      <c r="F336" s="5">
        <v>0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9">
        <f t="shared" ref="V336:V375" si="21">SUM(D336:U336)</f>
        <v>0.33</v>
      </c>
      <c r="W336" s="5">
        <v>1.33</v>
      </c>
      <c r="X336">
        <f t="shared" ref="X336:X375" si="22">SUM(V336:W336)</f>
        <v>1.6600000000000001</v>
      </c>
    </row>
    <row r="337" spans="1:24" x14ac:dyDescent="0.25">
      <c r="A337">
        <f t="shared" si="20"/>
        <v>29</v>
      </c>
      <c r="B337">
        <v>2012</v>
      </c>
      <c r="C337" s="4">
        <v>40734</v>
      </c>
      <c r="D337" s="5">
        <v>0</v>
      </c>
      <c r="E337" s="5">
        <v>0</v>
      </c>
      <c r="F337" s="5">
        <v>0</v>
      </c>
      <c r="G337" s="5">
        <v>0</v>
      </c>
      <c r="H337" s="5">
        <v>0</v>
      </c>
      <c r="I337" s="5">
        <v>0</v>
      </c>
      <c r="J337" s="5">
        <v>0</v>
      </c>
      <c r="K337" s="5">
        <v>1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9">
        <f t="shared" si="21"/>
        <v>1</v>
      </c>
      <c r="W337" s="5">
        <v>0</v>
      </c>
      <c r="X337">
        <f t="shared" si="22"/>
        <v>1</v>
      </c>
    </row>
    <row r="338" spans="1:24" x14ac:dyDescent="0.25">
      <c r="A338">
        <f t="shared" si="20"/>
        <v>29</v>
      </c>
      <c r="B338">
        <v>2012</v>
      </c>
      <c r="C338" s="4">
        <v>40735</v>
      </c>
      <c r="D338" s="5">
        <v>0</v>
      </c>
      <c r="E338" s="5">
        <v>0</v>
      </c>
      <c r="F338" s="5">
        <v>0</v>
      </c>
      <c r="G338" s="5">
        <v>0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1</v>
      </c>
      <c r="U338" s="5">
        <v>1</v>
      </c>
      <c r="V338" s="9">
        <f t="shared" si="21"/>
        <v>2</v>
      </c>
      <c r="W338" s="5">
        <v>7</v>
      </c>
      <c r="X338">
        <f t="shared" si="22"/>
        <v>9</v>
      </c>
    </row>
    <row r="339" spans="1:24" x14ac:dyDescent="0.25">
      <c r="A339">
        <f t="shared" si="20"/>
        <v>29</v>
      </c>
      <c r="B339">
        <v>2012</v>
      </c>
      <c r="C339" s="4">
        <v>40736</v>
      </c>
      <c r="D339" s="5">
        <v>1</v>
      </c>
      <c r="E339" s="5">
        <v>0</v>
      </c>
      <c r="F339" s="5">
        <v>0</v>
      </c>
      <c r="G339" s="5">
        <v>0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9">
        <f t="shared" si="21"/>
        <v>1</v>
      </c>
      <c r="W339" s="5">
        <v>4</v>
      </c>
      <c r="X339">
        <f>SUM(V339:W339)</f>
        <v>5</v>
      </c>
    </row>
    <row r="340" spans="1:24" x14ac:dyDescent="0.25">
      <c r="A340">
        <f t="shared" si="20"/>
        <v>29</v>
      </c>
      <c r="B340">
        <v>2012</v>
      </c>
      <c r="C340" s="4">
        <v>40737</v>
      </c>
      <c r="D340" s="5">
        <v>1</v>
      </c>
      <c r="E340" s="5">
        <v>0</v>
      </c>
      <c r="F340" s="5">
        <v>0</v>
      </c>
      <c r="G340" s="5">
        <v>0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1</v>
      </c>
      <c r="U340" s="5">
        <v>0</v>
      </c>
      <c r="V340" s="9">
        <f t="shared" si="21"/>
        <v>2</v>
      </c>
      <c r="W340" s="5">
        <v>2</v>
      </c>
      <c r="X340">
        <f>SUM(V340:W340)</f>
        <v>4</v>
      </c>
    </row>
    <row r="341" spans="1:24" x14ac:dyDescent="0.25">
      <c r="A341">
        <f t="shared" si="20"/>
        <v>29</v>
      </c>
      <c r="B341">
        <v>2012</v>
      </c>
      <c r="C341" s="4">
        <v>40738</v>
      </c>
      <c r="D341" s="5">
        <v>1.66</v>
      </c>
      <c r="E341" s="5">
        <v>0</v>
      </c>
      <c r="F341" s="5">
        <v>0</v>
      </c>
      <c r="G341" s="5">
        <v>0</v>
      </c>
      <c r="H341" s="5">
        <v>0</v>
      </c>
      <c r="I341" s="5">
        <v>0</v>
      </c>
      <c r="J341" s="5">
        <v>0</v>
      </c>
      <c r="K341" s="5">
        <v>0.66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0.33</v>
      </c>
      <c r="U341" s="5">
        <v>0</v>
      </c>
      <c r="V341" s="9">
        <f t="shared" si="21"/>
        <v>2.65</v>
      </c>
      <c r="W341" s="5">
        <v>2.66</v>
      </c>
      <c r="X341">
        <f t="shared" si="22"/>
        <v>5.3100000000000005</v>
      </c>
    </row>
    <row r="342" spans="1:24" x14ac:dyDescent="0.25">
      <c r="A342">
        <f t="shared" si="20"/>
        <v>29</v>
      </c>
      <c r="B342">
        <v>2012</v>
      </c>
      <c r="C342" s="4">
        <v>40739</v>
      </c>
      <c r="D342" s="5">
        <v>1.66</v>
      </c>
      <c r="E342" s="5">
        <v>0</v>
      </c>
      <c r="F342" s="5">
        <v>0</v>
      </c>
      <c r="G342" s="5">
        <v>0</v>
      </c>
      <c r="H342" s="5">
        <v>0</v>
      </c>
      <c r="I342" s="5">
        <v>0</v>
      </c>
      <c r="J342" s="5">
        <v>0</v>
      </c>
      <c r="K342" s="5">
        <v>0.66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0.33</v>
      </c>
      <c r="U342" s="5">
        <v>0</v>
      </c>
      <c r="V342" s="9">
        <f t="shared" si="21"/>
        <v>2.65</v>
      </c>
      <c r="W342" s="5">
        <v>2.66</v>
      </c>
      <c r="X342">
        <f t="shared" si="22"/>
        <v>5.3100000000000005</v>
      </c>
    </row>
    <row r="343" spans="1:24" x14ac:dyDescent="0.25">
      <c r="A343">
        <f t="shared" si="20"/>
        <v>29</v>
      </c>
      <c r="B343">
        <v>2012</v>
      </c>
      <c r="C343" s="4">
        <v>40740</v>
      </c>
      <c r="D343" s="5">
        <v>1.66</v>
      </c>
      <c r="E343" s="5">
        <v>0</v>
      </c>
      <c r="F343" s="5">
        <v>0</v>
      </c>
      <c r="G343" s="5">
        <v>0</v>
      </c>
      <c r="H343" s="5">
        <v>0</v>
      </c>
      <c r="I343" s="5">
        <v>0</v>
      </c>
      <c r="J343" s="5">
        <v>0</v>
      </c>
      <c r="K343" s="5">
        <v>0.66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0.33</v>
      </c>
      <c r="U343" s="5">
        <v>0</v>
      </c>
      <c r="V343" s="9">
        <f t="shared" si="21"/>
        <v>2.65</v>
      </c>
      <c r="W343" s="5">
        <v>2.66</v>
      </c>
      <c r="X343">
        <f t="shared" si="22"/>
        <v>5.3100000000000005</v>
      </c>
    </row>
    <row r="344" spans="1:24" x14ac:dyDescent="0.25">
      <c r="A344">
        <f t="shared" si="20"/>
        <v>30</v>
      </c>
      <c r="B344">
        <v>2012</v>
      </c>
      <c r="C344" s="4">
        <v>40741</v>
      </c>
      <c r="D344" s="5">
        <v>1</v>
      </c>
      <c r="E344" s="5">
        <v>0</v>
      </c>
      <c r="F344" s="5">
        <v>0</v>
      </c>
      <c r="G344" s="5">
        <v>0</v>
      </c>
      <c r="H344" s="5">
        <v>0</v>
      </c>
      <c r="I344" s="5">
        <v>0</v>
      </c>
      <c r="J344" s="5">
        <v>0</v>
      </c>
      <c r="K344" s="5">
        <v>2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9">
        <f t="shared" si="21"/>
        <v>3</v>
      </c>
      <c r="W344" s="5">
        <v>0</v>
      </c>
      <c r="X344">
        <f t="shared" si="22"/>
        <v>3</v>
      </c>
    </row>
    <row r="345" spans="1:24" x14ac:dyDescent="0.25">
      <c r="A345">
        <f t="shared" si="20"/>
        <v>30</v>
      </c>
      <c r="B345">
        <v>2012</v>
      </c>
      <c r="C345" s="4">
        <v>40742</v>
      </c>
      <c r="D345" s="5">
        <v>3</v>
      </c>
      <c r="E345" s="5">
        <v>0</v>
      </c>
      <c r="F345" s="5">
        <v>0</v>
      </c>
      <c r="G345" s="5">
        <v>0</v>
      </c>
      <c r="H345" s="5">
        <v>0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9">
        <f t="shared" si="21"/>
        <v>3</v>
      </c>
      <c r="W345" s="5">
        <v>3</v>
      </c>
      <c r="X345">
        <f t="shared" si="22"/>
        <v>6</v>
      </c>
    </row>
    <row r="346" spans="1:24" x14ac:dyDescent="0.25">
      <c r="A346">
        <f t="shared" si="20"/>
        <v>30</v>
      </c>
      <c r="B346">
        <v>2012</v>
      </c>
      <c r="C346" s="4">
        <v>40743</v>
      </c>
      <c r="D346" s="5">
        <v>1</v>
      </c>
      <c r="E346" s="5">
        <v>0</v>
      </c>
      <c r="F346" s="5">
        <v>0</v>
      </c>
      <c r="G346" s="5">
        <v>0</v>
      </c>
      <c r="H346" s="5">
        <v>0</v>
      </c>
      <c r="I346" s="5">
        <v>0</v>
      </c>
      <c r="J346" s="5">
        <v>0</v>
      </c>
      <c r="K346" s="5">
        <v>1</v>
      </c>
      <c r="L346" s="5">
        <v>0</v>
      </c>
      <c r="M346" s="5">
        <v>0</v>
      </c>
      <c r="N346" s="5">
        <v>1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7">
        <v>0</v>
      </c>
      <c r="V346" s="9">
        <f t="shared" si="21"/>
        <v>3</v>
      </c>
      <c r="W346" s="5">
        <v>4</v>
      </c>
      <c r="X346">
        <f>SUM(V346:W346)</f>
        <v>7</v>
      </c>
    </row>
    <row r="347" spans="1:24" x14ac:dyDescent="0.25">
      <c r="A347">
        <f t="shared" si="20"/>
        <v>30</v>
      </c>
      <c r="B347">
        <v>2012</v>
      </c>
      <c r="C347" s="4">
        <v>40744</v>
      </c>
      <c r="D347" s="5">
        <v>2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1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9">
        <f t="shared" si="21"/>
        <v>3</v>
      </c>
      <c r="W347" s="5">
        <v>4</v>
      </c>
      <c r="X347">
        <f>SUM(V347:W347)</f>
        <v>7</v>
      </c>
    </row>
    <row r="348" spans="1:24" x14ac:dyDescent="0.25">
      <c r="A348">
        <f t="shared" si="20"/>
        <v>30</v>
      </c>
      <c r="B348">
        <v>2012</v>
      </c>
      <c r="C348" s="4">
        <v>40745</v>
      </c>
      <c r="D348" s="5">
        <v>1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1</v>
      </c>
      <c r="L348" s="5">
        <v>0</v>
      </c>
      <c r="M348" s="5">
        <v>0</v>
      </c>
      <c r="N348" s="5">
        <v>0.66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9">
        <f t="shared" si="21"/>
        <v>2.66</v>
      </c>
      <c r="W348" s="5">
        <v>1</v>
      </c>
      <c r="X348">
        <f t="shared" si="22"/>
        <v>3.66</v>
      </c>
    </row>
    <row r="349" spans="1:24" x14ac:dyDescent="0.25">
      <c r="A349">
        <f t="shared" si="20"/>
        <v>30</v>
      </c>
      <c r="B349">
        <v>2012</v>
      </c>
      <c r="C349" s="4">
        <v>40746</v>
      </c>
      <c r="D349" s="5">
        <v>1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1</v>
      </c>
      <c r="L349" s="5">
        <v>0</v>
      </c>
      <c r="M349" s="5">
        <v>0</v>
      </c>
      <c r="N349" s="5">
        <v>0.66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9">
        <f t="shared" si="21"/>
        <v>2.66</v>
      </c>
      <c r="W349" s="5">
        <v>1</v>
      </c>
      <c r="X349">
        <f t="shared" si="22"/>
        <v>3.66</v>
      </c>
    </row>
    <row r="350" spans="1:24" x14ac:dyDescent="0.25">
      <c r="A350">
        <f t="shared" si="20"/>
        <v>30</v>
      </c>
      <c r="B350">
        <v>2012</v>
      </c>
      <c r="C350" s="4">
        <v>40747</v>
      </c>
      <c r="D350" s="5">
        <v>1</v>
      </c>
      <c r="E350" s="5">
        <v>0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5">
        <v>1</v>
      </c>
      <c r="L350" s="5">
        <v>0</v>
      </c>
      <c r="M350" s="5">
        <v>0</v>
      </c>
      <c r="N350" s="5">
        <v>0.66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9">
        <f t="shared" si="21"/>
        <v>2.66</v>
      </c>
      <c r="W350" s="5">
        <v>1</v>
      </c>
      <c r="X350">
        <f t="shared" si="22"/>
        <v>3.66</v>
      </c>
    </row>
    <row r="351" spans="1:24" x14ac:dyDescent="0.25">
      <c r="A351">
        <f t="shared" si="20"/>
        <v>31</v>
      </c>
      <c r="B351">
        <v>2012</v>
      </c>
      <c r="C351" s="4">
        <v>40748</v>
      </c>
      <c r="D351" s="5">
        <v>1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9">
        <f t="shared" si="21"/>
        <v>1</v>
      </c>
      <c r="W351" s="5">
        <v>2</v>
      </c>
      <c r="X351">
        <f t="shared" si="22"/>
        <v>3</v>
      </c>
    </row>
    <row r="352" spans="1:24" x14ac:dyDescent="0.25">
      <c r="A352">
        <f t="shared" si="20"/>
        <v>31</v>
      </c>
      <c r="B352">
        <v>2012</v>
      </c>
      <c r="C352" s="4">
        <v>40749</v>
      </c>
      <c r="D352" s="5">
        <v>0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9">
        <f t="shared" si="21"/>
        <v>0</v>
      </c>
      <c r="W352" s="5">
        <v>0</v>
      </c>
      <c r="X352">
        <f t="shared" si="22"/>
        <v>0</v>
      </c>
    </row>
    <row r="353" spans="1:24" x14ac:dyDescent="0.25">
      <c r="A353">
        <f t="shared" si="20"/>
        <v>31</v>
      </c>
      <c r="B353">
        <v>2012</v>
      </c>
      <c r="C353" s="4">
        <v>40750</v>
      </c>
      <c r="D353" s="5">
        <v>1</v>
      </c>
      <c r="E353" s="5">
        <v>0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9">
        <f t="shared" si="21"/>
        <v>1</v>
      </c>
      <c r="W353" s="5">
        <v>0</v>
      </c>
      <c r="X353">
        <f>SUM(V353:W353)</f>
        <v>1</v>
      </c>
    </row>
    <row r="354" spans="1:24" x14ac:dyDescent="0.25">
      <c r="A354">
        <f t="shared" si="20"/>
        <v>31</v>
      </c>
      <c r="B354">
        <v>2012</v>
      </c>
      <c r="C354" s="4">
        <v>40751</v>
      </c>
      <c r="D354" s="5">
        <v>0</v>
      </c>
      <c r="E354" s="5">
        <v>0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1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9">
        <f t="shared" si="21"/>
        <v>1</v>
      </c>
      <c r="W354" s="5">
        <v>0</v>
      </c>
      <c r="X354">
        <f>SUM(V354:W354)</f>
        <v>1</v>
      </c>
    </row>
    <row r="355" spans="1:24" x14ac:dyDescent="0.25">
      <c r="A355">
        <f t="shared" si="20"/>
        <v>31</v>
      </c>
      <c r="B355">
        <v>2012</v>
      </c>
      <c r="C355" s="4">
        <v>40752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 s="9">
        <f t="shared" si="21"/>
        <v>0</v>
      </c>
      <c r="W355" s="5">
        <v>0</v>
      </c>
      <c r="X355">
        <f t="shared" si="22"/>
        <v>0</v>
      </c>
    </row>
    <row r="356" spans="1:24" x14ac:dyDescent="0.25">
      <c r="A356">
        <f t="shared" si="20"/>
        <v>31</v>
      </c>
      <c r="B356">
        <v>2012</v>
      </c>
      <c r="C356" s="4">
        <v>40753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 s="9">
        <f t="shared" si="21"/>
        <v>0</v>
      </c>
      <c r="W356" s="5">
        <v>0</v>
      </c>
      <c r="X356">
        <f t="shared" si="22"/>
        <v>0</v>
      </c>
    </row>
    <row r="357" spans="1:24" x14ac:dyDescent="0.25">
      <c r="A357">
        <f t="shared" si="20"/>
        <v>31</v>
      </c>
      <c r="B357">
        <v>2012</v>
      </c>
      <c r="C357" s="4">
        <v>40754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 s="9">
        <f t="shared" si="21"/>
        <v>0</v>
      </c>
      <c r="W357" s="5">
        <v>0</v>
      </c>
      <c r="X357">
        <f t="shared" si="22"/>
        <v>0</v>
      </c>
    </row>
    <row r="358" spans="1:24" x14ac:dyDescent="0.25">
      <c r="A358">
        <f t="shared" si="20"/>
        <v>32</v>
      </c>
      <c r="B358">
        <v>2012</v>
      </c>
      <c r="C358" s="4">
        <v>40755</v>
      </c>
      <c r="D358">
        <v>2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 s="9">
        <f t="shared" si="21"/>
        <v>2</v>
      </c>
      <c r="W358" s="5">
        <v>0</v>
      </c>
      <c r="X358">
        <f t="shared" si="22"/>
        <v>2</v>
      </c>
    </row>
    <row r="359" spans="1:24" x14ac:dyDescent="0.25">
      <c r="A359">
        <f t="shared" si="20"/>
        <v>32</v>
      </c>
      <c r="B359">
        <v>2012</v>
      </c>
      <c r="C359" s="4">
        <v>40756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 s="9">
        <f t="shared" si="21"/>
        <v>0</v>
      </c>
      <c r="W359" s="5">
        <v>0</v>
      </c>
      <c r="X359">
        <f t="shared" si="22"/>
        <v>0</v>
      </c>
    </row>
    <row r="360" spans="1:24" x14ac:dyDescent="0.25">
      <c r="A360">
        <f t="shared" si="20"/>
        <v>32</v>
      </c>
      <c r="B360">
        <v>2012</v>
      </c>
      <c r="C360" s="4">
        <v>40757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 s="9">
        <f t="shared" si="21"/>
        <v>0</v>
      </c>
      <c r="W360" s="5">
        <v>0</v>
      </c>
      <c r="X360">
        <f t="shared" si="22"/>
        <v>0</v>
      </c>
    </row>
    <row r="361" spans="1:24" x14ac:dyDescent="0.25">
      <c r="A361">
        <f t="shared" si="20"/>
        <v>32</v>
      </c>
      <c r="B361">
        <v>2012</v>
      </c>
      <c r="C361" s="4">
        <v>40758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 s="9">
        <f t="shared" si="21"/>
        <v>0</v>
      </c>
      <c r="W361" s="5">
        <v>0</v>
      </c>
      <c r="X361">
        <f t="shared" si="22"/>
        <v>0</v>
      </c>
    </row>
    <row r="362" spans="1:24" x14ac:dyDescent="0.25">
      <c r="A362">
        <f t="shared" si="20"/>
        <v>32</v>
      </c>
      <c r="B362">
        <v>2012</v>
      </c>
      <c r="C362" s="4">
        <v>40759</v>
      </c>
      <c r="D362">
        <v>0.33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2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 s="9">
        <f t="shared" si="21"/>
        <v>2.33</v>
      </c>
      <c r="W362" s="5">
        <v>0</v>
      </c>
      <c r="X362">
        <f t="shared" si="22"/>
        <v>2.33</v>
      </c>
    </row>
    <row r="363" spans="1:24" x14ac:dyDescent="0.25">
      <c r="A363">
        <f t="shared" si="20"/>
        <v>32</v>
      </c>
      <c r="B363">
        <v>2012</v>
      </c>
      <c r="C363" s="4">
        <v>40760</v>
      </c>
      <c r="D363">
        <v>0.33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2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 s="9">
        <f t="shared" si="21"/>
        <v>2.33</v>
      </c>
      <c r="W363" s="5">
        <v>0</v>
      </c>
      <c r="X363">
        <f t="shared" si="22"/>
        <v>2.33</v>
      </c>
    </row>
    <row r="364" spans="1:24" x14ac:dyDescent="0.25">
      <c r="A364">
        <f t="shared" si="20"/>
        <v>32</v>
      </c>
      <c r="B364">
        <v>2012</v>
      </c>
      <c r="C364" s="4">
        <v>40761</v>
      </c>
      <c r="D364">
        <v>0.33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2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 s="9">
        <f t="shared" si="21"/>
        <v>2.33</v>
      </c>
      <c r="W364" s="5">
        <v>0</v>
      </c>
      <c r="X364">
        <f t="shared" si="22"/>
        <v>2.33</v>
      </c>
    </row>
    <row r="365" spans="1:24" x14ac:dyDescent="0.25">
      <c r="A365">
        <f t="shared" si="20"/>
        <v>33</v>
      </c>
      <c r="B365">
        <v>2012</v>
      </c>
      <c r="C365" s="4">
        <v>40762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9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 s="9">
        <f t="shared" si="21"/>
        <v>9</v>
      </c>
      <c r="W365" s="5">
        <v>1</v>
      </c>
      <c r="X365">
        <f t="shared" si="22"/>
        <v>10</v>
      </c>
    </row>
    <row r="366" spans="1:24" x14ac:dyDescent="0.25">
      <c r="A366">
        <f t="shared" si="20"/>
        <v>33</v>
      </c>
      <c r="B366">
        <v>2012</v>
      </c>
      <c r="C366" s="4">
        <v>40763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 s="9">
        <f t="shared" si="21"/>
        <v>0</v>
      </c>
      <c r="W366" s="5">
        <v>0</v>
      </c>
      <c r="X366">
        <f t="shared" si="22"/>
        <v>0</v>
      </c>
    </row>
    <row r="367" spans="1:24" x14ac:dyDescent="0.25">
      <c r="A367">
        <f t="shared" si="20"/>
        <v>33</v>
      </c>
      <c r="B367">
        <v>2012</v>
      </c>
      <c r="C367" s="4">
        <v>40764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 s="9">
        <f t="shared" si="21"/>
        <v>4</v>
      </c>
      <c r="W367" s="5">
        <v>1</v>
      </c>
      <c r="X367">
        <f t="shared" si="22"/>
        <v>5</v>
      </c>
    </row>
    <row r="368" spans="1:24" x14ac:dyDescent="0.25">
      <c r="A368">
        <f t="shared" si="20"/>
        <v>33</v>
      </c>
      <c r="B368">
        <v>2012</v>
      </c>
      <c r="C368" s="4">
        <v>40765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 s="9">
        <f t="shared" si="21"/>
        <v>2</v>
      </c>
      <c r="W368" s="5">
        <v>1</v>
      </c>
      <c r="X368">
        <f t="shared" si="22"/>
        <v>3</v>
      </c>
    </row>
    <row r="369" spans="1:24" x14ac:dyDescent="0.25">
      <c r="A369">
        <f t="shared" si="20"/>
        <v>33</v>
      </c>
      <c r="B369">
        <v>2012</v>
      </c>
      <c r="C369" s="4">
        <v>40766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 s="5">
        <v>0</v>
      </c>
      <c r="K369" s="5">
        <v>0.33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7">
        <v>0</v>
      </c>
      <c r="V369" s="9">
        <f t="shared" si="21"/>
        <v>0.33</v>
      </c>
      <c r="W369" s="5">
        <v>0</v>
      </c>
      <c r="X369">
        <f t="shared" si="22"/>
        <v>0.33</v>
      </c>
    </row>
    <row r="370" spans="1:24" x14ac:dyDescent="0.25">
      <c r="A370">
        <f t="shared" si="20"/>
        <v>33</v>
      </c>
      <c r="B370">
        <v>2012</v>
      </c>
      <c r="C370" s="4">
        <v>40767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 s="5">
        <v>0</v>
      </c>
      <c r="K370" s="5">
        <v>0.33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7">
        <v>0</v>
      </c>
      <c r="V370" s="9">
        <f t="shared" si="21"/>
        <v>0.33</v>
      </c>
      <c r="W370" s="5">
        <v>0</v>
      </c>
      <c r="X370">
        <f t="shared" si="22"/>
        <v>0.33</v>
      </c>
    </row>
    <row r="371" spans="1:24" x14ac:dyDescent="0.25">
      <c r="A371">
        <f t="shared" si="20"/>
        <v>33</v>
      </c>
      <c r="B371">
        <v>2012</v>
      </c>
      <c r="C371" s="4">
        <v>40768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 s="5">
        <v>0</v>
      </c>
      <c r="K371" s="5">
        <v>0.33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7">
        <v>0</v>
      </c>
      <c r="V371" s="9">
        <f t="shared" si="21"/>
        <v>0.33</v>
      </c>
      <c r="W371" s="5">
        <v>0</v>
      </c>
      <c r="X371">
        <f t="shared" si="22"/>
        <v>0.33</v>
      </c>
    </row>
    <row r="372" spans="1:24" x14ac:dyDescent="0.25">
      <c r="A372">
        <f t="shared" si="20"/>
        <v>34</v>
      </c>
      <c r="B372">
        <v>2012</v>
      </c>
      <c r="C372" s="4">
        <v>40769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 s="9">
        <f t="shared" si="21"/>
        <v>0</v>
      </c>
      <c r="W372" s="5">
        <v>0</v>
      </c>
      <c r="X372">
        <f t="shared" si="22"/>
        <v>0</v>
      </c>
    </row>
    <row r="373" spans="1:24" x14ac:dyDescent="0.25">
      <c r="A373">
        <f t="shared" si="20"/>
        <v>34</v>
      </c>
      <c r="B373">
        <v>2012</v>
      </c>
      <c r="C373" s="4">
        <v>40770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 s="9">
        <f t="shared" si="21"/>
        <v>0</v>
      </c>
      <c r="W373" s="5">
        <v>0</v>
      </c>
      <c r="X373">
        <f t="shared" si="22"/>
        <v>0</v>
      </c>
    </row>
    <row r="374" spans="1:24" x14ac:dyDescent="0.25">
      <c r="A374">
        <f t="shared" si="20"/>
        <v>34</v>
      </c>
      <c r="B374">
        <v>2012</v>
      </c>
      <c r="C374" s="4">
        <v>40771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 s="9">
        <f t="shared" si="21"/>
        <v>0</v>
      </c>
      <c r="W374" s="5">
        <v>1</v>
      </c>
      <c r="X374">
        <f t="shared" si="22"/>
        <v>1</v>
      </c>
    </row>
    <row r="375" spans="1:24" x14ac:dyDescent="0.25">
      <c r="A375">
        <f t="shared" si="20"/>
        <v>34</v>
      </c>
      <c r="B375">
        <v>2012</v>
      </c>
      <c r="C375" s="4">
        <v>40772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3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 s="9">
        <f t="shared" si="21"/>
        <v>3</v>
      </c>
      <c r="W375" s="5">
        <v>0</v>
      </c>
      <c r="X375">
        <f t="shared" si="22"/>
        <v>3</v>
      </c>
    </row>
    <row r="376" spans="1:24" x14ac:dyDescent="0.25">
      <c r="A376">
        <f t="shared" si="20"/>
        <v>19</v>
      </c>
      <c r="B376">
        <v>2013</v>
      </c>
      <c r="C376" s="4">
        <v>40668</v>
      </c>
      <c r="D376" s="9"/>
      <c r="K376" s="9"/>
      <c r="L376" s="5"/>
      <c r="M376" s="5"/>
      <c r="N376" s="5"/>
      <c r="O376" s="5"/>
      <c r="P376" s="5"/>
      <c r="Q376" s="9"/>
      <c r="R376" s="5"/>
      <c r="S376" s="5"/>
      <c r="T376" s="9"/>
      <c r="U376" s="5"/>
      <c r="V376" s="9">
        <f>SUM(D376:U376)</f>
        <v>0</v>
      </c>
      <c r="X376">
        <f>SUM(V376:W376)</f>
        <v>0</v>
      </c>
    </row>
    <row r="377" spans="1:24" x14ac:dyDescent="0.25">
      <c r="A377">
        <f t="shared" si="20"/>
        <v>19</v>
      </c>
      <c r="B377">
        <v>2013</v>
      </c>
      <c r="C377" s="4">
        <v>40669</v>
      </c>
      <c r="J377" s="3"/>
      <c r="K377" s="5"/>
      <c r="L377" s="5"/>
      <c r="M377" s="5"/>
      <c r="N377" s="5"/>
      <c r="O377" s="5"/>
      <c r="P377" s="3"/>
      <c r="Q377" s="5"/>
      <c r="R377" s="5"/>
      <c r="S377" s="3"/>
      <c r="T377" s="5"/>
      <c r="U377" s="3"/>
      <c r="V377" s="9">
        <f t="shared" ref="V377:V440" si="23">SUM(D377:U377)</f>
        <v>0</v>
      </c>
      <c r="X377">
        <f t="shared" ref="X377:X440" si="24">SUM(V377:W377)</f>
        <v>0</v>
      </c>
    </row>
    <row r="378" spans="1:24" x14ac:dyDescent="0.25">
      <c r="A378">
        <f t="shared" si="20"/>
        <v>19</v>
      </c>
      <c r="B378">
        <v>2013</v>
      </c>
      <c r="C378" s="4">
        <v>40670</v>
      </c>
      <c r="J378" s="3"/>
      <c r="K378" s="5"/>
      <c r="L378" s="5"/>
      <c r="M378" s="5"/>
      <c r="N378" s="5"/>
      <c r="O378" s="5"/>
      <c r="P378" s="3"/>
      <c r="Q378" s="5"/>
      <c r="R378" s="5"/>
      <c r="S378" s="3"/>
      <c r="T378" s="5"/>
      <c r="U378" s="3"/>
      <c r="V378" s="9">
        <f t="shared" si="23"/>
        <v>0</v>
      </c>
      <c r="X378">
        <f t="shared" si="24"/>
        <v>0</v>
      </c>
    </row>
    <row r="379" spans="1:24" x14ac:dyDescent="0.25">
      <c r="A379">
        <f t="shared" si="20"/>
        <v>20</v>
      </c>
      <c r="B379">
        <v>2013</v>
      </c>
      <c r="C379" s="4">
        <v>40671</v>
      </c>
      <c r="J379" s="3"/>
      <c r="K379" s="5"/>
      <c r="L379" s="5"/>
      <c r="M379" s="5"/>
      <c r="N379" s="5"/>
      <c r="O379" s="5"/>
      <c r="P379" s="3"/>
      <c r="Q379" s="5"/>
      <c r="R379" s="5"/>
      <c r="S379" s="3"/>
      <c r="T379" s="5"/>
      <c r="U379" s="3"/>
      <c r="V379" s="9">
        <f t="shared" si="23"/>
        <v>0</v>
      </c>
      <c r="X379">
        <f t="shared" si="24"/>
        <v>0</v>
      </c>
    </row>
    <row r="380" spans="1:24" x14ac:dyDescent="0.25">
      <c r="A380">
        <f t="shared" si="20"/>
        <v>20</v>
      </c>
      <c r="B380">
        <v>2013</v>
      </c>
      <c r="C380" s="4">
        <v>40672</v>
      </c>
      <c r="J380" s="3"/>
      <c r="K380" s="5"/>
      <c r="L380" s="5"/>
      <c r="M380" s="5"/>
      <c r="N380" s="5"/>
      <c r="O380" s="5"/>
      <c r="P380" s="3"/>
      <c r="Q380" s="5"/>
      <c r="R380" s="5"/>
      <c r="S380" s="3"/>
      <c r="T380" s="5"/>
      <c r="U380" s="3"/>
      <c r="V380" s="9">
        <f t="shared" si="23"/>
        <v>0</v>
      </c>
      <c r="X380">
        <f t="shared" si="24"/>
        <v>0</v>
      </c>
    </row>
    <row r="381" spans="1:24" x14ac:dyDescent="0.25">
      <c r="A381">
        <f t="shared" si="20"/>
        <v>20</v>
      </c>
      <c r="B381">
        <v>2013</v>
      </c>
      <c r="C381" s="4">
        <v>40673</v>
      </c>
      <c r="J381" s="3"/>
      <c r="K381" s="5"/>
      <c r="L381" s="5"/>
      <c r="M381" s="5"/>
      <c r="O381" s="5"/>
      <c r="P381" s="3"/>
      <c r="R381" s="5"/>
      <c r="S381" s="3"/>
      <c r="T381" s="5"/>
      <c r="U381" s="3"/>
      <c r="V381" s="9">
        <f t="shared" si="23"/>
        <v>0</v>
      </c>
      <c r="X381">
        <f t="shared" si="24"/>
        <v>0</v>
      </c>
    </row>
    <row r="382" spans="1:24" x14ac:dyDescent="0.25">
      <c r="A382">
        <f t="shared" si="20"/>
        <v>20</v>
      </c>
      <c r="B382">
        <v>2013</v>
      </c>
      <c r="C382" s="4">
        <v>40674</v>
      </c>
      <c r="J382" s="3"/>
      <c r="K382" s="5"/>
      <c r="L382" s="5"/>
      <c r="M382" s="5"/>
      <c r="N382" s="5"/>
      <c r="O382" s="5"/>
      <c r="P382" s="3"/>
      <c r="Q382" s="5"/>
      <c r="R382" s="5"/>
      <c r="S382" s="3"/>
      <c r="T382" s="5"/>
      <c r="U382" s="3"/>
      <c r="V382" s="9">
        <f t="shared" si="23"/>
        <v>0</v>
      </c>
      <c r="X382">
        <f t="shared" si="24"/>
        <v>0</v>
      </c>
    </row>
    <row r="383" spans="1:24" x14ac:dyDescent="0.25">
      <c r="A383">
        <f t="shared" si="20"/>
        <v>20</v>
      </c>
      <c r="B383">
        <v>2013</v>
      </c>
      <c r="C383" s="4">
        <v>40675</v>
      </c>
      <c r="J383" s="3"/>
      <c r="K383" s="5"/>
      <c r="L383" s="5"/>
      <c r="M383" s="5"/>
      <c r="N383" s="5"/>
      <c r="O383" s="5"/>
      <c r="P383" s="3"/>
      <c r="Q383" s="5"/>
      <c r="R383" s="5"/>
      <c r="S383" s="3"/>
      <c r="T383" s="5"/>
      <c r="U383" s="3"/>
      <c r="V383" s="9">
        <f t="shared" si="23"/>
        <v>0</v>
      </c>
      <c r="X383">
        <f t="shared" si="24"/>
        <v>0</v>
      </c>
    </row>
    <row r="384" spans="1:24" x14ac:dyDescent="0.25">
      <c r="A384">
        <f t="shared" si="20"/>
        <v>20</v>
      </c>
      <c r="B384">
        <v>2013</v>
      </c>
      <c r="C384" s="4">
        <v>40676</v>
      </c>
      <c r="J384" s="3"/>
      <c r="K384" s="5"/>
      <c r="L384" s="5"/>
      <c r="M384" s="5"/>
      <c r="N384" s="5"/>
      <c r="O384" s="5"/>
      <c r="P384" s="3"/>
      <c r="Q384" s="5"/>
      <c r="R384" s="5"/>
      <c r="S384" s="3"/>
      <c r="T384" s="5"/>
      <c r="U384" s="3"/>
      <c r="V384" s="9">
        <f t="shared" si="23"/>
        <v>0</v>
      </c>
      <c r="X384">
        <f t="shared" si="24"/>
        <v>0</v>
      </c>
    </row>
    <row r="385" spans="1:24" x14ac:dyDescent="0.25">
      <c r="A385">
        <f t="shared" si="20"/>
        <v>20</v>
      </c>
      <c r="B385">
        <v>2013</v>
      </c>
      <c r="C385" s="4">
        <v>40677</v>
      </c>
      <c r="J385" s="3"/>
      <c r="K385" s="5"/>
      <c r="L385" s="5"/>
      <c r="M385" s="5"/>
      <c r="N385" s="5"/>
      <c r="O385" s="5"/>
      <c r="P385" s="3"/>
      <c r="Q385" s="5"/>
      <c r="R385" s="5"/>
      <c r="S385" s="3"/>
      <c r="T385" s="5"/>
      <c r="U385" s="3"/>
      <c r="V385" s="9">
        <f t="shared" si="23"/>
        <v>0</v>
      </c>
      <c r="X385">
        <f t="shared" si="24"/>
        <v>0</v>
      </c>
    </row>
    <row r="386" spans="1:24" x14ac:dyDescent="0.25">
      <c r="A386">
        <f t="shared" si="20"/>
        <v>21</v>
      </c>
      <c r="B386">
        <v>2013</v>
      </c>
      <c r="C386" s="4">
        <v>40678</v>
      </c>
      <c r="J386" s="3"/>
      <c r="K386" s="5"/>
      <c r="L386" s="5"/>
      <c r="M386" s="5"/>
      <c r="N386" s="5"/>
      <c r="O386" s="5"/>
      <c r="P386" s="3"/>
      <c r="Q386" s="5"/>
      <c r="R386" s="5"/>
      <c r="S386" s="3"/>
      <c r="T386" s="5"/>
      <c r="U386" s="3"/>
      <c r="V386" s="9">
        <f t="shared" si="23"/>
        <v>0</v>
      </c>
      <c r="X386">
        <f t="shared" si="24"/>
        <v>0</v>
      </c>
    </row>
    <row r="387" spans="1:24" x14ac:dyDescent="0.25">
      <c r="A387">
        <f t="shared" si="20"/>
        <v>21</v>
      </c>
      <c r="B387">
        <v>2013</v>
      </c>
      <c r="C387" s="4">
        <v>40679</v>
      </c>
      <c r="N387" s="5"/>
      <c r="O387" s="5"/>
      <c r="P387" s="5"/>
      <c r="Q387" s="5"/>
      <c r="R387" s="5"/>
      <c r="S387" s="5"/>
      <c r="T387" s="5"/>
      <c r="U387" s="5"/>
      <c r="V387" s="9">
        <f t="shared" si="23"/>
        <v>0</v>
      </c>
      <c r="X387">
        <f t="shared" si="24"/>
        <v>0</v>
      </c>
    </row>
    <row r="388" spans="1:24" x14ac:dyDescent="0.25">
      <c r="A388">
        <f t="shared" si="20"/>
        <v>21</v>
      </c>
      <c r="B388">
        <v>2013</v>
      </c>
      <c r="C388" s="4">
        <v>40680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0.75</v>
      </c>
      <c r="R388">
        <v>0</v>
      </c>
      <c r="S388">
        <v>0</v>
      </c>
      <c r="T388">
        <v>0</v>
      </c>
      <c r="U388">
        <v>0</v>
      </c>
      <c r="V388" s="9">
        <f t="shared" si="23"/>
        <v>0.75</v>
      </c>
      <c r="W388" s="5">
        <v>0</v>
      </c>
      <c r="X388">
        <f t="shared" si="24"/>
        <v>0.75</v>
      </c>
    </row>
    <row r="389" spans="1:24" x14ac:dyDescent="0.25">
      <c r="A389">
        <f t="shared" si="20"/>
        <v>21</v>
      </c>
      <c r="B389">
        <v>2013</v>
      </c>
      <c r="C389" s="4">
        <v>40681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0.75</v>
      </c>
      <c r="R389">
        <v>0</v>
      </c>
      <c r="S389">
        <v>0</v>
      </c>
      <c r="T389">
        <v>0</v>
      </c>
      <c r="U389">
        <v>0</v>
      </c>
      <c r="V389" s="9">
        <f t="shared" si="23"/>
        <v>0.75</v>
      </c>
      <c r="W389" s="5">
        <v>0</v>
      </c>
      <c r="X389">
        <f t="shared" si="24"/>
        <v>0.75</v>
      </c>
    </row>
    <row r="390" spans="1:24" x14ac:dyDescent="0.25">
      <c r="A390">
        <f t="shared" si="20"/>
        <v>21</v>
      </c>
      <c r="B390">
        <v>2013</v>
      </c>
      <c r="C390" s="4">
        <v>40682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0.75</v>
      </c>
      <c r="R390">
        <v>0</v>
      </c>
      <c r="S390">
        <v>0</v>
      </c>
      <c r="T390">
        <v>0</v>
      </c>
      <c r="U390">
        <v>0</v>
      </c>
      <c r="V390" s="9">
        <f t="shared" si="23"/>
        <v>0.75</v>
      </c>
      <c r="W390" s="5">
        <v>0</v>
      </c>
      <c r="X390">
        <f t="shared" si="24"/>
        <v>0.75</v>
      </c>
    </row>
    <row r="391" spans="1:24" x14ac:dyDescent="0.25">
      <c r="A391">
        <f t="shared" si="20"/>
        <v>21</v>
      </c>
      <c r="B391">
        <v>2013</v>
      </c>
      <c r="C391" s="4">
        <v>40683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0.75</v>
      </c>
      <c r="R391">
        <v>0</v>
      </c>
      <c r="S391">
        <v>0</v>
      </c>
      <c r="T391">
        <v>0</v>
      </c>
      <c r="U391">
        <v>0</v>
      </c>
      <c r="V391" s="9">
        <f t="shared" si="23"/>
        <v>0.75</v>
      </c>
      <c r="W391" s="5">
        <v>0</v>
      </c>
      <c r="X391">
        <f t="shared" si="24"/>
        <v>0.75</v>
      </c>
    </row>
    <row r="392" spans="1:24" x14ac:dyDescent="0.25">
      <c r="A392">
        <f t="shared" si="20"/>
        <v>21</v>
      </c>
      <c r="B392">
        <v>2013</v>
      </c>
      <c r="C392" s="4">
        <v>40684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 s="9">
        <f t="shared" si="23"/>
        <v>0</v>
      </c>
      <c r="W392" s="5">
        <v>0</v>
      </c>
      <c r="X392">
        <f t="shared" si="24"/>
        <v>0</v>
      </c>
    </row>
    <row r="393" spans="1:24" x14ac:dyDescent="0.25">
      <c r="A393">
        <f t="shared" ref="A393:A456" si="25">WEEKNUM(C393)</f>
        <v>22</v>
      </c>
      <c r="B393">
        <v>2013</v>
      </c>
      <c r="C393" s="4">
        <v>40685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 s="9">
        <f t="shared" si="23"/>
        <v>0</v>
      </c>
      <c r="W393" s="5">
        <v>0</v>
      </c>
      <c r="X393">
        <f t="shared" si="24"/>
        <v>0</v>
      </c>
    </row>
    <row r="394" spans="1:24" x14ac:dyDescent="0.25">
      <c r="A394">
        <f t="shared" si="25"/>
        <v>22</v>
      </c>
      <c r="B394">
        <v>2013</v>
      </c>
      <c r="C394" s="4">
        <v>40686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 s="9">
        <f t="shared" si="23"/>
        <v>0</v>
      </c>
      <c r="W394" s="5">
        <v>0</v>
      </c>
      <c r="X394">
        <f>SUM(V394:W394)</f>
        <v>0</v>
      </c>
    </row>
    <row r="395" spans="1:24" x14ac:dyDescent="0.25">
      <c r="A395">
        <f t="shared" si="25"/>
        <v>22</v>
      </c>
      <c r="B395">
        <v>2013</v>
      </c>
      <c r="C395" s="4">
        <v>40687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 s="9">
        <f t="shared" si="23"/>
        <v>0</v>
      </c>
      <c r="W395" s="5">
        <v>0</v>
      </c>
      <c r="X395">
        <f>SUM(V395:W395)</f>
        <v>0</v>
      </c>
    </row>
    <row r="396" spans="1:24" x14ac:dyDescent="0.25">
      <c r="A396">
        <f t="shared" si="25"/>
        <v>22</v>
      </c>
      <c r="B396">
        <v>2013</v>
      </c>
      <c r="C396" s="4">
        <v>40688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0.5</v>
      </c>
      <c r="R396">
        <v>0</v>
      </c>
      <c r="S396">
        <v>0</v>
      </c>
      <c r="T396">
        <v>0</v>
      </c>
      <c r="U396">
        <v>0</v>
      </c>
      <c r="V396" s="9">
        <f t="shared" si="23"/>
        <v>0.5</v>
      </c>
      <c r="W396" s="5">
        <v>0</v>
      </c>
      <c r="X396">
        <f>SUM(V396:W396)</f>
        <v>0.5</v>
      </c>
    </row>
    <row r="397" spans="1:24" x14ac:dyDescent="0.25">
      <c r="A397">
        <f t="shared" si="25"/>
        <v>22</v>
      </c>
      <c r="B397">
        <v>2013</v>
      </c>
      <c r="C397" s="4">
        <v>40689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0.5</v>
      </c>
      <c r="R397">
        <v>0</v>
      </c>
      <c r="S397">
        <v>0</v>
      </c>
      <c r="T397">
        <v>0</v>
      </c>
      <c r="U397">
        <v>0</v>
      </c>
      <c r="V397" s="9">
        <f t="shared" si="23"/>
        <v>0.5</v>
      </c>
      <c r="W397" s="5">
        <v>0</v>
      </c>
      <c r="X397">
        <f>SUM(V397:W397)</f>
        <v>0.5</v>
      </c>
    </row>
    <row r="398" spans="1:24" x14ac:dyDescent="0.25">
      <c r="A398">
        <f t="shared" si="25"/>
        <v>22</v>
      </c>
      <c r="B398">
        <v>2013</v>
      </c>
      <c r="C398" s="4">
        <v>40690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0.5</v>
      </c>
      <c r="R398">
        <v>0</v>
      </c>
      <c r="S398">
        <v>0</v>
      </c>
      <c r="T398">
        <v>0</v>
      </c>
      <c r="U398">
        <v>0</v>
      </c>
      <c r="V398" s="9">
        <f t="shared" si="23"/>
        <v>0.5</v>
      </c>
      <c r="W398" s="5">
        <v>0</v>
      </c>
      <c r="X398">
        <f t="shared" si="24"/>
        <v>0.5</v>
      </c>
    </row>
    <row r="399" spans="1:24" x14ac:dyDescent="0.25">
      <c r="A399">
        <f t="shared" si="25"/>
        <v>22</v>
      </c>
      <c r="B399">
        <v>2013</v>
      </c>
      <c r="C399" s="4">
        <v>40691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0.5</v>
      </c>
      <c r="R399">
        <v>0</v>
      </c>
      <c r="S399">
        <v>0</v>
      </c>
      <c r="T399">
        <v>0</v>
      </c>
      <c r="U399">
        <v>0</v>
      </c>
      <c r="V399" s="9">
        <f t="shared" si="23"/>
        <v>0.5</v>
      </c>
      <c r="W399" s="5">
        <v>0</v>
      </c>
      <c r="X399">
        <f t="shared" si="24"/>
        <v>0.5</v>
      </c>
    </row>
    <row r="400" spans="1:24" x14ac:dyDescent="0.25">
      <c r="A400">
        <f t="shared" si="25"/>
        <v>23</v>
      </c>
      <c r="B400">
        <v>2013</v>
      </c>
      <c r="C400" s="4">
        <v>40692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2</v>
      </c>
      <c r="R400">
        <v>0</v>
      </c>
      <c r="S400">
        <v>0</v>
      </c>
      <c r="T400">
        <v>0</v>
      </c>
      <c r="U400">
        <v>0</v>
      </c>
      <c r="V400" s="9">
        <f t="shared" si="23"/>
        <v>2</v>
      </c>
      <c r="W400" s="5">
        <v>2</v>
      </c>
      <c r="X400">
        <f t="shared" si="24"/>
        <v>4</v>
      </c>
    </row>
    <row r="401" spans="1:24" x14ac:dyDescent="0.25">
      <c r="A401">
        <f t="shared" si="25"/>
        <v>23</v>
      </c>
      <c r="B401">
        <v>2013</v>
      </c>
      <c r="C401" s="4">
        <v>40693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</v>
      </c>
      <c r="O401">
        <v>0</v>
      </c>
      <c r="P401">
        <v>0</v>
      </c>
      <c r="Q401">
        <v>1</v>
      </c>
      <c r="R401">
        <v>0</v>
      </c>
      <c r="S401">
        <v>0</v>
      </c>
      <c r="T401">
        <v>0</v>
      </c>
      <c r="U401">
        <v>0</v>
      </c>
      <c r="V401" s="9">
        <f t="shared" si="23"/>
        <v>2</v>
      </c>
      <c r="W401" s="5">
        <v>1</v>
      </c>
      <c r="X401">
        <f t="shared" si="24"/>
        <v>3</v>
      </c>
    </row>
    <row r="402" spans="1:24" x14ac:dyDescent="0.25">
      <c r="A402">
        <f t="shared" si="25"/>
        <v>23</v>
      </c>
      <c r="B402">
        <v>2013</v>
      </c>
      <c r="C402" s="4">
        <v>40694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</v>
      </c>
      <c r="O402">
        <v>0</v>
      </c>
      <c r="P402">
        <v>0</v>
      </c>
      <c r="Q402">
        <v>1</v>
      </c>
      <c r="R402">
        <v>0</v>
      </c>
      <c r="S402">
        <v>0</v>
      </c>
      <c r="T402">
        <v>0</v>
      </c>
      <c r="U402">
        <v>0</v>
      </c>
      <c r="V402" s="9">
        <f t="shared" si="23"/>
        <v>3</v>
      </c>
      <c r="W402" s="5">
        <v>0</v>
      </c>
      <c r="X402">
        <f>SUM(V402:W402)</f>
        <v>3</v>
      </c>
    </row>
    <row r="403" spans="1:24" x14ac:dyDescent="0.25">
      <c r="A403">
        <f t="shared" si="25"/>
        <v>23</v>
      </c>
      <c r="B403">
        <v>2013</v>
      </c>
      <c r="C403" s="4">
        <v>40695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0.33</v>
      </c>
      <c r="R403">
        <v>0</v>
      </c>
      <c r="S403">
        <v>0</v>
      </c>
      <c r="T403">
        <v>0</v>
      </c>
      <c r="U403">
        <v>0</v>
      </c>
      <c r="V403" s="9">
        <f t="shared" si="23"/>
        <v>0.33</v>
      </c>
      <c r="W403" s="5">
        <v>0.33</v>
      </c>
      <c r="X403">
        <f>SUM(V403:W403)</f>
        <v>0.66</v>
      </c>
    </row>
    <row r="404" spans="1:24" x14ac:dyDescent="0.25">
      <c r="A404">
        <f t="shared" si="25"/>
        <v>23</v>
      </c>
      <c r="B404">
        <v>2013</v>
      </c>
      <c r="C404" s="4">
        <v>40696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0.33</v>
      </c>
      <c r="R404">
        <v>0</v>
      </c>
      <c r="S404">
        <v>0</v>
      </c>
      <c r="T404">
        <v>0</v>
      </c>
      <c r="U404">
        <v>0</v>
      </c>
      <c r="V404" s="9">
        <f t="shared" si="23"/>
        <v>0.33</v>
      </c>
      <c r="W404" s="5">
        <v>0.33</v>
      </c>
      <c r="X404">
        <f t="shared" si="24"/>
        <v>0.66</v>
      </c>
    </row>
    <row r="405" spans="1:24" x14ac:dyDescent="0.25">
      <c r="A405">
        <f t="shared" si="25"/>
        <v>23</v>
      </c>
      <c r="B405">
        <v>2013</v>
      </c>
      <c r="C405" s="4">
        <v>40697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0.33</v>
      </c>
      <c r="R405">
        <v>0</v>
      </c>
      <c r="S405">
        <v>0</v>
      </c>
      <c r="T405">
        <v>0</v>
      </c>
      <c r="U405">
        <v>0</v>
      </c>
      <c r="V405" s="9">
        <f t="shared" si="23"/>
        <v>0.33</v>
      </c>
      <c r="W405" s="5">
        <v>0.33</v>
      </c>
      <c r="X405">
        <v>0</v>
      </c>
    </row>
    <row r="406" spans="1:24" x14ac:dyDescent="0.25">
      <c r="A406">
        <f t="shared" si="25"/>
        <v>23</v>
      </c>
      <c r="B406">
        <v>2013</v>
      </c>
      <c r="C406" s="4">
        <v>40698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 s="9">
        <f t="shared" si="23"/>
        <v>0</v>
      </c>
      <c r="W406" s="5">
        <v>1</v>
      </c>
      <c r="X406">
        <f t="shared" si="24"/>
        <v>1</v>
      </c>
    </row>
    <row r="407" spans="1:24" x14ac:dyDescent="0.25">
      <c r="A407">
        <f t="shared" si="25"/>
        <v>24</v>
      </c>
      <c r="B407">
        <v>2013</v>
      </c>
      <c r="C407" s="4">
        <v>40699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 s="9">
        <f t="shared" si="23"/>
        <v>0</v>
      </c>
      <c r="W407" s="5">
        <v>0</v>
      </c>
      <c r="X407">
        <f t="shared" si="24"/>
        <v>0</v>
      </c>
    </row>
    <row r="408" spans="1:24" x14ac:dyDescent="0.25">
      <c r="A408">
        <f t="shared" si="25"/>
        <v>24</v>
      </c>
      <c r="B408">
        <v>2013</v>
      </c>
      <c r="C408" s="4">
        <v>40700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2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 s="9">
        <f t="shared" si="23"/>
        <v>2</v>
      </c>
      <c r="W408" s="5">
        <v>0</v>
      </c>
      <c r="X408">
        <f t="shared" si="24"/>
        <v>2</v>
      </c>
    </row>
    <row r="409" spans="1:24" x14ac:dyDescent="0.25">
      <c r="A409">
        <f t="shared" si="25"/>
        <v>24</v>
      </c>
      <c r="B409">
        <v>2013</v>
      </c>
      <c r="C409" s="4">
        <v>40701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 s="9">
        <f t="shared" si="23"/>
        <v>0</v>
      </c>
      <c r="W409" s="5">
        <v>0</v>
      </c>
      <c r="X409">
        <f>SUM(V409:W409)</f>
        <v>0</v>
      </c>
    </row>
    <row r="410" spans="1:24" x14ac:dyDescent="0.25">
      <c r="A410">
        <f t="shared" si="25"/>
        <v>24</v>
      </c>
      <c r="B410">
        <v>2013</v>
      </c>
      <c r="C410" s="4">
        <v>40702</v>
      </c>
      <c r="D410" s="3">
        <v>0.66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9">
        <f t="shared" si="23"/>
        <v>0.66</v>
      </c>
      <c r="W410" s="8">
        <v>2.33</v>
      </c>
      <c r="X410">
        <f>SUM(V410:W410)</f>
        <v>2.99</v>
      </c>
    </row>
    <row r="411" spans="1:24" x14ac:dyDescent="0.25">
      <c r="A411">
        <f t="shared" si="25"/>
        <v>24</v>
      </c>
      <c r="B411">
        <v>2013</v>
      </c>
      <c r="C411" s="4">
        <v>40703</v>
      </c>
      <c r="D411" s="3">
        <v>0.66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9">
        <f t="shared" si="23"/>
        <v>0.66</v>
      </c>
      <c r="W411" s="8">
        <v>2.33</v>
      </c>
      <c r="X411">
        <f t="shared" si="24"/>
        <v>2.99</v>
      </c>
    </row>
    <row r="412" spans="1:24" x14ac:dyDescent="0.25">
      <c r="A412">
        <f t="shared" si="25"/>
        <v>24</v>
      </c>
      <c r="B412">
        <v>2013</v>
      </c>
      <c r="C412" s="4">
        <v>40704</v>
      </c>
      <c r="D412" s="3">
        <v>0.66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9">
        <f t="shared" si="23"/>
        <v>0.66</v>
      </c>
      <c r="W412" s="8">
        <v>2.33</v>
      </c>
      <c r="X412">
        <f t="shared" si="24"/>
        <v>2.99</v>
      </c>
    </row>
    <row r="413" spans="1:24" x14ac:dyDescent="0.25">
      <c r="A413">
        <f t="shared" si="25"/>
        <v>24</v>
      </c>
      <c r="B413">
        <v>2013</v>
      </c>
      <c r="C413" s="4">
        <v>40705</v>
      </c>
      <c r="D413" s="5">
        <v>6</v>
      </c>
      <c r="E413" s="5">
        <v>0</v>
      </c>
      <c r="F413" s="5">
        <v>0</v>
      </c>
      <c r="G413" s="5">
        <v>0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1</v>
      </c>
      <c r="O413" s="5">
        <v>0</v>
      </c>
      <c r="P413" s="5">
        <v>0</v>
      </c>
      <c r="Q413" s="5">
        <v>2</v>
      </c>
      <c r="R413" s="5">
        <v>0</v>
      </c>
      <c r="S413" s="5">
        <v>0</v>
      </c>
      <c r="T413" s="5">
        <v>0</v>
      </c>
      <c r="U413" s="5">
        <v>0</v>
      </c>
      <c r="V413" s="9">
        <f t="shared" si="23"/>
        <v>9</v>
      </c>
      <c r="W413" s="5">
        <v>4</v>
      </c>
      <c r="X413">
        <f t="shared" si="24"/>
        <v>13</v>
      </c>
    </row>
    <row r="414" spans="1:24" x14ac:dyDescent="0.25">
      <c r="A414">
        <f t="shared" si="25"/>
        <v>25</v>
      </c>
      <c r="B414">
        <v>2013</v>
      </c>
      <c r="C414" s="4">
        <v>40706</v>
      </c>
      <c r="D414" s="5">
        <v>34</v>
      </c>
      <c r="E414" s="5">
        <v>0</v>
      </c>
      <c r="F414" s="5">
        <v>0</v>
      </c>
      <c r="G414" s="5">
        <v>0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9">
        <f t="shared" si="23"/>
        <v>34</v>
      </c>
      <c r="W414" s="5">
        <v>5</v>
      </c>
      <c r="X414">
        <f t="shared" si="24"/>
        <v>39</v>
      </c>
    </row>
    <row r="415" spans="1:24" x14ac:dyDescent="0.25">
      <c r="A415">
        <f t="shared" si="25"/>
        <v>25</v>
      </c>
      <c r="B415">
        <v>2013</v>
      </c>
      <c r="C415" s="4">
        <v>40707</v>
      </c>
      <c r="D415" s="5">
        <v>15</v>
      </c>
      <c r="E415" s="5">
        <v>0</v>
      </c>
      <c r="F415" s="5">
        <v>0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2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9">
        <f t="shared" si="23"/>
        <v>17</v>
      </c>
      <c r="W415" s="5">
        <v>2</v>
      </c>
      <c r="X415">
        <f t="shared" si="24"/>
        <v>19</v>
      </c>
    </row>
    <row r="416" spans="1:24" x14ac:dyDescent="0.25">
      <c r="A416">
        <f t="shared" si="25"/>
        <v>25</v>
      </c>
      <c r="B416">
        <v>2013</v>
      </c>
      <c r="C416" s="4">
        <v>40708</v>
      </c>
      <c r="D416" s="5">
        <v>59</v>
      </c>
      <c r="E416" s="5">
        <v>0</v>
      </c>
      <c r="F416" s="5">
        <v>0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1</v>
      </c>
      <c r="P416" s="5">
        <v>0</v>
      </c>
      <c r="Q416" s="5">
        <v>3</v>
      </c>
      <c r="R416" s="5">
        <v>0</v>
      </c>
      <c r="S416" s="5">
        <v>0</v>
      </c>
      <c r="T416" s="5">
        <v>0</v>
      </c>
      <c r="U416" s="5">
        <v>0</v>
      </c>
      <c r="V416" s="9">
        <f t="shared" si="23"/>
        <v>63</v>
      </c>
      <c r="W416" s="5">
        <v>12</v>
      </c>
      <c r="X416">
        <f t="shared" si="24"/>
        <v>75</v>
      </c>
    </row>
    <row r="417" spans="1:24" x14ac:dyDescent="0.25">
      <c r="A417">
        <f t="shared" si="25"/>
        <v>25</v>
      </c>
      <c r="B417">
        <v>2013</v>
      </c>
      <c r="C417" s="4">
        <v>40709</v>
      </c>
      <c r="D417" s="5">
        <v>69.66</v>
      </c>
      <c r="E417" s="5">
        <v>0</v>
      </c>
      <c r="F417" s="5">
        <v>0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1</v>
      </c>
      <c r="O417" s="5">
        <v>0</v>
      </c>
      <c r="P417" s="5">
        <v>0</v>
      </c>
      <c r="Q417" s="5">
        <v>2.33</v>
      </c>
      <c r="R417" s="5">
        <v>0</v>
      </c>
      <c r="S417" s="5">
        <v>0</v>
      </c>
      <c r="T417" s="5">
        <v>0</v>
      </c>
      <c r="U417" s="5">
        <v>0</v>
      </c>
      <c r="V417" s="9">
        <f t="shared" si="23"/>
        <v>72.989999999999995</v>
      </c>
      <c r="W417" s="5">
        <v>35.659999999999997</v>
      </c>
      <c r="X417">
        <f t="shared" si="24"/>
        <v>108.64999999999999</v>
      </c>
    </row>
    <row r="418" spans="1:24" x14ac:dyDescent="0.25">
      <c r="A418">
        <f t="shared" si="25"/>
        <v>25</v>
      </c>
      <c r="B418">
        <v>2013</v>
      </c>
      <c r="C418" s="4">
        <v>40710</v>
      </c>
      <c r="D418" s="5">
        <v>69.66</v>
      </c>
      <c r="E418" s="5">
        <v>0</v>
      </c>
      <c r="F418" s="5">
        <v>0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1</v>
      </c>
      <c r="O418" s="5">
        <v>0</v>
      </c>
      <c r="P418" s="5">
        <v>0</v>
      </c>
      <c r="Q418" s="5">
        <v>2.33</v>
      </c>
      <c r="R418" s="5">
        <v>0</v>
      </c>
      <c r="S418" s="5">
        <v>0</v>
      </c>
      <c r="T418" s="5">
        <v>0</v>
      </c>
      <c r="U418" s="5">
        <v>0</v>
      </c>
      <c r="V418" s="9">
        <f t="shared" si="23"/>
        <v>72.989999999999995</v>
      </c>
      <c r="W418" s="5">
        <v>35.659999999999997</v>
      </c>
      <c r="X418">
        <f t="shared" si="24"/>
        <v>108.64999999999999</v>
      </c>
    </row>
    <row r="419" spans="1:24" x14ac:dyDescent="0.25">
      <c r="A419">
        <f t="shared" si="25"/>
        <v>25</v>
      </c>
      <c r="B419">
        <v>2013</v>
      </c>
      <c r="C419" s="4">
        <v>40711</v>
      </c>
      <c r="D419" s="5">
        <v>69.66</v>
      </c>
      <c r="E419" s="5">
        <v>0</v>
      </c>
      <c r="F419" s="5">
        <v>0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1</v>
      </c>
      <c r="O419" s="5">
        <v>0</v>
      </c>
      <c r="P419" s="5">
        <v>0</v>
      </c>
      <c r="Q419" s="5">
        <v>2.33</v>
      </c>
      <c r="R419" s="5">
        <v>0</v>
      </c>
      <c r="S419" s="5">
        <v>0</v>
      </c>
      <c r="T419" s="5">
        <v>0</v>
      </c>
      <c r="U419" s="5">
        <v>0</v>
      </c>
      <c r="V419" s="9">
        <f t="shared" si="23"/>
        <v>72.989999999999995</v>
      </c>
      <c r="W419" s="5">
        <v>35.659999999999997</v>
      </c>
      <c r="X419">
        <f t="shared" si="24"/>
        <v>108.64999999999999</v>
      </c>
    </row>
    <row r="420" spans="1:24" x14ac:dyDescent="0.25">
      <c r="A420">
        <f t="shared" si="25"/>
        <v>25</v>
      </c>
      <c r="B420">
        <v>2013</v>
      </c>
      <c r="C420" s="4">
        <v>40712</v>
      </c>
      <c r="D420" s="5">
        <v>60</v>
      </c>
      <c r="E420" s="5">
        <v>0</v>
      </c>
      <c r="F420" s="5">
        <v>0</v>
      </c>
      <c r="G420" s="5">
        <v>0</v>
      </c>
      <c r="H420" s="5">
        <v>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3</v>
      </c>
      <c r="R420" s="5">
        <v>0</v>
      </c>
      <c r="S420" s="5">
        <v>0</v>
      </c>
      <c r="T420" s="5">
        <v>0</v>
      </c>
      <c r="U420" s="5">
        <v>0</v>
      </c>
      <c r="V420" s="9">
        <f t="shared" si="23"/>
        <v>63</v>
      </c>
      <c r="W420" s="5">
        <v>29</v>
      </c>
      <c r="X420">
        <f t="shared" si="24"/>
        <v>92</v>
      </c>
    </row>
    <row r="421" spans="1:24" x14ac:dyDescent="0.25">
      <c r="A421">
        <f t="shared" si="25"/>
        <v>26</v>
      </c>
      <c r="B421">
        <v>2013</v>
      </c>
      <c r="C421" s="4">
        <v>40713</v>
      </c>
      <c r="D421" s="5">
        <v>47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7</v>
      </c>
      <c r="R421" s="5">
        <v>0</v>
      </c>
      <c r="S421" s="5">
        <v>0</v>
      </c>
      <c r="T421" s="5">
        <v>0</v>
      </c>
      <c r="U421" s="5">
        <v>0</v>
      </c>
      <c r="V421" s="9">
        <f t="shared" si="23"/>
        <v>54</v>
      </c>
      <c r="W421" s="5">
        <v>40</v>
      </c>
      <c r="X421">
        <f t="shared" si="24"/>
        <v>94</v>
      </c>
    </row>
    <row r="422" spans="1:24" x14ac:dyDescent="0.25">
      <c r="A422">
        <f t="shared" si="25"/>
        <v>26</v>
      </c>
      <c r="B422">
        <v>2013</v>
      </c>
      <c r="C422" s="4">
        <v>40714</v>
      </c>
      <c r="D422" s="5">
        <v>29</v>
      </c>
      <c r="E422" s="5">
        <v>0</v>
      </c>
      <c r="F422" s="5">
        <v>0</v>
      </c>
      <c r="G422" s="5">
        <v>0</v>
      </c>
      <c r="H422" s="5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1</v>
      </c>
      <c r="R422" s="5">
        <v>0</v>
      </c>
      <c r="S422" s="5">
        <v>0</v>
      </c>
      <c r="T422" s="5">
        <v>0</v>
      </c>
      <c r="U422" s="5">
        <v>0</v>
      </c>
      <c r="V422" s="9">
        <f t="shared" si="23"/>
        <v>30</v>
      </c>
      <c r="W422" s="5">
        <v>12</v>
      </c>
      <c r="X422">
        <f t="shared" si="24"/>
        <v>42</v>
      </c>
    </row>
    <row r="423" spans="1:24" x14ac:dyDescent="0.25">
      <c r="A423">
        <f t="shared" si="25"/>
        <v>26</v>
      </c>
      <c r="B423">
        <v>2013</v>
      </c>
      <c r="C423" s="4">
        <v>40715</v>
      </c>
      <c r="D423" s="5">
        <v>13</v>
      </c>
      <c r="E423" s="5">
        <v>0</v>
      </c>
      <c r="F423" s="5">
        <v>0</v>
      </c>
      <c r="G423" s="5">
        <v>0</v>
      </c>
      <c r="H423" s="5">
        <v>0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9">
        <f t="shared" si="23"/>
        <v>13</v>
      </c>
      <c r="W423" s="5">
        <v>0</v>
      </c>
      <c r="X423">
        <f t="shared" si="24"/>
        <v>13</v>
      </c>
    </row>
    <row r="424" spans="1:24" x14ac:dyDescent="0.25">
      <c r="A424">
        <f t="shared" si="25"/>
        <v>26</v>
      </c>
      <c r="B424">
        <v>2013</v>
      </c>
      <c r="C424" s="4">
        <v>40716</v>
      </c>
      <c r="D424" s="5">
        <v>22.33</v>
      </c>
      <c r="E424" s="5">
        <v>0</v>
      </c>
      <c r="F424" s="5">
        <v>0</v>
      </c>
      <c r="G424" s="5">
        <v>0</v>
      </c>
      <c r="H424" s="5">
        <v>0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0.33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9">
        <f t="shared" si="23"/>
        <v>22.659999999999997</v>
      </c>
      <c r="W424" s="5">
        <v>2.33</v>
      </c>
      <c r="X424">
        <f t="shared" si="24"/>
        <v>24.989999999999995</v>
      </c>
    </row>
    <row r="425" spans="1:24" x14ac:dyDescent="0.25">
      <c r="A425">
        <f t="shared" si="25"/>
        <v>26</v>
      </c>
      <c r="B425">
        <v>2013</v>
      </c>
      <c r="C425" s="4">
        <v>40717</v>
      </c>
      <c r="D425" s="5">
        <v>22.33</v>
      </c>
      <c r="E425" s="5">
        <v>0</v>
      </c>
      <c r="F425" s="5">
        <v>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0.33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9">
        <f t="shared" si="23"/>
        <v>22.659999999999997</v>
      </c>
      <c r="W425" s="5">
        <v>2.33</v>
      </c>
      <c r="X425">
        <f t="shared" si="24"/>
        <v>24.989999999999995</v>
      </c>
    </row>
    <row r="426" spans="1:24" x14ac:dyDescent="0.25">
      <c r="A426">
        <f t="shared" si="25"/>
        <v>26</v>
      </c>
      <c r="B426">
        <v>2013</v>
      </c>
      <c r="C426" s="4">
        <v>40718</v>
      </c>
      <c r="D426" s="5">
        <v>22.33</v>
      </c>
      <c r="E426" s="5">
        <v>0</v>
      </c>
      <c r="F426" s="5">
        <v>0</v>
      </c>
      <c r="G426" s="5">
        <v>0</v>
      </c>
      <c r="H426" s="5">
        <v>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0.33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9">
        <f t="shared" si="23"/>
        <v>22.659999999999997</v>
      </c>
      <c r="W426" s="5">
        <v>2.33</v>
      </c>
      <c r="X426">
        <f t="shared" si="24"/>
        <v>24.989999999999995</v>
      </c>
    </row>
    <row r="427" spans="1:24" x14ac:dyDescent="0.25">
      <c r="A427">
        <f t="shared" si="25"/>
        <v>26</v>
      </c>
      <c r="B427">
        <v>2013</v>
      </c>
      <c r="C427" s="4">
        <v>40719</v>
      </c>
      <c r="D427" s="5">
        <v>71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3</v>
      </c>
      <c r="O427" s="5">
        <v>0</v>
      </c>
      <c r="P427" s="5">
        <v>0</v>
      </c>
      <c r="Q427" s="5">
        <v>5</v>
      </c>
      <c r="R427" s="5">
        <v>0</v>
      </c>
      <c r="S427" s="5">
        <v>0</v>
      </c>
      <c r="T427" s="5">
        <v>0</v>
      </c>
      <c r="U427" s="5">
        <v>0</v>
      </c>
      <c r="V427" s="9">
        <f t="shared" si="23"/>
        <v>79</v>
      </c>
      <c r="W427" s="5">
        <v>1</v>
      </c>
      <c r="X427">
        <f t="shared" si="24"/>
        <v>80</v>
      </c>
    </row>
    <row r="428" spans="1:24" x14ac:dyDescent="0.25">
      <c r="A428">
        <f t="shared" si="25"/>
        <v>27</v>
      </c>
      <c r="B428">
        <v>2013</v>
      </c>
      <c r="C428" s="4">
        <v>40720</v>
      </c>
      <c r="D428" s="5">
        <v>35</v>
      </c>
      <c r="E428" s="5">
        <v>0</v>
      </c>
      <c r="F428" s="5">
        <v>0</v>
      </c>
      <c r="G428" s="5">
        <v>0</v>
      </c>
      <c r="H428" s="5">
        <v>0</v>
      </c>
      <c r="I428" s="5">
        <v>0</v>
      </c>
      <c r="J428" s="5">
        <v>0</v>
      </c>
      <c r="K428" s="5">
        <v>1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4</v>
      </c>
      <c r="R428" s="5">
        <v>0</v>
      </c>
      <c r="S428" s="5">
        <v>0</v>
      </c>
      <c r="T428" s="5">
        <v>0</v>
      </c>
      <c r="U428" s="5">
        <v>0</v>
      </c>
      <c r="V428" s="9">
        <f t="shared" si="23"/>
        <v>40</v>
      </c>
      <c r="W428" s="5">
        <v>2</v>
      </c>
      <c r="X428">
        <f t="shared" si="24"/>
        <v>42</v>
      </c>
    </row>
    <row r="429" spans="1:24" x14ac:dyDescent="0.25">
      <c r="A429">
        <f t="shared" si="25"/>
        <v>27</v>
      </c>
      <c r="B429">
        <v>2013</v>
      </c>
      <c r="C429" s="4">
        <v>40721</v>
      </c>
      <c r="D429" s="5">
        <v>38</v>
      </c>
      <c r="E429" s="5">
        <v>0</v>
      </c>
      <c r="F429" s="5">
        <v>0</v>
      </c>
      <c r="G429" s="5">
        <v>0</v>
      </c>
      <c r="H429" s="5">
        <v>0</v>
      </c>
      <c r="I429" s="5">
        <v>0</v>
      </c>
      <c r="J429" s="5">
        <v>0</v>
      </c>
      <c r="K429" s="5">
        <v>2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2</v>
      </c>
      <c r="R429" s="5">
        <v>0</v>
      </c>
      <c r="S429" s="5">
        <v>0</v>
      </c>
      <c r="T429" s="5">
        <v>0</v>
      </c>
      <c r="U429" s="5">
        <v>0</v>
      </c>
      <c r="V429" s="9">
        <f t="shared" si="23"/>
        <v>42</v>
      </c>
      <c r="W429" s="5">
        <v>2</v>
      </c>
      <c r="X429">
        <f t="shared" si="24"/>
        <v>44</v>
      </c>
    </row>
    <row r="430" spans="1:24" x14ac:dyDescent="0.25">
      <c r="A430">
        <f t="shared" si="25"/>
        <v>27</v>
      </c>
      <c r="B430">
        <v>2013</v>
      </c>
      <c r="C430" s="4">
        <v>40722</v>
      </c>
      <c r="D430" s="5">
        <v>19</v>
      </c>
      <c r="E430" s="5">
        <v>0</v>
      </c>
      <c r="F430" s="5">
        <v>0</v>
      </c>
      <c r="G430" s="5">
        <v>0</v>
      </c>
      <c r="H430" s="5">
        <v>0</v>
      </c>
      <c r="I430" s="5">
        <v>0</v>
      </c>
      <c r="J430" s="5">
        <v>0</v>
      </c>
      <c r="K430" s="5">
        <v>1</v>
      </c>
      <c r="L430" s="5">
        <v>0</v>
      </c>
      <c r="M430" s="5">
        <v>0</v>
      </c>
      <c r="N430" s="5">
        <v>4</v>
      </c>
      <c r="O430" s="5">
        <v>0</v>
      </c>
      <c r="P430" s="5">
        <v>0</v>
      </c>
      <c r="Q430" s="5">
        <v>1</v>
      </c>
      <c r="R430" s="5">
        <v>0</v>
      </c>
      <c r="S430" s="5">
        <v>0</v>
      </c>
      <c r="T430" s="5">
        <v>0</v>
      </c>
      <c r="U430" s="5">
        <v>0</v>
      </c>
      <c r="V430" s="9">
        <f t="shared" si="23"/>
        <v>25</v>
      </c>
      <c r="W430" s="5">
        <v>8</v>
      </c>
      <c r="X430">
        <f t="shared" si="24"/>
        <v>33</v>
      </c>
    </row>
    <row r="431" spans="1:24" x14ac:dyDescent="0.25">
      <c r="A431">
        <f t="shared" si="25"/>
        <v>27</v>
      </c>
      <c r="B431">
        <v>2013</v>
      </c>
      <c r="C431" s="4">
        <v>40723</v>
      </c>
      <c r="D431" s="5">
        <v>34.67</v>
      </c>
      <c r="E431" s="5">
        <v>0</v>
      </c>
      <c r="F431" s="5">
        <v>0</v>
      </c>
      <c r="G431" s="5">
        <v>0</v>
      </c>
      <c r="H431" s="5">
        <v>0</v>
      </c>
      <c r="I431" s="5">
        <v>0</v>
      </c>
      <c r="J431" s="5">
        <v>0</v>
      </c>
      <c r="K431" s="5">
        <v>0.33</v>
      </c>
      <c r="L431" s="5">
        <v>0</v>
      </c>
      <c r="M431" s="5">
        <v>0</v>
      </c>
      <c r="N431" s="5">
        <v>4</v>
      </c>
      <c r="O431" s="5">
        <v>0</v>
      </c>
      <c r="P431" s="5">
        <v>0</v>
      </c>
      <c r="Q431" s="5">
        <v>0.33</v>
      </c>
      <c r="R431" s="5">
        <v>0</v>
      </c>
      <c r="S431" s="5">
        <v>0</v>
      </c>
      <c r="T431" s="5">
        <v>0</v>
      </c>
      <c r="U431" s="5">
        <v>0</v>
      </c>
      <c r="V431" s="9">
        <f t="shared" si="23"/>
        <v>39.33</v>
      </c>
      <c r="W431" s="5">
        <v>13</v>
      </c>
      <c r="X431">
        <f t="shared" si="24"/>
        <v>52.33</v>
      </c>
    </row>
    <row r="432" spans="1:24" x14ac:dyDescent="0.25">
      <c r="A432">
        <f t="shared" si="25"/>
        <v>27</v>
      </c>
      <c r="B432">
        <v>2013</v>
      </c>
      <c r="C432" s="4">
        <v>40724</v>
      </c>
      <c r="D432" s="5">
        <v>34.67</v>
      </c>
      <c r="E432" s="5">
        <v>0</v>
      </c>
      <c r="F432" s="5">
        <v>0</v>
      </c>
      <c r="G432" s="5">
        <v>0</v>
      </c>
      <c r="H432" s="5">
        <v>0</v>
      </c>
      <c r="I432" s="5">
        <v>0</v>
      </c>
      <c r="J432" s="5">
        <v>0</v>
      </c>
      <c r="K432" s="5">
        <v>0.33</v>
      </c>
      <c r="L432" s="5">
        <v>0</v>
      </c>
      <c r="M432" s="5">
        <v>0</v>
      </c>
      <c r="N432" s="5">
        <v>4</v>
      </c>
      <c r="O432" s="5">
        <v>0</v>
      </c>
      <c r="P432" s="5">
        <v>0</v>
      </c>
      <c r="Q432" s="5">
        <v>0.33</v>
      </c>
      <c r="R432" s="5">
        <v>0</v>
      </c>
      <c r="S432" s="5">
        <v>0</v>
      </c>
      <c r="T432" s="5">
        <v>0</v>
      </c>
      <c r="U432" s="5">
        <v>0</v>
      </c>
      <c r="V432" s="9">
        <f t="shared" si="23"/>
        <v>39.33</v>
      </c>
      <c r="W432" s="5">
        <v>13</v>
      </c>
      <c r="X432">
        <f t="shared" si="24"/>
        <v>52.33</v>
      </c>
    </row>
    <row r="433" spans="1:24" x14ac:dyDescent="0.25">
      <c r="A433">
        <f t="shared" si="25"/>
        <v>27</v>
      </c>
      <c r="B433">
        <v>2013</v>
      </c>
      <c r="C433" s="4">
        <v>40725</v>
      </c>
      <c r="D433" s="5">
        <v>34.67</v>
      </c>
      <c r="E433" s="5">
        <v>0</v>
      </c>
      <c r="F433" s="5">
        <v>0</v>
      </c>
      <c r="G433" s="5">
        <v>0</v>
      </c>
      <c r="H433" s="5">
        <v>0</v>
      </c>
      <c r="I433" s="5">
        <v>0</v>
      </c>
      <c r="J433" s="5">
        <v>0</v>
      </c>
      <c r="K433" s="5">
        <v>0.33</v>
      </c>
      <c r="L433" s="5">
        <v>0</v>
      </c>
      <c r="M433" s="5">
        <v>0</v>
      </c>
      <c r="N433" s="5">
        <v>4</v>
      </c>
      <c r="O433" s="5">
        <v>0</v>
      </c>
      <c r="P433" s="5">
        <v>0</v>
      </c>
      <c r="Q433" s="5">
        <v>0.33</v>
      </c>
      <c r="R433" s="5">
        <v>0</v>
      </c>
      <c r="S433" s="5">
        <v>0</v>
      </c>
      <c r="T433" s="5">
        <v>0</v>
      </c>
      <c r="U433" s="5">
        <v>0</v>
      </c>
      <c r="V433" s="9">
        <f t="shared" si="23"/>
        <v>39.33</v>
      </c>
      <c r="W433" s="5">
        <v>13</v>
      </c>
      <c r="X433">
        <f t="shared" si="24"/>
        <v>52.33</v>
      </c>
    </row>
    <row r="434" spans="1:24" x14ac:dyDescent="0.25">
      <c r="A434">
        <f t="shared" si="25"/>
        <v>27</v>
      </c>
      <c r="B434">
        <v>2013</v>
      </c>
      <c r="C434" s="4">
        <v>40726</v>
      </c>
      <c r="D434" s="5">
        <v>11</v>
      </c>
      <c r="E434" s="5">
        <v>0</v>
      </c>
      <c r="F434" s="5">
        <v>0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2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9">
        <f t="shared" si="23"/>
        <v>13</v>
      </c>
      <c r="W434" s="5">
        <v>24</v>
      </c>
      <c r="X434">
        <f t="shared" si="24"/>
        <v>37</v>
      </c>
    </row>
    <row r="435" spans="1:24" x14ac:dyDescent="0.25">
      <c r="A435">
        <f t="shared" si="25"/>
        <v>28</v>
      </c>
      <c r="B435">
        <v>2013</v>
      </c>
      <c r="C435" s="4">
        <v>40727</v>
      </c>
      <c r="D435" s="5">
        <v>47</v>
      </c>
      <c r="E435" s="5">
        <v>0</v>
      </c>
      <c r="F435" s="5">
        <v>0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2</v>
      </c>
      <c r="O435" s="5">
        <v>0</v>
      </c>
      <c r="P435" s="5">
        <v>0</v>
      </c>
      <c r="Q435" s="5">
        <v>1</v>
      </c>
      <c r="R435" s="5">
        <v>0</v>
      </c>
      <c r="S435" s="5">
        <v>0</v>
      </c>
      <c r="T435" s="5">
        <v>0</v>
      </c>
      <c r="U435" s="5">
        <v>0</v>
      </c>
      <c r="V435" s="9">
        <f t="shared" si="23"/>
        <v>50</v>
      </c>
      <c r="W435" s="5">
        <v>8</v>
      </c>
      <c r="X435">
        <f t="shared" si="24"/>
        <v>58</v>
      </c>
    </row>
    <row r="436" spans="1:24" x14ac:dyDescent="0.25">
      <c r="A436">
        <f t="shared" si="25"/>
        <v>28</v>
      </c>
      <c r="B436">
        <v>2013</v>
      </c>
      <c r="C436" s="4">
        <v>40728</v>
      </c>
      <c r="D436" s="5">
        <v>61</v>
      </c>
      <c r="E436" s="5">
        <v>0</v>
      </c>
      <c r="F436" s="5">
        <v>0</v>
      </c>
      <c r="G436" s="5">
        <v>0</v>
      </c>
      <c r="H436" s="5">
        <v>0</v>
      </c>
      <c r="I436" s="5">
        <v>0</v>
      </c>
      <c r="J436" s="5">
        <v>0</v>
      </c>
      <c r="K436" s="5">
        <v>5</v>
      </c>
      <c r="L436" s="5">
        <v>0</v>
      </c>
      <c r="M436" s="5">
        <v>0</v>
      </c>
      <c r="N436" s="5">
        <v>1</v>
      </c>
      <c r="O436" s="5">
        <v>0</v>
      </c>
      <c r="P436" s="5">
        <v>0</v>
      </c>
      <c r="Q436" s="5">
        <v>8.5</v>
      </c>
      <c r="R436" s="5">
        <v>0</v>
      </c>
      <c r="S436" s="5">
        <v>0</v>
      </c>
      <c r="T436" s="5">
        <v>0</v>
      </c>
      <c r="U436" s="5">
        <v>0</v>
      </c>
      <c r="V436" s="9">
        <f t="shared" si="23"/>
        <v>75.5</v>
      </c>
      <c r="W436" s="5">
        <v>33</v>
      </c>
      <c r="X436">
        <f t="shared" si="24"/>
        <v>108.5</v>
      </c>
    </row>
    <row r="437" spans="1:24" x14ac:dyDescent="0.25">
      <c r="A437">
        <f t="shared" si="25"/>
        <v>28</v>
      </c>
      <c r="B437">
        <v>2013</v>
      </c>
      <c r="C437" s="4">
        <v>40729</v>
      </c>
      <c r="D437" s="5">
        <v>61</v>
      </c>
      <c r="E437" s="5">
        <v>0</v>
      </c>
      <c r="F437" s="5">
        <v>0</v>
      </c>
      <c r="G437" s="5">
        <v>0</v>
      </c>
      <c r="H437" s="5">
        <v>0</v>
      </c>
      <c r="I437" s="5">
        <v>0</v>
      </c>
      <c r="J437" s="5">
        <v>0</v>
      </c>
      <c r="K437" s="5">
        <v>5</v>
      </c>
      <c r="L437" s="5">
        <v>0</v>
      </c>
      <c r="M437" s="5">
        <v>0</v>
      </c>
      <c r="N437" s="5">
        <v>1</v>
      </c>
      <c r="O437" s="5">
        <v>0</v>
      </c>
      <c r="P437" s="5">
        <v>0</v>
      </c>
      <c r="Q437" s="5">
        <v>8.5</v>
      </c>
      <c r="R437" s="5">
        <v>0</v>
      </c>
      <c r="S437" s="5">
        <v>0</v>
      </c>
      <c r="T437" s="5">
        <v>0</v>
      </c>
      <c r="U437" s="5">
        <v>0</v>
      </c>
      <c r="V437" s="9">
        <f t="shared" si="23"/>
        <v>75.5</v>
      </c>
      <c r="W437" s="5">
        <v>33</v>
      </c>
      <c r="X437">
        <f t="shared" si="24"/>
        <v>108.5</v>
      </c>
    </row>
    <row r="438" spans="1:24" x14ac:dyDescent="0.25">
      <c r="A438">
        <f t="shared" si="25"/>
        <v>28</v>
      </c>
      <c r="B438">
        <v>2013</v>
      </c>
      <c r="C438" s="4">
        <v>40730</v>
      </c>
      <c r="D438" s="5">
        <v>25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1.33</v>
      </c>
      <c r="L438" s="5">
        <v>0</v>
      </c>
      <c r="M438" s="5">
        <v>0</v>
      </c>
      <c r="N438" s="5">
        <v>1.67</v>
      </c>
      <c r="O438" s="5">
        <v>0</v>
      </c>
      <c r="P438" s="5">
        <v>0</v>
      </c>
      <c r="Q438" s="5">
        <v>2.67</v>
      </c>
      <c r="R438" s="5">
        <v>0</v>
      </c>
      <c r="S438" s="5">
        <v>0</v>
      </c>
      <c r="T438" s="5">
        <v>0</v>
      </c>
      <c r="U438" s="5">
        <v>0</v>
      </c>
      <c r="V438" s="9">
        <f t="shared" si="23"/>
        <v>30.67</v>
      </c>
      <c r="W438" s="5">
        <v>10.67</v>
      </c>
      <c r="X438">
        <f t="shared" si="24"/>
        <v>41.34</v>
      </c>
    </row>
    <row r="439" spans="1:24" x14ac:dyDescent="0.25">
      <c r="A439">
        <f t="shared" si="25"/>
        <v>28</v>
      </c>
      <c r="B439">
        <v>2013</v>
      </c>
      <c r="C439" s="4">
        <v>40731</v>
      </c>
      <c r="D439" s="5">
        <v>25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1.33</v>
      </c>
      <c r="L439" s="5">
        <v>0</v>
      </c>
      <c r="M439" s="5">
        <v>0</v>
      </c>
      <c r="N439" s="5">
        <v>1.67</v>
      </c>
      <c r="O439" s="5">
        <v>0</v>
      </c>
      <c r="P439" s="5">
        <v>0</v>
      </c>
      <c r="Q439" s="5">
        <v>2.67</v>
      </c>
      <c r="R439" s="5">
        <v>0</v>
      </c>
      <c r="S439" s="5">
        <v>0</v>
      </c>
      <c r="T439" s="5">
        <v>0</v>
      </c>
      <c r="U439" s="5">
        <v>0</v>
      </c>
      <c r="V439" s="9">
        <f t="shared" si="23"/>
        <v>30.67</v>
      </c>
      <c r="W439" s="5">
        <v>10.67</v>
      </c>
      <c r="X439">
        <f t="shared" si="24"/>
        <v>41.34</v>
      </c>
    </row>
    <row r="440" spans="1:24" x14ac:dyDescent="0.25">
      <c r="A440">
        <f t="shared" si="25"/>
        <v>28</v>
      </c>
      <c r="B440">
        <v>2013</v>
      </c>
      <c r="C440" s="4">
        <v>40732</v>
      </c>
      <c r="D440" s="5">
        <v>25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1.33</v>
      </c>
      <c r="L440" s="5">
        <v>0</v>
      </c>
      <c r="M440" s="5">
        <v>0</v>
      </c>
      <c r="N440" s="5">
        <v>1.67</v>
      </c>
      <c r="O440" s="5">
        <v>0</v>
      </c>
      <c r="P440" s="5">
        <v>0</v>
      </c>
      <c r="Q440" s="5">
        <v>2.67</v>
      </c>
      <c r="R440" s="5">
        <v>0</v>
      </c>
      <c r="S440" s="5">
        <v>0</v>
      </c>
      <c r="T440" s="5">
        <v>0</v>
      </c>
      <c r="U440" s="5">
        <v>0</v>
      </c>
      <c r="V440" s="9">
        <f t="shared" si="23"/>
        <v>30.67</v>
      </c>
      <c r="W440" s="5">
        <v>10.67</v>
      </c>
      <c r="X440">
        <f t="shared" si="24"/>
        <v>41.34</v>
      </c>
    </row>
    <row r="441" spans="1:24" x14ac:dyDescent="0.25">
      <c r="A441">
        <f t="shared" si="25"/>
        <v>28</v>
      </c>
      <c r="B441">
        <v>2013</v>
      </c>
      <c r="C441" s="4">
        <v>40733</v>
      </c>
      <c r="D441" s="5">
        <v>36</v>
      </c>
      <c r="E441" s="5">
        <v>2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8</v>
      </c>
      <c r="L441" s="5">
        <v>0</v>
      </c>
      <c r="M441" s="5">
        <v>0</v>
      </c>
      <c r="N441" s="5">
        <v>2</v>
      </c>
      <c r="O441" s="5">
        <v>0</v>
      </c>
      <c r="P441" s="5">
        <v>0</v>
      </c>
      <c r="Q441" s="5">
        <v>7</v>
      </c>
      <c r="R441" s="5">
        <v>0</v>
      </c>
      <c r="S441" s="5">
        <v>0</v>
      </c>
      <c r="T441" s="5">
        <v>0</v>
      </c>
      <c r="U441" s="5">
        <v>0</v>
      </c>
      <c r="V441" s="9">
        <f t="shared" ref="V441:V504" si="26">SUM(D441:U441)</f>
        <v>55</v>
      </c>
      <c r="W441" s="5">
        <v>18</v>
      </c>
      <c r="X441">
        <f t="shared" ref="X441:X504" si="27">SUM(V441:W441)</f>
        <v>73</v>
      </c>
    </row>
    <row r="442" spans="1:24" x14ac:dyDescent="0.25">
      <c r="A442">
        <f t="shared" si="25"/>
        <v>29</v>
      </c>
      <c r="B442">
        <v>2013</v>
      </c>
      <c r="C442" s="4">
        <v>40734</v>
      </c>
      <c r="D442" s="5">
        <v>50</v>
      </c>
      <c r="E442" s="5">
        <v>1</v>
      </c>
      <c r="F442" s="5">
        <v>0</v>
      </c>
      <c r="G442" s="5">
        <v>0</v>
      </c>
      <c r="H442" s="5">
        <v>0</v>
      </c>
      <c r="I442" s="5">
        <v>0</v>
      </c>
      <c r="J442" s="5">
        <v>0</v>
      </c>
      <c r="K442" s="5">
        <v>14</v>
      </c>
      <c r="L442" s="5">
        <v>0</v>
      </c>
      <c r="M442" s="5">
        <v>0</v>
      </c>
      <c r="N442" s="5">
        <v>3</v>
      </c>
      <c r="O442" s="5">
        <v>0</v>
      </c>
      <c r="P442" s="5">
        <v>0</v>
      </c>
      <c r="Q442" s="5">
        <v>7</v>
      </c>
      <c r="R442" s="5">
        <v>0</v>
      </c>
      <c r="S442" s="5">
        <v>0</v>
      </c>
      <c r="T442" s="5">
        <v>0</v>
      </c>
      <c r="U442" s="5">
        <v>0</v>
      </c>
      <c r="V442" s="9">
        <f t="shared" si="26"/>
        <v>75</v>
      </c>
      <c r="W442" s="5">
        <v>29</v>
      </c>
      <c r="X442">
        <f t="shared" si="27"/>
        <v>104</v>
      </c>
    </row>
    <row r="443" spans="1:24" x14ac:dyDescent="0.25">
      <c r="A443">
        <f t="shared" si="25"/>
        <v>29</v>
      </c>
      <c r="B443">
        <v>2013</v>
      </c>
      <c r="C443" s="4">
        <v>40735</v>
      </c>
      <c r="D443" s="5">
        <v>9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3</v>
      </c>
      <c r="L443" s="5">
        <v>0</v>
      </c>
      <c r="M443" s="5">
        <v>0</v>
      </c>
      <c r="N443" s="5">
        <v>5</v>
      </c>
      <c r="O443" s="5">
        <v>0</v>
      </c>
      <c r="P443" s="5">
        <v>0</v>
      </c>
      <c r="Q443" s="5">
        <v>1</v>
      </c>
      <c r="R443" s="5">
        <v>0</v>
      </c>
      <c r="S443" s="5">
        <v>0</v>
      </c>
      <c r="T443" s="5">
        <v>0</v>
      </c>
      <c r="U443" s="5">
        <v>0</v>
      </c>
      <c r="V443" s="9">
        <f t="shared" si="26"/>
        <v>18</v>
      </c>
      <c r="W443" s="5">
        <v>18</v>
      </c>
      <c r="X443">
        <f t="shared" si="27"/>
        <v>36</v>
      </c>
    </row>
    <row r="444" spans="1:24" x14ac:dyDescent="0.25">
      <c r="A444">
        <f t="shared" si="25"/>
        <v>29</v>
      </c>
      <c r="B444">
        <v>2013</v>
      </c>
      <c r="C444" s="4">
        <v>40736</v>
      </c>
      <c r="D444" s="5">
        <v>19</v>
      </c>
      <c r="E444" s="5">
        <v>0</v>
      </c>
      <c r="F444" s="5">
        <v>0</v>
      </c>
      <c r="G444" s="5">
        <v>0</v>
      </c>
      <c r="H444" s="5">
        <v>0</v>
      </c>
      <c r="I444" s="5">
        <v>0</v>
      </c>
      <c r="J444" s="5">
        <v>0</v>
      </c>
      <c r="K444" s="5">
        <v>22</v>
      </c>
      <c r="L444" s="5">
        <v>1</v>
      </c>
      <c r="M444" s="5">
        <v>0</v>
      </c>
      <c r="N444" s="5">
        <v>2</v>
      </c>
      <c r="O444" s="5">
        <v>0</v>
      </c>
      <c r="P444" s="5">
        <v>0</v>
      </c>
      <c r="Q444" s="5">
        <v>8</v>
      </c>
      <c r="R444" s="5">
        <v>0</v>
      </c>
      <c r="S444" s="5">
        <v>0</v>
      </c>
      <c r="T444" s="5">
        <v>0</v>
      </c>
      <c r="U444" s="5">
        <v>0</v>
      </c>
      <c r="V444" s="9">
        <f t="shared" si="26"/>
        <v>52</v>
      </c>
      <c r="W444" s="5">
        <v>20</v>
      </c>
      <c r="X444">
        <f>SUM(V444:W444)</f>
        <v>72</v>
      </c>
    </row>
    <row r="445" spans="1:24" x14ac:dyDescent="0.25">
      <c r="A445">
        <f t="shared" si="25"/>
        <v>29</v>
      </c>
      <c r="B445">
        <v>2013</v>
      </c>
      <c r="C445" s="4">
        <v>40737</v>
      </c>
      <c r="D445" s="5" t="s">
        <v>25</v>
      </c>
      <c r="E445" s="5" t="s">
        <v>25</v>
      </c>
      <c r="F445" s="5" t="s">
        <v>25</v>
      </c>
      <c r="G445" s="5" t="s">
        <v>25</v>
      </c>
      <c r="H445" s="5" t="s">
        <v>25</v>
      </c>
      <c r="I445" s="5" t="s">
        <v>25</v>
      </c>
      <c r="J445" s="5" t="s">
        <v>25</v>
      </c>
      <c r="K445" s="5" t="s">
        <v>25</v>
      </c>
      <c r="L445" s="5" t="s">
        <v>25</v>
      </c>
      <c r="M445" s="5" t="s">
        <v>25</v>
      </c>
      <c r="N445" s="5" t="s">
        <v>25</v>
      </c>
      <c r="O445" s="5" t="s">
        <v>25</v>
      </c>
      <c r="P445" s="5" t="s">
        <v>25</v>
      </c>
      <c r="Q445" s="5" t="s">
        <v>25</v>
      </c>
      <c r="R445" s="5" t="s">
        <v>25</v>
      </c>
      <c r="S445" s="5" t="s">
        <v>25</v>
      </c>
      <c r="T445" s="5" t="s">
        <v>25</v>
      </c>
      <c r="U445" s="5" t="s">
        <v>25</v>
      </c>
      <c r="V445" s="9">
        <f t="shared" si="26"/>
        <v>0</v>
      </c>
      <c r="W445" s="5" t="s">
        <v>25</v>
      </c>
      <c r="X445">
        <f>SUM(V445:W445)</f>
        <v>0</v>
      </c>
    </row>
    <row r="446" spans="1:24" x14ac:dyDescent="0.25">
      <c r="A446">
        <f t="shared" si="25"/>
        <v>29</v>
      </c>
      <c r="B446">
        <v>2013</v>
      </c>
      <c r="C446" s="4">
        <v>40738</v>
      </c>
      <c r="D446" s="5" t="s">
        <v>25</v>
      </c>
      <c r="E446" s="5" t="s">
        <v>25</v>
      </c>
      <c r="F446" s="5" t="s">
        <v>25</v>
      </c>
      <c r="G446" s="5" t="s">
        <v>25</v>
      </c>
      <c r="H446" s="5" t="s">
        <v>25</v>
      </c>
      <c r="I446" s="5" t="s">
        <v>25</v>
      </c>
      <c r="J446" s="5" t="s">
        <v>25</v>
      </c>
      <c r="K446" s="5" t="s">
        <v>25</v>
      </c>
      <c r="L446" s="5" t="s">
        <v>25</v>
      </c>
      <c r="M446" s="5" t="s">
        <v>25</v>
      </c>
      <c r="N446" s="5" t="s">
        <v>25</v>
      </c>
      <c r="O446" s="5" t="s">
        <v>25</v>
      </c>
      <c r="P446" s="5" t="s">
        <v>25</v>
      </c>
      <c r="Q446" s="5" t="s">
        <v>25</v>
      </c>
      <c r="R446" s="5" t="s">
        <v>25</v>
      </c>
      <c r="S446" s="5" t="s">
        <v>25</v>
      </c>
      <c r="T446" s="5" t="s">
        <v>25</v>
      </c>
      <c r="U446" s="5" t="s">
        <v>25</v>
      </c>
      <c r="V446" s="9">
        <f t="shared" si="26"/>
        <v>0</v>
      </c>
      <c r="W446" s="5" t="s">
        <v>25</v>
      </c>
      <c r="X446">
        <f t="shared" si="27"/>
        <v>0</v>
      </c>
    </row>
    <row r="447" spans="1:24" x14ac:dyDescent="0.25">
      <c r="A447">
        <f t="shared" si="25"/>
        <v>29</v>
      </c>
      <c r="B447">
        <v>2013</v>
      </c>
      <c r="C447" s="4">
        <v>40739</v>
      </c>
      <c r="D447" s="5" t="s">
        <v>25</v>
      </c>
      <c r="E447" s="5" t="s">
        <v>25</v>
      </c>
      <c r="F447" s="5" t="s">
        <v>25</v>
      </c>
      <c r="G447" s="5" t="s">
        <v>25</v>
      </c>
      <c r="H447" s="5" t="s">
        <v>25</v>
      </c>
      <c r="I447" s="5" t="s">
        <v>25</v>
      </c>
      <c r="J447" s="5" t="s">
        <v>25</v>
      </c>
      <c r="K447" s="5" t="s">
        <v>25</v>
      </c>
      <c r="L447" s="5" t="s">
        <v>25</v>
      </c>
      <c r="M447" s="5" t="s">
        <v>25</v>
      </c>
      <c r="N447" s="5" t="s">
        <v>25</v>
      </c>
      <c r="O447" s="5" t="s">
        <v>25</v>
      </c>
      <c r="P447" s="5" t="s">
        <v>25</v>
      </c>
      <c r="Q447" s="5" t="s">
        <v>25</v>
      </c>
      <c r="R447" s="5" t="s">
        <v>25</v>
      </c>
      <c r="S447" s="5" t="s">
        <v>25</v>
      </c>
      <c r="T447" s="5" t="s">
        <v>25</v>
      </c>
      <c r="U447" s="5" t="s">
        <v>25</v>
      </c>
      <c r="V447" s="9">
        <f t="shared" si="26"/>
        <v>0</v>
      </c>
      <c r="W447" s="5" t="s">
        <v>25</v>
      </c>
      <c r="X447">
        <f t="shared" si="27"/>
        <v>0</v>
      </c>
    </row>
    <row r="448" spans="1:24" x14ac:dyDescent="0.25">
      <c r="A448">
        <f t="shared" si="25"/>
        <v>29</v>
      </c>
      <c r="B448">
        <v>2013</v>
      </c>
      <c r="C448" s="4">
        <v>40740</v>
      </c>
      <c r="D448" s="5">
        <v>2</v>
      </c>
      <c r="E448" s="5">
        <v>0</v>
      </c>
      <c r="F448" s="5">
        <v>0</v>
      </c>
      <c r="G448" s="5">
        <v>0</v>
      </c>
      <c r="H448" s="5">
        <v>0</v>
      </c>
      <c r="I448" s="5">
        <v>0</v>
      </c>
      <c r="J448" s="5">
        <v>0</v>
      </c>
      <c r="K448" s="5">
        <v>8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1</v>
      </c>
      <c r="R448" s="5">
        <v>0</v>
      </c>
      <c r="S448" s="5">
        <v>0</v>
      </c>
      <c r="T448" s="5">
        <v>0</v>
      </c>
      <c r="U448" s="5">
        <v>0</v>
      </c>
      <c r="V448" s="9">
        <f t="shared" si="26"/>
        <v>11</v>
      </c>
      <c r="W448" s="5">
        <v>1</v>
      </c>
      <c r="X448">
        <f t="shared" si="27"/>
        <v>12</v>
      </c>
    </row>
    <row r="449" spans="1:24" x14ac:dyDescent="0.25">
      <c r="A449">
        <f t="shared" si="25"/>
        <v>30</v>
      </c>
      <c r="B449">
        <v>2013</v>
      </c>
      <c r="C449" s="4">
        <v>40741</v>
      </c>
      <c r="D449" s="5">
        <v>25</v>
      </c>
      <c r="E449" s="5">
        <v>0</v>
      </c>
      <c r="F449" s="5">
        <v>0</v>
      </c>
      <c r="G449" s="5">
        <v>0</v>
      </c>
      <c r="H449" s="5">
        <v>0</v>
      </c>
      <c r="I449" s="5">
        <v>0</v>
      </c>
      <c r="J449" s="5">
        <v>0</v>
      </c>
      <c r="K449" s="5">
        <v>9</v>
      </c>
      <c r="L449" s="5">
        <v>0</v>
      </c>
      <c r="M449" s="5">
        <v>0</v>
      </c>
      <c r="N449" s="5">
        <v>1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9">
        <f t="shared" si="26"/>
        <v>35</v>
      </c>
      <c r="W449" s="5">
        <v>10</v>
      </c>
      <c r="X449">
        <f t="shared" si="27"/>
        <v>45</v>
      </c>
    </row>
    <row r="450" spans="1:24" x14ac:dyDescent="0.25">
      <c r="A450">
        <f t="shared" si="25"/>
        <v>30</v>
      </c>
      <c r="B450">
        <v>2013</v>
      </c>
      <c r="C450" s="4">
        <v>40742</v>
      </c>
      <c r="D450" s="5">
        <v>22</v>
      </c>
      <c r="E450" s="5">
        <v>0</v>
      </c>
      <c r="F450" s="5">
        <v>0</v>
      </c>
      <c r="G450" s="5">
        <v>0</v>
      </c>
      <c r="H450" s="5">
        <v>0</v>
      </c>
      <c r="I450" s="5">
        <v>0</v>
      </c>
      <c r="J450" s="5">
        <v>0</v>
      </c>
      <c r="K450" s="5">
        <v>14</v>
      </c>
      <c r="L450" s="5">
        <v>0</v>
      </c>
      <c r="M450" s="5">
        <v>0</v>
      </c>
      <c r="N450" s="5">
        <v>2</v>
      </c>
      <c r="O450" s="5">
        <v>2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9">
        <f t="shared" si="26"/>
        <v>40</v>
      </c>
      <c r="W450" s="5">
        <v>8</v>
      </c>
      <c r="X450">
        <f t="shared" si="27"/>
        <v>48</v>
      </c>
    </row>
    <row r="451" spans="1:24" x14ac:dyDescent="0.25">
      <c r="A451">
        <f t="shared" si="25"/>
        <v>30</v>
      </c>
      <c r="B451">
        <v>2013</v>
      </c>
      <c r="C451" s="4">
        <v>40743</v>
      </c>
      <c r="D451" s="5">
        <v>37</v>
      </c>
      <c r="E451" s="5">
        <v>1</v>
      </c>
      <c r="F451" s="5">
        <v>0</v>
      </c>
      <c r="G451" s="5">
        <v>0</v>
      </c>
      <c r="H451" s="5">
        <v>0</v>
      </c>
      <c r="I451" s="5">
        <v>0</v>
      </c>
      <c r="J451" s="5">
        <v>0</v>
      </c>
      <c r="K451" s="5">
        <v>41</v>
      </c>
      <c r="L451" s="5">
        <v>0</v>
      </c>
      <c r="M451" s="5">
        <v>0</v>
      </c>
      <c r="N451" s="5">
        <v>2</v>
      </c>
      <c r="O451" s="5">
        <v>0</v>
      </c>
      <c r="P451" s="5">
        <v>0</v>
      </c>
      <c r="Q451" s="5">
        <v>6</v>
      </c>
      <c r="R451" s="5">
        <v>0</v>
      </c>
      <c r="S451" s="5">
        <v>0</v>
      </c>
      <c r="T451" s="5">
        <v>0</v>
      </c>
      <c r="U451" s="5">
        <v>0</v>
      </c>
      <c r="V451" s="9">
        <f t="shared" si="26"/>
        <v>87</v>
      </c>
      <c r="W451" s="5">
        <v>37</v>
      </c>
      <c r="X451">
        <f>SUM(V451:W451)</f>
        <v>124</v>
      </c>
    </row>
    <row r="452" spans="1:24" x14ac:dyDescent="0.25">
      <c r="A452">
        <f t="shared" si="25"/>
        <v>30</v>
      </c>
      <c r="B452">
        <v>2013</v>
      </c>
      <c r="C452" s="4">
        <v>40744</v>
      </c>
      <c r="D452" s="5">
        <v>6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15.3</v>
      </c>
      <c r="L452" s="5">
        <v>0.3</v>
      </c>
      <c r="M452" s="5">
        <v>0</v>
      </c>
      <c r="N452" s="5">
        <v>0.67</v>
      </c>
      <c r="O452" s="5">
        <v>0</v>
      </c>
      <c r="P452" s="5">
        <v>0</v>
      </c>
      <c r="Q452" s="5">
        <v>0.3</v>
      </c>
      <c r="R452" s="5">
        <v>0</v>
      </c>
      <c r="S452" s="5">
        <v>0</v>
      </c>
      <c r="T452" s="5">
        <v>0</v>
      </c>
      <c r="U452" s="5">
        <v>0</v>
      </c>
      <c r="V452" s="9">
        <f t="shared" si="26"/>
        <v>22.570000000000004</v>
      </c>
      <c r="W452" s="5">
        <v>3</v>
      </c>
      <c r="X452">
        <f>SUM(V452:W452)</f>
        <v>25.570000000000004</v>
      </c>
    </row>
    <row r="453" spans="1:24" x14ac:dyDescent="0.25">
      <c r="A453">
        <f t="shared" si="25"/>
        <v>30</v>
      </c>
      <c r="B453">
        <v>2013</v>
      </c>
      <c r="C453" s="4">
        <v>40745</v>
      </c>
      <c r="D453" s="5">
        <v>6</v>
      </c>
      <c r="E453" s="5">
        <v>0</v>
      </c>
      <c r="F453" s="5">
        <v>0</v>
      </c>
      <c r="G453" s="5">
        <v>0</v>
      </c>
      <c r="H453" s="5">
        <v>0</v>
      </c>
      <c r="I453" s="5">
        <v>0</v>
      </c>
      <c r="J453" s="5">
        <v>0</v>
      </c>
      <c r="K453" s="5">
        <v>15.3</v>
      </c>
      <c r="L453" s="5">
        <v>0.3</v>
      </c>
      <c r="M453" s="5">
        <v>0</v>
      </c>
      <c r="N453" s="5">
        <v>0.67</v>
      </c>
      <c r="O453" s="5">
        <v>0</v>
      </c>
      <c r="P453" s="5">
        <v>0</v>
      </c>
      <c r="Q453" s="5">
        <v>0.3</v>
      </c>
      <c r="R453" s="5">
        <v>0</v>
      </c>
      <c r="S453" s="5">
        <v>0</v>
      </c>
      <c r="T453" s="5">
        <v>0</v>
      </c>
      <c r="U453" s="5">
        <v>0</v>
      </c>
      <c r="V453" s="9">
        <f t="shared" si="26"/>
        <v>22.570000000000004</v>
      </c>
      <c r="W453" s="5">
        <v>3</v>
      </c>
      <c r="X453">
        <f t="shared" si="27"/>
        <v>25.570000000000004</v>
      </c>
    </row>
    <row r="454" spans="1:24" x14ac:dyDescent="0.25">
      <c r="A454">
        <f t="shared" si="25"/>
        <v>30</v>
      </c>
      <c r="B454">
        <v>2013</v>
      </c>
      <c r="C454" s="4">
        <v>40746</v>
      </c>
      <c r="D454" s="5">
        <v>6</v>
      </c>
      <c r="E454" s="5">
        <v>0</v>
      </c>
      <c r="F454" s="5">
        <v>0</v>
      </c>
      <c r="G454" s="5">
        <v>0</v>
      </c>
      <c r="H454" s="5">
        <v>0</v>
      </c>
      <c r="I454" s="5">
        <v>0</v>
      </c>
      <c r="J454" s="5">
        <v>0</v>
      </c>
      <c r="K454" s="5">
        <v>15.3</v>
      </c>
      <c r="L454" s="5">
        <v>0.3</v>
      </c>
      <c r="M454" s="5">
        <v>0</v>
      </c>
      <c r="N454" s="5">
        <v>0.67</v>
      </c>
      <c r="O454" s="5">
        <v>0</v>
      </c>
      <c r="P454" s="5">
        <v>0</v>
      </c>
      <c r="Q454" s="5">
        <v>0.3</v>
      </c>
      <c r="R454" s="5">
        <v>0</v>
      </c>
      <c r="S454" s="5">
        <v>0</v>
      </c>
      <c r="T454" s="5">
        <v>0</v>
      </c>
      <c r="U454" s="5">
        <v>0</v>
      </c>
      <c r="V454" s="9">
        <f t="shared" si="26"/>
        <v>22.570000000000004</v>
      </c>
      <c r="W454" s="5">
        <v>3</v>
      </c>
      <c r="X454">
        <f t="shared" si="27"/>
        <v>25.570000000000004</v>
      </c>
    </row>
    <row r="455" spans="1:24" x14ac:dyDescent="0.25">
      <c r="A455">
        <f t="shared" si="25"/>
        <v>30</v>
      </c>
      <c r="B455">
        <v>2013</v>
      </c>
      <c r="C455" s="4">
        <v>40747</v>
      </c>
      <c r="D455" s="5" t="s">
        <v>25</v>
      </c>
      <c r="E455" s="5" t="s">
        <v>25</v>
      </c>
      <c r="F455" s="5" t="s">
        <v>25</v>
      </c>
      <c r="G455" s="5" t="s">
        <v>25</v>
      </c>
      <c r="H455" s="5" t="s">
        <v>25</v>
      </c>
      <c r="I455" s="5" t="s">
        <v>25</v>
      </c>
      <c r="J455" s="5" t="s">
        <v>25</v>
      </c>
      <c r="K455" s="5" t="s">
        <v>25</v>
      </c>
      <c r="L455" s="5" t="s">
        <v>25</v>
      </c>
      <c r="M455" s="5" t="s">
        <v>25</v>
      </c>
      <c r="N455" s="5" t="s">
        <v>25</v>
      </c>
      <c r="O455" s="5" t="s">
        <v>25</v>
      </c>
      <c r="P455" s="5" t="s">
        <v>25</v>
      </c>
      <c r="Q455" s="5" t="s">
        <v>25</v>
      </c>
      <c r="R455" s="5" t="s">
        <v>25</v>
      </c>
      <c r="S455" s="5" t="s">
        <v>25</v>
      </c>
      <c r="T455" s="5" t="s">
        <v>25</v>
      </c>
      <c r="U455" s="5" t="s">
        <v>25</v>
      </c>
      <c r="V455" s="9">
        <f t="shared" si="26"/>
        <v>0</v>
      </c>
      <c r="W455" s="5" t="s">
        <v>25</v>
      </c>
      <c r="X455">
        <f t="shared" si="27"/>
        <v>0</v>
      </c>
    </row>
    <row r="456" spans="1:24" x14ac:dyDescent="0.25">
      <c r="A456">
        <f t="shared" si="25"/>
        <v>31</v>
      </c>
      <c r="B456">
        <v>2013</v>
      </c>
      <c r="C456" s="4">
        <v>40748</v>
      </c>
      <c r="D456" s="5">
        <v>1</v>
      </c>
      <c r="E456" s="5">
        <v>0</v>
      </c>
      <c r="F456" s="5">
        <v>0</v>
      </c>
      <c r="G456" s="5">
        <v>0</v>
      </c>
      <c r="H456" s="5">
        <v>0</v>
      </c>
      <c r="I456" s="5">
        <v>0</v>
      </c>
      <c r="J456" s="5">
        <v>0</v>
      </c>
      <c r="K456" s="5">
        <v>4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9">
        <f t="shared" si="26"/>
        <v>5</v>
      </c>
      <c r="W456" s="5">
        <v>0</v>
      </c>
      <c r="X456">
        <f t="shared" si="27"/>
        <v>5</v>
      </c>
    </row>
    <row r="457" spans="1:24" x14ac:dyDescent="0.25">
      <c r="A457">
        <f t="shared" ref="A457:A520" si="28">WEEKNUM(C457)</f>
        <v>31</v>
      </c>
      <c r="B457">
        <v>2013</v>
      </c>
      <c r="C457" s="4">
        <v>40749</v>
      </c>
      <c r="D457" s="5">
        <v>1</v>
      </c>
      <c r="E457" s="5">
        <v>0</v>
      </c>
      <c r="F457" s="5">
        <v>0</v>
      </c>
      <c r="G457" s="5">
        <v>0</v>
      </c>
      <c r="H457" s="5">
        <v>0</v>
      </c>
      <c r="I457" s="5">
        <v>0</v>
      </c>
      <c r="J457" s="5">
        <v>0</v>
      </c>
      <c r="K457" s="5">
        <v>3</v>
      </c>
      <c r="L457" s="5">
        <v>0</v>
      </c>
      <c r="M457" s="5">
        <v>0</v>
      </c>
      <c r="N457" s="5">
        <v>1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9">
        <f t="shared" si="26"/>
        <v>5</v>
      </c>
      <c r="W457" s="5">
        <v>0</v>
      </c>
      <c r="X457">
        <f t="shared" si="27"/>
        <v>5</v>
      </c>
    </row>
    <row r="458" spans="1:24" x14ac:dyDescent="0.25">
      <c r="A458">
        <f t="shared" si="28"/>
        <v>31</v>
      </c>
      <c r="B458">
        <v>2013</v>
      </c>
      <c r="C458" s="4">
        <v>40750</v>
      </c>
      <c r="D458" s="5">
        <v>2</v>
      </c>
      <c r="E458" s="5">
        <v>0</v>
      </c>
      <c r="F458" s="5">
        <v>0</v>
      </c>
      <c r="G458" s="5">
        <v>0</v>
      </c>
      <c r="H458" s="5">
        <v>0</v>
      </c>
      <c r="I458" s="5">
        <v>0</v>
      </c>
      <c r="J458" s="5">
        <v>0</v>
      </c>
      <c r="K458" s="5">
        <v>1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9">
        <f t="shared" si="26"/>
        <v>3</v>
      </c>
      <c r="W458" s="5">
        <v>1</v>
      </c>
      <c r="X458">
        <f>SUM(V458:W458)</f>
        <v>4</v>
      </c>
    </row>
    <row r="459" spans="1:24" x14ac:dyDescent="0.25">
      <c r="A459">
        <f t="shared" si="28"/>
        <v>31</v>
      </c>
      <c r="B459">
        <v>2013</v>
      </c>
      <c r="C459" s="4">
        <v>40751</v>
      </c>
      <c r="D459" s="5">
        <v>0.33</v>
      </c>
      <c r="E459" s="5">
        <v>0</v>
      </c>
      <c r="F459" s="5">
        <v>0</v>
      </c>
      <c r="G459" s="5">
        <v>0</v>
      </c>
      <c r="H459" s="5">
        <v>0</v>
      </c>
      <c r="I459" s="5">
        <v>0</v>
      </c>
      <c r="J459" s="5">
        <v>0</v>
      </c>
      <c r="K459" s="5">
        <v>1.67</v>
      </c>
      <c r="L459" s="5">
        <v>0</v>
      </c>
      <c r="M459" s="5">
        <v>0</v>
      </c>
      <c r="N459" s="5">
        <v>0.33</v>
      </c>
      <c r="O459" s="5">
        <v>0</v>
      </c>
      <c r="P459" s="5">
        <v>0</v>
      </c>
      <c r="Q459" s="5">
        <v>0.33</v>
      </c>
      <c r="R459" s="5">
        <v>0</v>
      </c>
      <c r="S459" s="5">
        <v>0</v>
      </c>
      <c r="T459" s="5">
        <v>0</v>
      </c>
      <c r="U459" s="5">
        <v>0</v>
      </c>
      <c r="V459" s="9">
        <f t="shared" si="26"/>
        <v>2.66</v>
      </c>
      <c r="W459" s="5">
        <v>1.33</v>
      </c>
      <c r="X459">
        <f>SUM(V459:W459)</f>
        <v>3.99</v>
      </c>
    </row>
    <row r="460" spans="1:24" x14ac:dyDescent="0.25">
      <c r="A460">
        <f t="shared" si="28"/>
        <v>31</v>
      </c>
      <c r="B460">
        <v>2013</v>
      </c>
      <c r="C460" s="4">
        <v>40752</v>
      </c>
      <c r="D460" s="5">
        <v>0.33</v>
      </c>
      <c r="E460" s="5">
        <v>0</v>
      </c>
      <c r="F460" s="5">
        <v>0</v>
      </c>
      <c r="G460" s="5">
        <v>0</v>
      </c>
      <c r="H460" s="5">
        <v>0</v>
      </c>
      <c r="I460" s="5">
        <v>0</v>
      </c>
      <c r="J460" s="5">
        <v>0</v>
      </c>
      <c r="K460" s="5">
        <v>1.67</v>
      </c>
      <c r="L460" s="5">
        <v>0</v>
      </c>
      <c r="M460" s="5">
        <v>0</v>
      </c>
      <c r="N460" s="5">
        <v>0.33</v>
      </c>
      <c r="O460" s="5">
        <v>0</v>
      </c>
      <c r="P460" s="5">
        <v>0</v>
      </c>
      <c r="Q460" s="5">
        <v>0.33</v>
      </c>
      <c r="R460" s="5">
        <v>0</v>
      </c>
      <c r="S460" s="5">
        <v>0</v>
      </c>
      <c r="T460" s="5">
        <v>0</v>
      </c>
      <c r="U460" s="5">
        <v>0</v>
      </c>
      <c r="V460" s="9">
        <f t="shared" si="26"/>
        <v>2.66</v>
      </c>
      <c r="W460" s="5">
        <v>1.33</v>
      </c>
      <c r="X460">
        <f t="shared" si="27"/>
        <v>3.99</v>
      </c>
    </row>
    <row r="461" spans="1:24" x14ac:dyDescent="0.25">
      <c r="A461">
        <f t="shared" si="28"/>
        <v>31</v>
      </c>
      <c r="B461">
        <v>2013</v>
      </c>
      <c r="C461" s="4">
        <v>40753</v>
      </c>
      <c r="D461" s="5">
        <v>0.33</v>
      </c>
      <c r="E461" s="5">
        <v>0</v>
      </c>
      <c r="F461" s="5">
        <v>0</v>
      </c>
      <c r="G461" s="5">
        <v>0</v>
      </c>
      <c r="H461" s="5">
        <v>0</v>
      </c>
      <c r="I461" s="5">
        <v>0</v>
      </c>
      <c r="J461" s="5">
        <v>0</v>
      </c>
      <c r="K461" s="5">
        <v>1.67</v>
      </c>
      <c r="L461" s="5">
        <v>0</v>
      </c>
      <c r="M461" s="5">
        <v>0</v>
      </c>
      <c r="N461" s="5">
        <v>0.33</v>
      </c>
      <c r="O461" s="5">
        <v>0</v>
      </c>
      <c r="P461" s="5">
        <v>0</v>
      </c>
      <c r="Q461" s="5">
        <v>0.33</v>
      </c>
      <c r="R461" s="5">
        <v>0</v>
      </c>
      <c r="S461" s="5">
        <v>0</v>
      </c>
      <c r="T461" s="5">
        <v>0</v>
      </c>
      <c r="U461" s="5">
        <v>0</v>
      </c>
      <c r="V461" s="9">
        <f t="shared" si="26"/>
        <v>2.66</v>
      </c>
      <c r="W461" s="5">
        <v>1.33</v>
      </c>
      <c r="X461">
        <f t="shared" si="27"/>
        <v>3.99</v>
      </c>
    </row>
    <row r="462" spans="1:24" x14ac:dyDescent="0.25">
      <c r="A462">
        <f t="shared" si="28"/>
        <v>31</v>
      </c>
      <c r="B462">
        <v>2013</v>
      </c>
      <c r="C462" s="4">
        <v>40754</v>
      </c>
      <c r="D462" s="5">
        <v>2</v>
      </c>
      <c r="E462" s="5">
        <v>0</v>
      </c>
      <c r="F462" s="5">
        <v>0</v>
      </c>
      <c r="G462" s="5">
        <v>0</v>
      </c>
      <c r="H462" s="5">
        <v>0</v>
      </c>
      <c r="I462" s="5">
        <v>0</v>
      </c>
      <c r="J462" s="5">
        <v>0</v>
      </c>
      <c r="K462" s="5">
        <v>1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2</v>
      </c>
      <c r="R462" s="5">
        <v>0</v>
      </c>
      <c r="S462" s="5">
        <v>0</v>
      </c>
      <c r="T462" s="5">
        <v>0</v>
      </c>
      <c r="U462" s="5">
        <v>0</v>
      </c>
      <c r="V462" s="9">
        <f t="shared" si="26"/>
        <v>5</v>
      </c>
      <c r="W462" s="5">
        <v>6</v>
      </c>
      <c r="X462">
        <f t="shared" si="27"/>
        <v>11</v>
      </c>
    </row>
    <row r="463" spans="1:24" x14ac:dyDescent="0.25">
      <c r="A463">
        <f t="shared" si="28"/>
        <v>32</v>
      </c>
      <c r="B463">
        <v>2013</v>
      </c>
      <c r="C463" s="4">
        <v>40755</v>
      </c>
      <c r="D463" s="5">
        <v>7</v>
      </c>
      <c r="E463" s="5">
        <v>0</v>
      </c>
      <c r="F463" s="5">
        <v>0</v>
      </c>
      <c r="G463" s="5">
        <v>0</v>
      </c>
      <c r="H463" s="5">
        <v>0</v>
      </c>
      <c r="I463" s="5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9">
        <f t="shared" si="26"/>
        <v>7</v>
      </c>
      <c r="W463" s="5">
        <v>6</v>
      </c>
      <c r="X463">
        <f t="shared" si="27"/>
        <v>13</v>
      </c>
    </row>
    <row r="464" spans="1:24" x14ac:dyDescent="0.25">
      <c r="A464">
        <f t="shared" si="28"/>
        <v>32</v>
      </c>
      <c r="B464">
        <v>2013</v>
      </c>
      <c r="C464" s="4">
        <v>40756</v>
      </c>
      <c r="D464" s="5">
        <v>6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2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9">
        <f t="shared" si="26"/>
        <v>8</v>
      </c>
      <c r="W464" s="5">
        <v>10</v>
      </c>
      <c r="X464">
        <f t="shared" si="27"/>
        <v>18</v>
      </c>
    </row>
    <row r="465" spans="1:24" x14ac:dyDescent="0.25">
      <c r="A465">
        <f t="shared" si="28"/>
        <v>32</v>
      </c>
      <c r="B465">
        <v>2013</v>
      </c>
      <c r="C465" s="4">
        <v>40757</v>
      </c>
      <c r="D465" s="5">
        <v>9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5</v>
      </c>
      <c r="L465" s="5">
        <v>0</v>
      </c>
      <c r="M465" s="5">
        <v>0</v>
      </c>
      <c r="N465" s="5">
        <v>4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9">
        <f t="shared" si="26"/>
        <v>18</v>
      </c>
      <c r="W465" s="5">
        <v>17</v>
      </c>
      <c r="X465">
        <f t="shared" si="27"/>
        <v>35</v>
      </c>
    </row>
    <row r="466" spans="1:24" x14ac:dyDescent="0.25">
      <c r="A466">
        <f t="shared" si="28"/>
        <v>32</v>
      </c>
      <c r="B466">
        <v>2013</v>
      </c>
      <c r="C466" s="4">
        <v>40758</v>
      </c>
      <c r="D466" s="5">
        <v>3.66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2</v>
      </c>
      <c r="L466" s="5">
        <v>0.66</v>
      </c>
      <c r="M466" s="5">
        <v>0</v>
      </c>
      <c r="N466" s="5">
        <v>1</v>
      </c>
      <c r="O466" s="5">
        <v>0</v>
      </c>
      <c r="P466" s="5">
        <v>0</v>
      </c>
      <c r="Q466" s="5">
        <v>0.33</v>
      </c>
      <c r="R466" s="5">
        <v>0</v>
      </c>
      <c r="S466" s="5">
        <v>0</v>
      </c>
      <c r="T466" s="5">
        <v>0</v>
      </c>
      <c r="U466" s="5">
        <v>0</v>
      </c>
      <c r="V466" s="9">
        <f t="shared" si="26"/>
        <v>7.65</v>
      </c>
      <c r="W466" s="5">
        <v>4</v>
      </c>
      <c r="X466">
        <f t="shared" si="27"/>
        <v>11.65</v>
      </c>
    </row>
    <row r="467" spans="1:24" x14ac:dyDescent="0.25">
      <c r="A467">
        <f t="shared" si="28"/>
        <v>32</v>
      </c>
      <c r="B467">
        <v>2013</v>
      </c>
      <c r="C467" s="4">
        <v>40759</v>
      </c>
      <c r="D467" s="5">
        <v>3.66</v>
      </c>
      <c r="E467" s="5">
        <v>0</v>
      </c>
      <c r="F467" s="5">
        <v>0</v>
      </c>
      <c r="G467" s="5">
        <v>0</v>
      </c>
      <c r="H467" s="5">
        <v>0</v>
      </c>
      <c r="I467" s="5">
        <v>0</v>
      </c>
      <c r="J467" s="5">
        <v>0</v>
      </c>
      <c r="K467" s="5">
        <v>2</v>
      </c>
      <c r="L467" s="5">
        <v>0.66</v>
      </c>
      <c r="M467" s="5">
        <v>0</v>
      </c>
      <c r="N467" s="5">
        <v>1</v>
      </c>
      <c r="O467" s="5">
        <v>0</v>
      </c>
      <c r="P467" s="5">
        <v>0</v>
      </c>
      <c r="Q467" s="5">
        <v>0.33</v>
      </c>
      <c r="R467" s="5">
        <v>0</v>
      </c>
      <c r="S467" s="5">
        <v>0</v>
      </c>
      <c r="T467" s="5">
        <v>0</v>
      </c>
      <c r="U467" s="5">
        <v>0</v>
      </c>
      <c r="V467" s="9">
        <f t="shared" si="26"/>
        <v>7.65</v>
      </c>
      <c r="W467" s="5">
        <v>4</v>
      </c>
      <c r="X467">
        <f t="shared" si="27"/>
        <v>11.65</v>
      </c>
    </row>
    <row r="468" spans="1:24" x14ac:dyDescent="0.25">
      <c r="A468">
        <f t="shared" si="28"/>
        <v>32</v>
      </c>
      <c r="B468">
        <v>2013</v>
      </c>
      <c r="C468" s="4">
        <v>40760</v>
      </c>
      <c r="D468" s="5">
        <v>3.66</v>
      </c>
      <c r="E468" s="5">
        <v>0</v>
      </c>
      <c r="F468" s="5">
        <v>0</v>
      </c>
      <c r="G468" s="5">
        <v>0</v>
      </c>
      <c r="H468" s="5">
        <v>0</v>
      </c>
      <c r="I468" s="5">
        <v>0</v>
      </c>
      <c r="J468" s="5">
        <v>0</v>
      </c>
      <c r="K468" s="5">
        <v>2</v>
      </c>
      <c r="L468" s="5">
        <v>0.66</v>
      </c>
      <c r="M468" s="5">
        <v>0</v>
      </c>
      <c r="N468" s="5">
        <v>1</v>
      </c>
      <c r="O468" s="5">
        <v>0</v>
      </c>
      <c r="P468" s="5">
        <v>0</v>
      </c>
      <c r="Q468" s="5">
        <v>0.33</v>
      </c>
      <c r="R468" s="5">
        <v>0</v>
      </c>
      <c r="S468" s="5">
        <v>0</v>
      </c>
      <c r="T468" s="5">
        <v>0</v>
      </c>
      <c r="U468" s="5">
        <v>0</v>
      </c>
      <c r="V468" s="9">
        <f t="shared" si="26"/>
        <v>7.65</v>
      </c>
      <c r="W468" s="5">
        <v>4</v>
      </c>
      <c r="X468">
        <f t="shared" si="27"/>
        <v>11.65</v>
      </c>
    </row>
    <row r="469" spans="1:24" x14ac:dyDescent="0.25">
      <c r="A469">
        <f t="shared" si="28"/>
        <v>32</v>
      </c>
      <c r="B469">
        <v>2013</v>
      </c>
      <c r="C469" s="4">
        <v>40761</v>
      </c>
      <c r="D469" s="5">
        <v>3</v>
      </c>
      <c r="E469" s="5">
        <v>0</v>
      </c>
      <c r="F469" s="5">
        <v>0</v>
      </c>
      <c r="G469" s="5">
        <v>0</v>
      </c>
      <c r="H469" s="5">
        <v>0</v>
      </c>
      <c r="I469" s="5">
        <v>0</v>
      </c>
      <c r="J469" s="5">
        <v>0</v>
      </c>
      <c r="K469" s="5">
        <v>3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9">
        <f t="shared" si="26"/>
        <v>6</v>
      </c>
      <c r="W469" s="5">
        <v>1</v>
      </c>
      <c r="X469">
        <f t="shared" si="27"/>
        <v>7</v>
      </c>
    </row>
    <row r="470" spans="1:24" x14ac:dyDescent="0.25">
      <c r="A470">
        <f t="shared" si="28"/>
        <v>33</v>
      </c>
      <c r="B470">
        <v>2013</v>
      </c>
      <c r="C470" s="4">
        <v>40762</v>
      </c>
      <c r="D470" s="5">
        <v>0</v>
      </c>
      <c r="E470" s="5">
        <v>0</v>
      </c>
      <c r="F470" s="5">
        <v>0</v>
      </c>
      <c r="G470" s="5">
        <v>0</v>
      </c>
      <c r="H470" s="5">
        <v>0</v>
      </c>
      <c r="I470" s="5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9">
        <f t="shared" si="26"/>
        <v>0</v>
      </c>
      <c r="W470" s="5">
        <v>0</v>
      </c>
      <c r="X470">
        <f t="shared" si="27"/>
        <v>0</v>
      </c>
    </row>
    <row r="471" spans="1:24" x14ac:dyDescent="0.25">
      <c r="A471">
        <f t="shared" si="28"/>
        <v>33</v>
      </c>
      <c r="B471">
        <v>2013</v>
      </c>
      <c r="C471" s="4">
        <v>40763</v>
      </c>
      <c r="D471" s="5">
        <v>2</v>
      </c>
      <c r="E471" s="5">
        <v>0</v>
      </c>
      <c r="F471" s="5">
        <v>0</v>
      </c>
      <c r="G471" s="5">
        <v>0</v>
      </c>
      <c r="H471" s="5">
        <v>0</v>
      </c>
      <c r="I471" s="5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9">
        <f t="shared" si="26"/>
        <v>2</v>
      </c>
      <c r="W471" s="5">
        <v>0</v>
      </c>
      <c r="X471">
        <f t="shared" si="27"/>
        <v>2</v>
      </c>
    </row>
    <row r="472" spans="1:24" x14ac:dyDescent="0.25">
      <c r="A472">
        <f t="shared" si="28"/>
        <v>33</v>
      </c>
      <c r="B472">
        <v>2013</v>
      </c>
      <c r="C472" s="4">
        <v>40764</v>
      </c>
      <c r="D472" s="5">
        <v>2</v>
      </c>
      <c r="E472" s="5">
        <v>0</v>
      </c>
      <c r="F472" s="5">
        <v>0</v>
      </c>
      <c r="G472" s="5">
        <v>0</v>
      </c>
      <c r="H472" s="5">
        <v>0</v>
      </c>
      <c r="I472" s="5">
        <v>0</v>
      </c>
      <c r="J472" s="5">
        <v>0</v>
      </c>
      <c r="K472" s="5">
        <v>0</v>
      </c>
      <c r="L472" s="5">
        <v>0</v>
      </c>
      <c r="M472" s="5">
        <v>0</v>
      </c>
      <c r="N472" s="5">
        <v>3</v>
      </c>
      <c r="O472" s="5">
        <v>0</v>
      </c>
      <c r="P472" s="5">
        <v>0</v>
      </c>
      <c r="Q472" s="5">
        <v>1</v>
      </c>
      <c r="R472" s="5">
        <v>0</v>
      </c>
      <c r="S472" s="5">
        <v>0</v>
      </c>
      <c r="T472" s="5">
        <v>0</v>
      </c>
      <c r="U472" s="5">
        <v>0</v>
      </c>
      <c r="V472" s="9">
        <f t="shared" si="26"/>
        <v>6</v>
      </c>
      <c r="W472" s="5">
        <v>1</v>
      </c>
      <c r="X472">
        <f t="shared" si="27"/>
        <v>7</v>
      </c>
    </row>
    <row r="473" spans="1:24" x14ac:dyDescent="0.25">
      <c r="A473">
        <f t="shared" si="28"/>
        <v>33</v>
      </c>
      <c r="B473">
        <v>2013</v>
      </c>
      <c r="C473" s="4">
        <v>40765</v>
      </c>
      <c r="D473" s="5">
        <v>3.33</v>
      </c>
      <c r="E473" s="5">
        <v>0</v>
      </c>
      <c r="F473" s="5">
        <v>0</v>
      </c>
      <c r="G473" s="5">
        <v>0</v>
      </c>
      <c r="H473" s="5">
        <v>0</v>
      </c>
      <c r="I473" s="5">
        <v>0</v>
      </c>
      <c r="J473" s="5">
        <v>0</v>
      </c>
      <c r="K473" s="5">
        <v>3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9">
        <f>SUM(D473:U473)</f>
        <v>6.33</v>
      </c>
      <c r="W473" s="5">
        <v>2</v>
      </c>
      <c r="X473">
        <f t="shared" si="27"/>
        <v>8.33</v>
      </c>
    </row>
    <row r="474" spans="1:24" x14ac:dyDescent="0.25">
      <c r="A474">
        <f t="shared" si="28"/>
        <v>33</v>
      </c>
      <c r="B474">
        <v>2013</v>
      </c>
      <c r="C474" s="4">
        <v>40766</v>
      </c>
      <c r="D474" s="5">
        <v>3.33</v>
      </c>
      <c r="E474" s="5">
        <v>0</v>
      </c>
      <c r="F474" s="5">
        <v>0</v>
      </c>
      <c r="G474" s="5">
        <v>0</v>
      </c>
      <c r="H474" s="5">
        <v>0</v>
      </c>
      <c r="I474" s="5">
        <v>0</v>
      </c>
      <c r="J474" s="5">
        <v>0</v>
      </c>
      <c r="K474" s="5">
        <v>3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9">
        <f>SUM(D474:U474)</f>
        <v>6.33</v>
      </c>
      <c r="W474" s="5">
        <v>2</v>
      </c>
      <c r="X474">
        <f t="shared" si="27"/>
        <v>8.33</v>
      </c>
    </row>
    <row r="475" spans="1:24" x14ac:dyDescent="0.25">
      <c r="A475">
        <f t="shared" si="28"/>
        <v>33</v>
      </c>
      <c r="B475">
        <v>2013</v>
      </c>
      <c r="C475" s="4">
        <v>40767</v>
      </c>
      <c r="D475" s="5">
        <v>3.33</v>
      </c>
      <c r="E475" s="5">
        <v>0</v>
      </c>
      <c r="F475" s="5">
        <v>0</v>
      </c>
      <c r="G475" s="5">
        <v>0</v>
      </c>
      <c r="H475" s="5">
        <v>0</v>
      </c>
      <c r="I475" s="5">
        <v>0</v>
      </c>
      <c r="J475" s="5">
        <v>0</v>
      </c>
      <c r="K475" s="5">
        <v>3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9">
        <f t="shared" si="26"/>
        <v>6.33</v>
      </c>
      <c r="W475" s="5">
        <v>2</v>
      </c>
      <c r="X475">
        <f t="shared" si="27"/>
        <v>8.33</v>
      </c>
    </row>
    <row r="476" spans="1:24" x14ac:dyDescent="0.25">
      <c r="A476">
        <f t="shared" si="28"/>
        <v>33</v>
      </c>
      <c r="B476">
        <v>2013</v>
      </c>
      <c r="C476" s="4">
        <v>40768</v>
      </c>
      <c r="D476" s="5">
        <v>2</v>
      </c>
      <c r="E476" s="5">
        <v>0</v>
      </c>
      <c r="F476" s="5">
        <v>0</v>
      </c>
      <c r="G476" s="5">
        <v>0</v>
      </c>
      <c r="H476" s="5">
        <v>0</v>
      </c>
      <c r="I476" s="5">
        <v>0</v>
      </c>
      <c r="J476" s="5">
        <v>0</v>
      </c>
      <c r="K476" s="5">
        <v>2</v>
      </c>
      <c r="L476" s="5">
        <v>0</v>
      </c>
      <c r="M476" s="5">
        <v>0</v>
      </c>
      <c r="N476" s="5">
        <v>1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9">
        <f t="shared" si="26"/>
        <v>5</v>
      </c>
      <c r="W476" s="5">
        <v>8</v>
      </c>
      <c r="X476">
        <f t="shared" si="27"/>
        <v>13</v>
      </c>
    </row>
    <row r="477" spans="1:24" x14ac:dyDescent="0.25">
      <c r="A477">
        <f t="shared" si="28"/>
        <v>34</v>
      </c>
      <c r="B477">
        <v>2013</v>
      </c>
      <c r="C477" s="4">
        <v>40769</v>
      </c>
      <c r="D477" s="5">
        <v>5</v>
      </c>
      <c r="E477" s="5">
        <v>0</v>
      </c>
      <c r="F477" s="5">
        <v>0</v>
      </c>
      <c r="G477" s="5">
        <v>0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2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9">
        <f t="shared" si="26"/>
        <v>7</v>
      </c>
      <c r="W477" s="5">
        <v>4</v>
      </c>
      <c r="X477">
        <f t="shared" si="27"/>
        <v>11</v>
      </c>
    </row>
    <row r="478" spans="1:24" x14ac:dyDescent="0.25">
      <c r="A478">
        <f t="shared" si="28"/>
        <v>34</v>
      </c>
      <c r="B478">
        <v>2013</v>
      </c>
      <c r="C478" s="4">
        <v>40770</v>
      </c>
      <c r="D478" s="5">
        <v>6</v>
      </c>
      <c r="E478" s="5">
        <v>0</v>
      </c>
      <c r="F478" s="5">
        <v>0</v>
      </c>
      <c r="G478" s="5">
        <v>0</v>
      </c>
      <c r="H478" s="5">
        <v>0</v>
      </c>
      <c r="I478" s="5">
        <v>0</v>
      </c>
      <c r="J478" s="5">
        <v>0</v>
      </c>
      <c r="K478" s="5">
        <v>3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9">
        <f t="shared" si="26"/>
        <v>9</v>
      </c>
      <c r="W478" s="5">
        <v>7</v>
      </c>
      <c r="X478">
        <f t="shared" si="27"/>
        <v>16</v>
      </c>
    </row>
    <row r="479" spans="1:24" x14ac:dyDescent="0.25">
      <c r="A479">
        <f t="shared" si="28"/>
        <v>34</v>
      </c>
      <c r="B479">
        <v>2013</v>
      </c>
      <c r="C479" s="4">
        <v>40771</v>
      </c>
      <c r="D479" s="5">
        <v>1</v>
      </c>
      <c r="E479" s="5">
        <v>0</v>
      </c>
      <c r="F479" s="5">
        <v>0</v>
      </c>
      <c r="G479" s="5">
        <v>0</v>
      </c>
      <c r="H479" s="5">
        <v>0</v>
      </c>
      <c r="I479" s="5">
        <v>0</v>
      </c>
      <c r="J479" s="5">
        <v>0</v>
      </c>
      <c r="K479" s="5">
        <v>1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5">
        <v>1</v>
      </c>
      <c r="R479" s="5">
        <v>0</v>
      </c>
      <c r="S479" s="5">
        <v>0</v>
      </c>
      <c r="T479" s="5">
        <v>0</v>
      </c>
      <c r="U479" s="5">
        <v>0</v>
      </c>
      <c r="V479" s="9">
        <f t="shared" si="26"/>
        <v>3</v>
      </c>
      <c r="W479" s="5">
        <v>0</v>
      </c>
      <c r="X479">
        <f t="shared" si="27"/>
        <v>3</v>
      </c>
    </row>
    <row r="480" spans="1:24" x14ac:dyDescent="0.25">
      <c r="A480">
        <f t="shared" si="28"/>
        <v>34</v>
      </c>
      <c r="B480">
        <v>2013</v>
      </c>
      <c r="C480" s="4">
        <v>40772</v>
      </c>
      <c r="D480" s="5">
        <v>2</v>
      </c>
      <c r="E480" s="5">
        <v>0</v>
      </c>
      <c r="F480" s="5">
        <v>0</v>
      </c>
      <c r="G480" s="5">
        <v>0</v>
      </c>
      <c r="H480" s="5">
        <v>0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9">
        <f t="shared" si="26"/>
        <v>2</v>
      </c>
      <c r="W480" s="5">
        <v>2.33</v>
      </c>
      <c r="X480">
        <f t="shared" si="27"/>
        <v>4.33</v>
      </c>
    </row>
    <row r="481" spans="1:24" x14ac:dyDescent="0.25">
      <c r="A481">
        <f t="shared" si="28"/>
        <v>34</v>
      </c>
      <c r="B481">
        <v>2013</v>
      </c>
      <c r="C481" s="4">
        <v>40773</v>
      </c>
      <c r="D481" s="5">
        <v>2</v>
      </c>
      <c r="E481" s="5">
        <v>0</v>
      </c>
      <c r="F481" s="5">
        <v>0</v>
      </c>
      <c r="G481" s="5">
        <v>0</v>
      </c>
      <c r="H481" s="5">
        <v>0</v>
      </c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9">
        <f t="shared" si="26"/>
        <v>2</v>
      </c>
      <c r="W481" s="5">
        <v>2.33</v>
      </c>
      <c r="X481">
        <f t="shared" si="27"/>
        <v>4.33</v>
      </c>
    </row>
    <row r="482" spans="1:24" x14ac:dyDescent="0.25">
      <c r="A482">
        <f t="shared" si="28"/>
        <v>34</v>
      </c>
      <c r="B482">
        <v>2013</v>
      </c>
      <c r="C482" s="4">
        <v>40774</v>
      </c>
      <c r="D482" s="5">
        <v>2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9">
        <f t="shared" si="26"/>
        <v>2</v>
      </c>
      <c r="W482" s="5">
        <v>2.33</v>
      </c>
      <c r="X482">
        <f t="shared" si="27"/>
        <v>4.33</v>
      </c>
    </row>
    <row r="483" spans="1:24" x14ac:dyDescent="0.25">
      <c r="A483">
        <f t="shared" si="28"/>
        <v>34</v>
      </c>
      <c r="B483">
        <v>2013</v>
      </c>
      <c r="C483" s="4">
        <v>40775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 s="9">
        <f t="shared" si="26"/>
        <v>0</v>
      </c>
      <c r="W483" s="5">
        <v>3</v>
      </c>
      <c r="X483">
        <f t="shared" si="27"/>
        <v>3</v>
      </c>
    </row>
    <row r="484" spans="1:24" x14ac:dyDescent="0.25">
      <c r="A484">
        <f t="shared" si="28"/>
        <v>35</v>
      </c>
      <c r="B484">
        <v>2013</v>
      </c>
      <c r="C484" s="4">
        <v>40776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0</v>
      </c>
      <c r="V484" s="9">
        <f t="shared" si="26"/>
        <v>2</v>
      </c>
      <c r="W484" s="5">
        <v>0</v>
      </c>
      <c r="X484">
        <f t="shared" si="27"/>
        <v>2</v>
      </c>
    </row>
    <row r="485" spans="1:24" x14ac:dyDescent="0.25">
      <c r="A485">
        <f t="shared" si="28"/>
        <v>35</v>
      </c>
      <c r="B485">
        <v>2013</v>
      </c>
      <c r="C485" s="4">
        <v>40777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 s="9">
        <f t="shared" si="26"/>
        <v>1</v>
      </c>
      <c r="W485" s="5">
        <v>1</v>
      </c>
      <c r="X485">
        <f t="shared" si="27"/>
        <v>2</v>
      </c>
    </row>
    <row r="486" spans="1:24" x14ac:dyDescent="0.25">
      <c r="A486">
        <f t="shared" si="28"/>
        <v>35</v>
      </c>
      <c r="B486">
        <v>2013</v>
      </c>
      <c r="C486" s="4">
        <v>40778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 s="9">
        <f t="shared" si="26"/>
        <v>1</v>
      </c>
      <c r="W486" s="5">
        <v>0</v>
      </c>
      <c r="X486">
        <f>SUM(V486:W486)</f>
        <v>1</v>
      </c>
    </row>
    <row r="487" spans="1:24" x14ac:dyDescent="0.25">
      <c r="A487">
        <f t="shared" si="28"/>
        <v>35</v>
      </c>
      <c r="B487">
        <v>2013</v>
      </c>
      <c r="C487" s="4">
        <v>40779</v>
      </c>
      <c r="D487">
        <v>2.67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0.67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 s="9">
        <f t="shared" si="26"/>
        <v>3.34</v>
      </c>
      <c r="W487" s="5">
        <v>1.33</v>
      </c>
      <c r="X487">
        <f>SUM(V487:W487)</f>
        <v>4.67</v>
      </c>
    </row>
    <row r="488" spans="1:24" x14ac:dyDescent="0.25">
      <c r="A488">
        <f t="shared" si="28"/>
        <v>35</v>
      </c>
      <c r="B488">
        <v>2013</v>
      </c>
      <c r="C488" s="4">
        <v>40780</v>
      </c>
      <c r="D488">
        <v>2.67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0.67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 s="9">
        <f t="shared" si="26"/>
        <v>3.34</v>
      </c>
      <c r="W488" s="5">
        <v>1.33</v>
      </c>
      <c r="X488">
        <f t="shared" si="27"/>
        <v>4.67</v>
      </c>
    </row>
    <row r="489" spans="1:24" x14ac:dyDescent="0.25">
      <c r="A489">
        <f t="shared" si="28"/>
        <v>35</v>
      </c>
      <c r="B489">
        <v>2013</v>
      </c>
      <c r="C489" s="4">
        <v>40781</v>
      </c>
      <c r="D489">
        <v>2.67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0.67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 s="9">
        <f t="shared" si="26"/>
        <v>3.34</v>
      </c>
      <c r="W489" s="5">
        <v>1.33</v>
      </c>
      <c r="X489">
        <f t="shared" si="27"/>
        <v>4.67</v>
      </c>
    </row>
    <row r="490" spans="1:24" x14ac:dyDescent="0.25">
      <c r="A490">
        <f t="shared" si="28"/>
        <v>35</v>
      </c>
      <c r="B490">
        <v>2013</v>
      </c>
      <c r="C490" s="4">
        <v>40782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2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 s="9">
        <f t="shared" si="26"/>
        <v>3</v>
      </c>
      <c r="W490" s="5">
        <v>2</v>
      </c>
      <c r="X490">
        <f>SUM(V490:W490)</f>
        <v>5</v>
      </c>
    </row>
    <row r="491" spans="1:24" x14ac:dyDescent="0.25">
      <c r="A491">
        <f t="shared" si="28"/>
        <v>36</v>
      </c>
      <c r="B491">
        <v>2013</v>
      </c>
      <c r="C491" s="4">
        <v>40783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 s="9">
        <f t="shared" si="26"/>
        <v>2</v>
      </c>
      <c r="W491" s="5">
        <v>0</v>
      </c>
      <c r="X491">
        <f t="shared" si="27"/>
        <v>2</v>
      </c>
    </row>
    <row r="492" spans="1:24" x14ac:dyDescent="0.25">
      <c r="A492">
        <f t="shared" si="28"/>
        <v>36</v>
      </c>
      <c r="B492">
        <v>2013</v>
      </c>
      <c r="C492" s="4">
        <v>40784</v>
      </c>
      <c r="D492">
        <v>1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 s="9">
        <f t="shared" si="26"/>
        <v>2</v>
      </c>
      <c r="W492" s="5">
        <v>0</v>
      </c>
      <c r="X492">
        <f t="shared" si="27"/>
        <v>2</v>
      </c>
    </row>
    <row r="493" spans="1:24" x14ac:dyDescent="0.25">
      <c r="A493">
        <f t="shared" si="28"/>
        <v>36</v>
      </c>
      <c r="B493">
        <v>2013</v>
      </c>
      <c r="C493" s="4">
        <v>40785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2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0</v>
      </c>
      <c r="V493" s="9">
        <f t="shared" si="26"/>
        <v>4</v>
      </c>
      <c r="W493" s="5">
        <v>1</v>
      </c>
      <c r="X493">
        <f>SUM(V493:W493)</f>
        <v>5</v>
      </c>
    </row>
    <row r="494" spans="1:24" x14ac:dyDescent="0.25">
      <c r="A494">
        <f t="shared" si="28"/>
        <v>36</v>
      </c>
      <c r="B494">
        <v>2013</v>
      </c>
      <c r="C494" s="4">
        <v>40786</v>
      </c>
      <c r="D494">
        <v>1.75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1.5</v>
      </c>
      <c r="L494">
        <v>0</v>
      </c>
      <c r="M494">
        <v>0</v>
      </c>
      <c r="N494">
        <v>0.25</v>
      </c>
      <c r="O494">
        <v>0</v>
      </c>
      <c r="P494">
        <v>0</v>
      </c>
      <c r="Q494">
        <v>4.75</v>
      </c>
      <c r="R494">
        <v>0</v>
      </c>
      <c r="S494">
        <v>0</v>
      </c>
      <c r="T494">
        <v>0</v>
      </c>
      <c r="U494">
        <v>0</v>
      </c>
      <c r="V494" s="9">
        <f t="shared" si="26"/>
        <v>8.25</v>
      </c>
      <c r="W494" s="5">
        <v>4.5</v>
      </c>
      <c r="X494">
        <f>SUM(V494:W494)</f>
        <v>12.75</v>
      </c>
    </row>
    <row r="495" spans="1:24" x14ac:dyDescent="0.25">
      <c r="A495">
        <f t="shared" si="28"/>
        <v>36</v>
      </c>
      <c r="B495">
        <v>2013</v>
      </c>
      <c r="C495" s="4">
        <v>40787</v>
      </c>
      <c r="D495">
        <v>1.75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1.5</v>
      </c>
      <c r="L495">
        <v>0</v>
      </c>
      <c r="M495">
        <v>0</v>
      </c>
      <c r="N495">
        <v>0.25</v>
      </c>
      <c r="O495">
        <v>0</v>
      </c>
      <c r="P495">
        <v>0</v>
      </c>
      <c r="Q495">
        <v>4.75</v>
      </c>
      <c r="R495">
        <v>0</v>
      </c>
      <c r="S495">
        <v>0</v>
      </c>
      <c r="T495">
        <v>0</v>
      </c>
      <c r="U495">
        <v>0</v>
      </c>
      <c r="V495" s="9">
        <f t="shared" si="26"/>
        <v>8.25</v>
      </c>
      <c r="W495" s="5">
        <v>4.5</v>
      </c>
      <c r="X495">
        <f>SUM(V495:W495)</f>
        <v>12.75</v>
      </c>
    </row>
    <row r="496" spans="1:24" x14ac:dyDescent="0.25">
      <c r="A496">
        <f t="shared" si="28"/>
        <v>36</v>
      </c>
      <c r="B496">
        <v>2013</v>
      </c>
      <c r="C496" s="4">
        <v>40788</v>
      </c>
      <c r="D496">
        <v>1.75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1.5</v>
      </c>
      <c r="L496">
        <v>0</v>
      </c>
      <c r="M496">
        <v>0</v>
      </c>
      <c r="N496">
        <v>0.25</v>
      </c>
      <c r="O496">
        <v>0</v>
      </c>
      <c r="P496">
        <v>0</v>
      </c>
      <c r="Q496">
        <v>4.75</v>
      </c>
      <c r="R496">
        <v>0</v>
      </c>
      <c r="S496">
        <v>0</v>
      </c>
      <c r="T496">
        <v>0</v>
      </c>
      <c r="U496">
        <v>0</v>
      </c>
      <c r="V496" s="9">
        <f t="shared" si="26"/>
        <v>8.25</v>
      </c>
      <c r="W496" s="5">
        <v>4.5</v>
      </c>
      <c r="X496">
        <f t="shared" si="27"/>
        <v>12.75</v>
      </c>
    </row>
    <row r="497" spans="1:24" x14ac:dyDescent="0.25">
      <c r="A497">
        <f t="shared" si="28"/>
        <v>36</v>
      </c>
      <c r="B497">
        <v>2013</v>
      </c>
      <c r="C497" s="4">
        <v>40789</v>
      </c>
      <c r="D497">
        <v>1.75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1.5</v>
      </c>
      <c r="L497">
        <v>0</v>
      </c>
      <c r="M497">
        <v>0</v>
      </c>
      <c r="N497">
        <v>0.25</v>
      </c>
      <c r="O497">
        <v>0</v>
      </c>
      <c r="P497">
        <v>0</v>
      </c>
      <c r="Q497">
        <v>4.75</v>
      </c>
      <c r="R497">
        <v>0</v>
      </c>
      <c r="S497">
        <v>0</v>
      </c>
      <c r="T497">
        <v>0</v>
      </c>
      <c r="U497">
        <v>0</v>
      </c>
      <c r="V497" s="9">
        <f t="shared" si="26"/>
        <v>8.25</v>
      </c>
      <c r="W497" s="5">
        <v>4.5</v>
      </c>
      <c r="X497">
        <f t="shared" si="27"/>
        <v>12.75</v>
      </c>
    </row>
    <row r="498" spans="1:24" x14ac:dyDescent="0.25">
      <c r="A498">
        <f t="shared" si="28"/>
        <v>37</v>
      </c>
      <c r="B498">
        <v>2013</v>
      </c>
      <c r="C498" s="4">
        <v>40790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3</v>
      </c>
      <c r="L498">
        <v>0</v>
      </c>
      <c r="M498">
        <v>0</v>
      </c>
      <c r="N498">
        <v>3</v>
      </c>
      <c r="O498">
        <v>0</v>
      </c>
      <c r="P498">
        <v>0</v>
      </c>
      <c r="Q498">
        <v>10</v>
      </c>
      <c r="R498">
        <v>0</v>
      </c>
      <c r="S498">
        <v>0</v>
      </c>
      <c r="T498">
        <v>0</v>
      </c>
      <c r="U498">
        <v>0</v>
      </c>
      <c r="V498" s="9">
        <f t="shared" si="26"/>
        <v>17</v>
      </c>
      <c r="W498" s="5">
        <v>10</v>
      </c>
      <c r="X498">
        <f t="shared" si="27"/>
        <v>27</v>
      </c>
    </row>
    <row r="499" spans="1:24" x14ac:dyDescent="0.25">
      <c r="A499">
        <f t="shared" si="28"/>
        <v>37</v>
      </c>
      <c r="B499">
        <v>2013</v>
      </c>
      <c r="C499" s="4">
        <v>40791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 s="9">
        <f t="shared" si="26"/>
        <v>0</v>
      </c>
      <c r="W499" s="5">
        <v>2</v>
      </c>
      <c r="X499">
        <f t="shared" si="27"/>
        <v>2</v>
      </c>
    </row>
    <row r="500" spans="1:24" x14ac:dyDescent="0.25">
      <c r="A500">
        <f t="shared" si="28"/>
        <v>37</v>
      </c>
      <c r="B500">
        <v>2013</v>
      </c>
      <c r="C500" s="4">
        <v>40792</v>
      </c>
      <c r="D500">
        <v>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6</v>
      </c>
      <c r="L500">
        <v>1</v>
      </c>
      <c r="M500">
        <v>0</v>
      </c>
      <c r="N500">
        <v>0</v>
      </c>
      <c r="O500">
        <v>0</v>
      </c>
      <c r="P500">
        <v>0</v>
      </c>
      <c r="Q500">
        <v>5</v>
      </c>
      <c r="R500">
        <v>0</v>
      </c>
      <c r="S500">
        <v>0</v>
      </c>
      <c r="T500">
        <v>0</v>
      </c>
      <c r="U500">
        <v>0</v>
      </c>
      <c r="V500" s="9">
        <f t="shared" si="26"/>
        <v>14</v>
      </c>
      <c r="W500" s="5">
        <v>8</v>
      </c>
      <c r="X500">
        <f t="shared" si="27"/>
        <v>22</v>
      </c>
    </row>
    <row r="501" spans="1:24" x14ac:dyDescent="0.25">
      <c r="A501">
        <f t="shared" si="28"/>
        <v>37</v>
      </c>
      <c r="B501">
        <v>2013</v>
      </c>
      <c r="C501" s="4">
        <v>40793</v>
      </c>
      <c r="D501">
        <v>1.3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0.3</v>
      </c>
      <c r="O501">
        <v>0</v>
      </c>
      <c r="P501">
        <v>0</v>
      </c>
      <c r="Q501">
        <v>1</v>
      </c>
      <c r="R501">
        <v>0</v>
      </c>
      <c r="S501">
        <v>0</v>
      </c>
      <c r="T501">
        <v>0</v>
      </c>
      <c r="U501">
        <v>0</v>
      </c>
      <c r="V501" s="9">
        <f t="shared" si="26"/>
        <v>2.6</v>
      </c>
      <c r="W501" s="5">
        <v>1.7</v>
      </c>
      <c r="X501">
        <f t="shared" si="27"/>
        <v>4.3</v>
      </c>
    </row>
    <row r="502" spans="1:24" x14ac:dyDescent="0.25">
      <c r="A502">
        <f t="shared" si="28"/>
        <v>37</v>
      </c>
      <c r="B502">
        <v>2013</v>
      </c>
      <c r="C502" s="4">
        <v>40794</v>
      </c>
      <c r="D502">
        <v>1.3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0.3</v>
      </c>
      <c r="O502">
        <v>0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0</v>
      </c>
      <c r="V502" s="9">
        <f t="shared" si="26"/>
        <v>2.6</v>
      </c>
      <c r="W502" s="5">
        <v>1.7</v>
      </c>
      <c r="X502">
        <f t="shared" si="27"/>
        <v>4.3</v>
      </c>
    </row>
    <row r="503" spans="1:24" x14ac:dyDescent="0.25">
      <c r="A503">
        <f t="shared" si="28"/>
        <v>37</v>
      </c>
      <c r="B503">
        <v>2013</v>
      </c>
      <c r="C503" s="4">
        <v>40795</v>
      </c>
      <c r="D503">
        <v>1.3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0.3</v>
      </c>
      <c r="O503">
        <v>0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0</v>
      </c>
      <c r="V503" s="9">
        <f t="shared" si="26"/>
        <v>2.6</v>
      </c>
      <c r="W503" s="5">
        <v>1.7</v>
      </c>
      <c r="X503">
        <f t="shared" si="27"/>
        <v>4.3</v>
      </c>
    </row>
    <row r="504" spans="1:24" x14ac:dyDescent="0.25">
      <c r="A504">
        <f t="shared" si="28"/>
        <v>37</v>
      </c>
      <c r="B504">
        <v>2013</v>
      </c>
      <c r="C504" s="4">
        <v>40796</v>
      </c>
      <c r="D504">
        <v>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2</v>
      </c>
      <c r="R504">
        <v>0</v>
      </c>
      <c r="S504">
        <v>0</v>
      </c>
      <c r="T504">
        <v>0</v>
      </c>
      <c r="U504">
        <v>0</v>
      </c>
      <c r="V504" s="9">
        <f t="shared" si="26"/>
        <v>4</v>
      </c>
      <c r="W504" s="5">
        <v>2</v>
      </c>
      <c r="X504">
        <f t="shared" si="27"/>
        <v>6</v>
      </c>
    </row>
    <row r="505" spans="1:24" x14ac:dyDescent="0.25">
      <c r="A505">
        <f t="shared" si="28"/>
        <v>38</v>
      </c>
      <c r="B505">
        <v>2013</v>
      </c>
      <c r="C505" s="4">
        <v>40797</v>
      </c>
      <c r="D505">
        <v>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7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4</v>
      </c>
      <c r="R505">
        <v>0</v>
      </c>
      <c r="S505">
        <v>0</v>
      </c>
      <c r="T505">
        <v>0</v>
      </c>
      <c r="U505">
        <v>0</v>
      </c>
      <c r="V505" s="9">
        <f t="shared" ref="V505:V507" si="29">SUM(D505:U505)</f>
        <v>13</v>
      </c>
      <c r="W505" s="5">
        <v>4</v>
      </c>
      <c r="X505">
        <f t="shared" ref="X505:X507" si="30">SUM(V505:W505)</f>
        <v>17</v>
      </c>
    </row>
    <row r="506" spans="1:24" x14ac:dyDescent="0.25">
      <c r="A506">
        <f t="shared" si="28"/>
        <v>38</v>
      </c>
      <c r="B506">
        <v>2013</v>
      </c>
      <c r="C506" s="4">
        <v>40798</v>
      </c>
      <c r="D506">
        <v>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1</v>
      </c>
      <c r="L506">
        <v>0</v>
      </c>
      <c r="M506">
        <v>0</v>
      </c>
      <c r="N506">
        <v>1</v>
      </c>
      <c r="O506">
        <v>0</v>
      </c>
      <c r="P506">
        <v>0</v>
      </c>
      <c r="Q506">
        <v>4</v>
      </c>
      <c r="R506">
        <v>0</v>
      </c>
      <c r="S506">
        <v>0</v>
      </c>
      <c r="T506">
        <v>0</v>
      </c>
      <c r="U506">
        <v>0</v>
      </c>
      <c r="V506" s="9">
        <f t="shared" si="29"/>
        <v>8</v>
      </c>
      <c r="W506" s="5">
        <v>5</v>
      </c>
      <c r="X506">
        <f t="shared" si="30"/>
        <v>13</v>
      </c>
    </row>
    <row r="507" spans="1:24" x14ac:dyDescent="0.25">
      <c r="A507">
        <f t="shared" si="28"/>
        <v>38</v>
      </c>
      <c r="B507">
        <v>2013</v>
      </c>
      <c r="C507" s="4">
        <v>40799</v>
      </c>
      <c r="D507">
        <v>1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 s="9">
        <f t="shared" si="29"/>
        <v>1</v>
      </c>
      <c r="W507" s="5">
        <v>1</v>
      </c>
      <c r="X507">
        <f t="shared" si="30"/>
        <v>2</v>
      </c>
    </row>
    <row r="508" spans="1:24" x14ac:dyDescent="0.25">
      <c r="A508">
        <f t="shared" si="28"/>
        <v>19</v>
      </c>
      <c r="B508">
        <v>2014</v>
      </c>
      <c r="C508" s="4">
        <v>40668</v>
      </c>
      <c r="D508" s="9"/>
      <c r="K508" s="9"/>
      <c r="L508" s="5"/>
      <c r="M508" s="5"/>
      <c r="N508" s="5"/>
      <c r="O508" s="5"/>
      <c r="P508" s="5"/>
      <c r="Q508" s="9"/>
      <c r="R508" s="5"/>
      <c r="S508" s="5"/>
      <c r="T508" s="9"/>
      <c r="U508" s="5"/>
      <c r="V508" s="9" t="e">
        <f>IF(SUM(D508:U508)=0,NA(),SUM(D508:U508))</f>
        <v>#N/A</v>
      </c>
      <c r="X508" t="e">
        <f>SUM(V508:W508)</f>
        <v>#N/A</v>
      </c>
    </row>
    <row r="509" spans="1:24" x14ac:dyDescent="0.25">
      <c r="A509">
        <f t="shared" si="28"/>
        <v>19</v>
      </c>
      <c r="B509">
        <v>2014</v>
      </c>
      <c r="C509" s="4">
        <v>40669</v>
      </c>
      <c r="J509" s="3"/>
      <c r="K509" s="5"/>
      <c r="L509" s="5"/>
      <c r="M509" s="5"/>
      <c r="N509" s="5"/>
      <c r="O509" s="5"/>
      <c r="P509" s="3"/>
      <c r="Q509" s="5"/>
      <c r="R509" s="5"/>
      <c r="S509" s="3"/>
      <c r="T509" s="5"/>
      <c r="U509" s="3"/>
      <c r="V509" s="9" t="e">
        <f t="shared" ref="V509:V572" si="31">IF(SUM(D509:U509)=0,NA(),SUM(D509:U509))</f>
        <v>#N/A</v>
      </c>
      <c r="X509" t="e">
        <f t="shared" ref="X509:X572" si="32">SUM(V509:W509)</f>
        <v>#N/A</v>
      </c>
    </row>
    <row r="510" spans="1:24" x14ac:dyDescent="0.25">
      <c r="A510">
        <f t="shared" si="28"/>
        <v>19</v>
      </c>
      <c r="B510">
        <v>2014</v>
      </c>
      <c r="C510" s="4">
        <v>40670</v>
      </c>
      <c r="J510" s="3"/>
      <c r="K510" s="5"/>
      <c r="L510" s="5"/>
      <c r="M510" s="5"/>
      <c r="N510" s="5"/>
      <c r="O510" s="5"/>
      <c r="P510" s="3"/>
      <c r="Q510" s="5"/>
      <c r="R510" s="5"/>
      <c r="S510" s="3"/>
      <c r="T510" s="5"/>
      <c r="U510" s="3"/>
      <c r="V510" s="9" t="e">
        <f t="shared" si="31"/>
        <v>#N/A</v>
      </c>
      <c r="X510" t="e">
        <f t="shared" si="32"/>
        <v>#N/A</v>
      </c>
    </row>
    <row r="511" spans="1:24" x14ac:dyDescent="0.25">
      <c r="A511">
        <f t="shared" si="28"/>
        <v>20</v>
      </c>
      <c r="B511">
        <v>2014</v>
      </c>
      <c r="C511" s="4">
        <v>40671</v>
      </c>
      <c r="J511" s="3"/>
      <c r="K511" s="5"/>
      <c r="L511" s="5"/>
      <c r="M511" s="5"/>
      <c r="N511" s="5"/>
      <c r="O511" s="5"/>
      <c r="P511" s="3"/>
      <c r="Q511" s="5"/>
      <c r="R511" s="5"/>
      <c r="S511" s="3"/>
      <c r="T511" s="5"/>
      <c r="U511" s="3"/>
      <c r="V511" s="9" t="e">
        <f t="shared" si="31"/>
        <v>#N/A</v>
      </c>
      <c r="X511" t="e">
        <f t="shared" si="32"/>
        <v>#N/A</v>
      </c>
    </row>
    <row r="512" spans="1:24" x14ac:dyDescent="0.25">
      <c r="A512">
        <f t="shared" si="28"/>
        <v>20</v>
      </c>
      <c r="B512">
        <v>2014</v>
      </c>
      <c r="C512" s="4">
        <v>40672</v>
      </c>
      <c r="J512" s="3"/>
      <c r="K512" s="5"/>
      <c r="L512" s="5"/>
      <c r="M512" s="5"/>
      <c r="N512" s="5"/>
      <c r="O512" s="5"/>
      <c r="P512" s="3"/>
      <c r="Q512" s="5"/>
      <c r="R512" s="5"/>
      <c r="S512" s="3"/>
      <c r="T512" s="5"/>
      <c r="U512" s="3"/>
      <c r="V512" s="9" t="e">
        <f t="shared" si="31"/>
        <v>#N/A</v>
      </c>
      <c r="X512" t="e">
        <f t="shared" si="32"/>
        <v>#N/A</v>
      </c>
    </row>
    <row r="513" spans="1:24" x14ac:dyDescent="0.25">
      <c r="A513">
        <f t="shared" si="28"/>
        <v>20</v>
      </c>
      <c r="B513">
        <v>2014</v>
      </c>
      <c r="C513" s="4">
        <v>40673</v>
      </c>
      <c r="J513" s="3"/>
      <c r="K513" s="5"/>
      <c r="L513" s="5"/>
      <c r="M513" s="5"/>
      <c r="O513" s="5"/>
      <c r="P513" s="3"/>
      <c r="R513" s="5"/>
      <c r="S513" s="3"/>
      <c r="T513" s="5"/>
      <c r="U513" s="3"/>
      <c r="V513" s="9" t="e">
        <f t="shared" si="31"/>
        <v>#N/A</v>
      </c>
      <c r="X513" t="e">
        <f t="shared" si="32"/>
        <v>#N/A</v>
      </c>
    </row>
    <row r="514" spans="1:24" x14ac:dyDescent="0.25">
      <c r="A514">
        <f t="shared" si="28"/>
        <v>20</v>
      </c>
      <c r="B514">
        <v>2014</v>
      </c>
      <c r="C514" s="4">
        <v>40674</v>
      </c>
      <c r="J514" s="3"/>
      <c r="K514" s="5"/>
      <c r="L514" s="5"/>
      <c r="M514" s="5"/>
      <c r="N514" s="5"/>
      <c r="O514" s="5"/>
      <c r="P514" s="3"/>
      <c r="Q514" s="5"/>
      <c r="R514" s="5"/>
      <c r="S514" s="3"/>
      <c r="T514" s="5"/>
      <c r="U514" s="3"/>
      <c r="V514" s="9" t="e">
        <f t="shared" si="31"/>
        <v>#N/A</v>
      </c>
      <c r="X514" t="e">
        <f t="shared" si="32"/>
        <v>#N/A</v>
      </c>
    </row>
    <row r="515" spans="1:24" x14ac:dyDescent="0.25">
      <c r="A515">
        <f t="shared" si="28"/>
        <v>20</v>
      </c>
      <c r="B515">
        <v>2014</v>
      </c>
      <c r="C515" s="4">
        <v>40675</v>
      </c>
      <c r="J515" s="3"/>
      <c r="K515" s="5"/>
      <c r="L515" s="5"/>
      <c r="M515" s="5"/>
      <c r="N515" s="5"/>
      <c r="O515" s="5"/>
      <c r="P515" s="3"/>
      <c r="Q515" s="5"/>
      <c r="R515" s="5"/>
      <c r="S515" s="3"/>
      <c r="T515" s="5"/>
      <c r="U515" s="3"/>
      <c r="V515" s="9" t="e">
        <f t="shared" si="31"/>
        <v>#N/A</v>
      </c>
      <c r="X515" t="e">
        <f t="shared" si="32"/>
        <v>#N/A</v>
      </c>
    </row>
    <row r="516" spans="1:24" x14ac:dyDescent="0.25">
      <c r="A516">
        <f t="shared" si="28"/>
        <v>20</v>
      </c>
      <c r="B516">
        <v>2014</v>
      </c>
      <c r="C516" s="4">
        <v>40676</v>
      </c>
      <c r="J516" s="3"/>
      <c r="K516" s="5"/>
      <c r="L516" s="5"/>
      <c r="M516" s="5"/>
      <c r="N516" s="5"/>
      <c r="O516" s="5"/>
      <c r="P516" s="3"/>
      <c r="Q516" s="5"/>
      <c r="R516" s="5"/>
      <c r="S516" s="3"/>
      <c r="T516" s="5"/>
      <c r="U516" s="3"/>
      <c r="V516" s="9" t="e">
        <f t="shared" si="31"/>
        <v>#N/A</v>
      </c>
      <c r="X516" t="e">
        <f t="shared" si="32"/>
        <v>#N/A</v>
      </c>
    </row>
    <row r="517" spans="1:24" x14ac:dyDescent="0.25">
      <c r="A517">
        <f t="shared" si="28"/>
        <v>20</v>
      </c>
      <c r="B517">
        <v>2014</v>
      </c>
      <c r="C517" s="4">
        <v>40677</v>
      </c>
      <c r="J517" s="3"/>
      <c r="K517" s="5"/>
      <c r="L517" s="5"/>
      <c r="M517" s="5"/>
      <c r="N517" s="5"/>
      <c r="O517" s="5"/>
      <c r="P517" s="3"/>
      <c r="Q517" s="5"/>
      <c r="R517" s="5"/>
      <c r="S517" s="3"/>
      <c r="T517" s="5"/>
      <c r="U517" s="3"/>
      <c r="V517" s="9" t="e">
        <f t="shared" si="31"/>
        <v>#N/A</v>
      </c>
      <c r="X517" t="e">
        <f t="shared" si="32"/>
        <v>#N/A</v>
      </c>
    </row>
    <row r="518" spans="1:24" x14ac:dyDescent="0.25">
      <c r="A518">
        <f t="shared" si="28"/>
        <v>21</v>
      </c>
      <c r="B518">
        <v>2014</v>
      </c>
      <c r="C518" s="4">
        <v>40678</v>
      </c>
      <c r="J518" s="3"/>
      <c r="K518" s="5"/>
      <c r="L518" s="5"/>
      <c r="M518" s="5"/>
      <c r="N518" s="5"/>
      <c r="O518" s="5"/>
      <c r="P518" s="3"/>
      <c r="Q518" s="5"/>
      <c r="R518" s="5"/>
      <c r="S518" s="3"/>
      <c r="T518" s="5"/>
      <c r="U518" s="3"/>
      <c r="V518" s="9" t="e">
        <f t="shared" si="31"/>
        <v>#N/A</v>
      </c>
      <c r="X518" t="e">
        <f t="shared" si="32"/>
        <v>#N/A</v>
      </c>
    </row>
    <row r="519" spans="1:24" x14ac:dyDescent="0.25">
      <c r="A519">
        <f t="shared" si="28"/>
        <v>21</v>
      </c>
      <c r="B519">
        <v>2014</v>
      </c>
      <c r="C519" s="4">
        <v>40679</v>
      </c>
      <c r="N519" s="5"/>
      <c r="O519" s="5"/>
      <c r="P519" s="5"/>
      <c r="Q519" s="5"/>
      <c r="R519" s="5"/>
      <c r="S519" s="5"/>
      <c r="T519" s="5"/>
      <c r="U519" s="5"/>
      <c r="V519" s="9" t="e">
        <f t="shared" si="31"/>
        <v>#N/A</v>
      </c>
      <c r="X519" t="e">
        <f t="shared" si="32"/>
        <v>#N/A</v>
      </c>
    </row>
    <row r="520" spans="1:24" x14ac:dyDescent="0.25">
      <c r="A520">
        <f t="shared" si="28"/>
        <v>21</v>
      </c>
      <c r="B520">
        <v>2014</v>
      </c>
      <c r="C520" s="4">
        <v>40680</v>
      </c>
      <c r="V520" s="9" t="e">
        <f t="shared" si="31"/>
        <v>#N/A</v>
      </c>
      <c r="W520" s="5"/>
      <c r="X520" t="e">
        <f t="shared" si="32"/>
        <v>#N/A</v>
      </c>
    </row>
    <row r="521" spans="1:24" x14ac:dyDescent="0.25">
      <c r="A521">
        <f t="shared" ref="A521:A584" si="33">WEEKNUM(C521)</f>
        <v>21</v>
      </c>
      <c r="B521">
        <v>2014</v>
      </c>
      <c r="C521" s="4">
        <v>40681</v>
      </c>
      <c r="V521" s="9" t="e">
        <f t="shared" si="31"/>
        <v>#N/A</v>
      </c>
      <c r="W521" s="5"/>
      <c r="X521" t="e">
        <f t="shared" si="32"/>
        <v>#N/A</v>
      </c>
    </row>
    <row r="522" spans="1:24" x14ac:dyDescent="0.25">
      <c r="A522">
        <f t="shared" si="33"/>
        <v>21</v>
      </c>
      <c r="B522">
        <v>2014</v>
      </c>
      <c r="C522" s="4">
        <v>40682</v>
      </c>
      <c r="V522" s="9" t="e">
        <f t="shared" si="31"/>
        <v>#N/A</v>
      </c>
      <c r="W522" s="5"/>
      <c r="X522" t="e">
        <f t="shared" si="32"/>
        <v>#N/A</v>
      </c>
    </row>
    <row r="523" spans="1:24" x14ac:dyDescent="0.25">
      <c r="A523">
        <f t="shared" si="33"/>
        <v>21</v>
      </c>
      <c r="B523">
        <v>2014</v>
      </c>
      <c r="C523" s="4">
        <v>40683</v>
      </c>
      <c r="V523" s="9" t="e">
        <f t="shared" si="31"/>
        <v>#N/A</v>
      </c>
      <c r="W523" s="5"/>
      <c r="X523" t="e">
        <f t="shared" si="32"/>
        <v>#N/A</v>
      </c>
    </row>
    <row r="524" spans="1:24" x14ac:dyDescent="0.25">
      <c r="A524">
        <f t="shared" si="33"/>
        <v>21</v>
      </c>
      <c r="B524">
        <v>2014</v>
      </c>
      <c r="C524" s="4">
        <v>40684</v>
      </c>
      <c r="V524" s="9" t="e">
        <f t="shared" si="31"/>
        <v>#N/A</v>
      </c>
      <c r="W524" s="5"/>
      <c r="X524" t="e">
        <f t="shared" si="32"/>
        <v>#N/A</v>
      </c>
    </row>
    <row r="525" spans="1:24" x14ac:dyDescent="0.25">
      <c r="A525">
        <f t="shared" si="33"/>
        <v>22</v>
      </c>
      <c r="B525">
        <v>2014</v>
      </c>
      <c r="C525" s="4">
        <v>40685</v>
      </c>
      <c r="V525" s="9" t="e">
        <f t="shared" si="31"/>
        <v>#N/A</v>
      </c>
      <c r="W525" s="5"/>
      <c r="X525" t="e">
        <f t="shared" si="32"/>
        <v>#N/A</v>
      </c>
    </row>
    <row r="526" spans="1:24" x14ac:dyDescent="0.25">
      <c r="A526">
        <f t="shared" si="33"/>
        <v>22</v>
      </c>
      <c r="B526">
        <v>2014</v>
      </c>
      <c r="C526" s="4">
        <v>40686</v>
      </c>
      <c r="V526" s="9" t="e">
        <f t="shared" si="31"/>
        <v>#N/A</v>
      </c>
      <c r="W526" s="5"/>
      <c r="X526" t="e">
        <f>SUM(V526:W526)</f>
        <v>#N/A</v>
      </c>
    </row>
    <row r="527" spans="1:24" x14ac:dyDescent="0.25">
      <c r="A527">
        <f t="shared" si="33"/>
        <v>22</v>
      </c>
      <c r="B527">
        <v>2014</v>
      </c>
      <c r="C527" s="4">
        <v>40687</v>
      </c>
      <c r="V527" s="9" t="e">
        <f t="shared" si="31"/>
        <v>#N/A</v>
      </c>
      <c r="W527" s="5"/>
      <c r="X527" t="e">
        <f>SUM(V527:W527)</f>
        <v>#N/A</v>
      </c>
    </row>
    <row r="528" spans="1:24" x14ac:dyDescent="0.25">
      <c r="A528">
        <f t="shared" si="33"/>
        <v>22</v>
      </c>
      <c r="B528">
        <v>2014</v>
      </c>
      <c r="C528" s="4">
        <v>40688</v>
      </c>
      <c r="V528" s="9" t="e">
        <f t="shared" si="31"/>
        <v>#N/A</v>
      </c>
      <c r="W528" s="5"/>
      <c r="X528" t="e">
        <f>SUM(V528:W528)</f>
        <v>#N/A</v>
      </c>
    </row>
    <row r="529" spans="1:24" x14ac:dyDescent="0.25">
      <c r="A529">
        <f t="shared" si="33"/>
        <v>22</v>
      </c>
      <c r="B529">
        <v>2014</v>
      </c>
      <c r="C529" s="4">
        <v>40689</v>
      </c>
      <c r="V529" s="9" t="e">
        <f t="shared" si="31"/>
        <v>#N/A</v>
      </c>
      <c r="W529" s="5"/>
      <c r="X529" t="e">
        <f>SUM(V529:W529)</f>
        <v>#N/A</v>
      </c>
    </row>
    <row r="530" spans="1:24" x14ac:dyDescent="0.25">
      <c r="A530">
        <f t="shared" si="33"/>
        <v>22</v>
      </c>
      <c r="B530">
        <v>2014</v>
      </c>
      <c r="C530" s="4">
        <v>40690</v>
      </c>
      <c r="V530" s="9" t="e">
        <f t="shared" si="31"/>
        <v>#N/A</v>
      </c>
      <c r="W530" s="5"/>
      <c r="X530" t="e">
        <f t="shared" si="32"/>
        <v>#N/A</v>
      </c>
    </row>
    <row r="531" spans="1:24" x14ac:dyDescent="0.25">
      <c r="A531">
        <f t="shared" si="33"/>
        <v>22</v>
      </c>
      <c r="B531">
        <v>2014</v>
      </c>
      <c r="C531" s="4">
        <v>40691</v>
      </c>
      <c r="D531" t="s">
        <v>25</v>
      </c>
      <c r="E531" t="s">
        <v>25</v>
      </c>
      <c r="F531" t="s">
        <v>25</v>
      </c>
      <c r="G531" t="s">
        <v>25</v>
      </c>
      <c r="H531" t="s">
        <v>25</v>
      </c>
      <c r="I531" t="s">
        <v>25</v>
      </c>
      <c r="J531" t="s">
        <v>25</v>
      </c>
      <c r="K531" t="s">
        <v>25</v>
      </c>
      <c r="L531" t="s">
        <v>25</v>
      </c>
      <c r="M531" t="s">
        <v>25</v>
      </c>
      <c r="N531" t="s">
        <v>25</v>
      </c>
      <c r="O531" t="s">
        <v>25</v>
      </c>
      <c r="P531" t="s">
        <v>25</v>
      </c>
      <c r="Q531" t="s">
        <v>25</v>
      </c>
      <c r="R531" t="s">
        <v>25</v>
      </c>
      <c r="S531" t="s">
        <v>25</v>
      </c>
      <c r="T531" t="s">
        <v>25</v>
      </c>
      <c r="U531" t="s">
        <v>25</v>
      </c>
      <c r="V531" s="9" t="e">
        <f t="shared" si="31"/>
        <v>#N/A</v>
      </c>
      <c r="W531" s="5"/>
      <c r="X531" t="e">
        <f t="shared" si="32"/>
        <v>#N/A</v>
      </c>
    </row>
    <row r="532" spans="1:24" x14ac:dyDescent="0.25">
      <c r="A532">
        <f t="shared" si="33"/>
        <v>23</v>
      </c>
      <c r="B532">
        <v>2014</v>
      </c>
      <c r="C532" s="4">
        <v>40692</v>
      </c>
      <c r="D532">
        <v>6</v>
      </c>
      <c r="E532">
        <v>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9</v>
      </c>
      <c r="R532">
        <v>0</v>
      </c>
      <c r="S532">
        <v>0</v>
      </c>
      <c r="T532">
        <v>0</v>
      </c>
      <c r="U532">
        <v>0</v>
      </c>
      <c r="V532" s="9">
        <f t="shared" si="31"/>
        <v>16</v>
      </c>
      <c r="W532" s="5">
        <v>9</v>
      </c>
      <c r="X532">
        <f t="shared" si="32"/>
        <v>25</v>
      </c>
    </row>
    <row r="533" spans="1:24" x14ac:dyDescent="0.25">
      <c r="A533">
        <f t="shared" si="33"/>
        <v>23</v>
      </c>
      <c r="B533">
        <v>2014</v>
      </c>
      <c r="C533" s="4">
        <v>40693</v>
      </c>
      <c r="D533">
        <v>10</v>
      </c>
      <c r="E533">
        <v>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1</v>
      </c>
      <c r="M533">
        <v>0</v>
      </c>
      <c r="N533">
        <v>0</v>
      </c>
      <c r="O533">
        <v>0</v>
      </c>
      <c r="P533">
        <v>0</v>
      </c>
      <c r="Q533">
        <v>9</v>
      </c>
      <c r="R533">
        <v>0</v>
      </c>
      <c r="S533">
        <v>0</v>
      </c>
      <c r="T533">
        <v>0</v>
      </c>
      <c r="U533">
        <v>0</v>
      </c>
      <c r="V533" s="9">
        <f t="shared" si="31"/>
        <v>21</v>
      </c>
      <c r="W533" s="5">
        <v>14</v>
      </c>
      <c r="X533">
        <f t="shared" si="32"/>
        <v>35</v>
      </c>
    </row>
    <row r="534" spans="1:24" x14ac:dyDescent="0.25">
      <c r="A534">
        <f t="shared" si="33"/>
        <v>23</v>
      </c>
      <c r="B534">
        <v>2014</v>
      </c>
      <c r="C534" s="4">
        <v>40694</v>
      </c>
      <c r="D534">
        <v>1.67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 s="9">
        <f t="shared" si="31"/>
        <v>1.67</v>
      </c>
      <c r="W534" s="5">
        <v>1.33</v>
      </c>
      <c r="X534">
        <f>SUM(V534:W534)</f>
        <v>3</v>
      </c>
    </row>
    <row r="535" spans="1:24" x14ac:dyDescent="0.25">
      <c r="A535">
        <f t="shared" si="33"/>
        <v>23</v>
      </c>
      <c r="B535">
        <v>2014</v>
      </c>
      <c r="C535" s="4">
        <v>40695</v>
      </c>
      <c r="D535">
        <v>1.67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 s="9">
        <f t="shared" si="31"/>
        <v>1.67</v>
      </c>
      <c r="W535" s="5">
        <v>1.33</v>
      </c>
      <c r="X535">
        <f>SUM(V535:W535)</f>
        <v>3</v>
      </c>
    </row>
    <row r="536" spans="1:24" x14ac:dyDescent="0.25">
      <c r="A536">
        <f t="shared" si="33"/>
        <v>23</v>
      </c>
      <c r="B536">
        <v>2014</v>
      </c>
      <c r="C536" s="4">
        <v>40696</v>
      </c>
      <c r="D536">
        <v>1.67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 s="9">
        <f t="shared" si="31"/>
        <v>1.67</v>
      </c>
      <c r="W536" s="5">
        <v>1.33</v>
      </c>
      <c r="X536">
        <f t="shared" si="32"/>
        <v>3</v>
      </c>
    </row>
    <row r="537" spans="1:24" x14ac:dyDescent="0.25">
      <c r="A537">
        <f t="shared" si="33"/>
        <v>23</v>
      </c>
      <c r="B537">
        <v>2014</v>
      </c>
      <c r="C537" s="4">
        <v>40697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1</v>
      </c>
      <c r="O537">
        <v>0</v>
      </c>
      <c r="P537">
        <v>0</v>
      </c>
      <c r="Q537">
        <v>1</v>
      </c>
      <c r="R537">
        <v>0</v>
      </c>
      <c r="S537">
        <v>0</v>
      </c>
      <c r="T537">
        <v>0</v>
      </c>
      <c r="U537">
        <v>0</v>
      </c>
      <c r="V537" s="9">
        <f t="shared" si="31"/>
        <v>2</v>
      </c>
      <c r="W537" s="5">
        <v>0</v>
      </c>
      <c r="X537">
        <v>0</v>
      </c>
    </row>
    <row r="538" spans="1:24" x14ac:dyDescent="0.25">
      <c r="A538">
        <f t="shared" si="33"/>
        <v>23</v>
      </c>
      <c r="B538">
        <v>2014</v>
      </c>
      <c r="C538" s="4">
        <v>40698</v>
      </c>
      <c r="D538">
        <v>4</v>
      </c>
      <c r="E538">
        <v>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6</v>
      </c>
      <c r="R538">
        <v>0</v>
      </c>
      <c r="S538">
        <v>0</v>
      </c>
      <c r="T538">
        <v>0</v>
      </c>
      <c r="U538">
        <v>0</v>
      </c>
      <c r="V538" s="9">
        <f t="shared" si="31"/>
        <v>11</v>
      </c>
      <c r="W538" s="5">
        <v>2</v>
      </c>
      <c r="X538">
        <f t="shared" si="32"/>
        <v>13</v>
      </c>
    </row>
    <row r="539" spans="1:24" x14ac:dyDescent="0.25">
      <c r="A539">
        <f t="shared" si="33"/>
        <v>24</v>
      </c>
      <c r="B539">
        <v>2014</v>
      </c>
      <c r="C539" s="4">
        <v>40699</v>
      </c>
      <c r="D539">
        <v>12</v>
      </c>
      <c r="E539">
        <v>2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2</v>
      </c>
      <c r="O539">
        <v>0</v>
      </c>
      <c r="P539">
        <v>0</v>
      </c>
      <c r="Q539">
        <v>22</v>
      </c>
      <c r="R539">
        <v>0</v>
      </c>
      <c r="S539">
        <v>0</v>
      </c>
      <c r="T539">
        <v>0</v>
      </c>
      <c r="U539">
        <v>0</v>
      </c>
      <c r="V539" s="9">
        <f t="shared" si="31"/>
        <v>38</v>
      </c>
      <c r="W539" s="5">
        <v>4</v>
      </c>
      <c r="X539">
        <f t="shared" si="32"/>
        <v>42</v>
      </c>
    </row>
    <row r="540" spans="1:24" x14ac:dyDescent="0.25">
      <c r="A540">
        <f t="shared" si="33"/>
        <v>24</v>
      </c>
      <c r="B540">
        <v>2014</v>
      </c>
      <c r="C540" s="4">
        <v>40700</v>
      </c>
      <c r="D540">
        <v>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8</v>
      </c>
      <c r="R540">
        <v>0</v>
      </c>
      <c r="S540">
        <v>0</v>
      </c>
      <c r="T540">
        <v>0</v>
      </c>
      <c r="U540">
        <v>0</v>
      </c>
      <c r="V540" s="9">
        <f t="shared" si="31"/>
        <v>9</v>
      </c>
      <c r="W540" s="5">
        <v>1</v>
      </c>
      <c r="X540">
        <f t="shared" si="32"/>
        <v>10</v>
      </c>
    </row>
    <row r="541" spans="1:24" x14ac:dyDescent="0.25">
      <c r="A541">
        <f t="shared" si="33"/>
        <v>24</v>
      </c>
      <c r="B541">
        <v>2014</v>
      </c>
      <c r="C541" s="4">
        <v>40701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6</v>
      </c>
      <c r="R541">
        <v>0</v>
      </c>
      <c r="S541">
        <v>0</v>
      </c>
      <c r="T541">
        <v>0</v>
      </c>
      <c r="U541">
        <v>0</v>
      </c>
      <c r="V541" s="9">
        <f t="shared" si="31"/>
        <v>6</v>
      </c>
      <c r="W541" s="5">
        <v>3</v>
      </c>
      <c r="X541">
        <f>SUM(V541:W541)</f>
        <v>9</v>
      </c>
    </row>
    <row r="542" spans="1:24" x14ac:dyDescent="0.25">
      <c r="A542">
        <f t="shared" si="33"/>
        <v>24</v>
      </c>
      <c r="B542">
        <v>2014</v>
      </c>
      <c r="C542" s="4">
        <v>40702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6</v>
      </c>
      <c r="R542">
        <v>0</v>
      </c>
      <c r="S542">
        <v>0</v>
      </c>
      <c r="T542">
        <v>0</v>
      </c>
      <c r="U542">
        <v>0</v>
      </c>
      <c r="V542" s="9">
        <f t="shared" si="31"/>
        <v>6</v>
      </c>
      <c r="W542" s="5">
        <v>4</v>
      </c>
      <c r="X542">
        <f t="shared" ref="X542:X543" si="34">SUM(V542:W542)</f>
        <v>10</v>
      </c>
    </row>
    <row r="543" spans="1:24" x14ac:dyDescent="0.25">
      <c r="A543">
        <f t="shared" si="33"/>
        <v>24</v>
      </c>
      <c r="B543">
        <v>2014</v>
      </c>
      <c r="C543" s="4">
        <v>40703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6</v>
      </c>
      <c r="R543">
        <v>0</v>
      </c>
      <c r="S543">
        <v>0</v>
      </c>
      <c r="T543">
        <v>0</v>
      </c>
      <c r="U543">
        <v>0</v>
      </c>
      <c r="V543" s="9">
        <f t="shared" si="31"/>
        <v>6</v>
      </c>
      <c r="W543" s="5">
        <v>5</v>
      </c>
      <c r="X543">
        <f t="shared" si="34"/>
        <v>11</v>
      </c>
    </row>
    <row r="544" spans="1:24" x14ac:dyDescent="0.25">
      <c r="A544">
        <f t="shared" si="33"/>
        <v>24</v>
      </c>
      <c r="B544">
        <v>2014</v>
      </c>
      <c r="C544" s="4">
        <v>40704</v>
      </c>
      <c r="D544" s="3">
        <v>2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2</v>
      </c>
      <c r="R544" s="3">
        <v>0</v>
      </c>
      <c r="S544" s="3">
        <v>0</v>
      </c>
      <c r="T544" s="3">
        <v>0</v>
      </c>
      <c r="U544" s="3">
        <v>0</v>
      </c>
      <c r="V544" s="9">
        <f t="shared" si="31"/>
        <v>4</v>
      </c>
      <c r="W544" s="8">
        <v>2</v>
      </c>
      <c r="X544">
        <f t="shared" si="32"/>
        <v>6</v>
      </c>
    </row>
    <row r="545" spans="1:24" x14ac:dyDescent="0.25">
      <c r="A545">
        <f t="shared" si="33"/>
        <v>24</v>
      </c>
      <c r="B545">
        <v>2014</v>
      </c>
      <c r="C545" s="4">
        <v>40705</v>
      </c>
      <c r="D545" s="5">
        <v>3</v>
      </c>
      <c r="E545" s="5">
        <v>1</v>
      </c>
      <c r="F545" s="5">
        <v>0</v>
      </c>
      <c r="G545" s="5">
        <v>0</v>
      </c>
      <c r="H545" s="5">
        <v>0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7">
        <v>0</v>
      </c>
      <c r="V545" s="9">
        <f t="shared" si="31"/>
        <v>4</v>
      </c>
      <c r="W545" s="5">
        <v>5</v>
      </c>
      <c r="X545">
        <f t="shared" si="32"/>
        <v>9</v>
      </c>
    </row>
    <row r="546" spans="1:24" x14ac:dyDescent="0.25">
      <c r="A546">
        <f t="shared" si="33"/>
        <v>25</v>
      </c>
      <c r="B546">
        <v>2014</v>
      </c>
      <c r="C546" s="4">
        <v>40706</v>
      </c>
      <c r="D546" s="5">
        <v>0</v>
      </c>
      <c r="E546" s="5">
        <v>0</v>
      </c>
      <c r="F546" s="5">
        <v>0</v>
      </c>
      <c r="G546" s="5">
        <v>0</v>
      </c>
      <c r="H546" s="5">
        <v>0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7">
        <v>0</v>
      </c>
      <c r="V546" s="9" t="e">
        <f t="shared" si="31"/>
        <v>#N/A</v>
      </c>
      <c r="W546" s="5">
        <v>0</v>
      </c>
      <c r="X546" t="e">
        <f t="shared" si="32"/>
        <v>#N/A</v>
      </c>
    </row>
    <row r="547" spans="1:24" x14ac:dyDescent="0.25">
      <c r="A547">
        <f t="shared" si="33"/>
        <v>25</v>
      </c>
      <c r="B547">
        <v>2014</v>
      </c>
      <c r="C547" s="4">
        <v>40707</v>
      </c>
      <c r="D547" s="5">
        <v>0</v>
      </c>
      <c r="E547" s="5">
        <v>0</v>
      </c>
      <c r="F547" s="5">
        <v>0</v>
      </c>
      <c r="G547" s="5">
        <v>0</v>
      </c>
      <c r="H547" s="5">
        <v>0</v>
      </c>
      <c r="I547" s="5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5">
        <v>1</v>
      </c>
      <c r="R547" s="5">
        <v>0</v>
      </c>
      <c r="S547" s="5">
        <v>0</v>
      </c>
      <c r="T547" s="5">
        <v>0</v>
      </c>
      <c r="U547" s="7">
        <v>0</v>
      </c>
      <c r="V547" s="9">
        <f t="shared" si="31"/>
        <v>1</v>
      </c>
      <c r="W547" s="5">
        <v>0</v>
      </c>
      <c r="X547">
        <f t="shared" si="32"/>
        <v>1</v>
      </c>
    </row>
    <row r="548" spans="1:24" x14ac:dyDescent="0.25">
      <c r="A548">
        <f t="shared" si="33"/>
        <v>25</v>
      </c>
      <c r="B548">
        <v>2014</v>
      </c>
      <c r="C548" s="4">
        <v>40708</v>
      </c>
      <c r="D548" s="5">
        <v>2</v>
      </c>
      <c r="E548" s="5">
        <v>0</v>
      </c>
      <c r="F548" s="5">
        <v>0</v>
      </c>
      <c r="G548" s="5">
        <v>0</v>
      </c>
      <c r="H548" s="5">
        <v>0</v>
      </c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1.66</v>
      </c>
      <c r="R548" s="5">
        <v>0</v>
      </c>
      <c r="S548" s="5">
        <v>0</v>
      </c>
      <c r="T548" s="5">
        <v>0</v>
      </c>
      <c r="U548" s="7">
        <v>0</v>
      </c>
      <c r="V548" s="9">
        <f t="shared" si="31"/>
        <v>3.66</v>
      </c>
      <c r="W548" s="5">
        <v>2</v>
      </c>
      <c r="X548">
        <f t="shared" si="32"/>
        <v>5.66</v>
      </c>
    </row>
    <row r="549" spans="1:24" x14ac:dyDescent="0.25">
      <c r="A549">
        <f t="shared" si="33"/>
        <v>25</v>
      </c>
      <c r="B549">
        <v>2014</v>
      </c>
      <c r="C549" s="4">
        <v>40709</v>
      </c>
      <c r="D549" s="5">
        <v>2</v>
      </c>
      <c r="E549" s="5">
        <v>0</v>
      </c>
      <c r="F549" s="5">
        <v>0</v>
      </c>
      <c r="G549" s="5">
        <v>0</v>
      </c>
      <c r="H549" s="5">
        <v>0</v>
      </c>
      <c r="I549" s="5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1.66</v>
      </c>
      <c r="R549" s="5">
        <v>0</v>
      </c>
      <c r="S549" s="5">
        <v>0</v>
      </c>
      <c r="T549" s="5">
        <v>0</v>
      </c>
      <c r="U549" s="7">
        <v>0</v>
      </c>
      <c r="V549" s="9">
        <f t="shared" si="31"/>
        <v>3.66</v>
      </c>
      <c r="W549" s="5">
        <v>3</v>
      </c>
      <c r="X549">
        <f t="shared" ref="X549:X550" si="35">SUM(V549:W549)</f>
        <v>6.66</v>
      </c>
    </row>
    <row r="550" spans="1:24" x14ac:dyDescent="0.25">
      <c r="A550">
        <f t="shared" si="33"/>
        <v>25</v>
      </c>
      <c r="B550">
        <v>2014</v>
      </c>
      <c r="C550" s="4">
        <v>40710</v>
      </c>
      <c r="D550" s="5">
        <v>2</v>
      </c>
      <c r="E550" s="5">
        <v>0</v>
      </c>
      <c r="F550" s="5">
        <v>0</v>
      </c>
      <c r="G550" s="5">
        <v>0</v>
      </c>
      <c r="H550" s="5">
        <v>0</v>
      </c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1.66</v>
      </c>
      <c r="R550" s="5">
        <v>0</v>
      </c>
      <c r="S550" s="5">
        <v>0</v>
      </c>
      <c r="T550" s="5">
        <v>0</v>
      </c>
      <c r="U550" s="7">
        <v>0</v>
      </c>
      <c r="V550" s="9">
        <f t="shared" si="31"/>
        <v>3.66</v>
      </c>
      <c r="W550" s="5">
        <v>4</v>
      </c>
      <c r="X550">
        <f t="shared" si="35"/>
        <v>7.66</v>
      </c>
    </row>
    <row r="551" spans="1:24" x14ac:dyDescent="0.25">
      <c r="A551">
        <f t="shared" si="33"/>
        <v>25</v>
      </c>
      <c r="B551">
        <v>2014</v>
      </c>
      <c r="C551" s="4">
        <v>40711</v>
      </c>
      <c r="D551" s="5">
        <v>13</v>
      </c>
      <c r="E551" s="5">
        <v>0</v>
      </c>
      <c r="F551" s="5">
        <v>0</v>
      </c>
      <c r="G551" s="5">
        <v>0</v>
      </c>
      <c r="H551" s="5">
        <v>0</v>
      </c>
      <c r="I551" s="5">
        <v>0</v>
      </c>
      <c r="J551" s="5">
        <v>0</v>
      </c>
      <c r="K551" s="5">
        <v>2</v>
      </c>
      <c r="L551" s="5">
        <v>0</v>
      </c>
      <c r="M551" s="5">
        <v>0</v>
      </c>
      <c r="N551" s="5">
        <v>1</v>
      </c>
      <c r="O551" s="5">
        <v>0</v>
      </c>
      <c r="P551" s="5">
        <v>0</v>
      </c>
      <c r="Q551" s="5">
        <v>5</v>
      </c>
      <c r="R551" s="5">
        <v>0</v>
      </c>
      <c r="S551" s="5">
        <v>0</v>
      </c>
      <c r="T551" s="5">
        <v>0</v>
      </c>
      <c r="U551" s="5">
        <v>0</v>
      </c>
      <c r="V551" s="9">
        <f t="shared" si="31"/>
        <v>21</v>
      </c>
      <c r="W551" s="5">
        <v>1</v>
      </c>
      <c r="X551">
        <f t="shared" si="32"/>
        <v>22</v>
      </c>
    </row>
    <row r="552" spans="1:24" x14ac:dyDescent="0.25">
      <c r="A552">
        <f t="shared" si="33"/>
        <v>25</v>
      </c>
      <c r="B552">
        <v>2014</v>
      </c>
      <c r="C552" s="4">
        <v>40712</v>
      </c>
      <c r="D552" s="5">
        <v>19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5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2</v>
      </c>
      <c r="R552" s="5">
        <v>0</v>
      </c>
      <c r="S552" s="5">
        <v>0</v>
      </c>
      <c r="T552" s="5">
        <v>0</v>
      </c>
      <c r="U552" s="5">
        <v>0</v>
      </c>
      <c r="V552" s="9">
        <f t="shared" si="31"/>
        <v>26</v>
      </c>
      <c r="W552" s="5">
        <v>6</v>
      </c>
      <c r="X552">
        <f t="shared" si="32"/>
        <v>32</v>
      </c>
    </row>
    <row r="553" spans="1:24" x14ac:dyDescent="0.25">
      <c r="A553">
        <f t="shared" si="33"/>
        <v>26</v>
      </c>
      <c r="B553">
        <v>2014</v>
      </c>
      <c r="C553" s="4">
        <v>40713</v>
      </c>
      <c r="D553" s="5">
        <v>11</v>
      </c>
      <c r="E553" s="5">
        <v>0</v>
      </c>
      <c r="F553" s="5">
        <v>0</v>
      </c>
      <c r="G553" s="5">
        <v>0</v>
      </c>
      <c r="H553" s="5">
        <v>1</v>
      </c>
      <c r="I553" s="5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1</v>
      </c>
      <c r="R553" s="5">
        <v>0</v>
      </c>
      <c r="S553" s="5">
        <v>0</v>
      </c>
      <c r="T553" s="5">
        <v>0</v>
      </c>
      <c r="U553" s="5">
        <v>0</v>
      </c>
      <c r="V553" s="9">
        <f t="shared" si="31"/>
        <v>13</v>
      </c>
      <c r="W553" s="5">
        <v>5</v>
      </c>
      <c r="X553">
        <f t="shared" si="32"/>
        <v>18</v>
      </c>
    </row>
    <row r="554" spans="1:24" x14ac:dyDescent="0.25">
      <c r="A554">
        <f t="shared" si="33"/>
        <v>26</v>
      </c>
      <c r="B554">
        <v>2014</v>
      </c>
      <c r="C554" s="4">
        <v>40714</v>
      </c>
      <c r="D554" s="5">
        <v>12</v>
      </c>
      <c r="E554" s="5">
        <v>0</v>
      </c>
      <c r="F554" s="5">
        <v>0</v>
      </c>
      <c r="G554" s="5">
        <v>0</v>
      </c>
      <c r="H554" s="5">
        <v>0</v>
      </c>
      <c r="I554" s="5">
        <v>0</v>
      </c>
      <c r="J554" s="5">
        <v>0</v>
      </c>
      <c r="K554" s="5">
        <v>0</v>
      </c>
      <c r="L554" s="5">
        <v>1</v>
      </c>
      <c r="M554" s="5">
        <v>0</v>
      </c>
      <c r="N554" s="5">
        <v>0</v>
      </c>
      <c r="O554" s="5">
        <v>0</v>
      </c>
      <c r="P554" s="5">
        <v>0</v>
      </c>
      <c r="Q554" s="5">
        <v>1</v>
      </c>
      <c r="R554" s="5">
        <v>0</v>
      </c>
      <c r="S554" s="5">
        <v>0</v>
      </c>
      <c r="T554" s="5">
        <v>0</v>
      </c>
      <c r="U554" s="5">
        <v>0</v>
      </c>
      <c r="V554" s="9">
        <f t="shared" si="31"/>
        <v>14</v>
      </c>
      <c r="W554" s="5">
        <v>5</v>
      </c>
      <c r="X554">
        <f t="shared" si="32"/>
        <v>19</v>
      </c>
    </row>
    <row r="555" spans="1:24" x14ac:dyDescent="0.25">
      <c r="A555">
        <f t="shared" si="33"/>
        <v>26</v>
      </c>
      <c r="B555">
        <v>2014</v>
      </c>
      <c r="C555" s="4">
        <v>40715</v>
      </c>
      <c r="D555" s="5">
        <v>10</v>
      </c>
      <c r="E555" s="5">
        <v>0</v>
      </c>
      <c r="F555" s="5">
        <v>0</v>
      </c>
      <c r="G555" s="5">
        <v>0</v>
      </c>
      <c r="H555" s="5">
        <v>0</v>
      </c>
      <c r="I555" s="5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1.6</v>
      </c>
      <c r="R555" s="5">
        <v>0</v>
      </c>
      <c r="S555" s="5">
        <v>0</v>
      </c>
      <c r="T555" s="5">
        <v>0</v>
      </c>
      <c r="U555" s="5">
        <v>0</v>
      </c>
      <c r="V555" s="9">
        <f t="shared" si="31"/>
        <v>11.6</v>
      </c>
      <c r="W555" s="5">
        <v>1.6</v>
      </c>
      <c r="X555">
        <f t="shared" si="32"/>
        <v>13.2</v>
      </c>
    </row>
    <row r="556" spans="1:24" x14ac:dyDescent="0.25">
      <c r="A556">
        <f t="shared" si="33"/>
        <v>26</v>
      </c>
      <c r="B556">
        <v>2014</v>
      </c>
      <c r="C556" s="4">
        <v>40716</v>
      </c>
      <c r="D556" s="5">
        <v>10</v>
      </c>
      <c r="E556" s="5">
        <v>0</v>
      </c>
      <c r="F556" s="5">
        <v>0</v>
      </c>
      <c r="G556" s="5">
        <v>0</v>
      </c>
      <c r="H556" s="5">
        <v>0</v>
      </c>
      <c r="I556" s="5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1.6</v>
      </c>
      <c r="R556" s="5">
        <v>0</v>
      </c>
      <c r="S556" s="5">
        <v>0</v>
      </c>
      <c r="T556" s="5">
        <v>0</v>
      </c>
      <c r="U556" s="5">
        <v>0</v>
      </c>
      <c r="V556" s="9">
        <f t="shared" si="31"/>
        <v>11.6</v>
      </c>
      <c r="W556" s="5">
        <v>2.6</v>
      </c>
      <c r="X556">
        <f t="shared" ref="X556:X557" si="36">SUM(V556:W556)</f>
        <v>14.2</v>
      </c>
    </row>
    <row r="557" spans="1:24" x14ac:dyDescent="0.25">
      <c r="A557">
        <f t="shared" si="33"/>
        <v>26</v>
      </c>
      <c r="B557">
        <v>2014</v>
      </c>
      <c r="C557" s="4">
        <v>40717</v>
      </c>
      <c r="D557" s="5">
        <v>10</v>
      </c>
      <c r="E557" s="5">
        <v>0</v>
      </c>
      <c r="F557" s="5">
        <v>0</v>
      </c>
      <c r="G557" s="5">
        <v>0</v>
      </c>
      <c r="H557" s="5">
        <v>0</v>
      </c>
      <c r="I557" s="5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1.6</v>
      </c>
      <c r="R557" s="5">
        <v>0</v>
      </c>
      <c r="S557" s="5">
        <v>0</v>
      </c>
      <c r="T557" s="5">
        <v>0</v>
      </c>
      <c r="U557" s="5">
        <v>0</v>
      </c>
      <c r="V557" s="9">
        <f t="shared" si="31"/>
        <v>11.6</v>
      </c>
      <c r="W557" s="5">
        <v>3.6</v>
      </c>
      <c r="X557">
        <f t="shared" si="36"/>
        <v>15.2</v>
      </c>
    </row>
    <row r="558" spans="1:24" x14ac:dyDescent="0.25">
      <c r="A558">
        <f t="shared" si="33"/>
        <v>26</v>
      </c>
      <c r="B558">
        <v>2014</v>
      </c>
      <c r="C558" s="4">
        <v>40718</v>
      </c>
      <c r="D558" s="5">
        <v>27</v>
      </c>
      <c r="E558" s="5">
        <v>0</v>
      </c>
      <c r="F558" s="5">
        <v>0</v>
      </c>
      <c r="G558" s="5">
        <v>0</v>
      </c>
      <c r="H558" s="5">
        <v>0</v>
      </c>
      <c r="I558" s="5">
        <v>1</v>
      </c>
      <c r="J558" s="5">
        <v>0</v>
      </c>
      <c r="K558" s="5">
        <v>0</v>
      </c>
      <c r="L558" s="5">
        <v>0</v>
      </c>
      <c r="M558" s="5">
        <v>0</v>
      </c>
      <c r="N558" s="5">
        <v>4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9">
        <f t="shared" si="31"/>
        <v>32</v>
      </c>
      <c r="W558" s="5">
        <v>28</v>
      </c>
      <c r="X558">
        <f t="shared" si="32"/>
        <v>60</v>
      </c>
    </row>
    <row r="559" spans="1:24" x14ac:dyDescent="0.25">
      <c r="A559">
        <f t="shared" si="33"/>
        <v>26</v>
      </c>
      <c r="B559">
        <v>2014</v>
      </c>
      <c r="C559" s="4">
        <v>40719</v>
      </c>
      <c r="D559" s="5">
        <v>17</v>
      </c>
      <c r="E559" s="5">
        <v>0</v>
      </c>
      <c r="F559" s="5">
        <v>0</v>
      </c>
      <c r="G559" s="5">
        <v>0</v>
      </c>
      <c r="H559" s="5">
        <v>0</v>
      </c>
      <c r="I559" s="5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9">
        <f t="shared" si="31"/>
        <v>17</v>
      </c>
      <c r="W559" s="5">
        <v>11</v>
      </c>
      <c r="X559">
        <f t="shared" si="32"/>
        <v>28</v>
      </c>
    </row>
    <row r="560" spans="1:24" x14ac:dyDescent="0.25">
      <c r="A560">
        <f t="shared" si="33"/>
        <v>27</v>
      </c>
      <c r="B560">
        <v>2014</v>
      </c>
      <c r="C560" s="4">
        <v>40720</v>
      </c>
      <c r="D560" s="5">
        <v>17</v>
      </c>
      <c r="E560" s="5">
        <v>0</v>
      </c>
      <c r="F560" s="5">
        <v>0</v>
      </c>
      <c r="G560" s="5">
        <v>0</v>
      </c>
      <c r="H560" s="5">
        <v>0</v>
      </c>
      <c r="I560" s="5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9">
        <f t="shared" si="31"/>
        <v>17</v>
      </c>
      <c r="W560" s="5">
        <v>7</v>
      </c>
      <c r="X560">
        <f t="shared" si="32"/>
        <v>24</v>
      </c>
    </row>
    <row r="561" spans="1:24" x14ac:dyDescent="0.25">
      <c r="A561">
        <f t="shared" si="33"/>
        <v>27</v>
      </c>
      <c r="B561">
        <v>2014</v>
      </c>
      <c r="C561" s="4">
        <v>40721</v>
      </c>
      <c r="D561" s="5">
        <v>24</v>
      </c>
      <c r="E561" s="5">
        <v>2</v>
      </c>
      <c r="F561" s="5">
        <v>0</v>
      </c>
      <c r="G561" s="5">
        <v>0</v>
      </c>
      <c r="H561" s="5">
        <v>0</v>
      </c>
      <c r="I561" s="5">
        <v>0</v>
      </c>
      <c r="J561" s="5">
        <v>0</v>
      </c>
      <c r="K561" s="5">
        <v>0</v>
      </c>
      <c r="L561" s="5">
        <v>4</v>
      </c>
      <c r="M561" s="5">
        <v>0</v>
      </c>
      <c r="N561" s="5">
        <v>0</v>
      </c>
      <c r="O561" s="5">
        <v>0</v>
      </c>
      <c r="P561" s="5">
        <v>0</v>
      </c>
      <c r="Q561" s="5">
        <v>6</v>
      </c>
      <c r="R561" s="5">
        <v>0</v>
      </c>
      <c r="S561" s="5">
        <v>0</v>
      </c>
      <c r="T561" s="5">
        <v>0</v>
      </c>
      <c r="U561" s="5">
        <v>0</v>
      </c>
      <c r="V561" s="9">
        <f t="shared" si="31"/>
        <v>36</v>
      </c>
      <c r="W561" s="5">
        <v>61</v>
      </c>
      <c r="X561">
        <f t="shared" si="32"/>
        <v>97</v>
      </c>
    </row>
    <row r="562" spans="1:24" x14ac:dyDescent="0.25">
      <c r="A562">
        <f t="shared" si="33"/>
        <v>27</v>
      </c>
      <c r="B562">
        <v>2014</v>
      </c>
      <c r="C562" s="4">
        <v>40722</v>
      </c>
      <c r="D562" s="5">
        <v>58.6</v>
      </c>
      <c r="E562" s="5">
        <v>0</v>
      </c>
      <c r="F562" s="5">
        <v>0</v>
      </c>
      <c r="G562" s="5">
        <v>0</v>
      </c>
      <c r="H562" s="5">
        <v>0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9">
        <f t="shared" si="31"/>
        <v>58.6</v>
      </c>
      <c r="W562" s="5">
        <v>92</v>
      </c>
      <c r="X562">
        <f t="shared" si="32"/>
        <v>150.6</v>
      </c>
    </row>
    <row r="563" spans="1:24" x14ac:dyDescent="0.25">
      <c r="A563">
        <f t="shared" si="33"/>
        <v>27</v>
      </c>
      <c r="B563">
        <v>2014</v>
      </c>
      <c r="C563" s="4">
        <v>40723</v>
      </c>
      <c r="D563" s="5">
        <v>58.6</v>
      </c>
      <c r="E563" s="5">
        <v>0</v>
      </c>
      <c r="F563" s="5">
        <v>0</v>
      </c>
      <c r="G563" s="5">
        <v>0</v>
      </c>
      <c r="H563" s="5">
        <v>0</v>
      </c>
      <c r="I563" s="5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9">
        <f t="shared" si="31"/>
        <v>58.6</v>
      </c>
      <c r="W563" s="5">
        <v>92</v>
      </c>
      <c r="X563">
        <f t="shared" si="32"/>
        <v>150.6</v>
      </c>
    </row>
    <row r="564" spans="1:24" x14ac:dyDescent="0.25">
      <c r="A564">
        <f t="shared" si="33"/>
        <v>27</v>
      </c>
      <c r="B564">
        <v>2014</v>
      </c>
      <c r="C564" s="4">
        <v>40724</v>
      </c>
      <c r="D564" s="5">
        <v>58.6</v>
      </c>
      <c r="E564" s="5">
        <v>0</v>
      </c>
      <c r="F564" s="5">
        <v>0</v>
      </c>
      <c r="G564" s="5">
        <v>0</v>
      </c>
      <c r="H564" s="5">
        <v>0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9">
        <f t="shared" si="31"/>
        <v>58.6</v>
      </c>
      <c r="W564" s="5">
        <v>92</v>
      </c>
      <c r="X564">
        <f t="shared" si="32"/>
        <v>150.6</v>
      </c>
    </row>
    <row r="565" spans="1:24" x14ac:dyDescent="0.25">
      <c r="A565">
        <f t="shared" si="33"/>
        <v>27</v>
      </c>
      <c r="B565">
        <v>2014</v>
      </c>
      <c r="C565" s="4">
        <v>40725</v>
      </c>
      <c r="D565" s="5">
        <v>23</v>
      </c>
      <c r="E565" s="5">
        <v>0</v>
      </c>
      <c r="F565" s="5">
        <v>0</v>
      </c>
      <c r="G565" s="5">
        <v>0</v>
      </c>
      <c r="H565" s="5">
        <v>0</v>
      </c>
      <c r="I565" s="5">
        <v>0</v>
      </c>
      <c r="J565" s="5">
        <v>0</v>
      </c>
      <c r="K565" s="5">
        <v>1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1</v>
      </c>
      <c r="R565" s="5">
        <v>0</v>
      </c>
      <c r="S565" s="5">
        <v>0</v>
      </c>
      <c r="T565" s="5">
        <v>0</v>
      </c>
      <c r="U565" s="5">
        <v>0</v>
      </c>
      <c r="V565" s="9">
        <f t="shared" si="31"/>
        <v>25</v>
      </c>
      <c r="W565" s="5">
        <v>41</v>
      </c>
      <c r="X565">
        <f t="shared" si="32"/>
        <v>66</v>
      </c>
    </row>
    <row r="566" spans="1:24" x14ac:dyDescent="0.25">
      <c r="A566">
        <f t="shared" si="33"/>
        <v>27</v>
      </c>
      <c r="B566">
        <v>2014</v>
      </c>
      <c r="C566" s="4">
        <v>40726</v>
      </c>
      <c r="D566" s="5">
        <v>16</v>
      </c>
      <c r="E566" s="5">
        <v>0</v>
      </c>
      <c r="F566" s="5">
        <v>0</v>
      </c>
      <c r="G566" s="5">
        <v>0</v>
      </c>
      <c r="H566" s="5">
        <v>1</v>
      </c>
      <c r="I566" s="5">
        <v>0</v>
      </c>
      <c r="J566" s="5">
        <v>0</v>
      </c>
      <c r="K566" s="5">
        <v>1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3</v>
      </c>
      <c r="R566" s="5">
        <v>0</v>
      </c>
      <c r="S566" s="5">
        <v>0</v>
      </c>
      <c r="T566" s="5">
        <v>0</v>
      </c>
      <c r="U566" s="5">
        <v>0</v>
      </c>
      <c r="V566" s="9">
        <f t="shared" si="31"/>
        <v>21</v>
      </c>
      <c r="W566" s="5">
        <v>19</v>
      </c>
      <c r="X566">
        <f t="shared" si="32"/>
        <v>40</v>
      </c>
    </row>
    <row r="567" spans="1:24" x14ac:dyDescent="0.25">
      <c r="A567">
        <f t="shared" si="33"/>
        <v>28</v>
      </c>
      <c r="B567">
        <v>2014</v>
      </c>
      <c r="C567" s="4">
        <v>40727</v>
      </c>
      <c r="D567" s="5">
        <v>12</v>
      </c>
      <c r="E567" s="5">
        <v>0</v>
      </c>
      <c r="F567" s="5">
        <v>0</v>
      </c>
      <c r="G567" s="5">
        <v>0</v>
      </c>
      <c r="H567" s="5">
        <v>1</v>
      </c>
      <c r="I567" s="5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  <c r="V567" s="9">
        <f t="shared" si="31"/>
        <v>13</v>
      </c>
      <c r="W567" s="5">
        <v>3</v>
      </c>
      <c r="X567">
        <f t="shared" si="32"/>
        <v>16</v>
      </c>
    </row>
    <row r="568" spans="1:24" x14ac:dyDescent="0.25">
      <c r="A568">
        <f t="shared" si="33"/>
        <v>28</v>
      </c>
      <c r="B568">
        <v>2014</v>
      </c>
      <c r="C568" s="4">
        <v>40728</v>
      </c>
      <c r="D568" s="5">
        <v>50.5</v>
      </c>
      <c r="E568" s="5">
        <v>0</v>
      </c>
      <c r="F568" s="5">
        <v>0</v>
      </c>
      <c r="G568" s="5">
        <v>0</v>
      </c>
      <c r="H568" s="5">
        <v>0.5</v>
      </c>
      <c r="I568" s="5">
        <v>0</v>
      </c>
      <c r="J568" s="5">
        <v>0</v>
      </c>
      <c r="K568" s="5">
        <v>3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4</v>
      </c>
      <c r="R568" s="5">
        <v>0</v>
      </c>
      <c r="S568" s="5">
        <v>0</v>
      </c>
      <c r="T568" s="5">
        <v>0</v>
      </c>
      <c r="U568" s="5">
        <v>0</v>
      </c>
      <c r="V568" s="9">
        <f t="shared" si="31"/>
        <v>58</v>
      </c>
      <c r="W568" s="5">
        <v>9</v>
      </c>
      <c r="X568">
        <f t="shared" si="32"/>
        <v>67</v>
      </c>
    </row>
    <row r="569" spans="1:24" x14ac:dyDescent="0.25">
      <c r="A569">
        <f t="shared" si="33"/>
        <v>28</v>
      </c>
      <c r="B569">
        <v>2014</v>
      </c>
      <c r="C569" s="4">
        <v>40729</v>
      </c>
      <c r="D569" s="5">
        <v>50.5</v>
      </c>
      <c r="E569" s="5">
        <v>0</v>
      </c>
      <c r="F569" s="5">
        <v>0</v>
      </c>
      <c r="G569" s="5">
        <v>0</v>
      </c>
      <c r="H569" s="5">
        <v>0.5</v>
      </c>
      <c r="I569" s="5">
        <v>0</v>
      </c>
      <c r="J569" s="5">
        <v>0</v>
      </c>
      <c r="K569" s="5">
        <v>3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4</v>
      </c>
      <c r="R569" s="5">
        <v>0</v>
      </c>
      <c r="S569" s="5">
        <v>0</v>
      </c>
      <c r="T569" s="5">
        <v>0</v>
      </c>
      <c r="U569" s="5">
        <v>0</v>
      </c>
      <c r="V569" s="9">
        <f t="shared" si="31"/>
        <v>58</v>
      </c>
      <c r="W569" s="5">
        <v>9</v>
      </c>
      <c r="X569">
        <f t="shared" si="32"/>
        <v>67</v>
      </c>
    </row>
    <row r="570" spans="1:24" x14ac:dyDescent="0.25">
      <c r="A570">
        <f t="shared" si="33"/>
        <v>28</v>
      </c>
      <c r="B570">
        <v>2014</v>
      </c>
      <c r="C570" s="4">
        <v>40730</v>
      </c>
      <c r="D570" s="5">
        <v>50.5</v>
      </c>
      <c r="E570" s="5">
        <v>0</v>
      </c>
      <c r="F570" s="5">
        <v>0</v>
      </c>
      <c r="G570" s="5">
        <v>0</v>
      </c>
      <c r="H570" s="5">
        <v>0.5</v>
      </c>
      <c r="I570" s="5">
        <v>0</v>
      </c>
      <c r="J570" s="5">
        <v>0</v>
      </c>
      <c r="K570" s="5">
        <v>3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4</v>
      </c>
      <c r="R570" s="5">
        <v>0</v>
      </c>
      <c r="S570" s="5">
        <v>0</v>
      </c>
      <c r="T570" s="5">
        <v>0</v>
      </c>
      <c r="U570" s="5">
        <v>0</v>
      </c>
      <c r="V570" s="9">
        <f t="shared" si="31"/>
        <v>58</v>
      </c>
      <c r="W570" s="5">
        <v>9</v>
      </c>
      <c r="X570">
        <f t="shared" si="32"/>
        <v>67</v>
      </c>
    </row>
    <row r="571" spans="1:24" x14ac:dyDescent="0.25">
      <c r="A571">
        <f t="shared" si="33"/>
        <v>28</v>
      </c>
      <c r="B571">
        <v>2014</v>
      </c>
      <c r="C571" s="4">
        <v>40731</v>
      </c>
      <c r="D571" s="5">
        <v>50.5</v>
      </c>
      <c r="E571" s="5">
        <v>0</v>
      </c>
      <c r="F571" s="5">
        <v>0</v>
      </c>
      <c r="G571" s="5">
        <v>0</v>
      </c>
      <c r="H571" s="5">
        <v>0.5</v>
      </c>
      <c r="I571" s="5">
        <v>0</v>
      </c>
      <c r="J571" s="5">
        <v>0</v>
      </c>
      <c r="K571" s="5">
        <v>3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4</v>
      </c>
      <c r="R571" s="5">
        <v>0</v>
      </c>
      <c r="S571" s="5">
        <v>0</v>
      </c>
      <c r="T571" s="5">
        <v>0</v>
      </c>
      <c r="U571" s="5">
        <v>0</v>
      </c>
      <c r="V571" s="9">
        <f t="shared" si="31"/>
        <v>58</v>
      </c>
      <c r="W571" s="5">
        <v>9</v>
      </c>
      <c r="X571">
        <f t="shared" si="32"/>
        <v>67</v>
      </c>
    </row>
    <row r="572" spans="1:24" x14ac:dyDescent="0.25">
      <c r="A572">
        <f t="shared" si="33"/>
        <v>28</v>
      </c>
      <c r="B572">
        <v>2014</v>
      </c>
      <c r="C572" s="4">
        <v>40732</v>
      </c>
      <c r="D572" s="5">
        <v>70</v>
      </c>
      <c r="E572" s="5">
        <v>0</v>
      </c>
      <c r="F572" s="5">
        <v>0</v>
      </c>
      <c r="G572" s="5">
        <v>0</v>
      </c>
      <c r="H572" s="5">
        <v>2</v>
      </c>
      <c r="I572" s="5">
        <v>0</v>
      </c>
      <c r="J572" s="5">
        <v>0</v>
      </c>
      <c r="K572" s="5">
        <v>7</v>
      </c>
      <c r="L572" s="5">
        <v>0</v>
      </c>
      <c r="M572" s="5">
        <v>0</v>
      </c>
      <c r="N572" s="5">
        <v>1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9">
        <f t="shared" si="31"/>
        <v>80</v>
      </c>
      <c r="W572" s="5">
        <v>36</v>
      </c>
      <c r="X572">
        <f t="shared" si="32"/>
        <v>116</v>
      </c>
    </row>
    <row r="573" spans="1:24" x14ac:dyDescent="0.25">
      <c r="A573">
        <f t="shared" si="33"/>
        <v>28</v>
      </c>
      <c r="B573">
        <v>2014</v>
      </c>
      <c r="C573" s="4">
        <v>40733</v>
      </c>
      <c r="D573" s="5">
        <v>24</v>
      </c>
      <c r="E573" s="5">
        <v>1</v>
      </c>
      <c r="F573" s="5">
        <v>0</v>
      </c>
      <c r="G573" s="5">
        <v>0</v>
      </c>
      <c r="H573" s="5">
        <v>1</v>
      </c>
      <c r="I573" s="5">
        <v>0</v>
      </c>
      <c r="J573" s="5">
        <v>0</v>
      </c>
      <c r="K573" s="5">
        <v>1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9">
        <f t="shared" ref="V573:V592" si="37">IF(SUM(D573:U573)=0,NA(),SUM(D573:U573))</f>
        <v>27</v>
      </c>
      <c r="W573" s="5">
        <v>8</v>
      </c>
      <c r="X573">
        <f t="shared" ref="X573:X589" si="38">SUM(V573:W573)</f>
        <v>35</v>
      </c>
    </row>
    <row r="574" spans="1:24" x14ac:dyDescent="0.25">
      <c r="A574">
        <f t="shared" si="33"/>
        <v>29</v>
      </c>
      <c r="B574">
        <v>2014</v>
      </c>
      <c r="C574" s="4">
        <v>40734</v>
      </c>
      <c r="D574" s="5">
        <v>7</v>
      </c>
      <c r="E574" s="5">
        <v>0</v>
      </c>
      <c r="F574" s="5">
        <v>0</v>
      </c>
      <c r="G574" s="5">
        <v>0</v>
      </c>
      <c r="H574" s="5">
        <v>0</v>
      </c>
      <c r="I574" s="5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1</v>
      </c>
      <c r="R574" s="5">
        <v>0</v>
      </c>
      <c r="S574" s="5">
        <v>0</v>
      </c>
      <c r="T574" s="5">
        <v>0</v>
      </c>
      <c r="U574" s="5">
        <v>0</v>
      </c>
      <c r="V574" s="9">
        <f t="shared" si="37"/>
        <v>8</v>
      </c>
      <c r="W574" s="5">
        <v>1</v>
      </c>
      <c r="X574">
        <f t="shared" si="38"/>
        <v>9</v>
      </c>
    </row>
    <row r="575" spans="1:24" x14ac:dyDescent="0.25">
      <c r="A575">
        <f t="shared" si="33"/>
        <v>29</v>
      </c>
      <c r="B575">
        <v>2014</v>
      </c>
      <c r="C575" s="4">
        <v>40735</v>
      </c>
      <c r="D575" s="5">
        <v>13</v>
      </c>
      <c r="E575" s="5">
        <v>1</v>
      </c>
      <c r="F575" s="5">
        <v>0</v>
      </c>
      <c r="G575" s="5">
        <v>0</v>
      </c>
      <c r="H575" s="5">
        <v>0</v>
      </c>
      <c r="I575" s="5">
        <v>0</v>
      </c>
      <c r="J575" s="5">
        <v>0</v>
      </c>
      <c r="K575" s="5">
        <v>2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9">
        <f t="shared" si="37"/>
        <v>16</v>
      </c>
      <c r="W575" s="5">
        <v>3</v>
      </c>
      <c r="X575">
        <f t="shared" si="38"/>
        <v>19</v>
      </c>
    </row>
    <row r="576" spans="1:24" x14ac:dyDescent="0.25">
      <c r="A576">
        <f t="shared" si="33"/>
        <v>29</v>
      </c>
      <c r="B576">
        <v>2014</v>
      </c>
      <c r="C576" s="4">
        <v>40736</v>
      </c>
      <c r="D576" s="5">
        <v>22</v>
      </c>
      <c r="E576" s="5">
        <v>1.3</v>
      </c>
      <c r="F576" s="5">
        <v>0</v>
      </c>
      <c r="G576" s="5">
        <v>0</v>
      </c>
      <c r="H576" s="5">
        <v>0</v>
      </c>
      <c r="I576" s="5">
        <v>0</v>
      </c>
      <c r="J576" s="5">
        <v>0</v>
      </c>
      <c r="K576" s="5">
        <v>1.66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9">
        <f t="shared" si="37"/>
        <v>24.96</v>
      </c>
      <c r="W576" s="5">
        <v>6.33</v>
      </c>
      <c r="X576">
        <f>SUM(V576:W576)</f>
        <v>31.29</v>
      </c>
    </row>
    <row r="577" spans="1:24" x14ac:dyDescent="0.25">
      <c r="A577">
        <f t="shared" si="33"/>
        <v>29</v>
      </c>
      <c r="B577">
        <v>2014</v>
      </c>
      <c r="C577" s="4">
        <v>40737</v>
      </c>
      <c r="D577" s="5">
        <v>22</v>
      </c>
      <c r="E577" s="5">
        <v>1.3</v>
      </c>
      <c r="F577" s="5">
        <v>0</v>
      </c>
      <c r="G577" s="5">
        <v>0</v>
      </c>
      <c r="H577" s="5">
        <v>0</v>
      </c>
      <c r="I577" s="5">
        <v>0</v>
      </c>
      <c r="J577" s="5">
        <v>0</v>
      </c>
      <c r="K577" s="5">
        <v>1.66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9">
        <f t="shared" si="37"/>
        <v>24.96</v>
      </c>
      <c r="W577" s="5">
        <v>6.33</v>
      </c>
      <c r="X577">
        <f>SUM(V577:W577)</f>
        <v>31.29</v>
      </c>
    </row>
    <row r="578" spans="1:24" x14ac:dyDescent="0.25">
      <c r="A578">
        <f t="shared" si="33"/>
        <v>29</v>
      </c>
      <c r="B578">
        <v>2014</v>
      </c>
      <c r="C578" s="4">
        <v>40738</v>
      </c>
      <c r="D578" s="5">
        <v>22</v>
      </c>
      <c r="E578" s="5">
        <v>1.3</v>
      </c>
      <c r="F578" s="5">
        <v>0</v>
      </c>
      <c r="G578" s="5">
        <v>0</v>
      </c>
      <c r="H578" s="5">
        <v>0</v>
      </c>
      <c r="I578" s="5">
        <v>0</v>
      </c>
      <c r="J578" s="5">
        <v>0</v>
      </c>
      <c r="K578" s="5">
        <v>1.66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9">
        <f t="shared" si="37"/>
        <v>24.96</v>
      </c>
      <c r="W578" s="5">
        <v>6.33</v>
      </c>
      <c r="X578">
        <f t="shared" si="38"/>
        <v>31.29</v>
      </c>
    </row>
    <row r="579" spans="1:24" x14ac:dyDescent="0.25">
      <c r="A579">
        <f t="shared" si="33"/>
        <v>29</v>
      </c>
      <c r="B579">
        <v>2014</v>
      </c>
      <c r="C579" s="4">
        <v>40739</v>
      </c>
      <c r="D579" s="5">
        <v>17</v>
      </c>
      <c r="E579" s="5">
        <v>1</v>
      </c>
      <c r="F579" s="5">
        <v>0</v>
      </c>
      <c r="G579" s="5">
        <v>2</v>
      </c>
      <c r="H579" s="5">
        <v>0</v>
      </c>
      <c r="I579" s="5">
        <v>0</v>
      </c>
      <c r="J579" s="5">
        <v>0</v>
      </c>
      <c r="K579" s="5">
        <v>2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1</v>
      </c>
      <c r="R579" s="5">
        <v>0</v>
      </c>
      <c r="S579" s="5">
        <v>0</v>
      </c>
      <c r="T579" s="5">
        <v>0</v>
      </c>
      <c r="U579" s="5">
        <v>0</v>
      </c>
      <c r="V579" s="9">
        <f t="shared" si="37"/>
        <v>23</v>
      </c>
      <c r="W579" s="5">
        <v>14</v>
      </c>
      <c r="X579">
        <f t="shared" si="38"/>
        <v>37</v>
      </c>
    </row>
    <row r="580" spans="1:24" x14ac:dyDescent="0.25">
      <c r="A580">
        <f t="shared" si="33"/>
        <v>29</v>
      </c>
      <c r="B580">
        <v>2014</v>
      </c>
      <c r="C580" s="4">
        <v>40740</v>
      </c>
      <c r="D580" s="5">
        <v>8</v>
      </c>
      <c r="E580" s="5">
        <v>1</v>
      </c>
      <c r="F580" s="5">
        <v>0</v>
      </c>
      <c r="G580" s="5">
        <v>0</v>
      </c>
      <c r="H580" s="5">
        <v>0</v>
      </c>
      <c r="I580" s="5">
        <v>0</v>
      </c>
      <c r="J580" s="5">
        <v>0</v>
      </c>
      <c r="K580" s="5">
        <v>3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2</v>
      </c>
      <c r="R580" s="5">
        <v>0</v>
      </c>
      <c r="S580" s="5">
        <v>0</v>
      </c>
      <c r="T580" s="5">
        <v>0</v>
      </c>
      <c r="U580" s="5">
        <v>0</v>
      </c>
      <c r="V580" s="9">
        <f t="shared" si="37"/>
        <v>14</v>
      </c>
      <c r="W580" s="5">
        <v>14</v>
      </c>
      <c r="X580">
        <f t="shared" si="38"/>
        <v>28</v>
      </c>
    </row>
    <row r="581" spans="1:24" x14ac:dyDescent="0.25">
      <c r="A581">
        <f t="shared" si="33"/>
        <v>30</v>
      </c>
      <c r="B581">
        <v>2014</v>
      </c>
      <c r="C581" s="4">
        <v>40741</v>
      </c>
      <c r="D581" s="5">
        <v>15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1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1</v>
      </c>
      <c r="R581" s="5">
        <v>0</v>
      </c>
      <c r="S581" s="5">
        <v>0</v>
      </c>
      <c r="T581" s="5">
        <v>0</v>
      </c>
      <c r="U581" s="5">
        <v>0</v>
      </c>
      <c r="V581" s="9">
        <f>IF(SUM(D581:U581)=0,NA(),SUM(D581:U581))</f>
        <v>17</v>
      </c>
      <c r="W581" s="5">
        <v>4</v>
      </c>
      <c r="X581">
        <f t="shared" si="38"/>
        <v>21</v>
      </c>
    </row>
    <row r="582" spans="1:24" x14ac:dyDescent="0.25">
      <c r="A582">
        <f t="shared" si="33"/>
        <v>30</v>
      </c>
      <c r="B582">
        <v>2014</v>
      </c>
      <c r="C582" s="4">
        <v>40742</v>
      </c>
      <c r="D582" s="5">
        <v>28</v>
      </c>
      <c r="E582" s="5">
        <v>0</v>
      </c>
      <c r="F582" s="5">
        <v>0</v>
      </c>
      <c r="G582" s="5">
        <v>0</v>
      </c>
      <c r="H582" s="5">
        <v>0</v>
      </c>
      <c r="I582" s="5">
        <v>0</v>
      </c>
      <c r="J582" s="5">
        <v>0</v>
      </c>
      <c r="K582" s="5">
        <v>1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2</v>
      </c>
      <c r="R582" s="5">
        <v>0</v>
      </c>
      <c r="S582" s="5">
        <v>0</v>
      </c>
      <c r="T582" s="5">
        <v>0</v>
      </c>
      <c r="U582" s="5">
        <v>0</v>
      </c>
      <c r="V582" s="9">
        <f t="shared" si="37"/>
        <v>31</v>
      </c>
      <c r="W582" s="5">
        <v>10</v>
      </c>
      <c r="X582">
        <f t="shared" si="38"/>
        <v>41</v>
      </c>
    </row>
    <row r="583" spans="1:24" x14ac:dyDescent="0.25">
      <c r="A583">
        <f t="shared" si="33"/>
        <v>30</v>
      </c>
      <c r="B583">
        <v>2014</v>
      </c>
      <c r="C583" s="4">
        <v>40743</v>
      </c>
      <c r="D583" s="5">
        <v>19.600000000000001</v>
      </c>
      <c r="E583" s="5">
        <v>0</v>
      </c>
      <c r="F583" s="5">
        <v>0</v>
      </c>
      <c r="G583" s="5">
        <v>0.33</v>
      </c>
      <c r="H583" s="5">
        <v>0.33</v>
      </c>
      <c r="I583" s="5">
        <v>0</v>
      </c>
      <c r="J583" s="5">
        <v>0</v>
      </c>
      <c r="K583" s="5">
        <v>3</v>
      </c>
      <c r="L583" s="5">
        <v>2.33</v>
      </c>
      <c r="M583" s="5">
        <v>0</v>
      </c>
      <c r="N583" s="5">
        <v>0.33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9">
        <f t="shared" si="37"/>
        <v>25.919999999999995</v>
      </c>
      <c r="W583" s="5">
        <v>12</v>
      </c>
      <c r="X583">
        <f>SUM(V583:W583)</f>
        <v>37.919999999999995</v>
      </c>
    </row>
    <row r="584" spans="1:24" x14ac:dyDescent="0.25">
      <c r="A584">
        <f t="shared" si="33"/>
        <v>30</v>
      </c>
      <c r="B584">
        <v>2014</v>
      </c>
      <c r="C584" s="4">
        <v>40744</v>
      </c>
      <c r="D584" s="5">
        <v>19.600000000000001</v>
      </c>
      <c r="E584" s="5">
        <v>0</v>
      </c>
      <c r="F584" s="5">
        <v>0</v>
      </c>
      <c r="G584" s="5">
        <v>0.33</v>
      </c>
      <c r="H584" s="5">
        <v>0.33</v>
      </c>
      <c r="I584" s="5">
        <v>0</v>
      </c>
      <c r="J584" s="5">
        <v>0</v>
      </c>
      <c r="K584" s="5">
        <v>3</v>
      </c>
      <c r="L584" s="5">
        <v>2.33</v>
      </c>
      <c r="M584" s="5">
        <v>0</v>
      </c>
      <c r="N584" s="5">
        <v>0.33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9">
        <f t="shared" si="37"/>
        <v>25.919999999999995</v>
      </c>
      <c r="W584" s="5">
        <v>12</v>
      </c>
      <c r="X584">
        <f>SUM(V584:W584)</f>
        <v>37.919999999999995</v>
      </c>
    </row>
    <row r="585" spans="1:24" x14ac:dyDescent="0.25">
      <c r="A585">
        <f t="shared" ref="A585:A592" si="39">WEEKNUM(C585)</f>
        <v>30</v>
      </c>
      <c r="B585">
        <v>2014</v>
      </c>
      <c r="C585" s="4">
        <v>40745</v>
      </c>
      <c r="D585" s="5">
        <v>19.600000000000001</v>
      </c>
      <c r="E585" s="5">
        <v>0</v>
      </c>
      <c r="F585" s="5">
        <v>0</v>
      </c>
      <c r="G585" s="5">
        <v>0.33</v>
      </c>
      <c r="H585" s="5">
        <v>0.33</v>
      </c>
      <c r="I585" s="5">
        <v>0</v>
      </c>
      <c r="J585" s="5">
        <v>0</v>
      </c>
      <c r="K585" s="5">
        <v>3</v>
      </c>
      <c r="L585" s="5">
        <v>2.33</v>
      </c>
      <c r="M585" s="5">
        <v>0</v>
      </c>
      <c r="N585" s="5">
        <v>0.33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9">
        <f t="shared" si="37"/>
        <v>25.919999999999995</v>
      </c>
      <c r="W585" s="5">
        <v>12</v>
      </c>
      <c r="X585">
        <f t="shared" si="38"/>
        <v>37.919999999999995</v>
      </c>
    </row>
    <row r="586" spans="1:24" x14ac:dyDescent="0.25">
      <c r="A586">
        <f t="shared" si="39"/>
        <v>30</v>
      </c>
      <c r="B586">
        <v>2014</v>
      </c>
      <c r="C586" s="4">
        <v>40746</v>
      </c>
      <c r="D586" s="5">
        <v>14</v>
      </c>
      <c r="E586" s="5">
        <v>0</v>
      </c>
      <c r="F586" s="5">
        <v>0</v>
      </c>
      <c r="G586" s="5">
        <v>0</v>
      </c>
      <c r="H586" s="5">
        <v>0</v>
      </c>
      <c r="I586" s="5">
        <v>0</v>
      </c>
      <c r="J586" s="5">
        <v>0</v>
      </c>
      <c r="K586" s="5">
        <v>5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1</v>
      </c>
      <c r="R586" s="5">
        <v>0</v>
      </c>
      <c r="S586" s="5">
        <v>0</v>
      </c>
      <c r="T586" s="5">
        <v>0</v>
      </c>
      <c r="U586" s="5">
        <v>0</v>
      </c>
      <c r="V586" s="9">
        <f t="shared" si="37"/>
        <v>20</v>
      </c>
      <c r="W586" s="5">
        <v>3</v>
      </c>
      <c r="X586">
        <f t="shared" si="38"/>
        <v>23</v>
      </c>
    </row>
    <row r="587" spans="1:24" x14ac:dyDescent="0.25">
      <c r="A587">
        <f t="shared" si="39"/>
        <v>30</v>
      </c>
      <c r="B587">
        <v>2014</v>
      </c>
      <c r="C587" s="4">
        <v>40747</v>
      </c>
      <c r="D587" s="5">
        <v>3</v>
      </c>
      <c r="E587" s="5">
        <v>1</v>
      </c>
      <c r="F587" s="5">
        <v>0</v>
      </c>
      <c r="G587" s="5">
        <v>0</v>
      </c>
      <c r="H587" s="5">
        <v>0</v>
      </c>
      <c r="I587" s="5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9">
        <f t="shared" si="37"/>
        <v>4</v>
      </c>
      <c r="W587" s="5">
        <v>6</v>
      </c>
      <c r="X587">
        <f t="shared" si="38"/>
        <v>10</v>
      </c>
    </row>
    <row r="588" spans="1:24" x14ac:dyDescent="0.25">
      <c r="A588">
        <f t="shared" si="39"/>
        <v>31</v>
      </c>
      <c r="B588">
        <v>2014</v>
      </c>
      <c r="C588" s="4">
        <v>40748</v>
      </c>
      <c r="D588" s="5">
        <v>6</v>
      </c>
      <c r="E588" s="5">
        <v>0</v>
      </c>
      <c r="F588" s="5">
        <v>0</v>
      </c>
      <c r="G588" s="5">
        <v>0</v>
      </c>
      <c r="H588" s="5">
        <v>2</v>
      </c>
      <c r="I588" s="5">
        <v>0</v>
      </c>
      <c r="J588" s="5">
        <v>0</v>
      </c>
      <c r="K588" s="5">
        <v>1</v>
      </c>
      <c r="L588" s="5">
        <v>2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9">
        <f t="shared" si="37"/>
        <v>11</v>
      </c>
      <c r="W588" s="5">
        <v>2</v>
      </c>
      <c r="X588">
        <f t="shared" si="38"/>
        <v>13</v>
      </c>
    </row>
    <row r="589" spans="1:24" x14ac:dyDescent="0.25">
      <c r="A589">
        <f t="shared" si="39"/>
        <v>31</v>
      </c>
      <c r="B589">
        <v>2014</v>
      </c>
      <c r="C589" s="4">
        <v>40749</v>
      </c>
      <c r="D589" s="5">
        <v>4</v>
      </c>
      <c r="E589" s="5">
        <v>0</v>
      </c>
      <c r="F589" s="5">
        <v>0</v>
      </c>
      <c r="G589" s="5">
        <v>0</v>
      </c>
      <c r="H589" s="5">
        <v>0</v>
      </c>
      <c r="I589" s="5">
        <v>0</v>
      </c>
      <c r="J589" s="5">
        <v>0</v>
      </c>
      <c r="K589" s="5">
        <v>4</v>
      </c>
      <c r="L589" s="5">
        <v>0</v>
      </c>
      <c r="M589" s="5">
        <v>0</v>
      </c>
      <c r="N589" s="5">
        <v>1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9">
        <f t="shared" si="37"/>
        <v>9</v>
      </c>
      <c r="W589" s="5">
        <v>2</v>
      </c>
      <c r="X589">
        <f t="shared" si="38"/>
        <v>11</v>
      </c>
    </row>
    <row r="590" spans="1:24" x14ac:dyDescent="0.25">
      <c r="A590">
        <f t="shared" si="39"/>
        <v>31</v>
      </c>
      <c r="B590">
        <v>2014</v>
      </c>
      <c r="C590" s="4">
        <v>40750</v>
      </c>
      <c r="D590" s="5">
        <v>9.3000000000000007</v>
      </c>
      <c r="E590" s="5">
        <v>0</v>
      </c>
      <c r="F590" s="5">
        <v>0</v>
      </c>
      <c r="G590" s="5">
        <v>0</v>
      </c>
      <c r="H590" s="5">
        <v>0</v>
      </c>
      <c r="I590" s="5">
        <v>0</v>
      </c>
      <c r="J590" s="5">
        <v>0</v>
      </c>
      <c r="K590" s="5">
        <v>0</v>
      </c>
      <c r="L590" s="5">
        <v>0.3</v>
      </c>
      <c r="M590" s="5">
        <v>0</v>
      </c>
      <c r="N590" s="5">
        <v>0</v>
      </c>
      <c r="O590" s="5">
        <v>0</v>
      </c>
      <c r="P590" s="5">
        <v>0</v>
      </c>
      <c r="Q590" s="5">
        <v>0.6</v>
      </c>
      <c r="R590" s="5">
        <v>0</v>
      </c>
      <c r="S590" s="5">
        <v>0</v>
      </c>
      <c r="T590" s="5">
        <v>0</v>
      </c>
      <c r="U590" s="5">
        <v>0</v>
      </c>
      <c r="V590" s="9">
        <f t="shared" si="37"/>
        <v>10.200000000000001</v>
      </c>
      <c r="W590" s="5">
        <v>4.5999999999999996</v>
      </c>
      <c r="X590">
        <f>SUM(V590:W590)</f>
        <v>14.8</v>
      </c>
    </row>
    <row r="591" spans="1:24" x14ac:dyDescent="0.25">
      <c r="A591">
        <f t="shared" si="39"/>
        <v>31</v>
      </c>
      <c r="B591">
        <v>2014</v>
      </c>
      <c r="C591" s="4">
        <v>40751</v>
      </c>
      <c r="D591" s="5">
        <v>9.3000000000000007</v>
      </c>
      <c r="E591" s="5">
        <v>0</v>
      </c>
      <c r="F591" s="5">
        <v>0</v>
      </c>
      <c r="G591" s="5">
        <v>0</v>
      </c>
      <c r="H591" s="5">
        <v>0</v>
      </c>
      <c r="I591" s="5">
        <v>0</v>
      </c>
      <c r="J591" s="5">
        <v>0</v>
      </c>
      <c r="K591" s="5">
        <v>0</v>
      </c>
      <c r="L591" s="5">
        <v>0.3</v>
      </c>
      <c r="M591" s="5">
        <v>0</v>
      </c>
      <c r="N591" s="5">
        <v>0</v>
      </c>
      <c r="O591" s="5">
        <v>0</v>
      </c>
      <c r="P591" s="5">
        <v>0</v>
      </c>
      <c r="Q591" s="5">
        <v>0.6</v>
      </c>
      <c r="R591" s="5">
        <v>0</v>
      </c>
      <c r="S591" s="5">
        <v>0</v>
      </c>
      <c r="T591" s="5">
        <v>0</v>
      </c>
      <c r="U591" s="5">
        <v>0</v>
      </c>
      <c r="V591" s="9">
        <f t="shared" si="37"/>
        <v>10.200000000000001</v>
      </c>
      <c r="W591" s="5">
        <v>5.6</v>
      </c>
      <c r="X591">
        <f t="shared" ref="X591:X592" si="40">SUM(V591:W591)</f>
        <v>15.8</v>
      </c>
    </row>
    <row r="592" spans="1:24" x14ac:dyDescent="0.25">
      <c r="A592">
        <f t="shared" si="39"/>
        <v>31</v>
      </c>
      <c r="B592">
        <v>2014</v>
      </c>
      <c r="C592" s="4">
        <v>40752</v>
      </c>
      <c r="D592" s="5">
        <v>9.3000000000000007</v>
      </c>
      <c r="E592" s="5">
        <v>0</v>
      </c>
      <c r="F592" s="5">
        <v>0</v>
      </c>
      <c r="G592" s="5">
        <v>0</v>
      </c>
      <c r="H592" s="5">
        <v>0</v>
      </c>
      <c r="I592" s="5">
        <v>0</v>
      </c>
      <c r="J592" s="5">
        <v>0</v>
      </c>
      <c r="K592" s="5">
        <v>0</v>
      </c>
      <c r="L592" s="5">
        <v>0.3</v>
      </c>
      <c r="M592" s="5">
        <v>0</v>
      </c>
      <c r="N592" s="5">
        <v>0</v>
      </c>
      <c r="O592" s="5">
        <v>0</v>
      </c>
      <c r="P592" s="5">
        <v>0</v>
      </c>
      <c r="Q592" s="5">
        <v>0.6</v>
      </c>
      <c r="R592" s="5">
        <v>0</v>
      </c>
      <c r="S592" s="5">
        <v>0</v>
      </c>
      <c r="T592" s="5">
        <v>0</v>
      </c>
      <c r="U592" s="5">
        <v>0</v>
      </c>
      <c r="V592" s="9">
        <f t="shared" si="37"/>
        <v>10.200000000000001</v>
      </c>
      <c r="W592" s="5">
        <v>6.6</v>
      </c>
      <c r="X592">
        <f t="shared" si="40"/>
        <v>16.8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3:D108"/>
  <sheetViews>
    <sheetView topLeftCell="A7" workbookViewId="0">
      <selection activeCell="B46" sqref="B46"/>
    </sheetView>
  </sheetViews>
  <sheetFormatPr defaultRowHeight="15" x14ac:dyDescent="0.25"/>
  <cols>
    <col min="1" max="1" width="13.140625" bestFit="1" customWidth="1"/>
    <col min="2" max="2" width="18.7109375" bestFit="1" customWidth="1"/>
    <col min="3" max="3" width="16.140625" bestFit="1" customWidth="1"/>
    <col min="4" max="4" width="18.7109375" bestFit="1" customWidth="1"/>
  </cols>
  <sheetData>
    <row r="3" spans="1:4" x14ac:dyDescent="0.25">
      <c r="A3" s="17" t="s">
        <v>33</v>
      </c>
      <c r="B3" t="s">
        <v>39</v>
      </c>
      <c r="C3" t="s">
        <v>57</v>
      </c>
      <c r="D3" t="s">
        <v>58</v>
      </c>
    </row>
    <row r="4" spans="1:4" x14ac:dyDescent="0.25">
      <c r="A4" s="19">
        <v>21</v>
      </c>
      <c r="B4" s="20" t="e">
        <v>#N/A</v>
      </c>
      <c r="C4" s="20" t="e">
        <v>#N/A</v>
      </c>
      <c r="D4" s="20" t="e">
        <v>#N/A</v>
      </c>
    </row>
    <row r="5" spans="1:4" x14ac:dyDescent="0.25">
      <c r="A5" s="21">
        <v>2010</v>
      </c>
      <c r="B5" s="20">
        <v>1.0285714285714287</v>
      </c>
      <c r="C5" s="20">
        <v>2.4000000000000004</v>
      </c>
      <c r="D5" s="20">
        <v>1.282853961179637</v>
      </c>
    </row>
    <row r="6" spans="1:4" x14ac:dyDescent="0.25">
      <c r="A6" s="21">
        <v>2011</v>
      </c>
      <c r="B6" s="20">
        <v>0.5</v>
      </c>
      <c r="C6" s="20">
        <v>2</v>
      </c>
      <c r="D6" s="20">
        <v>0.70710678118654757</v>
      </c>
    </row>
    <row r="7" spans="1:4" x14ac:dyDescent="0.25">
      <c r="A7" s="21">
        <v>2012</v>
      </c>
      <c r="B7" s="20">
        <v>0</v>
      </c>
      <c r="C7" s="20">
        <v>0</v>
      </c>
      <c r="D7" s="20">
        <v>0</v>
      </c>
    </row>
    <row r="8" spans="1:4" x14ac:dyDescent="0.25">
      <c r="A8" s="21">
        <v>2013</v>
      </c>
      <c r="B8" s="20">
        <v>0.42857142857142855</v>
      </c>
      <c r="C8" s="20">
        <v>0.75</v>
      </c>
      <c r="D8" s="20">
        <v>0.40089186286863654</v>
      </c>
    </row>
    <row r="9" spans="1:4" x14ac:dyDescent="0.25">
      <c r="A9" s="21">
        <v>2014</v>
      </c>
      <c r="B9" s="20" t="e">
        <v>#N/A</v>
      </c>
      <c r="C9" s="20" t="e">
        <v>#N/A</v>
      </c>
      <c r="D9" s="20" t="e">
        <v>#N/A</v>
      </c>
    </row>
    <row r="10" spans="1:4" x14ac:dyDescent="0.25">
      <c r="A10" s="19">
        <v>22</v>
      </c>
      <c r="B10" s="20" t="e">
        <v>#N/A</v>
      </c>
      <c r="C10" s="20" t="e">
        <v>#N/A</v>
      </c>
      <c r="D10" s="20" t="e">
        <v>#N/A</v>
      </c>
    </row>
    <row r="11" spans="1:4" x14ac:dyDescent="0.25">
      <c r="A11" s="21">
        <v>2010</v>
      </c>
      <c r="B11" s="20">
        <v>32.9</v>
      </c>
      <c r="C11" s="20">
        <v>91.5</v>
      </c>
      <c r="D11" s="20">
        <v>36.26959240649574</v>
      </c>
    </row>
    <row r="12" spans="1:4" x14ac:dyDescent="0.25">
      <c r="A12" s="21">
        <v>2011</v>
      </c>
      <c r="B12" s="20">
        <v>0.6428571428571429</v>
      </c>
      <c r="C12" s="20">
        <v>2</v>
      </c>
      <c r="D12" s="20">
        <v>0.94491118252306805</v>
      </c>
    </row>
    <row r="13" spans="1:4" x14ac:dyDescent="0.25">
      <c r="A13" s="21">
        <v>2012</v>
      </c>
      <c r="B13" s="20">
        <v>0</v>
      </c>
      <c r="C13" s="20">
        <v>0</v>
      </c>
      <c r="D13" s="20">
        <v>0</v>
      </c>
    </row>
    <row r="14" spans="1:4" x14ac:dyDescent="0.25">
      <c r="A14" s="21">
        <v>2013</v>
      </c>
      <c r="B14" s="20">
        <v>0.42857142857142855</v>
      </c>
      <c r="C14" s="20">
        <v>0.5</v>
      </c>
      <c r="D14" s="20">
        <v>0.18898223650461357</v>
      </c>
    </row>
    <row r="15" spans="1:4" x14ac:dyDescent="0.25">
      <c r="A15" s="21">
        <v>2014</v>
      </c>
      <c r="B15" s="20" t="e">
        <v>#N/A</v>
      </c>
      <c r="C15" s="20" t="e">
        <v>#N/A</v>
      </c>
      <c r="D15" s="20" t="e">
        <v>#N/A</v>
      </c>
    </row>
    <row r="16" spans="1:4" x14ac:dyDescent="0.25">
      <c r="A16" s="19">
        <v>23</v>
      </c>
      <c r="B16" s="20">
        <v>20.622857142857143</v>
      </c>
      <c r="C16" s="20">
        <v>91.5</v>
      </c>
      <c r="D16" s="20">
        <v>30.139251383363526</v>
      </c>
    </row>
    <row r="17" spans="1:4" x14ac:dyDescent="0.25">
      <c r="A17" s="21">
        <v>2010</v>
      </c>
      <c r="B17" s="20">
        <v>44.308571428571433</v>
      </c>
      <c r="C17" s="20">
        <v>91.5</v>
      </c>
      <c r="D17" s="20">
        <v>44.626522543054072</v>
      </c>
    </row>
    <row r="18" spans="1:4" x14ac:dyDescent="0.25">
      <c r="A18" s="21">
        <v>2011</v>
      </c>
      <c r="B18" s="20">
        <v>8.24</v>
      </c>
      <c r="C18" s="20">
        <v>22.34</v>
      </c>
      <c r="D18" s="20">
        <v>9.6942250850699772</v>
      </c>
    </row>
    <row r="19" spans="1:4" x14ac:dyDescent="0.25">
      <c r="A19" s="21">
        <v>2012</v>
      </c>
      <c r="B19" s="20">
        <v>0.42857142857142855</v>
      </c>
      <c r="C19" s="20">
        <v>1</v>
      </c>
      <c r="D19" s="20">
        <v>0.53452248382484879</v>
      </c>
    </row>
    <row r="20" spans="1:4" x14ac:dyDescent="0.25">
      <c r="A20" s="21">
        <v>2013</v>
      </c>
      <c r="B20" s="20">
        <v>3.5685714285714285</v>
      </c>
      <c r="C20" s="20">
        <v>7</v>
      </c>
      <c r="D20" s="20">
        <v>2.3496058433379035</v>
      </c>
    </row>
    <row r="21" spans="1:4" x14ac:dyDescent="0.25">
      <c r="A21" s="21">
        <v>2014</v>
      </c>
      <c r="B21" s="20">
        <v>46.568571428571431</v>
      </c>
      <c r="C21" s="20">
        <v>81</v>
      </c>
      <c r="D21" s="20">
        <v>24.945152788047764</v>
      </c>
    </row>
    <row r="22" spans="1:4" x14ac:dyDescent="0.25">
      <c r="A22" s="19">
        <v>24</v>
      </c>
      <c r="B22" s="20">
        <v>22.130285714285712</v>
      </c>
      <c r="C22" s="20">
        <v>120</v>
      </c>
      <c r="D22" s="20">
        <v>24.261520912234463</v>
      </c>
    </row>
    <row r="23" spans="1:4" x14ac:dyDescent="0.25">
      <c r="A23" s="21">
        <v>2010</v>
      </c>
      <c r="B23" s="20">
        <v>21.9</v>
      </c>
      <c r="C23" s="20">
        <v>45</v>
      </c>
      <c r="D23" s="20">
        <v>12.396246743806506</v>
      </c>
    </row>
    <row r="24" spans="1:4" x14ac:dyDescent="0.25">
      <c r="A24" s="21">
        <v>2011</v>
      </c>
      <c r="B24" s="20">
        <v>8.7628571428571433</v>
      </c>
      <c r="C24" s="20">
        <v>23</v>
      </c>
      <c r="D24" s="20">
        <v>9.7686739364250705</v>
      </c>
    </row>
    <row r="25" spans="1:4" x14ac:dyDescent="0.25">
      <c r="A25" s="21">
        <v>2012</v>
      </c>
      <c r="B25" s="20">
        <v>13.137142857142853</v>
      </c>
      <c r="C25" s="20">
        <v>22</v>
      </c>
      <c r="D25" s="20">
        <v>6.1937541504478961</v>
      </c>
    </row>
    <row r="26" spans="1:4" x14ac:dyDescent="0.25">
      <c r="A26" s="21">
        <v>2013</v>
      </c>
      <c r="B26" s="20">
        <v>21.28</v>
      </c>
      <c r="C26" s="20">
        <v>120</v>
      </c>
      <c r="D26" s="20">
        <v>43.642254753850651</v>
      </c>
    </row>
    <row r="27" spans="1:4" x14ac:dyDescent="0.25">
      <c r="A27" s="21">
        <v>2014</v>
      </c>
      <c r="B27" s="20">
        <v>45.571428571428569</v>
      </c>
      <c r="C27" s="20">
        <v>58</v>
      </c>
      <c r="D27" s="20">
        <v>14.093227012258325</v>
      </c>
    </row>
    <row r="28" spans="1:4" x14ac:dyDescent="0.25">
      <c r="A28" s="19">
        <v>25</v>
      </c>
      <c r="B28" s="20">
        <v>120.2777142857143</v>
      </c>
      <c r="C28" s="20">
        <v>857</v>
      </c>
      <c r="D28" s="20">
        <v>184.43267590554731</v>
      </c>
    </row>
    <row r="29" spans="1:4" x14ac:dyDescent="0.25">
      <c r="A29" s="21">
        <v>2010</v>
      </c>
      <c r="B29" s="20">
        <v>274.12428571428575</v>
      </c>
      <c r="C29" s="20">
        <v>857</v>
      </c>
      <c r="D29" s="20">
        <v>286.82269225993622</v>
      </c>
    </row>
    <row r="30" spans="1:4" x14ac:dyDescent="0.25">
      <c r="A30" s="21">
        <v>2011</v>
      </c>
      <c r="B30" s="20">
        <v>15.854285714285712</v>
      </c>
      <c r="C30" s="20">
        <v>28</v>
      </c>
      <c r="D30" s="20">
        <v>11.565549211837222</v>
      </c>
    </row>
    <row r="31" spans="1:4" x14ac:dyDescent="0.25">
      <c r="A31" s="21">
        <v>2012</v>
      </c>
      <c r="B31" s="20">
        <v>5.1428571428571432</v>
      </c>
      <c r="C31" s="20">
        <v>13</v>
      </c>
      <c r="D31" s="20">
        <v>6.4402011207873375</v>
      </c>
    </row>
    <row r="32" spans="1:4" x14ac:dyDescent="0.25">
      <c r="A32" s="21">
        <v>2013</v>
      </c>
      <c r="B32" s="20">
        <v>262.70714285714286</v>
      </c>
      <c r="C32" s="20">
        <v>488</v>
      </c>
      <c r="D32" s="20">
        <v>147.66220862882579</v>
      </c>
    </row>
    <row r="33" spans="1:4" x14ac:dyDescent="0.25">
      <c r="A33" s="21">
        <v>2014</v>
      </c>
      <c r="B33" s="20">
        <v>43.56</v>
      </c>
      <c r="C33" s="20">
        <v>142</v>
      </c>
      <c r="D33" s="20">
        <v>46.616580741191214</v>
      </c>
    </row>
    <row r="34" spans="1:4" x14ac:dyDescent="0.25">
      <c r="A34" s="19">
        <v>26</v>
      </c>
      <c r="B34" s="20">
        <v>92.199142857142874</v>
      </c>
      <c r="C34" s="20">
        <v>313.91000000000003</v>
      </c>
      <c r="D34" s="20">
        <v>84.798380373386706</v>
      </c>
    </row>
    <row r="35" spans="1:4" x14ac:dyDescent="0.25">
      <c r="A35" s="21">
        <v>2010</v>
      </c>
      <c r="B35" s="20">
        <v>192.15285714285716</v>
      </c>
      <c r="C35" s="20">
        <v>313.91000000000003</v>
      </c>
      <c r="D35" s="20">
        <v>89.314048113811239</v>
      </c>
    </row>
    <row r="36" spans="1:4" x14ac:dyDescent="0.25">
      <c r="A36" s="21">
        <v>2011</v>
      </c>
      <c r="B36" s="20">
        <v>15.901428571428569</v>
      </c>
      <c r="C36" s="20">
        <v>27.66</v>
      </c>
      <c r="D36" s="20">
        <v>10.130015512609758</v>
      </c>
    </row>
    <row r="37" spans="1:4" x14ac:dyDescent="0.25">
      <c r="A37" s="21">
        <v>2012</v>
      </c>
      <c r="B37" s="20">
        <v>15.420000000000002</v>
      </c>
      <c r="C37" s="20">
        <v>29</v>
      </c>
      <c r="D37" s="20">
        <v>8.3219228547253401</v>
      </c>
    </row>
    <row r="38" spans="1:4" x14ac:dyDescent="0.25">
      <c r="A38" s="21">
        <v>2013</v>
      </c>
      <c r="B38" s="20">
        <v>101.5642857142857</v>
      </c>
      <c r="C38" s="20">
        <v>154</v>
      </c>
      <c r="D38" s="20">
        <v>39.69306944423375</v>
      </c>
    </row>
    <row r="39" spans="1:4" x14ac:dyDescent="0.25">
      <c r="A39" s="21">
        <v>2014</v>
      </c>
      <c r="B39" s="20">
        <v>135.95714285714286</v>
      </c>
      <c r="C39" s="20">
        <v>181.9</v>
      </c>
      <c r="D39" s="20">
        <v>57.983355575626433</v>
      </c>
    </row>
    <row r="40" spans="1:4" x14ac:dyDescent="0.25">
      <c r="A40" s="19">
        <v>27</v>
      </c>
      <c r="B40" s="20">
        <v>140.25885714285715</v>
      </c>
      <c r="C40" s="20">
        <v>484</v>
      </c>
      <c r="D40" s="20">
        <v>108.40263535355882</v>
      </c>
    </row>
    <row r="41" spans="1:4" x14ac:dyDescent="0.25">
      <c r="A41" s="21">
        <v>2010</v>
      </c>
      <c r="B41" s="20">
        <v>200.57142857142858</v>
      </c>
      <c r="C41" s="20">
        <v>484</v>
      </c>
      <c r="D41" s="20">
        <v>153.84575028564285</v>
      </c>
    </row>
    <row r="42" spans="1:4" x14ac:dyDescent="0.25">
      <c r="A42" s="21">
        <v>2011</v>
      </c>
      <c r="B42" s="20">
        <v>56.594285714285711</v>
      </c>
      <c r="C42" s="20">
        <v>121.25</v>
      </c>
      <c r="D42" s="20">
        <v>51.276713966849464</v>
      </c>
    </row>
    <row r="43" spans="1:4" x14ac:dyDescent="0.25">
      <c r="A43" s="21">
        <v>2012</v>
      </c>
      <c r="B43" s="20">
        <v>146.14285714285714</v>
      </c>
      <c r="C43" s="20">
        <v>254</v>
      </c>
      <c r="D43" s="20">
        <v>65.312527056271435</v>
      </c>
    </row>
    <row r="44" spans="1:4" x14ac:dyDescent="0.25">
      <c r="A44" s="21">
        <v>2013</v>
      </c>
      <c r="B44" s="20">
        <v>78.711428571428556</v>
      </c>
      <c r="C44" s="20">
        <v>120</v>
      </c>
      <c r="D44" s="20">
        <v>28.961134547626365</v>
      </c>
    </row>
    <row r="45" spans="1:4" x14ac:dyDescent="0.25">
      <c r="A45" s="21">
        <v>2014</v>
      </c>
      <c r="B45" s="20">
        <v>219.27428571428575</v>
      </c>
      <c r="C45" s="20">
        <v>310.64000000000004</v>
      </c>
      <c r="D45" s="20">
        <v>105.0397878357121</v>
      </c>
    </row>
    <row r="46" spans="1:4" x14ac:dyDescent="0.25">
      <c r="A46" s="19">
        <v>28</v>
      </c>
      <c r="B46" s="20">
        <v>133.3317142857143</v>
      </c>
      <c r="C46" s="20">
        <v>371</v>
      </c>
      <c r="D46" s="20">
        <v>109.30717622116754</v>
      </c>
    </row>
    <row r="47" spans="1:4" x14ac:dyDescent="0.25">
      <c r="A47" s="21">
        <v>2010</v>
      </c>
      <c r="B47" s="20">
        <v>108.69142857142857</v>
      </c>
      <c r="C47" s="20">
        <v>182.5</v>
      </c>
      <c r="D47" s="20">
        <v>69.852653356564645</v>
      </c>
    </row>
    <row r="48" spans="1:4" x14ac:dyDescent="0.25">
      <c r="A48" s="21">
        <v>2011</v>
      </c>
      <c r="B48" s="20">
        <v>164.54285714285717</v>
      </c>
      <c r="C48" s="20">
        <v>303</v>
      </c>
      <c r="D48" s="20">
        <v>63.930570599227813</v>
      </c>
    </row>
    <row r="49" spans="1:4" x14ac:dyDescent="0.25">
      <c r="A49" s="21">
        <v>2012</v>
      </c>
      <c r="B49" s="20">
        <v>14.279999999999998</v>
      </c>
      <c r="C49" s="20">
        <v>23.5</v>
      </c>
      <c r="D49" s="20">
        <v>8.6311297058959848</v>
      </c>
    </row>
    <row r="50" spans="1:4" x14ac:dyDescent="0.25">
      <c r="A50" s="21">
        <v>2013</v>
      </c>
      <c r="B50" s="20">
        <v>84.144285714285715</v>
      </c>
      <c r="C50" s="20">
        <v>129</v>
      </c>
      <c r="D50" s="20">
        <v>35.804005761526604</v>
      </c>
    </row>
    <row r="51" spans="1:4" x14ac:dyDescent="0.25">
      <c r="A51" s="21">
        <v>2014</v>
      </c>
      <c r="B51" s="20">
        <v>295</v>
      </c>
      <c r="C51" s="20">
        <v>371</v>
      </c>
      <c r="D51" s="20">
        <v>75.412200604411481</v>
      </c>
    </row>
    <row r="52" spans="1:4" x14ac:dyDescent="0.25">
      <c r="A52" s="19">
        <v>29</v>
      </c>
      <c r="B52" s="20">
        <v>73.863428571428571</v>
      </c>
      <c r="C52" s="20">
        <v>240.98</v>
      </c>
      <c r="D52" s="20">
        <v>57.682565514804764</v>
      </c>
    </row>
    <row r="53" spans="1:4" x14ac:dyDescent="0.25">
      <c r="A53" s="21">
        <v>2010</v>
      </c>
      <c r="B53" s="20">
        <v>46.998571428571431</v>
      </c>
      <c r="C53" s="20">
        <v>63</v>
      </c>
      <c r="D53" s="20">
        <v>8.9426625948715053</v>
      </c>
    </row>
    <row r="54" spans="1:4" x14ac:dyDescent="0.25">
      <c r="A54" s="21">
        <v>2011</v>
      </c>
      <c r="B54" s="20">
        <v>141.37285714285716</v>
      </c>
      <c r="C54" s="20">
        <v>240.98</v>
      </c>
      <c r="D54" s="20">
        <v>75.571985707731159</v>
      </c>
    </row>
    <row r="55" spans="1:4" x14ac:dyDescent="0.25">
      <c r="A55" s="21">
        <v>2012</v>
      </c>
      <c r="B55" s="20">
        <v>12.705714285714288</v>
      </c>
      <c r="C55" s="20">
        <v>24</v>
      </c>
      <c r="D55" s="20">
        <v>5.9109357892606056</v>
      </c>
    </row>
    <row r="56" spans="1:4" x14ac:dyDescent="0.25">
      <c r="A56" s="21">
        <v>2013</v>
      </c>
      <c r="B56" s="20">
        <v>95.284285714285716</v>
      </c>
      <c r="C56" s="20">
        <v>123.33</v>
      </c>
      <c r="D56" s="20">
        <v>37.126362986043056</v>
      </c>
    </row>
    <row r="57" spans="1:4" x14ac:dyDescent="0.25">
      <c r="A57" s="21">
        <v>2014</v>
      </c>
      <c r="B57" s="20">
        <v>72.955714285714279</v>
      </c>
      <c r="C57" s="20">
        <v>93.22999999999999</v>
      </c>
      <c r="D57" s="20">
        <v>24.313045097329184</v>
      </c>
    </row>
    <row r="58" spans="1:4" x14ac:dyDescent="0.25">
      <c r="A58" s="19">
        <v>30</v>
      </c>
      <c r="B58" s="20">
        <v>75.789142857142863</v>
      </c>
      <c r="C58" s="20">
        <v>240.98</v>
      </c>
      <c r="D58" s="20">
        <v>59.66632064935736</v>
      </c>
    </row>
    <row r="59" spans="1:4" x14ac:dyDescent="0.25">
      <c r="A59" s="21">
        <v>2010</v>
      </c>
      <c r="B59" s="20">
        <v>58.321428571428569</v>
      </c>
      <c r="C59" s="20">
        <v>90.63</v>
      </c>
      <c r="D59" s="20">
        <v>17.903751402589183</v>
      </c>
    </row>
    <row r="60" spans="1:4" x14ac:dyDescent="0.25">
      <c r="A60" s="21">
        <v>2011</v>
      </c>
      <c r="B60" s="20">
        <v>132.46857142857144</v>
      </c>
      <c r="C60" s="20">
        <v>240.98</v>
      </c>
      <c r="D60" s="20">
        <v>81.001593076632673</v>
      </c>
    </row>
    <row r="61" spans="1:4" x14ac:dyDescent="0.25">
      <c r="A61" s="21">
        <v>2012</v>
      </c>
      <c r="B61" s="20">
        <v>16.279999999999998</v>
      </c>
      <c r="C61" s="20">
        <v>18.32</v>
      </c>
      <c r="D61" s="20">
        <v>3.4302186519229485</v>
      </c>
    </row>
    <row r="62" spans="1:4" x14ac:dyDescent="0.25">
      <c r="A62" s="21">
        <v>2013</v>
      </c>
      <c r="B62" s="20">
        <v>61.418571428571433</v>
      </c>
      <c r="C62" s="20">
        <v>113</v>
      </c>
      <c r="D62" s="20">
        <v>35.972540188580616</v>
      </c>
    </row>
    <row r="63" spans="1:4" x14ac:dyDescent="0.25">
      <c r="A63" s="21">
        <v>2014</v>
      </c>
      <c r="B63" s="20">
        <v>110.45714285714284</v>
      </c>
      <c r="C63" s="20">
        <v>150.39999999999998</v>
      </c>
      <c r="D63" s="20">
        <v>45.907546843006713</v>
      </c>
    </row>
    <row r="64" spans="1:4" x14ac:dyDescent="0.25">
      <c r="A64" s="19">
        <v>31</v>
      </c>
      <c r="B64" s="20">
        <v>66.308285714285688</v>
      </c>
      <c r="C64" s="20">
        <v>388</v>
      </c>
      <c r="D64" s="20">
        <v>85.937214375507025</v>
      </c>
    </row>
    <row r="65" spans="1:4" x14ac:dyDescent="0.25">
      <c r="A65" s="21">
        <v>2010</v>
      </c>
      <c r="B65" s="20">
        <v>133.98857142857142</v>
      </c>
      <c r="C65" s="20">
        <v>388</v>
      </c>
      <c r="D65" s="20">
        <v>115.89738887317112</v>
      </c>
    </row>
    <row r="66" spans="1:4" x14ac:dyDescent="0.25">
      <c r="A66" s="21">
        <v>2011</v>
      </c>
      <c r="B66" s="20">
        <v>126.04142857142857</v>
      </c>
      <c r="C66" s="20">
        <v>316</v>
      </c>
      <c r="D66" s="20">
        <v>102.40500906182461</v>
      </c>
    </row>
    <row r="67" spans="1:4" x14ac:dyDescent="0.25">
      <c r="A67" s="21">
        <v>2012</v>
      </c>
      <c r="B67" s="20">
        <v>7.2842857142857138</v>
      </c>
      <c r="C67" s="20">
        <v>12</v>
      </c>
      <c r="D67" s="20">
        <v>3.022167308091209</v>
      </c>
    </row>
    <row r="68" spans="1:4" x14ac:dyDescent="0.25">
      <c r="A68" s="21">
        <v>2013</v>
      </c>
      <c r="B68" s="20">
        <v>12.998571428571427</v>
      </c>
      <c r="C68" s="20">
        <v>25</v>
      </c>
      <c r="D68" s="20">
        <v>8.8080142078515191</v>
      </c>
    </row>
    <row r="69" spans="1:4" x14ac:dyDescent="0.25">
      <c r="A69" s="21">
        <v>2014</v>
      </c>
      <c r="B69" s="20">
        <v>51.228571428571421</v>
      </c>
      <c r="C69" s="20">
        <v>106</v>
      </c>
      <c r="D69" s="20">
        <v>26.299411545109674</v>
      </c>
    </row>
    <row r="70" spans="1:4" x14ac:dyDescent="0.25">
      <c r="A70" s="19">
        <v>32</v>
      </c>
      <c r="B70" s="20">
        <v>33.769142857142867</v>
      </c>
      <c r="C70" s="20">
        <v>174.32000000000002</v>
      </c>
      <c r="D70" s="20">
        <v>39.184802679207181</v>
      </c>
    </row>
    <row r="71" spans="1:4" x14ac:dyDescent="0.25">
      <c r="A71" s="21">
        <v>2010</v>
      </c>
      <c r="B71" s="20">
        <v>95.377142857142857</v>
      </c>
      <c r="C71" s="20">
        <v>174.32000000000002</v>
      </c>
      <c r="D71" s="20">
        <v>44.692016331885547</v>
      </c>
    </row>
    <row r="72" spans="1:4" x14ac:dyDescent="0.25">
      <c r="A72" s="21">
        <v>2011</v>
      </c>
      <c r="B72" s="20">
        <v>31.32</v>
      </c>
      <c r="C72" s="20">
        <v>76.319999999999993</v>
      </c>
      <c r="D72" s="20">
        <v>24.381238688795115</v>
      </c>
    </row>
    <row r="73" spans="1:4" x14ac:dyDescent="0.25">
      <c r="A73" s="21">
        <v>2012</v>
      </c>
      <c r="B73" s="20">
        <v>7.8542857142857132</v>
      </c>
      <c r="C73" s="20">
        <v>10.66</v>
      </c>
      <c r="D73" s="20">
        <v>3.4659816172952511</v>
      </c>
    </row>
    <row r="74" spans="1:4" x14ac:dyDescent="0.25">
      <c r="A74" s="21">
        <v>2013</v>
      </c>
      <c r="B74" s="20">
        <v>13.565714285714282</v>
      </c>
      <c r="C74" s="20">
        <v>22</v>
      </c>
      <c r="D74" s="20">
        <v>6.4985507541883516</v>
      </c>
    </row>
    <row r="75" spans="1:4" x14ac:dyDescent="0.25">
      <c r="A75" s="21">
        <v>2014</v>
      </c>
      <c r="B75" s="20">
        <v>20.728571428571431</v>
      </c>
      <c r="C75" s="20">
        <v>42</v>
      </c>
      <c r="D75" s="20">
        <v>12.710588012324509</v>
      </c>
    </row>
    <row r="76" spans="1:4" x14ac:dyDescent="0.25">
      <c r="A76" s="19">
        <v>33</v>
      </c>
      <c r="B76" s="20">
        <v>37.97999999999999</v>
      </c>
      <c r="C76" s="20">
        <v>223</v>
      </c>
      <c r="D76" s="20">
        <v>57.376802566257304</v>
      </c>
    </row>
    <row r="77" spans="1:4" x14ac:dyDescent="0.25">
      <c r="A77" s="21">
        <v>2010</v>
      </c>
      <c r="B77" s="20">
        <v>138.65</v>
      </c>
      <c r="C77" s="20">
        <v>223</v>
      </c>
      <c r="D77" s="20">
        <v>69.783518684571916</v>
      </c>
    </row>
    <row r="78" spans="1:4" x14ac:dyDescent="0.25">
      <c r="A78" s="21">
        <v>2011</v>
      </c>
      <c r="B78" s="20">
        <v>42.659999999999989</v>
      </c>
      <c r="C78" s="20">
        <v>85</v>
      </c>
      <c r="D78" s="20">
        <v>23.54389588265574</v>
      </c>
    </row>
    <row r="79" spans="1:4" x14ac:dyDescent="0.25">
      <c r="A79" s="21">
        <v>2012</v>
      </c>
      <c r="B79" s="20">
        <v>5.137142857142857</v>
      </c>
      <c r="C79" s="20">
        <v>9</v>
      </c>
      <c r="D79" s="20">
        <v>2.3866134604338023</v>
      </c>
    </row>
    <row r="80" spans="1:4" x14ac:dyDescent="0.25">
      <c r="A80" s="21">
        <v>2013</v>
      </c>
      <c r="B80" s="20">
        <v>5.42</v>
      </c>
      <c r="C80" s="20">
        <v>11</v>
      </c>
      <c r="D80" s="20">
        <v>2.7045147439050865</v>
      </c>
    </row>
    <row r="81" spans="1:4" x14ac:dyDescent="0.25">
      <c r="A81" s="21">
        <v>2014</v>
      </c>
      <c r="B81" s="20">
        <v>12.414285714285715</v>
      </c>
      <c r="C81" s="20">
        <v>25</v>
      </c>
      <c r="D81" s="20">
        <v>7.9547529966740784</v>
      </c>
    </row>
    <row r="82" spans="1:4" x14ac:dyDescent="0.25">
      <c r="A82" s="19">
        <v>34</v>
      </c>
      <c r="B82" s="20">
        <v>27.387812500000006</v>
      </c>
      <c r="C82" s="20">
        <v>138</v>
      </c>
      <c r="D82" s="20">
        <v>33.070747207569035</v>
      </c>
    </row>
    <row r="83" spans="1:4" x14ac:dyDescent="0.25">
      <c r="A83" s="21">
        <v>2010</v>
      </c>
      <c r="B83" s="20">
        <v>56.489999999999995</v>
      </c>
      <c r="C83" s="20">
        <v>138</v>
      </c>
      <c r="D83" s="20">
        <v>40.641917195591731</v>
      </c>
    </row>
    <row r="84" spans="1:4" x14ac:dyDescent="0.25">
      <c r="A84" s="21">
        <v>2011</v>
      </c>
      <c r="B84" s="20">
        <v>48.855714285714278</v>
      </c>
      <c r="C84" s="20">
        <v>95</v>
      </c>
      <c r="D84" s="20">
        <v>34.963983781954298</v>
      </c>
    </row>
    <row r="85" spans="1:4" x14ac:dyDescent="0.25">
      <c r="A85" s="21">
        <v>2012</v>
      </c>
      <c r="B85" s="20">
        <v>4.75</v>
      </c>
      <c r="C85" s="20">
        <v>9</v>
      </c>
      <c r="D85" s="20">
        <v>2.8722813232690143</v>
      </c>
    </row>
    <row r="86" spans="1:4" x14ac:dyDescent="0.25">
      <c r="A86" s="21">
        <v>2013</v>
      </c>
      <c r="B86" s="20">
        <v>11.998571428571427</v>
      </c>
      <c r="C86" s="20">
        <v>19</v>
      </c>
      <c r="D86" s="20">
        <v>4.8881947198375393</v>
      </c>
    </row>
    <row r="87" spans="1:4" x14ac:dyDescent="0.25">
      <c r="A87" s="21">
        <v>2014</v>
      </c>
      <c r="B87" s="20">
        <v>5.1428571428571432</v>
      </c>
      <c r="C87" s="20">
        <v>17</v>
      </c>
      <c r="D87" s="20">
        <v>5.22983656304769</v>
      </c>
    </row>
    <row r="88" spans="1:4" x14ac:dyDescent="0.25">
      <c r="A88" s="19">
        <v>35</v>
      </c>
      <c r="B88" s="20">
        <v>18.415555555555557</v>
      </c>
      <c r="C88" s="20">
        <v>66</v>
      </c>
      <c r="D88" s="20">
        <v>21.331623389002917</v>
      </c>
    </row>
    <row r="89" spans="1:4" x14ac:dyDescent="0.25">
      <c r="A89" s="21">
        <v>2010</v>
      </c>
      <c r="B89" s="20">
        <v>44.72</v>
      </c>
      <c r="C89" s="20">
        <v>66</v>
      </c>
      <c r="D89" s="20">
        <v>21.594632666475249</v>
      </c>
    </row>
    <row r="90" spans="1:4" x14ac:dyDescent="0.25">
      <c r="A90" s="21">
        <v>2011</v>
      </c>
      <c r="B90" s="20">
        <v>22.998571428571431</v>
      </c>
      <c r="C90" s="20">
        <v>64</v>
      </c>
      <c r="D90" s="20">
        <v>19.543057956361743</v>
      </c>
    </row>
    <row r="91" spans="1:4" x14ac:dyDescent="0.25">
      <c r="A91" s="21">
        <v>2013</v>
      </c>
      <c r="B91" s="20">
        <v>7.8585714285714294</v>
      </c>
      <c r="C91" s="20">
        <v>16</v>
      </c>
      <c r="D91" s="20">
        <v>5.7469801593863998</v>
      </c>
    </row>
    <row r="92" spans="1:4" x14ac:dyDescent="0.25">
      <c r="A92" s="21">
        <v>2014</v>
      </c>
      <c r="B92" s="20">
        <v>1.8428571428571427</v>
      </c>
      <c r="C92" s="20">
        <v>3</v>
      </c>
      <c r="D92" s="20">
        <v>1.1759494644146677</v>
      </c>
    </row>
    <row r="93" spans="1:4" x14ac:dyDescent="0.25">
      <c r="A93" s="19">
        <v>36</v>
      </c>
      <c r="B93" s="20">
        <v>9.3932000000000002</v>
      </c>
      <c r="C93" s="20">
        <v>52</v>
      </c>
      <c r="D93" s="20">
        <v>10.131332883683172</v>
      </c>
    </row>
    <row r="94" spans="1:4" x14ac:dyDescent="0.25">
      <c r="A94" s="21">
        <v>2010</v>
      </c>
      <c r="B94" s="20">
        <v>23.375</v>
      </c>
      <c r="C94" s="20">
        <v>52</v>
      </c>
      <c r="D94" s="20">
        <v>19.980719873584803</v>
      </c>
    </row>
    <row r="95" spans="1:4" x14ac:dyDescent="0.25">
      <c r="A95" s="21">
        <v>2011</v>
      </c>
      <c r="B95" s="20">
        <v>5.9042857142857139</v>
      </c>
      <c r="C95" s="20">
        <v>17</v>
      </c>
      <c r="D95" s="20">
        <v>5.9886666772687036</v>
      </c>
    </row>
    <row r="96" spans="1:4" x14ac:dyDescent="0.25">
      <c r="A96" s="21">
        <v>2013</v>
      </c>
      <c r="B96" s="20">
        <v>6.1428571428571432</v>
      </c>
      <c r="C96" s="20">
        <v>10</v>
      </c>
      <c r="D96" s="20">
        <v>2.7342623276105882</v>
      </c>
    </row>
    <row r="97" spans="1:4" x14ac:dyDescent="0.25">
      <c r="A97" s="21">
        <v>2014</v>
      </c>
      <c r="B97" s="20">
        <v>8.1428571428571423</v>
      </c>
      <c r="C97" s="20">
        <v>13</v>
      </c>
      <c r="D97" s="20">
        <v>2.9904610251359522</v>
      </c>
    </row>
    <row r="98" spans="1:4" x14ac:dyDescent="0.25">
      <c r="A98" s="19">
        <v>37</v>
      </c>
      <c r="B98" s="20">
        <v>4.7688888888888883</v>
      </c>
      <c r="C98" s="20">
        <v>11</v>
      </c>
      <c r="D98" s="20">
        <v>3.1503703485992465</v>
      </c>
    </row>
    <row r="99" spans="1:4" x14ac:dyDescent="0.25">
      <c r="A99" s="21">
        <v>2010</v>
      </c>
      <c r="B99" s="20">
        <v>6.2142857142857144</v>
      </c>
      <c r="C99" s="20">
        <v>9</v>
      </c>
      <c r="D99" s="20">
        <v>1.7525491637693289</v>
      </c>
    </row>
    <row r="100" spans="1:4" x14ac:dyDescent="0.25">
      <c r="A100" s="21">
        <v>2011</v>
      </c>
      <c r="B100" s="20">
        <v>2.8085714285714283</v>
      </c>
      <c r="C100" s="20">
        <v>11</v>
      </c>
      <c r="D100" s="20">
        <v>3.6244835428486852</v>
      </c>
    </row>
    <row r="101" spans="1:4" x14ac:dyDescent="0.25">
      <c r="A101" s="21">
        <v>2013</v>
      </c>
      <c r="B101" s="20">
        <v>4.5571428571428578</v>
      </c>
      <c r="C101" s="20">
        <v>9</v>
      </c>
      <c r="D101" s="20">
        <v>2.2097187927103166</v>
      </c>
    </row>
    <row r="102" spans="1:4" x14ac:dyDescent="0.25">
      <c r="A102" s="21">
        <v>2014</v>
      </c>
      <c r="B102" s="20">
        <v>5.6166666666666671</v>
      </c>
      <c r="C102" s="20">
        <v>8.9000000000000021</v>
      </c>
      <c r="D102" s="20">
        <v>4.1315453121884884</v>
      </c>
    </row>
    <row r="103" spans="1:4" x14ac:dyDescent="0.25">
      <c r="A103" s="19">
        <v>38</v>
      </c>
      <c r="B103" s="20">
        <v>12.438421052631577</v>
      </c>
      <c r="C103" s="20">
        <v>109</v>
      </c>
      <c r="D103" s="20">
        <v>25.316273699640071</v>
      </c>
    </row>
    <row r="104" spans="1:4" x14ac:dyDescent="0.25">
      <c r="A104" s="21">
        <v>2010</v>
      </c>
      <c r="B104" s="20">
        <v>13.75</v>
      </c>
      <c r="C104" s="20">
        <v>24</v>
      </c>
      <c r="D104" s="20">
        <v>9.1787798753429097</v>
      </c>
    </row>
    <row r="105" spans="1:4" x14ac:dyDescent="0.25">
      <c r="A105" s="21">
        <v>2011</v>
      </c>
      <c r="B105" s="20">
        <v>0.66600000000000004</v>
      </c>
      <c r="C105" s="20">
        <v>1.33</v>
      </c>
      <c r="D105" s="20">
        <v>0.62271984069884911</v>
      </c>
    </row>
    <row r="106" spans="1:4" x14ac:dyDescent="0.25">
      <c r="A106" s="21">
        <v>2013</v>
      </c>
      <c r="B106" s="20">
        <v>4.333333333333333</v>
      </c>
      <c r="C106" s="20">
        <v>6</v>
      </c>
      <c r="D106" s="20">
        <v>2.0816659994661326</v>
      </c>
    </row>
    <row r="107" spans="1:4" x14ac:dyDescent="0.25">
      <c r="A107" s="21">
        <v>2014</v>
      </c>
      <c r="B107" s="20">
        <v>23.571428571428573</v>
      </c>
      <c r="C107" s="20">
        <v>109</v>
      </c>
      <c r="D107" s="20">
        <v>39.809890491589911</v>
      </c>
    </row>
    <row r="108" spans="1:4" x14ac:dyDescent="0.25">
      <c r="A108" s="19" t="s">
        <v>34</v>
      </c>
      <c r="B108" s="20" t="e">
        <v>#N/A</v>
      </c>
      <c r="C108" s="20" t="e">
        <v>#N/A</v>
      </c>
      <c r="D108" s="20" t="e">
        <v>#N/A</v>
      </c>
    </row>
  </sheetData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X662"/>
  <sheetViews>
    <sheetView topLeftCell="A580" workbookViewId="0">
      <selection activeCell="B591" sqref="B590:B662"/>
    </sheetView>
  </sheetViews>
  <sheetFormatPr defaultRowHeight="15" x14ac:dyDescent="0.25"/>
  <cols>
    <col min="1" max="1" width="12.42578125" customWidth="1"/>
    <col min="5" max="5" width="10" customWidth="1"/>
    <col min="6" max="6" width="10.5703125" customWidth="1"/>
    <col min="7" max="7" width="14.42578125" customWidth="1"/>
    <col min="8" max="8" width="12.42578125" customWidth="1"/>
    <col min="9" max="9" width="11.85546875" customWidth="1"/>
    <col min="10" max="10" width="14.28515625" customWidth="1"/>
    <col min="11" max="11" width="9.42578125" customWidth="1"/>
    <col min="12" max="12" width="9.7109375" customWidth="1"/>
    <col min="13" max="14" width="10.7109375" customWidth="1"/>
    <col min="15" max="15" width="11.5703125" customWidth="1"/>
    <col min="16" max="16" width="15.28515625" customWidth="1"/>
    <col min="17" max="17" width="10.5703125" customWidth="1"/>
    <col min="18" max="18" width="11.85546875" customWidth="1"/>
    <col min="19" max="19" width="15.28515625" customWidth="1"/>
    <col min="20" max="20" width="12.85546875" customWidth="1"/>
    <col min="21" max="21" width="12.7109375" customWidth="1"/>
    <col min="22" max="22" width="10.5703125" customWidth="1"/>
  </cols>
  <sheetData>
    <row r="1" spans="1:24" x14ac:dyDescent="0.25">
      <c r="A1" t="s">
        <v>38</v>
      </c>
      <c r="B1" t="s">
        <v>44</v>
      </c>
      <c r="C1" t="s">
        <v>0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s="3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s="3" t="s">
        <v>30</v>
      </c>
      <c r="Q1" t="s">
        <v>20</v>
      </c>
      <c r="R1" t="s">
        <v>21</v>
      </c>
      <c r="S1" s="3" t="s">
        <v>31</v>
      </c>
      <c r="T1" t="s">
        <v>26</v>
      </c>
      <c r="U1" s="3" t="s">
        <v>23</v>
      </c>
      <c r="V1" s="5" t="s">
        <v>37</v>
      </c>
      <c r="W1" s="5" t="s">
        <v>36</v>
      </c>
      <c r="X1" s="5" t="s">
        <v>47</v>
      </c>
    </row>
    <row r="2" spans="1:24" x14ac:dyDescent="0.25">
      <c r="A2">
        <f>WEEKNUM(C2)</f>
        <v>19</v>
      </c>
      <c r="B2">
        <v>2010</v>
      </c>
      <c r="C2" s="4">
        <v>40303</v>
      </c>
      <c r="J2" s="3"/>
      <c r="K2" s="5"/>
      <c r="L2" s="5"/>
      <c r="M2" s="5"/>
      <c r="N2" s="5"/>
      <c r="O2" s="5"/>
      <c r="P2" s="3"/>
      <c r="Q2" s="5"/>
      <c r="R2" s="5"/>
      <c r="S2" s="3"/>
      <c r="T2" s="5"/>
      <c r="U2" s="3"/>
      <c r="V2" s="15">
        <f>SUM(D2:U2)</f>
        <v>0</v>
      </c>
      <c r="X2" s="15">
        <f>SUM(V2:W2)</f>
        <v>0</v>
      </c>
    </row>
    <row r="3" spans="1:24" x14ac:dyDescent="0.25">
      <c r="A3">
        <f t="shared" ref="A3:A66" si="0">WEEKNUM(C3)</f>
        <v>19</v>
      </c>
      <c r="B3">
        <v>2010</v>
      </c>
      <c r="C3" s="4">
        <v>40304</v>
      </c>
      <c r="J3" s="3"/>
      <c r="K3" s="5"/>
      <c r="L3" s="5"/>
      <c r="M3" s="5"/>
      <c r="N3" s="5"/>
      <c r="O3" s="5"/>
      <c r="P3" s="3"/>
      <c r="Q3" s="5"/>
      <c r="R3" s="5"/>
      <c r="S3" s="3"/>
      <c r="T3" s="5"/>
      <c r="U3" s="3"/>
      <c r="V3" s="15">
        <f t="shared" ref="V3:V66" si="1">SUM(D3:U3)</f>
        <v>0</v>
      </c>
      <c r="X3" s="15">
        <f t="shared" ref="X3:X66" si="2">SUM(V3:W3)</f>
        <v>0</v>
      </c>
    </row>
    <row r="4" spans="1:24" x14ac:dyDescent="0.25">
      <c r="A4">
        <f t="shared" si="0"/>
        <v>19</v>
      </c>
      <c r="B4">
        <v>2010</v>
      </c>
      <c r="C4" s="4">
        <v>40305</v>
      </c>
      <c r="J4" s="3"/>
      <c r="K4" s="5"/>
      <c r="L4" s="5"/>
      <c r="M4" s="5"/>
      <c r="N4" s="5"/>
      <c r="O4" s="5"/>
      <c r="P4" s="3"/>
      <c r="Q4" s="5"/>
      <c r="R4" s="5"/>
      <c r="S4" s="3"/>
      <c r="T4" s="5"/>
      <c r="U4" s="3"/>
      <c r="V4" s="15">
        <f t="shared" si="1"/>
        <v>0</v>
      </c>
      <c r="X4" s="15">
        <f t="shared" si="2"/>
        <v>0</v>
      </c>
    </row>
    <row r="5" spans="1:24" x14ac:dyDescent="0.25">
      <c r="A5">
        <f t="shared" si="0"/>
        <v>19</v>
      </c>
      <c r="B5">
        <v>2010</v>
      </c>
      <c r="C5" s="4">
        <v>40306</v>
      </c>
      <c r="J5" s="3"/>
      <c r="K5" s="5"/>
      <c r="L5" s="5"/>
      <c r="M5" s="5"/>
      <c r="N5" s="5"/>
      <c r="O5" s="5"/>
      <c r="P5" s="3"/>
      <c r="Q5" s="5"/>
      <c r="R5" s="5"/>
      <c r="S5" s="3"/>
      <c r="T5" s="5"/>
      <c r="U5" s="3"/>
      <c r="V5" s="15">
        <f t="shared" si="1"/>
        <v>0</v>
      </c>
      <c r="X5" s="15">
        <f t="shared" si="2"/>
        <v>0</v>
      </c>
    </row>
    <row r="6" spans="1:24" x14ac:dyDescent="0.25">
      <c r="A6">
        <f t="shared" si="0"/>
        <v>20</v>
      </c>
      <c r="B6">
        <v>2010</v>
      </c>
      <c r="C6" s="4">
        <v>40307</v>
      </c>
      <c r="J6" s="3"/>
      <c r="K6" s="5"/>
      <c r="L6" s="5"/>
      <c r="M6" s="5"/>
      <c r="N6" s="5"/>
      <c r="O6" s="5"/>
      <c r="P6" s="3"/>
      <c r="Q6" s="5"/>
      <c r="R6" s="5"/>
      <c r="S6" s="3"/>
      <c r="T6" s="5"/>
      <c r="U6" s="3"/>
      <c r="V6" s="15">
        <f t="shared" si="1"/>
        <v>0</v>
      </c>
      <c r="X6" s="15">
        <f t="shared" si="2"/>
        <v>0</v>
      </c>
    </row>
    <row r="7" spans="1:24" x14ac:dyDescent="0.25">
      <c r="A7">
        <f t="shared" si="0"/>
        <v>20</v>
      </c>
      <c r="B7">
        <v>2010</v>
      </c>
      <c r="C7" s="4">
        <v>40308</v>
      </c>
      <c r="J7" s="3"/>
      <c r="K7" s="5"/>
      <c r="L7" s="5"/>
      <c r="M7" s="5"/>
      <c r="N7" s="5"/>
      <c r="O7" s="5"/>
      <c r="P7" s="3"/>
      <c r="Q7" s="5"/>
      <c r="R7" s="5"/>
      <c r="S7" s="3"/>
      <c r="T7" s="5"/>
      <c r="U7" s="3"/>
      <c r="V7" s="15">
        <f t="shared" si="1"/>
        <v>0</v>
      </c>
      <c r="X7" s="15">
        <f t="shared" si="2"/>
        <v>0</v>
      </c>
    </row>
    <row r="8" spans="1:24" x14ac:dyDescent="0.25">
      <c r="A8">
        <f t="shared" si="0"/>
        <v>20</v>
      </c>
      <c r="B8">
        <v>2010</v>
      </c>
      <c r="C8" s="4">
        <v>40309</v>
      </c>
      <c r="J8" s="3"/>
      <c r="K8" s="5"/>
      <c r="L8" s="5"/>
      <c r="M8" s="5"/>
      <c r="N8" s="5"/>
      <c r="O8" s="5"/>
      <c r="P8" s="3"/>
      <c r="Q8" s="5"/>
      <c r="R8" s="5"/>
      <c r="S8" s="3"/>
      <c r="T8" s="5"/>
      <c r="U8" s="3"/>
      <c r="V8" s="15">
        <f t="shared" si="1"/>
        <v>0</v>
      </c>
      <c r="X8" s="15">
        <f t="shared" si="2"/>
        <v>0</v>
      </c>
    </row>
    <row r="9" spans="1:24" x14ac:dyDescent="0.25">
      <c r="A9">
        <f t="shared" si="0"/>
        <v>20</v>
      </c>
      <c r="B9">
        <v>2010</v>
      </c>
      <c r="C9" s="4">
        <v>40310</v>
      </c>
      <c r="J9" s="3"/>
      <c r="K9" s="5"/>
      <c r="L9" s="5"/>
      <c r="M9" s="5"/>
      <c r="N9" s="5"/>
      <c r="O9" s="5"/>
      <c r="P9" s="3"/>
      <c r="Q9" s="5"/>
      <c r="R9" s="5"/>
      <c r="S9" s="3"/>
      <c r="T9" s="5"/>
      <c r="U9" s="3"/>
      <c r="V9" s="15">
        <f t="shared" si="1"/>
        <v>0</v>
      </c>
      <c r="X9" s="15">
        <f t="shared" si="2"/>
        <v>0</v>
      </c>
    </row>
    <row r="10" spans="1:24" x14ac:dyDescent="0.25">
      <c r="A10">
        <f t="shared" si="0"/>
        <v>20</v>
      </c>
      <c r="B10">
        <v>2010</v>
      </c>
      <c r="C10" s="4">
        <v>40311</v>
      </c>
      <c r="J10" s="3"/>
      <c r="K10" s="5"/>
      <c r="L10" s="5"/>
      <c r="M10" s="5"/>
      <c r="N10" s="5"/>
      <c r="O10" s="5"/>
      <c r="P10" s="3"/>
      <c r="Q10" s="5"/>
      <c r="R10" s="5"/>
      <c r="S10" s="3"/>
      <c r="T10" s="5"/>
      <c r="U10" s="3"/>
      <c r="V10" s="15">
        <f t="shared" si="1"/>
        <v>0</v>
      </c>
      <c r="X10" s="15">
        <f t="shared" si="2"/>
        <v>0</v>
      </c>
    </row>
    <row r="11" spans="1:24" x14ac:dyDescent="0.25">
      <c r="A11">
        <f t="shared" si="0"/>
        <v>20</v>
      </c>
      <c r="B11">
        <v>2010</v>
      </c>
      <c r="C11" s="4">
        <v>40312</v>
      </c>
      <c r="J11" s="3"/>
      <c r="K11" s="5"/>
      <c r="L11" s="5"/>
      <c r="M11" s="5"/>
      <c r="N11" s="5"/>
      <c r="O11" s="5"/>
      <c r="P11" s="3"/>
      <c r="Q11" s="5"/>
      <c r="R11" s="5"/>
      <c r="S11" s="3"/>
      <c r="T11" s="5"/>
      <c r="U11" s="3"/>
      <c r="V11" s="15">
        <f t="shared" si="1"/>
        <v>0</v>
      </c>
      <c r="W11" s="5"/>
      <c r="X11" s="15">
        <f t="shared" si="2"/>
        <v>0</v>
      </c>
    </row>
    <row r="12" spans="1:24" x14ac:dyDescent="0.25">
      <c r="A12">
        <f t="shared" si="0"/>
        <v>20</v>
      </c>
      <c r="B12">
        <v>2010</v>
      </c>
      <c r="C12" s="4">
        <v>40313</v>
      </c>
      <c r="J12" s="3"/>
      <c r="K12" s="5"/>
      <c r="L12" s="5"/>
      <c r="M12" s="5"/>
      <c r="N12" s="5"/>
      <c r="O12" s="5"/>
      <c r="P12" s="3"/>
      <c r="Q12" s="5"/>
      <c r="R12" s="5"/>
      <c r="S12" s="3"/>
      <c r="T12" s="5"/>
      <c r="U12" s="3"/>
      <c r="V12" s="15">
        <f t="shared" si="1"/>
        <v>0</v>
      </c>
      <c r="X12" s="15">
        <f t="shared" si="2"/>
        <v>0</v>
      </c>
    </row>
    <row r="13" spans="1:24" x14ac:dyDescent="0.25">
      <c r="A13">
        <f t="shared" si="0"/>
        <v>21</v>
      </c>
      <c r="B13">
        <v>2010</v>
      </c>
      <c r="C13" s="4">
        <v>40314</v>
      </c>
      <c r="J13" s="3"/>
      <c r="K13" s="5"/>
      <c r="L13" s="5"/>
      <c r="M13" s="5"/>
      <c r="N13" s="5"/>
      <c r="O13" s="5"/>
      <c r="P13" s="3"/>
      <c r="Q13" s="5"/>
      <c r="R13" s="5"/>
      <c r="S13" s="3"/>
      <c r="T13" s="5"/>
      <c r="U13" s="3"/>
      <c r="V13" s="15">
        <f t="shared" si="1"/>
        <v>0</v>
      </c>
      <c r="X13" s="15">
        <f t="shared" si="2"/>
        <v>0</v>
      </c>
    </row>
    <row r="14" spans="1:24" x14ac:dyDescent="0.25">
      <c r="A14">
        <f t="shared" si="0"/>
        <v>21</v>
      </c>
      <c r="B14">
        <v>2010</v>
      </c>
      <c r="C14" s="4">
        <v>40315</v>
      </c>
      <c r="J14" s="3"/>
      <c r="K14" s="5"/>
      <c r="L14" s="5"/>
      <c r="M14" s="5"/>
      <c r="N14" s="5"/>
      <c r="O14" s="5"/>
      <c r="P14" s="3"/>
      <c r="Q14" s="5"/>
      <c r="R14" s="5"/>
      <c r="S14" s="3"/>
      <c r="T14" s="5"/>
      <c r="U14" s="3"/>
      <c r="V14" s="15">
        <f t="shared" si="1"/>
        <v>0</v>
      </c>
      <c r="X14" s="15">
        <f t="shared" si="2"/>
        <v>0</v>
      </c>
    </row>
    <row r="15" spans="1:24" x14ac:dyDescent="0.25">
      <c r="A15">
        <f t="shared" si="0"/>
        <v>21</v>
      </c>
      <c r="B15">
        <v>2010</v>
      </c>
      <c r="C15" s="4">
        <v>40316</v>
      </c>
      <c r="J15" s="3"/>
      <c r="K15" s="5"/>
      <c r="L15" s="5"/>
      <c r="M15" s="5"/>
      <c r="N15" s="5"/>
      <c r="O15" s="5"/>
      <c r="P15" s="3"/>
      <c r="Q15" s="5"/>
      <c r="R15" s="5"/>
      <c r="S15" s="3"/>
      <c r="T15" s="5"/>
      <c r="U15" s="3"/>
      <c r="V15" s="15">
        <f t="shared" si="1"/>
        <v>0</v>
      </c>
      <c r="X15" s="15">
        <f t="shared" si="2"/>
        <v>0</v>
      </c>
    </row>
    <row r="16" spans="1:24" x14ac:dyDescent="0.25">
      <c r="A16">
        <f t="shared" si="0"/>
        <v>21</v>
      </c>
      <c r="B16">
        <v>2010</v>
      </c>
      <c r="C16" s="4">
        <v>40317</v>
      </c>
      <c r="J16" s="3"/>
      <c r="K16" s="5"/>
      <c r="L16" s="5"/>
      <c r="M16" s="5"/>
      <c r="N16" s="5"/>
      <c r="O16" s="5"/>
      <c r="P16" s="3"/>
      <c r="Q16" s="5"/>
      <c r="R16" s="5"/>
      <c r="S16" s="3"/>
      <c r="T16" s="5"/>
      <c r="U16" s="3"/>
      <c r="V16" s="15">
        <f t="shared" si="1"/>
        <v>0</v>
      </c>
      <c r="X16" s="15">
        <f t="shared" si="2"/>
        <v>0</v>
      </c>
    </row>
    <row r="17" spans="1:24" x14ac:dyDescent="0.25">
      <c r="A17">
        <f t="shared" si="0"/>
        <v>21</v>
      </c>
      <c r="B17">
        <v>2010</v>
      </c>
      <c r="C17" s="4">
        <v>40318</v>
      </c>
      <c r="D17">
        <v>0.4</v>
      </c>
      <c r="E17">
        <v>0</v>
      </c>
      <c r="F17">
        <v>0</v>
      </c>
      <c r="G17">
        <v>0</v>
      </c>
      <c r="H17">
        <v>0</v>
      </c>
      <c r="I17">
        <v>0</v>
      </c>
      <c r="J17" s="3">
        <v>0</v>
      </c>
      <c r="K17" s="5">
        <v>0</v>
      </c>
      <c r="L17" s="5">
        <v>0</v>
      </c>
      <c r="M17" s="5">
        <v>0</v>
      </c>
      <c r="N17" s="5">
        <v>0.2</v>
      </c>
      <c r="O17" s="5">
        <v>0</v>
      </c>
      <c r="P17" s="3">
        <v>0</v>
      </c>
      <c r="Q17" s="5">
        <v>1.8</v>
      </c>
      <c r="R17" s="5">
        <v>0</v>
      </c>
      <c r="S17" s="3">
        <v>0</v>
      </c>
      <c r="T17" s="5">
        <v>0</v>
      </c>
      <c r="U17" s="3">
        <v>0</v>
      </c>
      <c r="V17" s="15">
        <f t="shared" si="1"/>
        <v>2.4000000000000004</v>
      </c>
      <c r="W17" s="5">
        <v>2.2000000000000002</v>
      </c>
      <c r="X17" s="15">
        <f t="shared" si="2"/>
        <v>4.6000000000000005</v>
      </c>
    </row>
    <row r="18" spans="1:24" x14ac:dyDescent="0.25">
      <c r="A18">
        <f t="shared" si="0"/>
        <v>21</v>
      </c>
      <c r="B18">
        <v>2010</v>
      </c>
      <c r="C18" s="4">
        <v>40319</v>
      </c>
      <c r="D18">
        <v>0.4</v>
      </c>
      <c r="E18">
        <v>0</v>
      </c>
      <c r="F18">
        <v>0</v>
      </c>
      <c r="G18">
        <v>0</v>
      </c>
      <c r="H18">
        <v>0</v>
      </c>
      <c r="I18">
        <v>0</v>
      </c>
      <c r="J18" s="3">
        <v>0</v>
      </c>
      <c r="K18" s="5">
        <v>0</v>
      </c>
      <c r="L18" s="5">
        <v>0</v>
      </c>
      <c r="M18" s="5">
        <v>0</v>
      </c>
      <c r="N18" s="5">
        <v>0.2</v>
      </c>
      <c r="O18" s="5">
        <v>0</v>
      </c>
      <c r="P18" s="3">
        <v>0</v>
      </c>
      <c r="Q18" s="5">
        <v>1.8</v>
      </c>
      <c r="R18" s="5">
        <v>0</v>
      </c>
      <c r="S18" s="3">
        <v>0</v>
      </c>
      <c r="T18" s="5">
        <v>0</v>
      </c>
      <c r="U18" s="3">
        <v>0</v>
      </c>
      <c r="V18" s="15">
        <f t="shared" si="1"/>
        <v>2.4000000000000004</v>
      </c>
      <c r="W18" s="5">
        <v>2.2000000000000002</v>
      </c>
      <c r="X18" s="15">
        <f t="shared" si="2"/>
        <v>4.6000000000000005</v>
      </c>
    </row>
    <row r="19" spans="1:24" x14ac:dyDescent="0.25">
      <c r="A19">
        <f t="shared" si="0"/>
        <v>21</v>
      </c>
      <c r="B19">
        <v>2010</v>
      </c>
      <c r="C19" s="4">
        <v>40320</v>
      </c>
      <c r="D19">
        <v>0.4</v>
      </c>
      <c r="E19">
        <v>0</v>
      </c>
      <c r="F19">
        <v>0</v>
      </c>
      <c r="G19">
        <v>0</v>
      </c>
      <c r="H19">
        <v>0</v>
      </c>
      <c r="I19">
        <v>0</v>
      </c>
      <c r="J19" s="3">
        <v>0</v>
      </c>
      <c r="K19" s="5">
        <v>0</v>
      </c>
      <c r="L19" s="5">
        <v>0</v>
      </c>
      <c r="M19" s="5">
        <v>0</v>
      </c>
      <c r="N19" s="5">
        <v>0.2</v>
      </c>
      <c r="O19" s="5">
        <v>0</v>
      </c>
      <c r="P19" s="3">
        <v>0</v>
      </c>
      <c r="Q19" s="5">
        <v>1.8</v>
      </c>
      <c r="R19" s="5">
        <v>0</v>
      </c>
      <c r="S19" s="3">
        <v>0</v>
      </c>
      <c r="T19" s="5">
        <v>0</v>
      </c>
      <c r="U19" s="3">
        <v>0</v>
      </c>
      <c r="V19" s="15">
        <f>SUM(D19:U19)</f>
        <v>2.4000000000000004</v>
      </c>
      <c r="W19" s="5">
        <v>2.2000000000000002</v>
      </c>
      <c r="X19" s="15">
        <f>SUM(V19:W19)</f>
        <v>4.6000000000000005</v>
      </c>
    </row>
    <row r="20" spans="1:24" x14ac:dyDescent="0.25">
      <c r="A20">
        <f t="shared" si="0"/>
        <v>22</v>
      </c>
      <c r="B20">
        <v>2010</v>
      </c>
      <c r="C20" s="4">
        <v>40321</v>
      </c>
      <c r="D20">
        <v>0.4</v>
      </c>
      <c r="E20">
        <v>0</v>
      </c>
      <c r="F20">
        <v>0</v>
      </c>
      <c r="G20">
        <v>0</v>
      </c>
      <c r="H20">
        <v>0</v>
      </c>
      <c r="I20">
        <v>0</v>
      </c>
      <c r="J20" s="3">
        <v>0</v>
      </c>
      <c r="K20" s="5">
        <v>0</v>
      </c>
      <c r="L20" s="5">
        <v>0</v>
      </c>
      <c r="M20" s="5">
        <v>0</v>
      </c>
      <c r="N20" s="5">
        <v>0.2</v>
      </c>
      <c r="O20" s="5">
        <v>0</v>
      </c>
      <c r="P20" s="3">
        <v>0</v>
      </c>
      <c r="Q20" s="5">
        <v>1.8</v>
      </c>
      <c r="R20" s="5">
        <v>0</v>
      </c>
      <c r="S20" s="3">
        <v>0</v>
      </c>
      <c r="T20" s="5">
        <v>0</v>
      </c>
      <c r="U20" s="3">
        <v>0</v>
      </c>
      <c r="V20" s="15">
        <f>SUM(D20:U20)</f>
        <v>2.4000000000000004</v>
      </c>
      <c r="W20" s="5">
        <v>2.2000000000000002</v>
      </c>
      <c r="X20" s="15">
        <f>SUM(V20:W20)</f>
        <v>4.6000000000000005</v>
      </c>
    </row>
    <row r="21" spans="1:24" x14ac:dyDescent="0.25">
      <c r="A21">
        <f t="shared" si="0"/>
        <v>22</v>
      </c>
      <c r="B21">
        <v>2010</v>
      </c>
      <c r="C21" s="4">
        <v>40322</v>
      </c>
      <c r="D21">
        <v>0.4</v>
      </c>
      <c r="E21">
        <v>0</v>
      </c>
      <c r="F21">
        <v>0</v>
      </c>
      <c r="G21">
        <v>0</v>
      </c>
      <c r="H21">
        <v>0</v>
      </c>
      <c r="I21">
        <v>0</v>
      </c>
      <c r="J21" s="3">
        <v>0</v>
      </c>
      <c r="K21" s="5">
        <v>0</v>
      </c>
      <c r="L21" s="5">
        <v>0</v>
      </c>
      <c r="M21" s="5">
        <v>0</v>
      </c>
      <c r="N21" s="5">
        <v>0.2</v>
      </c>
      <c r="O21" s="5">
        <v>0</v>
      </c>
      <c r="P21" s="3">
        <v>0</v>
      </c>
      <c r="Q21" s="5">
        <v>1.8</v>
      </c>
      <c r="R21" s="5">
        <v>0</v>
      </c>
      <c r="S21" s="3">
        <v>0</v>
      </c>
      <c r="T21" s="5">
        <v>0</v>
      </c>
      <c r="U21" s="3">
        <v>0</v>
      </c>
      <c r="V21" s="15">
        <f>SUM(D21:U21)</f>
        <v>2.4000000000000004</v>
      </c>
      <c r="W21" s="5">
        <v>2.2000000000000002</v>
      </c>
      <c r="X21" s="15">
        <f>SUM(V21:W21)</f>
        <v>4.6000000000000005</v>
      </c>
    </row>
    <row r="22" spans="1:24" x14ac:dyDescent="0.25">
      <c r="A22">
        <f t="shared" si="0"/>
        <v>22</v>
      </c>
      <c r="B22">
        <v>2010</v>
      </c>
      <c r="C22" s="4">
        <v>40323</v>
      </c>
      <c r="D22">
        <v>6</v>
      </c>
      <c r="E22">
        <v>1</v>
      </c>
      <c r="F22">
        <v>0</v>
      </c>
      <c r="G22">
        <v>0</v>
      </c>
      <c r="H22">
        <v>0</v>
      </c>
      <c r="I22">
        <v>0</v>
      </c>
      <c r="J22" s="3">
        <v>0</v>
      </c>
      <c r="K22" s="5">
        <v>0</v>
      </c>
      <c r="L22" s="5">
        <v>0</v>
      </c>
      <c r="M22" s="5">
        <v>0</v>
      </c>
      <c r="N22" s="5">
        <v>4</v>
      </c>
      <c r="O22" s="5">
        <v>0</v>
      </c>
      <c r="P22" s="3">
        <v>0</v>
      </c>
      <c r="Q22" s="5">
        <v>6</v>
      </c>
      <c r="R22" s="5">
        <v>0</v>
      </c>
      <c r="S22" s="3">
        <v>0</v>
      </c>
      <c r="T22" s="5">
        <v>0</v>
      </c>
      <c r="U22" s="3">
        <v>0</v>
      </c>
      <c r="V22" s="15">
        <f>SUM(D22:U22)</f>
        <v>17</v>
      </c>
      <c r="W22" s="5">
        <v>9</v>
      </c>
      <c r="X22" s="15">
        <f>SUM(V22:W22)</f>
        <v>26</v>
      </c>
    </row>
    <row r="23" spans="1:24" x14ac:dyDescent="0.25">
      <c r="A23">
        <f t="shared" si="0"/>
        <v>22</v>
      </c>
      <c r="B23">
        <v>2010</v>
      </c>
      <c r="C23" s="4">
        <v>40324</v>
      </c>
      <c r="D23">
        <v>9</v>
      </c>
      <c r="E23">
        <v>0</v>
      </c>
      <c r="F23">
        <v>0</v>
      </c>
      <c r="G23">
        <v>0</v>
      </c>
      <c r="H23">
        <v>0</v>
      </c>
      <c r="I23">
        <v>0</v>
      </c>
      <c r="J23" s="3">
        <v>0</v>
      </c>
      <c r="K23" s="5">
        <v>1</v>
      </c>
      <c r="L23" s="5">
        <v>0</v>
      </c>
      <c r="M23" s="5">
        <v>0</v>
      </c>
      <c r="N23" s="5">
        <v>0</v>
      </c>
      <c r="O23" s="5">
        <v>0</v>
      </c>
      <c r="P23" s="3">
        <v>0</v>
      </c>
      <c r="Q23" s="5">
        <v>1</v>
      </c>
      <c r="R23" s="5">
        <v>0</v>
      </c>
      <c r="S23" s="3">
        <v>0</v>
      </c>
      <c r="T23" s="5">
        <v>0</v>
      </c>
      <c r="U23" s="3">
        <v>0</v>
      </c>
      <c r="V23" s="15">
        <f>SUM(D23:U23)</f>
        <v>11</v>
      </c>
      <c r="W23" s="5">
        <v>9</v>
      </c>
      <c r="X23" s="15">
        <f>SUM(V23:W23)</f>
        <v>20</v>
      </c>
    </row>
    <row r="24" spans="1:24" x14ac:dyDescent="0.25">
      <c r="A24">
        <f t="shared" si="0"/>
        <v>22</v>
      </c>
      <c r="B24">
        <v>2010</v>
      </c>
      <c r="C24" s="4">
        <v>40325</v>
      </c>
      <c r="D24">
        <v>27</v>
      </c>
      <c r="E24">
        <v>0</v>
      </c>
      <c r="F24">
        <v>0</v>
      </c>
      <c r="G24">
        <v>0</v>
      </c>
      <c r="H24">
        <v>0</v>
      </c>
      <c r="I24">
        <v>0</v>
      </c>
      <c r="J24" s="3">
        <v>0</v>
      </c>
      <c r="K24" s="5">
        <v>1</v>
      </c>
      <c r="L24" s="5">
        <v>0</v>
      </c>
      <c r="M24" s="5">
        <v>1</v>
      </c>
      <c r="N24" s="5">
        <v>0</v>
      </c>
      <c r="O24" s="5">
        <v>0</v>
      </c>
      <c r="P24" s="3">
        <v>0</v>
      </c>
      <c r="Q24" s="5">
        <v>1</v>
      </c>
      <c r="R24" s="5">
        <v>0</v>
      </c>
      <c r="S24" s="3">
        <v>0</v>
      </c>
      <c r="T24" s="5">
        <v>0</v>
      </c>
      <c r="U24" s="3">
        <v>0</v>
      </c>
      <c r="V24" s="15">
        <f t="shared" si="1"/>
        <v>30</v>
      </c>
      <c r="W24" s="5">
        <v>18</v>
      </c>
      <c r="X24" s="15">
        <f t="shared" si="2"/>
        <v>48</v>
      </c>
    </row>
    <row r="25" spans="1:24" x14ac:dyDescent="0.25">
      <c r="A25">
        <f t="shared" si="0"/>
        <v>22</v>
      </c>
      <c r="B25">
        <v>2010</v>
      </c>
      <c r="C25" s="4">
        <v>40326</v>
      </c>
      <c r="D25">
        <v>62</v>
      </c>
      <c r="E25">
        <v>0</v>
      </c>
      <c r="F25">
        <v>0</v>
      </c>
      <c r="G25">
        <v>0</v>
      </c>
      <c r="H25">
        <v>0</v>
      </c>
      <c r="I25">
        <v>0</v>
      </c>
      <c r="J25" s="3">
        <v>0</v>
      </c>
      <c r="K25" s="5">
        <v>0</v>
      </c>
      <c r="L25" s="5">
        <v>0</v>
      </c>
      <c r="M25" s="5">
        <v>0</v>
      </c>
      <c r="N25" s="5">
        <v>2</v>
      </c>
      <c r="O25" s="5">
        <v>0</v>
      </c>
      <c r="P25" s="3">
        <v>0</v>
      </c>
      <c r="Q25" s="5">
        <v>12</v>
      </c>
      <c r="R25" s="5">
        <v>0</v>
      </c>
      <c r="S25" s="3">
        <v>0</v>
      </c>
      <c r="T25" s="5">
        <v>0</v>
      </c>
      <c r="U25" s="3">
        <v>0</v>
      </c>
      <c r="V25" s="15">
        <f t="shared" si="1"/>
        <v>76</v>
      </c>
      <c r="W25" s="5">
        <v>136</v>
      </c>
      <c r="X25" s="15">
        <f t="shared" si="2"/>
        <v>212</v>
      </c>
    </row>
    <row r="26" spans="1:24" x14ac:dyDescent="0.25">
      <c r="A26">
        <f t="shared" si="0"/>
        <v>22</v>
      </c>
      <c r="B26">
        <v>2010</v>
      </c>
      <c r="C26" s="4">
        <v>40327</v>
      </c>
      <c r="D26">
        <v>67.5</v>
      </c>
      <c r="E26">
        <v>3</v>
      </c>
      <c r="F26">
        <v>0</v>
      </c>
      <c r="G26">
        <v>0</v>
      </c>
      <c r="H26">
        <v>0</v>
      </c>
      <c r="I26">
        <v>0</v>
      </c>
      <c r="J26" s="3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3">
        <v>0</v>
      </c>
      <c r="Q26" s="5">
        <v>21</v>
      </c>
      <c r="R26" s="5">
        <v>0</v>
      </c>
      <c r="S26" s="3">
        <v>0</v>
      </c>
      <c r="T26" s="5">
        <v>0</v>
      </c>
      <c r="U26" s="3">
        <v>0</v>
      </c>
      <c r="V26" s="15">
        <f t="shared" si="1"/>
        <v>91.5</v>
      </c>
      <c r="W26" s="5">
        <v>72</v>
      </c>
      <c r="X26" s="15">
        <f t="shared" si="2"/>
        <v>163.5</v>
      </c>
    </row>
    <row r="27" spans="1:24" x14ac:dyDescent="0.25">
      <c r="A27">
        <f t="shared" si="0"/>
        <v>23</v>
      </c>
      <c r="B27">
        <v>2010</v>
      </c>
      <c r="C27" s="4">
        <v>40328</v>
      </c>
      <c r="D27">
        <v>67.5</v>
      </c>
      <c r="E27">
        <v>3</v>
      </c>
      <c r="F27">
        <v>0</v>
      </c>
      <c r="G27">
        <v>0</v>
      </c>
      <c r="H27">
        <v>0</v>
      </c>
      <c r="I27">
        <v>0</v>
      </c>
      <c r="J27" s="3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3">
        <v>0</v>
      </c>
      <c r="Q27" s="5">
        <v>21</v>
      </c>
      <c r="R27" s="5">
        <v>0</v>
      </c>
      <c r="S27" s="3">
        <v>0</v>
      </c>
      <c r="T27" s="5">
        <v>0</v>
      </c>
      <c r="U27" s="3">
        <v>0</v>
      </c>
      <c r="V27" s="15">
        <f>SUM(D27:U27)</f>
        <v>91.5</v>
      </c>
      <c r="W27" s="5">
        <v>72</v>
      </c>
      <c r="X27" s="15">
        <f>SUM(V27:W27)</f>
        <v>163.5</v>
      </c>
    </row>
    <row r="28" spans="1:24" x14ac:dyDescent="0.25">
      <c r="A28">
        <f t="shared" si="0"/>
        <v>23</v>
      </c>
      <c r="B28">
        <v>2010</v>
      </c>
      <c r="C28" s="4">
        <v>40329</v>
      </c>
      <c r="D28">
        <v>67.5</v>
      </c>
      <c r="E28">
        <v>3</v>
      </c>
      <c r="F28">
        <v>0</v>
      </c>
      <c r="G28">
        <v>0</v>
      </c>
      <c r="H28">
        <v>0</v>
      </c>
      <c r="I28">
        <v>0</v>
      </c>
      <c r="J28" s="3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3">
        <v>0</v>
      </c>
      <c r="Q28" s="5">
        <v>21</v>
      </c>
      <c r="R28" s="5">
        <v>0</v>
      </c>
      <c r="S28" s="3">
        <v>0</v>
      </c>
      <c r="T28" s="5">
        <v>0</v>
      </c>
      <c r="U28" s="3">
        <v>0</v>
      </c>
      <c r="V28" s="15">
        <f>SUM(D28:U28)</f>
        <v>91.5</v>
      </c>
      <c r="W28" s="5">
        <v>72</v>
      </c>
      <c r="X28" s="15">
        <f>SUM(V28:W28)</f>
        <v>163.5</v>
      </c>
    </row>
    <row r="29" spans="1:24" x14ac:dyDescent="0.25">
      <c r="A29">
        <f t="shared" si="0"/>
        <v>23</v>
      </c>
      <c r="B29">
        <v>2010</v>
      </c>
      <c r="C29" s="4">
        <v>40330</v>
      </c>
      <c r="D29">
        <v>67.5</v>
      </c>
      <c r="E29">
        <v>3</v>
      </c>
      <c r="F29">
        <v>0</v>
      </c>
      <c r="G29">
        <v>0</v>
      </c>
      <c r="H29">
        <v>0</v>
      </c>
      <c r="I29">
        <v>0</v>
      </c>
      <c r="J29" s="3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3">
        <v>0</v>
      </c>
      <c r="Q29" s="5">
        <v>21</v>
      </c>
      <c r="R29" s="5">
        <v>0</v>
      </c>
      <c r="S29" s="3">
        <v>0</v>
      </c>
      <c r="T29" s="5">
        <v>0</v>
      </c>
      <c r="U29" s="3">
        <v>0</v>
      </c>
      <c r="V29" s="15">
        <f>SUM(D29:U29)</f>
        <v>91.5</v>
      </c>
      <c r="W29" s="5">
        <v>72</v>
      </c>
      <c r="X29" s="15">
        <f>SUM(V29:W29)</f>
        <v>163.5</v>
      </c>
    </row>
    <row r="30" spans="1:24" x14ac:dyDescent="0.25">
      <c r="A30">
        <f t="shared" si="0"/>
        <v>23</v>
      </c>
      <c r="B30">
        <v>2010</v>
      </c>
      <c r="C30" s="4">
        <v>40331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 s="15">
        <f t="shared" si="1"/>
        <v>0</v>
      </c>
      <c r="W30" s="5">
        <v>2</v>
      </c>
      <c r="X30" s="15">
        <f t="shared" si="2"/>
        <v>2</v>
      </c>
    </row>
    <row r="31" spans="1:24" x14ac:dyDescent="0.25">
      <c r="A31">
        <f t="shared" si="0"/>
        <v>23</v>
      </c>
      <c r="B31">
        <v>2010</v>
      </c>
      <c r="C31" s="4">
        <v>40332</v>
      </c>
      <c r="D31">
        <v>5</v>
      </c>
      <c r="E31">
        <v>0</v>
      </c>
      <c r="F31">
        <v>0</v>
      </c>
      <c r="G31">
        <v>0</v>
      </c>
      <c r="H31">
        <v>0</v>
      </c>
      <c r="I31">
        <v>0</v>
      </c>
      <c r="J31" s="3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3">
        <v>0</v>
      </c>
      <c r="Q31" s="5">
        <v>4</v>
      </c>
      <c r="R31" s="5">
        <v>0</v>
      </c>
      <c r="S31" s="3">
        <v>0</v>
      </c>
      <c r="T31" s="5">
        <v>0</v>
      </c>
      <c r="U31" s="3">
        <v>0</v>
      </c>
      <c r="V31" s="15">
        <f t="shared" si="1"/>
        <v>9</v>
      </c>
      <c r="W31" s="5">
        <v>11</v>
      </c>
      <c r="X31" s="15">
        <f t="shared" si="2"/>
        <v>20</v>
      </c>
    </row>
    <row r="32" spans="1:24" x14ac:dyDescent="0.25">
      <c r="A32">
        <f t="shared" si="0"/>
        <v>23</v>
      </c>
      <c r="B32">
        <v>2010</v>
      </c>
      <c r="C32" s="4">
        <v>40333</v>
      </c>
      <c r="D32">
        <v>3</v>
      </c>
      <c r="E32">
        <v>0</v>
      </c>
      <c r="F32">
        <v>0</v>
      </c>
      <c r="G32">
        <v>0</v>
      </c>
      <c r="H32">
        <v>0</v>
      </c>
      <c r="I32">
        <v>0</v>
      </c>
      <c r="J32" s="3">
        <v>0</v>
      </c>
      <c r="K32" s="5">
        <v>0</v>
      </c>
      <c r="L32" s="5">
        <v>1</v>
      </c>
      <c r="M32" s="5">
        <v>0</v>
      </c>
      <c r="N32" s="5">
        <v>1</v>
      </c>
      <c r="O32" s="5">
        <v>0</v>
      </c>
      <c r="P32" s="3">
        <v>0</v>
      </c>
      <c r="Q32" s="5">
        <v>0</v>
      </c>
      <c r="R32" s="5">
        <v>0</v>
      </c>
      <c r="S32" s="3">
        <v>0</v>
      </c>
      <c r="T32" s="5">
        <v>0</v>
      </c>
      <c r="U32" s="3">
        <v>0</v>
      </c>
      <c r="V32" s="15">
        <f t="shared" si="1"/>
        <v>5</v>
      </c>
      <c r="W32" s="5">
        <v>5</v>
      </c>
      <c r="X32" s="15">
        <f t="shared" si="2"/>
        <v>10</v>
      </c>
    </row>
    <row r="33" spans="1:24" x14ac:dyDescent="0.25">
      <c r="A33">
        <f t="shared" si="0"/>
        <v>23</v>
      </c>
      <c r="B33">
        <v>2010</v>
      </c>
      <c r="C33" s="4">
        <v>40334</v>
      </c>
      <c r="D33">
        <v>15</v>
      </c>
      <c r="E33">
        <v>0</v>
      </c>
      <c r="F33">
        <v>0</v>
      </c>
      <c r="G33">
        <v>0</v>
      </c>
      <c r="H33">
        <v>0.33</v>
      </c>
      <c r="I33">
        <v>0</v>
      </c>
      <c r="J33">
        <v>0</v>
      </c>
      <c r="K33">
        <v>0</v>
      </c>
      <c r="L33">
        <v>0.33</v>
      </c>
      <c r="M33">
        <v>0</v>
      </c>
      <c r="N33">
        <v>1</v>
      </c>
      <c r="O33">
        <v>0</v>
      </c>
      <c r="P33">
        <v>0</v>
      </c>
      <c r="Q33">
        <v>5</v>
      </c>
      <c r="R33">
        <v>0</v>
      </c>
      <c r="S33">
        <v>0</v>
      </c>
      <c r="T33">
        <v>0</v>
      </c>
      <c r="U33">
        <v>0</v>
      </c>
      <c r="V33" s="15">
        <f t="shared" si="1"/>
        <v>21.66</v>
      </c>
      <c r="W33" s="5">
        <v>20.67</v>
      </c>
      <c r="X33" s="15">
        <f t="shared" si="2"/>
        <v>42.33</v>
      </c>
    </row>
    <row r="34" spans="1:24" x14ac:dyDescent="0.25">
      <c r="A34">
        <f t="shared" si="0"/>
        <v>24</v>
      </c>
      <c r="B34">
        <v>2010</v>
      </c>
      <c r="C34" s="4">
        <v>40335</v>
      </c>
      <c r="D34">
        <v>15</v>
      </c>
      <c r="E34">
        <v>0</v>
      </c>
      <c r="F34">
        <v>0</v>
      </c>
      <c r="G34">
        <v>0</v>
      </c>
      <c r="H34">
        <v>0.33</v>
      </c>
      <c r="I34">
        <v>0</v>
      </c>
      <c r="J34">
        <v>0</v>
      </c>
      <c r="K34">
        <v>0</v>
      </c>
      <c r="L34">
        <v>0.33</v>
      </c>
      <c r="M34">
        <v>0</v>
      </c>
      <c r="N34">
        <v>1</v>
      </c>
      <c r="O34">
        <v>0</v>
      </c>
      <c r="P34">
        <v>0</v>
      </c>
      <c r="Q34">
        <v>5</v>
      </c>
      <c r="R34">
        <v>0</v>
      </c>
      <c r="S34">
        <v>0</v>
      </c>
      <c r="T34">
        <v>0</v>
      </c>
      <c r="U34">
        <v>0</v>
      </c>
      <c r="V34" s="15">
        <f t="shared" si="1"/>
        <v>21.66</v>
      </c>
      <c r="W34" s="5">
        <v>20.67</v>
      </c>
      <c r="X34" s="15">
        <f t="shared" si="2"/>
        <v>42.33</v>
      </c>
    </row>
    <row r="35" spans="1:24" x14ac:dyDescent="0.25">
      <c r="A35">
        <f t="shared" si="0"/>
        <v>24</v>
      </c>
      <c r="B35">
        <v>2010</v>
      </c>
      <c r="C35" s="4">
        <v>40336</v>
      </c>
      <c r="D35">
        <v>15</v>
      </c>
      <c r="E35">
        <v>0</v>
      </c>
      <c r="F35">
        <v>0</v>
      </c>
      <c r="G35">
        <v>0</v>
      </c>
      <c r="H35">
        <v>0.33</v>
      </c>
      <c r="I35">
        <v>0</v>
      </c>
      <c r="J35">
        <v>0</v>
      </c>
      <c r="K35">
        <v>0</v>
      </c>
      <c r="L35">
        <v>0.33</v>
      </c>
      <c r="M35">
        <v>0</v>
      </c>
      <c r="N35">
        <v>1</v>
      </c>
      <c r="O35">
        <v>0</v>
      </c>
      <c r="P35">
        <v>0</v>
      </c>
      <c r="Q35">
        <v>5</v>
      </c>
      <c r="R35">
        <v>0</v>
      </c>
      <c r="S35">
        <v>0</v>
      </c>
      <c r="T35">
        <v>0</v>
      </c>
      <c r="U35">
        <v>0</v>
      </c>
      <c r="V35" s="15">
        <f>SUM(D35:U35)</f>
        <v>21.66</v>
      </c>
      <c r="W35" s="5">
        <v>20.67</v>
      </c>
      <c r="X35" s="15">
        <f>SUM(V35:W35)</f>
        <v>42.33</v>
      </c>
    </row>
    <row r="36" spans="1:24" x14ac:dyDescent="0.25">
      <c r="A36">
        <f t="shared" si="0"/>
        <v>24</v>
      </c>
      <c r="B36">
        <v>2010</v>
      </c>
      <c r="C36" s="4">
        <v>40337</v>
      </c>
      <c r="D36">
        <v>38</v>
      </c>
      <c r="E36">
        <v>0</v>
      </c>
      <c r="F36">
        <v>0</v>
      </c>
      <c r="G36">
        <v>0</v>
      </c>
      <c r="H36">
        <v>0</v>
      </c>
      <c r="I36">
        <v>0</v>
      </c>
      <c r="J36" s="3">
        <v>0</v>
      </c>
      <c r="K36" s="5">
        <v>0</v>
      </c>
      <c r="L36" s="5">
        <v>0</v>
      </c>
      <c r="M36" s="5">
        <v>0</v>
      </c>
      <c r="N36" s="5">
        <v>2</v>
      </c>
      <c r="O36" s="5">
        <v>0</v>
      </c>
      <c r="P36" s="3">
        <v>0</v>
      </c>
      <c r="Q36" s="5">
        <v>5</v>
      </c>
      <c r="R36" s="5">
        <v>0</v>
      </c>
      <c r="S36" s="3">
        <v>0</v>
      </c>
      <c r="T36" s="5">
        <v>0</v>
      </c>
      <c r="U36" s="3">
        <v>0</v>
      </c>
      <c r="V36" s="15">
        <f>SUM(D36:U36)</f>
        <v>45</v>
      </c>
      <c r="W36" s="5">
        <v>20</v>
      </c>
      <c r="X36" s="15">
        <f>SUM(V36:W36)</f>
        <v>65</v>
      </c>
    </row>
    <row r="37" spans="1:24" x14ac:dyDescent="0.25">
      <c r="A37">
        <f t="shared" si="0"/>
        <v>24</v>
      </c>
      <c r="B37">
        <v>2010</v>
      </c>
      <c r="C37" s="4">
        <v>40338</v>
      </c>
      <c r="D37">
        <v>14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2</v>
      </c>
      <c r="L37">
        <v>0</v>
      </c>
      <c r="M37">
        <v>0</v>
      </c>
      <c r="N37">
        <v>1</v>
      </c>
      <c r="O37">
        <v>0</v>
      </c>
      <c r="P37">
        <v>0</v>
      </c>
      <c r="Q37">
        <v>5</v>
      </c>
      <c r="R37">
        <v>0</v>
      </c>
      <c r="S37">
        <v>0</v>
      </c>
      <c r="T37">
        <v>0</v>
      </c>
      <c r="U37">
        <v>0</v>
      </c>
      <c r="V37" s="15">
        <f t="shared" si="1"/>
        <v>22</v>
      </c>
      <c r="W37" s="5">
        <v>8</v>
      </c>
      <c r="X37" s="15">
        <f t="shared" si="2"/>
        <v>30</v>
      </c>
    </row>
    <row r="38" spans="1:24" x14ac:dyDescent="0.25">
      <c r="A38">
        <f t="shared" si="0"/>
        <v>24</v>
      </c>
      <c r="B38">
        <v>2010</v>
      </c>
      <c r="C38" s="4">
        <v>40339</v>
      </c>
      <c r="D38">
        <v>9</v>
      </c>
      <c r="E38">
        <v>0</v>
      </c>
      <c r="F38">
        <v>0</v>
      </c>
      <c r="G38">
        <v>0</v>
      </c>
      <c r="H38">
        <v>0</v>
      </c>
      <c r="I38">
        <v>0</v>
      </c>
      <c r="J38" s="3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3">
        <v>0</v>
      </c>
      <c r="Q38" s="5">
        <v>2</v>
      </c>
      <c r="R38" s="5">
        <v>0</v>
      </c>
      <c r="S38" s="3">
        <v>0</v>
      </c>
      <c r="T38" s="5">
        <v>0</v>
      </c>
      <c r="U38" s="3">
        <v>0</v>
      </c>
      <c r="V38" s="15">
        <f t="shared" si="1"/>
        <v>11</v>
      </c>
      <c r="W38" s="5">
        <v>10</v>
      </c>
      <c r="X38" s="15">
        <f t="shared" si="2"/>
        <v>21</v>
      </c>
    </row>
    <row r="39" spans="1:24" x14ac:dyDescent="0.25">
      <c r="A39">
        <f t="shared" si="0"/>
        <v>24</v>
      </c>
      <c r="B39">
        <v>2010</v>
      </c>
      <c r="C39" s="4">
        <v>40340</v>
      </c>
      <c r="D39">
        <v>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 s="15">
        <f t="shared" si="1"/>
        <v>6</v>
      </c>
      <c r="W39" s="5">
        <v>13</v>
      </c>
      <c r="X39" s="15">
        <f t="shared" si="2"/>
        <v>19</v>
      </c>
    </row>
    <row r="40" spans="1:24" x14ac:dyDescent="0.25">
      <c r="A40">
        <f t="shared" si="0"/>
        <v>24</v>
      </c>
      <c r="B40">
        <v>2010</v>
      </c>
      <c r="C40" s="4">
        <v>40341</v>
      </c>
      <c r="D40">
        <v>18.66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4.66</v>
      </c>
      <c r="O40">
        <v>0</v>
      </c>
      <c r="P40">
        <v>0</v>
      </c>
      <c r="Q40">
        <v>2.33</v>
      </c>
      <c r="R40">
        <v>0</v>
      </c>
      <c r="S40">
        <v>0</v>
      </c>
      <c r="T40">
        <v>0.33</v>
      </c>
      <c r="U40">
        <v>0</v>
      </c>
      <c r="V40" s="15">
        <f t="shared" si="1"/>
        <v>25.979999999999997</v>
      </c>
      <c r="W40" s="5">
        <v>10</v>
      </c>
      <c r="X40" s="15">
        <f t="shared" si="2"/>
        <v>35.979999999999997</v>
      </c>
    </row>
    <row r="41" spans="1:24" x14ac:dyDescent="0.25">
      <c r="A41">
        <f t="shared" si="0"/>
        <v>25</v>
      </c>
      <c r="B41">
        <v>2010</v>
      </c>
      <c r="C41" s="4">
        <v>40342</v>
      </c>
      <c r="D41">
        <v>18.66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4.66</v>
      </c>
      <c r="O41">
        <v>0</v>
      </c>
      <c r="P41">
        <v>0</v>
      </c>
      <c r="Q41">
        <v>2.33</v>
      </c>
      <c r="R41">
        <v>0</v>
      </c>
      <c r="S41">
        <v>0</v>
      </c>
      <c r="T41">
        <v>0.33</v>
      </c>
      <c r="U41">
        <v>0</v>
      </c>
      <c r="V41" s="15">
        <f t="shared" si="1"/>
        <v>25.979999999999997</v>
      </c>
      <c r="W41" s="5">
        <v>10</v>
      </c>
      <c r="X41" s="15">
        <f t="shared" si="2"/>
        <v>35.979999999999997</v>
      </c>
    </row>
    <row r="42" spans="1:24" x14ac:dyDescent="0.25">
      <c r="A42">
        <f t="shared" si="0"/>
        <v>25</v>
      </c>
      <c r="B42">
        <v>2010</v>
      </c>
      <c r="C42" s="4">
        <v>40343</v>
      </c>
      <c r="D42">
        <v>18.66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4.66</v>
      </c>
      <c r="O42">
        <v>0</v>
      </c>
      <c r="P42">
        <v>0</v>
      </c>
      <c r="Q42">
        <v>2.33</v>
      </c>
      <c r="R42">
        <v>0</v>
      </c>
      <c r="S42">
        <v>0</v>
      </c>
      <c r="T42">
        <v>0.33</v>
      </c>
      <c r="U42">
        <v>0</v>
      </c>
      <c r="V42" s="15">
        <f t="shared" si="1"/>
        <v>25.979999999999997</v>
      </c>
      <c r="W42" s="5">
        <v>10</v>
      </c>
      <c r="X42" s="15">
        <f t="shared" si="2"/>
        <v>35.979999999999997</v>
      </c>
    </row>
    <row r="43" spans="1:24" x14ac:dyDescent="0.25">
      <c r="A43">
        <f t="shared" si="0"/>
        <v>25</v>
      </c>
      <c r="B43">
        <v>2010</v>
      </c>
      <c r="C43" s="4">
        <v>40344</v>
      </c>
      <c r="D43">
        <v>291</v>
      </c>
      <c r="E43">
        <v>0</v>
      </c>
      <c r="F43">
        <v>0</v>
      </c>
      <c r="G43">
        <v>0</v>
      </c>
      <c r="H43">
        <v>0</v>
      </c>
      <c r="I43">
        <v>2</v>
      </c>
      <c r="J43" s="3">
        <v>0</v>
      </c>
      <c r="K43" s="5">
        <v>0</v>
      </c>
      <c r="L43" s="5">
        <v>0</v>
      </c>
      <c r="M43" s="5">
        <v>0</v>
      </c>
      <c r="N43" s="5">
        <v>11</v>
      </c>
      <c r="O43" s="5">
        <v>0</v>
      </c>
      <c r="P43" s="3">
        <v>0</v>
      </c>
      <c r="Q43" s="5">
        <v>4</v>
      </c>
      <c r="R43" s="5">
        <v>0</v>
      </c>
      <c r="S43" s="3">
        <v>0</v>
      </c>
      <c r="T43" s="5">
        <v>0</v>
      </c>
      <c r="U43" s="3">
        <v>0</v>
      </c>
      <c r="V43" s="15">
        <f t="shared" si="1"/>
        <v>308</v>
      </c>
      <c r="W43" s="5">
        <v>12</v>
      </c>
      <c r="X43" s="15">
        <f t="shared" si="2"/>
        <v>320</v>
      </c>
    </row>
    <row r="44" spans="1:24" x14ac:dyDescent="0.25">
      <c r="A44">
        <f t="shared" si="0"/>
        <v>25</v>
      </c>
      <c r="B44">
        <v>2010</v>
      </c>
      <c r="C44" s="4">
        <v>40345</v>
      </c>
      <c r="D44">
        <v>102</v>
      </c>
      <c r="E44">
        <v>0</v>
      </c>
      <c r="F44">
        <v>0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4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 s="15">
        <f t="shared" si="1"/>
        <v>107</v>
      </c>
      <c r="W44" s="5">
        <v>9</v>
      </c>
      <c r="X44" s="15">
        <f t="shared" si="2"/>
        <v>116</v>
      </c>
    </row>
    <row r="45" spans="1:24" x14ac:dyDescent="0.25">
      <c r="A45">
        <f t="shared" si="0"/>
        <v>25</v>
      </c>
      <c r="B45">
        <v>2010</v>
      </c>
      <c r="C45" s="4">
        <v>40346</v>
      </c>
      <c r="D45">
        <v>844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5</v>
      </c>
      <c r="O45">
        <v>0</v>
      </c>
      <c r="P45">
        <v>0</v>
      </c>
      <c r="Q45">
        <v>7</v>
      </c>
      <c r="R45">
        <v>0</v>
      </c>
      <c r="S45">
        <v>0</v>
      </c>
      <c r="T45">
        <v>1</v>
      </c>
      <c r="U45">
        <v>0</v>
      </c>
      <c r="V45" s="15">
        <f t="shared" si="1"/>
        <v>857</v>
      </c>
      <c r="W45" s="5">
        <v>125</v>
      </c>
      <c r="X45" s="15">
        <f t="shared" si="2"/>
        <v>982</v>
      </c>
    </row>
    <row r="46" spans="1:24" x14ac:dyDescent="0.25">
      <c r="A46">
        <f t="shared" si="0"/>
        <v>25</v>
      </c>
      <c r="B46">
        <v>2010</v>
      </c>
      <c r="C46" s="4">
        <v>40347</v>
      </c>
      <c r="D46">
        <v>270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3</v>
      </c>
      <c r="M46">
        <v>0</v>
      </c>
      <c r="N46">
        <v>4</v>
      </c>
      <c r="O46">
        <v>0</v>
      </c>
      <c r="P46">
        <v>0</v>
      </c>
      <c r="Q46">
        <v>3</v>
      </c>
      <c r="R46">
        <v>0</v>
      </c>
      <c r="S46">
        <v>0</v>
      </c>
      <c r="T46">
        <v>0</v>
      </c>
      <c r="U46">
        <v>0</v>
      </c>
      <c r="V46" s="15">
        <f t="shared" si="1"/>
        <v>281</v>
      </c>
      <c r="W46" s="5">
        <v>64</v>
      </c>
      <c r="X46" s="15">
        <f t="shared" si="2"/>
        <v>345</v>
      </c>
    </row>
    <row r="47" spans="1:24" x14ac:dyDescent="0.25">
      <c r="A47">
        <f t="shared" si="0"/>
        <v>25</v>
      </c>
      <c r="B47">
        <v>2010</v>
      </c>
      <c r="C47" s="4">
        <v>40348</v>
      </c>
      <c r="D47">
        <v>308.60000000000002</v>
      </c>
      <c r="E47">
        <v>0.33</v>
      </c>
      <c r="F47">
        <v>0</v>
      </c>
      <c r="G47">
        <v>3.66</v>
      </c>
      <c r="H47">
        <v>0</v>
      </c>
      <c r="I47">
        <v>0</v>
      </c>
      <c r="J47">
        <v>0</v>
      </c>
      <c r="K47">
        <v>0</v>
      </c>
      <c r="L47">
        <v>0.33</v>
      </c>
      <c r="M47">
        <v>0</v>
      </c>
      <c r="N47">
        <v>0.33</v>
      </c>
      <c r="O47">
        <v>0</v>
      </c>
      <c r="P47">
        <v>0</v>
      </c>
      <c r="Q47">
        <v>0.66</v>
      </c>
      <c r="R47">
        <v>0</v>
      </c>
      <c r="S47">
        <v>0</v>
      </c>
      <c r="T47">
        <v>0</v>
      </c>
      <c r="U47">
        <v>0</v>
      </c>
      <c r="V47" s="15">
        <f t="shared" si="1"/>
        <v>313.91000000000003</v>
      </c>
      <c r="W47" s="5">
        <v>43.33</v>
      </c>
      <c r="X47" s="15">
        <f t="shared" si="2"/>
        <v>357.24</v>
      </c>
    </row>
    <row r="48" spans="1:24" x14ac:dyDescent="0.25">
      <c r="A48">
        <f t="shared" si="0"/>
        <v>26</v>
      </c>
      <c r="B48">
        <v>2010</v>
      </c>
      <c r="C48" s="4">
        <v>40349</v>
      </c>
      <c r="D48">
        <v>308.60000000000002</v>
      </c>
      <c r="E48">
        <v>0.33</v>
      </c>
      <c r="F48">
        <v>0</v>
      </c>
      <c r="G48">
        <v>3.66</v>
      </c>
      <c r="H48">
        <v>0</v>
      </c>
      <c r="I48">
        <v>0</v>
      </c>
      <c r="J48">
        <v>0</v>
      </c>
      <c r="K48">
        <v>0</v>
      </c>
      <c r="L48">
        <v>0.33</v>
      </c>
      <c r="M48">
        <v>0</v>
      </c>
      <c r="N48">
        <v>0.33</v>
      </c>
      <c r="O48">
        <v>0</v>
      </c>
      <c r="P48">
        <v>0</v>
      </c>
      <c r="Q48">
        <v>0.66</v>
      </c>
      <c r="R48">
        <v>0</v>
      </c>
      <c r="S48">
        <v>0</v>
      </c>
      <c r="T48">
        <v>0</v>
      </c>
      <c r="U48">
        <v>0</v>
      </c>
      <c r="V48" s="15">
        <f t="shared" si="1"/>
        <v>313.91000000000003</v>
      </c>
      <c r="W48" s="5">
        <v>43.33</v>
      </c>
      <c r="X48" s="15">
        <f t="shared" si="2"/>
        <v>357.24</v>
      </c>
    </row>
    <row r="49" spans="1:24" x14ac:dyDescent="0.25">
      <c r="A49">
        <f t="shared" si="0"/>
        <v>26</v>
      </c>
      <c r="B49">
        <v>2010</v>
      </c>
      <c r="C49" s="4">
        <v>40350</v>
      </c>
      <c r="D49">
        <v>308.60000000000002</v>
      </c>
      <c r="E49">
        <v>0.33</v>
      </c>
      <c r="F49">
        <v>0</v>
      </c>
      <c r="G49">
        <v>3.66</v>
      </c>
      <c r="H49">
        <v>0</v>
      </c>
      <c r="I49">
        <v>0</v>
      </c>
      <c r="J49">
        <v>0</v>
      </c>
      <c r="K49">
        <v>0</v>
      </c>
      <c r="L49">
        <v>0.33</v>
      </c>
      <c r="M49">
        <v>0</v>
      </c>
      <c r="N49">
        <v>0.33</v>
      </c>
      <c r="O49">
        <v>0</v>
      </c>
      <c r="P49">
        <v>0</v>
      </c>
      <c r="Q49">
        <v>0.66</v>
      </c>
      <c r="R49">
        <v>0</v>
      </c>
      <c r="S49">
        <v>0</v>
      </c>
      <c r="T49">
        <v>0</v>
      </c>
      <c r="U49">
        <v>0</v>
      </c>
      <c r="V49" s="15">
        <f t="shared" si="1"/>
        <v>313.91000000000003</v>
      </c>
      <c r="W49" s="5">
        <v>43.33</v>
      </c>
      <c r="X49" s="15">
        <f t="shared" si="2"/>
        <v>357.24</v>
      </c>
    </row>
    <row r="50" spans="1:24" x14ac:dyDescent="0.25">
      <c r="A50">
        <f t="shared" si="0"/>
        <v>26</v>
      </c>
      <c r="B50">
        <v>2010</v>
      </c>
      <c r="C50" s="4">
        <v>40351</v>
      </c>
      <c r="D50">
        <v>104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4</v>
      </c>
      <c r="O50">
        <v>0</v>
      </c>
      <c r="P50">
        <v>0</v>
      </c>
      <c r="Q50">
        <v>0</v>
      </c>
      <c r="R50">
        <v>0</v>
      </c>
      <c r="S50">
        <v>0</v>
      </c>
      <c r="T50">
        <v>19</v>
      </c>
      <c r="U50">
        <v>0</v>
      </c>
      <c r="V50" s="15">
        <f t="shared" si="1"/>
        <v>127</v>
      </c>
      <c r="W50" s="5">
        <v>21</v>
      </c>
      <c r="X50" s="15">
        <f t="shared" si="2"/>
        <v>148</v>
      </c>
    </row>
    <row r="51" spans="1:24" x14ac:dyDescent="0.25">
      <c r="A51">
        <f t="shared" si="0"/>
        <v>26</v>
      </c>
      <c r="B51">
        <v>2010</v>
      </c>
      <c r="C51" s="4">
        <v>40352</v>
      </c>
      <c r="D51">
        <v>172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3</v>
      </c>
      <c r="L51">
        <v>0</v>
      </c>
      <c r="M51">
        <v>0</v>
      </c>
      <c r="N51">
        <v>0</v>
      </c>
      <c r="O51">
        <v>0</v>
      </c>
      <c r="P51">
        <v>0</v>
      </c>
      <c r="Q51">
        <v>11</v>
      </c>
      <c r="R51">
        <v>0</v>
      </c>
      <c r="S51">
        <v>0</v>
      </c>
      <c r="T51">
        <v>16</v>
      </c>
      <c r="U51">
        <v>0</v>
      </c>
      <c r="V51" s="15">
        <f t="shared" si="1"/>
        <v>202</v>
      </c>
      <c r="W51" s="5">
        <v>18</v>
      </c>
      <c r="X51" s="15">
        <f t="shared" si="2"/>
        <v>220</v>
      </c>
    </row>
    <row r="52" spans="1:24" x14ac:dyDescent="0.25">
      <c r="A52">
        <f t="shared" si="0"/>
        <v>26</v>
      </c>
      <c r="B52">
        <v>2010</v>
      </c>
      <c r="C52" s="4">
        <v>40353</v>
      </c>
      <c r="D52">
        <v>97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2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 s="15">
        <f t="shared" si="1"/>
        <v>99</v>
      </c>
      <c r="W52" s="5">
        <v>11</v>
      </c>
      <c r="X52" s="15">
        <f t="shared" si="2"/>
        <v>110</v>
      </c>
    </row>
    <row r="53" spans="1:24" x14ac:dyDescent="0.25">
      <c r="A53">
        <f t="shared" si="0"/>
        <v>26</v>
      </c>
      <c r="B53">
        <v>2010</v>
      </c>
      <c r="C53" s="4">
        <v>40354</v>
      </c>
      <c r="D53">
        <v>158</v>
      </c>
      <c r="E53">
        <v>0</v>
      </c>
      <c r="F53">
        <v>0</v>
      </c>
      <c r="G53">
        <v>0</v>
      </c>
      <c r="H53">
        <v>0</v>
      </c>
      <c r="I53">
        <v>1</v>
      </c>
      <c r="J53">
        <v>0</v>
      </c>
      <c r="K53">
        <v>0</v>
      </c>
      <c r="L53">
        <v>0</v>
      </c>
      <c r="M53">
        <v>0</v>
      </c>
      <c r="N53">
        <v>1</v>
      </c>
      <c r="O53">
        <v>0</v>
      </c>
      <c r="P53">
        <v>0</v>
      </c>
      <c r="Q53">
        <v>1</v>
      </c>
      <c r="R53">
        <v>0</v>
      </c>
      <c r="S53">
        <v>0</v>
      </c>
      <c r="T53">
        <v>2</v>
      </c>
      <c r="U53">
        <v>0</v>
      </c>
      <c r="V53" s="15">
        <f t="shared" si="1"/>
        <v>163</v>
      </c>
      <c r="W53" s="5">
        <v>19</v>
      </c>
      <c r="X53" s="15">
        <f t="shared" si="2"/>
        <v>182</v>
      </c>
    </row>
    <row r="54" spans="1:24" x14ac:dyDescent="0.25">
      <c r="A54">
        <f t="shared" si="0"/>
        <v>26</v>
      </c>
      <c r="B54">
        <v>2010</v>
      </c>
      <c r="C54" s="4">
        <v>40355</v>
      </c>
      <c r="D54">
        <v>122.6</v>
      </c>
      <c r="E54">
        <v>0.33</v>
      </c>
      <c r="F54">
        <v>0</v>
      </c>
      <c r="G54">
        <v>0</v>
      </c>
      <c r="H54">
        <v>0</v>
      </c>
      <c r="I54">
        <v>0</v>
      </c>
      <c r="J54">
        <v>0</v>
      </c>
      <c r="K54">
        <v>0.33</v>
      </c>
      <c r="L54">
        <v>0.33</v>
      </c>
      <c r="M54">
        <v>0</v>
      </c>
      <c r="N54">
        <v>1.66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 s="15">
        <f t="shared" si="1"/>
        <v>126.24999999999999</v>
      </c>
      <c r="W54" s="5">
        <v>7.66</v>
      </c>
      <c r="X54" s="15">
        <f t="shared" si="2"/>
        <v>133.91</v>
      </c>
    </row>
    <row r="55" spans="1:24" x14ac:dyDescent="0.25">
      <c r="A55">
        <f t="shared" si="0"/>
        <v>27</v>
      </c>
      <c r="B55">
        <v>2010</v>
      </c>
      <c r="C55" s="4">
        <v>40356</v>
      </c>
      <c r="D55">
        <v>122.6</v>
      </c>
      <c r="E55">
        <v>0.33</v>
      </c>
      <c r="F55">
        <v>0</v>
      </c>
      <c r="G55">
        <v>0</v>
      </c>
      <c r="H55">
        <v>0</v>
      </c>
      <c r="I55">
        <v>0</v>
      </c>
      <c r="J55">
        <v>0</v>
      </c>
      <c r="K55">
        <v>0.33</v>
      </c>
      <c r="L55">
        <v>0.33</v>
      </c>
      <c r="M55">
        <v>0</v>
      </c>
      <c r="N55">
        <v>1.66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 s="15">
        <f t="shared" si="1"/>
        <v>126.24999999999999</v>
      </c>
      <c r="W55" s="5">
        <v>7.66</v>
      </c>
      <c r="X55" s="15">
        <f t="shared" si="2"/>
        <v>133.91</v>
      </c>
    </row>
    <row r="56" spans="1:24" x14ac:dyDescent="0.25">
      <c r="A56">
        <f t="shared" si="0"/>
        <v>27</v>
      </c>
      <c r="B56">
        <v>2010</v>
      </c>
      <c r="C56" s="4">
        <v>40357</v>
      </c>
      <c r="D56">
        <v>122.6</v>
      </c>
      <c r="E56">
        <v>0.33</v>
      </c>
      <c r="F56">
        <v>0</v>
      </c>
      <c r="G56">
        <v>0</v>
      </c>
      <c r="H56">
        <v>0</v>
      </c>
      <c r="I56">
        <v>0</v>
      </c>
      <c r="J56">
        <v>0</v>
      </c>
      <c r="K56">
        <v>0.33</v>
      </c>
      <c r="L56">
        <v>0.33</v>
      </c>
      <c r="M56">
        <v>0</v>
      </c>
      <c r="N56">
        <v>1.66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 s="15">
        <f t="shared" si="1"/>
        <v>126.24999999999999</v>
      </c>
      <c r="W56" s="5">
        <v>7.66</v>
      </c>
      <c r="X56" s="15">
        <f t="shared" si="2"/>
        <v>133.91</v>
      </c>
    </row>
    <row r="57" spans="1:24" x14ac:dyDescent="0.25">
      <c r="A57">
        <f t="shared" si="0"/>
        <v>27</v>
      </c>
      <c r="B57">
        <v>2010</v>
      </c>
      <c r="C57" s="4">
        <v>40358</v>
      </c>
      <c r="D57">
        <v>37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2</v>
      </c>
      <c r="O57">
        <v>0</v>
      </c>
      <c r="P57">
        <v>0</v>
      </c>
      <c r="Q57">
        <v>3</v>
      </c>
      <c r="R57">
        <v>0</v>
      </c>
      <c r="S57">
        <v>0</v>
      </c>
      <c r="T57">
        <v>1</v>
      </c>
      <c r="U57">
        <v>0</v>
      </c>
      <c r="V57" s="15">
        <f t="shared" si="1"/>
        <v>43</v>
      </c>
      <c r="W57" s="5">
        <v>14</v>
      </c>
      <c r="X57" s="15">
        <f t="shared" si="2"/>
        <v>57</v>
      </c>
    </row>
    <row r="58" spans="1:24" x14ac:dyDescent="0.25">
      <c r="A58">
        <f t="shared" si="0"/>
        <v>27</v>
      </c>
      <c r="B58">
        <v>2010</v>
      </c>
      <c r="C58" s="4">
        <v>40359</v>
      </c>
      <c r="D58">
        <v>102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1</v>
      </c>
      <c r="L58">
        <v>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4</v>
      </c>
      <c r="U58">
        <v>0</v>
      </c>
      <c r="V58" s="15">
        <f t="shared" si="1"/>
        <v>110</v>
      </c>
      <c r="W58" s="5">
        <v>17</v>
      </c>
      <c r="X58" s="15">
        <f t="shared" si="2"/>
        <v>127</v>
      </c>
    </row>
    <row r="59" spans="1:24" x14ac:dyDescent="0.25">
      <c r="A59">
        <f t="shared" si="0"/>
        <v>27</v>
      </c>
      <c r="B59">
        <v>2010</v>
      </c>
      <c r="C59" s="4">
        <v>40360</v>
      </c>
      <c r="D59">
        <v>307</v>
      </c>
      <c r="E59">
        <v>3</v>
      </c>
      <c r="F59">
        <v>0</v>
      </c>
      <c r="G59">
        <v>4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7</v>
      </c>
      <c r="O59">
        <v>0</v>
      </c>
      <c r="P59">
        <v>0</v>
      </c>
      <c r="Q59">
        <v>9</v>
      </c>
      <c r="R59">
        <v>0</v>
      </c>
      <c r="S59">
        <v>0</v>
      </c>
      <c r="T59">
        <v>2</v>
      </c>
      <c r="U59">
        <v>0</v>
      </c>
      <c r="V59" s="15">
        <f t="shared" si="1"/>
        <v>332</v>
      </c>
      <c r="W59" s="5">
        <v>152</v>
      </c>
      <c r="X59" s="15">
        <f t="shared" si="2"/>
        <v>484</v>
      </c>
    </row>
    <row r="60" spans="1:24" x14ac:dyDescent="0.25">
      <c r="A60">
        <f t="shared" si="0"/>
        <v>27</v>
      </c>
      <c r="B60">
        <v>2010</v>
      </c>
      <c r="C60" s="4">
        <v>40361</v>
      </c>
      <c r="D60">
        <v>459</v>
      </c>
      <c r="E60">
        <v>4</v>
      </c>
      <c r="F60">
        <v>0</v>
      </c>
      <c r="G60">
        <v>0</v>
      </c>
      <c r="H60">
        <v>0</v>
      </c>
      <c r="I60">
        <v>1</v>
      </c>
      <c r="J60">
        <v>0</v>
      </c>
      <c r="K60">
        <v>2</v>
      </c>
      <c r="L60">
        <v>0</v>
      </c>
      <c r="M60">
        <v>0</v>
      </c>
      <c r="N60">
        <v>1</v>
      </c>
      <c r="O60">
        <v>12</v>
      </c>
      <c r="P60">
        <v>0</v>
      </c>
      <c r="Q60">
        <v>3</v>
      </c>
      <c r="R60">
        <v>0</v>
      </c>
      <c r="S60">
        <v>0</v>
      </c>
      <c r="T60">
        <v>2</v>
      </c>
      <c r="U60">
        <v>0</v>
      </c>
      <c r="V60" s="15">
        <f t="shared" si="1"/>
        <v>484</v>
      </c>
      <c r="W60" s="5">
        <v>207</v>
      </c>
      <c r="X60" s="15">
        <f t="shared" si="2"/>
        <v>691</v>
      </c>
    </row>
    <row r="61" spans="1:24" x14ac:dyDescent="0.25">
      <c r="A61">
        <f t="shared" si="0"/>
        <v>27</v>
      </c>
      <c r="B61">
        <v>2010</v>
      </c>
      <c r="C61" s="4">
        <v>40362</v>
      </c>
      <c r="D61">
        <v>170</v>
      </c>
      <c r="E61">
        <v>0.25</v>
      </c>
      <c r="F61">
        <v>0</v>
      </c>
      <c r="G61">
        <v>0</v>
      </c>
      <c r="H61">
        <v>0.25</v>
      </c>
      <c r="I61">
        <v>0.5</v>
      </c>
      <c r="J61">
        <v>0</v>
      </c>
      <c r="K61">
        <v>4.25</v>
      </c>
      <c r="L61">
        <v>2.25</v>
      </c>
      <c r="M61">
        <v>0</v>
      </c>
      <c r="N61">
        <v>0</v>
      </c>
      <c r="O61">
        <v>3</v>
      </c>
      <c r="P61">
        <v>0</v>
      </c>
      <c r="Q61">
        <v>0.5</v>
      </c>
      <c r="R61">
        <v>0</v>
      </c>
      <c r="S61">
        <v>0</v>
      </c>
      <c r="T61">
        <v>1.5</v>
      </c>
      <c r="U61">
        <v>0</v>
      </c>
      <c r="V61" s="15">
        <f t="shared" si="1"/>
        <v>182.5</v>
      </c>
      <c r="W61" s="5">
        <v>48.5</v>
      </c>
      <c r="X61" s="15">
        <f t="shared" si="2"/>
        <v>231</v>
      </c>
    </row>
    <row r="62" spans="1:24" x14ac:dyDescent="0.25">
      <c r="A62">
        <f t="shared" si="0"/>
        <v>28</v>
      </c>
      <c r="B62">
        <v>2010</v>
      </c>
      <c r="C62" s="4">
        <v>40363</v>
      </c>
      <c r="D62">
        <v>170</v>
      </c>
      <c r="E62">
        <v>0.25</v>
      </c>
      <c r="F62">
        <v>0</v>
      </c>
      <c r="G62">
        <v>0</v>
      </c>
      <c r="H62">
        <v>0.25</v>
      </c>
      <c r="I62">
        <v>0.5</v>
      </c>
      <c r="J62">
        <v>0</v>
      </c>
      <c r="K62">
        <v>4.25</v>
      </c>
      <c r="L62">
        <v>2.25</v>
      </c>
      <c r="M62">
        <v>0</v>
      </c>
      <c r="N62">
        <v>0</v>
      </c>
      <c r="O62">
        <v>3</v>
      </c>
      <c r="P62">
        <v>0</v>
      </c>
      <c r="Q62">
        <v>0.5</v>
      </c>
      <c r="R62">
        <v>0</v>
      </c>
      <c r="S62">
        <v>0</v>
      </c>
      <c r="T62">
        <v>1.5</v>
      </c>
      <c r="U62">
        <v>0</v>
      </c>
      <c r="V62" s="15">
        <f t="shared" si="1"/>
        <v>182.5</v>
      </c>
      <c r="W62" s="5">
        <v>48.5</v>
      </c>
      <c r="X62" s="15">
        <f t="shared" si="2"/>
        <v>231</v>
      </c>
    </row>
    <row r="63" spans="1:24" x14ac:dyDescent="0.25">
      <c r="A63">
        <f t="shared" si="0"/>
        <v>28</v>
      </c>
      <c r="B63">
        <v>2010</v>
      </c>
      <c r="C63" s="4">
        <v>40364</v>
      </c>
      <c r="D63">
        <v>170</v>
      </c>
      <c r="E63">
        <v>0.25</v>
      </c>
      <c r="F63">
        <v>0</v>
      </c>
      <c r="G63">
        <v>0</v>
      </c>
      <c r="H63">
        <v>0.25</v>
      </c>
      <c r="I63">
        <v>0.5</v>
      </c>
      <c r="J63">
        <v>0</v>
      </c>
      <c r="K63">
        <v>4.25</v>
      </c>
      <c r="L63">
        <v>2.25</v>
      </c>
      <c r="M63">
        <v>0</v>
      </c>
      <c r="N63">
        <v>0</v>
      </c>
      <c r="O63">
        <v>3</v>
      </c>
      <c r="P63">
        <v>0</v>
      </c>
      <c r="Q63">
        <v>0.5</v>
      </c>
      <c r="R63">
        <v>0</v>
      </c>
      <c r="S63">
        <v>0</v>
      </c>
      <c r="T63">
        <v>1.5</v>
      </c>
      <c r="U63">
        <v>0</v>
      </c>
      <c r="V63" s="15">
        <f t="shared" si="1"/>
        <v>182.5</v>
      </c>
      <c r="W63" s="5">
        <v>48.5</v>
      </c>
      <c r="X63" s="15">
        <f t="shared" si="2"/>
        <v>231</v>
      </c>
    </row>
    <row r="64" spans="1:24" x14ac:dyDescent="0.25">
      <c r="A64">
        <f t="shared" si="0"/>
        <v>28</v>
      </c>
      <c r="B64">
        <v>2010</v>
      </c>
      <c r="C64" s="4">
        <v>40365</v>
      </c>
      <c r="D64">
        <v>170</v>
      </c>
      <c r="E64">
        <v>0.25</v>
      </c>
      <c r="F64">
        <v>0</v>
      </c>
      <c r="G64">
        <v>0</v>
      </c>
      <c r="H64">
        <v>0.25</v>
      </c>
      <c r="I64">
        <v>0.5</v>
      </c>
      <c r="J64">
        <v>0</v>
      </c>
      <c r="K64">
        <v>4.25</v>
      </c>
      <c r="L64">
        <v>2.25</v>
      </c>
      <c r="M64">
        <v>0</v>
      </c>
      <c r="N64">
        <v>0</v>
      </c>
      <c r="O64">
        <v>3</v>
      </c>
      <c r="P64">
        <v>0</v>
      </c>
      <c r="Q64">
        <v>0.5</v>
      </c>
      <c r="R64">
        <v>0</v>
      </c>
      <c r="S64">
        <v>0</v>
      </c>
      <c r="T64">
        <v>1.5</v>
      </c>
      <c r="U64">
        <v>0</v>
      </c>
      <c r="V64" s="15">
        <f t="shared" si="1"/>
        <v>182.5</v>
      </c>
      <c r="W64" s="5">
        <v>48.5</v>
      </c>
      <c r="X64" s="15">
        <f t="shared" si="2"/>
        <v>231</v>
      </c>
    </row>
    <row r="65" spans="1:24" x14ac:dyDescent="0.25">
      <c r="A65">
        <f t="shared" si="0"/>
        <v>28</v>
      </c>
      <c r="B65">
        <v>2010</v>
      </c>
      <c r="C65" s="4">
        <v>40366</v>
      </c>
      <c r="D65">
        <v>49</v>
      </c>
      <c r="E65">
        <v>0</v>
      </c>
      <c r="F65">
        <v>0</v>
      </c>
      <c r="G65">
        <v>1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  <c r="V65" s="15">
        <f t="shared" si="1"/>
        <v>51</v>
      </c>
      <c r="W65" s="5">
        <v>8</v>
      </c>
      <c r="X65" s="15">
        <f t="shared" si="2"/>
        <v>59</v>
      </c>
    </row>
    <row r="66" spans="1:24" x14ac:dyDescent="0.25">
      <c r="A66">
        <f t="shared" si="0"/>
        <v>28</v>
      </c>
      <c r="B66">
        <v>2010</v>
      </c>
      <c r="C66" s="4">
        <v>40367</v>
      </c>
      <c r="D66">
        <v>38</v>
      </c>
      <c r="E66">
        <v>0</v>
      </c>
      <c r="F66">
        <v>0</v>
      </c>
      <c r="G66">
        <v>0</v>
      </c>
      <c r="H66">
        <v>0</v>
      </c>
      <c r="I66">
        <v>1</v>
      </c>
      <c r="J66">
        <v>0</v>
      </c>
      <c r="K66">
        <v>0</v>
      </c>
      <c r="L66">
        <v>1</v>
      </c>
      <c r="M66">
        <v>0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 s="15">
        <f t="shared" si="1"/>
        <v>41</v>
      </c>
      <c r="W66" s="5">
        <v>7</v>
      </c>
      <c r="X66" s="15">
        <f t="shared" si="2"/>
        <v>48</v>
      </c>
    </row>
    <row r="67" spans="1:24" x14ac:dyDescent="0.25">
      <c r="A67">
        <f t="shared" ref="A67:A130" si="3">WEEKNUM(C67)</f>
        <v>28</v>
      </c>
      <c r="B67">
        <v>2010</v>
      </c>
      <c r="C67" s="4">
        <v>40368</v>
      </c>
      <c r="D67">
        <v>72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</v>
      </c>
      <c r="O67">
        <v>0</v>
      </c>
      <c r="P67">
        <v>0</v>
      </c>
      <c r="Q67">
        <v>1</v>
      </c>
      <c r="R67">
        <v>0</v>
      </c>
      <c r="S67">
        <v>0</v>
      </c>
      <c r="T67">
        <v>1</v>
      </c>
      <c r="U67">
        <v>0</v>
      </c>
      <c r="V67" s="15">
        <f t="shared" ref="V67:V130" si="4">SUM(D67:U67)</f>
        <v>75</v>
      </c>
      <c r="W67" s="5">
        <v>28</v>
      </c>
      <c r="X67" s="15">
        <f t="shared" ref="X67:X130" si="5">SUM(V67:W67)</f>
        <v>103</v>
      </c>
    </row>
    <row r="68" spans="1:24" x14ac:dyDescent="0.25">
      <c r="A68">
        <f t="shared" si="3"/>
        <v>28</v>
      </c>
      <c r="B68">
        <v>2010</v>
      </c>
      <c r="C68" s="4">
        <v>40369</v>
      </c>
      <c r="D68">
        <v>40.33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0.67</v>
      </c>
      <c r="L68">
        <v>0</v>
      </c>
      <c r="M68">
        <v>0</v>
      </c>
      <c r="N68">
        <v>0.67</v>
      </c>
      <c r="O68">
        <v>0.33</v>
      </c>
      <c r="P68">
        <v>0</v>
      </c>
      <c r="Q68">
        <v>3.67</v>
      </c>
      <c r="R68">
        <v>0</v>
      </c>
      <c r="S68">
        <v>0</v>
      </c>
      <c r="T68">
        <v>0.67</v>
      </c>
      <c r="U68">
        <v>0</v>
      </c>
      <c r="V68" s="15">
        <f t="shared" si="4"/>
        <v>46.34</v>
      </c>
      <c r="W68" s="5">
        <v>25.67</v>
      </c>
      <c r="X68" s="15">
        <f t="shared" si="5"/>
        <v>72.010000000000005</v>
      </c>
    </row>
    <row r="69" spans="1:24" x14ac:dyDescent="0.25">
      <c r="A69">
        <f t="shared" si="3"/>
        <v>29</v>
      </c>
      <c r="B69">
        <v>2010</v>
      </c>
      <c r="C69" s="4">
        <v>40370</v>
      </c>
      <c r="D69">
        <v>40.33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0.67</v>
      </c>
      <c r="L69">
        <v>0</v>
      </c>
      <c r="M69">
        <v>0</v>
      </c>
      <c r="N69">
        <v>0.67</v>
      </c>
      <c r="O69">
        <v>0.33</v>
      </c>
      <c r="P69">
        <v>0</v>
      </c>
      <c r="Q69">
        <v>3.67</v>
      </c>
      <c r="R69">
        <v>0</v>
      </c>
      <c r="S69">
        <v>0</v>
      </c>
      <c r="T69">
        <v>0.67</v>
      </c>
      <c r="U69">
        <v>0</v>
      </c>
      <c r="V69" s="15">
        <f t="shared" si="4"/>
        <v>46.34</v>
      </c>
      <c r="W69" s="5">
        <v>25.67</v>
      </c>
      <c r="X69" s="15">
        <f t="shared" si="5"/>
        <v>72.010000000000005</v>
      </c>
    </row>
    <row r="70" spans="1:24" x14ac:dyDescent="0.25">
      <c r="A70">
        <f t="shared" si="3"/>
        <v>29</v>
      </c>
      <c r="B70">
        <v>2010</v>
      </c>
      <c r="C70" s="4">
        <v>40371</v>
      </c>
      <c r="D70">
        <v>40.33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0.67</v>
      </c>
      <c r="L70">
        <v>0</v>
      </c>
      <c r="M70">
        <v>0</v>
      </c>
      <c r="N70">
        <v>0.67</v>
      </c>
      <c r="O70">
        <v>0.33</v>
      </c>
      <c r="P70">
        <v>0</v>
      </c>
      <c r="Q70">
        <v>3.67</v>
      </c>
      <c r="R70">
        <v>0</v>
      </c>
      <c r="S70">
        <v>0</v>
      </c>
      <c r="T70">
        <v>0.67</v>
      </c>
      <c r="U70">
        <v>0</v>
      </c>
      <c r="V70" s="15">
        <f>SUM(D70:U70)</f>
        <v>46.34</v>
      </c>
      <c r="W70" s="5">
        <v>25.67</v>
      </c>
      <c r="X70" s="15">
        <f>SUM(V70:W70)</f>
        <v>72.010000000000005</v>
      </c>
    </row>
    <row r="71" spans="1:24" x14ac:dyDescent="0.25">
      <c r="A71">
        <f t="shared" si="3"/>
        <v>29</v>
      </c>
      <c r="B71">
        <v>2010</v>
      </c>
      <c r="C71" s="4">
        <v>40372</v>
      </c>
      <c r="D71">
        <v>31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O71">
        <v>0</v>
      </c>
      <c r="P71">
        <v>0</v>
      </c>
      <c r="Q71">
        <v>3</v>
      </c>
      <c r="R71">
        <v>0</v>
      </c>
      <c r="S71">
        <v>0</v>
      </c>
      <c r="T71">
        <v>0</v>
      </c>
      <c r="U71">
        <v>0</v>
      </c>
      <c r="V71" s="15">
        <f>SUM(D71:U71)</f>
        <v>35</v>
      </c>
      <c r="W71" s="5">
        <v>44</v>
      </c>
      <c r="X71" s="15">
        <f>SUM(V71:W71)</f>
        <v>79</v>
      </c>
    </row>
    <row r="72" spans="1:24" x14ac:dyDescent="0.25">
      <c r="A72">
        <f t="shared" si="3"/>
        <v>29</v>
      </c>
      <c r="B72">
        <v>2010</v>
      </c>
      <c r="C72" s="4">
        <v>40373</v>
      </c>
      <c r="D72">
        <v>59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2</v>
      </c>
      <c r="L72">
        <v>0</v>
      </c>
      <c r="M72">
        <v>0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</v>
      </c>
      <c r="V72" s="15">
        <f t="shared" si="4"/>
        <v>63</v>
      </c>
      <c r="W72" s="5">
        <v>10</v>
      </c>
      <c r="X72" s="15">
        <f t="shared" si="5"/>
        <v>73</v>
      </c>
    </row>
    <row r="73" spans="1:24" x14ac:dyDescent="0.25">
      <c r="A73">
        <f t="shared" si="3"/>
        <v>29</v>
      </c>
      <c r="B73">
        <v>2010</v>
      </c>
      <c r="C73" s="4">
        <v>40374</v>
      </c>
      <c r="D73">
        <v>43</v>
      </c>
      <c r="E73">
        <v>0</v>
      </c>
      <c r="F73">
        <v>0</v>
      </c>
      <c r="G73">
        <v>0</v>
      </c>
      <c r="H73">
        <v>0</v>
      </c>
      <c r="I73">
        <v>1</v>
      </c>
      <c r="J73">
        <v>0</v>
      </c>
      <c r="K73">
        <v>2</v>
      </c>
      <c r="L73">
        <v>2</v>
      </c>
      <c r="M73">
        <v>0</v>
      </c>
      <c r="N73">
        <v>0</v>
      </c>
      <c r="O73">
        <v>1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 s="15">
        <f t="shared" si="4"/>
        <v>49</v>
      </c>
      <c r="W73" s="5">
        <v>23</v>
      </c>
      <c r="X73" s="15">
        <f t="shared" si="5"/>
        <v>72</v>
      </c>
    </row>
    <row r="74" spans="1:24" x14ac:dyDescent="0.25">
      <c r="A74">
        <f t="shared" si="3"/>
        <v>29</v>
      </c>
      <c r="B74">
        <v>2010</v>
      </c>
      <c r="C74" s="4">
        <v>40375</v>
      </c>
      <c r="D74">
        <v>35</v>
      </c>
      <c r="E74">
        <v>0</v>
      </c>
      <c r="F74">
        <v>0</v>
      </c>
      <c r="G74">
        <v>0</v>
      </c>
      <c r="H74">
        <v>0</v>
      </c>
      <c r="I74">
        <v>0</v>
      </c>
      <c r="J74" s="3">
        <v>0</v>
      </c>
      <c r="K74" s="5">
        <v>2</v>
      </c>
      <c r="L74" s="5">
        <v>0</v>
      </c>
      <c r="M74" s="5">
        <v>0</v>
      </c>
      <c r="N74" s="5">
        <v>0</v>
      </c>
      <c r="O74" s="5">
        <v>2</v>
      </c>
      <c r="P74" s="3">
        <v>0</v>
      </c>
      <c r="Q74" s="5">
        <v>0</v>
      </c>
      <c r="R74" s="5">
        <v>0</v>
      </c>
      <c r="S74" s="3">
        <v>0</v>
      </c>
      <c r="T74" s="5">
        <v>0</v>
      </c>
      <c r="U74" s="3">
        <v>0</v>
      </c>
      <c r="V74" s="15">
        <f t="shared" si="4"/>
        <v>39</v>
      </c>
      <c r="W74" s="5">
        <v>24</v>
      </c>
      <c r="X74" s="15">
        <f t="shared" si="5"/>
        <v>63</v>
      </c>
    </row>
    <row r="75" spans="1:24" x14ac:dyDescent="0.25">
      <c r="A75">
        <f t="shared" si="3"/>
        <v>29</v>
      </c>
      <c r="B75">
        <v>2010</v>
      </c>
      <c r="C75" s="4">
        <v>40376</v>
      </c>
      <c r="D75">
        <v>46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2.33</v>
      </c>
      <c r="L75">
        <v>0</v>
      </c>
      <c r="M75">
        <v>0</v>
      </c>
      <c r="N75">
        <v>0.66</v>
      </c>
      <c r="O75">
        <v>0.66</v>
      </c>
      <c r="P75">
        <v>0</v>
      </c>
      <c r="Q75">
        <v>0.33</v>
      </c>
      <c r="R75">
        <v>0</v>
      </c>
      <c r="S75">
        <v>0</v>
      </c>
      <c r="T75">
        <v>0.33</v>
      </c>
      <c r="U75">
        <v>0</v>
      </c>
      <c r="V75" s="15">
        <f t="shared" si="4"/>
        <v>50.309999999999988</v>
      </c>
      <c r="W75" s="5">
        <v>12.33</v>
      </c>
      <c r="X75" s="15">
        <f t="shared" si="5"/>
        <v>62.639999999999986</v>
      </c>
    </row>
    <row r="76" spans="1:24" x14ac:dyDescent="0.25">
      <c r="A76">
        <f t="shared" si="3"/>
        <v>30</v>
      </c>
      <c r="B76">
        <v>2010</v>
      </c>
      <c r="C76" s="4">
        <v>40377</v>
      </c>
      <c r="D76">
        <v>46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2.33</v>
      </c>
      <c r="L76">
        <v>0</v>
      </c>
      <c r="M76">
        <v>0</v>
      </c>
      <c r="N76">
        <v>0.66</v>
      </c>
      <c r="O76">
        <v>0.66</v>
      </c>
      <c r="P76">
        <v>0</v>
      </c>
      <c r="Q76">
        <v>0.33</v>
      </c>
      <c r="R76">
        <v>0</v>
      </c>
      <c r="S76">
        <v>0</v>
      </c>
      <c r="T76">
        <v>0.33</v>
      </c>
      <c r="U76">
        <v>0</v>
      </c>
      <c r="V76" s="15">
        <f t="shared" si="4"/>
        <v>50.309999999999988</v>
      </c>
      <c r="W76" s="5">
        <v>12.33</v>
      </c>
      <c r="X76" s="15">
        <f t="shared" si="5"/>
        <v>62.639999999999986</v>
      </c>
    </row>
    <row r="77" spans="1:24" x14ac:dyDescent="0.25">
      <c r="A77">
        <f t="shared" si="3"/>
        <v>30</v>
      </c>
      <c r="B77">
        <v>2010</v>
      </c>
      <c r="C77" s="4">
        <v>40378</v>
      </c>
      <c r="D77">
        <v>46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2.33</v>
      </c>
      <c r="L77">
        <v>0</v>
      </c>
      <c r="M77">
        <v>0</v>
      </c>
      <c r="N77">
        <v>0.66</v>
      </c>
      <c r="O77">
        <v>0.66</v>
      </c>
      <c r="P77">
        <v>0</v>
      </c>
      <c r="Q77">
        <v>0.33</v>
      </c>
      <c r="R77">
        <v>0</v>
      </c>
      <c r="S77">
        <v>0</v>
      </c>
      <c r="T77">
        <v>0.33</v>
      </c>
      <c r="U77">
        <v>0</v>
      </c>
      <c r="V77" s="15">
        <f>SUM(D77:U77)</f>
        <v>50.309999999999988</v>
      </c>
      <c r="W77" s="5">
        <v>12.33</v>
      </c>
      <c r="X77" s="15">
        <f>SUM(V77:W77)</f>
        <v>62.639999999999986</v>
      </c>
    </row>
    <row r="78" spans="1:24" x14ac:dyDescent="0.25">
      <c r="A78">
        <f t="shared" si="3"/>
        <v>30</v>
      </c>
      <c r="B78">
        <v>2010</v>
      </c>
      <c r="C78" s="4">
        <v>40379</v>
      </c>
      <c r="D78">
        <v>70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2</v>
      </c>
      <c r="L78">
        <v>0</v>
      </c>
      <c r="M78">
        <v>0</v>
      </c>
      <c r="N78">
        <v>0</v>
      </c>
      <c r="O78">
        <v>1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 s="15">
        <f>SUM(D78:U78)</f>
        <v>74</v>
      </c>
      <c r="W78" s="5">
        <v>13</v>
      </c>
      <c r="X78" s="15">
        <f>SUM(V78:W78)</f>
        <v>87</v>
      </c>
    </row>
    <row r="79" spans="1:24" x14ac:dyDescent="0.25">
      <c r="A79">
        <f t="shared" si="3"/>
        <v>30</v>
      </c>
      <c r="B79">
        <v>2010</v>
      </c>
      <c r="C79" s="4">
        <v>40380</v>
      </c>
      <c r="D79">
        <v>43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5</v>
      </c>
      <c r="L79">
        <v>0</v>
      </c>
      <c r="M79">
        <v>0</v>
      </c>
      <c r="N79">
        <v>0</v>
      </c>
      <c r="O79">
        <v>0</v>
      </c>
      <c r="P79">
        <v>0</v>
      </c>
      <c r="Q79">
        <v>1</v>
      </c>
      <c r="R79">
        <v>0</v>
      </c>
      <c r="S79">
        <v>0</v>
      </c>
      <c r="T79">
        <v>0</v>
      </c>
      <c r="U79">
        <v>0</v>
      </c>
      <c r="V79" s="15">
        <f t="shared" si="4"/>
        <v>49</v>
      </c>
      <c r="W79" s="5">
        <v>11</v>
      </c>
      <c r="X79" s="15">
        <f t="shared" si="5"/>
        <v>60</v>
      </c>
    </row>
    <row r="80" spans="1:24" x14ac:dyDescent="0.25">
      <c r="A80">
        <f t="shared" si="3"/>
        <v>30</v>
      </c>
      <c r="B80">
        <v>2010</v>
      </c>
      <c r="C80" s="4">
        <v>40381</v>
      </c>
      <c r="D80">
        <v>50</v>
      </c>
      <c r="E80">
        <v>0</v>
      </c>
      <c r="F80">
        <v>0</v>
      </c>
      <c r="G80">
        <v>0</v>
      </c>
      <c r="H80">
        <v>0</v>
      </c>
      <c r="I80">
        <v>1</v>
      </c>
      <c r="J80">
        <v>0</v>
      </c>
      <c r="K80">
        <v>5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 s="15">
        <f t="shared" si="4"/>
        <v>56</v>
      </c>
      <c r="W80" s="5">
        <v>26</v>
      </c>
      <c r="X80" s="15">
        <f t="shared" si="5"/>
        <v>82</v>
      </c>
    </row>
    <row r="81" spans="1:24" x14ac:dyDescent="0.25">
      <c r="A81">
        <f t="shared" si="3"/>
        <v>30</v>
      </c>
      <c r="B81">
        <v>2010</v>
      </c>
      <c r="C81" s="4">
        <v>40382</v>
      </c>
      <c r="D81">
        <v>31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5</v>
      </c>
      <c r="L81">
        <v>0</v>
      </c>
      <c r="M81">
        <v>0</v>
      </c>
      <c r="N81">
        <v>0</v>
      </c>
      <c r="O81">
        <v>1</v>
      </c>
      <c r="P81">
        <v>0</v>
      </c>
      <c r="Q81">
        <v>1</v>
      </c>
      <c r="R81">
        <v>0</v>
      </c>
      <c r="S81">
        <v>0</v>
      </c>
      <c r="T81">
        <v>0</v>
      </c>
      <c r="U81">
        <v>0</v>
      </c>
      <c r="V81" s="15">
        <f t="shared" si="4"/>
        <v>38</v>
      </c>
      <c r="W81" s="5">
        <v>7</v>
      </c>
      <c r="X81" s="15">
        <f t="shared" si="5"/>
        <v>45</v>
      </c>
    </row>
    <row r="82" spans="1:24" x14ac:dyDescent="0.25">
      <c r="A82">
        <f t="shared" si="3"/>
        <v>30</v>
      </c>
      <c r="B82">
        <v>2010</v>
      </c>
      <c r="C82" s="4">
        <v>40383</v>
      </c>
      <c r="D82">
        <v>89.3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0.33</v>
      </c>
      <c r="R82">
        <v>0</v>
      </c>
      <c r="S82">
        <v>0</v>
      </c>
      <c r="T82">
        <v>0</v>
      </c>
      <c r="U82">
        <v>0</v>
      </c>
      <c r="V82" s="15">
        <f t="shared" si="4"/>
        <v>90.63</v>
      </c>
      <c r="W82" s="5">
        <v>27</v>
      </c>
      <c r="X82" s="15">
        <f t="shared" si="5"/>
        <v>117.63</v>
      </c>
    </row>
    <row r="83" spans="1:24" x14ac:dyDescent="0.25">
      <c r="A83">
        <f t="shared" si="3"/>
        <v>31</v>
      </c>
      <c r="B83">
        <v>2010</v>
      </c>
      <c r="C83" s="4">
        <v>40384</v>
      </c>
      <c r="D83">
        <v>89.3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0.33</v>
      </c>
      <c r="R83">
        <v>0</v>
      </c>
      <c r="S83">
        <v>0</v>
      </c>
      <c r="T83">
        <v>0</v>
      </c>
      <c r="U83">
        <v>0</v>
      </c>
      <c r="V83" s="15">
        <f t="shared" si="4"/>
        <v>90.63</v>
      </c>
      <c r="W83" s="5">
        <v>27</v>
      </c>
      <c r="X83" s="15">
        <f t="shared" si="5"/>
        <v>117.63</v>
      </c>
    </row>
    <row r="84" spans="1:24" x14ac:dyDescent="0.25">
      <c r="A84">
        <f t="shared" si="3"/>
        <v>31</v>
      </c>
      <c r="B84">
        <v>2010</v>
      </c>
      <c r="C84" s="4">
        <v>40385</v>
      </c>
      <c r="D84">
        <v>89.3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0.33</v>
      </c>
      <c r="R84">
        <v>0</v>
      </c>
      <c r="S84">
        <v>0</v>
      </c>
      <c r="T84">
        <v>0</v>
      </c>
      <c r="U84">
        <v>0</v>
      </c>
      <c r="V84" s="15">
        <f>SUM(D84:U84)</f>
        <v>90.63</v>
      </c>
      <c r="W84" s="5">
        <v>27</v>
      </c>
      <c r="X84" s="15">
        <f>SUM(V84:W84)</f>
        <v>117.63</v>
      </c>
    </row>
    <row r="85" spans="1:24" x14ac:dyDescent="0.25">
      <c r="A85">
        <f t="shared" si="3"/>
        <v>31</v>
      </c>
      <c r="B85">
        <v>2010</v>
      </c>
      <c r="C85" s="4">
        <v>40386</v>
      </c>
      <c r="D85">
        <v>369</v>
      </c>
      <c r="E85">
        <v>2</v>
      </c>
      <c r="F85">
        <v>0</v>
      </c>
      <c r="G85">
        <v>0</v>
      </c>
      <c r="H85">
        <v>0</v>
      </c>
      <c r="I85">
        <v>0</v>
      </c>
      <c r="J85">
        <v>0</v>
      </c>
      <c r="K85">
        <v>12</v>
      </c>
      <c r="L85">
        <v>0</v>
      </c>
      <c r="M85">
        <v>0</v>
      </c>
      <c r="N85">
        <v>2</v>
      </c>
      <c r="O85">
        <v>0</v>
      </c>
      <c r="P85">
        <v>0</v>
      </c>
      <c r="Q85">
        <v>3</v>
      </c>
      <c r="R85">
        <v>0</v>
      </c>
      <c r="S85">
        <v>0</v>
      </c>
      <c r="T85">
        <v>0</v>
      </c>
      <c r="U85">
        <v>0</v>
      </c>
      <c r="V85" s="15">
        <f>SUM(D85:U85)</f>
        <v>388</v>
      </c>
      <c r="W85" s="5">
        <v>138</v>
      </c>
      <c r="X85" s="15">
        <f>SUM(V85:W85)</f>
        <v>526</v>
      </c>
    </row>
    <row r="86" spans="1:24" x14ac:dyDescent="0.25">
      <c r="A86">
        <f t="shared" si="3"/>
        <v>31</v>
      </c>
      <c r="B86">
        <v>2010</v>
      </c>
      <c r="C86" s="4">
        <v>40387</v>
      </c>
      <c r="D86">
        <v>76</v>
      </c>
      <c r="E86">
        <v>1</v>
      </c>
      <c r="F86">
        <v>0</v>
      </c>
      <c r="G86">
        <v>0</v>
      </c>
      <c r="H86">
        <v>0</v>
      </c>
      <c r="I86">
        <v>0</v>
      </c>
      <c r="J86">
        <v>0</v>
      </c>
      <c r="K86">
        <v>8</v>
      </c>
      <c r="L86">
        <v>0</v>
      </c>
      <c r="M86">
        <v>0</v>
      </c>
      <c r="N86">
        <v>1</v>
      </c>
      <c r="O86">
        <v>1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 s="15">
        <f t="shared" si="4"/>
        <v>87</v>
      </c>
      <c r="W86" s="5">
        <v>34</v>
      </c>
      <c r="X86" s="15">
        <f t="shared" si="5"/>
        <v>121</v>
      </c>
    </row>
    <row r="87" spans="1:24" x14ac:dyDescent="0.25">
      <c r="A87">
        <f t="shared" si="3"/>
        <v>31</v>
      </c>
      <c r="B87">
        <v>2010</v>
      </c>
      <c r="C87" s="4">
        <v>40388</v>
      </c>
      <c r="D87">
        <v>56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3</v>
      </c>
      <c r="L87">
        <v>0</v>
      </c>
      <c r="M87">
        <v>0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 s="15">
        <f t="shared" si="4"/>
        <v>60</v>
      </c>
      <c r="W87" s="5">
        <v>14</v>
      </c>
      <c r="X87" s="15">
        <f t="shared" si="5"/>
        <v>74</v>
      </c>
    </row>
    <row r="88" spans="1:24" x14ac:dyDescent="0.25">
      <c r="A88">
        <f t="shared" si="3"/>
        <v>31</v>
      </c>
      <c r="B88">
        <v>2010</v>
      </c>
      <c r="C88" s="4">
        <v>40389</v>
      </c>
      <c r="D88">
        <v>145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5</v>
      </c>
      <c r="L88">
        <v>0</v>
      </c>
      <c r="M88">
        <v>0</v>
      </c>
      <c r="N88">
        <v>1</v>
      </c>
      <c r="O88">
        <v>1</v>
      </c>
      <c r="P88">
        <v>0</v>
      </c>
      <c r="Q88">
        <v>1</v>
      </c>
      <c r="R88">
        <v>0</v>
      </c>
      <c r="S88">
        <v>0</v>
      </c>
      <c r="T88">
        <v>0</v>
      </c>
      <c r="U88">
        <v>0</v>
      </c>
      <c r="V88" s="15">
        <f t="shared" si="4"/>
        <v>153</v>
      </c>
      <c r="W88" s="5">
        <v>47</v>
      </c>
      <c r="X88" s="15">
        <f t="shared" si="5"/>
        <v>200</v>
      </c>
    </row>
    <row r="89" spans="1:24" x14ac:dyDescent="0.25">
      <c r="A89">
        <f t="shared" si="3"/>
        <v>31</v>
      </c>
      <c r="B89">
        <v>2010</v>
      </c>
      <c r="C89" s="4">
        <v>40390</v>
      </c>
      <c r="D89">
        <v>59</v>
      </c>
      <c r="E89">
        <v>0.33</v>
      </c>
      <c r="F89">
        <v>0</v>
      </c>
      <c r="G89">
        <v>0</v>
      </c>
      <c r="H89">
        <v>0</v>
      </c>
      <c r="I89">
        <v>0</v>
      </c>
      <c r="J89">
        <v>0</v>
      </c>
      <c r="K89">
        <v>8.33</v>
      </c>
      <c r="L89">
        <v>0</v>
      </c>
      <c r="M89">
        <v>0</v>
      </c>
      <c r="N89">
        <v>0</v>
      </c>
      <c r="O89">
        <v>0</v>
      </c>
      <c r="P89">
        <v>0</v>
      </c>
      <c r="Q89">
        <v>1</v>
      </c>
      <c r="R89">
        <v>0</v>
      </c>
      <c r="S89">
        <v>0</v>
      </c>
      <c r="T89">
        <v>0</v>
      </c>
      <c r="U89">
        <v>0</v>
      </c>
      <c r="V89" s="15">
        <f t="shared" si="4"/>
        <v>68.66</v>
      </c>
      <c r="W89" s="5">
        <v>17.600000000000001</v>
      </c>
      <c r="X89" s="15">
        <f t="shared" si="5"/>
        <v>86.259999999999991</v>
      </c>
    </row>
    <row r="90" spans="1:24" x14ac:dyDescent="0.25">
      <c r="A90">
        <f t="shared" si="3"/>
        <v>32</v>
      </c>
      <c r="B90">
        <v>2010</v>
      </c>
      <c r="C90" s="4">
        <v>40391</v>
      </c>
      <c r="D90">
        <v>59</v>
      </c>
      <c r="E90">
        <v>0.33</v>
      </c>
      <c r="F90">
        <v>0</v>
      </c>
      <c r="G90">
        <v>0</v>
      </c>
      <c r="H90">
        <v>0</v>
      </c>
      <c r="I90">
        <v>0</v>
      </c>
      <c r="J90">
        <v>0</v>
      </c>
      <c r="K90">
        <v>8.33</v>
      </c>
      <c r="L90">
        <v>0</v>
      </c>
      <c r="M90">
        <v>0</v>
      </c>
      <c r="N90">
        <v>0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 s="15">
        <f t="shared" si="4"/>
        <v>68.66</v>
      </c>
      <c r="W90" s="5">
        <v>17.600000000000001</v>
      </c>
      <c r="X90" s="15">
        <f t="shared" si="5"/>
        <v>86.259999999999991</v>
      </c>
    </row>
    <row r="91" spans="1:24" x14ac:dyDescent="0.25">
      <c r="A91">
        <f t="shared" si="3"/>
        <v>32</v>
      </c>
      <c r="B91">
        <v>2010</v>
      </c>
      <c r="C91" s="4">
        <v>40392</v>
      </c>
      <c r="D91">
        <v>59</v>
      </c>
      <c r="E91">
        <v>0.33</v>
      </c>
      <c r="F91">
        <v>0</v>
      </c>
      <c r="G91">
        <v>0</v>
      </c>
      <c r="H91">
        <v>0</v>
      </c>
      <c r="I91">
        <v>0</v>
      </c>
      <c r="J91">
        <v>0</v>
      </c>
      <c r="K91">
        <v>8.33</v>
      </c>
      <c r="L91">
        <v>0</v>
      </c>
      <c r="M91">
        <v>0</v>
      </c>
      <c r="N91">
        <v>0</v>
      </c>
      <c r="O91">
        <v>0</v>
      </c>
      <c r="P91">
        <v>0</v>
      </c>
      <c r="Q91">
        <v>1</v>
      </c>
      <c r="R91">
        <v>0</v>
      </c>
      <c r="S91">
        <v>0</v>
      </c>
      <c r="T91">
        <v>0</v>
      </c>
      <c r="U91">
        <v>0</v>
      </c>
      <c r="V91" s="15">
        <f t="shared" si="4"/>
        <v>68.66</v>
      </c>
      <c r="W91" s="5">
        <v>17.600000000000001</v>
      </c>
      <c r="X91" s="15">
        <f t="shared" si="5"/>
        <v>86.259999999999991</v>
      </c>
    </row>
    <row r="92" spans="1:24" x14ac:dyDescent="0.25">
      <c r="A92">
        <f t="shared" si="3"/>
        <v>32</v>
      </c>
      <c r="B92">
        <v>2010</v>
      </c>
      <c r="C92" s="4">
        <v>40393</v>
      </c>
      <c r="D92">
        <v>47</v>
      </c>
      <c r="E92">
        <v>1</v>
      </c>
      <c r="F92">
        <v>0</v>
      </c>
      <c r="G92">
        <v>0</v>
      </c>
      <c r="H92">
        <v>0</v>
      </c>
      <c r="I92">
        <v>0</v>
      </c>
      <c r="J92">
        <v>0</v>
      </c>
      <c r="K92" s="5">
        <v>15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15">
        <f t="shared" si="4"/>
        <v>63</v>
      </c>
      <c r="W92" s="5">
        <v>8</v>
      </c>
      <c r="X92" s="15">
        <f t="shared" si="5"/>
        <v>71</v>
      </c>
    </row>
    <row r="93" spans="1:24" x14ac:dyDescent="0.25">
      <c r="A93">
        <f t="shared" si="3"/>
        <v>32</v>
      </c>
      <c r="B93">
        <v>2010</v>
      </c>
      <c r="C93" s="4">
        <v>40394</v>
      </c>
      <c r="D93">
        <v>96</v>
      </c>
      <c r="E93">
        <v>3</v>
      </c>
      <c r="F93">
        <v>0</v>
      </c>
      <c r="G93">
        <v>2</v>
      </c>
      <c r="H93">
        <v>0</v>
      </c>
      <c r="I93">
        <v>0</v>
      </c>
      <c r="J93" s="3">
        <v>0</v>
      </c>
      <c r="K93" s="5">
        <v>39</v>
      </c>
      <c r="L93" s="5">
        <v>0</v>
      </c>
      <c r="M93" s="5">
        <v>0</v>
      </c>
      <c r="N93" s="5">
        <v>0</v>
      </c>
      <c r="O93" s="5">
        <v>0</v>
      </c>
      <c r="P93" s="3">
        <v>0</v>
      </c>
      <c r="Q93" s="5">
        <v>4</v>
      </c>
      <c r="R93" s="5">
        <v>0</v>
      </c>
      <c r="S93" s="3">
        <v>0</v>
      </c>
      <c r="T93" s="5">
        <v>0</v>
      </c>
      <c r="U93" s="3">
        <v>0</v>
      </c>
      <c r="V93" s="15">
        <f t="shared" si="4"/>
        <v>144</v>
      </c>
      <c r="W93" s="5">
        <v>21</v>
      </c>
      <c r="X93" s="15">
        <f t="shared" si="5"/>
        <v>165</v>
      </c>
    </row>
    <row r="94" spans="1:24" x14ac:dyDescent="0.25">
      <c r="A94">
        <f t="shared" si="3"/>
        <v>32</v>
      </c>
      <c r="B94">
        <v>2010</v>
      </c>
      <c r="C94" s="4">
        <v>40395</v>
      </c>
      <c r="D94">
        <v>48</v>
      </c>
      <c r="E94">
        <v>3</v>
      </c>
      <c r="F94">
        <v>0</v>
      </c>
      <c r="G94">
        <v>0</v>
      </c>
      <c r="H94">
        <v>0</v>
      </c>
      <c r="I94">
        <v>0</v>
      </c>
      <c r="J94" s="3">
        <v>0</v>
      </c>
      <c r="K94" s="5">
        <v>26</v>
      </c>
      <c r="L94" s="5">
        <v>0</v>
      </c>
      <c r="M94" s="5">
        <v>0</v>
      </c>
      <c r="N94" s="5">
        <v>0</v>
      </c>
      <c r="O94" s="5">
        <v>0</v>
      </c>
      <c r="P94" s="3">
        <v>0</v>
      </c>
      <c r="Q94" s="5">
        <v>2</v>
      </c>
      <c r="R94" s="5">
        <v>0</v>
      </c>
      <c r="S94" s="3">
        <v>0</v>
      </c>
      <c r="T94" s="5">
        <v>0</v>
      </c>
      <c r="U94" s="3">
        <v>0</v>
      </c>
      <c r="V94" s="15">
        <f t="shared" si="4"/>
        <v>79</v>
      </c>
      <c r="W94" s="5">
        <v>51</v>
      </c>
      <c r="X94" s="15">
        <f t="shared" si="5"/>
        <v>130</v>
      </c>
    </row>
    <row r="95" spans="1:24" x14ac:dyDescent="0.25">
      <c r="A95">
        <f t="shared" si="3"/>
        <v>32</v>
      </c>
      <c r="B95">
        <v>2010</v>
      </c>
      <c r="C95" s="4">
        <v>40396</v>
      </c>
      <c r="D95">
        <v>44</v>
      </c>
      <c r="E95">
        <v>1</v>
      </c>
      <c r="F95">
        <v>0</v>
      </c>
      <c r="G95">
        <v>0</v>
      </c>
      <c r="H95">
        <v>0</v>
      </c>
      <c r="I95">
        <v>0</v>
      </c>
      <c r="J95">
        <v>0</v>
      </c>
      <c r="K95">
        <v>21</v>
      </c>
      <c r="L95">
        <v>0</v>
      </c>
      <c r="M95">
        <v>0</v>
      </c>
      <c r="N95">
        <v>0</v>
      </c>
      <c r="O95">
        <v>1</v>
      </c>
      <c r="P95">
        <v>0</v>
      </c>
      <c r="Q95">
        <v>3</v>
      </c>
      <c r="R95">
        <v>0</v>
      </c>
      <c r="S95">
        <v>0</v>
      </c>
      <c r="T95">
        <v>0</v>
      </c>
      <c r="U95">
        <v>0</v>
      </c>
      <c r="V95" s="15">
        <f t="shared" si="4"/>
        <v>70</v>
      </c>
      <c r="W95" s="5">
        <v>41</v>
      </c>
      <c r="X95" s="15">
        <f t="shared" si="5"/>
        <v>111</v>
      </c>
    </row>
    <row r="96" spans="1:24" x14ac:dyDescent="0.25">
      <c r="A96">
        <f t="shared" si="3"/>
        <v>32</v>
      </c>
      <c r="B96">
        <v>2010</v>
      </c>
      <c r="C96" s="4">
        <v>40397</v>
      </c>
      <c r="D96">
        <v>168</v>
      </c>
      <c r="E96">
        <v>0.33</v>
      </c>
      <c r="F96">
        <v>0</v>
      </c>
      <c r="G96">
        <v>0</v>
      </c>
      <c r="H96">
        <v>0</v>
      </c>
      <c r="I96">
        <v>0</v>
      </c>
      <c r="J96">
        <v>0</v>
      </c>
      <c r="K96">
        <v>4.66</v>
      </c>
      <c r="L96">
        <v>0</v>
      </c>
      <c r="M96">
        <v>0</v>
      </c>
      <c r="N96">
        <v>0.33</v>
      </c>
      <c r="O96">
        <v>0</v>
      </c>
      <c r="P96">
        <v>0</v>
      </c>
      <c r="Q96">
        <v>1</v>
      </c>
      <c r="R96">
        <v>0</v>
      </c>
      <c r="S96">
        <v>0</v>
      </c>
      <c r="T96">
        <v>0</v>
      </c>
      <c r="U96">
        <v>0</v>
      </c>
      <c r="V96" s="15">
        <f t="shared" si="4"/>
        <v>174.32000000000002</v>
      </c>
      <c r="W96" s="5">
        <v>44.3</v>
      </c>
      <c r="X96" s="15">
        <f t="shared" si="5"/>
        <v>218.62</v>
      </c>
    </row>
    <row r="97" spans="1:24" x14ac:dyDescent="0.25">
      <c r="A97">
        <f t="shared" si="3"/>
        <v>33</v>
      </c>
      <c r="B97">
        <v>2010</v>
      </c>
      <c r="C97" s="4">
        <v>40398</v>
      </c>
      <c r="D97">
        <v>168</v>
      </c>
      <c r="E97">
        <v>0.33</v>
      </c>
      <c r="F97">
        <v>0</v>
      </c>
      <c r="G97">
        <v>0</v>
      </c>
      <c r="H97">
        <v>0</v>
      </c>
      <c r="I97">
        <v>0</v>
      </c>
      <c r="J97">
        <v>0</v>
      </c>
      <c r="K97">
        <v>4.66</v>
      </c>
      <c r="L97">
        <v>0</v>
      </c>
      <c r="M97">
        <v>0</v>
      </c>
      <c r="N97">
        <v>0.33</v>
      </c>
      <c r="O97">
        <v>0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 s="15">
        <f t="shared" si="4"/>
        <v>174.32000000000002</v>
      </c>
      <c r="W97" s="5">
        <v>44.3</v>
      </c>
      <c r="X97" s="15">
        <f t="shared" si="5"/>
        <v>218.62</v>
      </c>
    </row>
    <row r="98" spans="1:24" x14ac:dyDescent="0.25">
      <c r="A98">
        <f t="shared" si="3"/>
        <v>33</v>
      </c>
      <c r="B98">
        <v>2010</v>
      </c>
      <c r="C98" s="4">
        <v>40399</v>
      </c>
      <c r="D98">
        <v>168</v>
      </c>
      <c r="E98">
        <v>0.33</v>
      </c>
      <c r="F98">
        <v>0</v>
      </c>
      <c r="G98">
        <v>0</v>
      </c>
      <c r="H98">
        <v>0</v>
      </c>
      <c r="I98">
        <v>0</v>
      </c>
      <c r="J98">
        <v>0</v>
      </c>
      <c r="K98">
        <v>4.66</v>
      </c>
      <c r="L98">
        <v>0</v>
      </c>
      <c r="M98">
        <v>0</v>
      </c>
      <c r="N98">
        <v>0.33</v>
      </c>
      <c r="O98">
        <v>0</v>
      </c>
      <c r="P98">
        <v>0</v>
      </c>
      <c r="Q98">
        <v>1</v>
      </c>
      <c r="R98">
        <v>0</v>
      </c>
      <c r="S98">
        <v>0</v>
      </c>
      <c r="T98">
        <v>0</v>
      </c>
      <c r="U98">
        <v>0</v>
      </c>
      <c r="V98" s="15">
        <f t="shared" si="4"/>
        <v>174.32000000000002</v>
      </c>
      <c r="W98" s="5">
        <v>44.3</v>
      </c>
      <c r="X98" s="15">
        <f t="shared" si="5"/>
        <v>218.62</v>
      </c>
    </row>
    <row r="99" spans="1:24" x14ac:dyDescent="0.25">
      <c r="A99">
        <f t="shared" si="3"/>
        <v>33</v>
      </c>
      <c r="B99">
        <v>2010</v>
      </c>
      <c r="C99" s="4">
        <v>40400</v>
      </c>
      <c r="D99">
        <v>217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4</v>
      </c>
      <c r="L99">
        <v>0</v>
      </c>
      <c r="M99">
        <v>0</v>
      </c>
      <c r="N99">
        <v>0</v>
      </c>
      <c r="O99">
        <v>0</v>
      </c>
      <c r="P99">
        <v>0</v>
      </c>
      <c r="Q99">
        <v>2</v>
      </c>
      <c r="R99">
        <v>0</v>
      </c>
      <c r="S99">
        <v>0</v>
      </c>
      <c r="T99">
        <v>0</v>
      </c>
      <c r="U99">
        <v>0</v>
      </c>
      <c r="V99" s="15">
        <f t="shared" si="4"/>
        <v>223</v>
      </c>
      <c r="W99" s="5">
        <v>47</v>
      </c>
      <c r="X99" s="15">
        <f t="shared" si="5"/>
        <v>270</v>
      </c>
    </row>
    <row r="100" spans="1:24" x14ac:dyDescent="0.25">
      <c r="A100">
        <f t="shared" si="3"/>
        <v>33</v>
      </c>
      <c r="B100">
        <v>2010</v>
      </c>
      <c r="C100" s="4">
        <v>40401</v>
      </c>
      <c r="D100">
        <v>45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5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 s="15">
        <f t="shared" si="4"/>
        <v>50</v>
      </c>
      <c r="W100" s="5">
        <v>30</v>
      </c>
      <c r="X100" s="15">
        <f t="shared" si="5"/>
        <v>80</v>
      </c>
    </row>
    <row r="101" spans="1:24" x14ac:dyDescent="0.25">
      <c r="A101">
        <f t="shared" si="3"/>
        <v>33</v>
      </c>
      <c r="B101">
        <v>2010</v>
      </c>
      <c r="C101" s="4">
        <v>40402</v>
      </c>
      <c r="D101">
        <v>148</v>
      </c>
      <c r="E101">
        <v>0</v>
      </c>
      <c r="F101">
        <v>0</v>
      </c>
      <c r="G101">
        <v>0</v>
      </c>
      <c r="H101">
        <v>0</v>
      </c>
      <c r="I101">
        <v>0</v>
      </c>
      <c r="J101" s="3">
        <v>0</v>
      </c>
      <c r="K101" s="5">
        <v>3</v>
      </c>
      <c r="L101" s="5">
        <v>0</v>
      </c>
      <c r="M101" s="5">
        <v>0</v>
      </c>
      <c r="N101" s="5">
        <v>1</v>
      </c>
      <c r="O101" s="5">
        <v>0</v>
      </c>
      <c r="P101" s="3">
        <v>0</v>
      </c>
      <c r="Q101" s="5">
        <v>1</v>
      </c>
      <c r="R101" s="5">
        <v>0</v>
      </c>
      <c r="S101" s="3">
        <v>0</v>
      </c>
      <c r="T101" s="5">
        <v>0</v>
      </c>
      <c r="U101" s="3">
        <v>0</v>
      </c>
      <c r="V101" s="15">
        <f t="shared" si="4"/>
        <v>153</v>
      </c>
      <c r="W101" s="5">
        <v>19</v>
      </c>
      <c r="X101" s="15">
        <f t="shared" si="5"/>
        <v>172</v>
      </c>
    </row>
    <row r="102" spans="1:24" x14ac:dyDescent="0.25">
      <c r="A102">
        <f t="shared" si="3"/>
        <v>33</v>
      </c>
      <c r="B102">
        <v>2010</v>
      </c>
      <c r="C102" s="4">
        <v>40403</v>
      </c>
      <c r="D102" t="s">
        <v>25</v>
      </c>
      <c r="E102" t="s">
        <v>25</v>
      </c>
      <c r="F102" t="s">
        <v>25</v>
      </c>
      <c r="G102" t="s">
        <v>25</v>
      </c>
      <c r="H102" t="s">
        <v>25</v>
      </c>
      <c r="I102" t="s">
        <v>25</v>
      </c>
      <c r="J102" t="s">
        <v>25</v>
      </c>
      <c r="K102" t="s">
        <v>25</v>
      </c>
      <c r="L102" t="s">
        <v>25</v>
      </c>
      <c r="M102" t="s">
        <v>25</v>
      </c>
      <c r="N102" t="s">
        <v>25</v>
      </c>
      <c r="O102" t="s">
        <v>25</v>
      </c>
      <c r="P102" t="s">
        <v>25</v>
      </c>
      <c r="Q102" t="s">
        <v>25</v>
      </c>
      <c r="R102" t="s">
        <v>25</v>
      </c>
      <c r="S102" t="s">
        <v>25</v>
      </c>
      <c r="T102" t="s">
        <v>25</v>
      </c>
      <c r="U102" t="s">
        <v>25</v>
      </c>
      <c r="V102" t="s">
        <v>25</v>
      </c>
      <c r="W102" t="s">
        <v>25</v>
      </c>
      <c r="X102" t="s">
        <v>25</v>
      </c>
    </row>
    <row r="103" spans="1:24" x14ac:dyDescent="0.25">
      <c r="A103">
        <f t="shared" si="3"/>
        <v>33</v>
      </c>
      <c r="B103">
        <v>2010</v>
      </c>
      <c r="C103" s="4">
        <v>40404</v>
      </c>
      <c r="D103">
        <v>48.6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5.66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3</v>
      </c>
      <c r="R103">
        <v>0</v>
      </c>
      <c r="S103">
        <v>0</v>
      </c>
      <c r="T103">
        <v>0</v>
      </c>
      <c r="U103">
        <v>0</v>
      </c>
      <c r="V103" s="15">
        <f t="shared" si="4"/>
        <v>57.260000000000005</v>
      </c>
      <c r="W103" s="5">
        <v>5.33</v>
      </c>
      <c r="X103" s="15">
        <f t="shared" si="5"/>
        <v>62.59</v>
      </c>
    </row>
    <row r="104" spans="1:24" x14ac:dyDescent="0.25">
      <c r="A104">
        <f t="shared" si="3"/>
        <v>34</v>
      </c>
      <c r="B104">
        <v>2010</v>
      </c>
      <c r="C104" s="4">
        <v>40405</v>
      </c>
      <c r="D104">
        <v>48.6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5.66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3</v>
      </c>
      <c r="R104">
        <v>0</v>
      </c>
      <c r="S104">
        <v>0</v>
      </c>
      <c r="T104">
        <v>0</v>
      </c>
      <c r="U104">
        <v>0</v>
      </c>
      <c r="V104" s="15">
        <f t="shared" si="4"/>
        <v>57.260000000000005</v>
      </c>
      <c r="W104" s="5">
        <v>5.33</v>
      </c>
      <c r="X104" s="15">
        <f t="shared" si="5"/>
        <v>62.59</v>
      </c>
    </row>
    <row r="105" spans="1:24" x14ac:dyDescent="0.25">
      <c r="A105">
        <f t="shared" si="3"/>
        <v>34</v>
      </c>
      <c r="B105">
        <v>2010</v>
      </c>
      <c r="C105" s="4">
        <v>40406</v>
      </c>
      <c r="D105">
        <v>48.6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5.66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3</v>
      </c>
      <c r="R105">
        <v>0</v>
      </c>
      <c r="S105">
        <v>0</v>
      </c>
      <c r="T105">
        <v>0</v>
      </c>
      <c r="U105">
        <v>0</v>
      </c>
      <c r="V105" s="15">
        <f t="shared" si="4"/>
        <v>57.260000000000005</v>
      </c>
      <c r="W105" s="5">
        <v>5.33</v>
      </c>
      <c r="X105" s="15">
        <f t="shared" si="5"/>
        <v>62.59</v>
      </c>
    </row>
    <row r="106" spans="1:24" x14ac:dyDescent="0.25">
      <c r="A106">
        <f t="shared" si="3"/>
        <v>34</v>
      </c>
      <c r="B106">
        <v>2010</v>
      </c>
      <c r="C106" s="4">
        <v>40407</v>
      </c>
      <c r="D106">
        <v>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2.25</v>
      </c>
      <c r="L106">
        <v>0</v>
      </c>
      <c r="M106">
        <v>0</v>
      </c>
      <c r="N106">
        <v>0.25</v>
      </c>
      <c r="O106">
        <v>0</v>
      </c>
      <c r="P106">
        <v>0</v>
      </c>
      <c r="Q106">
        <v>0.75</v>
      </c>
      <c r="R106">
        <v>0</v>
      </c>
      <c r="S106">
        <v>0</v>
      </c>
      <c r="T106">
        <v>0</v>
      </c>
      <c r="U106">
        <v>0</v>
      </c>
      <c r="V106" s="15">
        <f t="shared" si="4"/>
        <v>8.25</v>
      </c>
      <c r="W106" s="5">
        <v>0.75</v>
      </c>
      <c r="X106" s="15">
        <f t="shared" si="5"/>
        <v>9</v>
      </c>
    </row>
    <row r="107" spans="1:24" x14ac:dyDescent="0.25">
      <c r="A107">
        <f t="shared" si="3"/>
        <v>34</v>
      </c>
      <c r="B107">
        <v>2010</v>
      </c>
      <c r="C107" s="4">
        <v>40408</v>
      </c>
      <c r="D107">
        <v>72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21</v>
      </c>
      <c r="L107">
        <v>3</v>
      </c>
      <c r="M107">
        <v>0</v>
      </c>
      <c r="N107">
        <v>1</v>
      </c>
      <c r="O107">
        <v>0</v>
      </c>
      <c r="P107">
        <v>0</v>
      </c>
      <c r="Q107">
        <v>40</v>
      </c>
      <c r="R107">
        <v>0</v>
      </c>
      <c r="S107">
        <v>0</v>
      </c>
      <c r="T107">
        <v>0</v>
      </c>
      <c r="U107">
        <v>0</v>
      </c>
      <c r="V107" s="15">
        <f t="shared" si="4"/>
        <v>138</v>
      </c>
      <c r="W107">
        <v>13</v>
      </c>
      <c r="X107">
        <v>0</v>
      </c>
    </row>
    <row r="108" spans="1:24" x14ac:dyDescent="0.25">
      <c r="A108">
        <f t="shared" si="3"/>
        <v>34</v>
      </c>
      <c r="B108">
        <v>2010</v>
      </c>
      <c r="C108" s="4">
        <v>40409</v>
      </c>
      <c r="D108">
        <v>19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6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4</v>
      </c>
      <c r="R108">
        <v>0</v>
      </c>
      <c r="S108">
        <v>0</v>
      </c>
      <c r="T108">
        <v>0</v>
      </c>
      <c r="U108">
        <v>0</v>
      </c>
      <c r="V108" s="15">
        <f t="shared" si="4"/>
        <v>29</v>
      </c>
      <c r="W108" s="5">
        <v>5</v>
      </c>
      <c r="X108" s="15"/>
    </row>
    <row r="109" spans="1:24" x14ac:dyDescent="0.25">
      <c r="A109">
        <f t="shared" si="3"/>
        <v>34</v>
      </c>
      <c r="B109">
        <v>2010</v>
      </c>
      <c r="C109" s="4">
        <v>40410</v>
      </c>
      <c r="D109">
        <v>39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5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 s="15">
        <f t="shared" si="4"/>
        <v>44</v>
      </c>
      <c r="W109" s="5">
        <v>6</v>
      </c>
      <c r="X109" s="15"/>
    </row>
    <row r="110" spans="1:24" x14ac:dyDescent="0.25">
      <c r="A110">
        <f t="shared" si="3"/>
        <v>34</v>
      </c>
      <c r="B110">
        <v>2010</v>
      </c>
      <c r="C110" s="4">
        <v>40411</v>
      </c>
      <c r="D110">
        <v>53</v>
      </c>
      <c r="E110">
        <v>0.33</v>
      </c>
      <c r="F110">
        <v>0</v>
      </c>
      <c r="G110">
        <v>0</v>
      </c>
      <c r="H110" s="5">
        <v>0</v>
      </c>
      <c r="I110" s="5">
        <v>0.33</v>
      </c>
      <c r="J110" s="7">
        <v>0</v>
      </c>
      <c r="K110" s="9">
        <v>4.67</v>
      </c>
      <c r="L110" s="5">
        <v>0.33</v>
      </c>
      <c r="M110" s="5">
        <v>0</v>
      </c>
      <c r="N110" s="5">
        <v>0.33</v>
      </c>
      <c r="O110" s="5">
        <v>0</v>
      </c>
      <c r="P110" s="3">
        <v>0</v>
      </c>
      <c r="Q110" s="3">
        <v>2.67</v>
      </c>
      <c r="R110" s="3">
        <v>0</v>
      </c>
      <c r="S110" s="3">
        <v>0</v>
      </c>
      <c r="T110" s="5">
        <v>0</v>
      </c>
      <c r="U110" s="3">
        <v>0</v>
      </c>
      <c r="V110" s="15">
        <f t="shared" si="4"/>
        <v>61.66</v>
      </c>
      <c r="W110" s="5">
        <v>12.67</v>
      </c>
      <c r="X110" s="15">
        <f t="shared" si="5"/>
        <v>74.33</v>
      </c>
    </row>
    <row r="111" spans="1:24" x14ac:dyDescent="0.25">
      <c r="A111">
        <f t="shared" si="3"/>
        <v>35</v>
      </c>
      <c r="B111">
        <v>2010</v>
      </c>
      <c r="C111" s="4">
        <v>40412</v>
      </c>
      <c r="D111">
        <v>53</v>
      </c>
      <c r="E111">
        <v>0.33</v>
      </c>
      <c r="F111">
        <v>0</v>
      </c>
      <c r="G111">
        <v>0</v>
      </c>
      <c r="H111" s="5">
        <v>0</v>
      </c>
      <c r="I111" s="5">
        <v>0.33</v>
      </c>
      <c r="J111" s="7">
        <v>0</v>
      </c>
      <c r="K111" s="9">
        <v>4.67</v>
      </c>
      <c r="L111" s="5">
        <v>0.33</v>
      </c>
      <c r="M111" s="5">
        <v>0</v>
      </c>
      <c r="N111" s="5">
        <v>0.33</v>
      </c>
      <c r="O111" s="5">
        <v>0</v>
      </c>
      <c r="P111" s="3">
        <v>0</v>
      </c>
      <c r="Q111" s="3">
        <v>2.67</v>
      </c>
      <c r="R111" s="3">
        <v>0</v>
      </c>
      <c r="S111" s="3">
        <v>0</v>
      </c>
      <c r="T111" s="5">
        <v>0</v>
      </c>
      <c r="U111" s="3">
        <v>0</v>
      </c>
      <c r="V111" s="15">
        <f t="shared" si="4"/>
        <v>61.66</v>
      </c>
      <c r="W111" s="5">
        <v>12.67</v>
      </c>
      <c r="X111" s="15">
        <f t="shared" si="5"/>
        <v>74.33</v>
      </c>
    </row>
    <row r="112" spans="1:24" x14ac:dyDescent="0.25">
      <c r="A112">
        <f t="shared" si="3"/>
        <v>35</v>
      </c>
      <c r="B112">
        <v>2010</v>
      </c>
      <c r="C112" s="4">
        <v>40413</v>
      </c>
      <c r="D112">
        <v>53</v>
      </c>
      <c r="E112">
        <v>0.33</v>
      </c>
      <c r="F112">
        <v>0</v>
      </c>
      <c r="G112">
        <v>0</v>
      </c>
      <c r="H112" s="5">
        <v>0</v>
      </c>
      <c r="I112" s="5">
        <v>0.33</v>
      </c>
      <c r="J112" s="7">
        <v>0</v>
      </c>
      <c r="K112" s="9">
        <v>4.67</v>
      </c>
      <c r="L112" s="5">
        <v>0.33</v>
      </c>
      <c r="M112" s="5">
        <v>0</v>
      </c>
      <c r="N112" s="5">
        <v>0.33</v>
      </c>
      <c r="O112" s="5">
        <v>0</v>
      </c>
      <c r="P112" s="3">
        <v>0</v>
      </c>
      <c r="Q112" s="3">
        <v>2.67</v>
      </c>
      <c r="R112" s="3">
        <v>0</v>
      </c>
      <c r="S112" s="3">
        <v>0</v>
      </c>
      <c r="T112" s="5">
        <v>0</v>
      </c>
      <c r="U112" s="3">
        <v>0</v>
      </c>
      <c r="V112" s="15">
        <f>SUM(D112:U112)</f>
        <v>61.66</v>
      </c>
      <c r="W112" s="5">
        <v>12.67</v>
      </c>
      <c r="X112" s="15">
        <f>SUM(V112:W112)</f>
        <v>74.33</v>
      </c>
    </row>
    <row r="113" spans="1:24" x14ac:dyDescent="0.25">
      <c r="A113">
        <f t="shared" si="3"/>
        <v>35</v>
      </c>
      <c r="B113">
        <v>2010</v>
      </c>
      <c r="C113" s="4">
        <v>40414</v>
      </c>
      <c r="D113">
        <v>36</v>
      </c>
      <c r="E113">
        <v>0</v>
      </c>
      <c r="F113">
        <v>0</v>
      </c>
      <c r="G113">
        <v>0</v>
      </c>
      <c r="H113" s="5">
        <v>0</v>
      </c>
      <c r="I113" s="5">
        <v>0</v>
      </c>
      <c r="J113" s="7">
        <v>0</v>
      </c>
      <c r="K113" s="9">
        <v>3</v>
      </c>
      <c r="L113" s="5">
        <v>0</v>
      </c>
      <c r="M113" s="5">
        <v>0</v>
      </c>
      <c r="N113" s="5">
        <v>0</v>
      </c>
      <c r="O113" s="5">
        <v>0</v>
      </c>
      <c r="P113" s="3">
        <v>0</v>
      </c>
      <c r="Q113" s="3">
        <v>0</v>
      </c>
      <c r="R113" s="3">
        <v>0</v>
      </c>
      <c r="S113" s="3">
        <v>0</v>
      </c>
      <c r="T113" s="5">
        <v>0</v>
      </c>
      <c r="U113" s="3">
        <v>0</v>
      </c>
      <c r="V113" s="15">
        <f>SUM(D113:U113)</f>
        <v>39</v>
      </c>
      <c r="W113" s="5">
        <v>10</v>
      </c>
      <c r="X113" s="15">
        <f>SUM(V113:W113)</f>
        <v>49</v>
      </c>
    </row>
    <row r="114" spans="1:24" x14ac:dyDescent="0.25">
      <c r="A114">
        <f t="shared" si="3"/>
        <v>35</v>
      </c>
      <c r="B114">
        <v>2010</v>
      </c>
      <c r="C114" s="4">
        <v>40415</v>
      </c>
      <c r="D114">
        <v>55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4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7</v>
      </c>
      <c r="R114">
        <v>0</v>
      </c>
      <c r="S114">
        <v>0</v>
      </c>
      <c r="T114">
        <v>0</v>
      </c>
      <c r="U114">
        <v>0</v>
      </c>
      <c r="V114" s="15">
        <f t="shared" si="4"/>
        <v>66</v>
      </c>
      <c r="W114" s="5">
        <v>19</v>
      </c>
      <c r="X114" s="15">
        <f t="shared" si="5"/>
        <v>85</v>
      </c>
    </row>
    <row r="115" spans="1:24" x14ac:dyDescent="0.25">
      <c r="A115">
        <f t="shared" si="3"/>
        <v>35</v>
      </c>
      <c r="B115">
        <v>2010</v>
      </c>
      <c r="C115" s="4">
        <v>40416</v>
      </c>
      <c r="D115">
        <v>12</v>
      </c>
      <c r="E115">
        <v>0</v>
      </c>
      <c r="F115">
        <v>0</v>
      </c>
      <c r="G115">
        <v>0</v>
      </c>
      <c r="H115" s="5">
        <v>0</v>
      </c>
      <c r="I115" s="5">
        <v>0</v>
      </c>
      <c r="J115" s="3">
        <v>0</v>
      </c>
      <c r="K115" s="8">
        <v>1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2</v>
      </c>
      <c r="R115" s="5">
        <v>0</v>
      </c>
      <c r="S115" s="5">
        <v>0</v>
      </c>
      <c r="T115" s="5">
        <v>0</v>
      </c>
      <c r="U115" s="5">
        <v>0</v>
      </c>
      <c r="V115" s="15">
        <f t="shared" si="4"/>
        <v>15</v>
      </c>
      <c r="W115" s="5">
        <v>7</v>
      </c>
      <c r="X115" s="15">
        <f t="shared" si="5"/>
        <v>22</v>
      </c>
    </row>
    <row r="116" spans="1:24" x14ac:dyDescent="0.25">
      <c r="A116">
        <f t="shared" si="3"/>
        <v>35</v>
      </c>
      <c r="B116">
        <v>2010</v>
      </c>
      <c r="C116" s="4">
        <v>40417</v>
      </c>
      <c r="D116">
        <v>20</v>
      </c>
      <c r="E116">
        <v>0</v>
      </c>
      <c r="F116">
        <v>0</v>
      </c>
      <c r="G116">
        <v>0</v>
      </c>
      <c r="H116" s="5">
        <v>0</v>
      </c>
      <c r="I116" s="5">
        <v>0</v>
      </c>
      <c r="J116" s="3">
        <v>0</v>
      </c>
      <c r="K116" s="8">
        <v>2</v>
      </c>
      <c r="L116" s="5">
        <v>0</v>
      </c>
      <c r="M116" s="5">
        <v>0</v>
      </c>
      <c r="N116" s="5">
        <v>0</v>
      </c>
      <c r="O116" s="5">
        <v>0</v>
      </c>
      <c r="P116" s="3">
        <v>0</v>
      </c>
      <c r="Q116" s="7">
        <v>3</v>
      </c>
      <c r="R116" s="7">
        <v>0</v>
      </c>
      <c r="S116" s="3">
        <v>0</v>
      </c>
      <c r="T116" s="5">
        <v>0</v>
      </c>
      <c r="U116" s="3">
        <v>0</v>
      </c>
      <c r="V116" s="15">
        <f>SUM(D116:U116)</f>
        <v>25</v>
      </c>
      <c r="W116" s="5">
        <v>12</v>
      </c>
      <c r="X116" s="15">
        <f>SUM(V116:W116)</f>
        <v>37</v>
      </c>
    </row>
    <row r="117" spans="1:24" x14ac:dyDescent="0.25">
      <c r="A117">
        <f t="shared" si="3"/>
        <v>35</v>
      </c>
      <c r="B117">
        <v>2010</v>
      </c>
      <c r="C117" s="4">
        <v>40418</v>
      </c>
      <c r="D117" t="s">
        <v>25</v>
      </c>
      <c r="E117" t="s">
        <v>25</v>
      </c>
      <c r="F117" t="s">
        <v>25</v>
      </c>
      <c r="G117" t="s">
        <v>25</v>
      </c>
      <c r="H117" t="s">
        <v>25</v>
      </c>
      <c r="I117" t="s">
        <v>25</v>
      </c>
      <c r="J117" t="s">
        <v>25</v>
      </c>
      <c r="K117" t="s">
        <v>25</v>
      </c>
      <c r="L117" t="s">
        <v>25</v>
      </c>
      <c r="M117" t="s">
        <v>25</v>
      </c>
      <c r="N117" t="s">
        <v>25</v>
      </c>
      <c r="O117" t="s">
        <v>25</v>
      </c>
      <c r="P117" t="s">
        <v>25</v>
      </c>
      <c r="Q117" t="s">
        <v>25</v>
      </c>
      <c r="R117" t="s">
        <v>25</v>
      </c>
      <c r="S117" t="s">
        <v>25</v>
      </c>
      <c r="T117" t="s">
        <v>25</v>
      </c>
      <c r="U117" t="s">
        <v>25</v>
      </c>
      <c r="V117" t="s">
        <v>25</v>
      </c>
      <c r="W117" t="s">
        <v>25</v>
      </c>
      <c r="X117" t="s">
        <v>25</v>
      </c>
    </row>
    <row r="118" spans="1:24" x14ac:dyDescent="0.25">
      <c r="A118">
        <f t="shared" si="3"/>
        <v>36</v>
      </c>
      <c r="B118">
        <v>2010</v>
      </c>
      <c r="C118" s="4">
        <v>40419</v>
      </c>
      <c r="D118" t="s">
        <v>25</v>
      </c>
      <c r="E118" t="s">
        <v>25</v>
      </c>
      <c r="F118" t="s">
        <v>25</v>
      </c>
      <c r="G118" t="s">
        <v>25</v>
      </c>
      <c r="H118" t="s">
        <v>25</v>
      </c>
      <c r="I118" t="s">
        <v>25</v>
      </c>
      <c r="J118" t="s">
        <v>25</v>
      </c>
      <c r="K118" t="s">
        <v>25</v>
      </c>
      <c r="L118" t="s">
        <v>25</v>
      </c>
      <c r="M118" t="s">
        <v>25</v>
      </c>
      <c r="N118" t="s">
        <v>25</v>
      </c>
      <c r="O118" t="s">
        <v>25</v>
      </c>
      <c r="P118" t="s">
        <v>25</v>
      </c>
      <c r="Q118" t="s">
        <v>25</v>
      </c>
      <c r="R118" t="s">
        <v>25</v>
      </c>
      <c r="S118" t="s">
        <v>25</v>
      </c>
      <c r="T118" t="s">
        <v>25</v>
      </c>
      <c r="U118" t="s">
        <v>25</v>
      </c>
      <c r="V118" t="s">
        <v>25</v>
      </c>
      <c r="W118" t="s">
        <v>25</v>
      </c>
      <c r="X118" t="s">
        <v>25</v>
      </c>
    </row>
    <row r="119" spans="1:24" x14ac:dyDescent="0.25">
      <c r="A119">
        <f t="shared" si="3"/>
        <v>36</v>
      </c>
      <c r="B119">
        <v>2010</v>
      </c>
      <c r="C119" s="4">
        <v>40420</v>
      </c>
      <c r="D119" t="s">
        <v>25</v>
      </c>
      <c r="E119" t="s">
        <v>25</v>
      </c>
      <c r="F119" t="s">
        <v>25</v>
      </c>
      <c r="G119" t="s">
        <v>25</v>
      </c>
      <c r="H119" t="s">
        <v>25</v>
      </c>
      <c r="I119" t="s">
        <v>25</v>
      </c>
      <c r="J119" t="s">
        <v>25</v>
      </c>
      <c r="K119" t="s">
        <v>25</v>
      </c>
      <c r="L119" t="s">
        <v>25</v>
      </c>
      <c r="M119" t="s">
        <v>25</v>
      </c>
      <c r="N119" t="s">
        <v>25</v>
      </c>
      <c r="O119" t="s">
        <v>25</v>
      </c>
      <c r="P119" t="s">
        <v>25</v>
      </c>
      <c r="Q119" t="s">
        <v>25</v>
      </c>
      <c r="R119" t="s">
        <v>25</v>
      </c>
      <c r="S119" t="s">
        <v>25</v>
      </c>
      <c r="T119" t="s">
        <v>25</v>
      </c>
      <c r="U119" t="s">
        <v>25</v>
      </c>
      <c r="V119" t="s">
        <v>25</v>
      </c>
      <c r="W119" t="s">
        <v>25</v>
      </c>
      <c r="X119" t="s">
        <v>25</v>
      </c>
    </row>
    <row r="120" spans="1:24" x14ac:dyDescent="0.25">
      <c r="A120">
        <f t="shared" si="3"/>
        <v>36</v>
      </c>
      <c r="B120">
        <v>2010</v>
      </c>
      <c r="C120" s="4">
        <v>40421</v>
      </c>
      <c r="D120" t="s">
        <v>25</v>
      </c>
      <c r="E120" t="s">
        <v>25</v>
      </c>
      <c r="F120" t="s">
        <v>25</v>
      </c>
      <c r="G120" t="s">
        <v>25</v>
      </c>
      <c r="H120" t="s">
        <v>25</v>
      </c>
      <c r="I120" t="s">
        <v>25</v>
      </c>
      <c r="J120" t="s">
        <v>25</v>
      </c>
      <c r="K120" t="s">
        <v>25</v>
      </c>
      <c r="L120" t="s">
        <v>25</v>
      </c>
      <c r="M120" t="s">
        <v>25</v>
      </c>
      <c r="N120" t="s">
        <v>25</v>
      </c>
      <c r="O120" t="s">
        <v>25</v>
      </c>
      <c r="P120" t="s">
        <v>25</v>
      </c>
      <c r="Q120" t="s">
        <v>25</v>
      </c>
      <c r="R120" t="s">
        <v>25</v>
      </c>
      <c r="S120" t="s">
        <v>25</v>
      </c>
      <c r="T120" t="s">
        <v>25</v>
      </c>
      <c r="U120" t="s">
        <v>25</v>
      </c>
      <c r="V120" t="s">
        <v>25</v>
      </c>
      <c r="W120" t="s">
        <v>25</v>
      </c>
      <c r="X120" t="s">
        <v>25</v>
      </c>
    </row>
    <row r="121" spans="1:24" x14ac:dyDescent="0.25">
      <c r="A121">
        <f t="shared" si="3"/>
        <v>36</v>
      </c>
      <c r="B121">
        <v>2010</v>
      </c>
      <c r="C121" s="4">
        <v>40422</v>
      </c>
      <c r="D121">
        <v>48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2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2</v>
      </c>
      <c r="R121">
        <v>0</v>
      </c>
      <c r="S121">
        <v>0</v>
      </c>
      <c r="T121">
        <v>0</v>
      </c>
      <c r="U121">
        <v>0</v>
      </c>
      <c r="V121" s="15">
        <f t="shared" ref="V121" si="6">SUM(D121:U121)</f>
        <v>52</v>
      </c>
      <c r="W121" s="5">
        <v>32</v>
      </c>
      <c r="X121" s="15">
        <f t="shared" ref="X121" si="7">SUM(V121:W121)</f>
        <v>84</v>
      </c>
    </row>
    <row r="122" spans="1:24" x14ac:dyDescent="0.25">
      <c r="A122">
        <f t="shared" si="3"/>
        <v>36</v>
      </c>
      <c r="B122">
        <v>2010</v>
      </c>
      <c r="C122" s="4">
        <v>40423</v>
      </c>
      <c r="D122">
        <v>12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2</v>
      </c>
      <c r="R122">
        <v>0</v>
      </c>
      <c r="S122">
        <v>0</v>
      </c>
      <c r="T122">
        <v>0</v>
      </c>
      <c r="U122">
        <v>0</v>
      </c>
      <c r="V122" s="15">
        <f t="shared" si="4"/>
        <v>14</v>
      </c>
      <c r="W122" s="5">
        <v>6</v>
      </c>
      <c r="X122" s="15">
        <f t="shared" si="5"/>
        <v>20</v>
      </c>
    </row>
    <row r="123" spans="1:24" x14ac:dyDescent="0.25">
      <c r="A123">
        <f t="shared" si="3"/>
        <v>36</v>
      </c>
      <c r="B123">
        <v>2010</v>
      </c>
      <c r="C123" s="4">
        <v>40424</v>
      </c>
      <c r="D123">
        <v>16</v>
      </c>
      <c r="E123">
        <v>0</v>
      </c>
      <c r="F123">
        <v>0</v>
      </c>
      <c r="G123">
        <v>0</v>
      </c>
      <c r="H123">
        <v>0</v>
      </c>
      <c r="I123">
        <v>0</v>
      </c>
      <c r="J123" s="10">
        <v>0</v>
      </c>
      <c r="K123" s="9">
        <v>2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9">
        <v>3</v>
      </c>
      <c r="R123" s="5">
        <v>0</v>
      </c>
      <c r="S123" s="7">
        <v>0</v>
      </c>
      <c r="T123" s="8">
        <v>0</v>
      </c>
      <c r="U123" s="7">
        <v>0</v>
      </c>
      <c r="V123" s="15">
        <f t="shared" si="4"/>
        <v>21</v>
      </c>
      <c r="W123" s="5">
        <v>7</v>
      </c>
      <c r="X123" s="15">
        <f t="shared" si="5"/>
        <v>28</v>
      </c>
    </row>
    <row r="124" spans="1:24" x14ac:dyDescent="0.25">
      <c r="A124">
        <f t="shared" si="3"/>
        <v>36</v>
      </c>
      <c r="B124">
        <v>2010</v>
      </c>
      <c r="C124" s="4">
        <v>40425</v>
      </c>
      <c r="D124">
        <v>5.5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0</v>
      </c>
      <c r="V124" s="15">
        <f t="shared" si="4"/>
        <v>6.5</v>
      </c>
      <c r="W124" s="5">
        <v>3.25</v>
      </c>
      <c r="X124" s="15">
        <f t="shared" si="5"/>
        <v>9.75</v>
      </c>
    </row>
    <row r="125" spans="1:24" x14ac:dyDescent="0.25">
      <c r="A125">
        <f t="shared" si="3"/>
        <v>37</v>
      </c>
      <c r="B125">
        <v>2010</v>
      </c>
      <c r="C125" s="4">
        <v>40426</v>
      </c>
      <c r="D125">
        <v>5.5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0</v>
      </c>
      <c r="V125" s="15">
        <f t="shared" si="4"/>
        <v>6.5</v>
      </c>
      <c r="W125" s="5">
        <v>3.25</v>
      </c>
      <c r="X125" s="15">
        <f t="shared" si="5"/>
        <v>9.75</v>
      </c>
    </row>
    <row r="126" spans="1:24" x14ac:dyDescent="0.25">
      <c r="A126">
        <f t="shared" si="3"/>
        <v>37</v>
      </c>
      <c r="B126">
        <v>2010</v>
      </c>
      <c r="C126" s="4">
        <v>40427</v>
      </c>
      <c r="D126">
        <v>5.5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</v>
      </c>
      <c r="R126">
        <v>0</v>
      </c>
      <c r="S126">
        <v>0</v>
      </c>
      <c r="T126">
        <v>0</v>
      </c>
      <c r="U126">
        <v>0</v>
      </c>
      <c r="V126" s="15">
        <f t="shared" si="4"/>
        <v>6.5</v>
      </c>
      <c r="W126" s="5">
        <v>3.25</v>
      </c>
      <c r="X126" s="15">
        <f t="shared" si="5"/>
        <v>9.75</v>
      </c>
    </row>
    <row r="127" spans="1:24" x14ac:dyDescent="0.25">
      <c r="A127">
        <f t="shared" si="3"/>
        <v>37</v>
      </c>
      <c r="B127">
        <v>2010</v>
      </c>
      <c r="C127" s="4">
        <v>40428</v>
      </c>
      <c r="D127">
        <v>5.5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</v>
      </c>
      <c r="R127">
        <v>0</v>
      </c>
      <c r="S127">
        <v>0</v>
      </c>
      <c r="T127">
        <v>0</v>
      </c>
      <c r="U127">
        <v>0</v>
      </c>
      <c r="V127" s="15">
        <f t="shared" si="4"/>
        <v>6.5</v>
      </c>
      <c r="W127" s="5">
        <v>3.25</v>
      </c>
      <c r="X127" s="15">
        <f t="shared" si="5"/>
        <v>9.75</v>
      </c>
    </row>
    <row r="128" spans="1:24" x14ac:dyDescent="0.25">
      <c r="A128">
        <f t="shared" si="3"/>
        <v>37</v>
      </c>
      <c r="B128">
        <v>2010</v>
      </c>
      <c r="C128" s="4">
        <v>40429</v>
      </c>
      <c r="D128">
        <v>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 s="15">
        <f t="shared" si="4"/>
        <v>3</v>
      </c>
      <c r="W128" s="5">
        <v>0</v>
      </c>
      <c r="X128" s="15">
        <f t="shared" si="5"/>
        <v>3</v>
      </c>
    </row>
    <row r="129" spans="1:24" x14ac:dyDescent="0.25">
      <c r="A129">
        <f t="shared" si="3"/>
        <v>37</v>
      </c>
      <c r="B129">
        <v>2010</v>
      </c>
      <c r="C129" s="4">
        <v>40430</v>
      </c>
      <c r="D129">
        <v>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0</v>
      </c>
      <c r="T129">
        <v>0</v>
      </c>
      <c r="U129">
        <v>0</v>
      </c>
      <c r="V129" s="15">
        <f t="shared" si="4"/>
        <v>9</v>
      </c>
      <c r="W129" s="5">
        <v>2</v>
      </c>
      <c r="X129" s="15">
        <f t="shared" si="5"/>
        <v>11</v>
      </c>
    </row>
    <row r="130" spans="1:24" x14ac:dyDescent="0.25">
      <c r="A130">
        <f t="shared" si="3"/>
        <v>37</v>
      </c>
      <c r="B130">
        <v>2010</v>
      </c>
      <c r="C130" s="4">
        <v>40431</v>
      </c>
      <c r="D130">
        <v>4.75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0.5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0.75</v>
      </c>
      <c r="R130">
        <v>0</v>
      </c>
      <c r="S130">
        <v>0</v>
      </c>
      <c r="T130">
        <v>0</v>
      </c>
      <c r="U130">
        <v>0</v>
      </c>
      <c r="V130" s="15">
        <f t="shared" si="4"/>
        <v>6</v>
      </c>
      <c r="W130" s="5">
        <v>0.25</v>
      </c>
      <c r="X130" s="15">
        <f t="shared" si="5"/>
        <v>6.25</v>
      </c>
    </row>
    <row r="131" spans="1:24" x14ac:dyDescent="0.25">
      <c r="A131">
        <f t="shared" ref="A131:A194" si="8">WEEKNUM(C131)</f>
        <v>37</v>
      </c>
      <c r="B131">
        <v>2010</v>
      </c>
      <c r="C131" s="4">
        <v>40432</v>
      </c>
      <c r="D131">
        <v>4.75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0.5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0.75</v>
      </c>
      <c r="R131">
        <v>0</v>
      </c>
      <c r="S131">
        <v>0</v>
      </c>
      <c r="T131">
        <v>0</v>
      </c>
      <c r="U131">
        <v>0</v>
      </c>
      <c r="V131" s="15">
        <f t="shared" ref="V131:V135" si="9">SUM(D131:U131)</f>
        <v>6</v>
      </c>
      <c r="W131" s="5">
        <v>0.25</v>
      </c>
      <c r="X131" s="15">
        <f t="shared" ref="X131:X135" si="10">SUM(V131:W131)</f>
        <v>6.25</v>
      </c>
    </row>
    <row r="132" spans="1:24" x14ac:dyDescent="0.25">
      <c r="A132">
        <f t="shared" si="8"/>
        <v>38</v>
      </c>
      <c r="B132">
        <v>2010</v>
      </c>
      <c r="C132" s="4">
        <v>40433</v>
      </c>
      <c r="D132">
        <v>4.75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0.5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0.75</v>
      </c>
      <c r="R132">
        <v>0</v>
      </c>
      <c r="S132">
        <v>0</v>
      </c>
      <c r="T132">
        <v>0</v>
      </c>
      <c r="U132">
        <v>0</v>
      </c>
      <c r="V132" s="15">
        <f t="shared" si="9"/>
        <v>6</v>
      </c>
      <c r="W132" s="5">
        <v>0.25</v>
      </c>
      <c r="X132" s="15">
        <f t="shared" si="10"/>
        <v>6.25</v>
      </c>
    </row>
    <row r="133" spans="1:24" x14ac:dyDescent="0.25">
      <c r="A133">
        <f t="shared" si="8"/>
        <v>38</v>
      </c>
      <c r="B133">
        <v>2010</v>
      </c>
      <c r="C133" s="4">
        <v>40434</v>
      </c>
      <c r="D133">
        <v>4.75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0.5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0.75</v>
      </c>
      <c r="R133">
        <v>0</v>
      </c>
      <c r="S133">
        <v>0</v>
      </c>
      <c r="T133">
        <v>0</v>
      </c>
      <c r="U133">
        <v>0</v>
      </c>
      <c r="V133" s="15">
        <f t="shared" si="9"/>
        <v>6</v>
      </c>
      <c r="W133" s="5">
        <v>0.25</v>
      </c>
      <c r="X133" s="15">
        <f t="shared" si="10"/>
        <v>6.25</v>
      </c>
    </row>
    <row r="134" spans="1:24" x14ac:dyDescent="0.25">
      <c r="A134">
        <f t="shared" si="8"/>
        <v>38</v>
      </c>
      <c r="B134">
        <v>2010</v>
      </c>
      <c r="C134" s="4">
        <v>40435</v>
      </c>
      <c r="D134">
        <v>16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3</v>
      </c>
      <c r="R134">
        <v>0</v>
      </c>
      <c r="S134">
        <v>0</v>
      </c>
      <c r="T134">
        <v>0</v>
      </c>
      <c r="U134">
        <v>0</v>
      </c>
      <c r="V134" s="15">
        <f t="shared" si="9"/>
        <v>19</v>
      </c>
      <c r="W134" s="5">
        <v>1</v>
      </c>
      <c r="X134" s="15">
        <f t="shared" si="10"/>
        <v>20</v>
      </c>
    </row>
    <row r="135" spans="1:24" x14ac:dyDescent="0.25">
      <c r="A135">
        <f t="shared" si="8"/>
        <v>38</v>
      </c>
      <c r="B135">
        <v>2010</v>
      </c>
      <c r="C135" s="4">
        <v>40436</v>
      </c>
      <c r="D135">
        <v>19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5</v>
      </c>
      <c r="R135">
        <v>0</v>
      </c>
      <c r="S135">
        <v>0</v>
      </c>
      <c r="T135">
        <v>0</v>
      </c>
      <c r="U135">
        <v>0</v>
      </c>
      <c r="V135" s="15">
        <f t="shared" si="9"/>
        <v>24</v>
      </c>
      <c r="W135" s="5">
        <v>6</v>
      </c>
      <c r="X135" s="15">
        <f t="shared" si="10"/>
        <v>30</v>
      </c>
    </row>
    <row r="136" spans="1:24" x14ac:dyDescent="0.25">
      <c r="A136">
        <f t="shared" si="8"/>
        <v>19</v>
      </c>
      <c r="B136">
        <v>2011</v>
      </c>
      <c r="C136" s="4">
        <v>40668</v>
      </c>
      <c r="J136" s="3"/>
      <c r="K136" s="5"/>
      <c r="L136" s="5"/>
      <c r="M136" s="5"/>
      <c r="N136" s="5"/>
      <c r="O136" s="5"/>
      <c r="P136" s="3"/>
      <c r="Q136" s="5"/>
      <c r="R136" s="5"/>
      <c r="S136" s="3"/>
      <c r="T136" s="5"/>
      <c r="U136" s="3"/>
      <c r="V136" s="15">
        <f>SUM(D136:U136)</f>
        <v>0</v>
      </c>
      <c r="W136" s="5">
        <v>0</v>
      </c>
      <c r="X136" s="15">
        <f>SUM(V136:W136)</f>
        <v>0</v>
      </c>
    </row>
    <row r="137" spans="1:24" x14ac:dyDescent="0.25">
      <c r="A137">
        <f t="shared" si="8"/>
        <v>19</v>
      </c>
      <c r="B137">
        <v>2011</v>
      </c>
      <c r="C137" s="4">
        <v>40669</v>
      </c>
      <c r="J137" s="3"/>
      <c r="K137" s="5"/>
      <c r="L137" s="5"/>
      <c r="M137" s="5"/>
      <c r="N137" s="5"/>
      <c r="O137" s="5"/>
      <c r="P137" s="3"/>
      <c r="Q137" s="5"/>
      <c r="R137" s="5"/>
      <c r="S137" s="3"/>
      <c r="T137" s="5"/>
      <c r="U137" s="3"/>
      <c r="V137" s="15">
        <f t="shared" ref="V137:V200" si="11">SUM(D137:U137)</f>
        <v>0</v>
      </c>
      <c r="W137" s="5">
        <v>0</v>
      </c>
      <c r="X137" s="15">
        <f t="shared" ref="X137:X200" si="12">SUM(V137:W137)</f>
        <v>0</v>
      </c>
    </row>
    <row r="138" spans="1:24" x14ac:dyDescent="0.25">
      <c r="A138">
        <f t="shared" si="8"/>
        <v>19</v>
      </c>
      <c r="B138">
        <v>2011</v>
      </c>
      <c r="C138" s="4">
        <v>40670</v>
      </c>
      <c r="J138" s="3"/>
      <c r="K138" s="5"/>
      <c r="L138" s="5"/>
      <c r="M138" s="5"/>
      <c r="N138" s="5"/>
      <c r="O138" s="5"/>
      <c r="P138" s="3"/>
      <c r="Q138" s="5"/>
      <c r="R138" s="5"/>
      <c r="S138" s="3"/>
      <c r="T138" s="5"/>
      <c r="U138" s="3"/>
      <c r="V138" s="15">
        <f t="shared" si="11"/>
        <v>0</v>
      </c>
      <c r="W138" s="5">
        <v>0</v>
      </c>
      <c r="X138" s="15">
        <f t="shared" si="12"/>
        <v>0</v>
      </c>
    </row>
    <row r="139" spans="1:24" x14ac:dyDescent="0.25">
      <c r="A139">
        <f t="shared" si="8"/>
        <v>20</v>
      </c>
      <c r="B139">
        <v>2011</v>
      </c>
      <c r="C139" s="4">
        <v>40671</v>
      </c>
      <c r="J139" s="3"/>
      <c r="K139" s="5"/>
      <c r="L139" s="5"/>
      <c r="M139" s="5"/>
      <c r="N139" s="5"/>
      <c r="O139" s="5"/>
      <c r="P139" s="3"/>
      <c r="Q139" s="5"/>
      <c r="R139" s="5"/>
      <c r="S139" s="3"/>
      <c r="T139" s="5"/>
      <c r="U139" s="3"/>
      <c r="V139" s="15">
        <f t="shared" si="11"/>
        <v>0</v>
      </c>
      <c r="W139" s="5">
        <v>0</v>
      </c>
      <c r="X139" s="15">
        <f t="shared" si="12"/>
        <v>0</v>
      </c>
    </row>
    <row r="140" spans="1:24" x14ac:dyDescent="0.25">
      <c r="A140">
        <f t="shared" si="8"/>
        <v>20</v>
      </c>
      <c r="B140">
        <v>2011</v>
      </c>
      <c r="C140" s="4">
        <v>40672</v>
      </c>
      <c r="J140" s="3"/>
      <c r="K140" s="5"/>
      <c r="L140" s="5"/>
      <c r="M140" s="5"/>
      <c r="N140" s="5"/>
      <c r="O140" s="5"/>
      <c r="P140" s="3"/>
      <c r="Q140" s="5"/>
      <c r="R140" s="5"/>
      <c r="S140" s="3"/>
      <c r="T140" s="5"/>
      <c r="U140" s="3"/>
      <c r="V140" s="15">
        <f t="shared" si="11"/>
        <v>0</v>
      </c>
      <c r="W140" s="5">
        <v>0</v>
      </c>
      <c r="X140" s="15">
        <f t="shared" si="12"/>
        <v>0</v>
      </c>
    </row>
    <row r="141" spans="1:24" x14ac:dyDescent="0.25">
      <c r="A141">
        <f t="shared" si="8"/>
        <v>20</v>
      </c>
      <c r="B141">
        <v>2011</v>
      </c>
      <c r="C141" s="4">
        <v>40673</v>
      </c>
      <c r="J141" s="3"/>
      <c r="K141" s="5"/>
      <c r="L141" s="5"/>
      <c r="M141" s="5"/>
      <c r="N141" s="5"/>
      <c r="O141" s="5"/>
      <c r="P141" s="3"/>
      <c r="Q141" s="5"/>
      <c r="R141" s="5"/>
      <c r="S141" s="3"/>
      <c r="T141" s="5"/>
      <c r="U141" s="3"/>
      <c r="V141" s="15">
        <f t="shared" si="11"/>
        <v>0</v>
      </c>
      <c r="W141" s="5">
        <v>0</v>
      </c>
      <c r="X141" s="15">
        <f t="shared" si="12"/>
        <v>0</v>
      </c>
    </row>
    <row r="142" spans="1:24" x14ac:dyDescent="0.25">
      <c r="A142">
        <f t="shared" si="8"/>
        <v>20</v>
      </c>
      <c r="B142">
        <v>2011</v>
      </c>
      <c r="C142" s="4">
        <v>40674</v>
      </c>
      <c r="J142" s="3"/>
      <c r="K142" s="5"/>
      <c r="L142" s="5"/>
      <c r="M142" s="5"/>
      <c r="N142" s="5"/>
      <c r="O142" s="5"/>
      <c r="P142" s="3"/>
      <c r="Q142" s="5"/>
      <c r="R142" s="5"/>
      <c r="S142" s="3"/>
      <c r="T142" s="5"/>
      <c r="U142" s="3"/>
      <c r="V142" s="15">
        <f t="shared" si="11"/>
        <v>0</v>
      </c>
      <c r="W142" s="5">
        <v>0</v>
      </c>
      <c r="X142" s="15">
        <f t="shared" si="12"/>
        <v>0</v>
      </c>
    </row>
    <row r="143" spans="1:24" x14ac:dyDescent="0.25">
      <c r="A143">
        <f t="shared" si="8"/>
        <v>20</v>
      </c>
      <c r="B143">
        <v>2011</v>
      </c>
      <c r="C143" s="4">
        <v>40675</v>
      </c>
      <c r="J143" s="3"/>
      <c r="K143" s="5"/>
      <c r="L143" s="5"/>
      <c r="M143" s="5"/>
      <c r="N143" s="5"/>
      <c r="O143" s="5"/>
      <c r="P143" s="3"/>
      <c r="Q143" s="5"/>
      <c r="R143" s="5"/>
      <c r="S143" s="3"/>
      <c r="T143" s="5"/>
      <c r="U143" s="3"/>
      <c r="V143" s="15">
        <f t="shared" si="11"/>
        <v>0</v>
      </c>
      <c r="W143" s="5">
        <v>0</v>
      </c>
      <c r="X143" s="15">
        <f t="shared" si="12"/>
        <v>0</v>
      </c>
    </row>
    <row r="144" spans="1:24" x14ac:dyDescent="0.25">
      <c r="A144">
        <f t="shared" si="8"/>
        <v>20</v>
      </c>
      <c r="B144">
        <v>2011</v>
      </c>
      <c r="C144" s="4">
        <v>40676</v>
      </c>
      <c r="J144" s="3"/>
      <c r="K144" s="5"/>
      <c r="L144" s="5"/>
      <c r="M144" s="5"/>
      <c r="N144" s="5"/>
      <c r="O144" s="5"/>
      <c r="P144" s="3"/>
      <c r="Q144" s="5"/>
      <c r="R144" s="5"/>
      <c r="S144" s="3"/>
      <c r="T144" s="5"/>
      <c r="U144" s="3"/>
      <c r="V144" s="15">
        <f t="shared" si="11"/>
        <v>0</v>
      </c>
      <c r="W144" s="5">
        <v>0</v>
      </c>
      <c r="X144" s="15">
        <f t="shared" si="12"/>
        <v>0</v>
      </c>
    </row>
    <row r="145" spans="1:24" x14ac:dyDescent="0.25">
      <c r="A145">
        <f t="shared" si="8"/>
        <v>20</v>
      </c>
      <c r="B145">
        <v>2011</v>
      </c>
      <c r="C145" s="4">
        <v>40677</v>
      </c>
      <c r="J145" s="3"/>
      <c r="K145" s="5"/>
      <c r="L145" s="5"/>
      <c r="M145" s="5"/>
      <c r="N145" s="5"/>
      <c r="O145" s="5"/>
      <c r="P145" s="3"/>
      <c r="Q145" s="5"/>
      <c r="R145" s="5"/>
      <c r="S145" s="3"/>
      <c r="T145" s="5"/>
      <c r="U145" s="3"/>
      <c r="V145" s="15">
        <f t="shared" si="11"/>
        <v>0</v>
      </c>
      <c r="W145" s="5">
        <v>0</v>
      </c>
      <c r="X145" s="15">
        <f t="shared" si="12"/>
        <v>0</v>
      </c>
    </row>
    <row r="146" spans="1:24" x14ac:dyDescent="0.25">
      <c r="A146">
        <f t="shared" si="8"/>
        <v>21</v>
      </c>
      <c r="B146">
        <v>2011</v>
      </c>
      <c r="C146" s="4">
        <v>40678</v>
      </c>
      <c r="J146" s="3"/>
      <c r="K146" s="5"/>
      <c r="L146" s="5"/>
      <c r="M146" s="5"/>
      <c r="N146" s="5"/>
      <c r="O146" s="5"/>
      <c r="P146" s="3"/>
      <c r="Q146" s="5"/>
      <c r="R146" s="5"/>
      <c r="S146" s="3"/>
      <c r="T146" s="5"/>
      <c r="U146" s="3"/>
      <c r="V146" s="15">
        <f t="shared" si="11"/>
        <v>0</v>
      </c>
      <c r="W146" s="5">
        <v>0</v>
      </c>
      <c r="X146" s="15">
        <f t="shared" si="12"/>
        <v>0</v>
      </c>
    </row>
    <row r="147" spans="1:24" x14ac:dyDescent="0.25">
      <c r="A147">
        <f t="shared" si="8"/>
        <v>21</v>
      </c>
      <c r="B147">
        <v>2011</v>
      </c>
      <c r="C147" s="4">
        <v>40679</v>
      </c>
      <c r="J147" s="3"/>
      <c r="K147" s="5"/>
      <c r="L147" s="5"/>
      <c r="M147" s="5"/>
      <c r="N147" s="5"/>
      <c r="O147" s="5"/>
      <c r="P147" s="3"/>
      <c r="Q147" s="5"/>
      <c r="R147" s="5"/>
      <c r="S147" s="3"/>
      <c r="T147" s="5"/>
      <c r="U147" s="3"/>
      <c r="V147" s="15">
        <f t="shared" si="11"/>
        <v>0</v>
      </c>
      <c r="W147" s="5">
        <v>0</v>
      </c>
      <c r="X147" s="15">
        <f t="shared" si="12"/>
        <v>0</v>
      </c>
    </row>
    <row r="148" spans="1:24" x14ac:dyDescent="0.25">
      <c r="A148">
        <f t="shared" si="8"/>
        <v>21</v>
      </c>
      <c r="B148">
        <v>2011</v>
      </c>
      <c r="C148" s="4">
        <v>40680</v>
      </c>
      <c r="J148" s="3"/>
      <c r="K148" s="5"/>
      <c r="L148" s="5"/>
      <c r="M148" s="5"/>
      <c r="N148" s="5"/>
      <c r="O148" s="5"/>
      <c r="P148" s="3"/>
      <c r="Q148" s="5"/>
      <c r="R148" s="5"/>
      <c r="S148" s="3"/>
      <c r="T148" s="5"/>
      <c r="U148" s="3"/>
      <c r="V148" s="15">
        <f t="shared" si="11"/>
        <v>0</v>
      </c>
      <c r="W148" s="5">
        <v>0</v>
      </c>
      <c r="X148" s="15">
        <f t="shared" si="12"/>
        <v>0</v>
      </c>
    </row>
    <row r="149" spans="1:24" x14ac:dyDescent="0.25">
      <c r="A149">
        <f t="shared" si="8"/>
        <v>21</v>
      </c>
      <c r="B149">
        <v>2011</v>
      </c>
      <c r="C149" s="4">
        <v>40681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 s="3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3">
        <v>0</v>
      </c>
      <c r="Q149" s="5">
        <v>2</v>
      </c>
      <c r="R149" s="5">
        <v>0</v>
      </c>
      <c r="S149" s="3">
        <v>0</v>
      </c>
      <c r="T149" s="5">
        <v>0</v>
      </c>
      <c r="U149" s="3">
        <v>0</v>
      </c>
      <c r="V149" s="15">
        <f t="shared" si="11"/>
        <v>2</v>
      </c>
      <c r="W149" s="5">
        <v>0</v>
      </c>
      <c r="X149" s="15">
        <f t="shared" si="12"/>
        <v>2</v>
      </c>
    </row>
    <row r="150" spans="1:24" x14ac:dyDescent="0.25">
      <c r="A150">
        <f t="shared" si="8"/>
        <v>21</v>
      </c>
      <c r="B150">
        <v>2011</v>
      </c>
      <c r="C150" s="4">
        <v>40682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 s="3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3">
        <v>0</v>
      </c>
      <c r="Q150" s="5">
        <v>0.5</v>
      </c>
      <c r="R150" s="5">
        <v>0</v>
      </c>
      <c r="S150" s="3">
        <v>0</v>
      </c>
      <c r="T150" s="5">
        <v>0</v>
      </c>
      <c r="U150" s="3">
        <v>0</v>
      </c>
      <c r="V150" s="15">
        <f t="shared" si="11"/>
        <v>0.5</v>
      </c>
      <c r="W150" s="5">
        <v>0.5</v>
      </c>
      <c r="X150" s="15">
        <f t="shared" si="12"/>
        <v>1</v>
      </c>
    </row>
    <row r="151" spans="1:24" x14ac:dyDescent="0.25">
      <c r="A151">
        <f t="shared" si="8"/>
        <v>21</v>
      </c>
      <c r="B151">
        <v>2011</v>
      </c>
      <c r="C151" s="4">
        <v>40683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 s="3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3">
        <v>0</v>
      </c>
      <c r="Q151" s="5">
        <v>0.5</v>
      </c>
      <c r="R151" s="5">
        <v>0</v>
      </c>
      <c r="S151" s="3">
        <v>0</v>
      </c>
      <c r="T151" s="5">
        <v>0</v>
      </c>
      <c r="U151" s="3">
        <v>0</v>
      </c>
      <c r="V151" s="15">
        <f t="shared" si="11"/>
        <v>0.5</v>
      </c>
      <c r="W151" s="5">
        <v>0.5</v>
      </c>
      <c r="X151" s="15">
        <f t="shared" si="12"/>
        <v>1</v>
      </c>
    </row>
    <row r="152" spans="1:24" x14ac:dyDescent="0.25">
      <c r="A152">
        <f t="shared" si="8"/>
        <v>21</v>
      </c>
      <c r="B152">
        <v>2011</v>
      </c>
      <c r="C152" s="4">
        <v>40684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 s="3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3">
        <v>0</v>
      </c>
      <c r="Q152" s="5">
        <v>0.5</v>
      </c>
      <c r="R152" s="5">
        <v>0</v>
      </c>
      <c r="S152" s="3">
        <v>0</v>
      </c>
      <c r="T152" s="5">
        <v>0</v>
      </c>
      <c r="U152" s="3">
        <v>0</v>
      </c>
      <c r="V152" s="15">
        <f t="shared" si="11"/>
        <v>0.5</v>
      </c>
      <c r="W152" s="5">
        <v>0.5</v>
      </c>
      <c r="X152" s="15">
        <f t="shared" si="12"/>
        <v>1</v>
      </c>
    </row>
    <row r="153" spans="1:24" x14ac:dyDescent="0.25">
      <c r="A153">
        <f t="shared" si="8"/>
        <v>22</v>
      </c>
      <c r="B153">
        <v>2011</v>
      </c>
      <c r="C153" s="4">
        <v>40685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 s="3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3">
        <v>0</v>
      </c>
      <c r="Q153" s="5">
        <v>0.5</v>
      </c>
      <c r="R153" s="5">
        <v>0</v>
      </c>
      <c r="S153" s="3">
        <v>0</v>
      </c>
      <c r="T153" s="5">
        <v>0</v>
      </c>
      <c r="U153" s="3">
        <v>0</v>
      </c>
      <c r="V153" s="15">
        <f t="shared" si="11"/>
        <v>0.5</v>
      </c>
      <c r="W153" s="5">
        <v>0.5</v>
      </c>
      <c r="X153" s="15">
        <f t="shared" si="12"/>
        <v>1</v>
      </c>
    </row>
    <row r="154" spans="1:24" x14ac:dyDescent="0.25">
      <c r="A154">
        <f t="shared" si="8"/>
        <v>22</v>
      </c>
      <c r="B154">
        <v>2011</v>
      </c>
      <c r="C154" s="4">
        <v>40686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 s="15">
        <f t="shared" si="11"/>
        <v>0</v>
      </c>
      <c r="W154" s="5">
        <v>0</v>
      </c>
      <c r="X154" s="15">
        <f t="shared" si="12"/>
        <v>0</v>
      </c>
    </row>
    <row r="155" spans="1:24" x14ac:dyDescent="0.25">
      <c r="A155">
        <f t="shared" si="8"/>
        <v>22</v>
      </c>
      <c r="B155">
        <v>2011</v>
      </c>
      <c r="C155" s="4">
        <v>40687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 s="15">
        <f t="shared" si="11"/>
        <v>0</v>
      </c>
      <c r="W155" s="5">
        <v>0</v>
      </c>
      <c r="X155" s="15">
        <f t="shared" si="12"/>
        <v>0</v>
      </c>
    </row>
    <row r="156" spans="1:24" x14ac:dyDescent="0.25">
      <c r="A156">
        <f t="shared" si="8"/>
        <v>22</v>
      </c>
      <c r="B156">
        <v>2011</v>
      </c>
      <c r="C156" s="4">
        <v>40688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 s="15">
        <f t="shared" si="11"/>
        <v>0</v>
      </c>
      <c r="W156" s="5">
        <v>0</v>
      </c>
      <c r="X156" s="15">
        <f t="shared" si="12"/>
        <v>0</v>
      </c>
    </row>
    <row r="157" spans="1:24" x14ac:dyDescent="0.25">
      <c r="A157">
        <f t="shared" si="8"/>
        <v>22</v>
      </c>
      <c r="B157">
        <v>2011</v>
      </c>
      <c r="C157" s="4">
        <v>40689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 s="15">
        <f t="shared" si="11"/>
        <v>0</v>
      </c>
      <c r="W157" s="5">
        <v>0</v>
      </c>
      <c r="X157" s="15">
        <f t="shared" si="12"/>
        <v>0</v>
      </c>
    </row>
    <row r="158" spans="1:24" x14ac:dyDescent="0.25">
      <c r="A158">
        <f t="shared" si="8"/>
        <v>22</v>
      </c>
      <c r="B158">
        <v>2011</v>
      </c>
      <c r="C158" s="4">
        <v>40690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 s="3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3">
        <v>0</v>
      </c>
      <c r="Q158" s="5">
        <v>2</v>
      </c>
      <c r="R158" s="5">
        <v>0</v>
      </c>
      <c r="S158" s="3">
        <v>0</v>
      </c>
      <c r="T158" s="5">
        <v>0</v>
      </c>
      <c r="U158" s="3">
        <v>0</v>
      </c>
      <c r="V158" s="15">
        <f t="shared" si="11"/>
        <v>2</v>
      </c>
      <c r="W158" s="5">
        <v>0</v>
      </c>
      <c r="X158" s="15">
        <f t="shared" si="12"/>
        <v>2</v>
      </c>
    </row>
    <row r="159" spans="1:24" x14ac:dyDescent="0.25">
      <c r="A159">
        <f t="shared" si="8"/>
        <v>22</v>
      </c>
      <c r="B159">
        <v>2011</v>
      </c>
      <c r="C159" s="4">
        <v>40691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 s="3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3">
        <v>0</v>
      </c>
      <c r="Q159" s="5">
        <v>2</v>
      </c>
      <c r="R159" s="5">
        <v>0</v>
      </c>
      <c r="S159" s="3">
        <v>0</v>
      </c>
      <c r="T159" s="5">
        <v>0</v>
      </c>
      <c r="U159" s="3">
        <v>0</v>
      </c>
      <c r="V159" s="15">
        <f t="shared" si="11"/>
        <v>2</v>
      </c>
      <c r="W159" s="5">
        <v>0</v>
      </c>
      <c r="X159" s="15">
        <f t="shared" si="12"/>
        <v>2</v>
      </c>
    </row>
    <row r="160" spans="1:24" x14ac:dyDescent="0.25">
      <c r="A160">
        <f t="shared" si="8"/>
        <v>23</v>
      </c>
      <c r="B160">
        <v>2011</v>
      </c>
      <c r="C160" s="4">
        <v>40692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 s="3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3">
        <v>0</v>
      </c>
      <c r="Q160" s="5">
        <v>2</v>
      </c>
      <c r="R160" s="5">
        <v>0</v>
      </c>
      <c r="S160" s="3">
        <v>0</v>
      </c>
      <c r="T160" s="5">
        <v>0</v>
      </c>
      <c r="U160" s="3">
        <v>0</v>
      </c>
      <c r="V160" s="15">
        <f t="shared" si="11"/>
        <v>2</v>
      </c>
      <c r="W160" s="5">
        <v>0</v>
      </c>
      <c r="X160" s="15">
        <f t="shared" si="12"/>
        <v>2</v>
      </c>
    </row>
    <row r="161" spans="1:24" x14ac:dyDescent="0.25">
      <c r="A161">
        <f t="shared" si="8"/>
        <v>23</v>
      </c>
      <c r="B161">
        <v>2011</v>
      </c>
      <c r="C161" s="4">
        <v>40693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 s="3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3">
        <v>0</v>
      </c>
      <c r="Q161" s="5">
        <v>2</v>
      </c>
      <c r="R161" s="5">
        <v>0</v>
      </c>
      <c r="S161" s="3">
        <v>0</v>
      </c>
      <c r="T161" s="5">
        <v>0</v>
      </c>
      <c r="U161" s="3">
        <v>0</v>
      </c>
      <c r="V161" s="15">
        <f t="shared" si="11"/>
        <v>2</v>
      </c>
      <c r="W161" s="5">
        <v>0</v>
      </c>
      <c r="X161" s="15">
        <f t="shared" si="12"/>
        <v>2</v>
      </c>
    </row>
    <row r="162" spans="1:24" x14ac:dyDescent="0.25">
      <c r="A162">
        <f t="shared" si="8"/>
        <v>23</v>
      </c>
      <c r="B162">
        <v>2011</v>
      </c>
      <c r="C162" s="4">
        <v>40694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 s="3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3">
        <v>0</v>
      </c>
      <c r="Q162" s="5">
        <v>2</v>
      </c>
      <c r="R162" s="5">
        <v>0</v>
      </c>
      <c r="S162" s="3">
        <v>0</v>
      </c>
      <c r="T162" s="5">
        <v>0</v>
      </c>
      <c r="U162" s="3">
        <v>0</v>
      </c>
      <c r="V162" s="15">
        <f t="shared" si="11"/>
        <v>2</v>
      </c>
      <c r="W162" s="5">
        <v>0</v>
      </c>
      <c r="X162" s="15">
        <f t="shared" si="12"/>
        <v>2</v>
      </c>
    </row>
    <row r="163" spans="1:24" x14ac:dyDescent="0.25">
      <c r="A163">
        <f t="shared" si="8"/>
        <v>23</v>
      </c>
      <c r="B163">
        <v>2011</v>
      </c>
      <c r="C163" s="4">
        <v>40695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 s="3">
        <v>0</v>
      </c>
      <c r="K163" s="5">
        <v>0</v>
      </c>
      <c r="L163" s="5">
        <v>0</v>
      </c>
      <c r="M163" s="5">
        <v>0</v>
      </c>
      <c r="N163" s="5">
        <v>1</v>
      </c>
      <c r="O163" s="5">
        <v>0</v>
      </c>
      <c r="P163" s="3">
        <v>0</v>
      </c>
      <c r="Q163" s="5">
        <v>1</v>
      </c>
      <c r="R163" s="5">
        <v>0</v>
      </c>
      <c r="S163" s="3">
        <v>0</v>
      </c>
      <c r="T163" s="5">
        <v>0</v>
      </c>
      <c r="U163" s="3">
        <v>0</v>
      </c>
      <c r="V163" s="15">
        <f t="shared" si="11"/>
        <v>2</v>
      </c>
      <c r="W163" s="5">
        <v>0</v>
      </c>
      <c r="X163" s="15">
        <f t="shared" si="12"/>
        <v>2</v>
      </c>
    </row>
    <row r="164" spans="1:24" x14ac:dyDescent="0.25">
      <c r="A164">
        <f t="shared" si="8"/>
        <v>23</v>
      </c>
      <c r="B164">
        <v>2011</v>
      </c>
      <c r="C164" s="4">
        <v>40696</v>
      </c>
      <c r="D164">
        <v>2</v>
      </c>
      <c r="E164">
        <v>0</v>
      </c>
      <c r="F164">
        <v>0</v>
      </c>
      <c r="G164">
        <v>0</v>
      </c>
      <c r="H164">
        <v>0</v>
      </c>
      <c r="I164">
        <v>0</v>
      </c>
      <c r="J164" s="7">
        <v>0</v>
      </c>
      <c r="K164" s="5">
        <v>0</v>
      </c>
      <c r="L164" s="5">
        <v>0</v>
      </c>
      <c r="M164" s="5">
        <v>0</v>
      </c>
      <c r="N164" s="5">
        <v>1</v>
      </c>
      <c r="O164" s="5">
        <v>0</v>
      </c>
      <c r="P164" s="7">
        <v>0</v>
      </c>
      <c r="Q164" s="5">
        <v>2</v>
      </c>
      <c r="R164" s="5">
        <v>0</v>
      </c>
      <c r="S164" s="7">
        <v>0</v>
      </c>
      <c r="T164" s="5">
        <v>0</v>
      </c>
      <c r="U164" s="7">
        <v>0</v>
      </c>
      <c r="V164" s="15">
        <f t="shared" si="11"/>
        <v>5</v>
      </c>
      <c r="W164" s="5">
        <v>2</v>
      </c>
      <c r="X164" s="15">
        <f t="shared" si="12"/>
        <v>7</v>
      </c>
    </row>
    <row r="165" spans="1:24" x14ac:dyDescent="0.25">
      <c r="A165">
        <f t="shared" si="8"/>
        <v>23</v>
      </c>
      <c r="B165">
        <v>2011</v>
      </c>
      <c r="C165" s="4">
        <v>40697</v>
      </c>
      <c r="D165">
        <v>8.67</v>
      </c>
      <c r="E165">
        <v>0</v>
      </c>
      <c r="F165">
        <v>0</v>
      </c>
      <c r="G165">
        <v>0</v>
      </c>
      <c r="H165">
        <v>0</v>
      </c>
      <c r="I165">
        <v>0</v>
      </c>
      <c r="J165" s="3">
        <v>0</v>
      </c>
      <c r="K165" s="5">
        <v>0.33</v>
      </c>
      <c r="L165" s="5">
        <v>2.67</v>
      </c>
      <c r="M165" s="5">
        <v>0</v>
      </c>
      <c r="N165" s="5">
        <v>0.67</v>
      </c>
      <c r="O165" s="5">
        <v>0</v>
      </c>
      <c r="P165" s="3">
        <v>0</v>
      </c>
      <c r="Q165" s="5">
        <v>10</v>
      </c>
      <c r="R165" s="5">
        <v>0</v>
      </c>
      <c r="S165" s="3">
        <v>0</v>
      </c>
      <c r="T165" s="5">
        <v>0</v>
      </c>
      <c r="U165" s="3">
        <v>0</v>
      </c>
      <c r="V165" s="15">
        <f t="shared" si="11"/>
        <v>22.34</v>
      </c>
      <c r="W165" s="5">
        <v>3.67</v>
      </c>
      <c r="X165" s="15">
        <f t="shared" si="12"/>
        <v>26.009999999999998</v>
      </c>
    </row>
    <row r="166" spans="1:24" x14ac:dyDescent="0.25">
      <c r="A166">
        <f t="shared" si="8"/>
        <v>23</v>
      </c>
      <c r="B166">
        <v>2011</v>
      </c>
      <c r="C166" s="4">
        <v>40698</v>
      </c>
      <c r="D166">
        <v>8.67</v>
      </c>
      <c r="E166">
        <v>0</v>
      </c>
      <c r="F166">
        <v>0</v>
      </c>
      <c r="G166">
        <v>0</v>
      </c>
      <c r="H166">
        <v>0</v>
      </c>
      <c r="I166">
        <v>0</v>
      </c>
      <c r="J166" s="3">
        <v>0</v>
      </c>
      <c r="K166" s="5">
        <v>0.33</v>
      </c>
      <c r="L166" s="5">
        <v>2.67</v>
      </c>
      <c r="M166" s="5">
        <v>0</v>
      </c>
      <c r="N166" s="5">
        <v>0.67</v>
      </c>
      <c r="O166" s="5">
        <v>0</v>
      </c>
      <c r="P166" s="3">
        <v>0</v>
      </c>
      <c r="Q166" s="5">
        <v>10</v>
      </c>
      <c r="R166" s="5">
        <v>0</v>
      </c>
      <c r="S166" s="3">
        <v>0</v>
      </c>
      <c r="T166" s="5">
        <v>0</v>
      </c>
      <c r="U166" s="3">
        <v>0</v>
      </c>
      <c r="V166" s="15">
        <f t="shared" si="11"/>
        <v>22.34</v>
      </c>
      <c r="W166" s="5">
        <v>3.67</v>
      </c>
      <c r="X166" s="15">
        <f t="shared" si="12"/>
        <v>26.009999999999998</v>
      </c>
    </row>
    <row r="167" spans="1:24" x14ac:dyDescent="0.25">
      <c r="A167">
        <f t="shared" si="8"/>
        <v>24</v>
      </c>
      <c r="B167">
        <v>2011</v>
      </c>
      <c r="C167" s="4">
        <v>40699</v>
      </c>
      <c r="D167">
        <v>8.67</v>
      </c>
      <c r="E167">
        <v>0</v>
      </c>
      <c r="F167">
        <v>0</v>
      </c>
      <c r="G167">
        <v>0</v>
      </c>
      <c r="H167">
        <v>0</v>
      </c>
      <c r="I167">
        <v>0</v>
      </c>
      <c r="J167" s="3">
        <v>0</v>
      </c>
      <c r="K167" s="5">
        <v>0.33</v>
      </c>
      <c r="L167" s="5">
        <v>2.67</v>
      </c>
      <c r="M167" s="5">
        <v>0</v>
      </c>
      <c r="N167" s="5">
        <v>0.67</v>
      </c>
      <c r="O167" s="5">
        <v>0</v>
      </c>
      <c r="P167" s="3">
        <v>0</v>
      </c>
      <c r="Q167" s="5">
        <v>10</v>
      </c>
      <c r="R167" s="5">
        <v>0</v>
      </c>
      <c r="S167" s="3">
        <v>0</v>
      </c>
      <c r="T167" s="5">
        <v>0</v>
      </c>
      <c r="U167" s="3">
        <v>0</v>
      </c>
      <c r="V167" s="15">
        <f t="shared" si="11"/>
        <v>22.34</v>
      </c>
      <c r="W167" s="5">
        <v>3.67</v>
      </c>
      <c r="X167" s="15">
        <f t="shared" si="12"/>
        <v>26.009999999999998</v>
      </c>
    </row>
    <row r="168" spans="1:24" x14ac:dyDescent="0.25">
      <c r="A168">
        <f t="shared" si="8"/>
        <v>24</v>
      </c>
      <c r="B168">
        <v>2011</v>
      </c>
      <c r="C168" s="4">
        <v>40700</v>
      </c>
      <c r="D168">
        <v>14</v>
      </c>
      <c r="E168">
        <v>0</v>
      </c>
      <c r="F168">
        <v>0</v>
      </c>
      <c r="G168">
        <v>0</v>
      </c>
      <c r="H168">
        <v>0</v>
      </c>
      <c r="I168">
        <v>0</v>
      </c>
      <c r="J168" s="7">
        <v>0</v>
      </c>
      <c r="K168" s="5">
        <v>0</v>
      </c>
      <c r="L168" s="5">
        <v>0</v>
      </c>
      <c r="M168" s="5">
        <v>0</v>
      </c>
      <c r="N168" s="5">
        <v>2</v>
      </c>
      <c r="O168" s="5">
        <v>0</v>
      </c>
      <c r="P168" s="7">
        <v>0</v>
      </c>
      <c r="Q168" s="5">
        <v>7</v>
      </c>
      <c r="R168" s="5">
        <v>0</v>
      </c>
      <c r="S168" s="7">
        <v>0</v>
      </c>
      <c r="T168" s="5">
        <v>0</v>
      </c>
      <c r="U168" s="7">
        <v>0</v>
      </c>
      <c r="V168" s="15">
        <f t="shared" si="11"/>
        <v>23</v>
      </c>
      <c r="W168" s="5">
        <v>7</v>
      </c>
      <c r="X168" s="15">
        <f t="shared" si="12"/>
        <v>30</v>
      </c>
    </row>
    <row r="169" spans="1:24" x14ac:dyDescent="0.25">
      <c r="A169">
        <f t="shared" si="8"/>
        <v>24</v>
      </c>
      <c r="B169">
        <v>2011</v>
      </c>
      <c r="C169" s="4">
        <v>40701</v>
      </c>
      <c r="D169">
        <v>7</v>
      </c>
      <c r="E169">
        <v>0</v>
      </c>
      <c r="F169">
        <v>0</v>
      </c>
      <c r="G169">
        <v>0</v>
      </c>
      <c r="H169">
        <v>0</v>
      </c>
      <c r="I169">
        <v>0</v>
      </c>
      <c r="J169" s="7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7">
        <v>0</v>
      </c>
      <c r="Q169" s="5">
        <v>0</v>
      </c>
      <c r="R169" s="5">
        <v>0</v>
      </c>
      <c r="S169" s="7">
        <v>0</v>
      </c>
      <c r="T169" s="5">
        <v>0</v>
      </c>
      <c r="U169" s="7">
        <v>0</v>
      </c>
      <c r="V169" s="15">
        <f t="shared" si="11"/>
        <v>7</v>
      </c>
      <c r="W169" s="5">
        <v>3</v>
      </c>
      <c r="X169" s="15">
        <f t="shared" si="12"/>
        <v>10</v>
      </c>
    </row>
    <row r="170" spans="1:24" x14ac:dyDescent="0.25">
      <c r="A170">
        <f t="shared" si="8"/>
        <v>24</v>
      </c>
      <c r="B170">
        <v>2011</v>
      </c>
      <c r="C170" s="4">
        <v>40702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 s="15">
        <f t="shared" si="11"/>
        <v>0</v>
      </c>
      <c r="W170" s="5">
        <v>0</v>
      </c>
      <c r="X170" s="15">
        <f t="shared" si="12"/>
        <v>0</v>
      </c>
    </row>
    <row r="171" spans="1:24" x14ac:dyDescent="0.25">
      <c r="A171">
        <f t="shared" si="8"/>
        <v>24</v>
      </c>
      <c r="B171">
        <v>2011</v>
      </c>
      <c r="C171" s="4">
        <v>40703</v>
      </c>
      <c r="D171">
        <v>4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  <c r="V171" s="15">
        <f t="shared" si="11"/>
        <v>5</v>
      </c>
      <c r="W171" s="5">
        <v>1</v>
      </c>
      <c r="X171" s="15">
        <f t="shared" si="12"/>
        <v>6</v>
      </c>
    </row>
    <row r="172" spans="1:24" x14ac:dyDescent="0.25">
      <c r="A172">
        <f t="shared" si="8"/>
        <v>24</v>
      </c>
      <c r="B172">
        <v>2011</v>
      </c>
      <c r="C172" s="4">
        <v>40704</v>
      </c>
      <c r="D172">
        <v>1.33</v>
      </c>
      <c r="E172">
        <v>0</v>
      </c>
      <c r="F172">
        <v>0</v>
      </c>
      <c r="G172">
        <v>0</v>
      </c>
      <c r="H172">
        <v>0</v>
      </c>
      <c r="I172">
        <v>0</v>
      </c>
      <c r="J172" s="3">
        <v>0</v>
      </c>
      <c r="K172" s="5">
        <v>0</v>
      </c>
      <c r="L172" s="5">
        <v>0</v>
      </c>
      <c r="M172" s="5">
        <v>0</v>
      </c>
      <c r="N172" s="5">
        <v>0.67</v>
      </c>
      <c r="O172" s="5">
        <v>0</v>
      </c>
      <c r="P172" s="3">
        <v>0</v>
      </c>
      <c r="Q172" s="5">
        <v>0</v>
      </c>
      <c r="R172" s="5">
        <v>0</v>
      </c>
      <c r="S172" s="3">
        <v>0</v>
      </c>
      <c r="T172" s="5">
        <v>0</v>
      </c>
      <c r="U172" s="3">
        <v>0</v>
      </c>
      <c r="V172" s="15">
        <f t="shared" si="11"/>
        <v>2</v>
      </c>
      <c r="W172" s="5">
        <v>0.67</v>
      </c>
      <c r="X172" s="15">
        <f t="shared" si="12"/>
        <v>2.67</v>
      </c>
    </row>
    <row r="173" spans="1:24" x14ac:dyDescent="0.25">
      <c r="A173">
        <f t="shared" si="8"/>
        <v>24</v>
      </c>
      <c r="B173">
        <v>2011</v>
      </c>
      <c r="C173" s="4">
        <v>40705</v>
      </c>
      <c r="D173">
        <v>1.33</v>
      </c>
      <c r="E173">
        <v>0</v>
      </c>
      <c r="F173">
        <v>0</v>
      </c>
      <c r="G173">
        <v>0</v>
      </c>
      <c r="H173">
        <v>0</v>
      </c>
      <c r="I173">
        <v>0</v>
      </c>
      <c r="J173" s="3">
        <v>0</v>
      </c>
      <c r="K173" s="5">
        <v>0</v>
      </c>
      <c r="L173" s="5">
        <v>0</v>
      </c>
      <c r="M173" s="5">
        <v>0</v>
      </c>
      <c r="N173" s="5">
        <v>0.67</v>
      </c>
      <c r="O173" s="5">
        <v>0</v>
      </c>
      <c r="P173" s="3">
        <v>0</v>
      </c>
      <c r="Q173" s="5">
        <v>0</v>
      </c>
      <c r="R173" s="5">
        <v>0</v>
      </c>
      <c r="S173" s="3">
        <v>0</v>
      </c>
      <c r="T173" s="5">
        <v>0</v>
      </c>
      <c r="U173" s="3">
        <v>0</v>
      </c>
      <c r="V173" s="15">
        <f t="shared" si="11"/>
        <v>2</v>
      </c>
      <c r="W173" s="5">
        <v>0.67</v>
      </c>
      <c r="X173" s="15">
        <f t="shared" si="12"/>
        <v>2.67</v>
      </c>
    </row>
    <row r="174" spans="1:24" x14ac:dyDescent="0.25">
      <c r="A174">
        <f t="shared" si="8"/>
        <v>25</v>
      </c>
      <c r="B174">
        <v>2011</v>
      </c>
      <c r="C174" s="4">
        <v>40706</v>
      </c>
      <c r="D174">
        <v>1.33</v>
      </c>
      <c r="E174">
        <v>0</v>
      </c>
      <c r="F174">
        <v>0</v>
      </c>
      <c r="G174">
        <v>0</v>
      </c>
      <c r="H174">
        <v>0</v>
      </c>
      <c r="I174">
        <v>0</v>
      </c>
      <c r="J174" s="3">
        <v>0</v>
      </c>
      <c r="K174" s="5">
        <v>0</v>
      </c>
      <c r="L174" s="5">
        <v>0</v>
      </c>
      <c r="M174" s="5">
        <v>0</v>
      </c>
      <c r="N174" s="5">
        <v>0.67</v>
      </c>
      <c r="O174" s="5">
        <v>0</v>
      </c>
      <c r="P174" s="3">
        <v>0</v>
      </c>
      <c r="Q174" s="5">
        <v>0</v>
      </c>
      <c r="R174" s="5">
        <v>0</v>
      </c>
      <c r="S174" s="3">
        <v>0</v>
      </c>
      <c r="T174" s="5">
        <v>0</v>
      </c>
      <c r="U174" s="3">
        <v>0</v>
      </c>
      <c r="V174" s="15">
        <f t="shared" si="11"/>
        <v>2</v>
      </c>
      <c r="W174" s="5">
        <v>0.67</v>
      </c>
      <c r="X174" s="15">
        <f t="shared" si="12"/>
        <v>2.67</v>
      </c>
    </row>
    <row r="175" spans="1:24" x14ac:dyDescent="0.25">
      <c r="A175">
        <f t="shared" si="8"/>
        <v>25</v>
      </c>
      <c r="B175">
        <v>2011</v>
      </c>
      <c r="C175" s="4">
        <v>40707</v>
      </c>
      <c r="D175">
        <v>21</v>
      </c>
      <c r="E175">
        <v>0</v>
      </c>
      <c r="F175">
        <v>0</v>
      </c>
      <c r="G175">
        <v>0</v>
      </c>
      <c r="H175">
        <v>0</v>
      </c>
      <c r="I17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4</v>
      </c>
      <c r="O175" s="5">
        <v>0</v>
      </c>
      <c r="P175" s="5">
        <v>0</v>
      </c>
      <c r="Q175" s="5">
        <v>1</v>
      </c>
      <c r="R175" s="5">
        <v>0</v>
      </c>
      <c r="S175" s="5">
        <v>0</v>
      </c>
      <c r="T175" s="5">
        <v>0</v>
      </c>
      <c r="U175" s="5">
        <v>0</v>
      </c>
      <c r="V175" s="15">
        <f t="shared" si="11"/>
        <v>26</v>
      </c>
      <c r="W175" s="5">
        <v>7</v>
      </c>
      <c r="X175" s="15">
        <f t="shared" si="12"/>
        <v>33</v>
      </c>
    </row>
    <row r="176" spans="1:24" x14ac:dyDescent="0.25">
      <c r="A176">
        <f t="shared" si="8"/>
        <v>25</v>
      </c>
      <c r="B176">
        <v>2011</v>
      </c>
      <c r="C176" s="4">
        <v>40708</v>
      </c>
      <c r="D176">
        <v>25</v>
      </c>
      <c r="E176">
        <v>0</v>
      </c>
      <c r="F176">
        <v>0</v>
      </c>
      <c r="G176">
        <v>0</v>
      </c>
      <c r="H176">
        <v>0</v>
      </c>
      <c r="I176">
        <v>0</v>
      </c>
      <c r="J176" s="5">
        <v>0</v>
      </c>
      <c r="K176" s="5">
        <v>0</v>
      </c>
      <c r="L176" s="5">
        <v>0</v>
      </c>
      <c r="M176" s="5">
        <v>0</v>
      </c>
      <c r="N176" s="5">
        <v>3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15">
        <f t="shared" si="11"/>
        <v>28</v>
      </c>
      <c r="W176" s="5">
        <v>4</v>
      </c>
      <c r="X176" s="15">
        <f t="shared" si="12"/>
        <v>32</v>
      </c>
    </row>
    <row r="177" spans="1:24" x14ac:dyDescent="0.25">
      <c r="A177">
        <f t="shared" si="8"/>
        <v>25</v>
      </c>
      <c r="B177">
        <v>2011</v>
      </c>
      <c r="C177" s="4">
        <v>40709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</v>
      </c>
      <c r="J177" s="3">
        <v>0</v>
      </c>
      <c r="K177" s="5">
        <v>0</v>
      </c>
      <c r="L177" s="5">
        <v>0</v>
      </c>
      <c r="M177" s="5">
        <v>0</v>
      </c>
      <c r="N177" s="5">
        <v>1</v>
      </c>
      <c r="O177" s="5">
        <v>0</v>
      </c>
      <c r="P177" s="3">
        <v>0</v>
      </c>
      <c r="Q177" s="5">
        <v>3</v>
      </c>
      <c r="R177" s="5">
        <v>0</v>
      </c>
      <c r="S177" s="3">
        <v>0</v>
      </c>
      <c r="T177" s="5">
        <v>0</v>
      </c>
      <c r="U177" s="3">
        <v>0</v>
      </c>
      <c r="V177" s="15">
        <f t="shared" si="11"/>
        <v>5</v>
      </c>
      <c r="W177" s="5">
        <v>2</v>
      </c>
      <c r="X177" s="15">
        <f t="shared" si="12"/>
        <v>7</v>
      </c>
    </row>
    <row r="178" spans="1:24" x14ac:dyDescent="0.25">
      <c r="A178">
        <f t="shared" si="8"/>
        <v>25</v>
      </c>
      <c r="B178">
        <v>2011</v>
      </c>
      <c r="C178" s="4">
        <v>40710</v>
      </c>
      <c r="D178">
        <v>2</v>
      </c>
      <c r="E178">
        <v>0</v>
      </c>
      <c r="F178">
        <v>0</v>
      </c>
      <c r="G178">
        <v>0</v>
      </c>
      <c r="H178">
        <v>0</v>
      </c>
      <c r="I178">
        <v>0</v>
      </c>
      <c r="J178" s="5">
        <v>0</v>
      </c>
      <c r="K178" s="5">
        <v>0</v>
      </c>
      <c r="L178" s="5">
        <v>0</v>
      </c>
      <c r="M178" s="5">
        <v>0</v>
      </c>
      <c r="N178" s="5">
        <v>2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15">
        <f t="shared" si="11"/>
        <v>4</v>
      </c>
      <c r="W178" s="5">
        <v>3</v>
      </c>
      <c r="X178" s="15">
        <f t="shared" si="12"/>
        <v>7</v>
      </c>
    </row>
    <row r="179" spans="1:24" x14ac:dyDescent="0.25">
      <c r="A179">
        <f t="shared" si="8"/>
        <v>25</v>
      </c>
      <c r="B179">
        <v>2011</v>
      </c>
      <c r="C179" s="4">
        <v>40711</v>
      </c>
      <c r="D179">
        <v>15.67</v>
      </c>
      <c r="E179">
        <v>0</v>
      </c>
      <c r="F179">
        <v>0</v>
      </c>
      <c r="G179">
        <v>0</v>
      </c>
      <c r="H179">
        <v>0</v>
      </c>
      <c r="I179">
        <v>0</v>
      </c>
      <c r="J179" s="5">
        <v>0</v>
      </c>
      <c r="K179" s="5">
        <v>0</v>
      </c>
      <c r="L179" s="5">
        <v>0</v>
      </c>
      <c r="M179" s="5">
        <v>0</v>
      </c>
      <c r="N179" s="5">
        <v>1.33</v>
      </c>
      <c r="O179" s="5">
        <v>0.33</v>
      </c>
      <c r="P179" s="5">
        <v>0</v>
      </c>
      <c r="Q179" s="5">
        <v>0</v>
      </c>
      <c r="R179" s="5">
        <v>0</v>
      </c>
      <c r="S179" s="5">
        <v>0</v>
      </c>
      <c r="T179" s="5">
        <v>5.66</v>
      </c>
      <c r="U179" s="5">
        <v>0</v>
      </c>
      <c r="V179" s="15">
        <f t="shared" si="11"/>
        <v>22.99</v>
      </c>
      <c r="W179" s="5">
        <v>13.33</v>
      </c>
      <c r="X179" s="15">
        <f t="shared" si="12"/>
        <v>36.32</v>
      </c>
    </row>
    <row r="180" spans="1:24" x14ac:dyDescent="0.25">
      <c r="A180">
        <f t="shared" si="8"/>
        <v>25</v>
      </c>
      <c r="B180">
        <v>2011</v>
      </c>
      <c r="C180" s="4">
        <v>40712</v>
      </c>
      <c r="D180">
        <v>15.67</v>
      </c>
      <c r="E180">
        <v>0</v>
      </c>
      <c r="F180">
        <v>0</v>
      </c>
      <c r="G180">
        <v>0</v>
      </c>
      <c r="H180">
        <v>0</v>
      </c>
      <c r="I180">
        <v>0</v>
      </c>
      <c r="J180" s="5">
        <v>0</v>
      </c>
      <c r="K180" s="5">
        <v>0</v>
      </c>
      <c r="L180" s="5">
        <v>0</v>
      </c>
      <c r="M180" s="5">
        <v>0</v>
      </c>
      <c r="N180" s="5">
        <v>1.33</v>
      </c>
      <c r="O180" s="5">
        <v>0.33</v>
      </c>
      <c r="P180" s="5">
        <v>0</v>
      </c>
      <c r="Q180" s="5">
        <v>0</v>
      </c>
      <c r="R180" s="5">
        <v>0</v>
      </c>
      <c r="S180" s="5">
        <v>0</v>
      </c>
      <c r="T180" s="5">
        <v>5.66</v>
      </c>
      <c r="U180" s="5">
        <v>0</v>
      </c>
      <c r="V180" s="15">
        <f t="shared" si="11"/>
        <v>22.99</v>
      </c>
      <c r="W180" s="5">
        <v>13.33</v>
      </c>
      <c r="X180" s="15">
        <f t="shared" si="12"/>
        <v>36.32</v>
      </c>
    </row>
    <row r="181" spans="1:24" x14ac:dyDescent="0.25">
      <c r="A181">
        <f t="shared" si="8"/>
        <v>26</v>
      </c>
      <c r="B181">
        <v>2011</v>
      </c>
      <c r="C181" s="4">
        <v>40713</v>
      </c>
      <c r="D181">
        <v>15.67</v>
      </c>
      <c r="E181">
        <v>0</v>
      </c>
      <c r="F181">
        <v>0</v>
      </c>
      <c r="G181">
        <v>0</v>
      </c>
      <c r="H181">
        <v>0</v>
      </c>
      <c r="I181">
        <v>0</v>
      </c>
      <c r="J181" s="5">
        <v>0</v>
      </c>
      <c r="K181" s="5">
        <v>0</v>
      </c>
      <c r="L181" s="5">
        <v>0</v>
      </c>
      <c r="M181" s="5">
        <v>0</v>
      </c>
      <c r="N181" s="5">
        <v>1.33</v>
      </c>
      <c r="O181" s="5">
        <v>0.33</v>
      </c>
      <c r="P181" s="5">
        <v>0</v>
      </c>
      <c r="Q181" s="5">
        <v>0</v>
      </c>
      <c r="R181" s="5">
        <v>0</v>
      </c>
      <c r="S181" s="5">
        <v>0</v>
      </c>
      <c r="T181" s="5">
        <v>5.66</v>
      </c>
      <c r="U181" s="5">
        <v>0</v>
      </c>
      <c r="V181" s="15">
        <f t="shared" si="11"/>
        <v>22.99</v>
      </c>
      <c r="W181" s="5">
        <v>13.33</v>
      </c>
      <c r="X181" s="15">
        <f t="shared" si="12"/>
        <v>36.32</v>
      </c>
    </row>
    <row r="182" spans="1:24" x14ac:dyDescent="0.25">
      <c r="A182">
        <f t="shared" si="8"/>
        <v>26</v>
      </c>
      <c r="B182">
        <v>2011</v>
      </c>
      <c r="C182" s="4">
        <v>40714</v>
      </c>
      <c r="D182">
        <v>11</v>
      </c>
      <c r="E182">
        <v>0</v>
      </c>
      <c r="F182">
        <v>0</v>
      </c>
      <c r="G182">
        <v>0</v>
      </c>
      <c r="H182">
        <v>0</v>
      </c>
      <c r="I182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15">
        <f t="shared" si="11"/>
        <v>11</v>
      </c>
      <c r="W182" s="5">
        <v>5</v>
      </c>
      <c r="X182" s="15">
        <f t="shared" si="12"/>
        <v>16</v>
      </c>
    </row>
    <row r="183" spans="1:24" x14ac:dyDescent="0.25">
      <c r="A183">
        <f t="shared" si="8"/>
        <v>26</v>
      </c>
      <c r="B183">
        <v>2011</v>
      </c>
      <c r="C183" s="4">
        <v>40715</v>
      </c>
      <c r="D183">
        <v>4</v>
      </c>
      <c r="E183">
        <v>0</v>
      </c>
      <c r="F183">
        <v>0</v>
      </c>
      <c r="G183">
        <v>0</v>
      </c>
      <c r="H183">
        <v>0</v>
      </c>
      <c r="I183">
        <v>0</v>
      </c>
      <c r="J183" s="5">
        <v>0</v>
      </c>
      <c r="K183" s="5">
        <v>0</v>
      </c>
      <c r="L183" s="5">
        <v>0</v>
      </c>
      <c r="M183" s="5">
        <v>0</v>
      </c>
      <c r="N183" s="5">
        <v>4</v>
      </c>
      <c r="O183" s="5">
        <v>0</v>
      </c>
      <c r="P183" s="5">
        <v>0</v>
      </c>
      <c r="Q183" s="5">
        <v>1</v>
      </c>
      <c r="R183" s="5">
        <v>0</v>
      </c>
      <c r="S183" s="5">
        <v>0</v>
      </c>
      <c r="T183" s="5">
        <v>0</v>
      </c>
      <c r="U183" s="5">
        <v>0</v>
      </c>
      <c r="V183" s="15">
        <f t="shared" si="11"/>
        <v>9</v>
      </c>
      <c r="W183" s="5">
        <v>1</v>
      </c>
      <c r="X183" s="15">
        <f t="shared" si="12"/>
        <v>10</v>
      </c>
    </row>
    <row r="184" spans="1:24" x14ac:dyDescent="0.25">
      <c r="A184">
        <f t="shared" si="8"/>
        <v>26</v>
      </c>
      <c r="B184">
        <v>2011</v>
      </c>
      <c r="C184" s="4">
        <v>40716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1</v>
      </c>
      <c r="U184" s="5">
        <v>0</v>
      </c>
      <c r="V184" s="15">
        <f t="shared" si="11"/>
        <v>2</v>
      </c>
      <c r="W184" s="5">
        <v>1</v>
      </c>
      <c r="X184" s="15">
        <f t="shared" si="12"/>
        <v>3</v>
      </c>
    </row>
    <row r="185" spans="1:24" x14ac:dyDescent="0.25">
      <c r="A185">
        <f t="shared" si="8"/>
        <v>26</v>
      </c>
      <c r="B185">
        <v>2011</v>
      </c>
      <c r="C185" s="4">
        <v>40717</v>
      </c>
      <c r="D185">
        <v>5</v>
      </c>
      <c r="E185">
        <v>0</v>
      </c>
      <c r="F185">
        <v>0</v>
      </c>
      <c r="G185">
        <v>0</v>
      </c>
      <c r="H185">
        <v>0</v>
      </c>
      <c r="I18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3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3</v>
      </c>
      <c r="U185" s="5">
        <v>0</v>
      </c>
      <c r="V185" s="15">
        <f t="shared" si="11"/>
        <v>11</v>
      </c>
      <c r="W185" s="5">
        <v>4</v>
      </c>
      <c r="X185" s="15">
        <f t="shared" si="12"/>
        <v>15</v>
      </c>
    </row>
    <row r="186" spans="1:24" x14ac:dyDescent="0.25">
      <c r="A186">
        <f t="shared" si="8"/>
        <v>26</v>
      </c>
      <c r="B186">
        <v>2011</v>
      </c>
      <c r="C186" s="4">
        <v>40718</v>
      </c>
      <c r="D186">
        <v>9.33</v>
      </c>
      <c r="E186">
        <v>0</v>
      </c>
      <c r="F186">
        <v>0</v>
      </c>
      <c r="G186">
        <v>0</v>
      </c>
      <c r="H186">
        <v>0.33</v>
      </c>
      <c r="I186">
        <v>0</v>
      </c>
      <c r="J186" s="5">
        <v>0</v>
      </c>
      <c r="K186" s="5">
        <v>0.33</v>
      </c>
      <c r="L186" s="5">
        <v>0</v>
      </c>
      <c r="M186" s="5">
        <v>0</v>
      </c>
      <c r="N186" s="5">
        <v>11.67</v>
      </c>
      <c r="O186" s="5">
        <v>0</v>
      </c>
      <c r="P186" s="5">
        <v>0</v>
      </c>
      <c r="Q186" s="5">
        <v>2</v>
      </c>
      <c r="R186" s="5">
        <v>0</v>
      </c>
      <c r="S186" s="5">
        <v>0</v>
      </c>
      <c r="T186" s="5">
        <v>4</v>
      </c>
      <c r="U186" s="5">
        <v>0</v>
      </c>
      <c r="V186" s="15">
        <f t="shared" si="11"/>
        <v>27.66</v>
      </c>
      <c r="W186" s="5">
        <v>12</v>
      </c>
      <c r="X186" s="15">
        <f t="shared" si="12"/>
        <v>39.659999999999997</v>
      </c>
    </row>
    <row r="187" spans="1:24" x14ac:dyDescent="0.25">
      <c r="A187">
        <f t="shared" si="8"/>
        <v>26</v>
      </c>
      <c r="B187">
        <v>2011</v>
      </c>
      <c r="C187" s="4">
        <v>40719</v>
      </c>
      <c r="D187">
        <v>9.33</v>
      </c>
      <c r="E187">
        <v>0</v>
      </c>
      <c r="F187">
        <v>0</v>
      </c>
      <c r="G187">
        <v>0</v>
      </c>
      <c r="H187">
        <v>0.33</v>
      </c>
      <c r="I187">
        <v>0</v>
      </c>
      <c r="J187" s="5">
        <v>0</v>
      </c>
      <c r="K187" s="5">
        <v>0.33</v>
      </c>
      <c r="L187" s="5">
        <v>0</v>
      </c>
      <c r="M187" s="5">
        <v>0</v>
      </c>
      <c r="N187" s="5">
        <v>11.67</v>
      </c>
      <c r="O187" s="5">
        <v>0</v>
      </c>
      <c r="P187" s="5">
        <v>0</v>
      </c>
      <c r="Q187" s="5">
        <v>2</v>
      </c>
      <c r="R187" s="5">
        <v>0</v>
      </c>
      <c r="S187" s="5">
        <v>0</v>
      </c>
      <c r="T187" s="5">
        <v>4</v>
      </c>
      <c r="U187" s="5">
        <v>0</v>
      </c>
      <c r="V187" s="15">
        <f t="shared" si="11"/>
        <v>27.66</v>
      </c>
      <c r="W187" s="5">
        <v>12</v>
      </c>
      <c r="X187" s="15">
        <f t="shared" si="12"/>
        <v>39.659999999999997</v>
      </c>
    </row>
    <row r="188" spans="1:24" x14ac:dyDescent="0.25">
      <c r="A188">
        <f t="shared" si="8"/>
        <v>27</v>
      </c>
      <c r="B188">
        <v>2011</v>
      </c>
      <c r="C188" s="4">
        <v>40720</v>
      </c>
      <c r="D188">
        <v>9.33</v>
      </c>
      <c r="E188">
        <v>0</v>
      </c>
      <c r="F188">
        <v>0</v>
      </c>
      <c r="G188">
        <v>0</v>
      </c>
      <c r="H188">
        <v>0.33</v>
      </c>
      <c r="I188">
        <v>0</v>
      </c>
      <c r="J188" s="5">
        <v>0</v>
      </c>
      <c r="K188" s="5">
        <v>0.33</v>
      </c>
      <c r="L188" s="5">
        <v>0</v>
      </c>
      <c r="M188" s="5">
        <v>0</v>
      </c>
      <c r="N188" s="5">
        <v>11.67</v>
      </c>
      <c r="O188" s="5">
        <v>0</v>
      </c>
      <c r="P188" s="5">
        <v>0</v>
      </c>
      <c r="Q188" s="5">
        <v>2</v>
      </c>
      <c r="R188" s="5">
        <v>0</v>
      </c>
      <c r="S188" s="5">
        <v>0</v>
      </c>
      <c r="T188" s="5">
        <v>4</v>
      </c>
      <c r="U188" s="5">
        <v>0</v>
      </c>
      <c r="V188" s="15">
        <f t="shared" si="11"/>
        <v>27.66</v>
      </c>
      <c r="W188" s="5">
        <v>12</v>
      </c>
      <c r="X188" s="15">
        <f t="shared" si="12"/>
        <v>39.659999999999997</v>
      </c>
    </row>
    <row r="189" spans="1:24" x14ac:dyDescent="0.25">
      <c r="A189">
        <f t="shared" si="8"/>
        <v>27</v>
      </c>
      <c r="B189">
        <v>2011</v>
      </c>
      <c r="C189" s="4">
        <v>40721</v>
      </c>
      <c r="D189">
        <v>4</v>
      </c>
      <c r="E189">
        <v>0</v>
      </c>
      <c r="F189">
        <v>0</v>
      </c>
      <c r="G189">
        <v>0</v>
      </c>
      <c r="H189">
        <v>0</v>
      </c>
      <c r="I189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1</v>
      </c>
      <c r="R189" s="5">
        <v>0</v>
      </c>
      <c r="S189" s="5">
        <v>0</v>
      </c>
      <c r="T189" s="5">
        <v>1</v>
      </c>
      <c r="U189" s="5">
        <v>0</v>
      </c>
      <c r="V189" s="15">
        <f t="shared" si="11"/>
        <v>6</v>
      </c>
      <c r="W189" s="5">
        <v>0</v>
      </c>
      <c r="X189" s="15">
        <f t="shared" si="12"/>
        <v>6</v>
      </c>
    </row>
    <row r="190" spans="1:24" x14ac:dyDescent="0.25">
      <c r="A190">
        <f t="shared" si="8"/>
        <v>27</v>
      </c>
      <c r="B190">
        <v>2011</v>
      </c>
      <c r="C190" s="4">
        <v>40722</v>
      </c>
      <c r="D190">
        <v>11</v>
      </c>
      <c r="E190">
        <v>0</v>
      </c>
      <c r="F190">
        <v>0</v>
      </c>
      <c r="G190">
        <v>0</v>
      </c>
      <c r="H190">
        <v>0</v>
      </c>
      <c r="I190">
        <v>0</v>
      </c>
      <c r="J190" s="5">
        <v>0</v>
      </c>
      <c r="K190" s="5">
        <v>0</v>
      </c>
      <c r="L190" s="5">
        <v>0</v>
      </c>
      <c r="M190" s="5">
        <v>3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15">
        <f t="shared" si="11"/>
        <v>14</v>
      </c>
      <c r="W190" s="5">
        <v>31</v>
      </c>
      <c r="X190" s="15">
        <f t="shared" si="12"/>
        <v>45</v>
      </c>
    </row>
    <row r="191" spans="1:24" x14ac:dyDescent="0.25">
      <c r="A191">
        <f t="shared" si="8"/>
        <v>27</v>
      </c>
      <c r="B191">
        <v>2011</v>
      </c>
      <c r="C191" s="4">
        <v>40723</v>
      </c>
      <c r="D191">
        <v>11</v>
      </c>
      <c r="E191">
        <v>0</v>
      </c>
      <c r="F191">
        <v>0</v>
      </c>
      <c r="G191">
        <v>0</v>
      </c>
      <c r="H191">
        <v>0</v>
      </c>
      <c r="I191">
        <v>0</v>
      </c>
      <c r="J191" s="5">
        <v>0</v>
      </c>
      <c r="K191" s="5">
        <v>1</v>
      </c>
      <c r="L191" s="5">
        <v>0</v>
      </c>
      <c r="M191" s="5">
        <v>0</v>
      </c>
      <c r="N191" s="5">
        <v>4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4</v>
      </c>
      <c r="U191" s="5">
        <v>0</v>
      </c>
      <c r="V191" s="15">
        <f t="shared" si="11"/>
        <v>20</v>
      </c>
      <c r="W191" s="5">
        <v>28</v>
      </c>
      <c r="X191" s="15">
        <f t="shared" si="12"/>
        <v>48</v>
      </c>
    </row>
    <row r="192" spans="1:24" x14ac:dyDescent="0.25">
      <c r="A192">
        <f t="shared" si="8"/>
        <v>27</v>
      </c>
      <c r="B192">
        <v>2011</v>
      </c>
      <c r="C192" s="4">
        <v>40724</v>
      </c>
      <c r="D192">
        <v>72</v>
      </c>
      <c r="E192">
        <v>0</v>
      </c>
      <c r="F192">
        <v>0</v>
      </c>
      <c r="G192">
        <v>0</v>
      </c>
      <c r="H192">
        <v>0</v>
      </c>
      <c r="I192">
        <v>2</v>
      </c>
      <c r="J192" s="5">
        <v>0</v>
      </c>
      <c r="K192" s="5">
        <v>1</v>
      </c>
      <c r="L192" s="5">
        <v>0</v>
      </c>
      <c r="M192" s="5">
        <v>0</v>
      </c>
      <c r="N192" s="5">
        <v>4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7</v>
      </c>
      <c r="U192" s="5">
        <v>0</v>
      </c>
      <c r="V192" s="15">
        <f t="shared" si="11"/>
        <v>86</v>
      </c>
      <c r="W192" s="5">
        <v>51</v>
      </c>
      <c r="X192" s="15">
        <f t="shared" si="12"/>
        <v>137</v>
      </c>
    </row>
    <row r="193" spans="1:24" x14ac:dyDescent="0.25">
      <c r="A193">
        <f t="shared" si="8"/>
        <v>27</v>
      </c>
      <c r="B193">
        <v>2011</v>
      </c>
      <c r="C193" s="4">
        <v>40725</v>
      </c>
      <c r="D193">
        <v>111.5</v>
      </c>
      <c r="E193">
        <v>0</v>
      </c>
      <c r="F193">
        <v>0</v>
      </c>
      <c r="G193">
        <v>0</v>
      </c>
      <c r="H193">
        <v>0</v>
      </c>
      <c r="I193">
        <v>0</v>
      </c>
      <c r="J193" s="5">
        <v>0</v>
      </c>
      <c r="K193" s="5">
        <v>0.5</v>
      </c>
      <c r="L193" s="5">
        <v>0.5</v>
      </c>
      <c r="M193" s="5">
        <v>0.75</v>
      </c>
      <c r="N193" s="5">
        <v>1.25</v>
      </c>
      <c r="O193" s="5">
        <v>2</v>
      </c>
      <c r="P193" s="5">
        <v>0</v>
      </c>
      <c r="Q193" s="5">
        <v>1.5</v>
      </c>
      <c r="R193" s="5">
        <v>0</v>
      </c>
      <c r="S193" s="5">
        <v>0</v>
      </c>
      <c r="T193" s="5">
        <v>3.25</v>
      </c>
      <c r="U193" s="5">
        <v>0</v>
      </c>
      <c r="V193" s="15">
        <f t="shared" si="11"/>
        <v>121.25</v>
      </c>
      <c r="W193" s="5">
        <v>77.25</v>
      </c>
      <c r="X193" s="15">
        <f t="shared" si="12"/>
        <v>198.5</v>
      </c>
    </row>
    <row r="194" spans="1:24" x14ac:dyDescent="0.25">
      <c r="A194">
        <f t="shared" si="8"/>
        <v>27</v>
      </c>
      <c r="B194">
        <v>2011</v>
      </c>
      <c r="C194" s="4">
        <v>40726</v>
      </c>
      <c r="D194">
        <v>111.5</v>
      </c>
      <c r="E194">
        <v>0</v>
      </c>
      <c r="F194">
        <v>0</v>
      </c>
      <c r="G194">
        <v>0</v>
      </c>
      <c r="H194">
        <v>0</v>
      </c>
      <c r="I194">
        <v>0</v>
      </c>
      <c r="J194" s="5">
        <v>0</v>
      </c>
      <c r="K194" s="5">
        <v>0.5</v>
      </c>
      <c r="L194" s="5">
        <v>0.5</v>
      </c>
      <c r="M194" s="5">
        <v>0.75</v>
      </c>
      <c r="N194" s="5">
        <v>1.25</v>
      </c>
      <c r="O194" s="5">
        <v>2</v>
      </c>
      <c r="P194" s="5">
        <v>0</v>
      </c>
      <c r="Q194" s="5">
        <v>1.5</v>
      </c>
      <c r="R194" s="5">
        <v>0</v>
      </c>
      <c r="S194" s="5">
        <v>0</v>
      </c>
      <c r="T194" s="5">
        <v>3.25</v>
      </c>
      <c r="U194" s="5">
        <v>0</v>
      </c>
      <c r="V194" s="15">
        <f t="shared" si="11"/>
        <v>121.25</v>
      </c>
      <c r="W194" s="5">
        <v>77.25</v>
      </c>
      <c r="X194" s="15">
        <f t="shared" si="12"/>
        <v>198.5</v>
      </c>
    </row>
    <row r="195" spans="1:24" x14ac:dyDescent="0.25">
      <c r="A195">
        <f t="shared" ref="A195:A258" si="13">WEEKNUM(C195)</f>
        <v>28</v>
      </c>
      <c r="B195">
        <v>2011</v>
      </c>
      <c r="C195" s="4">
        <v>40727</v>
      </c>
      <c r="D195">
        <v>111.5</v>
      </c>
      <c r="E195">
        <v>0</v>
      </c>
      <c r="F195">
        <v>0</v>
      </c>
      <c r="G195">
        <v>0</v>
      </c>
      <c r="H195">
        <v>0</v>
      </c>
      <c r="I195">
        <v>0</v>
      </c>
      <c r="J195" s="5">
        <v>0</v>
      </c>
      <c r="K195" s="5">
        <v>0.5</v>
      </c>
      <c r="L195" s="5">
        <v>0.5</v>
      </c>
      <c r="M195" s="5">
        <v>0.75</v>
      </c>
      <c r="N195" s="5">
        <v>1.25</v>
      </c>
      <c r="O195" s="5">
        <v>2</v>
      </c>
      <c r="P195" s="5">
        <v>0</v>
      </c>
      <c r="Q195" s="5">
        <v>1.5</v>
      </c>
      <c r="R195" s="5">
        <v>0</v>
      </c>
      <c r="S195" s="5">
        <v>0</v>
      </c>
      <c r="T195" s="5">
        <v>3.25</v>
      </c>
      <c r="U195" s="5">
        <v>0</v>
      </c>
      <c r="V195" s="15">
        <f t="shared" si="11"/>
        <v>121.25</v>
      </c>
      <c r="W195" s="5">
        <v>77.25</v>
      </c>
      <c r="X195" s="15">
        <f t="shared" si="12"/>
        <v>198.5</v>
      </c>
    </row>
    <row r="196" spans="1:24" x14ac:dyDescent="0.25">
      <c r="A196">
        <f t="shared" si="13"/>
        <v>28</v>
      </c>
      <c r="B196">
        <v>2011</v>
      </c>
      <c r="C196" s="4">
        <v>40728</v>
      </c>
      <c r="D196">
        <v>111.5</v>
      </c>
      <c r="E196">
        <v>0</v>
      </c>
      <c r="F196">
        <v>0</v>
      </c>
      <c r="G196">
        <v>0</v>
      </c>
      <c r="H196">
        <v>0</v>
      </c>
      <c r="I196">
        <v>0</v>
      </c>
      <c r="J196" s="5">
        <v>0</v>
      </c>
      <c r="K196" s="5">
        <v>0.5</v>
      </c>
      <c r="L196" s="5">
        <v>0.5</v>
      </c>
      <c r="M196" s="5">
        <v>0.75</v>
      </c>
      <c r="N196" s="5">
        <v>1.25</v>
      </c>
      <c r="O196" s="5">
        <v>2</v>
      </c>
      <c r="P196" s="5">
        <v>0</v>
      </c>
      <c r="Q196" s="5">
        <v>1.5</v>
      </c>
      <c r="R196" s="5">
        <v>0</v>
      </c>
      <c r="S196" s="5">
        <v>0</v>
      </c>
      <c r="T196" s="5">
        <v>3.25</v>
      </c>
      <c r="U196" s="5">
        <v>0</v>
      </c>
      <c r="V196" s="15">
        <f t="shared" si="11"/>
        <v>121.25</v>
      </c>
      <c r="W196" s="5">
        <v>77.25</v>
      </c>
      <c r="X196" s="15">
        <f t="shared" si="12"/>
        <v>198.5</v>
      </c>
    </row>
    <row r="197" spans="1:24" x14ac:dyDescent="0.25">
      <c r="A197">
        <f t="shared" si="13"/>
        <v>28</v>
      </c>
      <c r="B197">
        <v>2011</v>
      </c>
      <c r="C197" s="4">
        <v>40729</v>
      </c>
      <c r="D197">
        <v>163</v>
      </c>
      <c r="E197">
        <v>0</v>
      </c>
      <c r="F197">
        <v>0</v>
      </c>
      <c r="G197">
        <v>0</v>
      </c>
      <c r="H197">
        <v>0</v>
      </c>
      <c r="I197">
        <v>0</v>
      </c>
      <c r="J197" s="5">
        <v>0</v>
      </c>
      <c r="K197" s="5">
        <v>3</v>
      </c>
      <c r="L197" s="5">
        <v>0</v>
      </c>
      <c r="M197" s="5">
        <v>0</v>
      </c>
      <c r="N197" s="5">
        <v>6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6</v>
      </c>
      <c r="U197" s="5">
        <v>0</v>
      </c>
      <c r="V197" s="15">
        <f t="shared" si="11"/>
        <v>178</v>
      </c>
      <c r="W197" s="5">
        <v>120</v>
      </c>
      <c r="X197" s="15">
        <f t="shared" si="12"/>
        <v>298</v>
      </c>
    </row>
    <row r="198" spans="1:24" x14ac:dyDescent="0.25">
      <c r="A198">
        <f t="shared" si="13"/>
        <v>28</v>
      </c>
      <c r="B198">
        <v>2011</v>
      </c>
      <c r="C198" s="4">
        <v>40730</v>
      </c>
      <c r="D198">
        <v>294</v>
      </c>
      <c r="E198">
        <v>0</v>
      </c>
      <c r="F198">
        <v>0</v>
      </c>
      <c r="G198">
        <v>0</v>
      </c>
      <c r="H198">
        <v>0</v>
      </c>
      <c r="I198">
        <v>0</v>
      </c>
      <c r="J198" s="5">
        <v>0</v>
      </c>
      <c r="K198" s="5">
        <v>0</v>
      </c>
      <c r="L198" s="5">
        <v>2</v>
      </c>
      <c r="M198" s="5">
        <v>0</v>
      </c>
      <c r="N198" s="5">
        <v>2</v>
      </c>
      <c r="O198" s="5">
        <v>0</v>
      </c>
      <c r="P198" s="5">
        <v>0</v>
      </c>
      <c r="Q198" s="5">
        <v>2</v>
      </c>
      <c r="R198" s="5">
        <v>0</v>
      </c>
      <c r="S198" s="5">
        <v>0</v>
      </c>
      <c r="T198" s="5">
        <v>3</v>
      </c>
      <c r="U198" s="5">
        <v>0</v>
      </c>
      <c r="V198" s="15">
        <f t="shared" si="11"/>
        <v>303</v>
      </c>
      <c r="W198" s="5">
        <v>72</v>
      </c>
      <c r="X198" s="15">
        <f t="shared" si="12"/>
        <v>375</v>
      </c>
    </row>
    <row r="199" spans="1:24" x14ac:dyDescent="0.25">
      <c r="A199">
        <f t="shared" si="13"/>
        <v>28</v>
      </c>
      <c r="B199">
        <v>2011</v>
      </c>
      <c r="C199" s="4">
        <v>40731</v>
      </c>
      <c r="D199">
        <v>133</v>
      </c>
      <c r="E199">
        <v>0</v>
      </c>
      <c r="F199">
        <v>0</v>
      </c>
      <c r="G199">
        <v>0</v>
      </c>
      <c r="H199">
        <v>0</v>
      </c>
      <c r="I199">
        <v>0</v>
      </c>
      <c r="J199" s="5">
        <v>0</v>
      </c>
      <c r="K199" s="5">
        <v>0</v>
      </c>
      <c r="L199" s="5">
        <v>0</v>
      </c>
      <c r="M199" s="5">
        <v>0</v>
      </c>
      <c r="N199" s="5">
        <v>5</v>
      </c>
      <c r="O199" s="5">
        <v>1</v>
      </c>
      <c r="P199" s="5">
        <v>0</v>
      </c>
      <c r="Q199" s="5">
        <v>0</v>
      </c>
      <c r="R199" s="5">
        <v>0</v>
      </c>
      <c r="S199" s="5">
        <v>0</v>
      </c>
      <c r="T199" s="5">
        <v>3</v>
      </c>
      <c r="U199" s="5">
        <v>1</v>
      </c>
      <c r="V199" s="15">
        <f t="shared" si="11"/>
        <v>143</v>
      </c>
      <c r="W199" s="5">
        <v>99</v>
      </c>
      <c r="X199" s="15">
        <f t="shared" si="12"/>
        <v>242</v>
      </c>
    </row>
    <row r="200" spans="1:24" x14ac:dyDescent="0.25">
      <c r="A200">
        <f t="shared" si="13"/>
        <v>28</v>
      </c>
      <c r="B200">
        <v>2011</v>
      </c>
      <c r="C200" s="4">
        <v>40732</v>
      </c>
      <c r="D200">
        <v>129.66</v>
      </c>
      <c r="E200">
        <v>0</v>
      </c>
      <c r="F200">
        <v>0</v>
      </c>
      <c r="G200">
        <v>0</v>
      </c>
      <c r="H200">
        <v>0</v>
      </c>
      <c r="I200">
        <v>0</v>
      </c>
      <c r="J200" s="5">
        <v>0</v>
      </c>
      <c r="K200" s="5">
        <v>0</v>
      </c>
      <c r="L200" s="5">
        <v>0</v>
      </c>
      <c r="M200" s="5">
        <v>0</v>
      </c>
      <c r="N200" s="5">
        <v>2.33</v>
      </c>
      <c r="O200" s="5">
        <v>0</v>
      </c>
      <c r="P200" s="5">
        <v>0</v>
      </c>
      <c r="Q200" s="5">
        <v>0.33</v>
      </c>
      <c r="R200" s="5">
        <v>0</v>
      </c>
      <c r="S200" s="5">
        <v>0</v>
      </c>
      <c r="T200" s="5">
        <v>10.33</v>
      </c>
      <c r="U200" s="5">
        <v>0</v>
      </c>
      <c r="V200" s="15">
        <f t="shared" si="11"/>
        <v>142.65000000000003</v>
      </c>
      <c r="W200" s="5">
        <v>41.33</v>
      </c>
      <c r="X200" s="15">
        <f t="shared" si="12"/>
        <v>183.98000000000002</v>
      </c>
    </row>
    <row r="201" spans="1:24" x14ac:dyDescent="0.25">
      <c r="A201">
        <f t="shared" si="13"/>
        <v>28</v>
      </c>
      <c r="B201">
        <v>2011</v>
      </c>
      <c r="C201" s="4">
        <v>40733</v>
      </c>
      <c r="D201">
        <v>129.66</v>
      </c>
      <c r="E201">
        <v>0</v>
      </c>
      <c r="F201">
        <v>0</v>
      </c>
      <c r="G201">
        <v>0</v>
      </c>
      <c r="H201">
        <v>0</v>
      </c>
      <c r="I201">
        <v>0</v>
      </c>
      <c r="J201" s="5">
        <v>0</v>
      </c>
      <c r="K201" s="5">
        <v>0</v>
      </c>
      <c r="L201" s="5">
        <v>0</v>
      </c>
      <c r="M201" s="5">
        <v>0</v>
      </c>
      <c r="N201" s="5">
        <v>2.33</v>
      </c>
      <c r="O201" s="5">
        <v>0</v>
      </c>
      <c r="P201" s="5">
        <v>0</v>
      </c>
      <c r="Q201" s="5">
        <v>0.33</v>
      </c>
      <c r="R201" s="5">
        <v>0</v>
      </c>
      <c r="S201" s="5">
        <v>0</v>
      </c>
      <c r="T201" s="5">
        <v>10.33</v>
      </c>
      <c r="U201" s="5">
        <v>0</v>
      </c>
      <c r="V201" s="15">
        <f t="shared" ref="V201:V264" si="14">SUM(D201:U201)</f>
        <v>142.65000000000003</v>
      </c>
      <c r="W201" s="5">
        <v>41.33</v>
      </c>
      <c r="X201" s="15">
        <f t="shared" ref="X201:X264" si="15">SUM(V201:W201)</f>
        <v>183.98000000000002</v>
      </c>
    </row>
    <row r="202" spans="1:24" x14ac:dyDescent="0.25">
      <c r="A202">
        <f t="shared" si="13"/>
        <v>29</v>
      </c>
      <c r="B202">
        <v>2011</v>
      </c>
      <c r="C202" s="4">
        <v>40734</v>
      </c>
      <c r="D202">
        <v>129.66</v>
      </c>
      <c r="E202">
        <v>0</v>
      </c>
      <c r="F202">
        <v>0</v>
      </c>
      <c r="G202">
        <v>0</v>
      </c>
      <c r="H202">
        <v>0</v>
      </c>
      <c r="I202">
        <v>0</v>
      </c>
      <c r="J202" s="5">
        <v>0</v>
      </c>
      <c r="K202" s="5">
        <v>0</v>
      </c>
      <c r="L202" s="5">
        <v>0</v>
      </c>
      <c r="M202" s="5">
        <v>0</v>
      </c>
      <c r="N202" s="5">
        <v>2.33</v>
      </c>
      <c r="O202" s="5">
        <v>0</v>
      </c>
      <c r="P202" s="5">
        <v>0</v>
      </c>
      <c r="Q202" s="5">
        <v>0.33</v>
      </c>
      <c r="R202" s="5">
        <v>0</v>
      </c>
      <c r="S202" s="5">
        <v>0</v>
      </c>
      <c r="T202" s="5">
        <v>10.33</v>
      </c>
      <c r="U202" s="5">
        <v>0</v>
      </c>
      <c r="V202" s="15">
        <f t="shared" si="14"/>
        <v>142.65000000000003</v>
      </c>
      <c r="W202" s="5">
        <v>41.33</v>
      </c>
      <c r="X202" s="15">
        <f t="shared" si="15"/>
        <v>183.98000000000002</v>
      </c>
    </row>
    <row r="203" spans="1:24" x14ac:dyDescent="0.25">
      <c r="A203">
        <f t="shared" si="13"/>
        <v>29</v>
      </c>
      <c r="B203">
        <v>2011</v>
      </c>
      <c r="C203" s="4">
        <v>40735</v>
      </c>
      <c r="D203">
        <v>105</v>
      </c>
      <c r="E203">
        <v>0</v>
      </c>
      <c r="F203">
        <v>0</v>
      </c>
      <c r="G203">
        <v>0</v>
      </c>
      <c r="H203">
        <v>0</v>
      </c>
      <c r="I203">
        <v>4</v>
      </c>
      <c r="J203" s="5">
        <v>0</v>
      </c>
      <c r="K203" s="5">
        <v>0</v>
      </c>
      <c r="L203" s="5">
        <v>0</v>
      </c>
      <c r="M203" s="5">
        <v>0</v>
      </c>
      <c r="N203" s="5">
        <v>1</v>
      </c>
      <c r="O203" s="5">
        <v>1</v>
      </c>
      <c r="P203" s="5">
        <v>0</v>
      </c>
      <c r="Q203" s="5">
        <v>0</v>
      </c>
      <c r="R203" s="5">
        <v>0</v>
      </c>
      <c r="S203" s="5">
        <v>0</v>
      </c>
      <c r="T203" s="5">
        <v>3</v>
      </c>
      <c r="U203" s="5">
        <v>0</v>
      </c>
      <c r="V203" s="15">
        <f t="shared" si="14"/>
        <v>114</v>
      </c>
      <c r="W203" s="5">
        <v>57</v>
      </c>
      <c r="X203" s="15">
        <f t="shared" si="15"/>
        <v>171</v>
      </c>
    </row>
    <row r="204" spans="1:24" x14ac:dyDescent="0.25">
      <c r="A204">
        <f t="shared" si="13"/>
        <v>29</v>
      </c>
      <c r="B204">
        <v>2011</v>
      </c>
      <c r="C204" s="4">
        <v>40736</v>
      </c>
      <c r="D204">
        <v>38</v>
      </c>
      <c r="E204">
        <v>0</v>
      </c>
      <c r="F204">
        <v>0</v>
      </c>
      <c r="G204">
        <v>0</v>
      </c>
      <c r="H204">
        <v>0</v>
      </c>
      <c r="I204">
        <v>1</v>
      </c>
      <c r="J204" s="5">
        <v>0</v>
      </c>
      <c r="K204" s="5">
        <v>0</v>
      </c>
      <c r="L204" s="5">
        <v>0</v>
      </c>
      <c r="M204" s="5">
        <v>0</v>
      </c>
      <c r="N204" s="5">
        <v>7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9</v>
      </c>
      <c r="U204" s="5">
        <v>0</v>
      </c>
      <c r="V204" s="15">
        <f t="shared" si="14"/>
        <v>55</v>
      </c>
      <c r="W204" s="5">
        <v>26</v>
      </c>
      <c r="X204" s="15">
        <f t="shared" si="15"/>
        <v>81</v>
      </c>
    </row>
    <row r="205" spans="1:24" x14ac:dyDescent="0.25">
      <c r="A205">
        <f t="shared" si="13"/>
        <v>29</v>
      </c>
      <c r="B205">
        <v>2011</v>
      </c>
      <c r="C205" s="4">
        <v>40737</v>
      </c>
      <c r="D205">
        <v>85</v>
      </c>
      <c r="E205">
        <v>1</v>
      </c>
      <c r="F205">
        <v>0</v>
      </c>
      <c r="G205">
        <v>0</v>
      </c>
      <c r="H205">
        <v>0</v>
      </c>
      <c r="I205">
        <v>1</v>
      </c>
      <c r="J205" s="5">
        <v>0</v>
      </c>
      <c r="K205" s="5">
        <v>1</v>
      </c>
      <c r="L205" s="5">
        <v>0</v>
      </c>
      <c r="M205" s="5">
        <v>0</v>
      </c>
      <c r="N205" s="5">
        <v>5</v>
      </c>
      <c r="O205" s="5">
        <v>1</v>
      </c>
      <c r="P205" s="5">
        <v>0</v>
      </c>
      <c r="Q205" s="5">
        <v>1</v>
      </c>
      <c r="R205" s="5">
        <v>0</v>
      </c>
      <c r="S205" s="5">
        <v>0</v>
      </c>
      <c r="T205" s="5">
        <v>38</v>
      </c>
      <c r="U205" s="5">
        <v>0</v>
      </c>
      <c r="V205" s="15">
        <f t="shared" si="14"/>
        <v>133</v>
      </c>
      <c r="W205" s="5">
        <v>38</v>
      </c>
      <c r="X205" s="15">
        <f t="shared" si="15"/>
        <v>171</v>
      </c>
    </row>
    <row r="206" spans="1:24" x14ac:dyDescent="0.25">
      <c r="A206">
        <f t="shared" si="13"/>
        <v>29</v>
      </c>
      <c r="B206">
        <v>2011</v>
      </c>
      <c r="C206" s="4">
        <v>40738</v>
      </c>
      <c r="D206">
        <v>31</v>
      </c>
      <c r="E206">
        <v>0</v>
      </c>
      <c r="F206">
        <v>0</v>
      </c>
      <c r="G206">
        <v>0</v>
      </c>
      <c r="H206">
        <v>0</v>
      </c>
      <c r="I206">
        <v>0</v>
      </c>
      <c r="J206" s="5">
        <v>0</v>
      </c>
      <c r="K206" s="5">
        <v>1</v>
      </c>
      <c r="L206" s="5">
        <v>0</v>
      </c>
      <c r="M206" s="5">
        <v>0</v>
      </c>
      <c r="N206" s="5">
        <v>4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27</v>
      </c>
      <c r="U206" s="5">
        <v>0</v>
      </c>
      <c r="V206" s="15">
        <f t="shared" si="14"/>
        <v>63</v>
      </c>
      <c r="W206" s="5">
        <v>36</v>
      </c>
      <c r="X206" s="15">
        <f t="shared" si="15"/>
        <v>99</v>
      </c>
    </row>
    <row r="207" spans="1:24" x14ac:dyDescent="0.25">
      <c r="A207">
        <f t="shared" si="13"/>
        <v>29</v>
      </c>
      <c r="B207">
        <v>2011</v>
      </c>
      <c r="C207" s="4">
        <v>40739</v>
      </c>
      <c r="D207">
        <v>222</v>
      </c>
      <c r="E207">
        <v>0</v>
      </c>
      <c r="F207">
        <v>0</v>
      </c>
      <c r="G207">
        <v>0</v>
      </c>
      <c r="H207">
        <v>0</v>
      </c>
      <c r="I207">
        <v>0</v>
      </c>
      <c r="J207" s="5">
        <v>0</v>
      </c>
      <c r="K207" s="5">
        <v>0.66</v>
      </c>
      <c r="L207" s="5">
        <v>0</v>
      </c>
      <c r="M207" s="5">
        <v>0</v>
      </c>
      <c r="N207" s="5">
        <v>0.66</v>
      </c>
      <c r="O207" s="5">
        <v>0</v>
      </c>
      <c r="P207" s="5">
        <v>0</v>
      </c>
      <c r="Q207" s="5">
        <v>0.66</v>
      </c>
      <c r="R207" s="5">
        <v>0</v>
      </c>
      <c r="S207" s="5">
        <v>0</v>
      </c>
      <c r="T207" s="5">
        <v>17</v>
      </c>
      <c r="U207" s="5">
        <v>0</v>
      </c>
      <c r="V207" s="15">
        <f t="shared" si="14"/>
        <v>240.98</v>
      </c>
      <c r="W207" s="5">
        <v>29.66</v>
      </c>
      <c r="X207" s="15">
        <f t="shared" si="15"/>
        <v>270.64</v>
      </c>
    </row>
    <row r="208" spans="1:24" x14ac:dyDescent="0.25">
      <c r="A208">
        <f t="shared" si="13"/>
        <v>29</v>
      </c>
      <c r="B208">
        <v>2011</v>
      </c>
      <c r="C208" s="4">
        <v>40740</v>
      </c>
      <c r="D208">
        <v>222</v>
      </c>
      <c r="E208">
        <v>0</v>
      </c>
      <c r="F208">
        <v>0</v>
      </c>
      <c r="G208">
        <v>0</v>
      </c>
      <c r="H208">
        <v>0</v>
      </c>
      <c r="I208">
        <v>0</v>
      </c>
      <c r="J208" s="5">
        <v>0</v>
      </c>
      <c r="K208" s="5">
        <v>0.66</v>
      </c>
      <c r="L208" s="5">
        <v>0</v>
      </c>
      <c r="M208" s="5">
        <v>0</v>
      </c>
      <c r="N208" s="5">
        <v>0.66</v>
      </c>
      <c r="O208" s="5">
        <v>0</v>
      </c>
      <c r="P208" s="5">
        <v>0</v>
      </c>
      <c r="Q208" s="5">
        <v>0.66</v>
      </c>
      <c r="R208" s="5">
        <v>0</v>
      </c>
      <c r="S208" s="5">
        <v>0</v>
      </c>
      <c r="T208" s="5">
        <v>17</v>
      </c>
      <c r="U208" s="5">
        <v>0</v>
      </c>
      <c r="V208" s="15">
        <f t="shared" si="14"/>
        <v>240.98</v>
      </c>
      <c r="W208" s="5">
        <v>29.66</v>
      </c>
      <c r="X208" s="15">
        <f t="shared" si="15"/>
        <v>270.64</v>
      </c>
    </row>
    <row r="209" spans="1:24" x14ac:dyDescent="0.25">
      <c r="A209">
        <f t="shared" si="13"/>
        <v>30</v>
      </c>
      <c r="B209">
        <v>2011</v>
      </c>
      <c r="C209" s="4">
        <v>40741</v>
      </c>
      <c r="D209">
        <v>222</v>
      </c>
      <c r="E209">
        <v>0</v>
      </c>
      <c r="F209">
        <v>0</v>
      </c>
      <c r="G209">
        <v>0</v>
      </c>
      <c r="H209">
        <v>0</v>
      </c>
      <c r="I209">
        <v>0</v>
      </c>
      <c r="J209" s="5">
        <v>0</v>
      </c>
      <c r="K209" s="5">
        <v>0.66</v>
      </c>
      <c r="L209" s="5">
        <v>0</v>
      </c>
      <c r="M209" s="5">
        <v>0</v>
      </c>
      <c r="N209" s="5">
        <v>0.66</v>
      </c>
      <c r="O209" s="5">
        <v>0</v>
      </c>
      <c r="P209" s="5">
        <v>0</v>
      </c>
      <c r="Q209" s="5">
        <v>0.66</v>
      </c>
      <c r="R209" s="5">
        <v>0</v>
      </c>
      <c r="S209" s="5">
        <v>0</v>
      </c>
      <c r="T209" s="5">
        <v>17</v>
      </c>
      <c r="U209" s="5">
        <v>0</v>
      </c>
      <c r="V209" s="15">
        <f t="shared" si="14"/>
        <v>240.98</v>
      </c>
      <c r="W209" s="5">
        <v>29.66</v>
      </c>
      <c r="X209" s="15">
        <f t="shared" si="15"/>
        <v>270.64</v>
      </c>
    </row>
    <row r="210" spans="1:24" x14ac:dyDescent="0.25">
      <c r="A210">
        <f t="shared" si="13"/>
        <v>30</v>
      </c>
      <c r="B210">
        <v>2011</v>
      </c>
      <c r="C210" s="4">
        <v>40742</v>
      </c>
      <c r="D210">
        <v>146</v>
      </c>
      <c r="E210">
        <v>0</v>
      </c>
      <c r="F210">
        <v>0</v>
      </c>
      <c r="G210">
        <v>0</v>
      </c>
      <c r="H210">
        <v>0</v>
      </c>
      <c r="I210">
        <v>0</v>
      </c>
      <c r="J210" s="5">
        <v>0</v>
      </c>
      <c r="K210" s="5">
        <v>0</v>
      </c>
      <c r="L210" s="5">
        <v>0</v>
      </c>
      <c r="M210" s="5">
        <v>0</v>
      </c>
      <c r="N210" s="5">
        <v>2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4</v>
      </c>
      <c r="U210" s="5">
        <v>0</v>
      </c>
      <c r="V210" s="15">
        <f t="shared" si="14"/>
        <v>152</v>
      </c>
      <c r="W210" s="5">
        <v>14</v>
      </c>
      <c r="X210" s="15">
        <f t="shared" si="15"/>
        <v>166</v>
      </c>
    </row>
    <row r="211" spans="1:24" x14ac:dyDescent="0.25">
      <c r="A211">
        <f t="shared" si="13"/>
        <v>30</v>
      </c>
      <c r="B211">
        <v>2011</v>
      </c>
      <c r="C211" s="4">
        <v>40743</v>
      </c>
      <c r="D211">
        <v>164</v>
      </c>
      <c r="E211">
        <v>0</v>
      </c>
      <c r="F211">
        <v>0</v>
      </c>
      <c r="G211">
        <v>0</v>
      </c>
      <c r="H211">
        <v>0</v>
      </c>
      <c r="I211">
        <v>0</v>
      </c>
      <c r="J211" s="5">
        <v>0</v>
      </c>
      <c r="K211" s="5">
        <v>13</v>
      </c>
      <c r="L211" s="5">
        <v>0</v>
      </c>
      <c r="M211" s="5">
        <v>0</v>
      </c>
      <c r="N211" s="5">
        <v>3</v>
      </c>
      <c r="O211" s="5">
        <v>2</v>
      </c>
      <c r="P211" s="5">
        <v>0</v>
      </c>
      <c r="Q211" s="5">
        <v>0</v>
      </c>
      <c r="R211" s="5">
        <v>0</v>
      </c>
      <c r="S211" s="5">
        <v>0</v>
      </c>
      <c r="T211" s="5">
        <v>27</v>
      </c>
      <c r="U211" s="5">
        <v>0</v>
      </c>
      <c r="V211" s="15">
        <f t="shared" si="14"/>
        <v>209</v>
      </c>
      <c r="W211" s="5">
        <v>22</v>
      </c>
      <c r="X211" s="15">
        <f t="shared" si="15"/>
        <v>231</v>
      </c>
    </row>
    <row r="212" spans="1:24" x14ac:dyDescent="0.25">
      <c r="A212">
        <f t="shared" si="13"/>
        <v>30</v>
      </c>
      <c r="B212">
        <v>2011</v>
      </c>
      <c r="C212" s="4">
        <v>40744</v>
      </c>
      <c r="D212">
        <v>95</v>
      </c>
      <c r="E212">
        <v>0</v>
      </c>
      <c r="F212">
        <v>0</v>
      </c>
      <c r="G212">
        <v>0</v>
      </c>
      <c r="H212">
        <v>0</v>
      </c>
      <c r="I212">
        <v>0</v>
      </c>
      <c r="J212" s="5">
        <v>0</v>
      </c>
      <c r="K212" s="5">
        <v>3</v>
      </c>
      <c r="L212" s="5">
        <v>0</v>
      </c>
      <c r="M212" s="5">
        <v>0</v>
      </c>
      <c r="N212" s="5">
        <v>1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15">
        <f t="shared" si="14"/>
        <v>99</v>
      </c>
      <c r="W212" s="5">
        <v>20</v>
      </c>
      <c r="X212" s="15">
        <f t="shared" si="15"/>
        <v>119</v>
      </c>
    </row>
    <row r="213" spans="1:24" x14ac:dyDescent="0.25">
      <c r="A213">
        <f t="shared" si="13"/>
        <v>30</v>
      </c>
      <c r="B213">
        <v>2011</v>
      </c>
      <c r="C213" s="4">
        <v>40745</v>
      </c>
      <c r="D213">
        <v>152</v>
      </c>
      <c r="E213">
        <v>0</v>
      </c>
      <c r="F213">
        <v>0</v>
      </c>
      <c r="G213">
        <v>0</v>
      </c>
      <c r="H213">
        <v>0</v>
      </c>
      <c r="I213">
        <v>0</v>
      </c>
      <c r="J213" s="5">
        <v>0</v>
      </c>
      <c r="K213" s="5">
        <v>2</v>
      </c>
      <c r="L213" s="5">
        <v>0</v>
      </c>
      <c r="M213" s="5">
        <v>0</v>
      </c>
      <c r="N213" s="5">
        <v>2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3</v>
      </c>
      <c r="U213" s="5">
        <v>0</v>
      </c>
      <c r="V213" s="15">
        <f t="shared" si="14"/>
        <v>159</v>
      </c>
      <c r="W213" s="5">
        <v>58</v>
      </c>
      <c r="X213" s="15">
        <f t="shared" si="15"/>
        <v>217</v>
      </c>
    </row>
    <row r="214" spans="1:24" x14ac:dyDescent="0.25">
      <c r="A214">
        <f t="shared" si="13"/>
        <v>30</v>
      </c>
      <c r="B214">
        <v>2011</v>
      </c>
      <c r="C214" s="4">
        <v>40746</v>
      </c>
      <c r="D214">
        <v>30.33</v>
      </c>
      <c r="E214">
        <v>0</v>
      </c>
      <c r="F214">
        <v>0</v>
      </c>
      <c r="G214">
        <v>0</v>
      </c>
      <c r="H214">
        <v>0</v>
      </c>
      <c r="I214">
        <v>0</v>
      </c>
      <c r="J214" s="5">
        <v>0</v>
      </c>
      <c r="K214" s="5">
        <v>0.66</v>
      </c>
      <c r="L214" s="5">
        <v>0</v>
      </c>
      <c r="M214" s="5">
        <v>0</v>
      </c>
      <c r="N214" s="5">
        <v>0.33</v>
      </c>
      <c r="O214" s="5">
        <v>0.33</v>
      </c>
      <c r="P214" s="5">
        <v>0</v>
      </c>
      <c r="Q214" s="5">
        <v>0</v>
      </c>
      <c r="R214" s="5">
        <v>0</v>
      </c>
      <c r="S214" s="5">
        <v>0</v>
      </c>
      <c r="T214" s="5">
        <v>2</v>
      </c>
      <c r="U214" s="5">
        <v>0</v>
      </c>
      <c r="V214" s="15">
        <f t="shared" si="14"/>
        <v>33.649999999999991</v>
      </c>
      <c r="W214" s="5">
        <v>14.33</v>
      </c>
      <c r="X214" s="15">
        <f t="shared" si="15"/>
        <v>47.97999999999999</v>
      </c>
    </row>
    <row r="215" spans="1:24" x14ac:dyDescent="0.25">
      <c r="A215">
        <f t="shared" si="13"/>
        <v>30</v>
      </c>
      <c r="B215">
        <v>2011</v>
      </c>
      <c r="C215" s="4">
        <v>40747</v>
      </c>
      <c r="D215">
        <v>30.33</v>
      </c>
      <c r="E215">
        <v>0</v>
      </c>
      <c r="F215">
        <v>0</v>
      </c>
      <c r="G215">
        <v>0</v>
      </c>
      <c r="H215">
        <v>0</v>
      </c>
      <c r="I215">
        <v>0</v>
      </c>
      <c r="J215" s="5">
        <v>0</v>
      </c>
      <c r="K215" s="5">
        <v>0.66</v>
      </c>
      <c r="L215" s="5">
        <v>0</v>
      </c>
      <c r="M215" s="5">
        <v>0</v>
      </c>
      <c r="N215" s="5">
        <v>0.33</v>
      </c>
      <c r="O215" s="5">
        <v>0.33</v>
      </c>
      <c r="P215" s="5">
        <v>0</v>
      </c>
      <c r="Q215" s="5">
        <v>0</v>
      </c>
      <c r="R215" s="5">
        <v>0</v>
      </c>
      <c r="S215" s="5">
        <v>0</v>
      </c>
      <c r="T215" s="5">
        <v>2</v>
      </c>
      <c r="U215" s="5">
        <v>0</v>
      </c>
      <c r="V215" s="15">
        <f t="shared" si="14"/>
        <v>33.649999999999991</v>
      </c>
      <c r="W215" s="5">
        <v>14.33</v>
      </c>
      <c r="X215" s="15">
        <f t="shared" si="15"/>
        <v>47.97999999999999</v>
      </c>
    </row>
    <row r="216" spans="1:24" x14ac:dyDescent="0.25">
      <c r="A216">
        <f t="shared" si="13"/>
        <v>31</v>
      </c>
      <c r="B216">
        <v>2011</v>
      </c>
      <c r="C216" s="4">
        <v>40748</v>
      </c>
      <c r="D216">
        <v>30.33</v>
      </c>
      <c r="E216">
        <v>0</v>
      </c>
      <c r="F216">
        <v>0</v>
      </c>
      <c r="G216">
        <v>0</v>
      </c>
      <c r="H216">
        <v>0</v>
      </c>
      <c r="I216">
        <v>0</v>
      </c>
      <c r="J216" s="5">
        <v>0</v>
      </c>
      <c r="K216" s="5">
        <v>0.66</v>
      </c>
      <c r="L216" s="5">
        <v>0</v>
      </c>
      <c r="M216" s="5">
        <v>0</v>
      </c>
      <c r="N216" s="5">
        <v>0.33</v>
      </c>
      <c r="O216" s="5">
        <v>0.33</v>
      </c>
      <c r="P216" s="5">
        <v>0</v>
      </c>
      <c r="Q216" s="5">
        <v>0</v>
      </c>
      <c r="R216" s="5">
        <v>0</v>
      </c>
      <c r="S216" s="5">
        <v>0</v>
      </c>
      <c r="T216" s="5">
        <v>2</v>
      </c>
      <c r="U216" s="5">
        <v>0</v>
      </c>
      <c r="V216" s="15">
        <f t="shared" si="14"/>
        <v>33.649999999999991</v>
      </c>
      <c r="W216" s="5">
        <v>14.33</v>
      </c>
      <c r="X216" s="15">
        <f t="shared" si="15"/>
        <v>47.97999999999999</v>
      </c>
    </row>
    <row r="217" spans="1:24" x14ac:dyDescent="0.25">
      <c r="A217">
        <f t="shared" si="13"/>
        <v>31</v>
      </c>
      <c r="B217">
        <v>2011</v>
      </c>
      <c r="C217" s="4">
        <v>40749</v>
      </c>
      <c r="D217">
        <v>205</v>
      </c>
      <c r="E217">
        <v>0</v>
      </c>
      <c r="F217">
        <v>0</v>
      </c>
      <c r="G217">
        <v>0</v>
      </c>
      <c r="H217">
        <v>0</v>
      </c>
      <c r="I217">
        <v>2</v>
      </c>
      <c r="J217" s="5">
        <v>0</v>
      </c>
      <c r="K217" s="5">
        <v>1</v>
      </c>
      <c r="L217" s="5">
        <v>0</v>
      </c>
      <c r="M217" s="5">
        <v>0</v>
      </c>
      <c r="N217" s="5">
        <v>5</v>
      </c>
      <c r="O217" s="5">
        <v>3</v>
      </c>
      <c r="P217" s="5">
        <v>0</v>
      </c>
      <c r="Q217" s="5">
        <v>1</v>
      </c>
      <c r="R217" s="5">
        <v>0</v>
      </c>
      <c r="S217" s="5">
        <v>0</v>
      </c>
      <c r="T217" s="5">
        <v>3</v>
      </c>
      <c r="U217" s="5">
        <v>0</v>
      </c>
      <c r="V217" s="15">
        <f t="shared" si="14"/>
        <v>220</v>
      </c>
      <c r="W217" s="5">
        <v>248</v>
      </c>
      <c r="X217" s="15">
        <f t="shared" si="15"/>
        <v>468</v>
      </c>
    </row>
    <row r="218" spans="1:24" x14ac:dyDescent="0.25">
      <c r="A218">
        <f t="shared" si="13"/>
        <v>31</v>
      </c>
      <c r="B218">
        <v>2011</v>
      </c>
      <c r="C218" s="4">
        <v>40750</v>
      </c>
      <c r="D218">
        <v>263</v>
      </c>
      <c r="E218">
        <v>0</v>
      </c>
      <c r="F218">
        <v>0</v>
      </c>
      <c r="G218">
        <v>1</v>
      </c>
      <c r="H218">
        <v>0</v>
      </c>
      <c r="I218">
        <v>1</v>
      </c>
      <c r="J218" s="5">
        <v>0</v>
      </c>
      <c r="K218" s="5">
        <v>2</v>
      </c>
      <c r="L218" s="5">
        <v>0</v>
      </c>
      <c r="M218" s="5">
        <v>0</v>
      </c>
      <c r="N218" s="5">
        <v>5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44</v>
      </c>
      <c r="V218" s="15">
        <f t="shared" si="14"/>
        <v>316</v>
      </c>
      <c r="W218" s="5">
        <v>171</v>
      </c>
      <c r="X218" s="15">
        <f t="shared" si="15"/>
        <v>487</v>
      </c>
    </row>
    <row r="219" spans="1:24" x14ac:dyDescent="0.25">
      <c r="A219">
        <f t="shared" si="13"/>
        <v>31</v>
      </c>
      <c r="B219">
        <v>2011</v>
      </c>
      <c r="C219" s="4">
        <v>40751</v>
      </c>
      <c r="D219">
        <v>80</v>
      </c>
      <c r="E219">
        <v>0</v>
      </c>
      <c r="F219">
        <v>0</v>
      </c>
      <c r="G219">
        <v>0</v>
      </c>
      <c r="H219">
        <v>0</v>
      </c>
      <c r="I219">
        <v>0</v>
      </c>
      <c r="J219" s="5">
        <v>0</v>
      </c>
      <c r="K219" s="5">
        <v>1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11</v>
      </c>
      <c r="U219" s="5">
        <v>0</v>
      </c>
      <c r="V219" s="15">
        <f t="shared" si="14"/>
        <v>92</v>
      </c>
      <c r="W219" s="5">
        <v>54</v>
      </c>
      <c r="X219" s="15">
        <f t="shared" si="15"/>
        <v>146</v>
      </c>
    </row>
    <row r="220" spans="1:24" x14ac:dyDescent="0.25">
      <c r="A220">
        <f t="shared" si="13"/>
        <v>31</v>
      </c>
      <c r="B220">
        <v>2011</v>
      </c>
      <c r="C220" s="4">
        <v>40752</v>
      </c>
      <c r="D220">
        <v>66</v>
      </c>
      <c r="E220">
        <v>0</v>
      </c>
      <c r="F220">
        <v>0</v>
      </c>
      <c r="G220">
        <v>0</v>
      </c>
      <c r="H220">
        <v>0</v>
      </c>
      <c r="I220">
        <v>0</v>
      </c>
      <c r="J220" s="5">
        <v>0</v>
      </c>
      <c r="K220" s="5">
        <v>2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15">
        <f t="shared" si="14"/>
        <v>68</v>
      </c>
      <c r="W220" s="5">
        <v>26</v>
      </c>
      <c r="X220" s="15">
        <f t="shared" si="15"/>
        <v>94</v>
      </c>
    </row>
    <row r="221" spans="1:24" x14ac:dyDescent="0.25">
      <c r="A221">
        <f t="shared" si="13"/>
        <v>31</v>
      </c>
      <c r="B221">
        <v>2011</v>
      </c>
      <c r="C221" s="4">
        <v>40753</v>
      </c>
      <c r="D221">
        <v>73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0.33</v>
      </c>
      <c r="L221">
        <v>0</v>
      </c>
      <c r="M221">
        <v>0</v>
      </c>
      <c r="N221">
        <v>0</v>
      </c>
      <c r="O221">
        <v>0.66</v>
      </c>
      <c r="P221">
        <v>0</v>
      </c>
      <c r="Q221" s="5">
        <v>0</v>
      </c>
      <c r="R221" s="5">
        <v>0</v>
      </c>
      <c r="S221" s="5">
        <v>2.33</v>
      </c>
      <c r="T221" s="5">
        <v>0</v>
      </c>
      <c r="U221" s="5">
        <v>0</v>
      </c>
      <c r="V221" s="15">
        <f t="shared" si="14"/>
        <v>76.319999999999993</v>
      </c>
      <c r="W221" s="5">
        <v>14</v>
      </c>
      <c r="X221" s="15">
        <f t="shared" si="15"/>
        <v>90.32</v>
      </c>
    </row>
    <row r="222" spans="1:24" x14ac:dyDescent="0.25">
      <c r="A222">
        <f t="shared" si="13"/>
        <v>31</v>
      </c>
      <c r="B222">
        <v>2011</v>
      </c>
      <c r="C222" s="4">
        <v>40754</v>
      </c>
      <c r="D222">
        <v>73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0.33</v>
      </c>
      <c r="L222">
        <v>0</v>
      </c>
      <c r="M222">
        <v>0</v>
      </c>
      <c r="N222">
        <v>0</v>
      </c>
      <c r="O222">
        <v>0.66</v>
      </c>
      <c r="P222">
        <v>0</v>
      </c>
      <c r="Q222" s="5">
        <v>0</v>
      </c>
      <c r="R222" s="5">
        <v>0</v>
      </c>
      <c r="S222" s="5">
        <v>2.33</v>
      </c>
      <c r="T222" s="5">
        <v>0</v>
      </c>
      <c r="U222" s="5">
        <v>0</v>
      </c>
      <c r="V222" s="15">
        <f t="shared" si="14"/>
        <v>76.319999999999993</v>
      </c>
      <c r="W222" s="5">
        <v>14</v>
      </c>
      <c r="X222" s="15">
        <f t="shared" si="15"/>
        <v>90.32</v>
      </c>
    </row>
    <row r="223" spans="1:24" x14ac:dyDescent="0.25">
      <c r="A223">
        <f t="shared" si="13"/>
        <v>32</v>
      </c>
      <c r="B223">
        <v>2011</v>
      </c>
      <c r="C223" s="4">
        <v>40755</v>
      </c>
      <c r="D223">
        <v>73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0.33</v>
      </c>
      <c r="L223">
        <v>0</v>
      </c>
      <c r="M223">
        <v>0</v>
      </c>
      <c r="N223">
        <v>0</v>
      </c>
      <c r="O223">
        <v>0.66</v>
      </c>
      <c r="P223">
        <v>0</v>
      </c>
      <c r="Q223" s="5">
        <v>0</v>
      </c>
      <c r="R223" s="5">
        <v>0</v>
      </c>
      <c r="S223" s="5">
        <v>2.33</v>
      </c>
      <c r="T223" s="5">
        <v>0</v>
      </c>
      <c r="U223" s="5">
        <v>0</v>
      </c>
      <c r="V223" s="15">
        <f t="shared" si="14"/>
        <v>76.319999999999993</v>
      </c>
      <c r="W223" s="5">
        <v>14</v>
      </c>
      <c r="X223" s="15">
        <f t="shared" si="15"/>
        <v>90.32</v>
      </c>
    </row>
    <row r="224" spans="1:24" x14ac:dyDescent="0.25">
      <c r="A224">
        <f t="shared" si="13"/>
        <v>32</v>
      </c>
      <c r="B224">
        <v>2011</v>
      </c>
      <c r="C224" s="4">
        <v>40756</v>
      </c>
      <c r="D224">
        <v>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</v>
      </c>
      <c r="O224">
        <v>0</v>
      </c>
      <c r="P224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15">
        <f t="shared" si="14"/>
        <v>8</v>
      </c>
      <c r="W224" s="5">
        <v>1</v>
      </c>
      <c r="X224" s="15">
        <f t="shared" si="15"/>
        <v>9</v>
      </c>
    </row>
    <row r="225" spans="1:24" x14ac:dyDescent="0.25">
      <c r="A225">
        <f t="shared" si="13"/>
        <v>32</v>
      </c>
      <c r="B225">
        <v>2011</v>
      </c>
      <c r="C225" s="4">
        <v>40757</v>
      </c>
      <c r="D225">
        <v>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15">
        <f t="shared" si="14"/>
        <v>9</v>
      </c>
      <c r="W225" s="5">
        <v>0</v>
      </c>
      <c r="X225" s="15">
        <f t="shared" si="15"/>
        <v>9</v>
      </c>
    </row>
    <row r="226" spans="1:24" x14ac:dyDescent="0.25">
      <c r="A226">
        <f t="shared" si="13"/>
        <v>32</v>
      </c>
      <c r="B226">
        <v>2011</v>
      </c>
      <c r="C226" s="4">
        <v>40758</v>
      </c>
      <c r="D226">
        <v>18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 s="5">
        <v>2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15">
        <f t="shared" si="14"/>
        <v>20</v>
      </c>
      <c r="W226" s="5">
        <v>0</v>
      </c>
      <c r="X226" s="15">
        <f t="shared" si="15"/>
        <v>20</v>
      </c>
    </row>
    <row r="227" spans="1:24" x14ac:dyDescent="0.25">
      <c r="A227">
        <f t="shared" si="13"/>
        <v>32</v>
      </c>
      <c r="B227">
        <v>2011</v>
      </c>
      <c r="C227" s="4">
        <v>40759</v>
      </c>
      <c r="D227">
        <v>48</v>
      </c>
      <c r="E227">
        <v>0</v>
      </c>
      <c r="F227">
        <v>0</v>
      </c>
      <c r="G227">
        <v>0</v>
      </c>
      <c r="H227">
        <v>0</v>
      </c>
      <c r="I227">
        <v>0</v>
      </c>
      <c r="J227" s="3">
        <v>0</v>
      </c>
      <c r="K227" s="5">
        <v>1</v>
      </c>
      <c r="L227" s="5">
        <v>0</v>
      </c>
      <c r="M227" s="5">
        <v>0</v>
      </c>
      <c r="N227" s="5">
        <v>0</v>
      </c>
      <c r="O227" s="5">
        <v>1</v>
      </c>
      <c r="P227" s="3">
        <v>0</v>
      </c>
      <c r="Q227" s="5">
        <v>0</v>
      </c>
      <c r="R227" s="5">
        <v>0</v>
      </c>
      <c r="S227" s="3">
        <v>0</v>
      </c>
      <c r="T227" s="5">
        <v>0</v>
      </c>
      <c r="U227" s="3">
        <v>0</v>
      </c>
      <c r="V227" s="15">
        <f t="shared" si="14"/>
        <v>50</v>
      </c>
      <c r="W227" s="5">
        <v>2</v>
      </c>
      <c r="X227" s="15">
        <f t="shared" si="15"/>
        <v>52</v>
      </c>
    </row>
    <row r="228" spans="1:24" x14ac:dyDescent="0.25">
      <c r="A228">
        <f t="shared" si="13"/>
        <v>32</v>
      </c>
      <c r="B228">
        <v>2011</v>
      </c>
      <c r="C228" s="4">
        <v>40760</v>
      </c>
      <c r="D228">
        <v>27.3</v>
      </c>
      <c r="E228">
        <v>0</v>
      </c>
      <c r="F228">
        <v>0</v>
      </c>
      <c r="G228">
        <v>0</v>
      </c>
      <c r="H228">
        <v>0</v>
      </c>
      <c r="I228">
        <v>0</v>
      </c>
      <c r="J228" s="3">
        <v>0</v>
      </c>
      <c r="K228" s="5">
        <v>0.33</v>
      </c>
      <c r="L228" s="5">
        <v>0</v>
      </c>
      <c r="M228" s="5">
        <v>0</v>
      </c>
      <c r="N228" s="5">
        <v>0</v>
      </c>
      <c r="O228" s="5">
        <v>0</v>
      </c>
      <c r="P228" s="3">
        <v>0</v>
      </c>
      <c r="Q228" s="5">
        <v>0.33</v>
      </c>
      <c r="R228" s="5">
        <v>0</v>
      </c>
      <c r="S228" s="3">
        <v>0</v>
      </c>
      <c r="T228" s="5">
        <v>0</v>
      </c>
      <c r="U228" s="3">
        <v>0</v>
      </c>
      <c r="V228" s="15">
        <f t="shared" si="14"/>
        <v>27.959999999999997</v>
      </c>
      <c r="W228" s="5">
        <v>7</v>
      </c>
      <c r="X228" s="15">
        <f t="shared" si="15"/>
        <v>34.959999999999994</v>
      </c>
    </row>
    <row r="229" spans="1:24" x14ac:dyDescent="0.25">
      <c r="A229">
        <f t="shared" si="13"/>
        <v>32</v>
      </c>
      <c r="B229">
        <v>2011</v>
      </c>
      <c r="C229" s="4">
        <v>40761</v>
      </c>
      <c r="D229">
        <v>27.3</v>
      </c>
      <c r="E229">
        <v>0</v>
      </c>
      <c r="F229">
        <v>0</v>
      </c>
      <c r="G229">
        <v>0</v>
      </c>
      <c r="H229">
        <v>0</v>
      </c>
      <c r="I229">
        <v>0</v>
      </c>
      <c r="J229" s="3">
        <v>0</v>
      </c>
      <c r="K229" s="5">
        <v>0.33</v>
      </c>
      <c r="L229" s="5">
        <v>0</v>
      </c>
      <c r="M229" s="5">
        <v>0</v>
      </c>
      <c r="N229" s="5">
        <v>0</v>
      </c>
      <c r="O229" s="5">
        <v>0</v>
      </c>
      <c r="P229" s="3">
        <v>0</v>
      </c>
      <c r="Q229" s="5">
        <v>0.33</v>
      </c>
      <c r="R229" s="5">
        <v>0</v>
      </c>
      <c r="S229" s="3">
        <v>0</v>
      </c>
      <c r="T229" s="5">
        <v>0</v>
      </c>
      <c r="U229" s="3">
        <v>0</v>
      </c>
      <c r="V229" s="15">
        <f t="shared" si="14"/>
        <v>27.959999999999997</v>
      </c>
      <c r="W229" s="5">
        <v>7</v>
      </c>
      <c r="X229" s="15">
        <f t="shared" si="15"/>
        <v>34.959999999999994</v>
      </c>
    </row>
    <row r="230" spans="1:24" x14ac:dyDescent="0.25">
      <c r="A230">
        <f t="shared" si="13"/>
        <v>33</v>
      </c>
      <c r="B230">
        <v>2011</v>
      </c>
      <c r="C230" s="4">
        <v>40762</v>
      </c>
      <c r="D230">
        <v>27.3</v>
      </c>
      <c r="E230">
        <v>0</v>
      </c>
      <c r="F230">
        <v>0</v>
      </c>
      <c r="G230">
        <v>0</v>
      </c>
      <c r="H230">
        <v>0</v>
      </c>
      <c r="I230">
        <v>0</v>
      </c>
      <c r="J230" s="3">
        <v>0</v>
      </c>
      <c r="K230" s="5">
        <v>0.33</v>
      </c>
      <c r="L230" s="5">
        <v>0</v>
      </c>
      <c r="M230" s="5">
        <v>0</v>
      </c>
      <c r="N230" s="5">
        <v>0</v>
      </c>
      <c r="O230" s="5">
        <v>0</v>
      </c>
      <c r="P230" s="3">
        <v>0</v>
      </c>
      <c r="Q230" s="5">
        <v>0.33</v>
      </c>
      <c r="R230" s="5">
        <v>0</v>
      </c>
      <c r="S230" s="3">
        <v>0</v>
      </c>
      <c r="T230" s="5">
        <v>0</v>
      </c>
      <c r="U230" s="3">
        <v>0</v>
      </c>
      <c r="V230" s="15">
        <f t="shared" si="14"/>
        <v>27.959999999999997</v>
      </c>
      <c r="W230" s="5">
        <v>7</v>
      </c>
      <c r="X230" s="15">
        <f t="shared" si="15"/>
        <v>34.959999999999994</v>
      </c>
    </row>
    <row r="231" spans="1:24" x14ac:dyDescent="0.25">
      <c r="A231">
        <f t="shared" si="13"/>
        <v>33</v>
      </c>
      <c r="B231">
        <v>2011</v>
      </c>
      <c r="C231" s="4">
        <v>40763</v>
      </c>
      <c r="D231">
        <v>85</v>
      </c>
      <c r="E231">
        <v>0</v>
      </c>
      <c r="F231">
        <v>0</v>
      </c>
      <c r="G231">
        <v>0</v>
      </c>
      <c r="H231">
        <v>0</v>
      </c>
      <c r="I231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15">
        <f t="shared" si="14"/>
        <v>85</v>
      </c>
      <c r="W231" s="5">
        <v>79</v>
      </c>
      <c r="X231" s="15">
        <f t="shared" si="15"/>
        <v>164</v>
      </c>
    </row>
    <row r="232" spans="1:24" x14ac:dyDescent="0.25">
      <c r="A232">
        <f t="shared" si="13"/>
        <v>33</v>
      </c>
      <c r="B232">
        <v>2011</v>
      </c>
      <c r="C232" s="4">
        <v>40764</v>
      </c>
      <c r="D232">
        <v>51</v>
      </c>
      <c r="E232">
        <v>0</v>
      </c>
      <c r="F232">
        <v>0</v>
      </c>
      <c r="G232">
        <v>0</v>
      </c>
      <c r="H232">
        <v>0</v>
      </c>
      <c r="I232">
        <v>1</v>
      </c>
      <c r="J232" s="5">
        <v>0</v>
      </c>
      <c r="K232" s="5">
        <v>1</v>
      </c>
      <c r="L232" s="5">
        <v>0</v>
      </c>
      <c r="M232" s="5">
        <v>0</v>
      </c>
      <c r="N232" s="5">
        <v>1</v>
      </c>
      <c r="O232" s="5">
        <v>1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15">
        <f t="shared" si="14"/>
        <v>55</v>
      </c>
      <c r="W232" s="5">
        <v>44</v>
      </c>
      <c r="X232" s="15">
        <f t="shared" si="15"/>
        <v>99</v>
      </c>
    </row>
    <row r="233" spans="1:24" x14ac:dyDescent="0.25">
      <c r="A233">
        <f t="shared" si="13"/>
        <v>33</v>
      </c>
      <c r="B233">
        <v>2011</v>
      </c>
      <c r="C233" s="4">
        <v>40765</v>
      </c>
      <c r="D233">
        <v>51</v>
      </c>
      <c r="E233">
        <v>0</v>
      </c>
      <c r="F233">
        <v>0</v>
      </c>
      <c r="G233">
        <v>0</v>
      </c>
      <c r="H233">
        <v>0</v>
      </c>
      <c r="I233">
        <v>2</v>
      </c>
      <c r="J233" s="5">
        <v>0</v>
      </c>
      <c r="K233" s="5">
        <v>2</v>
      </c>
      <c r="L233" s="5">
        <v>0</v>
      </c>
      <c r="M233" s="5">
        <v>0</v>
      </c>
      <c r="N233" s="5">
        <v>1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15">
        <f t="shared" si="14"/>
        <v>56</v>
      </c>
      <c r="W233" s="5">
        <v>15</v>
      </c>
      <c r="X233" s="15">
        <f t="shared" si="15"/>
        <v>71</v>
      </c>
    </row>
    <row r="234" spans="1:24" x14ac:dyDescent="0.25">
      <c r="A234">
        <f t="shared" si="13"/>
        <v>33</v>
      </c>
      <c r="B234">
        <v>2011</v>
      </c>
      <c r="C234" s="4">
        <v>40766</v>
      </c>
      <c r="D234">
        <v>30</v>
      </c>
      <c r="E234">
        <v>0</v>
      </c>
      <c r="F234">
        <v>0</v>
      </c>
      <c r="G234">
        <v>0</v>
      </c>
      <c r="H234">
        <v>0</v>
      </c>
      <c r="I234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15">
        <f t="shared" si="14"/>
        <v>30</v>
      </c>
      <c r="W234" s="5">
        <v>12</v>
      </c>
      <c r="X234" s="15">
        <f t="shared" si="15"/>
        <v>42</v>
      </c>
    </row>
    <row r="235" spans="1:24" x14ac:dyDescent="0.25">
      <c r="A235">
        <f t="shared" si="13"/>
        <v>33</v>
      </c>
      <c r="B235">
        <v>2011</v>
      </c>
      <c r="C235" s="4">
        <v>40767</v>
      </c>
      <c r="D235">
        <v>22</v>
      </c>
      <c r="E235">
        <v>0</v>
      </c>
      <c r="F235">
        <v>0</v>
      </c>
      <c r="G235">
        <v>0</v>
      </c>
      <c r="H235">
        <v>0</v>
      </c>
      <c r="I235">
        <v>0.33</v>
      </c>
      <c r="J235" s="3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3">
        <v>0</v>
      </c>
      <c r="Q235" s="5">
        <v>0</v>
      </c>
      <c r="R235" s="5">
        <v>0</v>
      </c>
      <c r="S235" s="3">
        <v>0</v>
      </c>
      <c r="T235" s="5">
        <v>0</v>
      </c>
      <c r="U235" s="3">
        <v>0</v>
      </c>
      <c r="V235" s="15">
        <f t="shared" si="14"/>
        <v>22.33</v>
      </c>
      <c r="W235" s="5">
        <v>6.66</v>
      </c>
      <c r="X235" s="15">
        <f t="shared" si="15"/>
        <v>28.99</v>
      </c>
    </row>
    <row r="236" spans="1:24" x14ac:dyDescent="0.25">
      <c r="A236">
        <f t="shared" si="13"/>
        <v>33</v>
      </c>
      <c r="B236">
        <v>2011</v>
      </c>
      <c r="C236" s="4">
        <v>40768</v>
      </c>
      <c r="D236">
        <v>22</v>
      </c>
      <c r="E236">
        <v>0</v>
      </c>
      <c r="F236">
        <v>0</v>
      </c>
      <c r="G236">
        <v>0</v>
      </c>
      <c r="H236">
        <v>0</v>
      </c>
      <c r="I236">
        <v>0.33</v>
      </c>
      <c r="J236" s="3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3">
        <v>0</v>
      </c>
      <c r="Q236" s="5">
        <v>0</v>
      </c>
      <c r="R236" s="5">
        <v>0</v>
      </c>
      <c r="S236" s="3">
        <v>0</v>
      </c>
      <c r="T236" s="5">
        <v>0</v>
      </c>
      <c r="U236" s="3">
        <v>0</v>
      </c>
      <c r="V236" s="15">
        <f t="shared" si="14"/>
        <v>22.33</v>
      </c>
      <c r="W236" s="5">
        <v>6.66</v>
      </c>
      <c r="X236" s="15">
        <f t="shared" si="15"/>
        <v>28.99</v>
      </c>
    </row>
    <row r="237" spans="1:24" x14ac:dyDescent="0.25">
      <c r="A237">
        <f t="shared" si="13"/>
        <v>34</v>
      </c>
      <c r="B237">
        <v>2011</v>
      </c>
      <c r="C237" s="4">
        <v>40769</v>
      </c>
      <c r="D237">
        <v>22</v>
      </c>
      <c r="E237">
        <v>0</v>
      </c>
      <c r="F237">
        <v>0</v>
      </c>
      <c r="G237">
        <v>0</v>
      </c>
      <c r="H237">
        <v>0</v>
      </c>
      <c r="I237">
        <v>0.33</v>
      </c>
      <c r="J237" s="3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3">
        <v>0</v>
      </c>
      <c r="Q237" s="5">
        <v>0</v>
      </c>
      <c r="R237" s="5">
        <v>0</v>
      </c>
      <c r="S237" s="3">
        <v>0</v>
      </c>
      <c r="T237" s="5">
        <v>0</v>
      </c>
      <c r="U237" s="3">
        <v>0</v>
      </c>
      <c r="V237" s="15">
        <f t="shared" si="14"/>
        <v>22.33</v>
      </c>
      <c r="W237" s="5">
        <v>6.66</v>
      </c>
      <c r="X237" s="15">
        <f t="shared" si="15"/>
        <v>28.99</v>
      </c>
    </row>
    <row r="238" spans="1:24" x14ac:dyDescent="0.25">
      <c r="A238">
        <f t="shared" si="13"/>
        <v>34</v>
      </c>
      <c r="B238">
        <v>2011</v>
      </c>
      <c r="C238" s="4">
        <v>40770</v>
      </c>
      <c r="D238">
        <v>93</v>
      </c>
      <c r="E238">
        <v>0</v>
      </c>
      <c r="F238">
        <v>0</v>
      </c>
      <c r="G238">
        <v>0</v>
      </c>
      <c r="H238">
        <v>0</v>
      </c>
      <c r="I238">
        <v>1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1</v>
      </c>
      <c r="R238" s="5">
        <v>0</v>
      </c>
      <c r="S238" s="5">
        <v>0</v>
      </c>
      <c r="T238" s="5">
        <v>0</v>
      </c>
      <c r="U238" s="5">
        <v>0</v>
      </c>
      <c r="V238" s="15">
        <f t="shared" si="14"/>
        <v>95</v>
      </c>
      <c r="W238" s="5">
        <v>6</v>
      </c>
      <c r="X238" s="15">
        <f t="shared" si="15"/>
        <v>101</v>
      </c>
    </row>
    <row r="239" spans="1:24" x14ac:dyDescent="0.25">
      <c r="A239">
        <f t="shared" si="13"/>
        <v>34</v>
      </c>
      <c r="B239">
        <v>2011</v>
      </c>
      <c r="C239" s="4">
        <v>40771</v>
      </c>
      <c r="D239">
        <v>77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 s="15">
        <f t="shared" si="14"/>
        <v>77</v>
      </c>
      <c r="W239" s="5">
        <v>4</v>
      </c>
      <c r="X239" s="15">
        <f t="shared" si="15"/>
        <v>81</v>
      </c>
    </row>
    <row r="240" spans="1:24" x14ac:dyDescent="0.25">
      <c r="A240">
        <f t="shared" si="13"/>
        <v>34</v>
      </c>
      <c r="B240">
        <v>2011</v>
      </c>
      <c r="C240" s="4">
        <v>40772</v>
      </c>
      <c r="D240">
        <v>75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 s="15">
        <f t="shared" si="14"/>
        <v>76</v>
      </c>
      <c r="W240" s="5">
        <v>11</v>
      </c>
      <c r="X240" s="15">
        <f t="shared" si="15"/>
        <v>87</v>
      </c>
    </row>
    <row r="241" spans="1:24" x14ac:dyDescent="0.25">
      <c r="A241">
        <f t="shared" si="13"/>
        <v>34</v>
      </c>
      <c r="B241">
        <v>2011</v>
      </c>
      <c r="C241" s="4">
        <v>40773</v>
      </c>
      <c r="D241">
        <v>47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2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2</v>
      </c>
      <c r="R241">
        <v>0</v>
      </c>
      <c r="S241">
        <v>0</v>
      </c>
      <c r="T241">
        <v>0</v>
      </c>
      <c r="U241">
        <v>0</v>
      </c>
      <c r="V241" s="15">
        <f t="shared" si="14"/>
        <v>51</v>
      </c>
      <c r="W241" s="5">
        <v>1</v>
      </c>
      <c r="X241" s="15">
        <f t="shared" si="15"/>
        <v>52</v>
      </c>
    </row>
    <row r="242" spans="1:24" x14ac:dyDescent="0.25">
      <c r="A242">
        <f t="shared" si="13"/>
        <v>34</v>
      </c>
      <c r="B242">
        <v>2011</v>
      </c>
      <c r="C242" s="4">
        <v>40774</v>
      </c>
      <c r="D242">
        <v>10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0.33</v>
      </c>
      <c r="R242">
        <v>0</v>
      </c>
      <c r="S242">
        <v>0</v>
      </c>
      <c r="T242">
        <v>0</v>
      </c>
      <c r="U242">
        <v>0</v>
      </c>
      <c r="V242" s="15">
        <f t="shared" si="14"/>
        <v>10.33</v>
      </c>
      <c r="W242" s="5">
        <v>0</v>
      </c>
      <c r="X242" s="15">
        <f t="shared" si="15"/>
        <v>10.33</v>
      </c>
    </row>
    <row r="243" spans="1:24" x14ac:dyDescent="0.25">
      <c r="A243">
        <f t="shared" si="13"/>
        <v>34</v>
      </c>
      <c r="B243">
        <v>2011</v>
      </c>
      <c r="C243" s="4">
        <v>40775</v>
      </c>
      <c r="D243">
        <v>10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0.33</v>
      </c>
      <c r="R243">
        <v>0</v>
      </c>
      <c r="S243">
        <v>0</v>
      </c>
      <c r="T243">
        <v>0</v>
      </c>
      <c r="U243">
        <v>0</v>
      </c>
      <c r="V243" s="15">
        <f t="shared" si="14"/>
        <v>10.33</v>
      </c>
      <c r="W243" s="5">
        <v>0</v>
      </c>
      <c r="X243" s="15">
        <f t="shared" si="15"/>
        <v>10.33</v>
      </c>
    </row>
    <row r="244" spans="1:24" x14ac:dyDescent="0.25">
      <c r="A244">
        <f t="shared" si="13"/>
        <v>35</v>
      </c>
      <c r="B244">
        <v>2011</v>
      </c>
      <c r="C244" s="4">
        <v>40776</v>
      </c>
      <c r="D244">
        <v>10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0.33</v>
      </c>
      <c r="R244">
        <v>0</v>
      </c>
      <c r="S244">
        <v>0</v>
      </c>
      <c r="T244">
        <v>0</v>
      </c>
      <c r="U244">
        <v>0</v>
      </c>
      <c r="V244" s="15">
        <f t="shared" si="14"/>
        <v>10.33</v>
      </c>
      <c r="W244" s="5">
        <v>0</v>
      </c>
      <c r="X244" s="15">
        <f t="shared" si="15"/>
        <v>10.33</v>
      </c>
    </row>
    <row r="245" spans="1:24" x14ac:dyDescent="0.25">
      <c r="A245">
        <f t="shared" si="13"/>
        <v>35</v>
      </c>
      <c r="B245">
        <v>2011</v>
      </c>
      <c r="C245" s="4">
        <v>40777</v>
      </c>
      <c r="D245">
        <v>23</v>
      </c>
      <c r="E245">
        <v>0</v>
      </c>
      <c r="F245">
        <v>0</v>
      </c>
      <c r="G245">
        <v>0</v>
      </c>
      <c r="H245" s="5">
        <v>0</v>
      </c>
      <c r="I245" s="5">
        <v>0</v>
      </c>
      <c r="J245" s="7">
        <v>0</v>
      </c>
      <c r="K245" s="9">
        <v>0</v>
      </c>
      <c r="L245" s="5">
        <v>0</v>
      </c>
      <c r="M245" s="5">
        <v>0</v>
      </c>
      <c r="N245" s="5">
        <v>0</v>
      </c>
      <c r="O245" s="5">
        <v>0</v>
      </c>
      <c r="P245" s="3">
        <v>0</v>
      </c>
      <c r="Q245" s="3">
        <v>2</v>
      </c>
      <c r="R245" s="3">
        <v>0</v>
      </c>
      <c r="S245" s="3">
        <v>0</v>
      </c>
      <c r="T245" s="5">
        <v>0</v>
      </c>
      <c r="U245" s="3">
        <v>0</v>
      </c>
      <c r="V245" s="15">
        <f t="shared" si="14"/>
        <v>25</v>
      </c>
      <c r="W245" s="5">
        <v>2</v>
      </c>
      <c r="X245" s="15">
        <f t="shared" si="15"/>
        <v>27</v>
      </c>
    </row>
    <row r="246" spans="1:24" x14ac:dyDescent="0.25">
      <c r="A246">
        <f t="shared" si="13"/>
        <v>35</v>
      </c>
      <c r="B246">
        <v>2011</v>
      </c>
      <c r="C246" s="4">
        <v>40778</v>
      </c>
      <c r="D246">
        <v>61</v>
      </c>
      <c r="E246">
        <v>0</v>
      </c>
      <c r="F246">
        <v>0</v>
      </c>
      <c r="G246">
        <v>0</v>
      </c>
      <c r="H246" s="5">
        <v>0</v>
      </c>
      <c r="I246" s="5">
        <v>0</v>
      </c>
      <c r="J246" s="7">
        <v>0</v>
      </c>
      <c r="K246" s="9">
        <v>0</v>
      </c>
      <c r="L246" s="5">
        <v>1</v>
      </c>
      <c r="M246" s="5">
        <v>0</v>
      </c>
      <c r="N246" s="5">
        <v>0</v>
      </c>
      <c r="O246" s="5">
        <v>0</v>
      </c>
      <c r="P246" s="3">
        <v>0</v>
      </c>
      <c r="Q246" s="3">
        <v>2</v>
      </c>
      <c r="R246" s="3">
        <v>0</v>
      </c>
      <c r="S246" s="3">
        <v>0</v>
      </c>
      <c r="T246" s="5">
        <v>0</v>
      </c>
      <c r="U246" s="3">
        <v>0</v>
      </c>
      <c r="V246" s="15">
        <f t="shared" si="14"/>
        <v>64</v>
      </c>
      <c r="W246" s="5">
        <v>4</v>
      </c>
      <c r="X246" s="15">
        <f t="shared" si="15"/>
        <v>68</v>
      </c>
    </row>
    <row r="247" spans="1:24" x14ac:dyDescent="0.25">
      <c r="A247">
        <f t="shared" si="13"/>
        <v>35</v>
      </c>
      <c r="B247">
        <v>2011</v>
      </c>
      <c r="C247" s="4">
        <v>40779</v>
      </c>
      <c r="D247">
        <v>12</v>
      </c>
      <c r="E247">
        <v>0</v>
      </c>
      <c r="F247">
        <v>0</v>
      </c>
      <c r="G247">
        <v>0</v>
      </c>
      <c r="H247" s="5">
        <v>0</v>
      </c>
      <c r="I247" s="5">
        <v>0</v>
      </c>
      <c r="J247" s="7">
        <v>0</v>
      </c>
      <c r="K247" s="9">
        <v>0</v>
      </c>
      <c r="L247" s="5">
        <v>0</v>
      </c>
      <c r="M247" s="5">
        <v>0</v>
      </c>
      <c r="N247" s="5">
        <v>0</v>
      </c>
      <c r="O247" s="5">
        <v>0</v>
      </c>
      <c r="P247" s="3">
        <v>0</v>
      </c>
      <c r="Q247" s="3">
        <v>1</v>
      </c>
      <c r="R247" s="3">
        <v>0</v>
      </c>
      <c r="S247" s="3">
        <v>0</v>
      </c>
      <c r="T247" s="5">
        <v>0</v>
      </c>
      <c r="U247" s="3">
        <v>0</v>
      </c>
      <c r="V247" s="15">
        <f t="shared" si="14"/>
        <v>13</v>
      </c>
      <c r="W247" s="5">
        <v>1</v>
      </c>
      <c r="X247" s="15">
        <f t="shared" si="15"/>
        <v>14</v>
      </c>
    </row>
    <row r="248" spans="1:24" x14ac:dyDescent="0.25">
      <c r="A248">
        <f t="shared" si="13"/>
        <v>35</v>
      </c>
      <c r="B248">
        <v>2011</v>
      </c>
      <c r="C248" s="4">
        <v>40780</v>
      </c>
      <c r="D248">
        <v>17</v>
      </c>
      <c r="E248">
        <v>0</v>
      </c>
      <c r="F248">
        <v>0</v>
      </c>
      <c r="G248">
        <v>0</v>
      </c>
      <c r="H248" s="5">
        <v>0</v>
      </c>
      <c r="I248" s="5">
        <v>0</v>
      </c>
      <c r="J248" s="5">
        <v>0</v>
      </c>
      <c r="K248" s="5">
        <v>1</v>
      </c>
      <c r="L248" s="5">
        <v>0</v>
      </c>
      <c r="M248" s="5">
        <v>0</v>
      </c>
      <c r="N248" s="5">
        <v>0</v>
      </c>
      <c r="O248" s="5">
        <v>1</v>
      </c>
      <c r="P248" s="5">
        <v>0</v>
      </c>
      <c r="Q248" s="5">
        <v>9</v>
      </c>
      <c r="R248" s="5">
        <v>0</v>
      </c>
      <c r="S248" s="5">
        <v>0</v>
      </c>
      <c r="T248" s="5">
        <v>0</v>
      </c>
      <c r="U248" s="5">
        <v>0</v>
      </c>
      <c r="V248" s="15">
        <f t="shared" si="14"/>
        <v>28</v>
      </c>
      <c r="W248" s="5">
        <v>1</v>
      </c>
      <c r="X248" s="15">
        <f t="shared" si="15"/>
        <v>29</v>
      </c>
    </row>
    <row r="249" spans="1:24" x14ac:dyDescent="0.25">
      <c r="A249">
        <f t="shared" si="13"/>
        <v>35</v>
      </c>
      <c r="B249">
        <v>2011</v>
      </c>
      <c r="C249" s="4">
        <v>40781</v>
      </c>
      <c r="D249">
        <v>6.33</v>
      </c>
      <c r="E249">
        <v>0</v>
      </c>
      <c r="F249">
        <v>0</v>
      </c>
      <c r="G249">
        <v>0</v>
      </c>
      <c r="H249" s="5">
        <v>0</v>
      </c>
      <c r="I249" s="5">
        <v>0</v>
      </c>
      <c r="J249" s="3">
        <v>0</v>
      </c>
      <c r="K249" s="8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4</v>
      </c>
      <c r="R249" s="5">
        <v>0</v>
      </c>
      <c r="S249" s="5">
        <v>0</v>
      </c>
      <c r="T249" s="5">
        <v>0</v>
      </c>
      <c r="U249" s="5">
        <v>0</v>
      </c>
      <c r="V249" s="15">
        <f t="shared" si="14"/>
        <v>10.33</v>
      </c>
      <c r="W249" s="5">
        <v>0.66</v>
      </c>
      <c r="X249" s="15">
        <f t="shared" si="15"/>
        <v>10.99</v>
      </c>
    </row>
    <row r="250" spans="1:24" x14ac:dyDescent="0.25">
      <c r="A250">
        <f t="shared" si="13"/>
        <v>35</v>
      </c>
      <c r="B250">
        <v>2011</v>
      </c>
      <c r="C250" s="4">
        <v>40782</v>
      </c>
      <c r="D250">
        <v>6.33</v>
      </c>
      <c r="E250">
        <v>0</v>
      </c>
      <c r="F250">
        <v>0</v>
      </c>
      <c r="G250">
        <v>0</v>
      </c>
      <c r="H250" s="5">
        <v>0</v>
      </c>
      <c r="I250" s="5">
        <v>0</v>
      </c>
      <c r="J250" s="3">
        <v>0</v>
      </c>
      <c r="K250" s="8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4</v>
      </c>
      <c r="R250" s="5">
        <v>0</v>
      </c>
      <c r="S250" s="5">
        <v>0</v>
      </c>
      <c r="T250" s="5">
        <v>0</v>
      </c>
      <c r="U250" s="5">
        <v>0</v>
      </c>
      <c r="V250" s="15">
        <f t="shared" si="14"/>
        <v>10.33</v>
      </c>
      <c r="W250" s="5">
        <v>0.66</v>
      </c>
      <c r="X250" s="15">
        <f t="shared" si="15"/>
        <v>10.99</v>
      </c>
    </row>
    <row r="251" spans="1:24" x14ac:dyDescent="0.25">
      <c r="A251">
        <f t="shared" si="13"/>
        <v>36</v>
      </c>
      <c r="B251">
        <v>2011</v>
      </c>
      <c r="C251" s="4">
        <v>40783</v>
      </c>
      <c r="D251">
        <v>6.33</v>
      </c>
      <c r="E251">
        <v>0</v>
      </c>
      <c r="F251">
        <v>0</v>
      </c>
      <c r="G251">
        <v>0</v>
      </c>
      <c r="H251" s="5">
        <v>0</v>
      </c>
      <c r="I251" s="5">
        <v>0</v>
      </c>
      <c r="J251" s="3">
        <v>0</v>
      </c>
      <c r="K251" s="8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4</v>
      </c>
      <c r="R251" s="5">
        <v>0</v>
      </c>
      <c r="S251" s="5">
        <v>0</v>
      </c>
      <c r="T251" s="5">
        <v>0</v>
      </c>
      <c r="U251" s="5">
        <v>0</v>
      </c>
      <c r="V251" s="15">
        <f t="shared" si="14"/>
        <v>10.33</v>
      </c>
      <c r="W251" s="5">
        <v>0.66</v>
      </c>
      <c r="X251" s="15">
        <f t="shared" si="15"/>
        <v>10.99</v>
      </c>
    </row>
    <row r="252" spans="1:24" x14ac:dyDescent="0.25">
      <c r="A252">
        <f t="shared" si="13"/>
        <v>36</v>
      </c>
      <c r="B252">
        <v>2011</v>
      </c>
      <c r="C252" s="4">
        <v>40784</v>
      </c>
      <c r="D252">
        <v>2</v>
      </c>
      <c r="E252">
        <v>0</v>
      </c>
      <c r="F252">
        <v>0</v>
      </c>
      <c r="G252">
        <v>0</v>
      </c>
      <c r="H252" s="5">
        <v>0</v>
      </c>
      <c r="I252" s="5">
        <v>0</v>
      </c>
      <c r="J252" s="5">
        <v>0</v>
      </c>
      <c r="K252" s="5">
        <v>1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15">
        <f t="shared" si="14"/>
        <v>3</v>
      </c>
      <c r="W252" s="5">
        <v>0</v>
      </c>
      <c r="X252" s="15">
        <f t="shared" si="15"/>
        <v>3</v>
      </c>
    </row>
    <row r="253" spans="1:24" x14ac:dyDescent="0.25">
      <c r="A253">
        <f t="shared" si="13"/>
        <v>36</v>
      </c>
      <c r="B253">
        <v>2011</v>
      </c>
      <c r="C253" s="4">
        <v>40785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 s="15">
        <f t="shared" si="14"/>
        <v>1</v>
      </c>
      <c r="W253" s="5">
        <v>0</v>
      </c>
      <c r="X253" s="15">
        <f t="shared" si="15"/>
        <v>1</v>
      </c>
    </row>
    <row r="254" spans="1:24" x14ac:dyDescent="0.25">
      <c r="A254">
        <f t="shared" si="13"/>
        <v>36</v>
      </c>
      <c r="B254">
        <v>2011</v>
      </c>
      <c r="C254" s="4">
        <v>40786</v>
      </c>
      <c r="D254">
        <v>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 s="15">
        <f t="shared" si="14"/>
        <v>7</v>
      </c>
      <c r="W254" s="5">
        <v>0</v>
      </c>
      <c r="X254" s="15">
        <f t="shared" si="15"/>
        <v>7</v>
      </c>
    </row>
    <row r="255" spans="1:24" x14ac:dyDescent="0.25">
      <c r="A255">
        <f t="shared" si="13"/>
        <v>36</v>
      </c>
      <c r="B255">
        <v>2011</v>
      </c>
      <c r="C255" s="4">
        <v>40787</v>
      </c>
      <c r="D255">
        <v>13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3</v>
      </c>
      <c r="R255">
        <v>0</v>
      </c>
      <c r="S255">
        <v>0</v>
      </c>
      <c r="T255">
        <v>0</v>
      </c>
      <c r="U255">
        <v>0</v>
      </c>
      <c r="V255" s="15">
        <f t="shared" si="14"/>
        <v>17</v>
      </c>
      <c r="W255" s="5">
        <v>1</v>
      </c>
      <c r="X255" s="15">
        <f t="shared" si="15"/>
        <v>18</v>
      </c>
    </row>
    <row r="256" spans="1:24" x14ac:dyDescent="0.25">
      <c r="A256">
        <f t="shared" si="13"/>
        <v>36</v>
      </c>
      <c r="B256">
        <v>2011</v>
      </c>
      <c r="C256" s="4">
        <v>40788</v>
      </c>
      <c r="D256">
        <v>1.25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0.25</v>
      </c>
      <c r="R256">
        <v>0</v>
      </c>
      <c r="S256">
        <v>0</v>
      </c>
      <c r="T256">
        <v>0</v>
      </c>
      <c r="U256">
        <v>0</v>
      </c>
      <c r="V256" s="15">
        <f t="shared" si="14"/>
        <v>1.5</v>
      </c>
      <c r="W256" s="5">
        <v>1.5</v>
      </c>
      <c r="X256" s="15">
        <f t="shared" si="15"/>
        <v>3</v>
      </c>
    </row>
    <row r="257" spans="1:24" x14ac:dyDescent="0.25">
      <c r="A257">
        <f t="shared" si="13"/>
        <v>36</v>
      </c>
      <c r="B257">
        <v>2011</v>
      </c>
      <c r="C257" s="4">
        <v>40789</v>
      </c>
      <c r="D257">
        <v>1.25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0.25</v>
      </c>
      <c r="R257">
        <v>0</v>
      </c>
      <c r="S257">
        <v>0</v>
      </c>
      <c r="T257">
        <v>0</v>
      </c>
      <c r="U257">
        <v>0</v>
      </c>
      <c r="V257" s="15">
        <f t="shared" si="14"/>
        <v>1.5</v>
      </c>
      <c r="W257" s="5">
        <v>1.5</v>
      </c>
      <c r="X257" s="15">
        <f t="shared" si="15"/>
        <v>3</v>
      </c>
    </row>
    <row r="258" spans="1:24" x14ac:dyDescent="0.25">
      <c r="A258">
        <f t="shared" si="13"/>
        <v>37</v>
      </c>
      <c r="B258">
        <v>2011</v>
      </c>
      <c r="C258" s="4">
        <v>40790</v>
      </c>
      <c r="D258">
        <v>1.25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0.25</v>
      </c>
      <c r="R258">
        <v>0</v>
      </c>
      <c r="S258">
        <v>0</v>
      </c>
      <c r="T258">
        <v>0</v>
      </c>
      <c r="U258">
        <v>0</v>
      </c>
      <c r="V258" s="15">
        <f t="shared" si="14"/>
        <v>1.5</v>
      </c>
      <c r="W258" s="5">
        <v>1.5</v>
      </c>
      <c r="X258" s="15">
        <f t="shared" si="15"/>
        <v>3</v>
      </c>
    </row>
    <row r="259" spans="1:24" x14ac:dyDescent="0.25">
      <c r="A259">
        <f t="shared" ref="A259:A322" si="16">WEEKNUM(C259)</f>
        <v>37</v>
      </c>
      <c r="B259">
        <v>2011</v>
      </c>
      <c r="C259" s="4">
        <v>40791</v>
      </c>
      <c r="D259">
        <v>1.25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0.25</v>
      </c>
      <c r="R259">
        <v>0</v>
      </c>
      <c r="S259">
        <v>0</v>
      </c>
      <c r="T259">
        <v>0</v>
      </c>
      <c r="U259">
        <v>0</v>
      </c>
      <c r="V259" s="15">
        <f t="shared" si="14"/>
        <v>1.5</v>
      </c>
      <c r="W259" s="5">
        <v>1.5</v>
      </c>
      <c r="X259" s="15">
        <f t="shared" si="15"/>
        <v>3</v>
      </c>
    </row>
    <row r="260" spans="1:24" x14ac:dyDescent="0.25">
      <c r="A260">
        <f t="shared" si="16"/>
        <v>37</v>
      </c>
      <c r="B260">
        <v>2011</v>
      </c>
      <c r="C260" s="4">
        <v>40792</v>
      </c>
      <c r="D260">
        <v>9</v>
      </c>
      <c r="E260">
        <v>0</v>
      </c>
      <c r="F260">
        <v>0</v>
      </c>
      <c r="G260">
        <v>0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</v>
      </c>
      <c r="R260">
        <v>0</v>
      </c>
      <c r="S260">
        <v>0</v>
      </c>
      <c r="T260">
        <v>0</v>
      </c>
      <c r="U260">
        <v>0</v>
      </c>
      <c r="V260" s="15">
        <f t="shared" si="14"/>
        <v>11</v>
      </c>
      <c r="W260" s="5">
        <v>3</v>
      </c>
      <c r="X260" s="15">
        <f t="shared" si="15"/>
        <v>14</v>
      </c>
    </row>
    <row r="261" spans="1:24" x14ac:dyDescent="0.25">
      <c r="A261">
        <f t="shared" si="16"/>
        <v>37</v>
      </c>
      <c r="B261">
        <v>2011</v>
      </c>
      <c r="C261" s="4">
        <v>40793</v>
      </c>
      <c r="D261">
        <v>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 s="15">
        <f t="shared" si="14"/>
        <v>2</v>
      </c>
      <c r="W261" s="5">
        <v>1</v>
      </c>
      <c r="X261" s="15">
        <f t="shared" si="15"/>
        <v>3</v>
      </c>
    </row>
    <row r="262" spans="1:24" x14ac:dyDescent="0.25">
      <c r="A262">
        <f t="shared" si="16"/>
        <v>37</v>
      </c>
      <c r="B262">
        <v>2011</v>
      </c>
      <c r="C262" s="4">
        <v>40794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 s="15">
        <f t="shared" si="14"/>
        <v>1</v>
      </c>
      <c r="W262" s="5">
        <v>1</v>
      </c>
      <c r="X262" s="15">
        <f t="shared" si="15"/>
        <v>2</v>
      </c>
    </row>
    <row r="263" spans="1:24" x14ac:dyDescent="0.25">
      <c r="A263">
        <f t="shared" si="16"/>
        <v>37</v>
      </c>
      <c r="B263">
        <v>2011</v>
      </c>
      <c r="C263" s="4">
        <v>40795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0.33</v>
      </c>
      <c r="R263">
        <v>0</v>
      </c>
      <c r="S263">
        <v>0</v>
      </c>
      <c r="T263">
        <v>0</v>
      </c>
      <c r="U263">
        <v>0</v>
      </c>
      <c r="V263" s="15">
        <f t="shared" si="14"/>
        <v>1.33</v>
      </c>
      <c r="W263" s="5">
        <v>1.67</v>
      </c>
      <c r="X263" s="15">
        <f t="shared" si="15"/>
        <v>3</v>
      </c>
    </row>
    <row r="264" spans="1:24" x14ac:dyDescent="0.25">
      <c r="A264">
        <f t="shared" si="16"/>
        <v>37</v>
      </c>
      <c r="B264">
        <v>2011</v>
      </c>
      <c r="C264" s="4">
        <v>40796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0.33</v>
      </c>
      <c r="R264">
        <v>0</v>
      </c>
      <c r="S264">
        <v>0</v>
      </c>
      <c r="T264">
        <v>0</v>
      </c>
      <c r="U264">
        <v>0</v>
      </c>
      <c r="V264" s="15">
        <f t="shared" si="14"/>
        <v>1.33</v>
      </c>
      <c r="W264" s="5">
        <v>1.67</v>
      </c>
      <c r="X264" s="15">
        <f t="shared" si="15"/>
        <v>3</v>
      </c>
    </row>
    <row r="265" spans="1:24" x14ac:dyDescent="0.25">
      <c r="A265">
        <f t="shared" si="16"/>
        <v>38</v>
      </c>
      <c r="B265">
        <v>2011</v>
      </c>
      <c r="C265" s="4">
        <v>40797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0.33</v>
      </c>
      <c r="R265">
        <v>0</v>
      </c>
      <c r="S265">
        <v>0</v>
      </c>
      <c r="T265">
        <v>0</v>
      </c>
      <c r="U265">
        <v>0</v>
      </c>
      <c r="V265" s="15">
        <f t="shared" ref="V265:V269" si="17">SUM(D265:U265)</f>
        <v>1.33</v>
      </c>
      <c r="W265" s="5">
        <v>1.67</v>
      </c>
      <c r="X265" s="15">
        <f t="shared" ref="X265:X269" si="18">SUM(V265:W265)</f>
        <v>3</v>
      </c>
    </row>
    <row r="266" spans="1:24" x14ac:dyDescent="0.25">
      <c r="A266">
        <f t="shared" si="16"/>
        <v>38</v>
      </c>
      <c r="B266">
        <v>2011</v>
      </c>
      <c r="C266" s="4">
        <v>40798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 s="15">
        <f t="shared" si="17"/>
        <v>1</v>
      </c>
      <c r="W266" s="5">
        <v>1</v>
      </c>
      <c r="X266" s="15">
        <f t="shared" si="18"/>
        <v>2</v>
      </c>
    </row>
    <row r="267" spans="1:24" x14ac:dyDescent="0.25">
      <c r="A267">
        <f t="shared" si="16"/>
        <v>38</v>
      </c>
      <c r="B267">
        <v>2011</v>
      </c>
      <c r="C267" s="4">
        <v>40799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 s="15">
        <f t="shared" si="17"/>
        <v>0</v>
      </c>
      <c r="W267" s="5">
        <v>0</v>
      </c>
      <c r="X267" s="15">
        <f t="shared" si="18"/>
        <v>0</v>
      </c>
    </row>
    <row r="268" spans="1:24" x14ac:dyDescent="0.25">
      <c r="A268">
        <f t="shared" si="16"/>
        <v>38</v>
      </c>
      <c r="B268">
        <v>2011</v>
      </c>
      <c r="C268" s="4">
        <v>40800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 s="15">
        <f t="shared" si="17"/>
        <v>0</v>
      </c>
      <c r="W268" s="5">
        <v>0</v>
      </c>
      <c r="X268" s="15">
        <f t="shared" si="18"/>
        <v>0</v>
      </c>
    </row>
    <row r="269" spans="1:24" x14ac:dyDescent="0.25">
      <c r="A269">
        <f t="shared" si="16"/>
        <v>38</v>
      </c>
      <c r="B269">
        <v>2011</v>
      </c>
      <c r="C269" s="4">
        <v>40801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1</v>
      </c>
      <c r="R269">
        <v>0</v>
      </c>
      <c r="S269">
        <v>0</v>
      </c>
      <c r="T269">
        <v>0</v>
      </c>
      <c r="U269">
        <v>0</v>
      </c>
      <c r="V269" s="15">
        <f t="shared" si="17"/>
        <v>1</v>
      </c>
      <c r="W269" s="5">
        <v>0</v>
      </c>
      <c r="X269" s="15">
        <f t="shared" si="18"/>
        <v>1</v>
      </c>
    </row>
    <row r="270" spans="1:24" x14ac:dyDescent="0.25">
      <c r="A270">
        <f t="shared" si="16"/>
        <v>19</v>
      </c>
      <c r="B270">
        <v>2012</v>
      </c>
      <c r="C270" s="4">
        <v>40669</v>
      </c>
      <c r="J270" s="3"/>
      <c r="K270" s="5"/>
      <c r="L270" s="5"/>
      <c r="M270" s="5"/>
      <c r="N270" s="5"/>
      <c r="O270" s="5"/>
      <c r="P270" s="3"/>
      <c r="Q270" s="5"/>
      <c r="R270" s="5"/>
      <c r="S270" s="3"/>
      <c r="T270" s="5"/>
      <c r="U270" s="3"/>
      <c r="V270" s="15">
        <f t="shared" ref="V270:V333" si="19">SUM(D270:U270)</f>
        <v>0</v>
      </c>
      <c r="W270" s="5"/>
      <c r="X270" s="15">
        <f t="shared" ref="X270:X333" si="20">SUM(V270:W270)</f>
        <v>0</v>
      </c>
    </row>
    <row r="271" spans="1:24" x14ac:dyDescent="0.25">
      <c r="A271">
        <f t="shared" si="16"/>
        <v>19</v>
      </c>
      <c r="B271">
        <v>2012</v>
      </c>
      <c r="C271" s="4">
        <v>40670</v>
      </c>
      <c r="J271" s="3"/>
      <c r="K271" s="5"/>
      <c r="L271" s="5"/>
      <c r="M271" s="5"/>
      <c r="N271" s="5"/>
      <c r="O271" s="5"/>
      <c r="P271" s="3"/>
      <c r="Q271" s="5"/>
      <c r="R271" s="5"/>
      <c r="S271" s="3"/>
      <c r="T271" s="5"/>
      <c r="U271" s="3"/>
      <c r="V271" s="15">
        <f t="shared" si="19"/>
        <v>0</v>
      </c>
      <c r="W271" s="5"/>
      <c r="X271" s="15">
        <f t="shared" si="20"/>
        <v>0</v>
      </c>
    </row>
    <row r="272" spans="1:24" x14ac:dyDescent="0.25">
      <c r="A272">
        <f t="shared" si="16"/>
        <v>20</v>
      </c>
      <c r="B272">
        <v>2012</v>
      </c>
      <c r="C272" s="4">
        <v>40671</v>
      </c>
      <c r="J272" s="3"/>
      <c r="K272" s="5"/>
      <c r="L272" s="5"/>
      <c r="M272" s="5"/>
      <c r="N272" s="5"/>
      <c r="O272" s="5"/>
      <c r="P272" s="3"/>
      <c r="Q272" s="5"/>
      <c r="R272" s="5"/>
      <c r="S272" s="3"/>
      <c r="T272" s="5"/>
      <c r="U272" s="3"/>
      <c r="V272" s="15">
        <f t="shared" si="19"/>
        <v>0</v>
      </c>
      <c r="W272" s="5"/>
      <c r="X272" s="15">
        <f t="shared" si="20"/>
        <v>0</v>
      </c>
    </row>
    <row r="273" spans="1:24" x14ac:dyDescent="0.25">
      <c r="A273">
        <f t="shared" si="16"/>
        <v>20</v>
      </c>
      <c r="B273">
        <v>2012</v>
      </c>
      <c r="C273" s="4">
        <v>40672</v>
      </c>
      <c r="J273" s="3"/>
      <c r="K273" s="5"/>
      <c r="L273" s="5"/>
      <c r="M273" s="5"/>
      <c r="N273" s="5"/>
      <c r="O273" s="5"/>
      <c r="P273" s="3"/>
      <c r="Q273" s="5"/>
      <c r="R273" s="5"/>
      <c r="S273" s="3"/>
      <c r="T273" s="5"/>
      <c r="U273" s="3"/>
      <c r="V273" s="15">
        <f t="shared" si="19"/>
        <v>0</v>
      </c>
      <c r="W273" s="5"/>
      <c r="X273" s="15">
        <f t="shared" si="20"/>
        <v>0</v>
      </c>
    </row>
    <row r="274" spans="1:24" x14ac:dyDescent="0.25">
      <c r="A274">
        <f t="shared" si="16"/>
        <v>20</v>
      </c>
      <c r="B274">
        <v>2012</v>
      </c>
      <c r="C274" s="4">
        <v>40673</v>
      </c>
      <c r="J274" s="3"/>
      <c r="K274" s="5"/>
      <c r="L274" s="5"/>
      <c r="M274" s="5"/>
      <c r="N274" s="5"/>
      <c r="O274" s="5"/>
      <c r="P274" s="3"/>
      <c r="Q274" s="5"/>
      <c r="R274" s="5"/>
      <c r="S274" s="3"/>
      <c r="T274" s="5"/>
      <c r="U274" s="3"/>
      <c r="V274" s="15">
        <f t="shared" si="19"/>
        <v>0</v>
      </c>
      <c r="W274" s="5"/>
      <c r="X274" s="15">
        <f t="shared" si="20"/>
        <v>0</v>
      </c>
    </row>
    <row r="275" spans="1:24" x14ac:dyDescent="0.25">
      <c r="A275">
        <f t="shared" si="16"/>
        <v>20</v>
      </c>
      <c r="B275">
        <v>2012</v>
      </c>
      <c r="C275" s="4">
        <v>40674</v>
      </c>
      <c r="J275" s="3"/>
      <c r="K275" s="5"/>
      <c r="L275" s="5"/>
      <c r="M275" s="5"/>
      <c r="N275" s="5"/>
      <c r="O275" s="5"/>
      <c r="P275" s="3"/>
      <c r="Q275" s="5"/>
      <c r="R275" s="5"/>
      <c r="S275" s="3"/>
      <c r="T275" s="5"/>
      <c r="U275" s="3"/>
      <c r="V275" s="15">
        <f t="shared" si="19"/>
        <v>0</v>
      </c>
      <c r="W275" s="5"/>
      <c r="X275" s="15">
        <f t="shared" si="20"/>
        <v>0</v>
      </c>
    </row>
    <row r="276" spans="1:24" x14ac:dyDescent="0.25">
      <c r="A276">
        <f t="shared" si="16"/>
        <v>20</v>
      </c>
      <c r="B276">
        <v>2012</v>
      </c>
      <c r="C276" s="4">
        <v>40675</v>
      </c>
      <c r="J276" s="3"/>
      <c r="K276" s="5"/>
      <c r="L276" s="5"/>
      <c r="M276" s="5"/>
      <c r="N276" s="5"/>
      <c r="O276" s="5"/>
      <c r="P276" s="3"/>
      <c r="Q276" s="5"/>
      <c r="R276" s="5"/>
      <c r="S276" s="3"/>
      <c r="T276" s="5"/>
      <c r="U276" s="3"/>
      <c r="V276" s="15">
        <f t="shared" si="19"/>
        <v>0</v>
      </c>
      <c r="W276" s="5"/>
      <c r="X276" s="15">
        <f t="shared" si="20"/>
        <v>0</v>
      </c>
    </row>
    <row r="277" spans="1:24" x14ac:dyDescent="0.25">
      <c r="A277">
        <f t="shared" si="16"/>
        <v>20</v>
      </c>
      <c r="B277">
        <v>2012</v>
      </c>
      <c r="C277" s="4">
        <v>40676</v>
      </c>
      <c r="J277" s="3"/>
      <c r="K277" s="5"/>
      <c r="L277" s="5"/>
      <c r="M277" s="5"/>
      <c r="N277" s="5"/>
      <c r="O277" s="5"/>
      <c r="P277" s="3"/>
      <c r="Q277" s="5"/>
      <c r="R277" s="5"/>
      <c r="S277" s="3"/>
      <c r="T277" s="5"/>
      <c r="U277" s="3"/>
      <c r="V277" s="15">
        <f t="shared" si="19"/>
        <v>0</v>
      </c>
      <c r="W277" s="5"/>
      <c r="X277" s="15">
        <f t="shared" si="20"/>
        <v>0</v>
      </c>
    </row>
    <row r="278" spans="1:24" x14ac:dyDescent="0.25">
      <c r="A278">
        <f t="shared" si="16"/>
        <v>20</v>
      </c>
      <c r="B278">
        <v>2012</v>
      </c>
      <c r="C278" s="4">
        <v>40677</v>
      </c>
      <c r="J278" s="3"/>
      <c r="K278" s="5"/>
      <c r="L278" s="5"/>
      <c r="M278" s="5"/>
      <c r="N278" s="5"/>
      <c r="O278" s="5"/>
      <c r="P278" s="3"/>
      <c r="Q278" s="5"/>
      <c r="R278" s="5"/>
      <c r="S278" s="3"/>
      <c r="T278" s="5"/>
      <c r="U278" s="3"/>
      <c r="V278" s="15">
        <f t="shared" si="19"/>
        <v>0</v>
      </c>
      <c r="W278" s="5"/>
      <c r="X278" s="15">
        <f t="shared" si="20"/>
        <v>0</v>
      </c>
    </row>
    <row r="279" spans="1:24" x14ac:dyDescent="0.25">
      <c r="A279">
        <f t="shared" si="16"/>
        <v>21</v>
      </c>
      <c r="B279">
        <v>2012</v>
      </c>
      <c r="C279" s="4">
        <v>40678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 s="15">
        <f t="shared" si="19"/>
        <v>0</v>
      </c>
      <c r="W279" s="5">
        <v>0</v>
      </c>
      <c r="X279" s="15">
        <f t="shared" si="20"/>
        <v>0</v>
      </c>
    </row>
    <row r="280" spans="1:24" x14ac:dyDescent="0.25">
      <c r="A280">
        <f t="shared" si="16"/>
        <v>21</v>
      </c>
      <c r="B280">
        <v>2012</v>
      </c>
      <c r="C280" s="4">
        <v>40679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 s="15">
        <f t="shared" si="19"/>
        <v>0</v>
      </c>
      <c r="W280" s="5">
        <v>0</v>
      </c>
      <c r="X280" s="15">
        <f t="shared" si="20"/>
        <v>0</v>
      </c>
    </row>
    <row r="281" spans="1:24" x14ac:dyDescent="0.25">
      <c r="A281">
        <f t="shared" si="16"/>
        <v>21</v>
      </c>
      <c r="B281">
        <v>2012</v>
      </c>
      <c r="C281" s="4">
        <v>40680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 s="15">
        <f t="shared" si="19"/>
        <v>0</v>
      </c>
      <c r="W281" s="5">
        <v>0</v>
      </c>
      <c r="X281" s="15">
        <f t="shared" si="20"/>
        <v>0</v>
      </c>
    </row>
    <row r="282" spans="1:24" x14ac:dyDescent="0.25">
      <c r="A282">
        <f t="shared" si="16"/>
        <v>21</v>
      </c>
      <c r="B282">
        <v>2012</v>
      </c>
      <c r="C282" s="4">
        <v>40681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 s="15">
        <f t="shared" si="19"/>
        <v>0</v>
      </c>
      <c r="W282" s="5">
        <v>0</v>
      </c>
      <c r="X282" s="15">
        <f t="shared" si="20"/>
        <v>0</v>
      </c>
    </row>
    <row r="283" spans="1:24" x14ac:dyDescent="0.25">
      <c r="A283">
        <f t="shared" si="16"/>
        <v>21</v>
      </c>
      <c r="B283">
        <v>2012</v>
      </c>
      <c r="C283" s="4">
        <v>40682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 s="15">
        <f t="shared" si="19"/>
        <v>0</v>
      </c>
      <c r="W283" s="5">
        <v>0</v>
      </c>
      <c r="X283" s="15">
        <f t="shared" si="20"/>
        <v>0</v>
      </c>
    </row>
    <row r="284" spans="1:24" x14ac:dyDescent="0.25">
      <c r="A284">
        <f t="shared" si="16"/>
        <v>21</v>
      </c>
      <c r="B284">
        <v>2012</v>
      </c>
      <c r="C284" s="4">
        <v>40683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 s="15">
        <f t="shared" si="19"/>
        <v>0</v>
      </c>
      <c r="W284" s="5">
        <v>0</v>
      </c>
      <c r="X284" s="15">
        <f t="shared" si="20"/>
        <v>0</v>
      </c>
    </row>
    <row r="285" spans="1:24" x14ac:dyDescent="0.25">
      <c r="A285">
        <f t="shared" si="16"/>
        <v>21</v>
      </c>
      <c r="B285">
        <v>2012</v>
      </c>
      <c r="C285" s="4">
        <v>40684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 s="15">
        <f t="shared" si="19"/>
        <v>0</v>
      </c>
      <c r="W285" s="5">
        <v>0</v>
      </c>
      <c r="X285" s="15">
        <f t="shared" si="20"/>
        <v>0</v>
      </c>
    </row>
    <row r="286" spans="1:24" x14ac:dyDescent="0.25">
      <c r="A286">
        <f t="shared" si="16"/>
        <v>22</v>
      </c>
      <c r="B286">
        <v>2012</v>
      </c>
      <c r="C286" s="4">
        <v>40685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 s="15">
        <f t="shared" si="19"/>
        <v>0</v>
      </c>
      <c r="W286" s="5">
        <v>0</v>
      </c>
      <c r="X286" s="15">
        <f t="shared" si="20"/>
        <v>0</v>
      </c>
    </row>
    <row r="287" spans="1:24" x14ac:dyDescent="0.25">
      <c r="A287">
        <f t="shared" si="16"/>
        <v>22</v>
      </c>
      <c r="B287">
        <v>2012</v>
      </c>
      <c r="C287" s="4">
        <v>40686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 s="15">
        <f t="shared" si="19"/>
        <v>0</v>
      </c>
      <c r="W287" s="5">
        <v>0</v>
      </c>
      <c r="X287" s="15">
        <f t="shared" si="20"/>
        <v>0</v>
      </c>
    </row>
    <row r="288" spans="1:24" x14ac:dyDescent="0.25">
      <c r="A288">
        <f t="shared" si="16"/>
        <v>22</v>
      </c>
      <c r="B288">
        <v>2012</v>
      </c>
      <c r="C288" s="4">
        <v>40687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 s="15">
        <f t="shared" si="19"/>
        <v>0</v>
      </c>
      <c r="W288" s="5">
        <v>0</v>
      </c>
      <c r="X288" s="15">
        <f t="shared" si="20"/>
        <v>0</v>
      </c>
    </row>
    <row r="289" spans="1:24" x14ac:dyDescent="0.25">
      <c r="A289">
        <f t="shared" si="16"/>
        <v>22</v>
      </c>
      <c r="B289">
        <v>2012</v>
      </c>
      <c r="C289" s="4">
        <v>40688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 s="15">
        <f t="shared" si="19"/>
        <v>0</v>
      </c>
      <c r="W289" s="5">
        <v>0</v>
      </c>
      <c r="X289" s="15">
        <f t="shared" si="20"/>
        <v>0</v>
      </c>
    </row>
    <row r="290" spans="1:24" x14ac:dyDescent="0.25">
      <c r="A290">
        <f t="shared" si="16"/>
        <v>22</v>
      </c>
      <c r="B290">
        <v>2012</v>
      </c>
      <c r="C290" s="4">
        <v>40689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 s="15">
        <f t="shared" si="19"/>
        <v>0</v>
      </c>
      <c r="W290" s="5">
        <v>0</v>
      </c>
      <c r="X290" s="15">
        <f t="shared" si="20"/>
        <v>0</v>
      </c>
    </row>
    <row r="291" spans="1:24" x14ac:dyDescent="0.25">
      <c r="A291">
        <f t="shared" si="16"/>
        <v>22</v>
      </c>
      <c r="B291">
        <v>2012</v>
      </c>
      <c r="C291" s="4">
        <v>40690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 s="15">
        <f t="shared" si="19"/>
        <v>0</v>
      </c>
      <c r="W291" s="5">
        <v>0</v>
      </c>
      <c r="X291" s="15">
        <f t="shared" si="20"/>
        <v>0</v>
      </c>
    </row>
    <row r="292" spans="1:24" x14ac:dyDescent="0.25">
      <c r="A292">
        <f t="shared" si="16"/>
        <v>22</v>
      </c>
      <c r="B292">
        <v>2012</v>
      </c>
      <c r="C292" s="4">
        <v>40691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 s="15">
        <f t="shared" si="19"/>
        <v>0</v>
      </c>
      <c r="W292" s="5">
        <v>0</v>
      </c>
      <c r="X292" s="15">
        <f t="shared" si="20"/>
        <v>0</v>
      </c>
    </row>
    <row r="293" spans="1:24" x14ac:dyDescent="0.25">
      <c r="A293">
        <f t="shared" si="16"/>
        <v>23</v>
      </c>
      <c r="B293">
        <v>2012</v>
      </c>
      <c r="C293" s="4">
        <v>40692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 s="15">
        <f t="shared" si="19"/>
        <v>0</v>
      </c>
      <c r="W293" s="5">
        <v>0</v>
      </c>
      <c r="X293" s="15">
        <f t="shared" si="20"/>
        <v>0</v>
      </c>
    </row>
    <row r="294" spans="1:24" x14ac:dyDescent="0.25">
      <c r="A294">
        <f t="shared" si="16"/>
        <v>23</v>
      </c>
      <c r="B294">
        <v>2012</v>
      </c>
      <c r="C294" s="4">
        <v>40693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 s="15">
        <f t="shared" si="19"/>
        <v>0</v>
      </c>
      <c r="W294" s="5">
        <v>0</v>
      </c>
      <c r="X294" s="15">
        <f t="shared" si="20"/>
        <v>0</v>
      </c>
    </row>
    <row r="295" spans="1:24" x14ac:dyDescent="0.25">
      <c r="A295">
        <f t="shared" si="16"/>
        <v>23</v>
      </c>
      <c r="B295">
        <v>2012</v>
      </c>
      <c r="C295" s="4">
        <v>40694</v>
      </c>
      <c r="D295" t="s">
        <v>25</v>
      </c>
      <c r="E295" t="s">
        <v>25</v>
      </c>
      <c r="F295" t="s">
        <v>25</v>
      </c>
      <c r="G295" t="s">
        <v>25</v>
      </c>
      <c r="H295" t="s">
        <v>25</v>
      </c>
      <c r="I295" t="s">
        <v>25</v>
      </c>
      <c r="J295" t="s">
        <v>25</v>
      </c>
      <c r="K295" t="s">
        <v>25</v>
      </c>
      <c r="L295" t="s">
        <v>25</v>
      </c>
      <c r="M295" t="s">
        <v>25</v>
      </c>
      <c r="N295" t="s">
        <v>25</v>
      </c>
      <c r="O295" t="s">
        <v>25</v>
      </c>
      <c r="P295" t="s">
        <v>25</v>
      </c>
      <c r="Q295" t="s">
        <v>25</v>
      </c>
      <c r="R295" t="s">
        <v>25</v>
      </c>
      <c r="S295" t="s">
        <v>25</v>
      </c>
      <c r="T295" t="s">
        <v>25</v>
      </c>
      <c r="U295" t="s">
        <v>25</v>
      </c>
      <c r="V295" s="15">
        <f t="shared" si="19"/>
        <v>0</v>
      </c>
      <c r="W295" s="5" t="s">
        <v>25</v>
      </c>
      <c r="X295" s="15">
        <f t="shared" si="20"/>
        <v>0</v>
      </c>
    </row>
    <row r="296" spans="1:24" x14ac:dyDescent="0.25">
      <c r="A296">
        <f t="shared" si="16"/>
        <v>23</v>
      </c>
      <c r="B296">
        <v>2012</v>
      </c>
      <c r="C296" s="4">
        <v>40695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 s="15">
        <f t="shared" si="19"/>
        <v>0</v>
      </c>
      <c r="W296" s="5">
        <v>0</v>
      </c>
      <c r="X296" s="15">
        <f t="shared" si="20"/>
        <v>0</v>
      </c>
    </row>
    <row r="297" spans="1:24" x14ac:dyDescent="0.25">
      <c r="A297">
        <f t="shared" si="16"/>
        <v>23</v>
      </c>
      <c r="B297">
        <v>2012</v>
      </c>
      <c r="C297" s="4">
        <v>40696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1</v>
      </c>
      <c r="R297">
        <v>0</v>
      </c>
      <c r="S297">
        <v>0</v>
      </c>
      <c r="T297">
        <v>0</v>
      </c>
      <c r="U297">
        <v>0</v>
      </c>
      <c r="V297" s="15">
        <f t="shared" si="19"/>
        <v>1</v>
      </c>
      <c r="W297" s="5">
        <v>0.33</v>
      </c>
      <c r="X297" s="15">
        <f t="shared" si="20"/>
        <v>1.33</v>
      </c>
    </row>
    <row r="298" spans="1:24" x14ac:dyDescent="0.25">
      <c r="A298">
        <f t="shared" si="16"/>
        <v>23</v>
      </c>
      <c r="B298">
        <v>2012</v>
      </c>
      <c r="C298" s="4">
        <v>40697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0</v>
      </c>
      <c r="V298" s="15">
        <f t="shared" si="19"/>
        <v>1</v>
      </c>
      <c r="W298" s="5">
        <v>0.33</v>
      </c>
      <c r="X298" s="15">
        <f t="shared" si="20"/>
        <v>1.33</v>
      </c>
    </row>
    <row r="299" spans="1:24" x14ac:dyDescent="0.25">
      <c r="A299">
        <f t="shared" si="16"/>
        <v>23</v>
      </c>
      <c r="B299">
        <v>2012</v>
      </c>
      <c r="C299" s="4">
        <v>40698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0</v>
      </c>
      <c r="V299" s="15">
        <f t="shared" si="19"/>
        <v>1</v>
      </c>
      <c r="W299" s="5">
        <v>0.33</v>
      </c>
      <c r="X299" s="15">
        <f t="shared" si="20"/>
        <v>1.33</v>
      </c>
    </row>
    <row r="300" spans="1:24" x14ac:dyDescent="0.25">
      <c r="A300">
        <f t="shared" si="16"/>
        <v>24</v>
      </c>
      <c r="B300">
        <v>2012</v>
      </c>
      <c r="C300" s="4">
        <v>40699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5</v>
      </c>
      <c r="R300">
        <v>0</v>
      </c>
      <c r="S300">
        <v>0</v>
      </c>
      <c r="T300">
        <v>0</v>
      </c>
      <c r="U300">
        <v>0</v>
      </c>
      <c r="V300" s="15">
        <f t="shared" si="19"/>
        <v>5</v>
      </c>
      <c r="W300" s="5">
        <v>1</v>
      </c>
      <c r="X300" s="15">
        <f t="shared" si="20"/>
        <v>6</v>
      </c>
    </row>
    <row r="301" spans="1:24" x14ac:dyDescent="0.25">
      <c r="A301">
        <f t="shared" si="16"/>
        <v>24</v>
      </c>
      <c r="B301">
        <v>2012</v>
      </c>
      <c r="C301" s="4">
        <v>40700</v>
      </c>
      <c r="D301">
        <v>2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3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17</v>
      </c>
      <c r="R301">
        <v>0</v>
      </c>
      <c r="S301">
        <v>0</v>
      </c>
      <c r="T301">
        <v>0</v>
      </c>
      <c r="U301">
        <v>0</v>
      </c>
      <c r="V301" s="15">
        <f t="shared" si="19"/>
        <v>22</v>
      </c>
      <c r="W301" s="5">
        <v>0</v>
      </c>
      <c r="X301" s="15">
        <f t="shared" si="20"/>
        <v>22</v>
      </c>
    </row>
    <row r="302" spans="1:24" x14ac:dyDescent="0.25">
      <c r="A302">
        <f t="shared" si="16"/>
        <v>24</v>
      </c>
      <c r="B302">
        <v>2012</v>
      </c>
      <c r="C302" s="4">
        <v>40701</v>
      </c>
      <c r="D302">
        <v>11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8</v>
      </c>
      <c r="R302">
        <v>0</v>
      </c>
      <c r="S302">
        <v>0</v>
      </c>
      <c r="T302">
        <v>0</v>
      </c>
      <c r="U302">
        <v>0</v>
      </c>
      <c r="V302" s="15">
        <f t="shared" si="19"/>
        <v>19</v>
      </c>
      <c r="W302" s="5">
        <v>13</v>
      </c>
      <c r="X302" s="15">
        <f t="shared" si="20"/>
        <v>32</v>
      </c>
    </row>
    <row r="303" spans="1:24" x14ac:dyDescent="0.25">
      <c r="A303">
        <f t="shared" si="16"/>
        <v>24</v>
      </c>
      <c r="B303">
        <v>2012</v>
      </c>
      <c r="C303" s="4">
        <v>40702</v>
      </c>
      <c r="D303">
        <v>4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2</v>
      </c>
      <c r="R303">
        <v>0</v>
      </c>
      <c r="S303">
        <v>0</v>
      </c>
      <c r="T303">
        <v>0</v>
      </c>
      <c r="U303">
        <v>0</v>
      </c>
      <c r="V303" s="15">
        <f t="shared" si="19"/>
        <v>6</v>
      </c>
      <c r="W303" s="5">
        <v>1</v>
      </c>
      <c r="X303" s="15">
        <f t="shared" si="20"/>
        <v>7</v>
      </c>
    </row>
    <row r="304" spans="1:24" x14ac:dyDescent="0.25">
      <c r="A304">
        <f t="shared" si="16"/>
        <v>24</v>
      </c>
      <c r="B304">
        <v>2012</v>
      </c>
      <c r="C304" s="4">
        <v>40703</v>
      </c>
      <c r="D304">
        <v>11.33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0.66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</v>
      </c>
      <c r="R304">
        <v>0</v>
      </c>
      <c r="S304">
        <v>0</v>
      </c>
      <c r="T304">
        <v>0.33</v>
      </c>
      <c r="U304">
        <v>0</v>
      </c>
      <c r="V304" s="15">
        <f t="shared" si="19"/>
        <v>13.32</v>
      </c>
      <c r="W304" s="5">
        <v>2.33</v>
      </c>
      <c r="X304" s="15">
        <f t="shared" si="20"/>
        <v>15.65</v>
      </c>
    </row>
    <row r="305" spans="1:24" x14ac:dyDescent="0.25">
      <c r="A305">
        <f t="shared" si="16"/>
        <v>24</v>
      </c>
      <c r="B305">
        <v>2012</v>
      </c>
      <c r="C305" s="4">
        <v>40704</v>
      </c>
      <c r="D305">
        <v>11.33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0.66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1</v>
      </c>
      <c r="R305">
        <v>0</v>
      </c>
      <c r="S305">
        <v>0</v>
      </c>
      <c r="T305">
        <v>0.33</v>
      </c>
      <c r="U305">
        <v>0</v>
      </c>
      <c r="V305" s="15">
        <f t="shared" si="19"/>
        <v>13.32</v>
      </c>
      <c r="W305" s="5">
        <v>2.33</v>
      </c>
      <c r="X305" s="15">
        <f t="shared" si="20"/>
        <v>15.65</v>
      </c>
    </row>
    <row r="306" spans="1:24" x14ac:dyDescent="0.25">
      <c r="A306">
        <f t="shared" si="16"/>
        <v>24</v>
      </c>
      <c r="B306">
        <v>2012</v>
      </c>
      <c r="C306" s="4">
        <v>40705</v>
      </c>
      <c r="D306">
        <v>11.33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0.66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1</v>
      </c>
      <c r="R306">
        <v>0</v>
      </c>
      <c r="S306">
        <v>0</v>
      </c>
      <c r="T306">
        <v>0.33</v>
      </c>
      <c r="U306">
        <v>0</v>
      </c>
      <c r="V306" s="15">
        <f t="shared" si="19"/>
        <v>13.32</v>
      </c>
      <c r="W306" s="5">
        <v>2.33</v>
      </c>
      <c r="X306" s="15">
        <f t="shared" si="20"/>
        <v>15.65</v>
      </c>
    </row>
    <row r="307" spans="1:24" x14ac:dyDescent="0.25">
      <c r="A307">
        <f t="shared" si="16"/>
        <v>25</v>
      </c>
      <c r="B307">
        <v>2012</v>
      </c>
      <c r="C307" s="4">
        <v>40706</v>
      </c>
      <c r="D307" t="s">
        <v>25</v>
      </c>
      <c r="E307" t="s">
        <v>25</v>
      </c>
      <c r="F307" t="s">
        <v>25</v>
      </c>
      <c r="G307" t="s">
        <v>25</v>
      </c>
      <c r="H307" t="s">
        <v>25</v>
      </c>
      <c r="I307" t="s">
        <v>25</v>
      </c>
      <c r="J307" t="s">
        <v>25</v>
      </c>
      <c r="K307" t="s">
        <v>25</v>
      </c>
      <c r="L307" t="s">
        <v>25</v>
      </c>
      <c r="M307" t="s">
        <v>25</v>
      </c>
      <c r="N307" t="s">
        <v>25</v>
      </c>
      <c r="O307" t="s">
        <v>25</v>
      </c>
      <c r="P307" t="s">
        <v>25</v>
      </c>
      <c r="Q307" t="s">
        <v>25</v>
      </c>
      <c r="R307" t="s">
        <v>25</v>
      </c>
      <c r="S307" t="s">
        <v>25</v>
      </c>
      <c r="T307" t="s">
        <v>25</v>
      </c>
      <c r="U307" t="s">
        <v>25</v>
      </c>
      <c r="V307" s="15">
        <f t="shared" si="19"/>
        <v>0</v>
      </c>
      <c r="W307" s="5" t="s">
        <v>25</v>
      </c>
      <c r="X307" s="15">
        <f t="shared" si="20"/>
        <v>0</v>
      </c>
    </row>
    <row r="308" spans="1:24" x14ac:dyDescent="0.25">
      <c r="A308">
        <f t="shared" si="16"/>
        <v>25</v>
      </c>
      <c r="B308">
        <v>2012</v>
      </c>
      <c r="C308" s="4">
        <v>40707</v>
      </c>
      <c r="D308">
        <v>3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10</v>
      </c>
      <c r="R308">
        <v>0</v>
      </c>
      <c r="S308">
        <v>0</v>
      </c>
      <c r="T308">
        <v>0</v>
      </c>
      <c r="U308">
        <v>0</v>
      </c>
      <c r="V308" s="15">
        <f t="shared" si="19"/>
        <v>13</v>
      </c>
      <c r="W308" s="5">
        <v>5</v>
      </c>
      <c r="X308" s="15">
        <f t="shared" si="20"/>
        <v>18</v>
      </c>
    </row>
    <row r="309" spans="1:24" x14ac:dyDescent="0.25">
      <c r="A309">
        <f t="shared" si="16"/>
        <v>25</v>
      </c>
      <c r="B309">
        <v>2012</v>
      </c>
      <c r="C309" s="4">
        <v>40708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3</v>
      </c>
      <c r="L309">
        <v>0</v>
      </c>
      <c r="M309">
        <v>0</v>
      </c>
      <c r="N309">
        <v>1</v>
      </c>
      <c r="O309">
        <v>0</v>
      </c>
      <c r="P309">
        <v>0</v>
      </c>
      <c r="Q309">
        <v>8</v>
      </c>
      <c r="R309">
        <v>0</v>
      </c>
      <c r="S309">
        <v>0</v>
      </c>
      <c r="T309">
        <v>0</v>
      </c>
      <c r="U309">
        <v>0</v>
      </c>
      <c r="V309" s="15">
        <f t="shared" si="19"/>
        <v>12</v>
      </c>
      <c r="W309" s="5">
        <v>11</v>
      </c>
      <c r="X309" s="15">
        <f t="shared" si="20"/>
        <v>23</v>
      </c>
    </row>
    <row r="310" spans="1:24" x14ac:dyDescent="0.25">
      <c r="A310">
        <f t="shared" si="16"/>
        <v>25</v>
      </c>
      <c r="B310">
        <v>2012</v>
      </c>
      <c r="C310" s="4">
        <v>40709</v>
      </c>
      <c r="D310">
        <v>7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3</v>
      </c>
      <c r="R310">
        <v>0</v>
      </c>
      <c r="S310">
        <v>0</v>
      </c>
      <c r="T310">
        <v>0</v>
      </c>
      <c r="U310">
        <v>0</v>
      </c>
      <c r="V310" s="15">
        <f t="shared" si="19"/>
        <v>11</v>
      </c>
      <c r="W310" s="5">
        <v>6</v>
      </c>
      <c r="X310" s="15">
        <f t="shared" si="20"/>
        <v>17</v>
      </c>
    </row>
    <row r="311" spans="1:24" x14ac:dyDescent="0.25">
      <c r="A311">
        <f t="shared" si="16"/>
        <v>25</v>
      </c>
      <c r="B311">
        <v>2012</v>
      </c>
      <c r="C311" s="4">
        <v>40710</v>
      </c>
      <c r="D311" t="s">
        <v>25</v>
      </c>
      <c r="E311" t="s">
        <v>25</v>
      </c>
      <c r="F311" t="s">
        <v>25</v>
      </c>
      <c r="G311" t="s">
        <v>25</v>
      </c>
      <c r="H311" t="s">
        <v>25</v>
      </c>
      <c r="I311" t="s">
        <v>25</v>
      </c>
      <c r="J311" t="s">
        <v>25</v>
      </c>
      <c r="K311" t="s">
        <v>25</v>
      </c>
      <c r="L311" t="s">
        <v>25</v>
      </c>
      <c r="M311" t="s">
        <v>25</v>
      </c>
      <c r="N311" t="s">
        <v>25</v>
      </c>
      <c r="O311" t="s">
        <v>25</v>
      </c>
      <c r="P311" t="s">
        <v>25</v>
      </c>
      <c r="Q311" t="s">
        <v>25</v>
      </c>
      <c r="R311" t="s">
        <v>25</v>
      </c>
      <c r="S311" t="s">
        <v>25</v>
      </c>
      <c r="T311" t="s">
        <v>25</v>
      </c>
      <c r="U311" t="s">
        <v>25</v>
      </c>
      <c r="V311" s="15">
        <f t="shared" si="19"/>
        <v>0</v>
      </c>
      <c r="W311" s="5" t="s">
        <v>25</v>
      </c>
      <c r="X311" s="15">
        <f t="shared" si="20"/>
        <v>0</v>
      </c>
    </row>
    <row r="312" spans="1:24" x14ac:dyDescent="0.25">
      <c r="A312">
        <f t="shared" si="16"/>
        <v>25</v>
      </c>
      <c r="B312">
        <v>2012</v>
      </c>
      <c r="C312" s="4">
        <v>40711</v>
      </c>
      <c r="D312" t="s">
        <v>25</v>
      </c>
      <c r="E312" t="s">
        <v>25</v>
      </c>
      <c r="F312" t="s">
        <v>25</v>
      </c>
      <c r="G312" t="s">
        <v>25</v>
      </c>
      <c r="H312" t="s">
        <v>25</v>
      </c>
      <c r="I312" t="s">
        <v>25</v>
      </c>
      <c r="J312" t="s">
        <v>25</v>
      </c>
      <c r="K312" t="s">
        <v>25</v>
      </c>
      <c r="L312" t="s">
        <v>25</v>
      </c>
      <c r="M312" t="s">
        <v>25</v>
      </c>
      <c r="N312" t="s">
        <v>25</v>
      </c>
      <c r="O312" t="s">
        <v>25</v>
      </c>
      <c r="P312" t="s">
        <v>25</v>
      </c>
      <c r="Q312" t="s">
        <v>25</v>
      </c>
      <c r="R312" t="s">
        <v>25</v>
      </c>
      <c r="S312" t="s">
        <v>25</v>
      </c>
      <c r="T312" t="s">
        <v>25</v>
      </c>
      <c r="U312" t="s">
        <v>25</v>
      </c>
      <c r="V312" s="15">
        <f t="shared" si="19"/>
        <v>0</v>
      </c>
      <c r="W312" s="5" t="s">
        <v>25</v>
      </c>
      <c r="X312" s="15">
        <f t="shared" si="20"/>
        <v>0</v>
      </c>
    </row>
    <row r="313" spans="1:24" x14ac:dyDescent="0.25">
      <c r="A313">
        <f t="shared" si="16"/>
        <v>25</v>
      </c>
      <c r="B313">
        <v>2012</v>
      </c>
      <c r="C313" s="4">
        <v>40712</v>
      </c>
      <c r="D313" t="s">
        <v>25</v>
      </c>
      <c r="E313" t="s">
        <v>25</v>
      </c>
      <c r="F313" t="s">
        <v>25</v>
      </c>
      <c r="G313" t="s">
        <v>25</v>
      </c>
      <c r="H313" t="s">
        <v>25</v>
      </c>
      <c r="I313" t="s">
        <v>25</v>
      </c>
      <c r="J313" t="s">
        <v>25</v>
      </c>
      <c r="K313" t="s">
        <v>25</v>
      </c>
      <c r="L313" t="s">
        <v>25</v>
      </c>
      <c r="M313" t="s">
        <v>25</v>
      </c>
      <c r="N313" t="s">
        <v>25</v>
      </c>
      <c r="O313" t="s">
        <v>25</v>
      </c>
      <c r="P313" t="s">
        <v>25</v>
      </c>
      <c r="Q313" t="s">
        <v>25</v>
      </c>
      <c r="R313" t="s">
        <v>25</v>
      </c>
      <c r="S313" t="s">
        <v>25</v>
      </c>
      <c r="T313" t="s">
        <v>25</v>
      </c>
      <c r="U313" t="s">
        <v>25</v>
      </c>
      <c r="V313" s="15">
        <f t="shared" si="19"/>
        <v>0</v>
      </c>
      <c r="W313" s="5" t="s">
        <v>25</v>
      </c>
      <c r="X313" s="15">
        <f t="shared" si="20"/>
        <v>0</v>
      </c>
    </row>
    <row r="314" spans="1:24" x14ac:dyDescent="0.25">
      <c r="A314">
        <f t="shared" si="16"/>
        <v>26</v>
      </c>
      <c r="B314">
        <v>2012</v>
      </c>
      <c r="C314" s="4">
        <v>40713</v>
      </c>
      <c r="D314">
        <v>7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</v>
      </c>
      <c r="O314">
        <v>0</v>
      </c>
      <c r="P314">
        <v>0</v>
      </c>
      <c r="Q314">
        <v>2</v>
      </c>
      <c r="R314">
        <v>0</v>
      </c>
      <c r="S314">
        <v>0</v>
      </c>
      <c r="T314">
        <v>19</v>
      </c>
      <c r="U314">
        <v>0</v>
      </c>
      <c r="V314" s="15">
        <f t="shared" si="19"/>
        <v>29</v>
      </c>
      <c r="W314" s="5">
        <v>13</v>
      </c>
      <c r="X314" s="15">
        <f t="shared" si="20"/>
        <v>42</v>
      </c>
    </row>
    <row r="315" spans="1:24" x14ac:dyDescent="0.25">
      <c r="A315">
        <f t="shared" si="16"/>
        <v>26</v>
      </c>
      <c r="B315">
        <v>2012</v>
      </c>
      <c r="C315" s="4">
        <v>40714</v>
      </c>
      <c r="D315">
        <v>4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2</v>
      </c>
      <c r="R315">
        <v>0</v>
      </c>
      <c r="S315">
        <v>0</v>
      </c>
      <c r="T315">
        <v>3</v>
      </c>
      <c r="U315">
        <v>0</v>
      </c>
      <c r="V315" s="15">
        <f t="shared" si="19"/>
        <v>9</v>
      </c>
      <c r="W315" s="5">
        <v>6</v>
      </c>
      <c r="X315" s="15">
        <f t="shared" si="20"/>
        <v>15</v>
      </c>
    </row>
    <row r="316" spans="1:24" x14ac:dyDescent="0.25">
      <c r="A316">
        <f t="shared" si="16"/>
        <v>26</v>
      </c>
      <c r="B316">
        <v>2012</v>
      </c>
      <c r="C316" s="4">
        <v>40715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2</v>
      </c>
      <c r="U316">
        <v>0</v>
      </c>
      <c r="V316" s="15">
        <f t="shared" si="19"/>
        <v>2</v>
      </c>
      <c r="W316" s="5">
        <v>1</v>
      </c>
      <c r="X316" s="15">
        <f t="shared" si="20"/>
        <v>3</v>
      </c>
    </row>
    <row r="317" spans="1:24" x14ac:dyDescent="0.25">
      <c r="A317">
        <f t="shared" si="16"/>
        <v>26</v>
      </c>
      <c r="B317">
        <v>2012</v>
      </c>
      <c r="C317" s="4">
        <v>40716</v>
      </c>
      <c r="D317">
        <v>2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1</v>
      </c>
      <c r="L317">
        <v>1</v>
      </c>
      <c r="M317">
        <v>0</v>
      </c>
      <c r="N317">
        <v>1</v>
      </c>
      <c r="O317">
        <v>0</v>
      </c>
      <c r="P317">
        <v>0</v>
      </c>
      <c r="Q317">
        <v>2</v>
      </c>
      <c r="R317">
        <v>0</v>
      </c>
      <c r="S317">
        <v>0</v>
      </c>
      <c r="T317">
        <v>10</v>
      </c>
      <c r="U317">
        <v>0</v>
      </c>
      <c r="V317" s="15">
        <f t="shared" si="19"/>
        <v>17</v>
      </c>
      <c r="W317" s="5">
        <v>1</v>
      </c>
      <c r="X317" s="15">
        <f t="shared" si="20"/>
        <v>18</v>
      </c>
    </row>
    <row r="318" spans="1:24" x14ac:dyDescent="0.25">
      <c r="A318">
        <f t="shared" si="16"/>
        <v>26</v>
      </c>
      <c r="B318">
        <v>2012</v>
      </c>
      <c r="C318" s="4">
        <v>40717</v>
      </c>
      <c r="D318">
        <v>10.66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0.33</v>
      </c>
      <c r="L318">
        <v>0.33</v>
      </c>
      <c r="M318">
        <v>0</v>
      </c>
      <c r="N318">
        <v>0.33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5.33</v>
      </c>
      <c r="U318">
        <v>0</v>
      </c>
      <c r="V318" s="15">
        <f t="shared" si="19"/>
        <v>16.98</v>
      </c>
      <c r="W318" s="5">
        <v>5.33</v>
      </c>
      <c r="X318" s="15">
        <f t="shared" si="20"/>
        <v>22.310000000000002</v>
      </c>
    </row>
    <row r="319" spans="1:24" x14ac:dyDescent="0.25">
      <c r="A319">
        <f t="shared" si="16"/>
        <v>26</v>
      </c>
      <c r="B319">
        <v>2012</v>
      </c>
      <c r="C319" s="4">
        <v>40718</v>
      </c>
      <c r="D319">
        <v>10.66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0.33</v>
      </c>
      <c r="L319">
        <v>0.33</v>
      </c>
      <c r="M319">
        <v>0</v>
      </c>
      <c r="N319">
        <v>0.33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5.33</v>
      </c>
      <c r="U319">
        <v>0</v>
      </c>
      <c r="V319" s="15">
        <f t="shared" si="19"/>
        <v>16.98</v>
      </c>
      <c r="W319" s="5">
        <v>5.33</v>
      </c>
      <c r="X319" s="15">
        <f t="shared" si="20"/>
        <v>22.310000000000002</v>
      </c>
    </row>
    <row r="320" spans="1:24" x14ac:dyDescent="0.25">
      <c r="A320">
        <f t="shared" si="16"/>
        <v>26</v>
      </c>
      <c r="B320">
        <v>2012</v>
      </c>
      <c r="C320" s="4">
        <v>40719</v>
      </c>
      <c r="D320">
        <v>10.66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0.33</v>
      </c>
      <c r="L320">
        <v>0.33</v>
      </c>
      <c r="M320">
        <v>0</v>
      </c>
      <c r="N320">
        <v>0.33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5.33</v>
      </c>
      <c r="U320">
        <v>0</v>
      </c>
      <c r="V320" s="15">
        <f t="shared" si="19"/>
        <v>16.98</v>
      </c>
      <c r="W320" s="5">
        <v>5.33</v>
      </c>
      <c r="X320" s="15">
        <f t="shared" si="20"/>
        <v>22.310000000000002</v>
      </c>
    </row>
    <row r="321" spans="1:24" x14ac:dyDescent="0.25">
      <c r="A321">
        <f t="shared" si="16"/>
        <v>27</v>
      </c>
      <c r="B321">
        <v>2012</v>
      </c>
      <c r="C321" s="4">
        <v>40720</v>
      </c>
      <c r="D321">
        <v>244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2</v>
      </c>
      <c r="R321">
        <v>0</v>
      </c>
      <c r="S321">
        <v>0</v>
      </c>
      <c r="T321">
        <v>8</v>
      </c>
      <c r="U321">
        <v>0</v>
      </c>
      <c r="V321" s="15">
        <f t="shared" si="19"/>
        <v>254</v>
      </c>
      <c r="W321" s="5">
        <v>19</v>
      </c>
      <c r="X321" s="15">
        <f t="shared" si="20"/>
        <v>273</v>
      </c>
    </row>
    <row r="322" spans="1:24" x14ac:dyDescent="0.25">
      <c r="A322">
        <f t="shared" si="16"/>
        <v>27</v>
      </c>
      <c r="B322">
        <v>2012</v>
      </c>
      <c r="C322" s="4">
        <v>40721</v>
      </c>
      <c r="D322">
        <v>190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1</v>
      </c>
      <c r="L322">
        <v>0</v>
      </c>
      <c r="M322">
        <v>0</v>
      </c>
      <c r="N322">
        <v>3</v>
      </c>
      <c r="O322">
        <v>0</v>
      </c>
      <c r="P322">
        <v>0</v>
      </c>
      <c r="Q322">
        <v>3</v>
      </c>
      <c r="R322">
        <v>0</v>
      </c>
      <c r="S322">
        <v>0</v>
      </c>
      <c r="T322">
        <v>21</v>
      </c>
      <c r="U322">
        <v>1</v>
      </c>
      <c r="V322" s="15">
        <f t="shared" si="19"/>
        <v>219</v>
      </c>
      <c r="W322" s="5">
        <v>29</v>
      </c>
      <c r="X322" s="15">
        <f t="shared" si="20"/>
        <v>248</v>
      </c>
    </row>
    <row r="323" spans="1:24" x14ac:dyDescent="0.25">
      <c r="A323">
        <f t="shared" ref="A323:A386" si="21">WEEKNUM(C323)</f>
        <v>27</v>
      </c>
      <c r="B323">
        <v>2012</v>
      </c>
      <c r="C323" s="4">
        <v>40722</v>
      </c>
      <c r="D323">
        <v>120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5</v>
      </c>
      <c r="L323">
        <v>0</v>
      </c>
      <c r="M323">
        <v>0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7</v>
      </c>
      <c r="U323">
        <v>0</v>
      </c>
      <c r="V323" s="15">
        <f t="shared" si="19"/>
        <v>133</v>
      </c>
      <c r="W323" s="5">
        <v>33</v>
      </c>
      <c r="X323" s="15">
        <f t="shared" si="20"/>
        <v>166</v>
      </c>
    </row>
    <row r="324" spans="1:24" x14ac:dyDescent="0.25">
      <c r="A324">
        <f t="shared" si="21"/>
        <v>27</v>
      </c>
      <c r="B324">
        <v>2012</v>
      </c>
      <c r="C324" s="4">
        <v>40723</v>
      </c>
      <c r="D324">
        <v>106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2</v>
      </c>
      <c r="U324">
        <v>0</v>
      </c>
      <c r="V324" s="15">
        <f t="shared" si="19"/>
        <v>108</v>
      </c>
      <c r="W324" s="5">
        <v>5</v>
      </c>
      <c r="X324" s="15">
        <f t="shared" si="20"/>
        <v>113</v>
      </c>
    </row>
    <row r="325" spans="1:24" x14ac:dyDescent="0.25">
      <c r="A325">
        <f t="shared" si="21"/>
        <v>27</v>
      </c>
      <c r="B325">
        <v>2012</v>
      </c>
      <c r="C325" s="4">
        <v>40724</v>
      </c>
      <c r="D325">
        <v>117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16</v>
      </c>
      <c r="U325">
        <v>0</v>
      </c>
      <c r="V325" s="15">
        <f t="shared" si="19"/>
        <v>134</v>
      </c>
      <c r="W325" s="5">
        <v>3</v>
      </c>
      <c r="X325" s="15">
        <f t="shared" si="20"/>
        <v>137</v>
      </c>
    </row>
    <row r="326" spans="1:24" x14ac:dyDescent="0.25">
      <c r="A326">
        <f t="shared" si="21"/>
        <v>27</v>
      </c>
      <c r="B326">
        <v>2012</v>
      </c>
      <c r="C326" s="4">
        <v>40725</v>
      </c>
      <c r="D326">
        <v>77.5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1</v>
      </c>
      <c r="L326">
        <v>0</v>
      </c>
      <c r="M326">
        <v>0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8</v>
      </c>
      <c r="U326">
        <v>0</v>
      </c>
      <c r="V326" s="15">
        <f t="shared" si="19"/>
        <v>87.5</v>
      </c>
      <c r="W326" s="5">
        <v>9.5</v>
      </c>
      <c r="X326" s="15">
        <f t="shared" si="20"/>
        <v>97</v>
      </c>
    </row>
    <row r="327" spans="1:24" x14ac:dyDescent="0.25">
      <c r="A327">
        <f t="shared" si="21"/>
        <v>27</v>
      </c>
      <c r="B327">
        <v>2012</v>
      </c>
      <c r="C327" s="4">
        <v>40726</v>
      </c>
      <c r="D327">
        <v>77.5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1</v>
      </c>
      <c r="L327">
        <v>0</v>
      </c>
      <c r="M327">
        <v>0</v>
      </c>
      <c r="N327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8</v>
      </c>
      <c r="U327">
        <v>0</v>
      </c>
      <c r="V327" s="15">
        <f t="shared" si="19"/>
        <v>87.5</v>
      </c>
      <c r="W327" s="5">
        <v>9.5</v>
      </c>
      <c r="X327" s="15">
        <f t="shared" si="20"/>
        <v>97</v>
      </c>
    </row>
    <row r="328" spans="1:24" x14ac:dyDescent="0.25">
      <c r="A328">
        <f t="shared" si="21"/>
        <v>28</v>
      </c>
      <c r="B328">
        <v>2012</v>
      </c>
      <c r="C328" s="4">
        <v>40727</v>
      </c>
      <c r="D328">
        <v>17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 s="15">
        <f t="shared" si="19"/>
        <v>18</v>
      </c>
      <c r="W328" s="5">
        <v>8</v>
      </c>
      <c r="X328" s="15">
        <f t="shared" si="20"/>
        <v>26</v>
      </c>
    </row>
    <row r="329" spans="1:24" x14ac:dyDescent="0.25">
      <c r="A329">
        <f t="shared" si="21"/>
        <v>28</v>
      </c>
      <c r="B329">
        <v>2012</v>
      </c>
      <c r="C329" s="4">
        <v>40728</v>
      </c>
      <c r="D329">
        <v>23.5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 s="15">
        <f t="shared" si="19"/>
        <v>23.5</v>
      </c>
      <c r="W329" s="5">
        <v>10</v>
      </c>
      <c r="X329" s="15">
        <f t="shared" si="20"/>
        <v>33.5</v>
      </c>
    </row>
    <row r="330" spans="1:24" x14ac:dyDescent="0.25">
      <c r="A330">
        <f t="shared" si="21"/>
        <v>28</v>
      </c>
      <c r="B330">
        <v>2012</v>
      </c>
      <c r="C330" s="4">
        <v>40729</v>
      </c>
      <c r="D330">
        <v>23.5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 s="15">
        <f t="shared" si="19"/>
        <v>23.5</v>
      </c>
      <c r="W330" s="5">
        <v>10</v>
      </c>
      <c r="X330" s="15">
        <f t="shared" si="20"/>
        <v>33.5</v>
      </c>
    </row>
    <row r="331" spans="1:24" x14ac:dyDescent="0.25">
      <c r="A331">
        <f t="shared" si="21"/>
        <v>28</v>
      </c>
      <c r="B331">
        <v>2012</v>
      </c>
      <c r="C331" s="4">
        <v>40730</v>
      </c>
      <c r="D331">
        <v>13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2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1</v>
      </c>
      <c r="R331">
        <v>0</v>
      </c>
      <c r="S331">
        <v>0</v>
      </c>
      <c r="T331">
        <v>3</v>
      </c>
      <c r="U331">
        <v>0</v>
      </c>
      <c r="V331" s="15">
        <f t="shared" si="19"/>
        <v>19</v>
      </c>
      <c r="W331" s="5">
        <v>8</v>
      </c>
      <c r="X331" s="15">
        <f t="shared" si="20"/>
        <v>27</v>
      </c>
    </row>
    <row r="332" spans="1:24" x14ac:dyDescent="0.25">
      <c r="A332">
        <f t="shared" si="21"/>
        <v>28</v>
      </c>
      <c r="B332">
        <v>2012</v>
      </c>
      <c r="C332" s="4">
        <v>40731</v>
      </c>
      <c r="D332">
        <v>3.33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0.33</v>
      </c>
      <c r="L332">
        <v>0.33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1.33</v>
      </c>
      <c r="U332">
        <v>0</v>
      </c>
      <c r="V332" s="15">
        <f t="shared" si="19"/>
        <v>5.32</v>
      </c>
      <c r="W332" s="5">
        <v>8.33</v>
      </c>
      <c r="X332" s="15">
        <f t="shared" si="20"/>
        <v>13.65</v>
      </c>
    </row>
    <row r="333" spans="1:24" x14ac:dyDescent="0.25">
      <c r="A333">
        <f t="shared" si="21"/>
        <v>28</v>
      </c>
      <c r="B333">
        <v>2012</v>
      </c>
      <c r="C333" s="4">
        <v>40732</v>
      </c>
      <c r="D333">
        <v>3.33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0.33</v>
      </c>
      <c r="L333">
        <v>0.33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1.33</v>
      </c>
      <c r="U333">
        <v>0</v>
      </c>
      <c r="V333" s="15">
        <f t="shared" si="19"/>
        <v>5.32</v>
      </c>
      <c r="W333" s="5">
        <v>8.33</v>
      </c>
      <c r="X333" s="15">
        <f t="shared" si="20"/>
        <v>13.65</v>
      </c>
    </row>
    <row r="334" spans="1:24" x14ac:dyDescent="0.25">
      <c r="A334">
        <f t="shared" si="21"/>
        <v>28</v>
      </c>
      <c r="B334">
        <v>2012</v>
      </c>
      <c r="C334" s="4">
        <v>40733</v>
      </c>
      <c r="D334">
        <v>3.33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0.33</v>
      </c>
      <c r="L334">
        <v>0.33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1.33</v>
      </c>
      <c r="U334">
        <v>0</v>
      </c>
      <c r="V334" s="15">
        <f t="shared" ref="V334:V373" si="22">SUM(D334:U334)</f>
        <v>5.32</v>
      </c>
      <c r="W334" s="5">
        <v>8.33</v>
      </c>
      <c r="X334" s="15">
        <f t="shared" ref="X334:X373" si="23">SUM(V334:W334)</f>
        <v>13.65</v>
      </c>
    </row>
    <row r="335" spans="1:24" x14ac:dyDescent="0.25">
      <c r="A335">
        <f t="shared" si="21"/>
        <v>29</v>
      </c>
      <c r="B335">
        <v>2012</v>
      </c>
      <c r="C335" s="4">
        <v>40734</v>
      </c>
      <c r="D335">
        <v>8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 s="15">
        <f t="shared" si="22"/>
        <v>8</v>
      </c>
      <c r="W335" s="5">
        <v>5</v>
      </c>
      <c r="X335" s="15">
        <f t="shared" si="23"/>
        <v>13</v>
      </c>
    </row>
    <row r="336" spans="1:24" x14ac:dyDescent="0.25">
      <c r="A336">
        <f t="shared" si="21"/>
        <v>29</v>
      </c>
      <c r="B336">
        <v>2012</v>
      </c>
      <c r="C336" s="4">
        <v>40735</v>
      </c>
      <c r="D336">
        <v>4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3</v>
      </c>
      <c r="U336">
        <v>0</v>
      </c>
      <c r="V336" s="15">
        <f t="shared" si="22"/>
        <v>7</v>
      </c>
      <c r="W336" s="5">
        <v>9</v>
      </c>
      <c r="X336" s="15">
        <f t="shared" si="23"/>
        <v>16</v>
      </c>
    </row>
    <row r="337" spans="1:24" x14ac:dyDescent="0.25">
      <c r="A337">
        <f t="shared" si="21"/>
        <v>29</v>
      </c>
      <c r="B337">
        <v>2012</v>
      </c>
      <c r="C337" s="4">
        <v>40736</v>
      </c>
      <c r="D337">
        <v>12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2</v>
      </c>
      <c r="L337">
        <v>0</v>
      </c>
      <c r="M337">
        <v>0</v>
      </c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2</v>
      </c>
      <c r="U337">
        <v>0</v>
      </c>
      <c r="V337" s="15">
        <f t="shared" si="22"/>
        <v>17</v>
      </c>
      <c r="W337" s="5">
        <v>13</v>
      </c>
      <c r="X337" s="15">
        <f t="shared" si="23"/>
        <v>30</v>
      </c>
    </row>
    <row r="338" spans="1:24" x14ac:dyDescent="0.25">
      <c r="A338">
        <f t="shared" si="21"/>
        <v>29</v>
      </c>
      <c r="B338">
        <v>2012</v>
      </c>
      <c r="C338" s="4">
        <v>40737</v>
      </c>
      <c r="D338">
        <v>21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1</v>
      </c>
      <c r="L338">
        <v>1</v>
      </c>
      <c r="M338">
        <v>0</v>
      </c>
      <c r="N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 s="15">
        <f t="shared" si="22"/>
        <v>24</v>
      </c>
      <c r="W338" s="5">
        <v>36</v>
      </c>
      <c r="X338" s="15">
        <f t="shared" si="23"/>
        <v>60</v>
      </c>
    </row>
    <row r="339" spans="1:24" x14ac:dyDescent="0.25">
      <c r="A339">
        <f t="shared" si="21"/>
        <v>29</v>
      </c>
      <c r="B339">
        <v>2012</v>
      </c>
      <c r="C339" s="4">
        <v>40738</v>
      </c>
      <c r="D339">
        <v>7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1.33</v>
      </c>
      <c r="L339">
        <v>0.33</v>
      </c>
      <c r="M339">
        <v>0</v>
      </c>
      <c r="N339">
        <v>0.66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1.66</v>
      </c>
      <c r="U339">
        <v>0</v>
      </c>
      <c r="V339" s="15">
        <f t="shared" si="22"/>
        <v>10.98</v>
      </c>
      <c r="W339" s="5">
        <v>8.66</v>
      </c>
      <c r="X339" s="15">
        <f t="shared" si="23"/>
        <v>19.64</v>
      </c>
    </row>
    <row r="340" spans="1:24" x14ac:dyDescent="0.25">
      <c r="A340">
        <f t="shared" si="21"/>
        <v>29</v>
      </c>
      <c r="B340">
        <v>2012</v>
      </c>
      <c r="C340" s="4">
        <v>40739</v>
      </c>
      <c r="D340">
        <v>7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1.33</v>
      </c>
      <c r="L340">
        <v>0.33</v>
      </c>
      <c r="M340">
        <v>0</v>
      </c>
      <c r="N340">
        <v>0.66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1.66</v>
      </c>
      <c r="U340">
        <v>0</v>
      </c>
      <c r="V340" s="15">
        <f t="shared" si="22"/>
        <v>10.98</v>
      </c>
      <c r="W340" s="5">
        <v>8.66</v>
      </c>
      <c r="X340" s="15">
        <f t="shared" si="23"/>
        <v>19.64</v>
      </c>
    </row>
    <row r="341" spans="1:24" x14ac:dyDescent="0.25">
      <c r="A341">
        <f t="shared" si="21"/>
        <v>29</v>
      </c>
      <c r="B341">
        <v>2012</v>
      </c>
      <c r="C341" s="4">
        <v>40740</v>
      </c>
      <c r="D341">
        <v>7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1.33</v>
      </c>
      <c r="L341">
        <v>0.33</v>
      </c>
      <c r="M341">
        <v>0</v>
      </c>
      <c r="N341">
        <v>0.66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1.66</v>
      </c>
      <c r="U341">
        <v>0</v>
      </c>
      <c r="V341" s="15">
        <f t="shared" si="22"/>
        <v>10.98</v>
      </c>
      <c r="W341" s="5">
        <v>8.66</v>
      </c>
      <c r="X341" s="15">
        <f t="shared" si="23"/>
        <v>19.64</v>
      </c>
    </row>
    <row r="342" spans="1:24" x14ac:dyDescent="0.25">
      <c r="A342">
        <f t="shared" si="21"/>
        <v>30</v>
      </c>
      <c r="B342">
        <v>2012</v>
      </c>
      <c r="C342" s="4">
        <v>40741</v>
      </c>
      <c r="D342">
        <v>14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2</v>
      </c>
      <c r="U342">
        <v>0</v>
      </c>
      <c r="V342" s="15">
        <f t="shared" si="22"/>
        <v>17</v>
      </c>
      <c r="W342" s="5">
        <v>8</v>
      </c>
      <c r="X342" s="15">
        <f t="shared" si="23"/>
        <v>25</v>
      </c>
    </row>
    <row r="343" spans="1:24" x14ac:dyDescent="0.25">
      <c r="A343">
        <f t="shared" si="21"/>
        <v>30</v>
      </c>
      <c r="B343">
        <v>2012</v>
      </c>
      <c r="C343" s="4">
        <v>40742</v>
      </c>
      <c r="D343">
        <v>13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1</v>
      </c>
      <c r="U343">
        <v>0</v>
      </c>
      <c r="V343" s="15">
        <f t="shared" si="22"/>
        <v>15</v>
      </c>
      <c r="W343" s="5">
        <v>4</v>
      </c>
      <c r="X343" s="15">
        <f t="shared" si="23"/>
        <v>19</v>
      </c>
    </row>
    <row r="344" spans="1:24" x14ac:dyDescent="0.25">
      <c r="A344">
        <f t="shared" si="21"/>
        <v>30</v>
      </c>
      <c r="B344">
        <v>2012</v>
      </c>
      <c r="C344" s="4">
        <v>40743</v>
      </c>
      <c r="D344">
        <v>6</v>
      </c>
      <c r="E344">
        <v>0</v>
      </c>
      <c r="F344">
        <v>0</v>
      </c>
      <c r="G344">
        <v>0</v>
      </c>
      <c r="H344">
        <v>0</v>
      </c>
      <c r="I344">
        <v>0</v>
      </c>
      <c r="J344" s="5">
        <v>0</v>
      </c>
      <c r="K344" s="5">
        <v>3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15">
        <f t="shared" si="22"/>
        <v>9</v>
      </c>
      <c r="W344" s="5">
        <v>10</v>
      </c>
      <c r="X344" s="15">
        <f t="shared" si="23"/>
        <v>19</v>
      </c>
    </row>
    <row r="345" spans="1:24" x14ac:dyDescent="0.25">
      <c r="A345">
        <f t="shared" si="21"/>
        <v>30</v>
      </c>
      <c r="B345">
        <v>2012</v>
      </c>
      <c r="C345" s="4">
        <v>40744</v>
      </c>
      <c r="D345">
        <v>14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3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</v>
      </c>
      <c r="U345">
        <v>0</v>
      </c>
      <c r="V345" s="15">
        <f t="shared" si="22"/>
        <v>18</v>
      </c>
      <c r="W345" s="5">
        <v>9</v>
      </c>
      <c r="X345" s="15">
        <f t="shared" si="23"/>
        <v>27</v>
      </c>
    </row>
    <row r="346" spans="1:24" x14ac:dyDescent="0.25">
      <c r="A346">
        <f t="shared" si="21"/>
        <v>30</v>
      </c>
      <c r="B346">
        <v>2012</v>
      </c>
      <c r="C346" s="4">
        <v>40745</v>
      </c>
      <c r="D346">
        <v>10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1.33</v>
      </c>
      <c r="L346">
        <v>2.33</v>
      </c>
      <c r="M346">
        <v>0</v>
      </c>
      <c r="N346">
        <v>0.33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4</v>
      </c>
      <c r="U346">
        <v>0.33</v>
      </c>
      <c r="V346" s="15">
        <f t="shared" si="22"/>
        <v>18.32</v>
      </c>
      <c r="W346" s="5">
        <v>22.33</v>
      </c>
      <c r="X346" s="15">
        <f t="shared" si="23"/>
        <v>40.65</v>
      </c>
    </row>
    <row r="347" spans="1:24" x14ac:dyDescent="0.25">
      <c r="A347">
        <f t="shared" si="21"/>
        <v>30</v>
      </c>
      <c r="B347">
        <v>2012</v>
      </c>
      <c r="C347" s="4">
        <v>40746</v>
      </c>
      <c r="D347">
        <v>10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1.33</v>
      </c>
      <c r="L347">
        <v>2.33</v>
      </c>
      <c r="M347">
        <v>0</v>
      </c>
      <c r="N347">
        <v>0.33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4</v>
      </c>
      <c r="U347">
        <v>0.33</v>
      </c>
      <c r="V347" s="15">
        <f t="shared" si="22"/>
        <v>18.32</v>
      </c>
      <c r="W347" s="5">
        <v>22.33</v>
      </c>
      <c r="X347" s="15">
        <f t="shared" si="23"/>
        <v>40.65</v>
      </c>
    </row>
    <row r="348" spans="1:24" x14ac:dyDescent="0.25">
      <c r="A348">
        <f t="shared" si="21"/>
        <v>30</v>
      </c>
      <c r="B348">
        <v>2012</v>
      </c>
      <c r="C348" s="4">
        <v>40747</v>
      </c>
      <c r="D348">
        <v>10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1.33</v>
      </c>
      <c r="L348">
        <v>2.33</v>
      </c>
      <c r="M348">
        <v>0</v>
      </c>
      <c r="N348">
        <v>0.33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4</v>
      </c>
      <c r="U348">
        <v>0.33</v>
      </c>
      <c r="V348" s="15">
        <f t="shared" si="22"/>
        <v>18.32</v>
      </c>
      <c r="W348" s="5">
        <v>22.33</v>
      </c>
      <c r="X348" s="15">
        <f t="shared" si="23"/>
        <v>40.65</v>
      </c>
    </row>
    <row r="349" spans="1:24" x14ac:dyDescent="0.25">
      <c r="A349">
        <f t="shared" si="21"/>
        <v>31</v>
      </c>
      <c r="B349">
        <v>2012</v>
      </c>
      <c r="C349" s="4">
        <v>40748</v>
      </c>
      <c r="D349">
        <v>5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3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2</v>
      </c>
      <c r="U349">
        <v>0</v>
      </c>
      <c r="V349" s="15">
        <f t="shared" si="22"/>
        <v>10</v>
      </c>
      <c r="W349" s="5">
        <v>14</v>
      </c>
      <c r="X349" s="15">
        <f t="shared" si="23"/>
        <v>24</v>
      </c>
    </row>
    <row r="350" spans="1:24" x14ac:dyDescent="0.25">
      <c r="A350">
        <f t="shared" si="21"/>
        <v>31</v>
      </c>
      <c r="B350">
        <v>2012</v>
      </c>
      <c r="C350" s="4">
        <v>40749</v>
      </c>
      <c r="D350">
        <v>11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 s="15">
        <f t="shared" si="22"/>
        <v>12</v>
      </c>
      <c r="W350" s="5">
        <v>4</v>
      </c>
      <c r="X350" s="15">
        <f t="shared" si="23"/>
        <v>16</v>
      </c>
    </row>
    <row r="351" spans="1:24" x14ac:dyDescent="0.25">
      <c r="A351">
        <f t="shared" si="21"/>
        <v>31</v>
      </c>
      <c r="B351">
        <v>2012</v>
      </c>
      <c r="C351" s="4">
        <v>40750</v>
      </c>
      <c r="D351">
        <v>5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3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</v>
      </c>
      <c r="U351">
        <v>0</v>
      </c>
      <c r="V351" s="15">
        <f t="shared" si="22"/>
        <v>9</v>
      </c>
      <c r="W351" s="5">
        <v>14</v>
      </c>
      <c r="X351" s="15">
        <f t="shared" si="23"/>
        <v>23</v>
      </c>
    </row>
    <row r="352" spans="1:24" x14ac:dyDescent="0.25">
      <c r="A352">
        <f t="shared" si="21"/>
        <v>31</v>
      </c>
      <c r="B352">
        <v>2012</v>
      </c>
      <c r="C352" s="4">
        <v>40751</v>
      </c>
      <c r="D352">
        <v>2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1</v>
      </c>
      <c r="U352">
        <v>0</v>
      </c>
      <c r="V352" s="15">
        <f t="shared" si="22"/>
        <v>4</v>
      </c>
      <c r="W352" s="5">
        <v>11</v>
      </c>
      <c r="X352" s="15">
        <f t="shared" si="23"/>
        <v>15</v>
      </c>
    </row>
    <row r="353" spans="1:24" x14ac:dyDescent="0.25">
      <c r="A353">
        <f t="shared" si="21"/>
        <v>31</v>
      </c>
      <c r="B353">
        <v>2012</v>
      </c>
      <c r="C353" s="4">
        <v>40752</v>
      </c>
      <c r="D353">
        <v>4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0.33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 s="15">
        <f t="shared" si="22"/>
        <v>5.33</v>
      </c>
      <c r="W353" s="5">
        <v>14.66</v>
      </c>
      <c r="X353" s="15">
        <f t="shared" si="23"/>
        <v>19.990000000000002</v>
      </c>
    </row>
    <row r="354" spans="1:24" x14ac:dyDescent="0.25">
      <c r="A354">
        <f t="shared" si="21"/>
        <v>31</v>
      </c>
      <c r="B354">
        <v>2012</v>
      </c>
      <c r="C354" s="4">
        <v>40753</v>
      </c>
      <c r="D354">
        <v>4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0.33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 s="15">
        <f t="shared" si="22"/>
        <v>5.33</v>
      </c>
      <c r="W354" s="5">
        <v>14.66</v>
      </c>
      <c r="X354" s="15">
        <f t="shared" si="23"/>
        <v>19.990000000000002</v>
      </c>
    </row>
    <row r="355" spans="1:24" x14ac:dyDescent="0.25">
      <c r="A355">
        <f t="shared" si="21"/>
        <v>31</v>
      </c>
      <c r="B355">
        <v>2012</v>
      </c>
      <c r="C355" s="4">
        <v>40754</v>
      </c>
      <c r="D355">
        <v>4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0.33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 s="15">
        <f t="shared" si="22"/>
        <v>5.33</v>
      </c>
      <c r="W355" s="5">
        <v>14.66</v>
      </c>
      <c r="X355" s="15">
        <f t="shared" si="23"/>
        <v>19.990000000000002</v>
      </c>
    </row>
    <row r="356" spans="1:24" x14ac:dyDescent="0.25">
      <c r="A356">
        <f t="shared" si="21"/>
        <v>32</v>
      </c>
      <c r="B356">
        <v>2012</v>
      </c>
      <c r="C356" s="4">
        <v>40755</v>
      </c>
      <c r="D356">
        <v>7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 s="15">
        <f t="shared" si="22"/>
        <v>9</v>
      </c>
      <c r="W356" s="5">
        <v>10</v>
      </c>
      <c r="X356" s="15">
        <f t="shared" si="23"/>
        <v>19</v>
      </c>
    </row>
    <row r="357" spans="1:24" x14ac:dyDescent="0.25">
      <c r="A357">
        <f t="shared" si="21"/>
        <v>32</v>
      </c>
      <c r="B357">
        <v>2012</v>
      </c>
      <c r="C357" s="4">
        <v>40756</v>
      </c>
      <c r="D357">
        <v>2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4</v>
      </c>
      <c r="L357">
        <v>0</v>
      </c>
      <c r="M357">
        <v>0</v>
      </c>
      <c r="N357">
        <v>2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 s="15">
        <f t="shared" si="22"/>
        <v>8</v>
      </c>
      <c r="W357" s="5">
        <v>5</v>
      </c>
      <c r="X357" s="15">
        <f t="shared" si="23"/>
        <v>13</v>
      </c>
    </row>
    <row r="358" spans="1:24" x14ac:dyDescent="0.25">
      <c r="A358">
        <f t="shared" si="21"/>
        <v>32</v>
      </c>
      <c r="B358">
        <v>2012</v>
      </c>
      <c r="C358" s="4">
        <v>40757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2</v>
      </c>
      <c r="M358">
        <v>0</v>
      </c>
      <c r="N358">
        <v>1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 s="15">
        <f t="shared" si="22"/>
        <v>3</v>
      </c>
      <c r="W358" s="5">
        <v>2</v>
      </c>
      <c r="X358" s="15">
        <f t="shared" si="23"/>
        <v>5</v>
      </c>
    </row>
    <row r="359" spans="1:24" x14ac:dyDescent="0.25">
      <c r="A359">
        <f t="shared" si="21"/>
        <v>32</v>
      </c>
      <c r="B359">
        <v>2012</v>
      </c>
      <c r="C359" s="4">
        <v>40758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 s="5">
        <v>2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15">
        <f t="shared" si="22"/>
        <v>3</v>
      </c>
      <c r="W359" s="5">
        <v>3</v>
      </c>
      <c r="X359" s="15">
        <f t="shared" si="23"/>
        <v>6</v>
      </c>
    </row>
    <row r="360" spans="1:24" x14ac:dyDescent="0.25">
      <c r="A360">
        <f t="shared" si="21"/>
        <v>32</v>
      </c>
      <c r="B360">
        <v>2012</v>
      </c>
      <c r="C360" s="4">
        <v>40759</v>
      </c>
      <c r="D360">
        <v>7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3.33</v>
      </c>
      <c r="L360">
        <v>0</v>
      </c>
      <c r="M360">
        <v>0</v>
      </c>
      <c r="N360">
        <v>0.33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 s="15">
        <f t="shared" si="22"/>
        <v>10.66</v>
      </c>
      <c r="W360" s="5">
        <v>10.33</v>
      </c>
      <c r="X360" s="15">
        <f t="shared" si="23"/>
        <v>20.990000000000002</v>
      </c>
    </row>
    <row r="361" spans="1:24" x14ac:dyDescent="0.25">
      <c r="A361">
        <f t="shared" si="21"/>
        <v>32</v>
      </c>
      <c r="B361">
        <v>2012</v>
      </c>
      <c r="C361" s="4">
        <v>40760</v>
      </c>
      <c r="D361">
        <v>7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3.33</v>
      </c>
      <c r="L361">
        <v>0</v>
      </c>
      <c r="M361">
        <v>0</v>
      </c>
      <c r="N361">
        <v>0.33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 s="15">
        <f t="shared" si="22"/>
        <v>10.66</v>
      </c>
      <c r="W361" s="5">
        <v>10.33</v>
      </c>
      <c r="X361" s="15">
        <f t="shared" si="23"/>
        <v>20.990000000000002</v>
      </c>
    </row>
    <row r="362" spans="1:24" x14ac:dyDescent="0.25">
      <c r="A362">
        <f t="shared" si="21"/>
        <v>32</v>
      </c>
      <c r="B362">
        <v>2012</v>
      </c>
      <c r="C362" s="4">
        <v>40761</v>
      </c>
      <c r="D362">
        <v>7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3.33</v>
      </c>
      <c r="L362">
        <v>0</v>
      </c>
      <c r="M362">
        <v>0</v>
      </c>
      <c r="N362">
        <v>0.33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 s="15">
        <f t="shared" si="22"/>
        <v>10.66</v>
      </c>
      <c r="W362" s="5">
        <v>10.33</v>
      </c>
      <c r="X362" s="15">
        <f t="shared" si="23"/>
        <v>20.990000000000002</v>
      </c>
    </row>
    <row r="363" spans="1:24" x14ac:dyDescent="0.25">
      <c r="A363">
        <f t="shared" si="21"/>
        <v>33</v>
      </c>
      <c r="B363">
        <v>2012</v>
      </c>
      <c r="C363" s="4">
        <v>40762</v>
      </c>
      <c r="D363">
        <v>5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4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 s="15">
        <f t="shared" si="22"/>
        <v>9</v>
      </c>
      <c r="W363" s="5">
        <v>7</v>
      </c>
      <c r="X363" s="15">
        <f t="shared" si="23"/>
        <v>16</v>
      </c>
    </row>
    <row r="364" spans="1:24" x14ac:dyDescent="0.25">
      <c r="A364">
        <f t="shared" si="21"/>
        <v>33</v>
      </c>
      <c r="B364">
        <v>2012</v>
      </c>
      <c r="C364" s="4">
        <v>40763</v>
      </c>
      <c r="D364">
        <v>4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 s="15">
        <f t="shared" si="22"/>
        <v>4</v>
      </c>
      <c r="W364" s="5">
        <v>0</v>
      </c>
      <c r="X364" s="15">
        <f t="shared" si="23"/>
        <v>4</v>
      </c>
    </row>
    <row r="365" spans="1:24" x14ac:dyDescent="0.25">
      <c r="A365">
        <f t="shared" si="21"/>
        <v>33</v>
      </c>
      <c r="B365">
        <v>2012</v>
      </c>
      <c r="C365" s="4">
        <v>40764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 s="15">
        <f t="shared" si="22"/>
        <v>1</v>
      </c>
      <c r="W365" s="5">
        <v>0</v>
      </c>
      <c r="X365" s="15">
        <f t="shared" si="23"/>
        <v>1</v>
      </c>
    </row>
    <row r="366" spans="1:24" x14ac:dyDescent="0.25">
      <c r="A366">
        <f t="shared" si="21"/>
        <v>33</v>
      </c>
      <c r="B366">
        <v>2012</v>
      </c>
      <c r="C366" s="4">
        <v>40765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4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 s="15">
        <f t="shared" si="22"/>
        <v>6</v>
      </c>
      <c r="W366" s="5">
        <v>0</v>
      </c>
      <c r="X366" s="15">
        <f t="shared" si="23"/>
        <v>6</v>
      </c>
    </row>
    <row r="367" spans="1:24" x14ac:dyDescent="0.25">
      <c r="A367">
        <f t="shared" si="21"/>
        <v>33</v>
      </c>
      <c r="B367">
        <v>2012</v>
      </c>
      <c r="C367" s="4">
        <v>40766</v>
      </c>
      <c r="D367">
        <v>1.66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1</v>
      </c>
      <c r="L367">
        <v>0.33</v>
      </c>
      <c r="M367">
        <v>0</v>
      </c>
      <c r="N367">
        <v>1</v>
      </c>
      <c r="O367">
        <v>0</v>
      </c>
      <c r="P367">
        <v>0</v>
      </c>
      <c r="Q367">
        <v>1.33</v>
      </c>
      <c r="R367">
        <v>0</v>
      </c>
      <c r="S367">
        <v>0</v>
      </c>
      <c r="T367">
        <v>0</v>
      </c>
      <c r="U367">
        <v>0</v>
      </c>
      <c r="V367" s="15">
        <f t="shared" si="22"/>
        <v>5.32</v>
      </c>
      <c r="W367" s="5">
        <v>0.66</v>
      </c>
      <c r="X367" s="15">
        <f t="shared" si="23"/>
        <v>5.98</v>
      </c>
    </row>
    <row r="368" spans="1:24" x14ac:dyDescent="0.25">
      <c r="A368">
        <f t="shared" si="21"/>
        <v>33</v>
      </c>
      <c r="B368">
        <v>2012</v>
      </c>
      <c r="C368" s="4">
        <v>40767</v>
      </c>
      <c r="D368">
        <v>1.66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</v>
      </c>
      <c r="L368">
        <v>0.33</v>
      </c>
      <c r="M368">
        <v>0</v>
      </c>
      <c r="N368">
        <v>1</v>
      </c>
      <c r="O368">
        <v>0</v>
      </c>
      <c r="P368">
        <v>0</v>
      </c>
      <c r="Q368">
        <v>1.33</v>
      </c>
      <c r="R368">
        <v>0</v>
      </c>
      <c r="S368">
        <v>0</v>
      </c>
      <c r="T368">
        <v>0</v>
      </c>
      <c r="U368">
        <v>0</v>
      </c>
      <c r="V368" s="15">
        <f t="shared" si="22"/>
        <v>5.32</v>
      </c>
      <c r="W368" s="5">
        <v>0.66</v>
      </c>
      <c r="X368" s="15">
        <f t="shared" si="23"/>
        <v>5.98</v>
      </c>
    </row>
    <row r="369" spans="1:24" x14ac:dyDescent="0.25">
      <c r="A369">
        <f t="shared" si="21"/>
        <v>33</v>
      </c>
      <c r="B369">
        <v>2012</v>
      </c>
      <c r="C369" s="4">
        <v>40768</v>
      </c>
      <c r="D369">
        <v>1.66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1</v>
      </c>
      <c r="L369">
        <v>0.33</v>
      </c>
      <c r="M369">
        <v>0</v>
      </c>
      <c r="N369">
        <v>1</v>
      </c>
      <c r="O369">
        <v>0</v>
      </c>
      <c r="P369">
        <v>0</v>
      </c>
      <c r="Q369">
        <v>1.33</v>
      </c>
      <c r="R369">
        <v>0</v>
      </c>
      <c r="S369">
        <v>0</v>
      </c>
      <c r="T369">
        <v>0</v>
      </c>
      <c r="U369">
        <v>0</v>
      </c>
      <c r="V369" s="15">
        <f t="shared" si="22"/>
        <v>5.32</v>
      </c>
      <c r="W369" s="5">
        <v>0.66</v>
      </c>
      <c r="X369" s="15">
        <f t="shared" si="23"/>
        <v>5.98</v>
      </c>
    </row>
    <row r="370" spans="1:24" x14ac:dyDescent="0.25">
      <c r="A370">
        <f t="shared" si="21"/>
        <v>34</v>
      </c>
      <c r="B370">
        <v>2012</v>
      </c>
      <c r="C370" s="4">
        <v>40769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1</v>
      </c>
      <c r="O370">
        <v>0</v>
      </c>
      <c r="P370">
        <v>0</v>
      </c>
      <c r="Q370">
        <v>1</v>
      </c>
      <c r="R370">
        <v>0</v>
      </c>
      <c r="S370">
        <v>0</v>
      </c>
      <c r="T370">
        <v>0</v>
      </c>
      <c r="U370">
        <v>1</v>
      </c>
      <c r="V370" s="15">
        <f t="shared" si="22"/>
        <v>3</v>
      </c>
      <c r="W370" s="5">
        <v>3</v>
      </c>
      <c r="X370" s="15">
        <f t="shared" si="23"/>
        <v>6</v>
      </c>
    </row>
    <row r="371" spans="1:24" x14ac:dyDescent="0.25">
      <c r="A371">
        <f t="shared" si="21"/>
        <v>34</v>
      </c>
      <c r="B371">
        <v>2012</v>
      </c>
      <c r="C371" s="4">
        <v>40770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 s="15">
        <f t="shared" si="22"/>
        <v>3</v>
      </c>
      <c r="W371" s="5">
        <v>2</v>
      </c>
      <c r="X371" s="15">
        <f t="shared" si="23"/>
        <v>5</v>
      </c>
    </row>
    <row r="372" spans="1:24" x14ac:dyDescent="0.25">
      <c r="A372">
        <f t="shared" si="21"/>
        <v>34</v>
      </c>
      <c r="B372">
        <v>2012</v>
      </c>
      <c r="C372" s="4">
        <v>40771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3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0</v>
      </c>
      <c r="S372">
        <v>0</v>
      </c>
      <c r="T372">
        <v>0</v>
      </c>
      <c r="U372">
        <v>0</v>
      </c>
      <c r="V372" s="15">
        <f t="shared" si="22"/>
        <v>4</v>
      </c>
      <c r="W372" s="5">
        <v>1</v>
      </c>
      <c r="X372" s="15">
        <f t="shared" si="23"/>
        <v>5</v>
      </c>
    </row>
    <row r="373" spans="1:24" x14ac:dyDescent="0.25">
      <c r="A373">
        <f t="shared" si="21"/>
        <v>34</v>
      </c>
      <c r="B373">
        <v>2012</v>
      </c>
      <c r="C373" s="4">
        <v>40772</v>
      </c>
      <c r="D373">
        <v>3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2</v>
      </c>
      <c r="L373">
        <v>0</v>
      </c>
      <c r="M373">
        <v>0</v>
      </c>
      <c r="N373">
        <v>2</v>
      </c>
      <c r="O373">
        <v>0</v>
      </c>
      <c r="P373">
        <v>0</v>
      </c>
      <c r="Q373">
        <v>2</v>
      </c>
      <c r="R373">
        <v>0</v>
      </c>
      <c r="S373">
        <v>0</v>
      </c>
      <c r="T373">
        <v>0</v>
      </c>
      <c r="U373">
        <v>0</v>
      </c>
      <c r="V373" s="15">
        <f t="shared" si="22"/>
        <v>9</v>
      </c>
      <c r="W373" s="5">
        <v>3</v>
      </c>
      <c r="X373" s="15">
        <f t="shared" si="23"/>
        <v>12</v>
      </c>
    </row>
    <row r="374" spans="1:24" x14ac:dyDescent="0.25">
      <c r="A374">
        <f t="shared" si="21"/>
        <v>19</v>
      </c>
      <c r="B374">
        <v>2013</v>
      </c>
      <c r="C374" s="4">
        <v>40668</v>
      </c>
      <c r="J374" s="3"/>
      <c r="K374" s="5"/>
      <c r="L374" s="5"/>
      <c r="M374" s="5"/>
      <c r="N374" s="5"/>
      <c r="O374" s="5"/>
      <c r="P374" s="3"/>
      <c r="Q374" s="5"/>
      <c r="R374" s="5"/>
      <c r="S374" s="3"/>
      <c r="T374" s="5"/>
      <c r="U374" s="3"/>
      <c r="V374" s="15">
        <f>SUM(D374:U374)</f>
        <v>0</v>
      </c>
      <c r="W374" s="5"/>
      <c r="X374" s="15">
        <f>SUM(V374:W374)</f>
        <v>0</v>
      </c>
    </row>
    <row r="375" spans="1:24" x14ac:dyDescent="0.25">
      <c r="A375">
        <f t="shared" si="21"/>
        <v>19</v>
      </c>
      <c r="B375">
        <v>2013</v>
      </c>
      <c r="C375" s="4">
        <v>40669</v>
      </c>
      <c r="J375" s="3"/>
      <c r="K375" s="5"/>
      <c r="L375" s="5"/>
      <c r="M375" s="5"/>
      <c r="N375" s="5"/>
      <c r="O375" s="5"/>
      <c r="P375" s="3"/>
      <c r="Q375" s="5"/>
      <c r="R375" s="5"/>
      <c r="S375" s="3"/>
      <c r="T375" s="5"/>
      <c r="U375" s="3"/>
      <c r="V375" s="15">
        <f t="shared" ref="V375:V438" si="24">SUM(D375:U375)</f>
        <v>0</v>
      </c>
      <c r="W375" s="5"/>
      <c r="X375" s="15">
        <f t="shared" ref="X375:X438" si="25">SUM(V375:W375)</f>
        <v>0</v>
      </c>
    </row>
    <row r="376" spans="1:24" x14ac:dyDescent="0.25">
      <c r="A376">
        <f t="shared" si="21"/>
        <v>19</v>
      </c>
      <c r="B376">
        <v>2013</v>
      </c>
      <c r="C376" s="4">
        <v>40670</v>
      </c>
      <c r="J376" s="3"/>
      <c r="K376" s="5"/>
      <c r="L376" s="5"/>
      <c r="M376" s="5"/>
      <c r="N376" s="5"/>
      <c r="O376" s="5"/>
      <c r="P376" s="3"/>
      <c r="Q376" s="5"/>
      <c r="R376" s="5"/>
      <c r="S376" s="3"/>
      <c r="T376" s="5"/>
      <c r="U376" s="3"/>
      <c r="V376" s="15">
        <f t="shared" si="24"/>
        <v>0</v>
      </c>
      <c r="W376" s="5"/>
      <c r="X376" s="15">
        <f t="shared" si="25"/>
        <v>0</v>
      </c>
    </row>
    <row r="377" spans="1:24" x14ac:dyDescent="0.25">
      <c r="A377">
        <f t="shared" si="21"/>
        <v>20</v>
      </c>
      <c r="B377">
        <v>2013</v>
      </c>
      <c r="C377" s="4">
        <v>40671</v>
      </c>
      <c r="J377" s="3"/>
      <c r="K377" s="5"/>
      <c r="L377" s="5"/>
      <c r="M377" s="5"/>
      <c r="N377" s="5"/>
      <c r="O377" s="5"/>
      <c r="P377" s="3"/>
      <c r="Q377" s="5"/>
      <c r="R377" s="5"/>
      <c r="S377" s="3"/>
      <c r="T377" s="5"/>
      <c r="U377" s="3"/>
      <c r="V377" s="15">
        <f t="shared" si="24"/>
        <v>0</v>
      </c>
      <c r="W377" s="5"/>
      <c r="X377" s="15">
        <f t="shared" si="25"/>
        <v>0</v>
      </c>
    </row>
    <row r="378" spans="1:24" x14ac:dyDescent="0.25">
      <c r="A378">
        <f t="shared" si="21"/>
        <v>20</v>
      </c>
      <c r="B378">
        <v>2013</v>
      </c>
      <c r="C378" s="4">
        <v>40672</v>
      </c>
      <c r="J378" s="3"/>
      <c r="K378" s="5"/>
      <c r="L378" s="5"/>
      <c r="M378" s="5"/>
      <c r="N378" s="5"/>
      <c r="O378" s="5"/>
      <c r="P378" s="3"/>
      <c r="Q378" s="5"/>
      <c r="R378" s="5"/>
      <c r="S378" s="3"/>
      <c r="T378" s="5"/>
      <c r="U378" s="3"/>
      <c r="V378" s="15">
        <f t="shared" si="24"/>
        <v>0</v>
      </c>
      <c r="W378" s="5"/>
      <c r="X378" s="15">
        <f t="shared" si="25"/>
        <v>0</v>
      </c>
    </row>
    <row r="379" spans="1:24" x14ac:dyDescent="0.25">
      <c r="A379">
        <f t="shared" si="21"/>
        <v>20</v>
      </c>
      <c r="B379">
        <v>2013</v>
      </c>
      <c r="C379" s="4">
        <v>40673</v>
      </c>
      <c r="J379" s="3"/>
      <c r="K379" s="5"/>
      <c r="L379" s="5"/>
      <c r="M379" s="5"/>
      <c r="N379" s="5"/>
      <c r="O379" s="5"/>
      <c r="P379" s="3"/>
      <c r="Q379" s="5"/>
      <c r="R379" s="5"/>
      <c r="S379" s="3"/>
      <c r="T379" s="5"/>
      <c r="U379" s="3"/>
      <c r="V379" s="15">
        <f t="shared" si="24"/>
        <v>0</v>
      </c>
      <c r="W379" s="5"/>
      <c r="X379" s="15">
        <f t="shared" si="25"/>
        <v>0</v>
      </c>
    </row>
    <row r="380" spans="1:24" x14ac:dyDescent="0.25">
      <c r="A380">
        <f t="shared" si="21"/>
        <v>20</v>
      </c>
      <c r="B380">
        <v>2013</v>
      </c>
      <c r="C380" s="4">
        <v>40674</v>
      </c>
      <c r="J380" s="3"/>
      <c r="K380" s="5"/>
      <c r="L380" s="5"/>
      <c r="M380" s="5"/>
      <c r="N380" s="5"/>
      <c r="O380" s="5"/>
      <c r="P380" s="3"/>
      <c r="Q380" s="5"/>
      <c r="R380" s="5"/>
      <c r="S380" s="3"/>
      <c r="T380" s="5"/>
      <c r="U380" s="3"/>
      <c r="V380" s="15">
        <f t="shared" si="24"/>
        <v>0</v>
      </c>
      <c r="W380" s="5"/>
      <c r="X380" s="15">
        <f t="shared" si="25"/>
        <v>0</v>
      </c>
    </row>
    <row r="381" spans="1:24" x14ac:dyDescent="0.25">
      <c r="A381">
        <f t="shared" si="21"/>
        <v>20</v>
      </c>
      <c r="B381">
        <v>2013</v>
      </c>
      <c r="C381" s="4">
        <v>40675</v>
      </c>
      <c r="J381" s="3"/>
      <c r="K381" s="5"/>
      <c r="L381" s="5"/>
      <c r="M381" s="5"/>
      <c r="N381" s="5"/>
      <c r="O381" s="5"/>
      <c r="P381" s="3"/>
      <c r="Q381" s="5"/>
      <c r="R381" s="5"/>
      <c r="S381" s="3"/>
      <c r="T381" s="5"/>
      <c r="U381" s="3"/>
      <c r="V381" s="15">
        <f t="shared" si="24"/>
        <v>0</v>
      </c>
      <c r="W381" s="5"/>
      <c r="X381" s="15">
        <f t="shared" si="25"/>
        <v>0</v>
      </c>
    </row>
    <row r="382" spans="1:24" x14ac:dyDescent="0.25">
      <c r="A382">
        <f t="shared" si="21"/>
        <v>20</v>
      </c>
      <c r="B382">
        <v>2013</v>
      </c>
      <c r="C382" s="4">
        <v>40676</v>
      </c>
      <c r="J382" s="3"/>
      <c r="K382" s="5"/>
      <c r="L382" s="5"/>
      <c r="M382" s="5"/>
      <c r="N382" s="5"/>
      <c r="O382" s="5"/>
      <c r="P382" s="3"/>
      <c r="Q382" s="5"/>
      <c r="R382" s="5"/>
      <c r="S382" s="3"/>
      <c r="T382" s="5"/>
      <c r="U382" s="3"/>
      <c r="V382" s="15">
        <f t="shared" si="24"/>
        <v>0</v>
      </c>
      <c r="W382" s="5"/>
      <c r="X382" s="15">
        <f t="shared" si="25"/>
        <v>0</v>
      </c>
    </row>
    <row r="383" spans="1:24" x14ac:dyDescent="0.25">
      <c r="A383">
        <f t="shared" si="21"/>
        <v>20</v>
      </c>
      <c r="B383">
        <v>2013</v>
      </c>
      <c r="C383" s="4">
        <v>40677</v>
      </c>
      <c r="J383" s="3"/>
      <c r="K383" s="5"/>
      <c r="L383" s="5"/>
      <c r="M383" s="5"/>
      <c r="N383" s="5"/>
      <c r="O383" s="5"/>
      <c r="P383" s="3"/>
      <c r="Q383" s="5"/>
      <c r="R383" s="5"/>
      <c r="S383" s="3"/>
      <c r="T383" s="5"/>
      <c r="U383" s="3"/>
      <c r="V383" s="15">
        <f t="shared" si="24"/>
        <v>0</v>
      </c>
      <c r="W383" s="5"/>
      <c r="X383" s="15">
        <f t="shared" si="25"/>
        <v>0</v>
      </c>
    </row>
    <row r="384" spans="1:24" x14ac:dyDescent="0.25">
      <c r="A384">
        <f t="shared" si="21"/>
        <v>21</v>
      </c>
      <c r="B384">
        <v>2013</v>
      </c>
      <c r="C384" s="4">
        <v>40678</v>
      </c>
      <c r="V384" s="15">
        <f t="shared" si="24"/>
        <v>0</v>
      </c>
      <c r="W384" s="5"/>
      <c r="X384" s="15">
        <f t="shared" si="25"/>
        <v>0</v>
      </c>
    </row>
    <row r="385" spans="1:24" x14ac:dyDescent="0.25">
      <c r="A385">
        <f t="shared" si="21"/>
        <v>21</v>
      </c>
      <c r="B385">
        <v>2013</v>
      </c>
      <c r="C385" s="4">
        <v>40679</v>
      </c>
      <c r="V385" s="15">
        <f t="shared" si="24"/>
        <v>0</v>
      </c>
      <c r="W385" s="5"/>
      <c r="X385" s="15">
        <f t="shared" si="25"/>
        <v>0</v>
      </c>
    </row>
    <row r="386" spans="1:24" x14ac:dyDescent="0.25">
      <c r="A386">
        <f t="shared" si="21"/>
        <v>21</v>
      </c>
      <c r="B386">
        <v>2013</v>
      </c>
      <c r="C386" s="4">
        <v>40680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0.75</v>
      </c>
      <c r="R386">
        <v>0</v>
      </c>
      <c r="S386">
        <v>0</v>
      </c>
      <c r="T386">
        <v>0</v>
      </c>
      <c r="U386">
        <v>0</v>
      </c>
      <c r="V386" s="15">
        <f t="shared" si="24"/>
        <v>0.75</v>
      </c>
      <c r="W386" s="5">
        <v>0</v>
      </c>
      <c r="X386" s="15">
        <f t="shared" si="25"/>
        <v>0.75</v>
      </c>
    </row>
    <row r="387" spans="1:24" x14ac:dyDescent="0.25">
      <c r="A387">
        <f t="shared" ref="A387:A450" si="26">WEEKNUM(C387)</f>
        <v>21</v>
      </c>
      <c r="B387">
        <v>2013</v>
      </c>
      <c r="C387" s="4">
        <v>40681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0.75</v>
      </c>
      <c r="R387">
        <v>0</v>
      </c>
      <c r="S387">
        <v>0</v>
      </c>
      <c r="T387">
        <v>0</v>
      </c>
      <c r="U387">
        <v>0</v>
      </c>
      <c r="V387" s="15">
        <f t="shared" si="24"/>
        <v>0.75</v>
      </c>
      <c r="W387" s="5">
        <v>0</v>
      </c>
      <c r="X387" s="15">
        <f t="shared" si="25"/>
        <v>0.75</v>
      </c>
    </row>
    <row r="388" spans="1:24" x14ac:dyDescent="0.25">
      <c r="A388">
        <f t="shared" si="26"/>
        <v>21</v>
      </c>
      <c r="B388">
        <v>2013</v>
      </c>
      <c r="C388" s="4">
        <v>40682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0.75</v>
      </c>
      <c r="R388">
        <v>0</v>
      </c>
      <c r="S388">
        <v>0</v>
      </c>
      <c r="T388">
        <v>0</v>
      </c>
      <c r="U388">
        <v>0</v>
      </c>
      <c r="V388" s="15">
        <f t="shared" si="24"/>
        <v>0.75</v>
      </c>
      <c r="W388" s="5">
        <v>0</v>
      </c>
      <c r="X388" s="15">
        <f t="shared" si="25"/>
        <v>0.75</v>
      </c>
    </row>
    <row r="389" spans="1:24" x14ac:dyDescent="0.25">
      <c r="A389">
        <f t="shared" si="26"/>
        <v>21</v>
      </c>
      <c r="B389">
        <v>2013</v>
      </c>
      <c r="C389" s="4">
        <v>40683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0.75</v>
      </c>
      <c r="R389">
        <v>0</v>
      </c>
      <c r="S389">
        <v>0</v>
      </c>
      <c r="T389">
        <v>0</v>
      </c>
      <c r="U389">
        <v>0</v>
      </c>
      <c r="V389" s="15">
        <f t="shared" si="24"/>
        <v>0.75</v>
      </c>
      <c r="W389" s="5">
        <v>0</v>
      </c>
      <c r="X389" s="15">
        <f t="shared" si="25"/>
        <v>0.75</v>
      </c>
    </row>
    <row r="390" spans="1:24" x14ac:dyDescent="0.25">
      <c r="A390">
        <f t="shared" si="26"/>
        <v>21</v>
      </c>
      <c r="B390">
        <v>2013</v>
      </c>
      <c r="C390" s="4">
        <v>40684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 s="15">
        <f t="shared" si="24"/>
        <v>0</v>
      </c>
      <c r="W390" s="5">
        <v>0</v>
      </c>
      <c r="X390" s="15">
        <f t="shared" si="25"/>
        <v>0</v>
      </c>
    </row>
    <row r="391" spans="1:24" x14ac:dyDescent="0.25">
      <c r="A391">
        <f t="shared" si="26"/>
        <v>22</v>
      </c>
      <c r="B391">
        <v>2013</v>
      </c>
      <c r="C391" s="4">
        <v>40685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 s="15">
        <f t="shared" si="24"/>
        <v>0</v>
      </c>
      <c r="W391" s="5">
        <v>0</v>
      </c>
      <c r="X391" s="15">
        <f t="shared" si="25"/>
        <v>0</v>
      </c>
    </row>
    <row r="392" spans="1:24" x14ac:dyDescent="0.25">
      <c r="A392">
        <f t="shared" si="26"/>
        <v>22</v>
      </c>
      <c r="B392">
        <v>2013</v>
      </c>
      <c r="C392" s="4">
        <v>40686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0.5</v>
      </c>
      <c r="R392">
        <v>0</v>
      </c>
      <c r="S392">
        <v>0</v>
      </c>
      <c r="T392">
        <v>0</v>
      </c>
      <c r="U392">
        <v>0</v>
      </c>
      <c r="V392" s="15">
        <f t="shared" si="24"/>
        <v>0.5</v>
      </c>
      <c r="W392" s="5">
        <v>0</v>
      </c>
      <c r="X392" s="15">
        <f t="shared" si="25"/>
        <v>0.5</v>
      </c>
    </row>
    <row r="393" spans="1:24" x14ac:dyDescent="0.25">
      <c r="A393">
        <f t="shared" si="26"/>
        <v>22</v>
      </c>
      <c r="B393">
        <v>2013</v>
      </c>
      <c r="C393" s="4">
        <v>40687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0.5</v>
      </c>
      <c r="R393">
        <v>0</v>
      </c>
      <c r="S393">
        <v>0</v>
      </c>
      <c r="T393">
        <v>0</v>
      </c>
      <c r="U393">
        <v>0</v>
      </c>
      <c r="V393" s="15">
        <f t="shared" si="24"/>
        <v>0.5</v>
      </c>
      <c r="W393" s="5">
        <v>0</v>
      </c>
      <c r="X393" s="15">
        <f t="shared" si="25"/>
        <v>0.5</v>
      </c>
    </row>
    <row r="394" spans="1:24" x14ac:dyDescent="0.25">
      <c r="A394">
        <f t="shared" si="26"/>
        <v>22</v>
      </c>
      <c r="B394">
        <v>2013</v>
      </c>
      <c r="C394" s="4">
        <v>40688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0.5</v>
      </c>
      <c r="R394">
        <v>0</v>
      </c>
      <c r="S394">
        <v>0</v>
      </c>
      <c r="T394">
        <v>0</v>
      </c>
      <c r="U394">
        <v>0</v>
      </c>
      <c r="V394" s="15">
        <f t="shared" si="24"/>
        <v>0.5</v>
      </c>
      <c r="W394" s="5">
        <v>0.5</v>
      </c>
      <c r="X394" s="15">
        <f t="shared" si="25"/>
        <v>1</v>
      </c>
    </row>
    <row r="395" spans="1:24" x14ac:dyDescent="0.25">
      <c r="A395">
        <f t="shared" si="26"/>
        <v>22</v>
      </c>
      <c r="B395">
        <v>2013</v>
      </c>
      <c r="C395" s="4">
        <v>40689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0.5</v>
      </c>
      <c r="R395">
        <v>0</v>
      </c>
      <c r="S395">
        <v>0</v>
      </c>
      <c r="T395">
        <v>0</v>
      </c>
      <c r="U395">
        <v>0</v>
      </c>
      <c r="V395" s="15">
        <f t="shared" si="24"/>
        <v>0.5</v>
      </c>
      <c r="W395" s="5">
        <v>0.5</v>
      </c>
      <c r="X395" s="15">
        <f t="shared" si="25"/>
        <v>1</v>
      </c>
    </row>
    <row r="396" spans="1:24" x14ac:dyDescent="0.25">
      <c r="A396">
        <f t="shared" si="26"/>
        <v>22</v>
      </c>
      <c r="B396">
        <v>2013</v>
      </c>
      <c r="C396" s="4">
        <v>40690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0.5</v>
      </c>
      <c r="R396">
        <v>0</v>
      </c>
      <c r="S396">
        <v>0</v>
      </c>
      <c r="T396">
        <v>0</v>
      </c>
      <c r="U396">
        <v>0</v>
      </c>
      <c r="V396" s="15">
        <f t="shared" si="24"/>
        <v>0.5</v>
      </c>
      <c r="W396" s="5">
        <v>0.5</v>
      </c>
      <c r="X396" s="15">
        <f t="shared" si="25"/>
        <v>1</v>
      </c>
    </row>
    <row r="397" spans="1:24" x14ac:dyDescent="0.25">
      <c r="A397">
        <f t="shared" si="26"/>
        <v>22</v>
      </c>
      <c r="B397">
        <v>2013</v>
      </c>
      <c r="C397" s="4">
        <v>40691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0.5</v>
      </c>
      <c r="R397">
        <v>0</v>
      </c>
      <c r="S397">
        <v>0</v>
      </c>
      <c r="T397">
        <v>0</v>
      </c>
      <c r="U397">
        <v>0</v>
      </c>
      <c r="V397" s="15">
        <f t="shared" si="24"/>
        <v>0.5</v>
      </c>
      <c r="W397" s="5">
        <v>0.5</v>
      </c>
      <c r="X397" s="15">
        <f t="shared" si="25"/>
        <v>1</v>
      </c>
    </row>
    <row r="398" spans="1:24" x14ac:dyDescent="0.25">
      <c r="A398">
        <f t="shared" si="26"/>
        <v>23</v>
      </c>
      <c r="B398">
        <v>2013</v>
      </c>
      <c r="C398" s="4">
        <v>40692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7</v>
      </c>
      <c r="R398">
        <v>0</v>
      </c>
      <c r="S398">
        <v>0</v>
      </c>
      <c r="T398">
        <v>0</v>
      </c>
      <c r="U398">
        <v>0</v>
      </c>
      <c r="V398" s="15">
        <f t="shared" si="24"/>
        <v>7</v>
      </c>
      <c r="W398" s="5">
        <v>2</v>
      </c>
      <c r="X398" s="15">
        <f t="shared" si="25"/>
        <v>9</v>
      </c>
    </row>
    <row r="399" spans="1:24" x14ac:dyDescent="0.25">
      <c r="A399">
        <f t="shared" si="26"/>
        <v>23</v>
      </c>
      <c r="B399">
        <v>2013</v>
      </c>
      <c r="C399" s="4">
        <v>40693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5</v>
      </c>
      <c r="R399">
        <v>0</v>
      </c>
      <c r="S399">
        <v>0</v>
      </c>
      <c r="T399">
        <v>0</v>
      </c>
      <c r="U399">
        <v>0</v>
      </c>
      <c r="V399" s="15">
        <f t="shared" si="24"/>
        <v>5</v>
      </c>
      <c r="W399" s="5">
        <v>1</v>
      </c>
      <c r="X399" s="15">
        <f t="shared" si="25"/>
        <v>6</v>
      </c>
    </row>
    <row r="400" spans="1:24" x14ac:dyDescent="0.25">
      <c r="A400">
        <f t="shared" si="26"/>
        <v>23</v>
      </c>
      <c r="B400">
        <v>2013</v>
      </c>
      <c r="C400" s="4">
        <v>40694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</v>
      </c>
      <c r="O400">
        <v>0</v>
      </c>
      <c r="P400">
        <v>0</v>
      </c>
      <c r="Q400">
        <v>1</v>
      </c>
      <c r="R400">
        <v>0</v>
      </c>
      <c r="S400">
        <v>0</v>
      </c>
      <c r="T400">
        <v>0</v>
      </c>
      <c r="U400">
        <v>0</v>
      </c>
      <c r="V400" s="15">
        <f t="shared" si="24"/>
        <v>2</v>
      </c>
      <c r="W400" s="5">
        <v>3</v>
      </c>
      <c r="X400" s="15">
        <f t="shared" si="25"/>
        <v>5</v>
      </c>
    </row>
    <row r="401" spans="1:24" x14ac:dyDescent="0.25">
      <c r="A401">
        <f t="shared" si="26"/>
        <v>23</v>
      </c>
      <c r="B401">
        <v>2013</v>
      </c>
      <c r="C401" s="4">
        <v>40695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0.33</v>
      </c>
      <c r="L401">
        <v>0</v>
      </c>
      <c r="M401">
        <v>0</v>
      </c>
      <c r="N401">
        <v>1.33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 s="15">
        <f t="shared" si="24"/>
        <v>1.6600000000000001</v>
      </c>
      <c r="W401" s="5">
        <v>0.33</v>
      </c>
      <c r="X401" s="15">
        <f t="shared" si="25"/>
        <v>1.9900000000000002</v>
      </c>
    </row>
    <row r="402" spans="1:24" x14ac:dyDescent="0.25">
      <c r="A402">
        <f t="shared" si="26"/>
        <v>23</v>
      </c>
      <c r="B402">
        <v>2013</v>
      </c>
      <c r="C402" s="4">
        <v>40696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0.33</v>
      </c>
      <c r="L402">
        <v>0</v>
      </c>
      <c r="M402">
        <v>0</v>
      </c>
      <c r="N402">
        <v>1.33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 s="15">
        <f t="shared" si="24"/>
        <v>1.6600000000000001</v>
      </c>
      <c r="W402" s="5">
        <v>0.33</v>
      </c>
      <c r="X402" s="15">
        <f t="shared" si="25"/>
        <v>1.9900000000000002</v>
      </c>
    </row>
    <row r="403" spans="1:24" x14ac:dyDescent="0.25">
      <c r="A403">
        <f t="shared" si="26"/>
        <v>23</v>
      </c>
      <c r="B403">
        <v>2013</v>
      </c>
      <c r="C403" s="4">
        <v>40697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0.33</v>
      </c>
      <c r="L403">
        <v>0</v>
      </c>
      <c r="M403">
        <v>0</v>
      </c>
      <c r="N403">
        <v>1.33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 s="15">
        <f t="shared" si="24"/>
        <v>1.6600000000000001</v>
      </c>
      <c r="W403" s="5">
        <v>0.33</v>
      </c>
      <c r="X403" s="15">
        <f t="shared" si="25"/>
        <v>1.9900000000000002</v>
      </c>
    </row>
    <row r="404" spans="1:24" x14ac:dyDescent="0.25">
      <c r="A404">
        <f t="shared" si="26"/>
        <v>23</v>
      </c>
      <c r="B404">
        <v>2013</v>
      </c>
      <c r="C404" s="4">
        <v>40698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1</v>
      </c>
      <c r="L404">
        <v>0</v>
      </c>
      <c r="M404">
        <v>0</v>
      </c>
      <c r="N404">
        <v>4</v>
      </c>
      <c r="O404">
        <v>0</v>
      </c>
      <c r="P404">
        <v>0</v>
      </c>
      <c r="Q404">
        <v>1</v>
      </c>
      <c r="R404">
        <v>0</v>
      </c>
      <c r="S404">
        <v>0</v>
      </c>
      <c r="T404">
        <v>0</v>
      </c>
      <c r="U404">
        <v>0</v>
      </c>
      <c r="V404" s="15">
        <f t="shared" si="24"/>
        <v>6</v>
      </c>
      <c r="W404" s="5">
        <v>1</v>
      </c>
      <c r="X404" s="15">
        <f t="shared" si="25"/>
        <v>7</v>
      </c>
    </row>
    <row r="405" spans="1:24" x14ac:dyDescent="0.25">
      <c r="A405">
        <f t="shared" si="26"/>
        <v>24</v>
      </c>
      <c r="B405">
        <v>2013</v>
      </c>
      <c r="C405" s="4">
        <v>40699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 s="15">
        <f t="shared" si="24"/>
        <v>0</v>
      </c>
      <c r="W405" s="5">
        <v>0</v>
      </c>
      <c r="X405" s="15">
        <f t="shared" si="25"/>
        <v>0</v>
      </c>
    </row>
    <row r="406" spans="1:24" x14ac:dyDescent="0.25">
      <c r="A406">
        <f t="shared" si="26"/>
        <v>24</v>
      </c>
      <c r="B406">
        <v>2013</v>
      </c>
      <c r="C406" s="4">
        <v>40700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5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 s="15">
        <f t="shared" si="24"/>
        <v>6</v>
      </c>
      <c r="W406" s="5">
        <v>1</v>
      </c>
      <c r="X406" s="15">
        <f t="shared" si="25"/>
        <v>7</v>
      </c>
    </row>
    <row r="407" spans="1:24" x14ac:dyDescent="0.25">
      <c r="A407">
        <f t="shared" si="26"/>
        <v>24</v>
      </c>
      <c r="B407">
        <v>2013</v>
      </c>
      <c r="C407" s="4">
        <v>40701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0</v>
      </c>
      <c r="V407" s="15">
        <f t="shared" si="24"/>
        <v>1</v>
      </c>
      <c r="W407" s="5">
        <v>0</v>
      </c>
      <c r="X407" s="15">
        <f t="shared" si="25"/>
        <v>1</v>
      </c>
    </row>
    <row r="408" spans="1:24" x14ac:dyDescent="0.25">
      <c r="A408">
        <f t="shared" si="26"/>
        <v>24</v>
      </c>
      <c r="B408">
        <v>2013</v>
      </c>
      <c r="C408" s="4">
        <v>40702</v>
      </c>
      <c r="D408">
        <v>5.66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1.66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 s="15">
        <f t="shared" si="24"/>
        <v>7.32</v>
      </c>
      <c r="W408" s="5">
        <v>3</v>
      </c>
      <c r="X408" s="15">
        <f t="shared" si="25"/>
        <v>10.32</v>
      </c>
    </row>
    <row r="409" spans="1:24" x14ac:dyDescent="0.25">
      <c r="A409">
        <f t="shared" si="26"/>
        <v>24</v>
      </c>
      <c r="B409">
        <v>2013</v>
      </c>
      <c r="C409" s="4">
        <v>40703</v>
      </c>
      <c r="D409">
        <v>5.66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1.66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 s="15">
        <f t="shared" si="24"/>
        <v>7.32</v>
      </c>
      <c r="W409" s="5">
        <v>3</v>
      </c>
      <c r="X409" s="15">
        <f t="shared" si="25"/>
        <v>10.32</v>
      </c>
    </row>
    <row r="410" spans="1:24" x14ac:dyDescent="0.25">
      <c r="A410">
        <f t="shared" si="26"/>
        <v>24</v>
      </c>
      <c r="B410">
        <v>2013</v>
      </c>
      <c r="C410" s="4">
        <v>40704</v>
      </c>
      <c r="D410">
        <v>5.66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1.66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 s="15">
        <f t="shared" si="24"/>
        <v>7.32</v>
      </c>
      <c r="W410" s="5">
        <v>3</v>
      </c>
      <c r="X410" s="15">
        <f t="shared" si="25"/>
        <v>10.32</v>
      </c>
    </row>
    <row r="411" spans="1:24" x14ac:dyDescent="0.25">
      <c r="A411">
        <f t="shared" si="26"/>
        <v>24</v>
      </c>
      <c r="B411">
        <v>2013</v>
      </c>
      <c r="C411" s="4">
        <v>40705</v>
      </c>
      <c r="D411">
        <v>115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4</v>
      </c>
      <c r="O411">
        <v>0</v>
      </c>
      <c r="P411">
        <v>0</v>
      </c>
      <c r="Q411">
        <v>1</v>
      </c>
      <c r="R411">
        <v>0</v>
      </c>
      <c r="S411">
        <v>0</v>
      </c>
      <c r="T411">
        <v>0</v>
      </c>
      <c r="U411">
        <v>0</v>
      </c>
      <c r="V411" s="15">
        <f t="shared" si="24"/>
        <v>120</v>
      </c>
      <c r="W411" s="5">
        <v>4</v>
      </c>
      <c r="X411" s="15">
        <f t="shared" si="25"/>
        <v>124</v>
      </c>
    </row>
    <row r="412" spans="1:24" x14ac:dyDescent="0.25">
      <c r="A412">
        <f t="shared" si="26"/>
        <v>25</v>
      </c>
      <c r="B412">
        <v>2013</v>
      </c>
      <c r="C412" s="4">
        <v>40706</v>
      </c>
      <c r="D412">
        <v>129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8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 s="15">
        <f t="shared" si="24"/>
        <v>137</v>
      </c>
      <c r="W412" s="5">
        <v>16</v>
      </c>
      <c r="X412" s="15">
        <f t="shared" si="25"/>
        <v>153</v>
      </c>
    </row>
    <row r="413" spans="1:24" x14ac:dyDescent="0.25">
      <c r="A413">
        <f t="shared" si="26"/>
        <v>25</v>
      </c>
      <c r="B413">
        <v>2013</v>
      </c>
      <c r="C413" s="4">
        <v>40707</v>
      </c>
      <c r="D413">
        <v>37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 s="15">
        <f t="shared" si="24"/>
        <v>38</v>
      </c>
      <c r="W413" s="5">
        <v>5</v>
      </c>
      <c r="X413" s="15">
        <f t="shared" si="25"/>
        <v>43</v>
      </c>
    </row>
    <row r="414" spans="1:24" x14ac:dyDescent="0.25">
      <c r="A414">
        <f t="shared" si="26"/>
        <v>25</v>
      </c>
      <c r="B414">
        <v>2013</v>
      </c>
      <c r="C414" s="4">
        <v>40708</v>
      </c>
      <c r="D414">
        <v>204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</v>
      </c>
      <c r="O414">
        <v>0</v>
      </c>
      <c r="P414">
        <v>0</v>
      </c>
      <c r="Q414">
        <v>3</v>
      </c>
      <c r="R414">
        <v>0</v>
      </c>
      <c r="S414">
        <v>0</v>
      </c>
      <c r="T414">
        <v>0</v>
      </c>
      <c r="U414">
        <v>0</v>
      </c>
      <c r="V414" s="15">
        <f t="shared" si="24"/>
        <v>208</v>
      </c>
      <c r="W414" s="5">
        <v>28</v>
      </c>
      <c r="X414" s="15">
        <f t="shared" si="25"/>
        <v>236</v>
      </c>
    </row>
    <row r="415" spans="1:24" x14ac:dyDescent="0.25">
      <c r="A415">
        <f t="shared" si="26"/>
        <v>25</v>
      </c>
      <c r="B415">
        <v>2013</v>
      </c>
      <c r="C415" s="4">
        <v>40709</v>
      </c>
      <c r="D415">
        <v>308.66000000000003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0.33</v>
      </c>
      <c r="L415">
        <v>0</v>
      </c>
      <c r="M415">
        <v>0</v>
      </c>
      <c r="N415">
        <v>8.33</v>
      </c>
      <c r="O415">
        <v>0</v>
      </c>
      <c r="P415">
        <v>0</v>
      </c>
      <c r="Q415">
        <v>5</v>
      </c>
      <c r="R415">
        <v>0</v>
      </c>
      <c r="S415">
        <v>0</v>
      </c>
      <c r="T415">
        <v>0</v>
      </c>
      <c r="U415">
        <v>0.33</v>
      </c>
      <c r="V415" s="15">
        <f t="shared" si="24"/>
        <v>322.64999999999998</v>
      </c>
      <c r="W415" s="5">
        <v>116.33</v>
      </c>
      <c r="X415" s="15">
        <f t="shared" si="25"/>
        <v>438.97999999999996</v>
      </c>
    </row>
    <row r="416" spans="1:24" x14ac:dyDescent="0.25">
      <c r="A416">
        <f t="shared" si="26"/>
        <v>25</v>
      </c>
      <c r="B416">
        <v>2013</v>
      </c>
      <c r="C416" s="4">
        <v>40710</v>
      </c>
      <c r="D416">
        <v>308.66000000000003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0.33</v>
      </c>
      <c r="L416">
        <v>0</v>
      </c>
      <c r="M416">
        <v>0</v>
      </c>
      <c r="N416">
        <v>8.33</v>
      </c>
      <c r="O416">
        <v>0</v>
      </c>
      <c r="P416">
        <v>0</v>
      </c>
      <c r="Q416">
        <v>5</v>
      </c>
      <c r="R416">
        <v>0</v>
      </c>
      <c r="S416">
        <v>0</v>
      </c>
      <c r="T416">
        <v>0</v>
      </c>
      <c r="U416">
        <v>0.33</v>
      </c>
      <c r="V416" s="15">
        <f t="shared" si="24"/>
        <v>322.64999999999998</v>
      </c>
      <c r="W416" s="5">
        <v>116.33</v>
      </c>
      <c r="X416" s="15">
        <f t="shared" si="25"/>
        <v>438.97999999999996</v>
      </c>
    </row>
    <row r="417" spans="1:24" x14ac:dyDescent="0.25">
      <c r="A417">
        <f t="shared" si="26"/>
        <v>25</v>
      </c>
      <c r="B417">
        <v>2013</v>
      </c>
      <c r="C417" s="4">
        <v>40711</v>
      </c>
      <c r="D417">
        <v>308.66000000000003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0.33</v>
      </c>
      <c r="L417">
        <v>0</v>
      </c>
      <c r="M417">
        <v>0</v>
      </c>
      <c r="N417">
        <v>8.33</v>
      </c>
      <c r="O417">
        <v>0</v>
      </c>
      <c r="P417">
        <v>0</v>
      </c>
      <c r="Q417">
        <v>5</v>
      </c>
      <c r="R417">
        <v>0</v>
      </c>
      <c r="S417">
        <v>0</v>
      </c>
      <c r="T417">
        <v>0</v>
      </c>
      <c r="U417">
        <v>0.33</v>
      </c>
      <c r="V417" s="15">
        <f t="shared" si="24"/>
        <v>322.64999999999998</v>
      </c>
      <c r="W417" s="5">
        <v>116.33</v>
      </c>
      <c r="X417" s="15">
        <f t="shared" si="25"/>
        <v>438.97999999999996</v>
      </c>
    </row>
    <row r="418" spans="1:24" x14ac:dyDescent="0.25">
      <c r="A418">
        <f t="shared" si="26"/>
        <v>25</v>
      </c>
      <c r="B418">
        <v>2013</v>
      </c>
      <c r="C418" s="4">
        <v>40712</v>
      </c>
      <c r="D418">
        <v>487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 s="15">
        <f t="shared" si="24"/>
        <v>488</v>
      </c>
      <c r="W418" s="5">
        <v>108</v>
      </c>
      <c r="X418" s="15">
        <f t="shared" si="25"/>
        <v>596</v>
      </c>
    </row>
    <row r="419" spans="1:24" x14ac:dyDescent="0.25">
      <c r="A419">
        <f t="shared" si="26"/>
        <v>26</v>
      </c>
      <c r="B419">
        <v>2013</v>
      </c>
      <c r="C419" s="4">
        <v>40713</v>
      </c>
      <c r="D419">
        <v>104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</v>
      </c>
      <c r="O419">
        <v>0</v>
      </c>
      <c r="P419">
        <v>0</v>
      </c>
      <c r="Q419">
        <v>10</v>
      </c>
      <c r="R419">
        <v>0</v>
      </c>
      <c r="S419">
        <v>0</v>
      </c>
      <c r="T419">
        <v>0</v>
      </c>
      <c r="U419">
        <v>0</v>
      </c>
      <c r="V419" s="15">
        <f t="shared" si="24"/>
        <v>115</v>
      </c>
      <c r="W419" s="5">
        <v>91</v>
      </c>
      <c r="X419" s="15">
        <f t="shared" si="25"/>
        <v>206</v>
      </c>
    </row>
    <row r="420" spans="1:24" x14ac:dyDescent="0.25">
      <c r="A420">
        <f t="shared" si="26"/>
        <v>26</v>
      </c>
      <c r="B420">
        <v>2013</v>
      </c>
      <c r="C420" s="4">
        <v>40714</v>
      </c>
      <c r="D420">
        <v>115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2</v>
      </c>
      <c r="O420">
        <v>0</v>
      </c>
      <c r="P420">
        <v>0</v>
      </c>
      <c r="Q420">
        <v>3</v>
      </c>
      <c r="R420">
        <v>0</v>
      </c>
      <c r="S420">
        <v>0</v>
      </c>
      <c r="T420">
        <v>0</v>
      </c>
      <c r="U420">
        <v>0</v>
      </c>
      <c r="V420" s="15">
        <f t="shared" si="24"/>
        <v>120</v>
      </c>
      <c r="W420" s="5">
        <v>53</v>
      </c>
      <c r="X420" s="15">
        <f t="shared" si="25"/>
        <v>173</v>
      </c>
    </row>
    <row r="421" spans="1:24" x14ac:dyDescent="0.25">
      <c r="A421">
        <f t="shared" si="26"/>
        <v>26</v>
      </c>
      <c r="B421">
        <v>2013</v>
      </c>
      <c r="C421" s="4">
        <v>40715</v>
      </c>
      <c r="D421">
        <v>19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2</v>
      </c>
      <c r="O421">
        <v>0</v>
      </c>
      <c r="P421">
        <v>0</v>
      </c>
      <c r="Q421">
        <v>2</v>
      </c>
      <c r="R421">
        <v>0</v>
      </c>
      <c r="S421">
        <v>0</v>
      </c>
      <c r="T421">
        <v>0</v>
      </c>
      <c r="U421">
        <v>0</v>
      </c>
      <c r="V421" s="15">
        <f t="shared" si="24"/>
        <v>23</v>
      </c>
      <c r="W421" s="5">
        <v>1</v>
      </c>
      <c r="X421" s="15">
        <f t="shared" si="25"/>
        <v>24</v>
      </c>
    </row>
    <row r="422" spans="1:24" x14ac:dyDescent="0.25">
      <c r="A422">
        <f t="shared" si="26"/>
        <v>26</v>
      </c>
      <c r="B422">
        <v>2013</v>
      </c>
      <c r="C422" s="4">
        <v>40716</v>
      </c>
      <c r="D422">
        <v>95.66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0.33</v>
      </c>
      <c r="L422">
        <v>0</v>
      </c>
      <c r="M422">
        <v>0</v>
      </c>
      <c r="N422">
        <v>1</v>
      </c>
      <c r="O422">
        <v>0</v>
      </c>
      <c r="P422">
        <v>0</v>
      </c>
      <c r="Q422">
        <v>2.66</v>
      </c>
      <c r="R422">
        <v>0</v>
      </c>
      <c r="S422">
        <v>0</v>
      </c>
      <c r="T422">
        <v>0</v>
      </c>
      <c r="U422">
        <v>0</v>
      </c>
      <c r="V422" s="15">
        <f t="shared" si="24"/>
        <v>99.649999999999991</v>
      </c>
      <c r="W422" s="5">
        <v>10.33</v>
      </c>
      <c r="X422" s="15">
        <f t="shared" si="25"/>
        <v>109.97999999999999</v>
      </c>
    </row>
    <row r="423" spans="1:24" x14ac:dyDescent="0.25">
      <c r="A423">
        <f t="shared" si="26"/>
        <v>26</v>
      </c>
      <c r="B423">
        <v>2013</v>
      </c>
      <c r="C423" s="4">
        <v>40717</v>
      </c>
      <c r="D423">
        <v>95.66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0.33</v>
      </c>
      <c r="L423">
        <v>0</v>
      </c>
      <c r="M423">
        <v>0</v>
      </c>
      <c r="N423">
        <v>1</v>
      </c>
      <c r="O423">
        <v>0</v>
      </c>
      <c r="P423">
        <v>0</v>
      </c>
      <c r="Q423">
        <v>2.66</v>
      </c>
      <c r="R423">
        <v>0</v>
      </c>
      <c r="S423">
        <v>0</v>
      </c>
      <c r="T423">
        <v>0</v>
      </c>
      <c r="U423">
        <v>0</v>
      </c>
      <c r="V423" s="15">
        <f t="shared" si="24"/>
        <v>99.649999999999991</v>
      </c>
      <c r="W423" s="5">
        <v>10.33</v>
      </c>
      <c r="X423" s="15">
        <f t="shared" si="25"/>
        <v>109.97999999999999</v>
      </c>
    </row>
    <row r="424" spans="1:24" x14ac:dyDescent="0.25">
      <c r="A424">
        <f t="shared" si="26"/>
        <v>26</v>
      </c>
      <c r="B424">
        <v>2013</v>
      </c>
      <c r="C424" s="4">
        <v>40718</v>
      </c>
      <c r="D424">
        <v>95.66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0.33</v>
      </c>
      <c r="L424">
        <v>0</v>
      </c>
      <c r="M424">
        <v>0</v>
      </c>
      <c r="N424">
        <v>1</v>
      </c>
      <c r="O424">
        <v>0</v>
      </c>
      <c r="P424">
        <v>0</v>
      </c>
      <c r="Q424">
        <v>2.66</v>
      </c>
      <c r="R424">
        <v>0</v>
      </c>
      <c r="S424">
        <v>0</v>
      </c>
      <c r="T424">
        <v>0</v>
      </c>
      <c r="U424">
        <v>0</v>
      </c>
      <c r="V424" s="15">
        <f t="shared" si="24"/>
        <v>99.649999999999991</v>
      </c>
      <c r="W424" s="5">
        <v>10.33</v>
      </c>
      <c r="X424" s="15">
        <f t="shared" si="25"/>
        <v>109.97999999999999</v>
      </c>
    </row>
    <row r="425" spans="1:24" x14ac:dyDescent="0.25">
      <c r="A425">
        <f t="shared" si="26"/>
        <v>26</v>
      </c>
      <c r="B425">
        <v>2013</v>
      </c>
      <c r="C425" s="4">
        <v>40719</v>
      </c>
      <c r="D425">
        <v>150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1</v>
      </c>
      <c r="L425">
        <v>0</v>
      </c>
      <c r="M425">
        <v>0</v>
      </c>
      <c r="N425">
        <v>2</v>
      </c>
      <c r="O425">
        <v>0</v>
      </c>
      <c r="P425">
        <v>0</v>
      </c>
      <c r="Q425">
        <v>1</v>
      </c>
      <c r="R425">
        <v>0</v>
      </c>
      <c r="S425">
        <v>0</v>
      </c>
      <c r="T425">
        <v>0</v>
      </c>
      <c r="U425">
        <v>0</v>
      </c>
      <c r="V425" s="15">
        <f t="shared" si="24"/>
        <v>154</v>
      </c>
      <c r="W425" s="5">
        <v>13</v>
      </c>
      <c r="X425" s="15">
        <f t="shared" si="25"/>
        <v>167</v>
      </c>
    </row>
    <row r="426" spans="1:24" x14ac:dyDescent="0.25">
      <c r="A426">
        <f t="shared" si="26"/>
        <v>27</v>
      </c>
      <c r="B426">
        <v>2013</v>
      </c>
      <c r="C426" s="4">
        <v>40720</v>
      </c>
      <c r="D426">
        <v>110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1</v>
      </c>
      <c r="L426">
        <v>0</v>
      </c>
      <c r="M426">
        <v>0</v>
      </c>
      <c r="N426">
        <v>2</v>
      </c>
      <c r="O426">
        <v>0</v>
      </c>
      <c r="P426">
        <v>0</v>
      </c>
      <c r="Q426">
        <v>7</v>
      </c>
      <c r="R426">
        <v>0</v>
      </c>
      <c r="S426">
        <v>0</v>
      </c>
      <c r="T426">
        <v>0</v>
      </c>
      <c r="U426">
        <v>0</v>
      </c>
      <c r="V426" s="15">
        <f t="shared" si="24"/>
        <v>120</v>
      </c>
      <c r="W426" s="5">
        <v>8</v>
      </c>
      <c r="X426" s="15">
        <f t="shared" si="25"/>
        <v>128</v>
      </c>
    </row>
    <row r="427" spans="1:24" x14ac:dyDescent="0.25">
      <c r="A427">
        <f t="shared" si="26"/>
        <v>27</v>
      </c>
      <c r="B427">
        <v>2013</v>
      </c>
      <c r="C427" s="4">
        <v>40721</v>
      </c>
      <c r="D427">
        <v>79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3</v>
      </c>
      <c r="L427">
        <v>1</v>
      </c>
      <c r="M427">
        <v>0</v>
      </c>
      <c r="N427">
        <v>1</v>
      </c>
      <c r="O427">
        <v>0</v>
      </c>
      <c r="P427">
        <v>0</v>
      </c>
      <c r="Q427">
        <v>8</v>
      </c>
      <c r="R427">
        <v>0</v>
      </c>
      <c r="S427">
        <v>0</v>
      </c>
      <c r="T427">
        <v>0</v>
      </c>
      <c r="U427">
        <v>0</v>
      </c>
      <c r="V427" s="15">
        <f t="shared" si="24"/>
        <v>92</v>
      </c>
      <c r="W427" s="5">
        <v>15</v>
      </c>
      <c r="X427" s="15">
        <f t="shared" si="25"/>
        <v>107</v>
      </c>
    </row>
    <row r="428" spans="1:24" x14ac:dyDescent="0.25">
      <c r="A428">
        <f t="shared" si="26"/>
        <v>27</v>
      </c>
      <c r="B428">
        <v>2013</v>
      </c>
      <c r="C428" s="4">
        <v>40722</v>
      </c>
      <c r="D428">
        <v>42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4</v>
      </c>
      <c r="O428">
        <v>0</v>
      </c>
      <c r="P428">
        <v>0</v>
      </c>
      <c r="Q428">
        <v>4</v>
      </c>
      <c r="R428">
        <v>0</v>
      </c>
      <c r="S428">
        <v>0</v>
      </c>
      <c r="T428">
        <v>0</v>
      </c>
      <c r="U428">
        <v>0</v>
      </c>
      <c r="V428" s="15">
        <f t="shared" si="24"/>
        <v>50</v>
      </c>
      <c r="W428" s="5">
        <v>0</v>
      </c>
      <c r="X428" s="15">
        <f t="shared" si="25"/>
        <v>50</v>
      </c>
    </row>
    <row r="429" spans="1:24" x14ac:dyDescent="0.25">
      <c r="A429">
        <f t="shared" si="26"/>
        <v>27</v>
      </c>
      <c r="B429">
        <v>2013</v>
      </c>
      <c r="C429" s="4">
        <v>40723</v>
      </c>
      <c r="D429">
        <v>76.33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1.33</v>
      </c>
      <c r="L429">
        <v>0</v>
      </c>
      <c r="M429">
        <v>0</v>
      </c>
      <c r="N429">
        <v>6</v>
      </c>
      <c r="O429">
        <v>0</v>
      </c>
      <c r="P429">
        <v>0</v>
      </c>
      <c r="Q429">
        <v>2</v>
      </c>
      <c r="R429">
        <v>0</v>
      </c>
      <c r="S429">
        <v>0</v>
      </c>
      <c r="T429">
        <v>0</v>
      </c>
      <c r="U429">
        <v>0</v>
      </c>
      <c r="V429" s="15">
        <f t="shared" si="24"/>
        <v>85.66</v>
      </c>
      <c r="W429" s="5">
        <v>21.33</v>
      </c>
      <c r="X429" s="15">
        <f t="shared" si="25"/>
        <v>106.99</v>
      </c>
    </row>
    <row r="430" spans="1:24" x14ac:dyDescent="0.25">
      <c r="A430">
        <f t="shared" si="26"/>
        <v>27</v>
      </c>
      <c r="B430">
        <v>2013</v>
      </c>
      <c r="C430" s="4">
        <v>40724</v>
      </c>
      <c r="D430">
        <v>76.33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1.33</v>
      </c>
      <c r="L430">
        <v>0</v>
      </c>
      <c r="M430">
        <v>0</v>
      </c>
      <c r="N430">
        <v>6</v>
      </c>
      <c r="O430">
        <v>0</v>
      </c>
      <c r="P430">
        <v>0</v>
      </c>
      <c r="Q430">
        <v>2</v>
      </c>
      <c r="R430">
        <v>0</v>
      </c>
      <c r="S430">
        <v>0</v>
      </c>
      <c r="T430">
        <v>0</v>
      </c>
      <c r="U430">
        <v>0</v>
      </c>
      <c r="V430" s="15">
        <f t="shared" si="24"/>
        <v>85.66</v>
      </c>
      <c r="W430" s="5">
        <v>21.33</v>
      </c>
      <c r="X430" s="15">
        <f t="shared" si="25"/>
        <v>106.99</v>
      </c>
    </row>
    <row r="431" spans="1:24" x14ac:dyDescent="0.25">
      <c r="A431">
        <f t="shared" si="26"/>
        <v>27</v>
      </c>
      <c r="B431">
        <v>2013</v>
      </c>
      <c r="C431" s="4">
        <v>40725</v>
      </c>
      <c r="D431">
        <v>76.33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1.33</v>
      </c>
      <c r="L431">
        <v>0</v>
      </c>
      <c r="M431">
        <v>0</v>
      </c>
      <c r="N431">
        <v>6</v>
      </c>
      <c r="O431">
        <v>0</v>
      </c>
      <c r="P431">
        <v>0</v>
      </c>
      <c r="Q431">
        <v>2</v>
      </c>
      <c r="R431">
        <v>0</v>
      </c>
      <c r="S431">
        <v>0</v>
      </c>
      <c r="T431">
        <v>0</v>
      </c>
      <c r="U431">
        <v>0</v>
      </c>
      <c r="V431" s="15">
        <f t="shared" si="24"/>
        <v>85.66</v>
      </c>
      <c r="W431" s="5">
        <v>21.33</v>
      </c>
      <c r="X431" s="15">
        <f t="shared" si="25"/>
        <v>106.99</v>
      </c>
    </row>
    <row r="432" spans="1:24" x14ac:dyDescent="0.25">
      <c r="A432">
        <f t="shared" si="26"/>
        <v>27</v>
      </c>
      <c r="B432">
        <v>2013</v>
      </c>
      <c r="C432" s="4">
        <v>40726</v>
      </c>
      <c r="D432">
        <v>31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1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 s="15">
        <f t="shared" si="24"/>
        <v>32</v>
      </c>
      <c r="W432" s="5">
        <v>25</v>
      </c>
      <c r="X432" s="15">
        <f t="shared" si="25"/>
        <v>57</v>
      </c>
    </row>
    <row r="433" spans="1:24" x14ac:dyDescent="0.25">
      <c r="A433">
        <f t="shared" si="26"/>
        <v>28</v>
      </c>
      <c r="B433">
        <v>2013</v>
      </c>
      <c r="C433" s="4">
        <v>40727</v>
      </c>
      <c r="D433">
        <v>60</v>
      </c>
      <c r="E433">
        <v>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1</v>
      </c>
      <c r="L433">
        <v>0</v>
      </c>
      <c r="M433">
        <v>0</v>
      </c>
      <c r="N433">
        <v>5</v>
      </c>
      <c r="O433">
        <v>0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 s="15">
        <f t="shared" si="24"/>
        <v>68</v>
      </c>
      <c r="W433" s="5">
        <v>17</v>
      </c>
      <c r="X433" s="15">
        <f t="shared" si="25"/>
        <v>85</v>
      </c>
    </row>
    <row r="434" spans="1:24" x14ac:dyDescent="0.25">
      <c r="A434">
        <f t="shared" si="26"/>
        <v>28</v>
      </c>
      <c r="B434">
        <v>2013</v>
      </c>
      <c r="C434" s="4">
        <v>40728</v>
      </c>
      <c r="D434">
        <v>111.5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3</v>
      </c>
      <c r="L434">
        <v>0.5</v>
      </c>
      <c r="M434">
        <v>0</v>
      </c>
      <c r="N434">
        <v>3</v>
      </c>
      <c r="O434">
        <v>0</v>
      </c>
      <c r="P434">
        <v>0</v>
      </c>
      <c r="Q434">
        <v>11</v>
      </c>
      <c r="R434">
        <v>0</v>
      </c>
      <c r="S434">
        <v>0</v>
      </c>
      <c r="T434">
        <v>0</v>
      </c>
      <c r="U434">
        <v>0</v>
      </c>
      <c r="V434" s="15">
        <f t="shared" si="24"/>
        <v>129</v>
      </c>
      <c r="W434" s="5">
        <v>55.5</v>
      </c>
      <c r="X434" s="15">
        <f t="shared" si="25"/>
        <v>184.5</v>
      </c>
    </row>
    <row r="435" spans="1:24" x14ac:dyDescent="0.25">
      <c r="A435">
        <f t="shared" si="26"/>
        <v>28</v>
      </c>
      <c r="B435">
        <v>2013</v>
      </c>
      <c r="C435" s="4">
        <v>40729</v>
      </c>
      <c r="D435">
        <v>111.5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3</v>
      </c>
      <c r="L435">
        <v>0.5</v>
      </c>
      <c r="M435">
        <v>0</v>
      </c>
      <c r="N435">
        <v>3</v>
      </c>
      <c r="O435">
        <v>0</v>
      </c>
      <c r="P435">
        <v>0</v>
      </c>
      <c r="Q435">
        <v>11</v>
      </c>
      <c r="R435">
        <v>0</v>
      </c>
      <c r="S435">
        <v>0</v>
      </c>
      <c r="T435">
        <v>0</v>
      </c>
      <c r="U435">
        <v>0</v>
      </c>
      <c r="V435" s="15">
        <f t="shared" si="24"/>
        <v>129</v>
      </c>
      <c r="W435" s="5">
        <v>55.5</v>
      </c>
      <c r="X435" s="15">
        <f t="shared" si="25"/>
        <v>184.5</v>
      </c>
    </row>
    <row r="436" spans="1:24" x14ac:dyDescent="0.25">
      <c r="A436">
        <f t="shared" si="26"/>
        <v>28</v>
      </c>
      <c r="B436">
        <v>2013</v>
      </c>
      <c r="C436" s="4">
        <v>40730</v>
      </c>
      <c r="D436">
        <v>47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1.67</v>
      </c>
      <c r="O436">
        <v>0</v>
      </c>
      <c r="P436">
        <v>0</v>
      </c>
      <c r="Q436">
        <v>4</v>
      </c>
      <c r="R436">
        <v>0</v>
      </c>
      <c r="S436">
        <v>0</v>
      </c>
      <c r="T436">
        <v>0</v>
      </c>
      <c r="U436">
        <v>0</v>
      </c>
      <c r="V436" s="15">
        <f t="shared" si="24"/>
        <v>52.67</v>
      </c>
      <c r="W436" s="5">
        <v>24.3</v>
      </c>
      <c r="X436" s="15">
        <f t="shared" si="25"/>
        <v>76.97</v>
      </c>
    </row>
    <row r="437" spans="1:24" x14ac:dyDescent="0.25">
      <c r="A437">
        <f t="shared" si="26"/>
        <v>28</v>
      </c>
      <c r="B437">
        <v>2013</v>
      </c>
      <c r="C437" s="4">
        <v>40731</v>
      </c>
      <c r="D437">
        <v>47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1.67</v>
      </c>
      <c r="O437">
        <v>0</v>
      </c>
      <c r="P437">
        <v>0</v>
      </c>
      <c r="Q437">
        <v>4</v>
      </c>
      <c r="R437">
        <v>0</v>
      </c>
      <c r="S437">
        <v>0</v>
      </c>
      <c r="T437">
        <v>0</v>
      </c>
      <c r="U437">
        <v>0</v>
      </c>
      <c r="V437" s="15">
        <f t="shared" si="24"/>
        <v>52.67</v>
      </c>
      <c r="W437" s="5">
        <v>24.3</v>
      </c>
      <c r="X437" s="15">
        <f t="shared" si="25"/>
        <v>76.97</v>
      </c>
    </row>
    <row r="438" spans="1:24" x14ac:dyDescent="0.25">
      <c r="A438">
        <f t="shared" si="26"/>
        <v>28</v>
      </c>
      <c r="B438">
        <v>2013</v>
      </c>
      <c r="C438" s="4">
        <v>40732</v>
      </c>
      <c r="D438">
        <v>47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1.67</v>
      </c>
      <c r="O438">
        <v>0</v>
      </c>
      <c r="P438">
        <v>0</v>
      </c>
      <c r="Q438">
        <v>4</v>
      </c>
      <c r="R438">
        <v>0</v>
      </c>
      <c r="S438">
        <v>0</v>
      </c>
      <c r="T438">
        <v>0</v>
      </c>
      <c r="U438">
        <v>0</v>
      </c>
      <c r="V438" s="15">
        <f t="shared" si="24"/>
        <v>52.67</v>
      </c>
      <c r="W438" s="5">
        <v>24.3</v>
      </c>
      <c r="X438" s="15">
        <f t="shared" si="25"/>
        <v>76.97</v>
      </c>
    </row>
    <row r="439" spans="1:24" x14ac:dyDescent="0.25">
      <c r="A439">
        <f t="shared" si="26"/>
        <v>28</v>
      </c>
      <c r="B439">
        <v>2013</v>
      </c>
      <c r="C439" s="4">
        <v>40733</v>
      </c>
      <c r="D439">
        <v>75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7</v>
      </c>
      <c r="L439">
        <v>0</v>
      </c>
      <c r="M439">
        <v>0</v>
      </c>
      <c r="N439">
        <v>3</v>
      </c>
      <c r="O439">
        <v>0</v>
      </c>
      <c r="P439">
        <v>0</v>
      </c>
      <c r="Q439">
        <v>19</v>
      </c>
      <c r="R439">
        <v>0</v>
      </c>
      <c r="S439">
        <v>0</v>
      </c>
      <c r="T439">
        <v>1</v>
      </c>
      <c r="U439">
        <v>0</v>
      </c>
      <c r="V439" s="15">
        <f t="shared" ref="V439:V502" si="27">SUM(D439:U439)</f>
        <v>105</v>
      </c>
      <c r="W439" s="5">
        <v>21</v>
      </c>
      <c r="X439" s="15">
        <f t="shared" ref="X439:X502" si="28">SUM(V439:W439)</f>
        <v>126</v>
      </c>
    </row>
    <row r="440" spans="1:24" x14ac:dyDescent="0.25">
      <c r="A440">
        <f t="shared" si="26"/>
        <v>29</v>
      </c>
      <c r="B440">
        <v>2013</v>
      </c>
      <c r="C440" s="4">
        <v>40734</v>
      </c>
      <c r="D440">
        <v>99</v>
      </c>
      <c r="E440">
        <v>0</v>
      </c>
      <c r="F440">
        <v>0</v>
      </c>
      <c r="G440">
        <v>0</v>
      </c>
      <c r="H440">
        <v>0</v>
      </c>
      <c r="I440">
        <v>3</v>
      </c>
      <c r="J440">
        <v>0</v>
      </c>
      <c r="K440">
        <v>4</v>
      </c>
      <c r="L440">
        <v>0</v>
      </c>
      <c r="M440">
        <v>0</v>
      </c>
      <c r="N440">
        <v>2</v>
      </c>
      <c r="O440">
        <v>0</v>
      </c>
      <c r="P440">
        <v>0</v>
      </c>
      <c r="Q440">
        <v>14</v>
      </c>
      <c r="R440">
        <v>0</v>
      </c>
      <c r="S440">
        <v>0</v>
      </c>
      <c r="T440">
        <v>0</v>
      </c>
      <c r="U440">
        <v>0</v>
      </c>
      <c r="V440" s="15">
        <f t="shared" si="27"/>
        <v>122</v>
      </c>
      <c r="W440" s="5">
        <v>52</v>
      </c>
      <c r="X440" s="15">
        <f t="shared" si="28"/>
        <v>174</v>
      </c>
    </row>
    <row r="441" spans="1:24" x14ac:dyDescent="0.25">
      <c r="A441">
        <f t="shared" si="26"/>
        <v>29</v>
      </c>
      <c r="B441">
        <v>2013</v>
      </c>
      <c r="C441" s="4">
        <v>40735</v>
      </c>
      <c r="D441">
        <v>36</v>
      </c>
      <c r="E441">
        <v>0</v>
      </c>
      <c r="F441">
        <v>0</v>
      </c>
      <c r="G441">
        <v>0</v>
      </c>
      <c r="H441">
        <v>0</v>
      </c>
      <c r="I441">
        <v>1</v>
      </c>
      <c r="J441">
        <v>0</v>
      </c>
      <c r="K441">
        <v>5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11</v>
      </c>
      <c r="R441">
        <v>0</v>
      </c>
      <c r="S441">
        <v>0</v>
      </c>
      <c r="T441">
        <v>0</v>
      </c>
      <c r="U441">
        <v>0</v>
      </c>
      <c r="V441" s="15">
        <f t="shared" si="27"/>
        <v>53</v>
      </c>
      <c r="W441" s="5">
        <v>30</v>
      </c>
      <c r="X441" s="15">
        <f t="shared" si="28"/>
        <v>83</v>
      </c>
    </row>
    <row r="442" spans="1:24" x14ac:dyDescent="0.25">
      <c r="A442">
        <f t="shared" si="26"/>
        <v>29</v>
      </c>
      <c r="B442">
        <v>2013</v>
      </c>
      <c r="C442" s="4">
        <v>40736</v>
      </c>
      <c r="D442">
        <v>46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19</v>
      </c>
      <c r="L442">
        <v>0</v>
      </c>
      <c r="M442">
        <v>0</v>
      </c>
      <c r="N442">
        <v>6</v>
      </c>
      <c r="O442">
        <v>0</v>
      </c>
      <c r="P442">
        <v>0</v>
      </c>
      <c r="Q442">
        <v>13</v>
      </c>
      <c r="R442">
        <v>0</v>
      </c>
      <c r="S442">
        <v>0</v>
      </c>
      <c r="T442">
        <v>0</v>
      </c>
      <c r="U442">
        <v>0</v>
      </c>
      <c r="V442" s="15">
        <f t="shared" si="27"/>
        <v>84</v>
      </c>
      <c r="W442" s="5">
        <v>11</v>
      </c>
      <c r="X442" s="15">
        <f t="shared" si="28"/>
        <v>95</v>
      </c>
    </row>
    <row r="443" spans="1:24" x14ac:dyDescent="0.25">
      <c r="A443">
        <f t="shared" si="26"/>
        <v>29</v>
      </c>
      <c r="B443">
        <v>2013</v>
      </c>
      <c r="C443" s="4">
        <v>40737</v>
      </c>
      <c r="D443">
        <v>115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5</v>
      </c>
      <c r="L443">
        <v>0</v>
      </c>
      <c r="M443">
        <v>0</v>
      </c>
      <c r="N443">
        <v>2</v>
      </c>
      <c r="O443">
        <v>0</v>
      </c>
      <c r="P443">
        <v>0</v>
      </c>
      <c r="Q443">
        <v>1.33</v>
      </c>
      <c r="R443">
        <v>0</v>
      </c>
      <c r="S443">
        <v>0</v>
      </c>
      <c r="T443">
        <v>0</v>
      </c>
      <c r="U443">
        <v>0</v>
      </c>
      <c r="V443" s="15">
        <f t="shared" si="27"/>
        <v>123.33</v>
      </c>
      <c r="W443" s="5">
        <v>12.66</v>
      </c>
      <c r="X443" s="15">
        <f t="shared" si="28"/>
        <v>135.99</v>
      </c>
    </row>
    <row r="444" spans="1:24" x14ac:dyDescent="0.25">
      <c r="A444">
        <f t="shared" si="26"/>
        <v>29</v>
      </c>
      <c r="B444">
        <v>2013</v>
      </c>
      <c r="C444" s="4">
        <v>40738</v>
      </c>
      <c r="D444">
        <v>115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5</v>
      </c>
      <c r="L444">
        <v>0</v>
      </c>
      <c r="M444">
        <v>0</v>
      </c>
      <c r="N444">
        <v>2</v>
      </c>
      <c r="O444">
        <v>0</v>
      </c>
      <c r="P444">
        <v>0</v>
      </c>
      <c r="Q444">
        <v>1.33</v>
      </c>
      <c r="R444">
        <v>0</v>
      </c>
      <c r="S444">
        <v>0</v>
      </c>
      <c r="T444">
        <v>0</v>
      </c>
      <c r="U444">
        <v>0</v>
      </c>
      <c r="V444" s="15">
        <f t="shared" si="27"/>
        <v>123.33</v>
      </c>
      <c r="W444" s="5">
        <v>12.66</v>
      </c>
      <c r="X444" s="15">
        <f t="shared" si="28"/>
        <v>135.99</v>
      </c>
    </row>
    <row r="445" spans="1:24" x14ac:dyDescent="0.25">
      <c r="A445">
        <f t="shared" si="26"/>
        <v>29</v>
      </c>
      <c r="B445">
        <v>2013</v>
      </c>
      <c r="C445" s="4">
        <v>40739</v>
      </c>
      <c r="D445">
        <v>115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5</v>
      </c>
      <c r="L445">
        <v>0</v>
      </c>
      <c r="M445">
        <v>0</v>
      </c>
      <c r="N445">
        <v>2</v>
      </c>
      <c r="O445">
        <v>0</v>
      </c>
      <c r="P445">
        <v>0</v>
      </c>
      <c r="Q445">
        <v>1.33</v>
      </c>
      <c r="R445">
        <v>0</v>
      </c>
      <c r="S445">
        <v>0</v>
      </c>
      <c r="T445">
        <v>0</v>
      </c>
      <c r="U445">
        <v>0</v>
      </c>
      <c r="V445" s="15">
        <f t="shared" si="27"/>
        <v>123.33</v>
      </c>
      <c r="W445" s="5">
        <v>12.66</v>
      </c>
      <c r="X445" s="15">
        <f t="shared" si="28"/>
        <v>135.99</v>
      </c>
    </row>
    <row r="446" spans="1:24" x14ac:dyDescent="0.25">
      <c r="A446">
        <f t="shared" si="26"/>
        <v>29</v>
      </c>
      <c r="B446">
        <v>2013</v>
      </c>
      <c r="C446" s="4">
        <v>40740</v>
      </c>
      <c r="D446">
        <v>21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15</v>
      </c>
      <c r="L446">
        <v>0</v>
      </c>
      <c r="M446">
        <v>0</v>
      </c>
      <c r="N446">
        <v>2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 s="15">
        <f t="shared" si="27"/>
        <v>38</v>
      </c>
      <c r="W446" s="5">
        <v>3</v>
      </c>
      <c r="X446" s="15">
        <f t="shared" si="28"/>
        <v>41</v>
      </c>
    </row>
    <row r="447" spans="1:24" x14ac:dyDescent="0.25">
      <c r="A447">
        <f t="shared" si="26"/>
        <v>30</v>
      </c>
      <c r="B447">
        <v>2013</v>
      </c>
      <c r="C447" s="4">
        <v>40741</v>
      </c>
      <c r="D447">
        <v>71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20</v>
      </c>
      <c r="L447">
        <v>0</v>
      </c>
      <c r="M447">
        <v>0</v>
      </c>
      <c r="N447">
        <v>4</v>
      </c>
      <c r="O447">
        <v>0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0</v>
      </c>
      <c r="V447" s="15">
        <f t="shared" si="27"/>
        <v>96</v>
      </c>
      <c r="W447" s="5">
        <v>11</v>
      </c>
      <c r="X447" s="15">
        <f t="shared" si="28"/>
        <v>107</v>
      </c>
    </row>
    <row r="448" spans="1:24" x14ac:dyDescent="0.25">
      <c r="A448">
        <f t="shared" si="26"/>
        <v>30</v>
      </c>
      <c r="B448">
        <v>2013</v>
      </c>
      <c r="C448" s="4">
        <v>40742</v>
      </c>
      <c r="D448">
        <v>63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20</v>
      </c>
      <c r="L448">
        <v>0</v>
      </c>
      <c r="M448">
        <v>0</v>
      </c>
      <c r="N448">
        <v>1</v>
      </c>
      <c r="O448">
        <v>0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0</v>
      </c>
      <c r="V448" s="15">
        <f t="shared" si="27"/>
        <v>85</v>
      </c>
      <c r="W448" s="5">
        <v>21</v>
      </c>
      <c r="X448" s="15">
        <f t="shared" si="28"/>
        <v>106</v>
      </c>
    </row>
    <row r="449" spans="1:24" x14ac:dyDescent="0.25">
      <c r="A449">
        <f t="shared" si="26"/>
        <v>30</v>
      </c>
      <c r="B449">
        <v>2013</v>
      </c>
      <c r="C449" s="4">
        <v>40743</v>
      </c>
      <c r="D449">
        <v>53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52</v>
      </c>
      <c r="L449">
        <v>1</v>
      </c>
      <c r="M449">
        <v>0</v>
      </c>
      <c r="N449">
        <v>1</v>
      </c>
      <c r="O449">
        <v>0</v>
      </c>
      <c r="P449">
        <v>0</v>
      </c>
      <c r="Q449">
        <v>6</v>
      </c>
      <c r="R449">
        <v>0</v>
      </c>
      <c r="S449">
        <v>0</v>
      </c>
      <c r="T449">
        <v>0</v>
      </c>
      <c r="U449">
        <v>0</v>
      </c>
      <c r="V449" s="15">
        <f t="shared" si="27"/>
        <v>113</v>
      </c>
      <c r="W449" s="5">
        <v>47</v>
      </c>
      <c r="X449" s="15">
        <f t="shared" si="28"/>
        <v>160</v>
      </c>
    </row>
    <row r="450" spans="1:24" x14ac:dyDescent="0.25">
      <c r="A450">
        <f t="shared" si="26"/>
        <v>30</v>
      </c>
      <c r="B450">
        <v>2013</v>
      </c>
      <c r="C450" s="4">
        <v>40744</v>
      </c>
      <c r="D450">
        <v>21.3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12</v>
      </c>
      <c r="L450">
        <v>0.67</v>
      </c>
      <c r="M450">
        <v>0</v>
      </c>
      <c r="N450">
        <v>0.67</v>
      </c>
      <c r="O450">
        <v>0</v>
      </c>
      <c r="P450">
        <v>0</v>
      </c>
      <c r="Q450">
        <v>1.67</v>
      </c>
      <c r="R450">
        <v>0</v>
      </c>
      <c r="S450">
        <v>0</v>
      </c>
      <c r="T450">
        <v>3</v>
      </c>
      <c r="U450">
        <v>0</v>
      </c>
      <c r="V450" s="15">
        <f t="shared" si="27"/>
        <v>39.31</v>
      </c>
      <c r="W450" s="5">
        <v>10.3</v>
      </c>
      <c r="X450" s="15">
        <f t="shared" si="28"/>
        <v>49.61</v>
      </c>
    </row>
    <row r="451" spans="1:24" x14ac:dyDescent="0.25">
      <c r="A451">
        <f t="shared" ref="A451:A514" si="29">WEEKNUM(C451)</f>
        <v>30</v>
      </c>
      <c r="B451">
        <v>2013</v>
      </c>
      <c r="C451" s="4">
        <v>40745</v>
      </c>
      <c r="D451">
        <v>21.3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12</v>
      </c>
      <c r="L451">
        <v>0.67</v>
      </c>
      <c r="M451">
        <v>0</v>
      </c>
      <c r="N451">
        <v>0.67</v>
      </c>
      <c r="O451">
        <v>0</v>
      </c>
      <c r="P451">
        <v>0</v>
      </c>
      <c r="Q451">
        <v>1.67</v>
      </c>
      <c r="R451">
        <v>0</v>
      </c>
      <c r="S451">
        <v>0</v>
      </c>
      <c r="T451">
        <v>3</v>
      </c>
      <c r="U451">
        <v>0</v>
      </c>
      <c r="V451" s="15">
        <f t="shared" si="27"/>
        <v>39.31</v>
      </c>
      <c r="W451" s="5">
        <v>10.3</v>
      </c>
      <c r="X451" s="15">
        <f t="shared" si="28"/>
        <v>49.61</v>
      </c>
    </row>
    <row r="452" spans="1:24" x14ac:dyDescent="0.25">
      <c r="A452">
        <f t="shared" si="29"/>
        <v>30</v>
      </c>
      <c r="B452">
        <v>2013</v>
      </c>
      <c r="C452" s="4">
        <v>40746</v>
      </c>
      <c r="D452">
        <v>21.3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12</v>
      </c>
      <c r="L452">
        <v>0.67</v>
      </c>
      <c r="M452">
        <v>0</v>
      </c>
      <c r="N452">
        <v>0.67</v>
      </c>
      <c r="O452">
        <v>0</v>
      </c>
      <c r="P452">
        <v>0</v>
      </c>
      <c r="Q452">
        <v>1.67</v>
      </c>
      <c r="R452">
        <v>0</v>
      </c>
      <c r="S452">
        <v>0</v>
      </c>
      <c r="T452">
        <v>3</v>
      </c>
      <c r="U452">
        <v>0</v>
      </c>
      <c r="V452" s="15">
        <f t="shared" si="27"/>
        <v>39.31</v>
      </c>
      <c r="W452" s="5">
        <v>10.3</v>
      </c>
      <c r="X452" s="15">
        <f t="shared" si="28"/>
        <v>49.61</v>
      </c>
    </row>
    <row r="453" spans="1:24" x14ac:dyDescent="0.25">
      <c r="A453">
        <f t="shared" si="29"/>
        <v>30</v>
      </c>
      <c r="B453">
        <v>2013</v>
      </c>
      <c r="C453" s="4">
        <v>40747</v>
      </c>
      <c r="D453">
        <v>8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8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2</v>
      </c>
      <c r="U453">
        <v>0</v>
      </c>
      <c r="V453" s="15">
        <f t="shared" si="27"/>
        <v>18</v>
      </c>
      <c r="W453" s="5">
        <v>14</v>
      </c>
      <c r="X453" s="15">
        <f t="shared" si="28"/>
        <v>32</v>
      </c>
    </row>
    <row r="454" spans="1:24" x14ac:dyDescent="0.25">
      <c r="A454">
        <f t="shared" si="29"/>
        <v>31</v>
      </c>
      <c r="B454">
        <v>2013</v>
      </c>
      <c r="C454" s="4">
        <v>40748</v>
      </c>
      <c r="D454">
        <v>17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3</v>
      </c>
      <c r="L454">
        <v>0</v>
      </c>
      <c r="M454">
        <v>0</v>
      </c>
      <c r="N454">
        <v>3</v>
      </c>
      <c r="O454">
        <v>0</v>
      </c>
      <c r="P454">
        <v>0</v>
      </c>
      <c r="Q454">
        <v>2</v>
      </c>
      <c r="R454">
        <v>0</v>
      </c>
      <c r="S454">
        <v>0</v>
      </c>
      <c r="T454">
        <v>0</v>
      </c>
      <c r="U454">
        <v>0</v>
      </c>
      <c r="V454" s="15">
        <f t="shared" si="27"/>
        <v>25</v>
      </c>
      <c r="W454" s="5">
        <v>22</v>
      </c>
      <c r="X454" s="15">
        <f t="shared" si="28"/>
        <v>47</v>
      </c>
    </row>
    <row r="455" spans="1:24" x14ac:dyDescent="0.25">
      <c r="A455">
        <f t="shared" si="29"/>
        <v>31</v>
      </c>
      <c r="B455">
        <v>2013</v>
      </c>
      <c r="C455" s="4">
        <v>40749</v>
      </c>
      <c r="D455">
        <v>11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13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1</v>
      </c>
      <c r="U455">
        <v>0</v>
      </c>
      <c r="V455" s="15">
        <f t="shared" si="27"/>
        <v>25</v>
      </c>
      <c r="W455" s="5">
        <v>21</v>
      </c>
      <c r="X455" s="15">
        <f t="shared" si="28"/>
        <v>46</v>
      </c>
    </row>
    <row r="456" spans="1:24" x14ac:dyDescent="0.25">
      <c r="A456">
        <f t="shared" si="29"/>
        <v>31</v>
      </c>
      <c r="B456">
        <v>2013</v>
      </c>
      <c r="C456" s="4">
        <v>40750</v>
      </c>
      <c r="D456">
        <v>7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4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0</v>
      </c>
      <c r="V456" s="15">
        <f t="shared" si="27"/>
        <v>12</v>
      </c>
      <c r="W456" s="5">
        <v>9</v>
      </c>
      <c r="X456" s="15">
        <f t="shared" si="28"/>
        <v>21</v>
      </c>
    </row>
    <row r="457" spans="1:24" x14ac:dyDescent="0.25">
      <c r="A457">
        <f t="shared" si="29"/>
        <v>31</v>
      </c>
      <c r="B457">
        <v>2013</v>
      </c>
      <c r="C457" s="4">
        <v>40751</v>
      </c>
      <c r="D457">
        <v>1.67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3.33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0.33</v>
      </c>
      <c r="R457">
        <v>0</v>
      </c>
      <c r="S457">
        <v>0</v>
      </c>
      <c r="T457">
        <v>0</v>
      </c>
      <c r="U457">
        <v>0</v>
      </c>
      <c r="V457" s="15">
        <f t="shared" si="27"/>
        <v>5.33</v>
      </c>
      <c r="W457" s="5">
        <v>2</v>
      </c>
      <c r="X457" s="15">
        <f t="shared" si="28"/>
        <v>7.33</v>
      </c>
    </row>
    <row r="458" spans="1:24" x14ac:dyDescent="0.25">
      <c r="A458">
        <f t="shared" si="29"/>
        <v>31</v>
      </c>
      <c r="B458">
        <v>2013</v>
      </c>
      <c r="C458" s="4">
        <v>40752</v>
      </c>
      <c r="D458">
        <v>1.67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3.33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0.33</v>
      </c>
      <c r="R458">
        <v>0</v>
      </c>
      <c r="S458">
        <v>0</v>
      </c>
      <c r="T458">
        <v>0</v>
      </c>
      <c r="U458">
        <v>0</v>
      </c>
      <c r="V458" s="15">
        <f t="shared" si="27"/>
        <v>5.33</v>
      </c>
      <c r="W458" s="5">
        <v>2</v>
      </c>
      <c r="X458" s="15">
        <f t="shared" si="28"/>
        <v>7.33</v>
      </c>
    </row>
    <row r="459" spans="1:24" x14ac:dyDescent="0.25">
      <c r="A459">
        <f t="shared" si="29"/>
        <v>31</v>
      </c>
      <c r="B459">
        <v>2013</v>
      </c>
      <c r="C459" s="4">
        <v>40753</v>
      </c>
      <c r="D459">
        <v>1.67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3.33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0.33</v>
      </c>
      <c r="R459">
        <v>0</v>
      </c>
      <c r="S459">
        <v>0</v>
      </c>
      <c r="T459">
        <v>0</v>
      </c>
      <c r="U459">
        <v>0</v>
      </c>
      <c r="V459" s="15">
        <f t="shared" si="27"/>
        <v>5.33</v>
      </c>
      <c r="W459" s="5">
        <v>2</v>
      </c>
      <c r="X459" s="15">
        <f t="shared" si="28"/>
        <v>7.33</v>
      </c>
    </row>
    <row r="460" spans="1:24" x14ac:dyDescent="0.25">
      <c r="A460">
        <f t="shared" si="29"/>
        <v>31</v>
      </c>
      <c r="B460">
        <v>2013</v>
      </c>
      <c r="C460" s="4">
        <v>40754</v>
      </c>
      <c r="D460">
        <v>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4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6</v>
      </c>
      <c r="R460">
        <v>0</v>
      </c>
      <c r="S460">
        <v>0</v>
      </c>
      <c r="T460">
        <v>0</v>
      </c>
      <c r="U460">
        <v>0</v>
      </c>
      <c r="V460" s="15">
        <f t="shared" si="27"/>
        <v>13</v>
      </c>
      <c r="W460" s="5">
        <v>2</v>
      </c>
      <c r="X460" s="15">
        <f t="shared" si="28"/>
        <v>15</v>
      </c>
    </row>
    <row r="461" spans="1:24" x14ac:dyDescent="0.25">
      <c r="A461">
        <f t="shared" si="29"/>
        <v>32</v>
      </c>
      <c r="B461">
        <v>2013</v>
      </c>
      <c r="C461" s="4">
        <v>40755</v>
      </c>
      <c r="D461">
        <v>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7</v>
      </c>
      <c r="L461">
        <v>0</v>
      </c>
      <c r="M461">
        <v>0</v>
      </c>
      <c r="N461">
        <v>4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 s="15">
        <f t="shared" si="27"/>
        <v>20</v>
      </c>
      <c r="W461" s="5">
        <v>16</v>
      </c>
      <c r="X461" s="15">
        <f t="shared" si="28"/>
        <v>36</v>
      </c>
    </row>
    <row r="462" spans="1:24" x14ac:dyDescent="0.25">
      <c r="A462">
        <f t="shared" si="29"/>
        <v>32</v>
      </c>
      <c r="B462">
        <v>2013</v>
      </c>
      <c r="C462" s="4">
        <v>40756</v>
      </c>
      <c r="D462">
        <v>10</v>
      </c>
      <c r="E462">
        <v>0</v>
      </c>
      <c r="F462">
        <v>0</v>
      </c>
      <c r="G462">
        <v>0</v>
      </c>
      <c r="H462">
        <v>1</v>
      </c>
      <c r="I462">
        <v>0</v>
      </c>
      <c r="J462">
        <v>0</v>
      </c>
      <c r="K462">
        <v>6</v>
      </c>
      <c r="L462">
        <v>0</v>
      </c>
      <c r="M462">
        <v>0</v>
      </c>
      <c r="N462">
        <v>1</v>
      </c>
      <c r="O462">
        <v>0</v>
      </c>
      <c r="P462">
        <v>0</v>
      </c>
      <c r="Q462">
        <v>1</v>
      </c>
      <c r="R462">
        <v>0</v>
      </c>
      <c r="S462">
        <v>0</v>
      </c>
      <c r="T462">
        <v>0</v>
      </c>
      <c r="U462">
        <v>0</v>
      </c>
      <c r="V462" s="15">
        <f t="shared" si="27"/>
        <v>19</v>
      </c>
      <c r="W462" s="5">
        <v>21</v>
      </c>
      <c r="X462" s="15">
        <f t="shared" si="28"/>
        <v>40</v>
      </c>
    </row>
    <row r="463" spans="1:24" x14ac:dyDescent="0.25">
      <c r="A463">
        <f t="shared" si="29"/>
        <v>32</v>
      </c>
      <c r="B463">
        <v>2013</v>
      </c>
      <c r="C463" s="4">
        <v>40757</v>
      </c>
      <c r="D463">
        <v>16</v>
      </c>
      <c r="E463">
        <v>0</v>
      </c>
      <c r="F463">
        <v>0</v>
      </c>
      <c r="G463">
        <v>1</v>
      </c>
      <c r="H463">
        <v>0</v>
      </c>
      <c r="I463">
        <v>0</v>
      </c>
      <c r="J463">
        <v>0</v>
      </c>
      <c r="K463">
        <v>3</v>
      </c>
      <c r="L463">
        <v>0</v>
      </c>
      <c r="M463">
        <v>0</v>
      </c>
      <c r="N463">
        <v>1</v>
      </c>
      <c r="O463">
        <v>0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 s="15">
        <f t="shared" si="27"/>
        <v>22</v>
      </c>
      <c r="W463" s="5">
        <v>10</v>
      </c>
      <c r="X463" s="15">
        <f t="shared" si="28"/>
        <v>32</v>
      </c>
    </row>
    <row r="464" spans="1:24" x14ac:dyDescent="0.25">
      <c r="A464">
        <f t="shared" si="29"/>
        <v>32</v>
      </c>
      <c r="B464">
        <v>2013</v>
      </c>
      <c r="C464" s="4">
        <v>40758</v>
      </c>
      <c r="D464">
        <v>4.66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4.33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0.33</v>
      </c>
      <c r="R464">
        <v>0</v>
      </c>
      <c r="S464">
        <v>0</v>
      </c>
      <c r="T464">
        <v>0</v>
      </c>
      <c r="U464">
        <v>0</v>
      </c>
      <c r="V464" s="15">
        <f t="shared" si="27"/>
        <v>9.32</v>
      </c>
      <c r="W464" s="5">
        <v>1.33</v>
      </c>
      <c r="X464" s="15">
        <f t="shared" si="28"/>
        <v>10.65</v>
      </c>
    </row>
    <row r="465" spans="1:24" x14ac:dyDescent="0.25">
      <c r="A465">
        <f t="shared" si="29"/>
        <v>32</v>
      </c>
      <c r="B465">
        <v>2013</v>
      </c>
      <c r="C465" s="4">
        <v>40759</v>
      </c>
      <c r="D465">
        <v>4.66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4.33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0.33</v>
      </c>
      <c r="R465">
        <v>0</v>
      </c>
      <c r="S465">
        <v>0</v>
      </c>
      <c r="T465">
        <v>0</v>
      </c>
      <c r="U465">
        <v>0</v>
      </c>
      <c r="V465" s="15">
        <f t="shared" si="27"/>
        <v>9.32</v>
      </c>
      <c r="W465" s="5">
        <v>1.33</v>
      </c>
      <c r="X465" s="15">
        <f t="shared" si="28"/>
        <v>10.65</v>
      </c>
    </row>
    <row r="466" spans="1:24" x14ac:dyDescent="0.25">
      <c r="A466">
        <f t="shared" si="29"/>
        <v>32</v>
      </c>
      <c r="B466">
        <v>2013</v>
      </c>
      <c r="C466" s="4">
        <v>40760</v>
      </c>
      <c r="D466">
        <v>4.66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4.33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0.33</v>
      </c>
      <c r="R466">
        <v>0</v>
      </c>
      <c r="S466">
        <v>0</v>
      </c>
      <c r="T466">
        <v>0</v>
      </c>
      <c r="U466">
        <v>0</v>
      </c>
      <c r="V466" s="15">
        <f t="shared" si="27"/>
        <v>9.32</v>
      </c>
      <c r="W466" s="5">
        <v>1.33</v>
      </c>
      <c r="X466" s="15">
        <f t="shared" si="28"/>
        <v>10.65</v>
      </c>
    </row>
    <row r="467" spans="1:24" x14ac:dyDescent="0.25">
      <c r="A467">
        <f t="shared" si="29"/>
        <v>32</v>
      </c>
      <c r="B467">
        <v>2013</v>
      </c>
      <c r="C467" s="4">
        <v>40761</v>
      </c>
      <c r="D467">
        <v>5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 s="15">
        <f t="shared" si="27"/>
        <v>6</v>
      </c>
      <c r="W467" s="5">
        <v>5</v>
      </c>
      <c r="X467" s="15">
        <f t="shared" si="28"/>
        <v>11</v>
      </c>
    </row>
    <row r="468" spans="1:24" x14ac:dyDescent="0.25">
      <c r="A468">
        <f t="shared" si="29"/>
        <v>33</v>
      </c>
      <c r="B468">
        <v>2013</v>
      </c>
      <c r="C468" s="4">
        <v>40762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2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4</v>
      </c>
      <c r="R468">
        <v>0</v>
      </c>
      <c r="S468">
        <v>0</v>
      </c>
      <c r="T468">
        <v>0</v>
      </c>
      <c r="U468">
        <v>0</v>
      </c>
      <c r="V468" s="15">
        <f t="shared" si="27"/>
        <v>6</v>
      </c>
      <c r="W468" s="5">
        <v>1</v>
      </c>
      <c r="X468" s="15">
        <f t="shared" si="28"/>
        <v>7</v>
      </c>
    </row>
    <row r="469" spans="1:24" x14ac:dyDescent="0.25">
      <c r="A469">
        <f t="shared" si="29"/>
        <v>33</v>
      </c>
      <c r="B469">
        <v>2013</v>
      </c>
      <c r="C469" s="4">
        <v>40763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2</v>
      </c>
      <c r="L469">
        <v>1</v>
      </c>
      <c r="M469">
        <v>0</v>
      </c>
      <c r="N469">
        <v>2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 s="15">
        <f t="shared" si="27"/>
        <v>6</v>
      </c>
      <c r="W469" s="5">
        <v>3</v>
      </c>
      <c r="X469" s="15">
        <f t="shared" si="28"/>
        <v>9</v>
      </c>
    </row>
    <row r="470" spans="1:24" x14ac:dyDescent="0.25">
      <c r="A470">
        <f t="shared" si="29"/>
        <v>33</v>
      </c>
      <c r="B470">
        <v>2013</v>
      </c>
      <c r="C470" s="4">
        <v>40764</v>
      </c>
      <c r="D470">
        <v>7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2</v>
      </c>
      <c r="L470">
        <v>0</v>
      </c>
      <c r="M470">
        <v>0</v>
      </c>
      <c r="N470">
        <v>1</v>
      </c>
      <c r="O470">
        <v>0</v>
      </c>
      <c r="P470">
        <v>0</v>
      </c>
      <c r="Q470">
        <v>1</v>
      </c>
      <c r="R470">
        <v>0</v>
      </c>
      <c r="S470">
        <v>0</v>
      </c>
      <c r="T470">
        <v>0</v>
      </c>
      <c r="U470">
        <v>0</v>
      </c>
      <c r="V470" s="15">
        <f t="shared" si="27"/>
        <v>11</v>
      </c>
      <c r="W470" s="5">
        <v>2</v>
      </c>
      <c r="X470" s="15">
        <f t="shared" si="28"/>
        <v>13</v>
      </c>
    </row>
    <row r="471" spans="1:24" x14ac:dyDescent="0.25">
      <c r="A471">
        <f t="shared" si="29"/>
        <v>33</v>
      </c>
      <c r="B471">
        <v>2013</v>
      </c>
      <c r="C471" s="4">
        <v>40765</v>
      </c>
      <c r="D471">
        <v>1.66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1.66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0.66</v>
      </c>
      <c r="R471">
        <v>0</v>
      </c>
      <c r="S471">
        <v>0</v>
      </c>
      <c r="T471">
        <v>0</v>
      </c>
      <c r="U471">
        <v>0</v>
      </c>
      <c r="V471" s="15">
        <f t="shared" si="27"/>
        <v>3.98</v>
      </c>
      <c r="W471" s="5">
        <v>2.33</v>
      </c>
      <c r="X471" s="15">
        <f t="shared" si="28"/>
        <v>6.3100000000000005</v>
      </c>
    </row>
    <row r="472" spans="1:24" x14ac:dyDescent="0.25">
      <c r="A472">
        <f t="shared" si="29"/>
        <v>33</v>
      </c>
      <c r="B472">
        <v>2013</v>
      </c>
      <c r="C472" s="4">
        <v>40766</v>
      </c>
      <c r="D472">
        <v>1.66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1.66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0.66</v>
      </c>
      <c r="R472">
        <v>0</v>
      </c>
      <c r="S472">
        <v>0</v>
      </c>
      <c r="T472">
        <v>0</v>
      </c>
      <c r="U472">
        <v>0</v>
      </c>
      <c r="V472" s="15">
        <f t="shared" si="27"/>
        <v>3.98</v>
      </c>
      <c r="W472" s="5">
        <v>2.33</v>
      </c>
      <c r="X472" s="15">
        <f t="shared" si="28"/>
        <v>6.3100000000000005</v>
      </c>
    </row>
    <row r="473" spans="1:24" x14ac:dyDescent="0.25">
      <c r="A473">
        <f t="shared" si="29"/>
        <v>33</v>
      </c>
      <c r="B473">
        <v>2013</v>
      </c>
      <c r="C473" s="4">
        <v>40767</v>
      </c>
      <c r="D473">
        <v>1.66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1.66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0.66</v>
      </c>
      <c r="R473">
        <v>0</v>
      </c>
      <c r="S473">
        <v>0</v>
      </c>
      <c r="T473">
        <v>0</v>
      </c>
      <c r="U473">
        <v>0</v>
      </c>
      <c r="V473" s="15">
        <f t="shared" si="27"/>
        <v>3.98</v>
      </c>
      <c r="W473" s="5">
        <v>2.33</v>
      </c>
      <c r="X473" s="15">
        <f t="shared" si="28"/>
        <v>6.3100000000000005</v>
      </c>
    </row>
    <row r="474" spans="1:24" x14ac:dyDescent="0.25">
      <c r="A474">
        <f t="shared" si="29"/>
        <v>33</v>
      </c>
      <c r="B474">
        <v>2013</v>
      </c>
      <c r="C474" s="4">
        <v>40768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2</v>
      </c>
      <c r="L474">
        <v>0</v>
      </c>
      <c r="M474">
        <v>0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 s="15">
        <f t="shared" si="27"/>
        <v>3</v>
      </c>
      <c r="W474" s="5">
        <v>4</v>
      </c>
      <c r="X474" s="15">
        <f t="shared" si="28"/>
        <v>7</v>
      </c>
    </row>
    <row r="475" spans="1:24" x14ac:dyDescent="0.25">
      <c r="A475">
        <f t="shared" si="29"/>
        <v>34</v>
      </c>
      <c r="B475">
        <v>2013</v>
      </c>
      <c r="C475" s="4">
        <v>40769</v>
      </c>
      <c r="D475">
        <v>3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2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 s="15">
        <f t="shared" si="27"/>
        <v>5</v>
      </c>
      <c r="W475" s="5">
        <v>8</v>
      </c>
      <c r="X475" s="15">
        <f t="shared" si="28"/>
        <v>13</v>
      </c>
    </row>
    <row r="476" spans="1:24" x14ac:dyDescent="0.25">
      <c r="A476">
        <f t="shared" si="29"/>
        <v>34</v>
      </c>
      <c r="B476">
        <v>2013</v>
      </c>
      <c r="C476" s="4">
        <v>40770</v>
      </c>
      <c r="D476">
        <v>6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1</v>
      </c>
      <c r="L476">
        <v>0</v>
      </c>
      <c r="M476">
        <v>0</v>
      </c>
      <c r="N476">
        <v>2</v>
      </c>
      <c r="O476">
        <v>0</v>
      </c>
      <c r="P476">
        <v>0</v>
      </c>
      <c r="Q476">
        <v>2</v>
      </c>
      <c r="R476">
        <v>0</v>
      </c>
      <c r="S476">
        <v>0</v>
      </c>
      <c r="T476">
        <v>0</v>
      </c>
      <c r="U476">
        <v>0</v>
      </c>
      <c r="V476" s="15">
        <f t="shared" si="27"/>
        <v>11</v>
      </c>
      <c r="W476" s="5">
        <v>4</v>
      </c>
      <c r="X476" s="15">
        <f t="shared" si="28"/>
        <v>15</v>
      </c>
    </row>
    <row r="477" spans="1:24" x14ac:dyDescent="0.25">
      <c r="A477">
        <f t="shared" si="29"/>
        <v>34</v>
      </c>
      <c r="B477">
        <v>2013</v>
      </c>
      <c r="C477" s="4">
        <v>40771</v>
      </c>
      <c r="D477">
        <v>14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2</v>
      </c>
      <c r="L477">
        <v>0</v>
      </c>
      <c r="M477">
        <v>0</v>
      </c>
      <c r="N477">
        <v>1</v>
      </c>
      <c r="O477">
        <v>0</v>
      </c>
      <c r="P477">
        <v>0</v>
      </c>
      <c r="Q477">
        <v>1</v>
      </c>
      <c r="R477">
        <v>0</v>
      </c>
      <c r="S477">
        <v>0</v>
      </c>
      <c r="T477">
        <v>0</v>
      </c>
      <c r="U477">
        <v>0</v>
      </c>
      <c r="V477" s="15">
        <f t="shared" si="27"/>
        <v>18</v>
      </c>
      <c r="W477" s="5">
        <v>7</v>
      </c>
      <c r="X477" s="15">
        <f t="shared" si="28"/>
        <v>25</v>
      </c>
    </row>
    <row r="478" spans="1:24" x14ac:dyDescent="0.25">
      <c r="A478">
        <f t="shared" si="29"/>
        <v>34</v>
      </c>
      <c r="B478">
        <v>2013</v>
      </c>
      <c r="C478" s="4">
        <v>40772</v>
      </c>
      <c r="D478">
        <v>7.67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1.33</v>
      </c>
      <c r="L478">
        <v>0.33</v>
      </c>
      <c r="M478">
        <v>0</v>
      </c>
      <c r="N478">
        <v>0.33</v>
      </c>
      <c r="O478">
        <v>0</v>
      </c>
      <c r="P478">
        <v>0</v>
      </c>
      <c r="Q478">
        <v>0.67</v>
      </c>
      <c r="R478">
        <v>0</v>
      </c>
      <c r="S478">
        <v>0</v>
      </c>
      <c r="T478">
        <v>0</v>
      </c>
      <c r="U478">
        <v>0</v>
      </c>
      <c r="V478" s="15">
        <f t="shared" si="27"/>
        <v>10.33</v>
      </c>
      <c r="W478" s="5">
        <v>8.67</v>
      </c>
      <c r="X478" s="15">
        <f t="shared" si="28"/>
        <v>19</v>
      </c>
    </row>
    <row r="479" spans="1:24" x14ac:dyDescent="0.25">
      <c r="A479">
        <f t="shared" si="29"/>
        <v>34</v>
      </c>
      <c r="B479">
        <v>2013</v>
      </c>
      <c r="C479" s="4">
        <v>40773</v>
      </c>
      <c r="D479">
        <v>7.67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1.33</v>
      </c>
      <c r="L479">
        <v>0.33</v>
      </c>
      <c r="M479">
        <v>0</v>
      </c>
      <c r="N479">
        <v>0.33</v>
      </c>
      <c r="O479">
        <v>0</v>
      </c>
      <c r="P479">
        <v>0</v>
      </c>
      <c r="Q479">
        <v>0.67</v>
      </c>
      <c r="R479">
        <v>0</v>
      </c>
      <c r="S479">
        <v>0</v>
      </c>
      <c r="T479">
        <v>0</v>
      </c>
      <c r="U479">
        <v>0</v>
      </c>
      <c r="V479" s="15">
        <f t="shared" si="27"/>
        <v>10.33</v>
      </c>
      <c r="W479" s="5">
        <v>8.67</v>
      </c>
      <c r="X479" s="15">
        <f t="shared" si="28"/>
        <v>19</v>
      </c>
    </row>
    <row r="480" spans="1:24" x14ac:dyDescent="0.25">
      <c r="A480">
        <f t="shared" si="29"/>
        <v>34</v>
      </c>
      <c r="B480">
        <v>2013</v>
      </c>
      <c r="C480" s="4">
        <v>40774</v>
      </c>
      <c r="D480">
        <v>7.67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1.33</v>
      </c>
      <c r="L480">
        <v>0.33</v>
      </c>
      <c r="M480">
        <v>0</v>
      </c>
      <c r="N480">
        <v>0.33</v>
      </c>
      <c r="O480">
        <v>0</v>
      </c>
      <c r="P480">
        <v>0</v>
      </c>
      <c r="Q480">
        <v>0.67</v>
      </c>
      <c r="R480">
        <v>0</v>
      </c>
      <c r="S480">
        <v>0</v>
      </c>
      <c r="T480">
        <v>0</v>
      </c>
      <c r="U480">
        <v>0</v>
      </c>
      <c r="V480" s="15">
        <f t="shared" si="27"/>
        <v>10.33</v>
      </c>
      <c r="W480" s="5">
        <v>8.67</v>
      </c>
      <c r="X480" s="15">
        <f t="shared" si="28"/>
        <v>19</v>
      </c>
    </row>
    <row r="481" spans="1:24" x14ac:dyDescent="0.25">
      <c r="A481">
        <f t="shared" si="29"/>
        <v>34</v>
      </c>
      <c r="B481">
        <v>2013</v>
      </c>
      <c r="C481" s="4">
        <v>40775</v>
      </c>
      <c r="D481">
        <v>13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5</v>
      </c>
      <c r="L481">
        <v>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 s="15">
        <f t="shared" si="27"/>
        <v>19</v>
      </c>
      <c r="W481" s="5">
        <v>4</v>
      </c>
      <c r="X481" s="15">
        <f t="shared" si="28"/>
        <v>23</v>
      </c>
    </row>
    <row r="482" spans="1:24" x14ac:dyDescent="0.25">
      <c r="A482">
        <f t="shared" si="29"/>
        <v>35</v>
      </c>
      <c r="B482">
        <v>2013</v>
      </c>
      <c r="C482" s="4">
        <v>40776</v>
      </c>
      <c r="D482">
        <v>11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2</v>
      </c>
      <c r="L482">
        <v>0</v>
      </c>
      <c r="M482">
        <v>0</v>
      </c>
      <c r="N482">
        <v>2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 s="15">
        <f t="shared" si="27"/>
        <v>15</v>
      </c>
      <c r="W482" s="5">
        <v>4</v>
      </c>
      <c r="X482" s="15">
        <f t="shared" si="28"/>
        <v>19</v>
      </c>
    </row>
    <row r="483" spans="1:24" x14ac:dyDescent="0.25">
      <c r="A483">
        <f t="shared" si="29"/>
        <v>35</v>
      </c>
      <c r="B483">
        <v>2013</v>
      </c>
      <c r="C483" s="4">
        <v>40777</v>
      </c>
      <c r="D483">
        <v>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1</v>
      </c>
      <c r="L483">
        <v>0</v>
      </c>
      <c r="M483">
        <v>0</v>
      </c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 s="15">
        <f t="shared" si="27"/>
        <v>4</v>
      </c>
      <c r="W483" s="5">
        <v>4</v>
      </c>
      <c r="X483" s="15">
        <f t="shared" si="28"/>
        <v>8</v>
      </c>
    </row>
    <row r="484" spans="1:24" x14ac:dyDescent="0.25">
      <c r="A484">
        <f t="shared" si="29"/>
        <v>35</v>
      </c>
      <c r="B484">
        <v>2013</v>
      </c>
      <c r="C484" s="4">
        <v>40778</v>
      </c>
      <c r="D484" t="s">
        <v>25</v>
      </c>
      <c r="E484" t="s">
        <v>25</v>
      </c>
      <c r="F484" t="s">
        <v>25</v>
      </c>
      <c r="G484" t="s">
        <v>25</v>
      </c>
      <c r="H484" t="s">
        <v>25</v>
      </c>
      <c r="I484" t="s">
        <v>25</v>
      </c>
      <c r="J484" t="s">
        <v>25</v>
      </c>
      <c r="K484" t="s">
        <v>25</v>
      </c>
      <c r="L484" t="s">
        <v>25</v>
      </c>
      <c r="M484" t="s">
        <v>25</v>
      </c>
      <c r="N484" t="s">
        <v>25</v>
      </c>
      <c r="O484" t="s">
        <v>25</v>
      </c>
      <c r="P484" t="s">
        <v>25</v>
      </c>
      <c r="Q484" t="s">
        <v>25</v>
      </c>
      <c r="R484" t="s">
        <v>25</v>
      </c>
      <c r="S484" t="s">
        <v>25</v>
      </c>
      <c r="T484" t="s">
        <v>25</v>
      </c>
      <c r="U484" t="s">
        <v>25</v>
      </c>
      <c r="V484" s="15">
        <f t="shared" si="27"/>
        <v>0</v>
      </c>
      <c r="W484" s="5" t="s">
        <v>25</v>
      </c>
      <c r="X484" s="15">
        <f t="shared" si="28"/>
        <v>0</v>
      </c>
    </row>
    <row r="485" spans="1:24" x14ac:dyDescent="0.25">
      <c r="A485">
        <f t="shared" si="29"/>
        <v>35</v>
      </c>
      <c r="B485">
        <v>2013</v>
      </c>
      <c r="C485" s="4">
        <v>40779</v>
      </c>
      <c r="D485">
        <v>6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0.67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 s="15">
        <f t="shared" si="27"/>
        <v>6.67</v>
      </c>
      <c r="W485" s="5">
        <v>7</v>
      </c>
      <c r="X485" s="15">
        <f t="shared" si="28"/>
        <v>13.67</v>
      </c>
    </row>
    <row r="486" spans="1:24" x14ac:dyDescent="0.25">
      <c r="A486">
        <f t="shared" si="29"/>
        <v>35</v>
      </c>
      <c r="B486">
        <v>2013</v>
      </c>
      <c r="C486" s="4">
        <v>40780</v>
      </c>
      <c r="D486">
        <v>6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0.67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 s="15">
        <f t="shared" si="27"/>
        <v>6.67</v>
      </c>
      <c r="W486" s="5">
        <v>7</v>
      </c>
      <c r="X486" s="15">
        <f t="shared" si="28"/>
        <v>13.67</v>
      </c>
    </row>
    <row r="487" spans="1:24" x14ac:dyDescent="0.25">
      <c r="A487">
        <f t="shared" si="29"/>
        <v>35</v>
      </c>
      <c r="B487">
        <v>2013</v>
      </c>
      <c r="C487" s="4">
        <v>40781</v>
      </c>
      <c r="D487">
        <v>6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0.67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 s="15">
        <f t="shared" si="27"/>
        <v>6.67</v>
      </c>
      <c r="W487" s="5">
        <v>7</v>
      </c>
      <c r="X487" s="15">
        <f t="shared" si="28"/>
        <v>13.67</v>
      </c>
    </row>
    <row r="488" spans="1:24" x14ac:dyDescent="0.25">
      <c r="A488">
        <f t="shared" si="29"/>
        <v>35</v>
      </c>
      <c r="B488">
        <v>2013</v>
      </c>
      <c r="C488" s="4">
        <v>40782</v>
      </c>
      <c r="D488">
        <v>10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2</v>
      </c>
      <c r="L488">
        <v>0</v>
      </c>
      <c r="M488">
        <v>0</v>
      </c>
      <c r="N488">
        <v>2</v>
      </c>
      <c r="O488">
        <v>0</v>
      </c>
      <c r="P488">
        <v>0</v>
      </c>
      <c r="Q488">
        <v>2</v>
      </c>
      <c r="R488">
        <v>0</v>
      </c>
      <c r="S488">
        <v>0</v>
      </c>
      <c r="T488">
        <v>0</v>
      </c>
      <c r="U488">
        <v>0</v>
      </c>
      <c r="V488" s="15">
        <f t="shared" si="27"/>
        <v>16</v>
      </c>
      <c r="W488" s="5">
        <v>3</v>
      </c>
      <c r="X488" s="15">
        <f t="shared" si="28"/>
        <v>19</v>
      </c>
    </row>
    <row r="489" spans="1:24" x14ac:dyDescent="0.25">
      <c r="A489">
        <f t="shared" si="29"/>
        <v>36</v>
      </c>
      <c r="B489">
        <v>2013</v>
      </c>
      <c r="C489" s="4">
        <v>40783</v>
      </c>
      <c r="D489">
        <v>8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2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 s="15">
        <f t="shared" si="27"/>
        <v>10</v>
      </c>
      <c r="W489" s="5">
        <v>2</v>
      </c>
      <c r="X489" s="15">
        <f t="shared" si="28"/>
        <v>12</v>
      </c>
    </row>
    <row r="490" spans="1:24" x14ac:dyDescent="0.25">
      <c r="A490">
        <f t="shared" si="29"/>
        <v>36</v>
      </c>
      <c r="B490">
        <v>2013</v>
      </c>
      <c r="C490" s="4">
        <v>40784</v>
      </c>
      <c r="D490">
        <v>6</v>
      </c>
      <c r="E490">
        <v>0</v>
      </c>
      <c r="F490">
        <v>0</v>
      </c>
      <c r="G490">
        <v>0</v>
      </c>
      <c r="H490">
        <v>0</v>
      </c>
      <c r="I490">
        <v>1</v>
      </c>
      <c r="J490">
        <v>0</v>
      </c>
      <c r="K490">
        <v>1</v>
      </c>
      <c r="L490">
        <v>0</v>
      </c>
      <c r="M490">
        <v>0</v>
      </c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 s="15">
        <f t="shared" si="27"/>
        <v>9</v>
      </c>
      <c r="W490" s="5">
        <v>11</v>
      </c>
      <c r="X490" s="15">
        <f t="shared" si="28"/>
        <v>20</v>
      </c>
    </row>
    <row r="491" spans="1:24" x14ac:dyDescent="0.25">
      <c r="A491">
        <f t="shared" si="29"/>
        <v>36</v>
      </c>
      <c r="B491">
        <v>2013</v>
      </c>
      <c r="C491" s="4">
        <v>40785</v>
      </c>
      <c r="D491">
        <v>7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 s="15">
        <f t="shared" si="27"/>
        <v>8</v>
      </c>
      <c r="W491" s="5">
        <v>6</v>
      </c>
      <c r="X491" s="15">
        <f t="shared" si="28"/>
        <v>14</v>
      </c>
    </row>
    <row r="492" spans="1:24" x14ac:dyDescent="0.25">
      <c r="A492">
        <f t="shared" si="29"/>
        <v>36</v>
      </c>
      <c r="B492">
        <v>2013</v>
      </c>
      <c r="C492" s="4">
        <v>40786</v>
      </c>
      <c r="D492">
        <v>0.25</v>
      </c>
      <c r="E492">
        <v>0</v>
      </c>
      <c r="F492">
        <v>0.25</v>
      </c>
      <c r="G492">
        <v>0</v>
      </c>
      <c r="H492">
        <v>0</v>
      </c>
      <c r="I492">
        <v>0</v>
      </c>
      <c r="J492">
        <v>0</v>
      </c>
      <c r="K492">
        <v>1.25</v>
      </c>
      <c r="L492">
        <v>0</v>
      </c>
      <c r="M492">
        <v>0</v>
      </c>
      <c r="N492">
        <v>0.25</v>
      </c>
      <c r="O492">
        <v>0</v>
      </c>
      <c r="P492">
        <v>0</v>
      </c>
      <c r="Q492">
        <v>2</v>
      </c>
      <c r="R492">
        <v>0</v>
      </c>
      <c r="S492">
        <v>0</v>
      </c>
      <c r="T492">
        <v>0</v>
      </c>
      <c r="U492">
        <v>0</v>
      </c>
      <c r="V492" s="15">
        <f t="shared" si="27"/>
        <v>4</v>
      </c>
      <c r="W492" s="5">
        <v>5.25</v>
      </c>
      <c r="X492" s="15">
        <f t="shared" si="28"/>
        <v>9.25</v>
      </c>
    </row>
    <row r="493" spans="1:24" x14ac:dyDescent="0.25">
      <c r="A493">
        <f t="shared" si="29"/>
        <v>36</v>
      </c>
      <c r="B493">
        <v>2013</v>
      </c>
      <c r="C493" s="4">
        <v>40787</v>
      </c>
      <c r="D493">
        <v>0.25</v>
      </c>
      <c r="E493">
        <v>0</v>
      </c>
      <c r="F493">
        <v>0.25</v>
      </c>
      <c r="G493">
        <v>0</v>
      </c>
      <c r="H493">
        <v>0</v>
      </c>
      <c r="I493">
        <v>0</v>
      </c>
      <c r="J493">
        <v>0</v>
      </c>
      <c r="K493">
        <v>1.25</v>
      </c>
      <c r="L493">
        <v>0</v>
      </c>
      <c r="M493">
        <v>0</v>
      </c>
      <c r="N493">
        <v>0.25</v>
      </c>
      <c r="O493">
        <v>0</v>
      </c>
      <c r="P493">
        <v>0</v>
      </c>
      <c r="Q493">
        <v>2</v>
      </c>
      <c r="R493">
        <v>0</v>
      </c>
      <c r="S493">
        <v>0</v>
      </c>
      <c r="T493">
        <v>0</v>
      </c>
      <c r="U493">
        <v>0</v>
      </c>
      <c r="V493" s="15">
        <f t="shared" si="27"/>
        <v>4</v>
      </c>
      <c r="W493" s="5">
        <v>5.25</v>
      </c>
      <c r="X493" s="15">
        <f t="shared" si="28"/>
        <v>9.25</v>
      </c>
    </row>
    <row r="494" spans="1:24" x14ac:dyDescent="0.25">
      <c r="A494">
        <f t="shared" si="29"/>
        <v>36</v>
      </c>
      <c r="B494">
        <v>2013</v>
      </c>
      <c r="C494" s="4">
        <v>40788</v>
      </c>
      <c r="D494">
        <v>0.25</v>
      </c>
      <c r="E494">
        <v>0</v>
      </c>
      <c r="F494">
        <v>0.25</v>
      </c>
      <c r="G494">
        <v>0</v>
      </c>
      <c r="H494">
        <v>0</v>
      </c>
      <c r="I494">
        <v>0</v>
      </c>
      <c r="J494">
        <v>0</v>
      </c>
      <c r="K494">
        <v>1.25</v>
      </c>
      <c r="L494">
        <v>0</v>
      </c>
      <c r="M494">
        <v>0</v>
      </c>
      <c r="N494">
        <v>0.25</v>
      </c>
      <c r="O494">
        <v>0</v>
      </c>
      <c r="P494">
        <v>0</v>
      </c>
      <c r="Q494">
        <v>2</v>
      </c>
      <c r="R494">
        <v>0</v>
      </c>
      <c r="S494">
        <v>0</v>
      </c>
      <c r="T494">
        <v>0</v>
      </c>
      <c r="U494">
        <v>0</v>
      </c>
      <c r="V494" s="15">
        <f t="shared" si="27"/>
        <v>4</v>
      </c>
      <c r="W494" s="5">
        <v>5.25</v>
      </c>
      <c r="X494" s="15">
        <f t="shared" si="28"/>
        <v>9.25</v>
      </c>
    </row>
    <row r="495" spans="1:24" x14ac:dyDescent="0.25">
      <c r="A495">
        <f t="shared" si="29"/>
        <v>36</v>
      </c>
      <c r="B495">
        <v>2013</v>
      </c>
      <c r="C495" s="4">
        <v>40789</v>
      </c>
      <c r="D495">
        <v>0.25</v>
      </c>
      <c r="E495">
        <v>0</v>
      </c>
      <c r="F495">
        <v>0.25</v>
      </c>
      <c r="G495">
        <v>0</v>
      </c>
      <c r="H495">
        <v>0</v>
      </c>
      <c r="I495">
        <v>0</v>
      </c>
      <c r="J495">
        <v>0</v>
      </c>
      <c r="K495">
        <v>1.25</v>
      </c>
      <c r="L495">
        <v>0</v>
      </c>
      <c r="M495">
        <v>0</v>
      </c>
      <c r="N495">
        <v>0.25</v>
      </c>
      <c r="O495">
        <v>0</v>
      </c>
      <c r="P495">
        <v>0</v>
      </c>
      <c r="Q495">
        <v>2</v>
      </c>
      <c r="R495">
        <v>0</v>
      </c>
      <c r="S495">
        <v>0</v>
      </c>
      <c r="T495">
        <v>0</v>
      </c>
      <c r="U495">
        <v>0</v>
      </c>
      <c r="V495" s="15">
        <f t="shared" si="27"/>
        <v>4</v>
      </c>
      <c r="W495" s="5">
        <v>5.25</v>
      </c>
      <c r="X495" s="15">
        <f t="shared" si="28"/>
        <v>9.25</v>
      </c>
    </row>
    <row r="496" spans="1:24" x14ac:dyDescent="0.25">
      <c r="A496">
        <f t="shared" si="29"/>
        <v>37</v>
      </c>
      <c r="B496">
        <v>2013</v>
      </c>
      <c r="C496" s="4">
        <v>40790</v>
      </c>
      <c r="D496">
        <v>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1</v>
      </c>
      <c r="M496">
        <v>0</v>
      </c>
      <c r="N496">
        <v>2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 s="15">
        <f t="shared" si="27"/>
        <v>4</v>
      </c>
      <c r="W496" s="5">
        <v>11</v>
      </c>
      <c r="X496" s="15">
        <f t="shared" si="28"/>
        <v>15</v>
      </c>
    </row>
    <row r="497" spans="1:24" x14ac:dyDescent="0.25">
      <c r="A497">
        <f t="shared" si="29"/>
        <v>37</v>
      </c>
      <c r="B497">
        <v>2013</v>
      </c>
      <c r="C497" s="4">
        <v>40791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1</v>
      </c>
      <c r="O497">
        <v>0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0</v>
      </c>
      <c r="V497" s="15">
        <f t="shared" si="27"/>
        <v>3</v>
      </c>
      <c r="W497" s="5">
        <v>5</v>
      </c>
      <c r="X497" s="15">
        <f t="shared" si="28"/>
        <v>8</v>
      </c>
    </row>
    <row r="498" spans="1:24" x14ac:dyDescent="0.25">
      <c r="A498">
        <f t="shared" si="29"/>
        <v>37</v>
      </c>
      <c r="B498">
        <v>2013</v>
      </c>
      <c r="C498" s="4">
        <v>40792</v>
      </c>
      <c r="D498">
        <v>3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4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2</v>
      </c>
      <c r="R498">
        <v>0</v>
      </c>
      <c r="S498">
        <v>0</v>
      </c>
      <c r="T498">
        <v>0</v>
      </c>
      <c r="U498">
        <v>0</v>
      </c>
      <c r="V498" s="15">
        <f t="shared" si="27"/>
        <v>9</v>
      </c>
      <c r="W498" s="5">
        <v>8</v>
      </c>
      <c r="X498" s="15">
        <f t="shared" si="28"/>
        <v>17</v>
      </c>
    </row>
    <row r="499" spans="1:24" x14ac:dyDescent="0.25">
      <c r="A499">
        <f t="shared" si="29"/>
        <v>37</v>
      </c>
      <c r="B499">
        <v>2013</v>
      </c>
      <c r="C499" s="4">
        <v>40793</v>
      </c>
      <c r="D499">
        <v>2.2999999999999998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0</v>
      </c>
      <c r="V499" s="15">
        <f t="shared" si="27"/>
        <v>3.3</v>
      </c>
      <c r="W499" s="5">
        <v>3.3</v>
      </c>
      <c r="X499" s="15">
        <f t="shared" si="28"/>
        <v>6.6</v>
      </c>
    </row>
    <row r="500" spans="1:24" x14ac:dyDescent="0.25">
      <c r="A500">
        <f t="shared" si="29"/>
        <v>37</v>
      </c>
      <c r="B500">
        <v>2013</v>
      </c>
      <c r="C500" s="4">
        <v>40794</v>
      </c>
      <c r="D500">
        <v>2.2999999999999998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0</v>
      </c>
      <c r="V500" s="15">
        <f t="shared" si="27"/>
        <v>3.3</v>
      </c>
      <c r="W500" s="5">
        <v>3.3</v>
      </c>
      <c r="X500" s="15">
        <f t="shared" si="28"/>
        <v>6.6</v>
      </c>
    </row>
    <row r="501" spans="1:24" x14ac:dyDescent="0.25">
      <c r="A501">
        <f t="shared" si="29"/>
        <v>37</v>
      </c>
      <c r="B501">
        <v>2013</v>
      </c>
      <c r="C501" s="4">
        <v>40795</v>
      </c>
      <c r="D501">
        <v>2.2999999999999998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1</v>
      </c>
      <c r="R501">
        <v>0</v>
      </c>
      <c r="S501">
        <v>0</v>
      </c>
      <c r="T501">
        <v>0</v>
      </c>
      <c r="U501">
        <v>0</v>
      </c>
      <c r="V501" s="15">
        <f t="shared" si="27"/>
        <v>3.3</v>
      </c>
      <c r="W501" s="5">
        <v>3.3</v>
      </c>
      <c r="X501" s="15">
        <f t="shared" si="28"/>
        <v>6.6</v>
      </c>
    </row>
    <row r="502" spans="1:24" x14ac:dyDescent="0.25">
      <c r="A502">
        <f t="shared" si="29"/>
        <v>37</v>
      </c>
      <c r="B502">
        <v>2013</v>
      </c>
      <c r="C502" s="4">
        <v>40796</v>
      </c>
      <c r="D502">
        <v>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1</v>
      </c>
      <c r="L502">
        <v>0</v>
      </c>
      <c r="M502">
        <v>0</v>
      </c>
      <c r="N502">
        <v>1</v>
      </c>
      <c r="O502">
        <v>0</v>
      </c>
      <c r="P502">
        <v>0</v>
      </c>
      <c r="Q502">
        <v>2</v>
      </c>
      <c r="R502">
        <v>0</v>
      </c>
      <c r="S502">
        <v>0</v>
      </c>
      <c r="T502">
        <v>0</v>
      </c>
      <c r="U502">
        <v>0</v>
      </c>
      <c r="V502" s="15">
        <f t="shared" si="27"/>
        <v>6</v>
      </c>
      <c r="W502" s="5">
        <v>7</v>
      </c>
      <c r="X502" s="15">
        <f t="shared" si="28"/>
        <v>13</v>
      </c>
    </row>
    <row r="503" spans="1:24" x14ac:dyDescent="0.25">
      <c r="A503">
        <f t="shared" si="29"/>
        <v>38</v>
      </c>
      <c r="B503">
        <v>2013</v>
      </c>
      <c r="C503" s="4">
        <v>40797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1</v>
      </c>
      <c r="L503">
        <v>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 s="15">
        <f t="shared" ref="V503:V505" si="30">SUM(D503:U503)</f>
        <v>2</v>
      </c>
      <c r="W503" s="5">
        <v>4</v>
      </c>
      <c r="X503" s="15">
        <f t="shared" ref="X503:X505" si="31">SUM(V503:W503)</f>
        <v>6</v>
      </c>
    </row>
    <row r="504" spans="1:24" x14ac:dyDescent="0.25">
      <c r="A504">
        <f t="shared" si="29"/>
        <v>38</v>
      </c>
      <c r="B504">
        <v>2013</v>
      </c>
      <c r="C504" s="4">
        <v>40798</v>
      </c>
      <c r="D504">
        <v>4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2</v>
      </c>
      <c r="R504">
        <v>0</v>
      </c>
      <c r="S504">
        <v>0</v>
      </c>
      <c r="T504">
        <v>0</v>
      </c>
      <c r="U504">
        <v>0</v>
      </c>
      <c r="V504" s="15">
        <f t="shared" si="30"/>
        <v>6</v>
      </c>
      <c r="W504" s="5">
        <v>10</v>
      </c>
      <c r="X504" s="15">
        <f t="shared" si="31"/>
        <v>16</v>
      </c>
    </row>
    <row r="505" spans="1:24" x14ac:dyDescent="0.25">
      <c r="A505">
        <f t="shared" si="29"/>
        <v>38</v>
      </c>
      <c r="B505">
        <v>2013</v>
      </c>
      <c r="C505" s="4">
        <v>40799</v>
      </c>
      <c r="D505">
        <v>3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1</v>
      </c>
      <c r="R505">
        <v>0</v>
      </c>
      <c r="S505">
        <v>0</v>
      </c>
      <c r="T505">
        <v>0</v>
      </c>
      <c r="U505">
        <v>0</v>
      </c>
      <c r="V505" s="15">
        <f t="shared" si="30"/>
        <v>5</v>
      </c>
      <c r="W505" s="5">
        <v>5</v>
      </c>
      <c r="X505" s="15">
        <f t="shared" si="31"/>
        <v>10</v>
      </c>
    </row>
    <row r="506" spans="1:24" x14ac:dyDescent="0.25">
      <c r="A506">
        <f t="shared" si="29"/>
        <v>19</v>
      </c>
      <c r="B506">
        <v>2014</v>
      </c>
      <c r="C506" s="4">
        <v>40668</v>
      </c>
      <c r="J506" s="3"/>
      <c r="K506" s="5"/>
      <c r="L506" s="5"/>
      <c r="M506" s="5"/>
      <c r="N506" s="5"/>
      <c r="O506" s="5"/>
      <c r="P506" s="3"/>
      <c r="Q506" s="5"/>
      <c r="R506" s="5"/>
      <c r="S506" s="3"/>
      <c r="T506" s="5"/>
      <c r="U506" s="3"/>
      <c r="V506" s="15" t="e">
        <f>IF(SUM(D506:U506)=0,NA(),SUM(D506:U506))</f>
        <v>#N/A</v>
      </c>
      <c r="W506" s="5"/>
      <c r="X506" s="15" t="e">
        <f>SUM(V506:W506)</f>
        <v>#N/A</v>
      </c>
    </row>
    <row r="507" spans="1:24" x14ac:dyDescent="0.25">
      <c r="A507">
        <f t="shared" si="29"/>
        <v>19</v>
      </c>
      <c r="B507">
        <v>2014</v>
      </c>
      <c r="C507" s="4">
        <v>40669</v>
      </c>
      <c r="J507" s="3"/>
      <c r="K507" s="5"/>
      <c r="L507" s="5"/>
      <c r="M507" s="5"/>
      <c r="N507" s="5"/>
      <c r="O507" s="5"/>
      <c r="P507" s="3"/>
      <c r="Q507" s="5"/>
      <c r="R507" s="5"/>
      <c r="S507" s="3"/>
      <c r="T507" s="5"/>
      <c r="U507" s="3"/>
      <c r="V507" s="15" t="e">
        <f t="shared" ref="V507:V570" si="32">IF(SUM(D507:U507)=0,NA(),SUM(D507:U507))</f>
        <v>#N/A</v>
      </c>
      <c r="W507" s="5"/>
      <c r="X507" s="15" t="e">
        <f t="shared" ref="X507:X570" si="33">SUM(V507:W507)</f>
        <v>#N/A</v>
      </c>
    </row>
    <row r="508" spans="1:24" x14ac:dyDescent="0.25">
      <c r="A508">
        <f t="shared" si="29"/>
        <v>19</v>
      </c>
      <c r="B508">
        <v>2014</v>
      </c>
      <c r="C508" s="4">
        <v>40670</v>
      </c>
      <c r="J508" s="3"/>
      <c r="K508" s="5"/>
      <c r="L508" s="5"/>
      <c r="M508" s="5"/>
      <c r="N508" s="5"/>
      <c r="O508" s="5"/>
      <c r="P508" s="3"/>
      <c r="Q508" s="5"/>
      <c r="R508" s="5"/>
      <c r="S508" s="3"/>
      <c r="T508" s="5"/>
      <c r="U508" s="3"/>
      <c r="V508" s="15" t="e">
        <f t="shared" si="32"/>
        <v>#N/A</v>
      </c>
      <c r="W508" s="5"/>
      <c r="X508" s="15" t="e">
        <f t="shared" si="33"/>
        <v>#N/A</v>
      </c>
    </row>
    <row r="509" spans="1:24" x14ac:dyDescent="0.25">
      <c r="A509">
        <f t="shared" si="29"/>
        <v>20</v>
      </c>
      <c r="B509">
        <v>2014</v>
      </c>
      <c r="C509" s="4">
        <v>40671</v>
      </c>
      <c r="J509" s="3"/>
      <c r="K509" s="5"/>
      <c r="L509" s="5"/>
      <c r="M509" s="5"/>
      <c r="N509" s="5"/>
      <c r="O509" s="5"/>
      <c r="P509" s="3"/>
      <c r="Q509" s="5"/>
      <c r="R509" s="5"/>
      <c r="S509" s="3"/>
      <c r="T509" s="5"/>
      <c r="U509" s="3"/>
      <c r="V509" s="15" t="e">
        <f t="shared" si="32"/>
        <v>#N/A</v>
      </c>
      <c r="W509" s="5"/>
      <c r="X509" s="15" t="e">
        <f t="shared" si="33"/>
        <v>#N/A</v>
      </c>
    </row>
    <row r="510" spans="1:24" x14ac:dyDescent="0.25">
      <c r="A510">
        <f t="shared" si="29"/>
        <v>20</v>
      </c>
      <c r="B510">
        <v>2014</v>
      </c>
      <c r="C510" s="4">
        <v>40672</v>
      </c>
      <c r="J510" s="3"/>
      <c r="K510" s="5"/>
      <c r="L510" s="5"/>
      <c r="M510" s="5"/>
      <c r="N510" s="5"/>
      <c r="O510" s="5"/>
      <c r="P510" s="3"/>
      <c r="Q510" s="5"/>
      <c r="R510" s="5"/>
      <c r="S510" s="3"/>
      <c r="T510" s="5"/>
      <c r="U510" s="3"/>
      <c r="V510" s="15" t="e">
        <f t="shared" si="32"/>
        <v>#N/A</v>
      </c>
      <c r="W510" s="5"/>
      <c r="X510" s="15" t="e">
        <f t="shared" si="33"/>
        <v>#N/A</v>
      </c>
    </row>
    <row r="511" spans="1:24" x14ac:dyDescent="0.25">
      <c r="A511">
        <f t="shared" si="29"/>
        <v>20</v>
      </c>
      <c r="B511">
        <v>2014</v>
      </c>
      <c r="C511" s="4">
        <v>40673</v>
      </c>
      <c r="J511" s="3"/>
      <c r="K511" s="5"/>
      <c r="L511" s="5"/>
      <c r="M511" s="5"/>
      <c r="N511" s="5"/>
      <c r="O511" s="5"/>
      <c r="P511" s="3"/>
      <c r="Q511" s="5"/>
      <c r="R511" s="5"/>
      <c r="S511" s="3"/>
      <c r="T511" s="5"/>
      <c r="U511" s="3"/>
      <c r="V511" s="15" t="e">
        <f t="shared" si="32"/>
        <v>#N/A</v>
      </c>
      <c r="W511" s="5"/>
      <c r="X511" s="15" t="e">
        <f t="shared" si="33"/>
        <v>#N/A</v>
      </c>
    </row>
    <row r="512" spans="1:24" x14ac:dyDescent="0.25">
      <c r="A512">
        <f t="shared" si="29"/>
        <v>20</v>
      </c>
      <c r="B512">
        <v>2014</v>
      </c>
      <c r="C512" s="4">
        <v>40674</v>
      </c>
      <c r="J512" s="3"/>
      <c r="K512" s="5"/>
      <c r="L512" s="5"/>
      <c r="M512" s="5"/>
      <c r="N512" s="5"/>
      <c r="O512" s="5"/>
      <c r="P512" s="3"/>
      <c r="Q512" s="5"/>
      <c r="R512" s="5"/>
      <c r="S512" s="3"/>
      <c r="T512" s="5"/>
      <c r="U512" s="3"/>
      <c r="V512" s="15" t="e">
        <f t="shared" si="32"/>
        <v>#N/A</v>
      </c>
      <c r="W512" s="5"/>
      <c r="X512" s="15" t="e">
        <f t="shared" si="33"/>
        <v>#N/A</v>
      </c>
    </row>
    <row r="513" spans="1:24" x14ac:dyDescent="0.25">
      <c r="A513">
        <f t="shared" si="29"/>
        <v>20</v>
      </c>
      <c r="B513">
        <v>2014</v>
      </c>
      <c r="C513" s="4">
        <v>40675</v>
      </c>
      <c r="J513" s="3"/>
      <c r="K513" s="5"/>
      <c r="L513" s="5"/>
      <c r="M513" s="5"/>
      <c r="N513" s="5"/>
      <c r="O513" s="5"/>
      <c r="P513" s="3"/>
      <c r="Q513" s="5"/>
      <c r="R513" s="5"/>
      <c r="S513" s="3"/>
      <c r="T513" s="5"/>
      <c r="U513" s="3"/>
      <c r="V513" s="15" t="e">
        <f t="shared" si="32"/>
        <v>#N/A</v>
      </c>
      <c r="W513" s="5"/>
      <c r="X513" s="15" t="e">
        <f t="shared" si="33"/>
        <v>#N/A</v>
      </c>
    </row>
    <row r="514" spans="1:24" x14ac:dyDescent="0.25">
      <c r="A514">
        <f t="shared" si="29"/>
        <v>20</v>
      </c>
      <c r="B514">
        <v>2014</v>
      </c>
      <c r="C514" s="4">
        <v>40676</v>
      </c>
      <c r="J514" s="3"/>
      <c r="K514" s="5"/>
      <c r="L514" s="5"/>
      <c r="M514" s="5"/>
      <c r="N514" s="5"/>
      <c r="O514" s="5"/>
      <c r="P514" s="3"/>
      <c r="Q514" s="5"/>
      <c r="R514" s="5"/>
      <c r="S514" s="3"/>
      <c r="T514" s="5"/>
      <c r="U514" s="3"/>
      <c r="V514" s="15" t="e">
        <f t="shared" si="32"/>
        <v>#N/A</v>
      </c>
      <c r="W514" s="5"/>
      <c r="X514" s="15" t="e">
        <f t="shared" si="33"/>
        <v>#N/A</v>
      </c>
    </row>
    <row r="515" spans="1:24" x14ac:dyDescent="0.25">
      <c r="A515">
        <f t="shared" ref="A515:A578" si="34">WEEKNUM(C515)</f>
        <v>20</v>
      </c>
      <c r="B515">
        <v>2014</v>
      </c>
      <c r="C515" s="4">
        <v>40677</v>
      </c>
      <c r="J515" s="3"/>
      <c r="K515" s="5"/>
      <c r="L515" s="5"/>
      <c r="M515" s="5"/>
      <c r="N515" s="5"/>
      <c r="O515" s="5"/>
      <c r="P515" s="3"/>
      <c r="Q515" s="5"/>
      <c r="R515" s="5"/>
      <c r="S515" s="3"/>
      <c r="T515" s="5"/>
      <c r="U515" s="3"/>
      <c r="V515" s="15" t="e">
        <f t="shared" si="32"/>
        <v>#N/A</v>
      </c>
      <c r="W515" s="5"/>
      <c r="X515" s="15" t="e">
        <f t="shared" si="33"/>
        <v>#N/A</v>
      </c>
    </row>
    <row r="516" spans="1:24" x14ac:dyDescent="0.25">
      <c r="A516">
        <f t="shared" si="34"/>
        <v>21</v>
      </c>
      <c r="B516">
        <v>2014</v>
      </c>
      <c r="C516" s="4">
        <v>40678</v>
      </c>
      <c r="V516" s="15" t="e">
        <f t="shared" si="32"/>
        <v>#N/A</v>
      </c>
      <c r="W516" s="5"/>
      <c r="X516" s="15" t="e">
        <f t="shared" si="33"/>
        <v>#N/A</v>
      </c>
    </row>
    <row r="517" spans="1:24" x14ac:dyDescent="0.25">
      <c r="A517">
        <f t="shared" si="34"/>
        <v>21</v>
      </c>
      <c r="B517">
        <v>2014</v>
      </c>
      <c r="C517" s="4">
        <v>40679</v>
      </c>
      <c r="V517" s="15" t="e">
        <f t="shared" si="32"/>
        <v>#N/A</v>
      </c>
      <c r="W517" s="5"/>
      <c r="X517" s="15" t="e">
        <f t="shared" si="33"/>
        <v>#N/A</v>
      </c>
    </row>
    <row r="518" spans="1:24" x14ac:dyDescent="0.25">
      <c r="A518">
        <f t="shared" si="34"/>
        <v>21</v>
      </c>
      <c r="B518">
        <v>2014</v>
      </c>
      <c r="C518" s="4">
        <v>40680</v>
      </c>
      <c r="V518" s="15" t="e">
        <f t="shared" si="32"/>
        <v>#N/A</v>
      </c>
      <c r="W518" s="5"/>
      <c r="X518" s="15" t="e">
        <f t="shared" si="33"/>
        <v>#N/A</v>
      </c>
    </row>
    <row r="519" spans="1:24" x14ac:dyDescent="0.25">
      <c r="A519">
        <f t="shared" si="34"/>
        <v>21</v>
      </c>
      <c r="B519">
        <v>2014</v>
      </c>
      <c r="C519" s="4">
        <v>40681</v>
      </c>
      <c r="V519" s="15" t="e">
        <f t="shared" si="32"/>
        <v>#N/A</v>
      </c>
      <c r="W519" s="5"/>
      <c r="X519" s="15" t="e">
        <f t="shared" si="33"/>
        <v>#N/A</v>
      </c>
    </row>
    <row r="520" spans="1:24" x14ac:dyDescent="0.25">
      <c r="A520">
        <f t="shared" si="34"/>
        <v>21</v>
      </c>
      <c r="B520">
        <v>2014</v>
      </c>
      <c r="C520" s="4">
        <v>40682</v>
      </c>
      <c r="V520" s="15" t="e">
        <f t="shared" si="32"/>
        <v>#N/A</v>
      </c>
      <c r="W520" s="5"/>
      <c r="X520" s="15" t="e">
        <f t="shared" si="33"/>
        <v>#N/A</v>
      </c>
    </row>
    <row r="521" spans="1:24" x14ac:dyDescent="0.25">
      <c r="A521">
        <f t="shared" si="34"/>
        <v>21</v>
      </c>
      <c r="B521">
        <v>2014</v>
      </c>
      <c r="C521" s="4">
        <v>40683</v>
      </c>
      <c r="V521" s="15" t="e">
        <f t="shared" si="32"/>
        <v>#N/A</v>
      </c>
      <c r="W521" s="5"/>
      <c r="X521" s="15" t="e">
        <f t="shared" si="33"/>
        <v>#N/A</v>
      </c>
    </row>
    <row r="522" spans="1:24" x14ac:dyDescent="0.25">
      <c r="A522">
        <f t="shared" si="34"/>
        <v>21</v>
      </c>
      <c r="B522">
        <v>2014</v>
      </c>
      <c r="C522" s="4">
        <v>40684</v>
      </c>
      <c r="V522" s="15" t="e">
        <f t="shared" si="32"/>
        <v>#N/A</v>
      </c>
      <c r="W522" s="5"/>
      <c r="X522" s="15" t="e">
        <f t="shared" si="33"/>
        <v>#N/A</v>
      </c>
    </row>
    <row r="523" spans="1:24" x14ac:dyDescent="0.25">
      <c r="A523">
        <f t="shared" si="34"/>
        <v>22</v>
      </c>
      <c r="B523">
        <v>2014</v>
      </c>
      <c r="C523" s="4">
        <v>40685</v>
      </c>
      <c r="V523" s="15" t="e">
        <f t="shared" si="32"/>
        <v>#N/A</v>
      </c>
      <c r="W523" s="5"/>
      <c r="X523" s="15" t="e">
        <f t="shared" si="33"/>
        <v>#N/A</v>
      </c>
    </row>
    <row r="524" spans="1:24" x14ac:dyDescent="0.25">
      <c r="A524">
        <f t="shared" si="34"/>
        <v>22</v>
      </c>
      <c r="B524">
        <v>2014</v>
      </c>
      <c r="C524" s="4">
        <v>40686</v>
      </c>
      <c r="V524" s="15" t="e">
        <f t="shared" si="32"/>
        <v>#N/A</v>
      </c>
      <c r="W524" s="5"/>
      <c r="X524" s="15" t="e">
        <f t="shared" si="33"/>
        <v>#N/A</v>
      </c>
    </row>
    <row r="525" spans="1:24" x14ac:dyDescent="0.25">
      <c r="A525">
        <f t="shared" si="34"/>
        <v>22</v>
      </c>
      <c r="B525">
        <v>2014</v>
      </c>
      <c r="C525" s="4">
        <v>40687</v>
      </c>
      <c r="V525" s="15" t="e">
        <f t="shared" si="32"/>
        <v>#N/A</v>
      </c>
      <c r="W525" s="5"/>
      <c r="X525" s="15" t="e">
        <f t="shared" si="33"/>
        <v>#N/A</v>
      </c>
    </row>
    <row r="526" spans="1:24" x14ac:dyDescent="0.25">
      <c r="A526">
        <f t="shared" si="34"/>
        <v>22</v>
      </c>
      <c r="B526">
        <v>2014</v>
      </c>
      <c r="C526" s="4">
        <v>40688</v>
      </c>
      <c r="V526" s="15" t="e">
        <f t="shared" si="32"/>
        <v>#N/A</v>
      </c>
      <c r="W526" s="5"/>
      <c r="X526" s="15" t="e">
        <f t="shared" si="33"/>
        <v>#N/A</v>
      </c>
    </row>
    <row r="527" spans="1:24" x14ac:dyDescent="0.25">
      <c r="A527">
        <f t="shared" si="34"/>
        <v>22</v>
      </c>
      <c r="B527">
        <v>2014</v>
      </c>
      <c r="C527" s="4">
        <v>40689</v>
      </c>
      <c r="V527" s="15" t="e">
        <f t="shared" si="32"/>
        <v>#N/A</v>
      </c>
      <c r="W527" s="5"/>
      <c r="X527" s="15" t="e">
        <f t="shared" si="33"/>
        <v>#N/A</v>
      </c>
    </row>
    <row r="528" spans="1:24" x14ac:dyDescent="0.25">
      <c r="A528">
        <f t="shared" si="34"/>
        <v>22</v>
      </c>
      <c r="B528">
        <v>2014</v>
      </c>
      <c r="C528" s="4">
        <v>40690</v>
      </c>
      <c r="V528" s="15" t="e">
        <f t="shared" si="32"/>
        <v>#N/A</v>
      </c>
      <c r="W528" s="5"/>
      <c r="X528" s="15" t="e">
        <f t="shared" si="33"/>
        <v>#N/A</v>
      </c>
    </row>
    <row r="529" spans="1:24" x14ac:dyDescent="0.25">
      <c r="A529">
        <f t="shared" si="34"/>
        <v>22</v>
      </c>
      <c r="B529">
        <v>2014</v>
      </c>
      <c r="C529" s="4">
        <v>40691</v>
      </c>
      <c r="D529">
        <v>29</v>
      </c>
      <c r="E529">
        <v>0</v>
      </c>
      <c r="F529">
        <v>0</v>
      </c>
      <c r="G529">
        <v>0</v>
      </c>
      <c r="H529">
        <v>0</v>
      </c>
      <c r="I529">
        <v>1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21</v>
      </c>
      <c r="R529">
        <v>0</v>
      </c>
      <c r="S529">
        <v>0</v>
      </c>
      <c r="T529">
        <v>0</v>
      </c>
      <c r="U529">
        <v>0</v>
      </c>
      <c r="V529" s="15">
        <f t="shared" si="32"/>
        <v>51</v>
      </c>
      <c r="W529" s="5">
        <v>1</v>
      </c>
      <c r="X529" s="15">
        <f t="shared" si="33"/>
        <v>52</v>
      </c>
    </row>
    <row r="530" spans="1:24" x14ac:dyDescent="0.25">
      <c r="A530">
        <f t="shared" si="34"/>
        <v>23</v>
      </c>
      <c r="B530">
        <v>2014</v>
      </c>
      <c r="C530" s="4">
        <v>40692</v>
      </c>
      <c r="D530">
        <v>38</v>
      </c>
      <c r="E530">
        <v>2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</v>
      </c>
      <c r="P530">
        <v>0</v>
      </c>
      <c r="Q530">
        <v>18</v>
      </c>
      <c r="R530">
        <v>0</v>
      </c>
      <c r="S530">
        <v>0</v>
      </c>
      <c r="T530">
        <v>0</v>
      </c>
      <c r="U530">
        <v>0</v>
      </c>
      <c r="V530" s="15">
        <f t="shared" si="32"/>
        <v>59</v>
      </c>
      <c r="W530" s="5">
        <v>13</v>
      </c>
      <c r="X530" s="15">
        <f t="shared" si="33"/>
        <v>72</v>
      </c>
    </row>
    <row r="531" spans="1:24" x14ac:dyDescent="0.25">
      <c r="A531">
        <f t="shared" si="34"/>
        <v>23</v>
      </c>
      <c r="B531">
        <v>2014</v>
      </c>
      <c r="C531" s="4">
        <v>40693</v>
      </c>
      <c r="D531">
        <v>65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16</v>
      </c>
      <c r="R531">
        <v>0</v>
      </c>
      <c r="S531">
        <v>0</v>
      </c>
      <c r="T531">
        <v>0</v>
      </c>
      <c r="U531">
        <v>0</v>
      </c>
      <c r="V531" s="15">
        <f t="shared" si="32"/>
        <v>81</v>
      </c>
      <c r="W531" s="5">
        <v>13</v>
      </c>
      <c r="X531" s="15">
        <f t="shared" si="33"/>
        <v>94</v>
      </c>
    </row>
    <row r="532" spans="1:24" x14ac:dyDescent="0.25">
      <c r="A532">
        <f t="shared" si="34"/>
        <v>23</v>
      </c>
      <c r="B532">
        <v>2014</v>
      </c>
      <c r="C532" s="4">
        <v>40694</v>
      </c>
      <c r="D532">
        <v>33.33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0.33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 s="15">
        <f t="shared" si="32"/>
        <v>33.659999999999997</v>
      </c>
      <c r="W532" s="5">
        <v>2.67</v>
      </c>
      <c r="X532" s="15">
        <f t="shared" si="33"/>
        <v>36.33</v>
      </c>
    </row>
    <row r="533" spans="1:24" x14ac:dyDescent="0.25">
      <c r="A533">
        <f t="shared" si="34"/>
        <v>23</v>
      </c>
      <c r="B533">
        <v>2014</v>
      </c>
      <c r="C533" s="4">
        <v>40695</v>
      </c>
      <c r="D533">
        <v>33.33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0.33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 s="15">
        <f t="shared" si="32"/>
        <v>33.659999999999997</v>
      </c>
      <c r="W533" s="5">
        <v>2.67</v>
      </c>
      <c r="X533" s="15">
        <f t="shared" si="33"/>
        <v>36.33</v>
      </c>
    </row>
    <row r="534" spans="1:24" x14ac:dyDescent="0.25">
      <c r="A534">
        <f t="shared" si="34"/>
        <v>23</v>
      </c>
      <c r="B534">
        <v>2014</v>
      </c>
      <c r="C534" s="4">
        <v>40696</v>
      </c>
      <c r="D534">
        <v>33.33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0.33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 s="15">
        <f t="shared" si="32"/>
        <v>33.659999999999997</v>
      </c>
      <c r="W534" s="5">
        <v>2.67</v>
      </c>
      <c r="X534" s="15">
        <f t="shared" si="33"/>
        <v>36.33</v>
      </c>
    </row>
    <row r="535" spans="1:24" x14ac:dyDescent="0.25">
      <c r="A535">
        <f t="shared" si="34"/>
        <v>23</v>
      </c>
      <c r="B535">
        <v>2014</v>
      </c>
      <c r="C535" s="4">
        <v>40697</v>
      </c>
      <c r="D535">
        <v>10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2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 s="15">
        <f t="shared" si="32"/>
        <v>12</v>
      </c>
      <c r="W535" s="5">
        <v>4</v>
      </c>
      <c r="X535" s="15">
        <f t="shared" si="33"/>
        <v>16</v>
      </c>
    </row>
    <row r="536" spans="1:24" x14ac:dyDescent="0.25">
      <c r="A536">
        <f t="shared" si="34"/>
        <v>23</v>
      </c>
      <c r="B536">
        <v>2014</v>
      </c>
      <c r="C536" s="4">
        <v>40698</v>
      </c>
      <c r="D536">
        <v>66</v>
      </c>
      <c r="E536">
        <v>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6</v>
      </c>
      <c r="R536">
        <v>0</v>
      </c>
      <c r="S536">
        <v>0</v>
      </c>
      <c r="T536">
        <v>0</v>
      </c>
      <c r="U536">
        <v>0</v>
      </c>
      <c r="V536" s="15">
        <f t="shared" si="32"/>
        <v>73</v>
      </c>
      <c r="W536" s="5">
        <v>16</v>
      </c>
      <c r="X536" s="15">
        <f t="shared" si="33"/>
        <v>89</v>
      </c>
    </row>
    <row r="537" spans="1:24" x14ac:dyDescent="0.25">
      <c r="A537">
        <f t="shared" si="34"/>
        <v>24</v>
      </c>
      <c r="B537">
        <v>2014</v>
      </c>
      <c r="C537" s="4">
        <v>40699</v>
      </c>
      <c r="D537">
        <v>27</v>
      </c>
      <c r="E537">
        <v>2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23</v>
      </c>
      <c r="R537">
        <v>0</v>
      </c>
      <c r="S537">
        <v>0</v>
      </c>
      <c r="T537">
        <v>0</v>
      </c>
      <c r="U537">
        <v>0</v>
      </c>
      <c r="V537" s="15">
        <f t="shared" si="32"/>
        <v>52</v>
      </c>
      <c r="W537" s="5">
        <v>18</v>
      </c>
      <c r="X537" s="15">
        <f t="shared" si="33"/>
        <v>70</v>
      </c>
    </row>
    <row r="538" spans="1:24" x14ac:dyDescent="0.25">
      <c r="A538">
        <f t="shared" si="34"/>
        <v>24</v>
      </c>
      <c r="B538">
        <v>2014</v>
      </c>
      <c r="C538" s="4">
        <v>40700</v>
      </c>
      <c r="D538">
        <v>11</v>
      </c>
      <c r="E538">
        <v>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3</v>
      </c>
      <c r="R538">
        <v>0</v>
      </c>
      <c r="S538">
        <v>0</v>
      </c>
      <c r="T538">
        <v>0</v>
      </c>
      <c r="U538">
        <v>0</v>
      </c>
      <c r="V538" s="15">
        <f t="shared" si="32"/>
        <v>15</v>
      </c>
      <c r="W538" s="5">
        <v>9</v>
      </c>
      <c r="X538" s="15">
        <f t="shared" si="33"/>
        <v>24</v>
      </c>
    </row>
    <row r="539" spans="1:24" x14ac:dyDescent="0.25">
      <c r="A539">
        <f t="shared" si="34"/>
        <v>24</v>
      </c>
      <c r="B539">
        <v>2014</v>
      </c>
      <c r="C539" s="4">
        <v>40701</v>
      </c>
      <c r="D539">
        <v>30</v>
      </c>
      <c r="E539">
        <v>0</v>
      </c>
      <c r="F539">
        <v>0</v>
      </c>
      <c r="G539">
        <v>0</v>
      </c>
      <c r="H539">
        <v>2</v>
      </c>
      <c r="I539">
        <v>1</v>
      </c>
      <c r="J539">
        <v>0</v>
      </c>
      <c r="K539">
        <v>0</v>
      </c>
      <c r="L539">
        <v>1</v>
      </c>
      <c r="M539">
        <v>0</v>
      </c>
      <c r="N539">
        <v>0</v>
      </c>
      <c r="O539">
        <v>0</v>
      </c>
      <c r="P539">
        <v>0</v>
      </c>
      <c r="Q539">
        <v>13</v>
      </c>
      <c r="R539">
        <v>0</v>
      </c>
      <c r="S539">
        <v>0</v>
      </c>
      <c r="T539">
        <v>0</v>
      </c>
      <c r="U539">
        <v>0</v>
      </c>
      <c r="V539" s="15">
        <f t="shared" si="32"/>
        <v>47</v>
      </c>
      <c r="W539" s="5">
        <v>18</v>
      </c>
      <c r="X539" s="15">
        <f t="shared" si="33"/>
        <v>65</v>
      </c>
    </row>
    <row r="540" spans="1:24" x14ac:dyDescent="0.25">
      <c r="A540">
        <f t="shared" si="34"/>
        <v>24</v>
      </c>
      <c r="B540">
        <v>2014</v>
      </c>
      <c r="C540" s="4">
        <v>40702</v>
      </c>
      <c r="D540">
        <v>30</v>
      </c>
      <c r="E540">
        <v>0</v>
      </c>
      <c r="F540">
        <v>0</v>
      </c>
      <c r="G540">
        <v>0</v>
      </c>
      <c r="H540">
        <v>2</v>
      </c>
      <c r="I540">
        <v>1</v>
      </c>
      <c r="J540">
        <v>0</v>
      </c>
      <c r="K540">
        <v>0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13</v>
      </c>
      <c r="R540">
        <v>0</v>
      </c>
      <c r="S540">
        <v>0</v>
      </c>
      <c r="T540">
        <v>0</v>
      </c>
      <c r="U540">
        <v>0</v>
      </c>
      <c r="V540" s="15">
        <f t="shared" si="32"/>
        <v>47</v>
      </c>
      <c r="W540" s="5">
        <v>19</v>
      </c>
      <c r="X540" s="15">
        <f t="shared" ref="X540:X541" si="35">SUM(V540:W540)</f>
        <v>66</v>
      </c>
    </row>
    <row r="541" spans="1:24" x14ac:dyDescent="0.25">
      <c r="A541">
        <f t="shared" si="34"/>
        <v>24</v>
      </c>
      <c r="B541">
        <v>2014</v>
      </c>
      <c r="C541" s="4">
        <v>40703</v>
      </c>
      <c r="D541">
        <v>30</v>
      </c>
      <c r="E541">
        <v>0</v>
      </c>
      <c r="F541">
        <v>0</v>
      </c>
      <c r="G541">
        <v>0</v>
      </c>
      <c r="H541">
        <v>2</v>
      </c>
      <c r="I541">
        <v>1</v>
      </c>
      <c r="J541">
        <v>0</v>
      </c>
      <c r="K541">
        <v>0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13</v>
      </c>
      <c r="R541">
        <v>0</v>
      </c>
      <c r="S541">
        <v>0</v>
      </c>
      <c r="T541">
        <v>0</v>
      </c>
      <c r="U541">
        <v>0</v>
      </c>
      <c r="V541" s="15">
        <f t="shared" si="32"/>
        <v>47</v>
      </c>
      <c r="W541" s="5">
        <v>20</v>
      </c>
      <c r="X541" s="15">
        <f t="shared" si="35"/>
        <v>67</v>
      </c>
    </row>
    <row r="542" spans="1:24" x14ac:dyDescent="0.25">
      <c r="A542">
        <f t="shared" si="34"/>
        <v>24</v>
      </c>
      <c r="B542">
        <v>2014</v>
      </c>
      <c r="C542" s="4">
        <v>40704</v>
      </c>
      <c r="D542">
        <v>48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5</v>
      </c>
      <c r="R542">
        <v>0</v>
      </c>
      <c r="S542">
        <v>0</v>
      </c>
      <c r="T542">
        <v>0</v>
      </c>
      <c r="U542">
        <v>0</v>
      </c>
      <c r="V542" s="15">
        <f t="shared" si="32"/>
        <v>53</v>
      </c>
      <c r="W542" s="5">
        <v>42</v>
      </c>
      <c r="X542" s="15">
        <f t="shared" si="33"/>
        <v>95</v>
      </c>
    </row>
    <row r="543" spans="1:24" x14ac:dyDescent="0.25">
      <c r="A543">
        <f t="shared" si="34"/>
        <v>24</v>
      </c>
      <c r="B543">
        <v>2014</v>
      </c>
      <c r="C543" s="4">
        <v>40705</v>
      </c>
      <c r="D543">
        <v>51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7</v>
      </c>
      <c r="R543">
        <v>0</v>
      </c>
      <c r="S543">
        <v>0</v>
      </c>
      <c r="T543">
        <v>0</v>
      </c>
      <c r="U543">
        <v>0</v>
      </c>
      <c r="V543" s="15">
        <f t="shared" si="32"/>
        <v>58</v>
      </c>
      <c r="W543" s="5">
        <v>42</v>
      </c>
      <c r="X543" s="15">
        <f t="shared" si="33"/>
        <v>100</v>
      </c>
    </row>
    <row r="544" spans="1:24" x14ac:dyDescent="0.25">
      <c r="A544">
        <f t="shared" si="34"/>
        <v>25</v>
      </c>
      <c r="B544">
        <v>2014</v>
      </c>
      <c r="C544" s="4">
        <v>40706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2</v>
      </c>
      <c r="R544">
        <v>0</v>
      </c>
      <c r="S544">
        <v>0</v>
      </c>
      <c r="T544">
        <v>0</v>
      </c>
      <c r="U544">
        <v>0</v>
      </c>
      <c r="V544" s="15">
        <f t="shared" si="32"/>
        <v>3</v>
      </c>
      <c r="W544" s="5">
        <v>3</v>
      </c>
      <c r="X544" s="15">
        <f t="shared" si="33"/>
        <v>6</v>
      </c>
    </row>
    <row r="545" spans="1:24" x14ac:dyDescent="0.25">
      <c r="A545">
        <f t="shared" si="34"/>
        <v>25</v>
      </c>
      <c r="B545">
        <v>2014</v>
      </c>
      <c r="C545" s="4">
        <v>40707</v>
      </c>
      <c r="D545">
        <v>5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2</v>
      </c>
      <c r="R545">
        <v>0</v>
      </c>
      <c r="S545">
        <v>0</v>
      </c>
      <c r="T545">
        <v>0</v>
      </c>
      <c r="U545">
        <v>0</v>
      </c>
      <c r="V545" s="15">
        <f t="shared" si="32"/>
        <v>7</v>
      </c>
      <c r="W545" s="5">
        <v>2</v>
      </c>
      <c r="X545" s="15">
        <f t="shared" si="33"/>
        <v>9</v>
      </c>
    </row>
    <row r="546" spans="1:24" x14ac:dyDescent="0.25">
      <c r="A546">
        <f t="shared" si="34"/>
        <v>25</v>
      </c>
      <c r="B546">
        <v>2014</v>
      </c>
      <c r="C546" s="4">
        <v>40708</v>
      </c>
      <c r="D546">
        <v>26.66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0.33</v>
      </c>
      <c r="L546">
        <v>0.66</v>
      </c>
      <c r="M546">
        <v>0</v>
      </c>
      <c r="N546">
        <v>1.66</v>
      </c>
      <c r="O546">
        <v>0</v>
      </c>
      <c r="P546">
        <v>0</v>
      </c>
      <c r="Q546">
        <v>4.33</v>
      </c>
      <c r="R546">
        <v>0</v>
      </c>
      <c r="S546">
        <v>0</v>
      </c>
      <c r="T546">
        <v>0</v>
      </c>
      <c r="U546">
        <v>0</v>
      </c>
      <c r="V546" s="15">
        <f t="shared" si="32"/>
        <v>33.64</v>
      </c>
      <c r="W546" s="5">
        <v>8</v>
      </c>
      <c r="X546" s="15">
        <f t="shared" si="33"/>
        <v>41.64</v>
      </c>
    </row>
    <row r="547" spans="1:24" x14ac:dyDescent="0.25">
      <c r="A547">
        <f t="shared" si="34"/>
        <v>25</v>
      </c>
      <c r="B547">
        <v>2014</v>
      </c>
      <c r="C547" s="4">
        <v>40709</v>
      </c>
      <c r="D547">
        <v>26.66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0.33</v>
      </c>
      <c r="L547">
        <v>0.66</v>
      </c>
      <c r="M547">
        <v>0</v>
      </c>
      <c r="N547">
        <v>1.66</v>
      </c>
      <c r="O547">
        <v>0</v>
      </c>
      <c r="P547">
        <v>0</v>
      </c>
      <c r="Q547">
        <v>4.33</v>
      </c>
      <c r="R547">
        <v>0</v>
      </c>
      <c r="S547">
        <v>0</v>
      </c>
      <c r="T547">
        <v>0</v>
      </c>
      <c r="U547">
        <v>0</v>
      </c>
      <c r="V547" s="15">
        <f t="shared" si="32"/>
        <v>33.64</v>
      </c>
      <c r="W547" s="5">
        <v>9</v>
      </c>
      <c r="X547" s="15">
        <f t="shared" ref="X547:X548" si="36">SUM(V547:W547)</f>
        <v>42.64</v>
      </c>
    </row>
    <row r="548" spans="1:24" x14ac:dyDescent="0.25">
      <c r="A548">
        <f t="shared" si="34"/>
        <v>25</v>
      </c>
      <c r="B548">
        <v>2014</v>
      </c>
      <c r="C548" s="4">
        <v>40710</v>
      </c>
      <c r="D548">
        <v>26.66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0.33</v>
      </c>
      <c r="L548">
        <v>0.66</v>
      </c>
      <c r="M548">
        <v>0</v>
      </c>
      <c r="N548">
        <v>1.66</v>
      </c>
      <c r="O548">
        <v>0</v>
      </c>
      <c r="P548">
        <v>0</v>
      </c>
      <c r="Q548">
        <v>4.33</v>
      </c>
      <c r="R548">
        <v>0</v>
      </c>
      <c r="S548">
        <v>0</v>
      </c>
      <c r="T548">
        <v>0</v>
      </c>
      <c r="U548">
        <v>0</v>
      </c>
      <c r="V548" s="15">
        <f t="shared" si="32"/>
        <v>33.64</v>
      </c>
      <c r="W548" s="5">
        <v>10</v>
      </c>
      <c r="X548" s="15">
        <f t="shared" si="36"/>
        <v>43.64</v>
      </c>
    </row>
    <row r="549" spans="1:24" x14ac:dyDescent="0.25">
      <c r="A549">
        <f t="shared" si="34"/>
        <v>25</v>
      </c>
      <c r="B549">
        <v>2014</v>
      </c>
      <c r="C549" s="4">
        <v>40711</v>
      </c>
      <c r="D549">
        <v>37</v>
      </c>
      <c r="E549">
        <v>0</v>
      </c>
      <c r="F549">
        <v>0</v>
      </c>
      <c r="G549">
        <v>0</v>
      </c>
      <c r="H549">
        <v>2</v>
      </c>
      <c r="I549">
        <v>0</v>
      </c>
      <c r="J549">
        <v>0</v>
      </c>
      <c r="K549">
        <v>5</v>
      </c>
      <c r="L549">
        <v>0</v>
      </c>
      <c r="M549">
        <v>0</v>
      </c>
      <c r="N549">
        <v>1</v>
      </c>
      <c r="O549">
        <v>0</v>
      </c>
      <c r="P549">
        <v>0</v>
      </c>
      <c r="Q549">
        <v>7</v>
      </c>
      <c r="R549">
        <v>0</v>
      </c>
      <c r="S549">
        <v>0</v>
      </c>
      <c r="T549">
        <v>0</v>
      </c>
      <c r="U549">
        <v>0</v>
      </c>
      <c r="V549" s="15">
        <f t="shared" si="32"/>
        <v>52</v>
      </c>
      <c r="W549" s="5">
        <v>14</v>
      </c>
      <c r="X549" s="15">
        <f t="shared" si="33"/>
        <v>66</v>
      </c>
    </row>
    <row r="550" spans="1:24" x14ac:dyDescent="0.25">
      <c r="A550">
        <f t="shared" si="34"/>
        <v>25</v>
      </c>
      <c r="B550">
        <v>2014</v>
      </c>
      <c r="C550" s="4">
        <v>40712</v>
      </c>
      <c r="D550">
        <v>124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8</v>
      </c>
      <c r="L550">
        <v>0</v>
      </c>
      <c r="M550">
        <v>0</v>
      </c>
      <c r="N550">
        <v>2</v>
      </c>
      <c r="O550">
        <v>0</v>
      </c>
      <c r="P550">
        <v>0</v>
      </c>
      <c r="Q550">
        <v>8</v>
      </c>
      <c r="R550">
        <v>0</v>
      </c>
      <c r="S550">
        <v>0</v>
      </c>
      <c r="T550">
        <v>0</v>
      </c>
      <c r="U550">
        <v>0</v>
      </c>
      <c r="V550" s="15">
        <f t="shared" si="32"/>
        <v>142</v>
      </c>
      <c r="W550" s="5">
        <v>74</v>
      </c>
      <c r="X550" s="15">
        <f t="shared" si="33"/>
        <v>216</v>
      </c>
    </row>
    <row r="551" spans="1:24" x14ac:dyDescent="0.25">
      <c r="A551">
        <f t="shared" si="34"/>
        <v>26</v>
      </c>
      <c r="B551">
        <v>2014</v>
      </c>
      <c r="C551" s="4">
        <v>40713</v>
      </c>
      <c r="D551">
        <v>155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2</v>
      </c>
      <c r="R551">
        <v>0</v>
      </c>
      <c r="S551">
        <v>0</v>
      </c>
      <c r="T551">
        <v>0</v>
      </c>
      <c r="U551">
        <v>0</v>
      </c>
      <c r="V551" s="15">
        <f t="shared" si="32"/>
        <v>158</v>
      </c>
      <c r="W551" s="5">
        <v>18</v>
      </c>
      <c r="X551" s="15">
        <f t="shared" si="33"/>
        <v>176</v>
      </c>
    </row>
    <row r="552" spans="1:24" x14ac:dyDescent="0.25">
      <c r="A552">
        <f t="shared" si="34"/>
        <v>26</v>
      </c>
      <c r="B552">
        <v>2014</v>
      </c>
      <c r="C552" s="4">
        <v>40714</v>
      </c>
      <c r="D552">
        <v>69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4</v>
      </c>
      <c r="M552">
        <v>0</v>
      </c>
      <c r="N552">
        <v>2</v>
      </c>
      <c r="O552">
        <v>0</v>
      </c>
      <c r="P552">
        <v>0</v>
      </c>
      <c r="Q552">
        <v>3</v>
      </c>
      <c r="R552">
        <v>0</v>
      </c>
      <c r="S552">
        <v>0</v>
      </c>
      <c r="T552">
        <v>0</v>
      </c>
      <c r="U552">
        <v>0</v>
      </c>
      <c r="V552" s="15">
        <f t="shared" si="32"/>
        <v>78</v>
      </c>
      <c r="W552" s="5">
        <v>37</v>
      </c>
      <c r="X552" s="15">
        <f t="shared" si="33"/>
        <v>115</v>
      </c>
    </row>
    <row r="553" spans="1:24" x14ac:dyDescent="0.25">
      <c r="A553">
        <f t="shared" si="34"/>
        <v>26</v>
      </c>
      <c r="B553">
        <v>2014</v>
      </c>
      <c r="C553" s="4">
        <v>40715</v>
      </c>
      <c r="D553">
        <v>180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0.3</v>
      </c>
      <c r="O553">
        <v>0</v>
      </c>
      <c r="P553">
        <v>0</v>
      </c>
      <c r="Q553">
        <v>1.6</v>
      </c>
      <c r="R553">
        <v>0</v>
      </c>
      <c r="S553">
        <v>0</v>
      </c>
      <c r="T553">
        <v>0</v>
      </c>
      <c r="U553">
        <v>0</v>
      </c>
      <c r="V553" s="15">
        <f t="shared" si="32"/>
        <v>181.9</v>
      </c>
      <c r="W553" s="5">
        <v>11.5</v>
      </c>
      <c r="X553" s="15">
        <f t="shared" si="33"/>
        <v>193.4</v>
      </c>
    </row>
    <row r="554" spans="1:24" x14ac:dyDescent="0.25">
      <c r="A554">
        <f t="shared" si="34"/>
        <v>26</v>
      </c>
      <c r="B554">
        <v>2014</v>
      </c>
      <c r="C554" s="4">
        <v>40716</v>
      </c>
      <c r="D554">
        <v>180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0.3</v>
      </c>
      <c r="O554">
        <v>0</v>
      </c>
      <c r="P554">
        <v>0</v>
      </c>
      <c r="Q554">
        <v>1.6</v>
      </c>
      <c r="R554">
        <v>0</v>
      </c>
      <c r="S554">
        <v>0</v>
      </c>
      <c r="T554">
        <v>0</v>
      </c>
      <c r="U554">
        <v>0</v>
      </c>
      <c r="V554" s="15">
        <f t="shared" si="32"/>
        <v>181.9</v>
      </c>
      <c r="W554" s="5">
        <v>12.5</v>
      </c>
      <c r="X554" s="15">
        <f t="shared" ref="X554:X555" si="37">SUM(V554:W554)</f>
        <v>194.4</v>
      </c>
    </row>
    <row r="555" spans="1:24" x14ac:dyDescent="0.25">
      <c r="A555">
        <f t="shared" si="34"/>
        <v>26</v>
      </c>
      <c r="B555">
        <v>2014</v>
      </c>
      <c r="C555" s="4">
        <v>40717</v>
      </c>
      <c r="D555">
        <v>180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0.3</v>
      </c>
      <c r="O555">
        <v>0</v>
      </c>
      <c r="P555">
        <v>0</v>
      </c>
      <c r="Q555">
        <v>1.6</v>
      </c>
      <c r="R555">
        <v>0</v>
      </c>
      <c r="S555">
        <v>0</v>
      </c>
      <c r="T555">
        <v>0</v>
      </c>
      <c r="U555">
        <v>0</v>
      </c>
      <c r="V555" s="15">
        <f t="shared" si="32"/>
        <v>181.9</v>
      </c>
      <c r="W555" s="5">
        <v>13.5</v>
      </c>
      <c r="X555" s="15">
        <f t="shared" si="37"/>
        <v>195.4</v>
      </c>
    </row>
    <row r="556" spans="1:24" x14ac:dyDescent="0.25">
      <c r="A556">
        <f t="shared" si="34"/>
        <v>26</v>
      </c>
      <c r="B556">
        <v>2014</v>
      </c>
      <c r="C556" s="4">
        <v>40718</v>
      </c>
      <c r="D556">
        <v>120</v>
      </c>
      <c r="E556">
        <v>0</v>
      </c>
      <c r="F556">
        <v>0</v>
      </c>
      <c r="G556">
        <v>0</v>
      </c>
      <c r="H556">
        <v>2</v>
      </c>
      <c r="I556">
        <v>0</v>
      </c>
      <c r="J556">
        <v>0</v>
      </c>
      <c r="K556">
        <v>0</v>
      </c>
      <c r="L556">
        <v>5</v>
      </c>
      <c r="M556">
        <v>0</v>
      </c>
      <c r="N556">
        <v>4</v>
      </c>
      <c r="O556">
        <v>0</v>
      </c>
      <c r="P556">
        <v>0</v>
      </c>
      <c r="Q556">
        <v>3</v>
      </c>
      <c r="R556">
        <v>0</v>
      </c>
      <c r="S556">
        <v>0</v>
      </c>
      <c r="T556">
        <v>0</v>
      </c>
      <c r="U556">
        <v>0</v>
      </c>
      <c r="V556" s="15">
        <f t="shared" si="32"/>
        <v>134</v>
      </c>
      <c r="W556" s="5">
        <v>32</v>
      </c>
      <c r="X556" s="15">
        <f t="shared" si="33"/>
        <v>166</v>
      </c>
    </row>
    <row r="557" spans="1:24" x14ac:dyDescent="0.25">
      <c r="A557">
        <f t="shared" si="34"/>
        <v>26</v>
      </c>
      <c r="B557">
        <v>2014</v>
      </c>
      <c r="C557" s="4">
        <v>40719</v>
      </c>
      <c r="D557">
        <v>33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1</v>
      </c>
      <c r="L557">
        <v>0</v>
      </c>
      <c r="M557">
        <v>0</v>
      </c>
      <c r="N557">
        <v>1</v>
      </c>
      <c r="O557">
        <v>0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0</v>
      </c>
      <c r="V557" s="15">
        <f t="shared" si="32"/>
        <v>36</v>
      </c>
      <c r="W557" s="5">
        <v>5</v>
      </c>
      <c r="X557" s="15">
        <f t="shared" si="33"/>
        <v>41</v>
      </c>
    </row>
    <row r="558" spans="1:24" x14ac:dyDescent="0.25">
      <c r="A558">
        <f t="shared" si="34"/>
        <v>27</v>
      </c>
      <c r="B558">
        <v>2014</v>
      </c>
      <c r="C558" s="4">
        <v>40720</v>
      </c>
      <c r="D558">
        <v>183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1</v>
      </c>
      <c r="O558">
        <v>0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0</v>
      </c>
      <c r="V558" s="15">
        <f t="shared" si="32"/>
        <v>185</v>
      </c>
      <c r="W558" s="5">
        <v>54</v>
      </c>
      <c r="X558" s="15">
        <f t="shared" si="33"/>
        <v>239</v>
      </c>
    </row>
    <row r="559" spans="1:24" x14ac:dyDescent="0.25">
      <c r="A559">
        <f t="shared" si="34"/>
        <v>27</v>
      </c>
      <c r="B559">
        <v>2014</v>
      </c>
      <c r="C559" s="4">
        <v>40721</v>
      </c>
      <c r="D559">
        <v>177</v>
      </c>
      <c r="E559">
        <v>18</v>
      </c>
      <c r="F559">
        <v>0</v>
      </c>
      <c r="G559">
        <v>0</v>
      </c>
      <c r="H559">
        <v>0</v>
      </c>
      <c r="I559">
        <v>9</v>
      </c>
      <c r="J559">
        <v>0</v>
      </c>
      <c r="K559">
        <v>0</v>
      </c>
      <c r="L559">
        <v>8</v>
      </c>
      <c r="M559">
        <v>0</v>
      </c>
      <c r="N559">
        <v>4</v>
      </c>
      <c r="O559">
        <v>0</v>
      </c>
      <c r="P559">
        <v>0</v>
      </c>
      <c r="Q559">
        <v>26</v>
      </c>
      <c r="R559">
        <v>0</v>
      </c>
      <c r="S559">
        <v>0</v>
      </c>
      <c r="T559">
        <v>0</v>
      </c>
      <c r="U559">
        <v>0</v>
      </c>
      <c r="V559" s="15">
        <f t="shared" si="32"/>
        <v>242</v>
      </c>
      <c r="W559" s="5">
        <v>299</v>
      </c>
      <c r="X559" s="15">
        <f t="shared" si="33"/>
        <v>541</v>
      </c>
    </row>
    <row r="560" spans="1:24" x14ac:dyDescent="0.25">
      <c r="A560">
        <f t="shared" si="34"/>
        <v>27</v>
      </c>
      <c r="B560">
        <v>2014</v>
      </c>
      <c r="C560" s="4">
        <v>40722</v>
      </c>
      <c r="D560">
        <v>306.67</v>
      </c>
      <c r="E560">
        <v>0</v>
      </c>
      <c r="F560">
        <v>0</v>
      </c>
      <c r="G560">
        <v>0</v>
      </c>
      <c r="H560">
        <v>2.67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1.3</v>
      </c>
      <c r="R560">
        <v>0</v>
      </c>
      <c r="S560">
        <v>0</v>
      </c>
      <c r="T560">
        <v>0</v>
      </c>
      <c r="U560">
        <v>0</v>
      </c>
      <c r="V560" s="15">
        <f t="shared" si="32"/>
        <v>310.64000000000004</v>
      </c>
      <c r="W560" s="5">
        <v>489.3</v>
      </c>
      <c r="X560" s="15">
        <f t="shared" si="33"/>
        <v>799.94</v>
      </c>
    </row>
    <row r="561" spans="1:24" x14ac:dyDescent="0.25">
      <c r="A561">
        <f t="shared" si="34"/>
        <v>27</v>
      </c>
      <c r="B561">
        <v>2014</v>
      </c>
      <c r="C561" s="4">
        <v>40723</v>
      </c>
      <c r="D561">
        <v>306.67</v>
      </c>
      <c r="E561">
        <v>0</v>
      </c>
      <c r="F561">
        <v>0</v>
      </c>
      <c r="G561">
        <v>0</v>
      </c>
      <c r="H561">
        <v>2.67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1.3</v>
      </c>
      <c r="R561">
        <v>0</v>
      </c>
      <c r="S561">
        <v>0</v>
      </c>
      <c r="T561">
        <v>0</v>
      </c>
      <c r="U561">
        <v>0</v>
      </c>
      <c r="V561" s="15">
        <f t="shared" si="32"/>
        <v>310.64000000000004</v>
      </c>
      <c r="W561" s="5">
        <v>489.3</v>
      </c>
      <c r="X561" s="15">
        <f t="shared" si="33"/>
        <v>799.94</v>
      </c>
    </row>
    <row r="562" spans="1:24" x14ac:dyDescent="0.25">
      <c r="A562">
        <f t="shared" si="34"/>
        <v>27</v>
      </c>
      <c r="B562">
        <v>2014</v>
      </c>
      <c r="C562" s="4">
        <v>40724</v>
      </c>
      <c r="D562">
        <v>306.67</v>
      </c>
      <c r="E562">
        <v>0</v>
      </c>
      <c r="F562">
        <v>0</v>
      </c>
      <c r="G562">
        <v>0</v>
      </c>
      <c r="H562">
        <v>2.67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1.3</v>
      </c>
      <c r="R562">
        <v>0</v>
      </c>
      <c r="S562">
        <v>0</v>
      </c>
      <c r="T562">
        <v>0</v>
      </c>
      <c r="U562">
        <v>0</v>
      </c>
      <c r="V562" s="15">
        <f t="shared" si="32"/>
        <v>310.64000000000004</v>
      </c>
      <c r="W562" s="5">
        <v>489.3</v>
      </c>
      <c r="X562" s="15">
        <f t="shared" si="33"/>
        <v>799.94</v>
      </c>
    </row>
    <row r="563" spans="1:24" x14ac:dyDescent="0.25">
      <c r="A563">
        <f t="shared" si="34"/>
        <v>27</v>
      </c>
      <c r="B563">
        <v>2014</v>
      </c>
      <c r="C563" s="4">
        <v>40725</v>
      </c>
      <c r="D563">
        <v>124</v>
      </c>
      <c r="E563">
        <v>6</v>
      </c>
      <c r="F563">
        <v>0</v>
      </c>
      <c r="G563">
        <v>0</v>
      </c>
      <c r="H563">
        <v>1</v>
      </c>
      <c r="I563">
        <v>0</v>
      </c>
      <c r="J563">
        <v>0</v>
      </c>
      <c r="K563">
        <v>4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3</v>
      </c>
      <c r="R563">
        <v>0</v>
      </c>
      <c r="S563">
        <v>0</v>
      </c>
      <c r="T563">
        <v>0</v>
      </c>
      <c r="U563">
        <v>0</v>
      </c>
      <c r="V563" s="15">
        <f t="shared" si="32"/>
        <v>138</v>
      </c>
      <c r="W563" s="5">
        <v>63</v>
      </c>
      <c r="X563" s="15">
        <f t="shared" si="33"/>
        <v>201</v>
      </c>
    </row>
    <row r="564" spans="1:24" x14ac:dyDescent="0.25">
      <c r="A564">
        <f t="shared" si="34"/>
        <v>27</v>
      </c>
      <c r="B564">
        <v>2014</v>
      </c>
      <c r="C564" s="4">
        <v>40726</v>
      </c>
      <c r="D564">
        <v>33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5</v>
      </c>
      <c r="R564">
        <v>0</v>
      </c>
      <c r="S564">
        <v>0</v>
      </c>
      <c r="T564">
        <v>0</v>
      </c>
      <c r="U564">
        <v>0</v>
      </c>
      <c r="V564" s="15">
        <f t="shared" si="32"/>
        <v>38</v>
      </c>
      <c r="W564" s="5">
        <v>24</v>
      </c>
      <c r="X564" s="15">
        <f t="shared" si="33"/>
        <v>62</v>
      </c>
    </row>
    <row r="565" spans="1:24" x14ac:dyDescent="0.25">
      <c r="A565">
        <f t="shared" si="34"/>
        <v>28</v>
      </c>
      <c r="B565">
        <v>2014</v>
      </c>
      <c r="C565" s="4">
        <v>40727</v>
      </c>
      <c r="D565">
        <v>124</v>
      </c>
      <c r="E565">
        <v>0</v>
      </c>
      <c r="F565">
        <v>0</v>
      </c>
      <c r="G565">
        <v>0</v>
      </c>
      <c r="H565">
        <v>1</v>
      </c>
      <c r="I565">
        <v>0</v>
      </c>
      <c r="J565">
        <v>1</v>
      </c>
      <c r="K565">
        <v>0</v>
      </c>
      <c r="L565">
        <v>0</v>
      </c>
      <c r="M565">
        <v>0</v>
      </c>
      <c r="N565">
        <v>1</v>
      </c>
      <c r="O565">
        <v>0</v>
      </c>
      <c r="P565">
        <v>0</v>
      </c>
      <c r="Q565">
        <v>7</v>
      </c>
      <c r="R565">
        <v>0</v>
      </c>
      <c r="S565">
        <v>0</v>
      </c>
      <c r="T565">
        <v>0</v>
      </c>
      <c r="U565">
        <v>0</v>
      </c>
      <c r="V565" s="15">
        <f t="shared" si="32"/>
        <v>134</v>
      </c>
      <c r="W565" s="5">
        <v>126</v>
      </c>
      <c r="X565" s="15">
        <f t="shared" si="33"/>
        <v>260</v>
      </c>
    </row>
    <row r="566" spans="1:24" x14ac:dyDescent="0.25">
      <c r="A566">
        <f t="shared" si="34"/>
        <v>28</v>
      </c>
      <c r="B566">
        <v>2014</v>
      </c>
      <c r="C566" s="4">
        <v>40728</v>
      </c>
      <c r="D566">
        <v>300</v>
      </c>
      <c r="E566">
        <v>4</v>
      </c>
      <c r="F566">
        <v>0</v>
      </c>
      <c r="G566">
        <v>0</v>
      </c>
      <c r="H566">
        <v>0</v>
      </c>
      <c r="I566">
        <v>0.5</v>
      </c>
      <c r="J566">
        <v>0</v>
      </c>
      <c r="K566">
        <v>4</v>
      </c>
      <c r="L566">
        <v>2</v>
      </c>
      <c r="M566">
        <v>0</v>
      </c>
      <c r="N566">
        <v>1</v>
      </c>
      <c r="O566">
        <v>0</v>
      </c>
      <c r="P566">
        <v>0</v>
      </c>
      <c r="Q566">
        <v>7.5</v>
      </c>
      <c r="R566">
        <v>0</v>
      </c>
      <c r="S566">
        <v>0</v>
      </c>
      <c r="T566">
        <v>0</v>
      </c>
      <c r="U566">
        <v>0</v>
      </c>
      <c r="V566" s="15">
        <f t="shared" si="32"/>
        <v>319</v>
      </c>
      <c r="W566" s="5">
        <v>42</v>
      </c>
      <c r="X566" s="15">
        <f t="shared" si="33"/>
        <v>361</v>
      </c>
    </row>
    <row r="567" spans="1:24" x14ac:dyDescent="0.25">
      <c r="A567">
        <f t="shared" si="34"/>
        <v>28</v>
      </c>
      <c r="B567">
        <v>2014</v>
      </c>
      <c r="C567" s="4">
        <v>40729</v>
      </c>
      <c r="D567">
        <v>300</v>
      </c>
      <c r="E567">
        <v>4</v>
      </c>
      <c r="F567">
        <v>0</v>
      </c>
      <c r="G567">
        <v>0</v>
      </c>
      <c r="H567">
        <v>0</v>
      </c>
      <c r="I567">
        <v>0.5</v>
      </c>
      <c r="J567">
        <v>0</v>
      </c>
      <c r="K567">
        <v>4</v>
      </c>
      <c r="L567">
        <v>2</v>
      </c>
      <c r="M567">
        <v>0</v>
      </c>
      <c r="N567">
        <v>1</v>
      </c>
      <c r="O567">
        <v>0</v>
      </c>
      <c r="P567">
        <v>0</v>
      </c>
      <c r="Q567">
        <v>7.5</v>
      </c>
      <c r="R567">
        <v>0</v>
      </c>
      <c r="S567">
        <v>0</v>
      </c>
      <c r="T567">
        <v>0</v>
      </c>
      <c r="U567">
        <v>0</v>
      </c>
      <c r="V567" s="15">
        <f t="shared" si="32"/>
        <v>319</v>
      </c>
      <c r="W567" s="5">
        <v>42</v>
      </c>
      <c r="X567" s="15">
        <f t="shared" si="33"/>
        <v>361</v>
      </c>
    </row>
    <row r="568" spans="1:24" x14ac:dyDescent="0.25">
      <c r="A568">
        <f t="shared" si="34"/>
        <v>28</v>
      </c>
      <c r="B568">
        <v>2014</v>
      </c>
      <c r="C568" s="4">
        <v>40730</v>
      </c>
      <c r="D568">
        <v>300</v>
      </c>
      <c r="E568">
        <v>4</v>
      </c>
      <c r="F568">
        <v>0</v>
      </c>
      <c r="G568">
        <v>0</v>
      </c>
      <c r="H568">
        <v>0</v>
      </c>
      <c r="I568">
        <v>0.5</v>
      </c>
      <c r="J568">
        <v>0</v>
      </c>
      <c r="K568">
        <v>4</v>
      </c>
      <c r="L568">
        <v>2</v>
      </c>
      <c r="M568">
        <v>0</v>
      </c>
      <c r="N568">
        <v>1</v>
      </c>
      <c r="O568">
        <v>0</v>
      </c>
      <c r="P568">
        <v>0</v>
      </c>
      <c r="Q568">
        <v>7.5</v>
      </c>
      <c r="R568">
        <v>0</v>
      </c>
      <c r="S568">
        <v>0</v>
      </c>
      <c r="T568">
        <v>0</v>
      </c>
      <c r="U568">
        <v>0</v>
      </c>
      <c r="V568" s="15">
        <f t="shared" si="32"/>
        <v>319</v>
      </c>
      <c r="W568" s="5">
        <v>42</v>
      </c>
      <c r="X568" s="15">
        <f t="shared" si="33"/>
        <v>361</v>
      </c>
    </row>
    <row r="569" spans="1:24" x14ac:dyDescent="0.25">
      <c r="A569">
        <f t="shared" si="34"/>
        <v>28</v>
      </c>
      <c r="B569">
        <v>2014</v>
      </c>
      <c r="C569" s="4">
        <v>40731</v>
      </c>
      <c r="D569">
        <v>300</v>
      </c>
      <c r="E569">
        <v>4</v>
      </c>
      <c r="F569">
        <v>0</v>
      </c>
      <c r="G569">
        <v>0</v>
      </c>
      <c r="H569">
        <v>0</v>
      </c>
      <c r="I569">
        <v>0.5</v>
      </c>
      <c r="J569">
        <v>0</v>
      </c>
      <c r="K569">
        <v>4</v>
      </c>
      <c r="L569">
        <v>2</v>
      </c>
      <c r="M569">
        <v>0</v>
      </c>
      <c r="N569">
        <v>1</v>
      </c>
      <c r="O569">
        <v>0</v>
      </c>
      <c r="P569">
        <v>0</v>
      </c>
      <c r="Q569">
        <v>7.5</v>
      </c>
      <c r="R569">
        <v>0</v>
      </c>
      <c r="S569">
        <v>0</v>
      </c>
      <c r="T569">
        <v>0</v>
      </c>
      <c r="U569">
        <v>0</v>
      </c>
      <c r="V569" s="15">
        <f t="shared" si="32"/>
        <v>319</v>
      </c>
      <c r="W569" s="5">
        <v>42</v>
      </c>
      <c r="X569" s="15">
        <f t="shared" si="33"/>
        <v>361</v>
      </c>
    </row>
    <row r="570" spans="1:24" x14ac:dyDescent="0.25">
      <c r="A570">
        <f t="shared" si="34"/>
        <v>28</v>
      </c>
      <c r="B570">
        <v>2014</v>
      </c>
      <c r="C570" s="4">
        <v>40732</v>
      </c>
      <c r="D570">
        <v>348</v>
      </c>
      <c r="E570">
        <v>0</v>
      </c>
      <c r="F570">
        <v>0</v>
      </c>
      <c r="G570">
        <v>0</v>
      </c>
      <c r="H570">
        <v>2</v>
      </c>
      <c r="I570">
        <v>0</v>
      </c>
      <c r="J570">
        <v>0</v>
      </c>
      <c r="K570">
        <v>6</v>
      </c>
      <c r="L570">
        <v>1</v>
      </c>
      <c r="M570">
        <v>0</v>
      </c>
      <c r="N570">
        <v>5</v>
      </c>
      <c r="O570">
        <v>0</v>
      </c>
      <c r="P570">
        <v>0</v>
      </c>
      <c r="Q570">
        <v>9</v>
      </c>
      <c r="R570">
        <v>0</v>
      </c>
      <c r="S570">
        <v>0</v>
      </c>
      <c r="T570">
        <v>0</v>
      </c>
      <c r="U570">
        <v>0</v>
      </c>
      <c r="V570" s="15">
        <f t="shared" si="32"/>
        <v>371</v>
      </c>
      <c r="W570" s="5">
        <v>26</v>
      </c>
      <c r="X570" s="15">
        <f t="shared" si="33"/>
        <v>397</v>
      </c>
    </row>
    <row r="571" spans="1:24" x14ac:dyDescent="0.25">
      <c r="A571">
        <f t="shared" si="34"/>
        <v>28</v>
      </c>
      <c r="B571">
        <v>2014</v>
      </c>
      <c r="C571" s="4">
        <v>40733</v>
      </c>
      <c r="D571">
        <v>272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12</v>
      </c>
      <c r="R571">
        <v>0</v>
      </c>
      <c r="S571">
        <v>0</v>
      </c>
      <c r="T571">
        <v>0</v>
      </c>
      <c r="U571">
        <v>0</v>
      </c>
      <c r="V571" s="15">
        <f t="shared" ref="V571:V632" si="38">IF(SUM(D571:U571)=0,NA(),SUM(D571:U571))</f>
        <v>284</v>
      </c>
      <c r="W571" s="5">
        <v>44</v>
      </c>
      <c r="X571" s="15">
        <f t="shared" ref="X571:X634" si="39">SUM(V571:W571)</f>
        <v>328</v>
      </c>
    </row>
    <row r="572" spans="1:24" x14ac:dyDescent="0.25">
      <c r="A572">
        <f t="shared" si="34"/>
        <v>29</v>
      </c>
      <c r="B572">
        <v>2014</v>
      </c>
      <c r="C572" s="4">
        <v>40734</v>
      </c>
      <c r="D572">
        <v>42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3</v>
      </c>
      <c r="M572">
        <v>0</v>
      </c>
      <c r="N572">
        <v>0</v>
      </c>
      <c r="O572">
        <v>0</v>
      </c>
      <c r="P572">
        <v>0</v>
      </c>
      <c r="Q572">
        <v>1</v>
      </c>
      <c r="R572">
        <v>0</v>
      </c>
      <c r="S572">
        <v>0</v>
      </c>
      <c r="T572">
        <v>1</v>
      </c>
      <c r="U572">
        <v>0</v>
      </c>
      <c r="V572" s="15">
        <f t="shared" si="38"/>
        <v>47</v>
      </c>
      <c r="W572" s="5">
        <v>17</v>
      </c>
      <c r="X572" s="15">
        <f t="shared" si="39"/>
        <v>64</v>
      </c>
    </row>
    <row r="573" spans="1:24" x14ac:dyDescent="0.25">
      <c r="A573">
        <f t="shared" si="34"/>
        <v>29</v>
      </c>
      <c r="B573">
        <v>2014</v>
      </c>
      <c r="C573" s="4">
        <v>40735</v>
      </c>
      <c r="D573">
        <v>84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2</v>
      </c>
      <c r="M573">
        <v>0</v>
      </c>
      <c r="N573">
        <v>1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3</v>
      </c>
      <c r="U573">
        <v>0</v>
      </c>
      <c r="V573" s="15">
        <f t="shared" si="38"/>
        <v>90</v>
      </c>
      <c r="W573" s="5">
        <v>25</v>
      </c>
      <c r="X573" s="15">
        <f t="shared" si="39"/>
        <v>115</v>
      </c>
    </row>
    <row r="574" spans="1:24" x14ac:dyDescent="0.25">
      <c r="A574">
        <f t="shared" si="34"/>
        <v>29</v>
      </c>
      <c r="B574">
        <v>2014</v>
      </c>
      <c r="C574" s="4">
        <v>40736</v>
      </c>
      <c r="D574">
        <v>85.6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3.3</v>
      </c>
      <c r="L574">
        <v>0.33</v>
      </c>
      <c r="M574">
        <v>0</v>
      </c>
      <c r="N574">
        <v>0</v>
      </c>
      <c r="O574">
        <v>0</v>
      </c>
      <c r="P574">
        <v>0</v>
      </c>
      <c r="Q574">
        <v>2</v>
      </c>
      <c r="R574">
        <v>0</v>
      </c>
      <c r="S574">
        <v>0</v>
      </c>
      <c r="T574">
        <v>2</v>
      </c>
      <c r="U574">
        <v>0</v>
      </c>
      <c r="V574" s="15">
        <f t="shared" si="38"/>
        <v>93.22999999999999</v>
      </c>
      <c r="W574" s="5">
        <v>11.3</v>
      </c>
      <c r="X574" s="15">
        <f t="shared" si="39"/>
        <v>104.52999999999999</v>
      </c>
    </row>
    <row r="575" spans="1:24" x14ac:dyDescent="0.25">
      <c r="A575">
        <f t="shared" si="34"/>
        <v>29</v>
      </c>
      <c r="B575">
        <v>2014</v>
      </c>
      <c r="C575" s="4">
        <v>40737</v>
      </c>
      <c r="D575">
        <v>85.6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3.3</v>
      </c>
      <c r="L575">
        <v>0.33</v>
      </c>
      <c r="M575">
        <v>0</v>
      </c>
      <c r="N575">
        <v>0</v>
      </c>
      <c r="O575">
        <v>0</v>
      </c>
      <c r="P575">
        <v>0</v>
      </c>
      <c r="Q575">
        <v>2</v>
      </c>
      <c r="R575">
        <v>0</v>
      </c>
      <c r="S575">
        <v>0</v>
      </c>
      <c r="T575">
        <v>2</v>
      </c>
      <c r="U575">
        <v>0</v>
      </c>
      <c r="V575" s="15">
        <f t="shared" si="38"/>
        <v>93.22999999999999</v>
      </c>
      <c r="W575" s="5">
        <v>11.3</v>
      </c>
      <c r="X575" s="15">
        <f t="shared" si="39"/>
        <v>104.52999999999999</v>
      </c>
    </row>
    <row r="576" spans="1:24" x14ac:dyDescent="0.25">
      <c r="A576">
        <f t="shared" si="34"/>
        <v>29</v>
      </c>
      <c r="B576">
        <v>2014</v>
      </c>
      <c r="C576" s="4">
        <v>40738</v>
      </c>
      <c r="D576">
        <v>85.6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3.3</v>
      </c>
      <c r="L576">
        <v>0.33</v>
      </c>
      <c r="M576">
        <v>0</v>
      </c>
      <c r="N576">
        <v>0</v>
      </c>
      <c r="O576">
        <v>0</v>
      </c>
      <c r="P576">
        <v>0</v>
      </c>
      <c r="Q576">
        <v>2</v>
      </c>
      <c r="R576">
        <v>0</v>
      </c>
      <c r="S576">
        <v>0</v>
      </c>
      <c r="T576">
        <v>2</v>
      </c>
      <c r="U576">
        <v>0</v>
      </c>
      <c r="V576" s="15">
        <f t="shared" si="38"/>
        <v>93.22999999999999</v>
      </c>
      <c r="W576" s="5">
        <v>11.3</v>
      </c>
      <c r="X576" s="15">
        <f t="shared" si="39"/>
        <v>104.52999999999999</v>
      </c>
    </row>
    <row r="577" spans="1:24" x14ac:dyDescent="0.25">
      <c r="A577">
        <f t="shared" si="34"/>
        <v>29</v>
      </c>
      <c r="B577">
        <v>2014</v>
      </c>
      <c r="C577" s="4">
        <v>40739</v>
      </c>
      <c r="D577">
        <v>43</v>
      </c>
      <c r="E577">
        <v>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2</v>
      </c>
      <c r="M577">
        <v>0</v>
      </c>
      <c r="N577">
        <v>0</v>
      </c>
      <c r="O577">
        <v>0</v>
      </c>
      <c r="P577">
        <v>0</v>
      </c>
      <c r="Q577">
        <v>2</v>
      </c>
      <c r="R577">
        <v>0</v>
      </c>
      <c r="S577">
        <v>0</v>
      </c>
      <c r="T577">
        <v>0</v>
      </c>
      <c r="U577">
        <v>0</v>
      </c>
      <c r="V577" s="15">
        <f t="shared" si="38"/>
        <v>48</v>
      </c>
      <c r="W577" s="5">
        <v>19</v>
      </c>
      <c r="X577" s="15">
        <f t="shared" si="39"/>
        <v>67</v>
      </c>
    </row>
    <row r="578" spans="1:24" x14ac:dyDescent="0.25">
      <c r="A578">
        <f t="shared" si="34"/>
        <v>29</v>
      </c>
      <c r="B578">
        <v>2014</v>
      </c>
      <c r="C578" s="4">
        <v>40740</v>
      </c>
      <c r="D578">
        <v>40</v>
      </c>
      <c r="E578">
        <v>0</v>
      </c>
      <c r="F578">
        <v>0</v>
      </c>
      <c r="G578">
        <v>1</v>
      </c>
      <c r="H578">
        <v>0</v>
      </c>
      <c r="I578">
        <v>0</v>
      </c>
      <c r="J578">
        <v>0</v>
      </c>
      <c r="K578">
        <v>3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2</v>
      </c>
      <c r="R578">
        <v>0</v>
      </c>
      <c r="S578">
        <v>0</v>
      </c>
      <c r="T578">
        <v>0</v>
      </c>
      <c r="U578">
        <v>0</v>
      </c>
      <c r="V578" s="15">
        <f t="shared" si="38"/>
        <v>46</v>
      </c>
      <c r="W578" s="5">
        <v>18</v>
      </c>
      <c r="X578" s="15">
        <f t="shared" si="39"/>
        <v>64</v>
      </c>
    </row>
    <row r="579" spans="1:24" x14ac:dyDescent="0.25">
      <c r="A579">
        <f t="shared" ref="A579:A590" si="40">WEEKNUM(C579)</f>
        <v>30</v>
      </c>
      <c r="B579">
        <v>2014</v>
      </c>
      <c r="C579" s="4">
        <v>40741</v>
      </c>
      <c r="D579">
        <v>58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6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2</v>
      </c>
      <c r="R579">
        <v>0</v>
      </c>
      <c r="S579">
        <v>0</v>
      </c>
      <c r="T579">
        <v>0</v>
      </c>
      <c r="U579">
        <v>0</v>
      </c>
      <c r="V579" s="15">
        <f t="shared" si="38"/>
        <v>66</v>
      </c>
      <c r="W579" s="5">
        <v>16</v>
      </c>
      <c r="X579" s="15">
        <f t="shared" si="39"/>
        <v>82</v>
      </c>
    </row>
    <row r="580" spans="1:24" x14ac:dyDescent="0.25">
      <c r="A580">
        <f t="shared" si="40"/>
        <v>30</v>
      </c>
      <c r="B580">
        <v>2014</v>
      </c>
      <c r="C580" s="4">
        <v>40742</v>
      </c>
      <c r="D580">
        <v>104</v>
      </c>
      <c r="E580">
        <v>0</v>
      </c>
      <c r="F580">
        <v>0</v>
      </c>
      <c r="G580">
        <v>0</v>
      </c>
      <c r="H580">
        <v>8</v>
      </c>
      <c r="I580">
        <v>0</v>
      </c>
      <c r="J580">
        <v>0</v>
      </c>
      <c r="K580">
        <v>4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16</v>
      </c>
      <c r="R580">
        <v>0</v>
      </c>
      <c r="S580">
        <v>0</v>
      </c>
      <c r="T580">
        <v>0</v>
      </c>
      <c r="U580">
        <v>0</v>
      </c>
      <c r="V580" s="15">
        <f t="shared" si="38"/>
        <v>132</v>
      </c>
      <c r="W580" s="5">
        <v>16</v>
      </c>
      <c r="X580" s="15">
        <f t="shared" si="39"/>
        <v>148</v>
      </c>
    </row>
    <row r="581" spans="1:24" x14ac:dyDescent="0.25">
      <c r="A581">
        <f t="shared" si="40"/>
        <v>30</v>
      </c>
      <c r="B581">
        <v>2014</v>
      </c>
      <c r="C581" s="4">
        <v>40743</v>
      </c>
      <c r="D581">
        <v>138.69999999999999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6.7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5</v>
      </c>
      <c r="R581">
        <v>0</v>
      </c>
      <c r="S581">
        <v>0</v>
      </c>
      <c r="T581">
        <v>0</v>
      </c>
      <c r="U581">
        <v>0</v>
      </c>
      <c r="V581" s="15">
        <f t="shared" si="38"/>
        <v>150.39999999999998</v>
      </c>
      <c r="W581" s="5">
        <v>25.3</v>
      </c>
      <c r="X581" s="15">
        <f t="shared" si="39"/>
        <v>175.7</v>
      </c>
    </row>
    <row r="582" spans="1:24" x14ac:dyDescent="0.25">
      <c r="A582">
        <f t="shared" si="40"/>
        <v>30</v>
      </c>
      <c r="B582">
        <v>2014</v>
      </c>
      <c r="C582" s="4">
        <v>40744</v>
      </c>
      <c r="D582">
        <v>138.69999999999999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6.7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5</v>
      </c>
      <c r="R582">
        <v>0</v>
      </c>
      <c r="S582">
        <v>0</v>
      </c>
      <c r="T582">
        <v>0</v>
      </c>
      <c r="U582">
        <v>0</v>
      </c>
      <c r="V582" s="15">
        <f t="shared" si="38"/>
        <v>150.39999999999998</v>
      </c>
      <c r="W582" s="5">
        <v>25.3</v>
      </c>
      <c r="X582" s="15">
        <f t="shared" si="39"/>
        <v>175.7</v>
      </c>
    </row>
    <row r="583" spans="1:24" x14ac:dyDescent="0.25">
      <c r="A583">
        <f t="shared" si="40"/>
        <v>30</v>
      </c>
      <c r="B583">
        <v>2014</v>
      </c>
      <c r="C583" s="4">
        <v>40745</v>
      </c>
      <c r="D583">
        <v>138.69999999999999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6.7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5</v>
      </c>
      <c r="R583">
        <v>0</v>
      </c>
      <c r="S583">
        <v>0</v>
      </c>
      <c r="T583">
        <v>0</v>
      </c>
      <c r="U583">
        <v>0</v>
      </c>
      <c r="V583" s="15">
        <f t="shared" si="38"/>
        <v>150.39999999999998</v>
      </c>
      <c r="W583" s="5">
        <v>25.3</v>
      </c>
      <c r="X583" s="15">
        <f t="shared" si="39"/>
        <v>175.7</v>
      </c>
    </row>
    <row r="584" spans="1:24" x14ac:dyDescent="0.25">
      <c r="A584">
        <f t="shared" si="40"/>
        <v>30</v>
      </c>
      <c r="B584">
        <v>2014</v>
      </c>
      <c r="C584" s="4">
        <v>40746</v>
      </c>
      <c r="D584">
        <v>66</v>
      </c>
      <c r="E584">
        <v>1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7</v>
      </c>
      <c r="L584">
        <v>1</v>
      </c>
      <c r="M584">
        <v>0</v>
      </c>
      <c r="N584">
        <v>3</v>
      </c>
      <c r="O584">
        <v>0</v>
      </c>
      <c r="P584">
        <v>0</v>
      </c>
      <c r="Q584">
        <v>3</v>
      </c>
      <c r="R584">
        <v>0</v>
      </c>
      <c r="S584">
        <v>0</v>
      </c>
      <c r="T584">
        <v>0</v>
      </c>
      <c r="U584">
        <v>0</v>
      </c>
      <c r="V584" s="15">
        <f t="shared" si="38"/>
        <v>81</v>
      </c>
      <c r="W584" s="5">
        <v>14</v>
      </c>
      <c r="X584" s="15">
        <f t="shared" si="39"/>
        <v>95</v>
      </c>
    </row>
    <row r="585" spans="1:24" x14ac:dyDescent="0.25">
      <c r="A585">
        <f t="shared" si="40"/>
        <v>30</v>
      </c>
      <c r="B585">
        <v>2014</v>
      </c>
      <c r="C585" s="4">
        <v>40747</v>
      </c>
      <c r="D585">
        <v>37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5</v>
      </c>
      <c r="L585">
        <v>0</v>
      </c>
      <c r="M585">
        <v>0</v>
      </c>
      <c r="N585">
        <v>1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 s="15">
        <f t="shared" si="38"/>
        <v>43</v>
      </c>
      <c r="W585" s="5">
        <v>7</v>
      </c>
      <c r="X585" s="15">
        <f t="shared" si="39"/>
        <v>50</v>
      </c>
    </row>
    <row r="586" spans="1:24" x14ac:dyDescent="0.25">
      <c r="A586">
        <f t="shared" si="40"/>
        <v>31</v>
      </c>
      <c r="B586">
        <v>2014</v>
      </c>
      <c r="C586" s="4">
        <v>40748</v>
      </c>
      <c r="D586">
        <v>35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 s="15">
        <f t="shared" si="38"/>
        <v>37</v>
      </c>
      <c r="W586" s="5">
        <v>9</v>
      </c>
      <c r="X586" s="15">
        <f t="shared" si="39"/>
        <v>46</v>
      </c>
    </row>
    <row r="587" spans="1:24" x14ac:dyDescent="0.25">
      <c r="A587">
        <f t="shared" si="40"/>
        <v>31</v>
      </c>
      <c r="B587">
        <v>2014</v>
      </c>
      <c r="C587" s="4">
        <v>40749</v>
      </c>
      <c r="D587">
        <v>93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7</v>
      </c>
      <c r="L587">
        <v>1</v>
      </c>
      <c r="M587">
        <v>0</v>
      </c>
      <c r="N587">
        <v>1</v>
      </c>
      <c r="O587">
        <v>0</v>
      </c>
      <c r="P587">
        <v>0</v>
      </c>
      <c r="Q587">
        <v>4</v>
      </c>
      <c r="R587">
        <v>0</v>
      </c>
      <c r="S587">
        <v>0</v>
      </c>
      <c r="T587">
        <v>0</v>
      </c>
      <c r="U587">
        <v>0</v>
      </c>
      <c r="V587" s="15">
        <f t="shared" si="38"/>
        <v>106</v>
      </c>
      <c r="W587" s="5">
        <v>6</v>
      </c>
      <c r="X587" s="15">
        <f t="shared" si="39"/>
        <v>112</v>
      </c>
    </row>
    <row r="588" spans="1:24" x14ac:dyDescent="0.25">
      <c r="A588">
        <f t="shared" si="40"/>
        <v>31</v>
      </c>
      <c r="B588">
        <v>2014</v>
      </c>
      <c r="C588" s="4">
        <v>40750</v>
      </c>
      <c r="D588">
        <v>46.7</v>
      </c>
      <c r="E588">
        <v>0</v>
      </c>
      <c r="F588">
        <v>0</v>
      </c>
      <c r="G588">
        <v>0</v>
      </c>
      <c r="H588">
        <v>0</v>
      </c>
      <c r="I588">
        <v>0.3</v>
      </c>
      <c r="J588">
        <v>0</v>
      </c>
      <c r="K588">
        <v>3</v>
      </c>
      <c r="L588">
        <v>1.3</v>
      </c>
      <c r="M588">
        <v>0</v>
      </c>
      <c r="N588">
        <v>0.3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0.6</v>
      </c>
      <c r="U588">
        <v>0</v>
      </c>
      <c r="V588" s="15">
        <f t="shared" si="38"/>
        <v>52.199999999999996</v>
      </c>
      <c r="W588" s="5">
        <v>10.3</v>
      </c>
      <c r="X588" s="15">
        <f t="shared" si="39"/>
        <v>62.5</v>
      </c>
    </row>
    <row r="589" spans="1:24" x14ac:dyDescent="0.25">
      <c r="A589">
        <f t="shared" si="40"/>
        <v>31</v>
      </c>
      <c r="B589">
        <v>2014</v>
      </c>
      <c r="C589" s="4">
        <v>40751</v>
      </c>
      <c r="D589">
        <v>46.7</v>
      </c>
      <c r="E589">
        <v>0</v>
      </c>
      <c r="F589">
        <v>0</v>
      </c>
      <c r="G589">
        <v>0</v>
      </c>
      <c r="H589">
        <v>0</v>
      </c>
      <c r="I589">
        <v>0.3</v>
      </c>
      <c r="J589">
        <v>0</v>
      </c>
      <c r="K589">
        <v>3</v>
      </c>
      <c r="L589">
        <v>1.3</v>
      </c>
      <c r="M589">
        <v>0</v>
      </c>
      <c r="N589">
        <v>0.3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0.6</v>
      </c>
      <c r="U589">
        <v>0</v>
      </c>
      <c r="V589" s="15">
        <f t="shared" si="38"/>
        <v>52.199999999999996</v>
      </c>
      <c r="W589" s="5">
        <v>11.3</v>
      </c>
      <c r="X589" s="15">
        <f t="shared" si="39"/>
        <v>63.5</v>
      </c>
    </row>
    <row r="590" spans="1:24" x14ac:dyDescent="0.25">
      <c r="A590">
        <f t="shared" si="40"/>
        <v>31</v>
      </c>
      <c r="B590">
        <v>2014</v>
      </c>
      <c r="C590" s="4">
        <v>40752</v>
      </c>
      <c r="D590">
        <v>46.7</v>
      </c>
      <c r="E590">
        <v>0</v>
      </c>
      <c r="F590">
        <v>0</v>
      </c>
      <c r="G590">
        <v>0</v>
      </c>
      <c r="H590">
        <v>0</v>
      </c>
      <c r="I590">
        <v>0.3</v>
      </c>
      <c r="J590">
        <v>0</v>
      </c>
      <c r="K590">
        <v>3</v>
      </c>
      <c r="L590">
        <v>1.3</v>
      </c>
      <c r="M590">
        <v>0</v>
      </c>
      <c r="N590">
        <v>0.3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0.6</v>
      </c>
      <c r="U590">
        <v>0</v>
      </c>
      <c r="V590" s="15">
        <f t="shared" si="38"/>
        <v>52.199999999999996</v>
      </c>
      <c r="W590" s="5">
        <v>12.3</v>
      </c>
      <c r="X590" s="15">
        <f t="shared" si="39"/>
        <v>64.5</v>
      </c>
    </row>
    <row r="591" spans="1:24" x14ac:dyDescent="0.25">
      <c r="A591">
        <f t="shared" ref="A591:A622" si="41">WEEKNUM(C591)</f>
        <v>31</v>
      </c>
      <c r="B591">
        <v>2014</v>
      </c>
      <c r="C591" s="4">
        <v>40753</v>
      </c>
      <c r="D591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2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2</v>
      </c>
      <c r="R591">
        <v>0</v>
      </c>
      <c r="S591">
        <v>0</v>
      </c>
      <c r="T591">
        <v>0</v>
      </c>
      <c r="U591">
        <v>0</v>
      </c>
      <c r="V591" s="15">
        <f t="shared" si="38"/>
        <v>30</v>
      </c>
      <c r="W591" s="5">
        <v>5</v>
      </c>
      <c r="X591" s="15">
        <f t="shared" si="39"/>
        <v>35</v>
      </c>
    </row>
    <row r="592" spans="1:24" x14ac:dyDescent="0.25">
      <c r="A592">
        <f t="shared" si="41"/>
        <v>31</v>
      </c>
      <c r="B592">
        <v>2014</v>
      </c>
      <c r="C592" s="4">
        <v>40754</v>
      </c>
      <c r="D592">
        <v>14</v>
      </c>
      <c r="E592">
        <v>0</v>
      </c>
      <c r="F592">
        <v>0</v>
      </c>
      <c r="G592">
        <v>0</v>
      </c>
      <c r="H592">
        <v>0</v>
      </c>
      <c r="I592">
        <v>1</v>
      </c>
      <c r="J592">
        <v>0</v>
      </c>
      <c r="K592">
        <v>8</v>
      </c>
      <c r="L592">
        <v>3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3</v>
      </c>
      <c r="U592">
        <v>0</v>
      </c>
      <c r="V592" s="15">
        <f t="shared" si="38"/>
        <v>29</v>
      </c>
      <c r="W592" s="5">
        <v>7</v>
      </c>
      <c r="X592" s="15">
        <f t="shared" si="39"/>
        <v>36</v>
      </c>
    </row>
    <row r="593" spans="1:24" x14ac:dyDescent="0.25">
      <c r="A593">
        <f t="shared" si="41"/>
        <v>32</v>
      </c>
      <c r="B593">
        <v>2014</v>
      </c>
      <c r="C593" s="4">
        <v>40755</v>
      </c>
      <c r="D593">
        <v>16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13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3</v>
      </c>
      <c r="R593">
        <v>0</v>
      </c>
      <c r="S593">
        <v>0</v>
      </c>
      <c r="T593">
        <v>2</v>
      </c>
      <c r="U593">
        <v>0</v>
      </c>
      <c r="V593" s="15">
        <f t="shared" si="38"/>
        <v>35</v>
      </c>
      <c r="W593" s="5">
        <v>8</v>
      </c>
      <c r="X593" s="15">
        <f t="shared" si="39"/>
        <v>43</v>
      </c>
    </row>
    <row r="594" spans="1:24" x14ac:dyDescent="0.25">
      <c r="A594">
        <f t="shared" si="41"/>
        <v>32</v>
      </c>
      <c r="B594">
        <v>2014</v>
      </c>
      <c r="C594" s="4">
        <v>40756</v>
      </c>
      <c r="D594">
        <v>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1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 s="15">
        <f t="shared" si="38"/>
        <v>8</v>
      </c>
      <c r="W594" s="5">
        <v>13</v>
      </c>
      <c r="X594" s="15">
        <f t="shared" si="39"/>
        <v>21</v>
      </c>
    </row>
    <row r="595" spans="1:24" x14ac:dyDescent="0.25">
      <c r="A595">
        <f t="shared" si="41"/>
        <v>32</v>
      </c>
      <c r="B595">
        <v>2014</v>
      </c>
      <c r="C595" s="4">
        <v>40757</v>
      </c>
      <c r="D595">
        <v>11.3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0.7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1</v>
      </c>
      <c r="R595">
        <v>0</v>
      </c>
      <c r="S595">
        <v>0</v>
      </c>
      <c r="T595">
        <v>0.7</v>
      </c>
      <c r="U595">
        <v>0</v>
      </c>
      <c r="V595" s="15">
        <f t="shared" si="38"/>
        <v>13.7</v>
      </c>
      <c r="W595" s="5">
        <v>4.3</v>
      </c>
      <c r="X595" s="15">
        <f t="shared" si="39"/>
        <v>18</v>
      </c>
    </row>
    <row r="596" spans="1:24" x14ac:dyDescent="0.25">
      <c r="A596">
        <f t="shared" si="41"/>
        <v>32</v>
      </c>
      <c r="B596">
        <v>2014</v>
      </c>
      <c r="C596" s="4">
        <v>40758</v>
      </c>
      <c r="D596">
        <v>11.3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0.7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1</v>
      </c>
      <c r="R596">
        <v>0</v>
      </c>
      <c r="S596">
        <v>0</v>
      </c>
      <c r="T596">
        <v>0.7</v>
      </c>
      <c r="U596">
        <v>0</v>
      </c>
      <c r="V596" s="15">
        <f t="shared" si="38"/>
        <v>13.7</v>
      </c>
      <c r="W596" s="5">
        <v>4.3</v>
      </c>
      <c r="X596" s="15">
        <f t="shared" si="39"/>
        <v>18</v>
      </c>
    </row>
    <row r="597" spans="1:24" x14ac:dyDescent="0.25">
      <c r="A597">
        <f t="shared" si="41"/>
        <v>32</v>
      </c>
      <c r="B597">
        <v>2014</v>
      </c>
      <c r="C597" s="4">
        <v>40759</v>
      </c>
      <c r="D597">
        <v>11.3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0.7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</v>
      </c>
      <c r="R597">
        <v>0</v>
      </c>
      <c r="S597">
        <v>0</v>
      </c>
      <c r="T597">
        <v>0.7</v>
      </c>
      <c r="U597">
        <v>0</v>
      </c>
      <c r="V597" s="15">
        <f t="shared" si="38"/>
        <v>13.7</v>
      </c>
      <c r="W597" s="5">
        <v>4.3</v>
      </c>
      <c r="X597" s="15">
        <f t="shared" si="39"/>
        <v>18</v>
      </c>
    </row>
    <row r="598" spans="1:24" x14ac:dyDescent="0.25">
      <c r="A598">
        <f t="shared" si="41"/>
        <v>32</v>
      </c>
      <c r="B598">
        <v>2014</v>
      </c>
      <c r="C598" s="4">
        <v>40760</v>
      </c>
      <c r="D598">
        <v>25</v>
      </c>
      <c r="E598">
        <v>1</v>
      </c>
      <c r="F598">
        <v>0</v>
      </c>
      <c r="G598">
        <v>0</v>
      </c>
      <c r="H598">
        <v>9</v>
      </c>
      <c r="I598">
        <v>1</v>
      </c>
      <c r="J598">
        <v>0</v>
      </c>
      <c r="K598">
        <v>3</v>
      </c>
      <c r="L598">
        <v>3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 s="15">
        <f t="shared" si="38"/>
        <v>42</v>
      </c>
      <c r="W598" s="5">
        <v>7</v>
      </c>
      <c r="X598" s="15">
        <f t="shared" si="39"/>
        <v>49</v>
      </c>
    </row>
    <row r="599" spans="1:24" x14ac:dyDescent="0.25">
      <c r="A599">
        <f t="shared" si="41"/>
        <v>32</v>
      </c>
      <c r="B599">
        <v>2014</v>
      </c>
      <c r="C599" s="4">
        <v>40761</v>
      </c>
      <c r="D599">
        <v>10</v>
      </c>
      <c r="E599">
        <v>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3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4</v>
      </c>
      <c r="U599">
        <v>0</v>
      </c>
      <c r="V599" s="15">
        <f t="shared" si="38"/>
        <v>19</v>
      </c>
      <c r="W599" s="5">
        <v>4</v>
      </c>
      <c r="X599" s="15">
        <f t="shared" si="39"/>
        <v>23</v>
      </c>
    </row>
    <row r="600" spans="1:24" x14ac:dyDescent="0.25">
      <c r="A600">
        <f t="shared" si="41"/>
        <v>33</v>
      </c>
      <c r="B600">
        <v>2014</v>
      </c>
      <c r="C600" s="4">
        <v>40762</v>
      </c>
      <c r="D600">
        <v>19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1</v>
      </c>
      <c r="K600">
        <v>2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 s="15">
        <f t="shared" si="38"/>
        <v>22</v>
      </c>
      <c r="W600" s="5">
        <v>2</v>
      </c>
      <c r="X600" s="15">
        <f t="shared" si="39"/>
        <v>24</v>
      </c>
    </row>
    <row r="601" spans="1:24" x14ac:dyDescent="0.25">
      <c r="A601">
        <f t="shared" si="41"/>
        <v>33</v>
      </c>
      <c r="B601">
        <v>2014</v>
      </c>
      <c r="C601" s="4">
        <v>40763</v>
      </c>
      <c r="D601">
        <v>21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2</v>
      </c>
      <c r="M601">
        <v>0</v>
      </c>
      <c r="N601">
        <v>1</v>
      </c>
      <c r="O601">
        <v>0</v>
      </c>
      <c r="P601">
        <v>0</v>
      </c>
      <c r="Q601">
        <v>1</v>
      </c>
      <c r="R601">
        <v>0</v>
      </c>
      <c r="S601">
        <v>0</v>
      </c>
      <c r="T601">
        <v>0</v>
      </c>
      <c r="U601">
        <v>0</v>
      </c>
      <c r="V601" s="15">
        <f t="shared" si="38"/>
        <v>25</v>
      </c>
      <c r="W601" s="5">
        <v>0</v>
      </c>
      <c r="X601" s="15">
        <f t="shared" si="39"/>
        <v>25</v>
      </c>
    </row>
    <row r="602" spans="1:24" x14ac:dyDescent="0.25">
      <c r="A602">
        <f t="shared" si="41"/>
        <v>33</v>
      </c>
      <c r="B602">
        <v>2014</v>
      </c>
      <c r="C602" s="4">
        <v>40764</v>
      </c>
      <c r="D602">
        <v>9.3000000000000007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 s="15">
        <f t="shared" si="38"/>
        <v>9.3000000000000007</v>
      </c>
      <c r="W602" s="5">
        <v>0.6</v>
      </c>
      <c r="X602" s="15">
        <f t="shared" si="39"/>
        <v>9.9</v>
      </c>
    </row>
    <row r="603" spans="1:24" x14ac:dyDescent="0.25">
      <c r="A603">
        <f t="shared" si="41"/>
        <v>33</v>
      </c>
      <c r="B603">
        <v>2014</v>
      </c>
      <c r="C603" s="4">
        <v>40765</v>
      </c>
      <c r="D603">
        <v>9.3000000000000007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 s="15">
        <f t="shared" si="38"/>
        <v>9.3000000000000007</v>
      </c>
      <c r="W603" s="5">
        <v>0.6</v>
      </c>
      <c r="X603" s="15">
        <f t="shared" si="39"/>
        <v>9.9</v>
      </c>
    </row>
    <row r="604" spans="1:24" x14ac:dyDescent="0.25">
      <c r="A604">
        <f t="shared" si="41"/>
        <v>33</v>
      </c>
      <c r="B604">
        <v>2014</v>
      </c>
      <c r="C604" s="4">
        <v>40766</v>
      </c>
      <c r="D604">
        <v>9.3000000000000007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 s="15">
        <f t="shared" si="38"/>
        <v>9.3000000000000007</v>
      </c>
      <c r="W604" s="5">
        <v>0.6</v>
      </c>
      <c r="X604" s="15">
        <f t="shared" si="39"/>
        <v>9.9</v>
      </c>
    </row>
    <row r="605" spans="1:24" x14ac:dyDescent="0.25">
      <c r="A605">
        <f t="shared" si="41"/>
        <v>33</v>
      </c>
      <c r="B605">
        <v>2014</v>
      </c>
      <c r="C605" s="4">
        <v>40767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2</v>
      </c>
      <c r="R605">
        <v>0</v>
      </c>
      <c r="S605">
        <v>0</v>
      </c>
      <c r="T605">
        <v>0</v>
      </c>
      <c r="U605">
        <v>0</v>
      </c>
      <c r="V605" s="15">
        <f t="shared" si="38"/>
        <v>3</v>
      </c>
      <c r="W605" s="5">
        <v>5</v>
      </c>
      <c r="X605" s="15">
        <f t="shared" si="39"/>
        <v>8</v>
      </c>
    </row>
    <row r="606" spans="1:24" x14ac:dyDescent="0.25">
      <c r="A606">
        <f t="shared" si="41"/>
        <v>33</v>
      </c>
      <c r="B606">
        <v>2014</v>
      </c>
      <c r="C606" s="4">
        <v>40768</v>
      </c>
      <c r="D606">
        <v>7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2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 s="15">
        <f t="shared" si="38"/>
        <v>9</v>
      </c>
      <c r="W606" s="5">
        <v>4</v>
      </c>
      <c r="X606" s="15">
        <f t="shared" si="39"/>
        <v>13</v>
      </c>
    </row>
    <row r="607" spans="1:24" x14ac:dyDescent="0.25">
      <c r="A607">
        <f t="shared" si="41"/>
        <v>34</v>
      </c>
      <c r="B607">
        <v>2014</v>
      </c>
      <c r="C607" s="4">
        <v>40769</v>
      </c>
      <c r="D607">
        <v>11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5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0</v>
      </c>
      <c r="V607" s="15">
        <f t="shared" si="38"/>
        <v>17</v>
      </c>
      <c r="W607" s="5">
        <v>4</v>
      </c>
      <c r="X607" s="15">
        <f t="shared" si="39"/>
        <v>21</v>
      </c>
    </row>
    <row r="608" spans="1:24" x14ac:dyDescent="0.25">
      <c r="A608">
        <f t="shared" si="41"/>
        <v>34</v>
      </c>
      <c r="B608">
        <v>2014</v>
      </c>
      <c r="C608" s="4">
        <v>40770</v>
      </c>
      <c r="D608">
        <v>3.25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 s="15">
        <f t="shared" si="38"/>
        <v>3.25</v>
      </c>
      <c r="W608" s="5">
        <v>0</v>
      </c>
      <c r="X608" s="15">
        <f t="shared" si="39"/>
        <v>3.25</v>
      </c>
    </row>
    <row r="609" spans="1:24" x14ac:dyDescent="0.25">
      <c r="A609">
        <f t="shared" si="41"/>
        <v>34</v>
      </c>
      <c r="B609">
        <v>2014</v>
      </c>
      <c r="C609" s="4">
        <v>40771</v>
      </c>
      <c r="D609">
        <v>3.25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 s="15">
        <f t="shared" si="38"/>
        <v>3.25</v>
      </c>
      <c r="W609" s="5">
        <v>0</v>
      </c>
      <c r="X609" s="15">
        <f t="shared" si="39"/>
        <v>3.25</v>
      </c>
    </row>
    <row r="610" spans="1:24" x14ac:dyDescent="0.25">
      <c r="A610">
        <f t="shared" si="41"/>
        <v>34</v>
      </c>
      <c r="B610">
        <v>2014</v>
      </c>
      <c r="C610" s="4">
        <v>40772</v>
      </c>
      <c r="D610">
        <v>3.25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 s="15">
        <f t="shared" si="38"/>
        <v>3.25</v>
      </c>
      <c r="W610" s="5">
        <v>0</v>
      </c>
      <c r="X610" s="15">
        <f t="shared" si="39"/>
        <v>3.25</v>
      </c>
    </row>
    <row r="611" spans="1:24" x14ac:dyDescent="0.25">
      <c r="A611">
        <f t="shared" si="41"/>
        <v>34</v>
      </c>
      <c r="B611">
        <v>2014</v>
      </c>
      <c r="C611" s="4">
        <v>40773</v>
      </c>
      <c r="D611">
        <v>3.25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 s="15">
        <f t="shared" si="38"/>
        <v>3.25</v>
      </c>
      <c r="W611" s="5">
        <v>0</v>
      </c>
      <c r="X611" s="15">
        <f t="shared" si="39"/>
        <v>3.25</v>
      </c>
    </row>
    <row r="612" spans="1:24" x14ac:dyDescent="0.25">
      <c r="A612">
        <f t="shared" si="41"/>
        <v>34</v>
      </c>
      <c r="B612">
        <v>2014</v>
      </c>
      <c r="C612" s="4">
        <v>40774</v>
      </c>
      <c r="D612">
        <v>2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 s="15">
        <f t="shared" si="38"/>
        <v>3</v>
      </c>
      <c r="W612" s="5">
        <v>2</v>
      </c>
      <c r="X612" s="15">
        <f t="shared" si="39"/>
        <v>5</v>
      </c>
    </row>
    <row r="613" spans="1:24" x14ac:dyDescent="0.25">
      <c r="A613">
        <f t="shared" si="41"/>
        <v>34</v>
      </c>
      <c r="B613">
        <v>2014</v>
      </c>
      <c r="C613" s="4">
        <v>40775</v>
      </c>
      <c r="D613">
        <v>3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 s="15">
        <f t="shared" si="38"/>
        <v>3</v>
      </c>
      <c r="W613" s="5">
        <v>0</v>
      </c>
      <c r="X613" s="15">
        <f t="shared" si="39"/>
        <v>3</v>
      </c>
    </row>
    <row r="614" spans="1:24" x14ac:dyDescent="0.25">
      <c r="A614">
        <f t="shared" si="41"/>
        <v>35</v>
      </c>
      <c r="B614">
        <v>2014</v>
      </c>
      <c r="C614" s="4">
        <v>40776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1</v>
      </c>
      <c r="L614">
        <v>0</v>
      </c>
      <c r="M614">
        <v>0</v>
      </c>
      <c r="N614">
        <v>0</v>
      </c>
      <c r="O614">
        <v>1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 s="15">
        <f t="shared" si="38"/>
        <v>3</v>
      </c>
      <c r="W614" s="5">
        <v>1</v>
      </c>
      <c r="X614" s="15">
        <v>4</v>
      </c>
    </row>
    <row r="615" spans="1:24" x14ac:dyDescent="0.25">
      <c r="A615">
        <f t="shared" si="41"/>
        <v>35</v>
      </c>
      <c r="B615">
        <v>2014</v>
      </c>
      <c r="C615" s="4">
        <v>40777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1</v>
      </c>
      <c r="L615">
        <v>0</v>
      </c>
      <c r="M615">
        <v>0</v>
      </c>
      <c r="N615">
        <v>1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 s="15">
        <f t="shared" si="38"/>
        <v>3</v>
      </c>
      <c r="W615" s="5">
        <v>0</v>
      </c>
      <c r="X615" s="15">
        <f t="shared" si="39"/>
        <v>3</v>
      </c>
    </row>
    <row r="616" spans="1:24" x14ac:dyDescent="0.25">
      <c r="A616">
        <f t="shared" si="41"/>
        <v>35</v>
      </c>
      <c r="B616">
        <v>2014</v>
      </c>
      <c r="C616" s="4">
        <v>40778</v>
      </c>
      <c r="D616">
        <v>0.3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0.3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0.7</v>
      </c>
      <c r="R616">
        <v>0</v>
      </c>
      <c r="S616">
        <v>0</v>
      </c>
      <c r="T616">
        <v>0</v>
      </c>
      <c r="U616">
        <v>0</v>
      </c>
      <c r="V616" s="15">
        <f t="shared" si="38"/>
        <v>1.2999999999999998</v>
      </c>
      <c r="W616" s="5">
        <v>0.3</v>
      </c>
      <c r="X616" s="15">
        <f t="shared" si="39"/>
        <v>1.5999999999999999</v>
      </c>
    </row>
    <row r="617" spans="1:24" x14ac:dyDescent="0.25">
      <c r="A617">
        <f t="shared" si="41"/>
        <v>35</v>
      </c>
      <c r="B617">
        <v>2014</v>
      </c>
      <c r="C617" s="4">
        <v>40779</v>
      </c>
      <c r="D617">
        <v>0.3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0.3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0.7</v>
      </c>
      <c r="R617">
        <v>0</v>
      </c>
      <c r="S617">
        <v>0</v>
      </c>
      <c r="T617">
        <v>0</v>
      </c>
      <c r="U617">
        <v>0</v>
      </c>
      <c r="V617" s="15">
        <f t="shared" si="38"/>
        <v>1.2999999999999998</v>
      </c>
      <c r="W617" s="5">
        <v>0.3</v>
      </c>
      <c r="X617" s="15">
        <f t="shared" si="39"/>
        <v>1.5999999999999999</v>
      </c>
    </row>
    <row r="618" spans="1:24" x14ac:dyDescent="0.25">
      <c r="A618">
        <f t="shared" si="41"/>
        <v>35</v>
      </c>
      <c r="B618">
        <v>2014</v>
      </c>
      <c r="C618" s="4">
        <v>40780</v>
      </c>
      <c r="D618">
        <v>0.3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0.3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0.7</v>
      </c>
      <c r="R618">
        <v>0</v>
      </c>
      <c r="S618">
        <v>0</v>
      </c>
      <c r="T618">
        <v>0</v>
      </c>
      <c r="U618">
        <v>0</v>
      </c>
      <c r="V618" s="15">
        <f t="shared" si="38"/>
        <v>1.2999999999999998</v>
      </c>
      <c r="W618" s="5">
        <v>0.3</v>
      </c>
      <c r="X618" s="15">
        <f t="shared" si="39"/>
        <v>1.5999999999999999</v>
      </c>
    </row>
    <row r="619" spans="1:24" x14ac:dyDescent="0.25">
      <c r="A619">
        <f t="shared" si="41"/>
        <v>35</v>
      </c>
      <c r="B619">
        <v>2014</v>
      </c>
      <c r="C619" s="4">
        <v>40781</v>
      </c>
      <c r="D619">
        <v>2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1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 s="15">
        <f t="shared" si="38"/>
        <v>3</v>
      </c>
      <c r="W619" s="5">
        <v>0</v>
      </c>
      <c r="X619" s="15">
        <f t="shared" si="39"/>
        <v>3</v>
      </c>
    </row>
    <row r="620" spans="1:24" x14ac:dyDescent="0.25">
      <c r="A620">
        <f t="shared" si="41"/>
        <v>35</v>
      </c>
      <c r="B620">
        <v>2014</v>
      </c>
      <c r="C620" s="4">
        <v>40782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 s="15">
        <v>0</v>
      </c>
      <c r="W620" s="5">
        <v>1</v>
      </c>
      <c r="X620" s="15">
        <f t="shared" si="39"/>
        <v>1</v>
      </c>
    </row>
    <row r="621" spans="1:24" x14ac:dyDescent="0.25">
      <c r="A621">
        <f t="shared" si="41"/>
        <v>36</v>
      </c>
      <c r="B621">
        <v>2014</v>
      </c>
      <c r="C621" s="4">
        <v>40783</v>
      </c>
      <c r="D621">
        <v>12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 s="15">
        <f t="shared" si="38"/>
        <v>12</v>
      </c>
      <c r="W621" s="5">
        <v>2</v>
      </c>
      <c r="X621" s="15">
        <f t="shared" si="39"/>
        <v>14</v>
      </c>
    </row>
    <row r="622" spans="1:24" x14ac:dyDescent="0.25">
      <c r="A622">
        <f t="shared" si="41"/>
        <v>36</v>
      </c>
      <c r="B622">
        <v>2014</v>
      </c>
      <c r="C622" s="4">
        <v>40784</v>
      </c>
      <c r="D622">
        <v>5.4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0.4</v>
      </c>
      <c r="L622">
        <v>0</v>
      </c>
      <c r="M622">
        <v>0</v>
      </c>
      <c r="N622">
        <v>0</v>
      </c>
      <c r="O622">
        <v>0.4</v>
      </c>
      <c r="P622">
        <v>0</v>
      </c>
      <c r="Q622">
        <v>0.2</v>
      </c>
      <c r="R622">
        <v>0</v>
      </c>
      <c r="S622">
        <v>0</v>
      </c>
      <c r="T622">
        <v>0</v>
      </c>
      <c r="U622">
        <v>0</v>
      </c>
      <c r="V622" s="15">
        <f>IF(SUM(D622:U622)=0,NA(),SUM(D622:U622))</f>
        <v>6.4000000000000012</v>
      </c>
      <c r="W622" s="5">
        <v>0.8</v>
      </c>
      <c r="X622" s="15">
        <f t="shared" si="39"/>
        <v>7.2000000000000011</v>
      </c>
    </row>
    <row r="623" spans="1:24" x14ac:dyDescent="0.25">
      <c r="A623">
        <f t="shared" ref="A623:A654" si="42">WEEKNUM(C623)</f>
        <v>36</v>
      </c>
      <c r="B623">
        <v>2014</v>
      </c>
      <c r="C623" s="4">
        <v>40785</v>
      </c>
      <c r="D623">
        <v>5.4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0.4</v>
      </c>
      <c r="L623">
        <v>0</v>
      </c>
      <c r="M623">
        <v>0</v>
      </c>
      <c r="N623">
        <v>0</v>
      </c>
      <c r="O623">
        <v>0.4</v>
      </c>
      <c r="P623">
        <v>0</v>
      </c>
      <c r="Q623">
        <v>0.2</v>
      </c>
      <c r="R623">
        <v>0</v>
      </c>
      <c r="S623">
        <v>0</v>
      </c>
      <c r="T623">
        <v>0</v>
      </c>
      <c r="U623">
        <v>0</v>
      </c>
      <c r="V623" s="15">
        <f>IF(SUM(D623:U623)=0,NA(),SUM(D623:U623))</f>
        <v>6.4000000000000012</v>
      </c>
      <c r="W623" s="5">
        <v>0.8</v>
      </c>
      <c r="X623" s="15">
        <f t="shared" si="39"/>
        <v>7.2000000000000011</v>
      </c>
    </row>
    <row r="624" spans="1:24" x14ac:dyDescent="0.25">
      <c r="A624">
        <f t="shared" si="42"/>
        <v>36</v>
      </c>
      <c r="B624">
        <v>2014</v>
      </c>
      <c r="C624" s="4">
        <v>40786</v>
      </c>
      <c r="D624">
        <v>5.4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0.4</v>
      </c>
      <c r="L624">
        <v>0</v>
      </c>
      <c r="M624">
        <v>0</v>
      </c>
      <c r="N624">
        <v>0</v>
      </c>
      <c r="O624">
        <v>0.4</v>
      </c>
      <c r="P624">
        <v>0</v>
      </c>
      <c r="Q624">
        <v>0.2</v>
      </c>
      <c r="R624">
        <v>0</v>
      </c>
      <c r="S624">
        <v>0</v>
      </c>
      <c r="T624">
        <v>0</v>
      </c>
      <c r="U624">
        <v>0</v>
      </c>
      <c r="V624" s="15">
        <f t="shared" si="38"/>
        <v>6.4000000000000012</v>
      </c>
      <c r="W624" s="5">
        <v>0.8</v>
      </c>
      <c r="X624" s="15">
        <f t="shared" si="39"/>
        <v>7.2000000000000011</v>
      </c>
    </row>
    <row r="625" spans="1:24" x14ac:dyDescent="0.25">
      <c r="A625">
        <f t="shared" si="42"/>
        <v>36</v>
      </c>
      <c r="B625">
        <v>2014</v>
      </c>
      <c r="C625" s="4">
        <v>40787</v>
      </c>
      <c r="D625">
        <v>5.4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0.4</v>
      </c>
      <c r="L625">
        <v>0</v>
      </c>
      <c r="M625">
        <v>0</v>
      </c>
      <c r="N625">
        <v>0</v>
      </c>
      <c r="O625">
        <v>0.4</v>
      </c>
      <c r="P625">
        <v>0</v>
      </c>
      <c r="Q625">
        <v>0.2</v>
      </c>
      <c r="R625">
        <v>0</v>
      </c>
      <c r="S625">
        <v>0</v>
      </c>
      <c r="T625">
        <v>0</v>
      </c>
      <c r="U625">
        <v>0</v>
      </c>
      <c r="V625" s="15">
        <f t="shared" si="38"/>
        <v>6.4000000000000012</v>
      </c>
      <c r="W625" s="5">
        <v>0.8</v>
      </c>
      <c r="X625" s="15">
        <f t="shared" si="39"/>
        <v>7.2000000000000011</v>
      </c>
    </row>
    <row r="626" spans="1:24" x14ac:dyDescent="0.25">
      <c r="A626">
        <f t="shared" si="42"/>
        <v>36</v>
      </c>
      <c r="B626">
        <v>2014</v>
      </c>
      <c r="C626" s="4">
        <v>40788</v>
      </c>
      <c r="D626">
        <v>5.4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0.4</v>
      </c>
      <c r="L626">
        <v>0</v>
      </c>
      <c r="M626">
        <v>0</v>
      </c>
      <c r="N626">
        <v>0</v>
      </c>
      <c r="O626">
        <v>0.4</v>
      </c>
      <c r="P626">
        <v>0</v>
      </c>
      <c r="Q626">
        <v>0.2</v>
      </c>
      <c r="R626">
        <v>0</v>
      </c>
      <c r="S626">
        <v>0</v>
      </c>
      <c r="T626">
        <v>0</v>
      </c>
      <c r="U626">
        <v>0</v>
      </c>
      <c r="V626" s="15">
        <f t="shared" si="38"/>
        <v>6.4000000000000012</v>
      </c>
      <c r="W626" s="5">
        <v>0.8</v>
      </c>
      <c r="X626" s="15">
        <f t="shared" si="39"/>
        <v>7.2000000000000011</v>
      </c>
    </row>
    <row r="627" spans="1:24" x14ac:dyDescent="0.25">
      <c r="A627">
        <f t="shared" si="42"/>
        <v>36</v>
      </c>
      <c r="B627">
        <v>2014</v>
      </c>
      <c r="C627" s="4">
        <v>40789</v>
      </c>
      <c r="D627">
        <v>8</v>
      </c>
      <c r="E627">
        <v>1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4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 s="15">
        <f t="shared" si="38"/>
        <v>13</v>
      </c>
      <c r="W627" s="5">
        <v>4</v>
      </c>
      <c r="X627" s="15">
        <f t="shared" si="39"/>
        <v>17</v>
      </c>
    </row>
    <row r="628" spans="1:24" x14ac:dyDescent="0.25">
      <c r="A628">
        <f t="shared" si="42"/>
        <v>37</v>
      </c>
      <c r="B628">
        <v>2014</v>
      </c>
      <c r="C628" s="4">
        <v>40790</v>
      </c>
      <c r="D628">
        <v>6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 s="15">
        <f t="shared" si="38"/>
        <v>6</v>
      </c>
      <c r="W628" s="5">
        <v>2</v>
      </c>
      <c r="X628" s="15">
        <f t="shared" si="39"/>
        <v>8</v>
      </c>
    </row>
    <row r="629" spans="1:24" x14ac:dyDescent="0.25">
      <c r="A629">
        <f t="shared" si="42"/>
        <v>37</v>
      </c>
      <c r="B629">
        <v>2014</v>
      </c>
      <c r="C629" s="4">
        <v>40791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 s="15">
        <f t="shared" si="38"/>
        <v>1</v>
      </c>
      <c r="W629" s="5">
        <v>0</v>
      </c>
      <c r="X629" s="15">
        <f t="shared" si="39"/>
        <v>1</v>
      </c>
    </row>
    <row r="630" spans="1:24" x14ac:dyDescent="0.25">
      <c r="A630">
        <f t="shared" si="42"/>
        <v>37</v>
      </c>
      <c r="B630">
        <v>2014</v>
      </c>
      <c r="C630" s="4">
        <v>40792</v>
      </c>
      <c r="D630">
        <v>7.3</v>
      </c>
      <c r="E630">
        <v>0.7</v>
      </c>
      <c r="F630">
        <v>0</v>
      </c>
      <c r="G630">
        <v>0</v>
      </c>
      <c r="H630">
        <v>0.3</v>
      </c>
      <c r="I630">
        <v>0</v>
      </c>
      <c r="J630">
        <v>0</v>
      </c>
      <c r="K630">
        <v>0.3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0.3</v>
      </c>
      <c r="R630">
        <v>0</v>
      </c>
      <c r="S630">
        <v>0</v>
      </c>
      <c r="T630">
        <v>0</v>
      </c>
      <c r="U630">
        <v>0</v>
      </c>
      <c r="V630" s="15">
        <f t="shared" si="38"/>
        <v>8.9000000000000021</v>
      </c>
      <c r="W630" s="5">
        <v>2.2999999999999998</v>
      </c>
      <c r="X630" s="15">
        <f t="shared" si="39"/>
        <v>11.200000000000003</v>
      </c>
    </row>
    <row r="631" spans="1:24" x14ac:dyDescent="0.25">
      <c r="A631">
        <f t="shared" si="42"/>
        <v>37</v>
      </c>
      <c r="B631">
        <v>2014</v>
      </c>
      <c r="C631" s="4">
        <v>40793</v>
      </c>
      <c r="D631">
        <v>7.3</v>
      </c>
      <c r="E631">
        <v>0.7</v>
      </c>
      <c r="F631">
        <v>0</v>
      </c>
      <c r="G631">
        <v>0</v>
      </c>
      <c r="H631">
        <v>0.3</v>
      </c>
      <c r="I631">
        <v>0</v>
      </c>
      <c r="J631">
        <v>0</v>
      </c>
      <c r="K631">
        <v>0.3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0.3</v>
      </c>
      <c r="R631">
        <v>0</v>
      </c>
      <c r="S631">
        <v>0</v>
      </c>
      <c r="T631">
        <v>0</v>
      </c>
      <c r="U631">
        <v>0</v>
      </c>
      <c r="V631" s="15">
        <f t="shared" si="38"/>
        <v>8.9000000000000021</v>
      </c>
      <c r="W631" s="5">
        <v>2.2999999999999998</v>
      </c>
      <c r="X631" s="15">
        <f t="shared" si="39"/>
        <v>11.200000000000003</v>
      </c>
    </row>
    <row r="632" spans="1:24" x14ac:dyDescent="0.25">
      <c r="A632">
        <f t="shared" si="42"/>
        <v>37</v>
      </c>
      <c r="B632">
        <v>2014</v>
      </c>
      <c r="C632" s="4">
        <v>40794</v>
      </c>
      <c r="D632">
        <v>7.3</v>
      </c>
      <c r="E632">
        <v>0.7</v>
      </c>
      <c r="F632">
        <v>0</v>
      </c>
      <c r="G632">
        <v>0</v>
      </c>
      <c r="H632">
        <v>0.3</v>
      </c>
      <c r="I632">
        <v>0</v>
      </c>
      <c r="J632">
        <v>0</v>
      </c>
      <c r="K632">
        <v>0.3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0.3</v>
      </c>
      <c r="R632">
        <v>0</v>
      </c>
      <c r="S632">
        <v>0</v>
      </c>
      <c r="T632">
        <v>0</v>
      </c>
      <c r="U632">
        <v>0</v>
      </c>
      <c r="V632" s="15">
        <f t="shared" si="38"/>
        <v>8.9000000000000021</v>
      </c>
      <c r="W632" s="5">
        <v>2.2999999999999998</v>
      </c>
      <c r="X632" s="15">
        <f t="shared" si="39"/>
        <v>11.200000000000003</v>
      </c>
    </row>
    <row r="633" spans="1:24" x14ac:dyDescent="0.25">
      <c r="A633">
        <f t="shared" si="42"/>
        <v>37</v>
      </c>
      <c r="B633">
        <v>2014</v>
      </c>
      <c r="C633" s="4">
        <v>40795</v>
      </c>
      <c r="D633" t="s">
        <v>29</v>
      </c>
      <c r="E633" t="s">
        <v>29</v>
      </c>
      <c r="F633" t="s">
        <v>29</v>
      </c>
      <c r="G633" t="s">
        <v>29</v>
      </c>
      <c r="H633" t="s">
        <v>29</v>
      </c>
      <c r="I633" t="s">
        <v>29</v>
      </c>
      <c r="J633" t="s">
        <v>29</v>
      </c>
      <c r="K633" t="s">
        <v>29</v>
      </c>
      <c r="L633" t="s">
        <v>29</v>
      </c>
      <c r="M633" t="s">
        <v>29</v>
      </c>
      <c r="N633" t="s">
        <v>29</v>
      </c>
      <c r="O633" t="s">
        <v>29</v>
      </c>
      <c r="P633" t="s">
        <v>29</v>
      </c>
      <c r="Q633" t="s">
        <v>29</v>
      </c>
      <c r="R633" t="s">
        <v>29</v>
      </c>
      <c r="S633" t="s">
        <v>29</v>
      </c>
      <c r="T633" t="s">
        <v>29</v>
      </c>
      <c r="U633" t="s">
        <v>29</v>
      </c>
      <c r="V633" s="15" t="s">
        <v>29</v>
      </c>
      <c r="W633" s="18" t="s">
        <v>29</v>
      </c>
      <c r="X633" s="15" t="s">
        <v>29</v>
      </c>
    </row>
    <row r="634" spans="1:24" x14ac:dyDescent="0.25">
      <c r="A634">
        <f t="shared" si="42"/>
        <v>37</v>
      </c>
      <c r="B634">
        <v>2014</v>
      </c>
      <c r="C634" s="4">
        <v>40796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 s="15">
        <v>0</v>
      </c>
      <c r="W634" s="5">
        <v>1</v>
      </c>
      <c r="X634" s="15">
        <f t="shared" si="39"/>
        <v>1</v>
      </c>
    </row>
    <row r="635" spans="1:24" x14ac:dyDescent="0.25">
      <c r="A635">
        <f t="shared" si="42"/>
        <v>38</v>
      </c>
      <c r="B635">
        <v>2014</v>
      </c>
      <c r="C635" s="4">
        <v>40797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 s="15">
        <f t="shared" ref="V635:V662" si="43">IF(SUM(D635:U635)=0,NA(),SUM(D635:U635))</f>
        <v>1</v>
      </c>
      <c r="W635" s="5">
        <v>1</v>
      </c>
      <c r="X635" s="15">
        <f t="shared" ref="X635:X662" si="44">SUM(V635:W635)</f>
        <v>2</v>
      </c>
    </row>
    <row r="636" spans="1:24" x14ac:dyDescent="0.25">
      <c r="A636">
        <f t="shared" si="42"/>
        <v>38</v>
      </c>
      <c r="B636">
        <v>2014</v>
      </c>
      <c r="C636" s="4">
        <v>40798</v>
      </c>
      <c r="D636">
        <v>3.5</v>
      </c>
      <c r="E636">
        <v>0.5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0.25</v>
      </c>
      <c r="R636">
        <v>0</v>
      </c>
      <c r="S636">
        <v>0</v>
      </c>
      <c r="T636">
        <v>0</v>
      </c>
      <c r="U636">
        <v>0</v>
      </c>
      <c r="V636" s="15">
        <f t="shared" si="43"/>
        <v>4.25</v>
      </c>
      <c r="W636" s="5">
        <v>1</v>
      </c>
      <c r="X636" s="15">
        <f t="shared" si="44"/>
        <v>5.25</v>
      </c>
    </row>
    <row r="637" spans="1:24" x14ac:dyDescent="0.25">
      <c r="A637">
        <f t="shared" si="42"/>
        <v>38</v>
      </c>
      <c r="B637">
        <v>2014</v>
      </c>
      <c r="C637" s="4">
        <v>40799</v>
      </c>
      <c r="D637">
        <v>3.5</v>
      </c>
      <c r="E637">
        <v>0.5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0.25</v>
      </c>
      <c r="R637">
        <v>0</v>
      </c>
      <c r="S637">
        <v>0</v>
      </c>
      <c r="T637">
        <v>0</v>
      </c>
      <c r="U637">
        <v>0</v>
      </c>
      <c r="V637" s="15">
        <f t="shared" si="43"/>
        <v>4.25</v>
      </c>
      <c r="W637" s="5">
        <v>1</v>
      </c>
      <c r="X637" s="15">
        <f t="shared" si="44"/>
        <v>5.25</v>
      </c>
    </row>
    <row r="638" spans="1:24" x14ac:dyDescent="0.25">
      <c r="A638">
        <f t="shared" si="42"/>
        <v>38</v>
      </c>
      <c r="B638">
        <v>2014</v>
      </c>
      <c r="C638" s="4">
        <v>40800</v>
      </c>
      <c r="D638">
        <v>3.5</v>
      </c>
      <c r="E638">
        <v>0.5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0.25</v>
      </c>
      <c r="R638">
        <v>0</v>
      </c>
      <c r="S638">
        <v>0</v>
      </c>
      <c r="T638">
        <v>0</v>
      </c>
      <c r="U638">
        <v>0</v>
      </c>
      <c r="V638" s="15">
        <f t="shared" si="43"/>
        <v>4.25</v>
      </c>
      <c r="W638" s="5">
        <v>1</v>
      </c>
      <c r="X638" s="15">
        <f t="shared" si="44"/>
        <v>5.25</v>
      </c>
    </row>
    <row r="639" spans="1:24" x14ac:dyDescent="0.25">
      <c r="A639">
        <f t="shared" si="42"/>
        <v>38</v>
      </c>
      <c r="B639">
        <v>2014</v>
      </c>
      <c r="C639" s="4">
        <v>40801</v>
      </c>
      <c r="D639">
        <v>3.5</v>
      </c>
      <c r="E639">
        <v>0.5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0.25</v>
      </c>
      <c r="R639">
        <v>0</v>
      </c>
      <c r="S639">
        <v>0</v>
      </c>
      <c r="T639">
        <v>0</v>
      </c>
      <c r="U639">
        <v>0</v>
      </c>
      <c r="V639" s="15">
        <f t="shared" si="43"/>
        <v>4.25</v>
      </c>
      <c r="W639" s="5">
        <v>1</v>
      </c>
      <c r="X639" s="15">
        <f t="shared" si="44"/>
        <v>5.25</v>
      </c>
    </row>
    <row r="640" spans="1:24" x14ac:dyDescent="0.25">
      <c r="A640">
        <f t="shared" si="42"/>
        <v>38</v>
      </c>
      <c r="B640">
        <v>2014</v>
      </c>
      <c r="C640" s="4">
        <v>40802</v>
      </c>
      <c r="D640">
        <v>35</v>
      </c>
      <c r="E640">
        <v>2</v>
      </c>
      <c r="F640">
        <v>0</v>
      </c>
      <c r="G640">
        <v>0</v>
      </c>
      <c r="H640">
        <v>0</v>
      </c>
      <c r="I640">
        <v>0</v>
      </c>
      <c r="J640">
        <v>0</v>
      </c>
      <c r="K640" s="8">
        <v>1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15">
        <f t="shared" si="43"/>
        <v>38</v>
      </c>
      <c r="W640" s="5">
        <v>0</v>
      </c>
      <c r="X640" s="15">
        <f t="shared" si="44"/>
        <v>38</v>
      </c>
    </row>
    <row r="641" spans="1:24" x14ac:dyDescent="0.25">
      <c r="A641">
        <f t="shared" si="42"/>
        <v>38</v>
      </c>
      <c r="B641">
        <v>2014</v>
      </c>
      <c r="C641" s="4">
        <v>40803</v>
      </c>
      <c r="D641">
        <v>97</v>
      </c>
      <c r="E641">
        <v>0</v>
      </c>
      <c r="F641">
        <v>0</v>
      </c>
      <c r="G641">
        <v>0</v>
      </c>
      <c r="H641">
        <v>10</v>
      </c>
      <c r="I641">
        <v>0</v>
      </c>
      <c r="J641" s="5">
        <v>0</v>
      </c>
      <c r="K641" s="8">
        <v>0</v>
      </c>
      <c r="L641" s="5">
        <v>1</v>
      </c>
      <c r="M641" s="5">
        <v>0</v>
      </c>
      <c r="N641" s="5">
        <v>0</v>
      </c>
      <c r="O641" s="5">
        <v>0</v>
      </c>
      <c r="P641" s="5">
        <v>0</v>
      </c>
      <c r="Q641" s="8">
        <v>1</v>
      </c>
      <c r="R641" s="5">
        <v>0</v>
      </c>
      <c r="S641" s="7">
        <v>0</v>
      </c>
      <c r="T641" s="8">
        <v>0</v>
      </c>
      <c r="U641" s="7">
        <v>0</v>
      </c>
      <c r="V641" s="15">
        <f t="shared" si="43"/>
        <v>109</v>
      </c>
      <c r="W641" s="5">
        <v>4</v>
      </c>
      <c r="X641" s="15">
        <f t="shared" si="44"/>
        <v>113</v>
      </c>
    </row>
    <row r="642" spans="1:24" x14ac:dyDescent="0.25">
      <c r="A642">
        <f t="shared" si="42"/>
        <v>39</v>
      </c>
      <c r="B642">
        <v>2014</v>
      </c>
      <c r="C642" s="4">
        <v>40804</v>
      </c>
      <c r="D642">
        <v>13</v>
      </c>
      <c r="E642">
        <v>0</v>
      </c>
      <c r="F642">
        <v>0</v>
      </c>
      <c r="G642">
        <v>0</v>
      </c>
      <c r="H642">
        <v>0</v>
      </c>
      <c r="I642">
        <v>0</v>
      </c>
      <c r="J642" s="5">
        <v>0</v>
      </c>
      <c r="K642" s="8">
        <v>1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8">
        <v>1</v>
      </c>
      <c r="R642" s="5">
        <v>0</v>
      </c>
      <c r="S642" s="7">
        <v>0</v>
      </c>
      <c r="T642" s="8">
        <v>0</v>
      </c>
      <c r="U642" s="7">
        <v>0</v>
      </c>
      <c r="V642" s="15">
        <f t="shared" si="43"/>
        <v>15</v>
      </c>
      <c r="W642" s="5">
        <v>1</v>
      </c>
      <c r="X642" s="15">
        <f t="shared" si="44"/>
        <v>16</v>
      </c>
    </row>
    <row r="643" spans="1:24" x14ac:dyDescent="0.25">
      <c r="A643">
        <f t="shared" si="42"/>
        <v>39</v>
      </c>
      <c r="B643">
        <v>2014</v>
      </c>
      <c r="C643" s="4">
        <v>40805</v>
      </c>
      <c r="D643">
        <v>41</v>
      </c>
      <c r="E643">
        <v>1</v>
      </c>
      <c r="F643">
        <v>0</v>
      </c>
      <c r="G643">
        <v>0</v>
      </c>
      <c r="H643">
        <v>0</v>
      </c>
      <c r="I643">
        <v>0</v>
      </c>
      <c r="J643" s="5">
        <v>0</v>
      </c>
      <c r="K643" s="8">
        <v>2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8">
        <v>0</v>
      </c>
      <c r="R643" s="5">
        <v>0</v>
      </c>
      <c r="S643" s="7">
        <v>0</v>
      </c>
      <c r="T643" s="8">
        <v>0</v>
      </c>
      <c r="U643" s="7">
        <v>0</v>
      </c>
      <c r="V643" s="15">
        <f t="shared" si="43"/>
        <v>44</v>
      </c>
      <c r="W643" s="5">
        <v>7</v>
      </c>
      <c r="X643" s="15">
        <f t="shared" si="44"/>
        <v>51</v>
      </c>
    </row>
    <row r="644" spans="1:24" x14ac:dyDescent="0.25">
      <c r="A644">
        <f t="shared" si="42"/>
        <v>39</v>
      </c>
      <c r="B644">
        <v>2014</v>
      </c>
      <c r="C644" s="4">
        <v>40806</v>
      </c>
      <c r="D644">
        <v>41</v>
      </c>
      <c r="E644">
        <v>1</v>
      </c>
      <c r="F644">
        <v>0</v>
      </c>
      <c r="G644">
        <v>0</v>
      </c>
      <c r="H644">
        <v>0</v>
      </c>
      <c r="I644">
        <v>0</v>
      </c>
      <c r="J644" s="5">
        <v>0</v>
      </c>
      <c r="K644" s="8">
        <v>2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8">
        <v>0</v>
      </c>
      <c r="R644" s="5">
        <v>0</v>
      </c>
      <c r="S644" s="7">
        <v>0</v>
      </c>
      <c r="T644" s="8">
        <v>0</v>
      </c>
      <c r="U644" s="7">
        <v>0</v>
      </c>
      <c r="V644" s="15">
        <f t="shared" si="43"/>
        <v>44</v>
      </c>
      <c r="W644" s="5">
        <v>7</v>
      </c>
      <c r="X644" s="15">
        <f t="shared" si="44"/>
        <v>51</v>
      </c>
    </row>
    <row r="645" spans="1:24" x14ac:dyDescent="0.25">
      <c r="A645">
        <f t="shared" si="42"/>
        <v>39</v>
      </c>
      <c r="B645">
        <v>2014</v>
      </c>
      <c r="C645" s="4">
        <v>40807</v>
      </c>
      <c r="D645">
        <v>41</v>
      </c>
      <c r="E645">
        <v>1</v>
      </c>
      <c r="F645">
        <v>0</v>
      </c>
      <c r="G645">
        <v>0</v>
      </c>
      <c r="H645">
        <v>0</v>
      </c>
      <c r="I645">
        <v>0</v>
      </c>
      <c r="J645" s="5">
        <v>0</v>
      </c>
      <c r="K645" s="8">
        <v>2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  <c r="Q645" s="8">
        <v>0</v>
      </c>
      <c r="R645" s="5">
        <v>0</v>
      </c>
      <c r="S645" s="7">
        <v>0</v>
      </c>
      <c r="T645" s="8">
        <v>0</v>
      </c>
      <c r="U645" s="7">
        <v>0</v>
      </c>
      <c r="V645" s="15">
        <f t="shared" si="43"/>
        <v>44</v>
      </c>
      <c r="W645" s="5">
        <v>7</v>
      </c>
      <c r="X645" s="15">
        <f t="shared" si="44"/>
        <v>51</v>
      </c>
    </row>
    <row r="646" spans="1:24" x14ac:dyDescent="0.25">
      <c r="A646">
        <f t="shared" si="42"/>
        <v>39</v>
      </c>
      <c r="B646">
        <v>2014</v>
      </c>
      <c r="C646" s="4">
        <v>40808</v>
      </c>
      <c r="D646">
        <v>41</v>
      </c>
      <c r="E646">
        <v>1</v>
      </c>
      <c r="F646">
        <v>0</v>
      </c>
      <c r="G646">
        <v>0</v>
      </c>
      <c r="H646">
        <v>0</v>
      </c>
      <c r="I646">
        <v>0</v>
      </c>
      <c r="J646" s="5">
        <v>0</v>
      </c>
      <c r="K646" s="8">
        <v>2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8">
        <v>0</v>
      </c>
      <c r="R646" s="5">
        <v>0</v>
      </c>
      <c r="S646" s="7">
        <v>0</v>
      </c>
      <c r="T646" s="8">
        <v>0</v>
      </c>
      <c r="U646" s="7">
        <v>0</v>
      </c>
      <c r="V646" s="15">
        <f t="shared" si="43"/>
        <v>44</v>
      </c>
      <c r="W646" s="5">
        <v>7</v>
      </c>
      <c r="X646" s="15">
        <f t="shared" si="44"/>
        <v>51</v>
      </c>
    </row>
    <row r="647" spans="1:24" x14ac:dyDescent="0.25">
      <c r="A647">
        <f t="shared" si="42"/>
        <v>39</v>
      </c>
      <c r="B647">
        <v>2014</v>
      </c>
      <c r="C647" s="4">
        <v>40809</v>
      </c>
      <c r="D647">
        <v>772</v>
      </c>
      <c r="E647">
        <v>0</v>
      </c>
      <c r="F647">
        <v>0</v>
      </c>
      <c r="G647">
        <v>0</v>
      </c>
      <c r="H647">
        <v>0</v>
      </c>
      <c r="I647">
        <v>0</v>
      </c>
      <c r="J647" s="5">
        <v>0</v>
      </c>
      <c r="K647" s="8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8">
        <v>16</v>
      </c>
      <c r="R647" s="5">
        <v>0</v>
      </c>
      <c r="S647" s="7">
        <v>0</v>
      </c>
      <c r="T647" s="8">
        <v>0</v>
      </c>
      <c r="U647" s="7">
        <v>0</v>
      </c>
      <c r="V647" s="15">
        <f t="shared" si="43"/>
        <v>788</v>
      </c>
      <c r="W647" s="5">
        <v>36</v>
      </c>
      <c r="X647" s="15">
        <f t="shared" si="44"/>
        <v>824</v>
      </c>
    </row>
    <row r="648" spans="1:24" x14ac:dyDescent="0.25">
      <c r="A648">
        <f t="shared" si="42"/>
        <v>39</v>
      </c>
      <c r="B648">
        <v>2014</v>
      </c>
      <c r="C648" s="4">
        <v>40810</v>
      </c>
      <c r="D648">
        <v>157</v>
      </c>
      <c r="E648">
        <v>4</v>
      </c>
      <c r="F648">
        <v>0</v>
      </c>
      <c r="G648">
        <v>0</v>
      </c>
      <c r="H648">
        <v>0</v>
      </c>
      <c r="I648">
        <v>0</v>
      </c>
      <c r="J648" s="5">
        <v>0</v>
      </c>
      <c r="K648" s="8">
        <v>0</v>
      </c>
      <c r="L648" s="5">
        <v>6</v>
      </c>
      <c r="M648" s="5">
        <v>0</v>
      </c>
      <c r="N648" s="5">
        <v>0</v>
      </c>
      <c r="O648" s="5">
        <v>0</v>
      </c>
      <c r="P648" s="5">
        <v>0</v>
      </c>
      <c r="Q648" s="8">
        <v>14</v>
      </c>
      <c r="R648" s="5">
        <v>0</v>
      </c>
      <c r="S648" s="7">
        <v>0</v>
      </c>
      <c r="T648" s="8">
        <v>0</v>
      </c>
      <c r="U648" s="7">
        <v>0</v>
      </c>
      <c r="V648" s="15">
        <f t="shared" si="43"/>
        <v>181</v>
      </c>
      <c r="W648" s="5">
        <v>7</v>
      </c>
      <c r="X648" s="15">
        <f t="shared" si="44"/>
        <v>188</v>
      </c>
    </row>
    <row r="649" spans="1:24" x14ac:dyDescent="0.25">
      <c r="A649">
        <f t="shared" si="42"/>
        <v>40</v>
      </c>
      <c r="B649">
        <v>2014</v>
      </c>
      <c r="C649" s="4">
        <v>40811</v>
      </c>
      <c r="D649">
        <v>364</v>
      </c>
      <c r="E649">
        <v>4</v>
      </c>
      <c r="F649">
        <v>0</v>
      </c>
      <c r="G649">
        <v>0</v>
      </c>
      <c r="H649">
        <v>0</v>
      </c>
      <c r="I649">
        <v>0</v>
      </c>
      <c r="J649" s="5">
        <v>0</v>
      </c>
      <c r="K649" s="8">
        <v>2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8">
        <v>2</v>
      </c>
      <c r="R649" s="5">
        <v>0</v>
      </c>
      <c r="S649" s="7">
        <v>0</v>
      </c>
      <c r="T649" s="8">
        <v>0</v>
      </c>
      <c r="U649" s="7">
        <v>0</v>
      </c>
      <c r="V649" s="15">
        <f t="shared" si="43"/>
        <v>372</v>
      </c>
      <c r="W649" s="5">
        <v>14</v>
      </c>
      <c r="X649" s="15">
        <f t="shared" si="44"/>
        <v>386</v>
      </c>
    </row>
    <row r="650" spans="1:24" x14ac:dyDescent="0.25">
      <c r="A650">
        <f t="shared" si="42"/>
        <v>40</v>
      </c>
      <c r="B650">
        <v>2014</v>
      </c>
      <c r="C650" s="4">
        <v>40812</v>
      </c>
      <c r="D650">
        <v>828</v>
      </c>
      <c r="E650">
        <v>0</v>
      </c>
      <c r="F650">
        <v>0</v>
      </c>
      <c r="G650">
        <v>0</v>
      </c>
      <c r="H650">
        <v>56</v>
      </c>
      <c r="I650">
        <v>0</v>
      </c>
      <c r="J650" s="5">
        <v>0</v>
      </c>
      <c r="K650" s="8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8">
        <v>4</v>
      </c>
      <c r="R650" s="5">
        <v>0</v>
      </c>
      <c r="S650" s="7">
        <v>0</v>
      </c>
      <c r="T650" s="8">
        <v>0</v>
      </c>
      <c r="U650" s="7">
        <v>0</v>
      </c>
      <c r="V650" s="15">
        <f t="shared" si="43"/>
        <v>888</v>
      </c>
      <c r="W650" s="5">
        <v>20</v>
      </c>
      <c r="X650" s="15">
        <f t="shared" si="44"/>
        <v>908</v>
      </c>
    </row>
    <row r="651" spans="1:24" x14ac:dyDescent="0.25">
      <c r="A651">
        <f t="shared" si="42"/>
        <v>40</v>
      </c>
      <c r="B651">
        <v>2014</v>
      </c>
      <c r="C651" s="4">
        <v>40813</v>
      </c>
      <c r="D651">
        <v>428</v>
      </c>
      <c r="E651">
        <v>0</v>
      </c>
      <c r="F651">
        <v>0</v>
      </c>
      <c r="G651">
        <v>0</v>
      </c>
      <c r="H651">
        <v>0</v>
      </c>
      <c r="I651">
        <v>0</v>
      </c>
      <c r="J651" s="5">
        <v>0</v>
      </c>
      <c r="K651" s="8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8">
        <v>0</v>
      </c>
      <c r="R651" s="5">
        <v>0</v>
      </c>
      <c r="S651" s="7">
        <v>0</v>
      </c>
      <c r="T651" s="8">
        <v>0</v>
      </c>
      <c r="U651" s="7">
        <v>0</v>
      </c>
      <c r="V651" s="15">
        <f t="shared" si="43"/>
        <v>428</v>
      </c>
      <c r="W651" s="5">
        <v>22.6</v>
      </c>
      <c r="X651" s="15">
        <f t="shared" si="44"/>
        <v>450.6</v>
      </c>
    </row>
    <row r="652" spans="1:24" x14ac:dyDescent="0.25">
      <c r="A652">
        <f t="shared" si="42"/>
        <v>40</v>
      </c>
      <c r="B652">
        <v>2014</v>
      </c>
      <c r="C652" s="4">
        <v>40814</v>
      </c>
      <c r="D652">
        <v>428</v>
      </c>
      <c r="E652">
        <v>0</v>
      </c>
      <c r="F652">
        <v>0</v>
      </c>
      <c r="G652">
        <v>0</v>
      </c>
      <c r="H652">
        <v>0</v>
      </c>
      <c r="I652">
        <v>0</v>
      </c>
      <c r="J652" s="5">
        <v>0</v>
      </c>
      <c r="K652" s="8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8">
        <v>0</v>
      </c>
      <c r="R652" s="5">
        <v>0</v>
      </c>
      <c r="S652" s="7">
        <v>0</v>
      </c>
      <c r="T652" s="8">
        <v>0</v>
      </c>
      <c r="U652" s="7">
        <v>0</v>
      </c>
      <c r="V652" s="15">
        <f t="shared" si="43"/>
        <v>428</v>
      </c>
      <c r="W652" s="5">
        <v>22.6</v>
      </c>
      <c r="X652" s="15">
        <f t="shared" si="44"/>
        <v>450.6</v>
      </c>
    </row>
    <row r="653" spans="1:24" x14ac:dyDescent="0.25">
      <c r="A653">
        <f t="shared" si="42"/>
        <v>40</v>
      </c>
      <c r="B653">
        <v>2014</v>
      </c>
      <c r="C653" s="4">
        <v>40815</v>
      </c>
      <c r="D653">
        <v>428</v>
      </c>
      <c r="E653">
        <v>0</v>
      </c>
      <c r="F653">
        <v>0</v>
      </c>
      <c r="G653">
        <v>0</v>
      </c>
      <c r="H653">
        <v>0</v>
      </c>
      <c r="I653">
        <v>0</v>
      </c>
      <c r="J653" s="5">
        <v>0</v>
      </c>
      <c r="K653" s="8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8">
        <v>0</v>
      </c>
      <c r="R653" s="5">
        <v>0</v>
      </c>
      <c r="S653" s="7">
        <v>0</v>
      </c>
      <c r="T653" s="8">
        <v>0</v>
      </c>
      <c r="U653" s="7">
        <v>0</v>
      </c>
      <c r="V653" s="15">
        <f t="shared" si="43"/>
        <v>428</v>
      </c>
      <c r="W653" s="5">
        <v>22.6</v>
      </c>
      <c r="X653" s="15">
        <f t="shared" si="44"/>
        <v>450.6</v>
      </c>
    </row>
    <row r="654" spans="1:24" x14ac:dyDescent="0.25">
      <c r="A654">
        <f t="shared" si="42"/>
        <v>40</v>
      </c>
      <c r="B654">
        <v>2014</v>
      </c>
      <c r="C654" s="4">
        <v>40816</v>
      </c>
      <c r="D654">
        <v>14</v>
      </c>
      <c r="E654">
        <v>0</v>
      </c>
      <c r="F654">
        <v>0</v>
      </c>
      <c r="G654">
        <v>0</v>
      </c>
      <c r="H654">
        <v>0</v>
      </c>
      <c r="I654">
        <v>0</v>
      </c>
      <c r="J654" s="5">
        <v>0</v>
      </c>
      <c r="K654" s="8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8">
        <v>4</v>
      </c>
      <c r="R654" s="5">
        <v>0</v>
      </c>
      <c r="S654" s="7">
        <v>0</v>
      </c>
      <c r="T654" s="8">
        <v>0</v>
      </c>
      <c r="U654" s="7">
        <v>0</v>
      </c>
      <c r="V654" s="15">
        <f t="shared" si="43"/>
        <v>18</v>
      </c>
      <c r="W654" s="5">
        <v>0</v>
      </c>
      <c r="X654" s="15">
        <f t="shared" si="44"/>
        <v>18</v>
      </c>
    </row>
    <row r="655" spans="1:24" x14ac:dyDescent="0.25">
      <c r="A655">
        <f t="shared" ref="A655:A662" si="45">WEEKNUM(C655)</f>
        <v>40</v>
      </c>
      <c r="B655">
        <v>2014</v>
      </c>
      <c r="C655" s="4">
        <v>40817</v>
      </c>
      <c r="D655">
        <v>9</v>
      </c>
      <c r="E655">
        <v>0</v>
      </c>
      <c r="F655">
        <v>0</v>
      </c>
      <c r="G655">
        <v>0</v>
      </c>
      <c r="H655">
        <v>0</v>
      </c>
      <c r="I655">
        <v>0</v>
      </c>
      <c r="J655" s="5">
        <v>0</v>
      </c>
      <c r="K655" s="8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8">
        <v>1</v>
      </c>
      <c r="R655" s="5">
        <v>0</v>
      </c>
      <c r="S655" s="7">
        <v>0</v>
      </c>
      <c r="T655" s="8">
        <v>0</v>
      </c>
      <c r="U655" s="7">
        <v>0</v>
      </c>
      <c r="V655" s="15">
        <f t="shared" si="43"/>
        <v>10</v>
      </c>
      <c r="W655" s="5">
        <v>1</v>
      </c>
      <c r="X655" s="15">
        <f t="shared" si="44"/>
        <v>11</v>
      </c>
    </row>
    <row r="656" spans="1:24" x14ac:dyDescent="0.25">
      <c r="A656">
        <f t="shared" si="45"/>
        <v>41</v>
      </c>
      <c r="B656">
        <v>2014</v>
      </c>
      <c r="C656" s="4">
        <v>40818</v>
      </c>
      <c r="D656">
        <v>37</v>
      </c>
      <c r="E656">
        <v>0</v>
      </c>
      <c r="F656">
        <v>0</v>
      </c>
      <c r="G656">
        <v>0</v>
      </c>
      <c r="H656">
        <v>0</v>
      </c>
      <c r="I656">
        <v>0</v>
      </c>
      <c r="J656" s="5">
        <v>0</v>
      </c>
      <c r="K656" s="8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8">
        <v>9</v>
      </c>
      <c r="R656" s="5">
        <v>0</v>
      </c>
      <c r="S656" s="7">
        <v>0</v>
      </c>
      <c r="T656" s="8">
        <v>0</v>
      </c>
      <c r="U656" s="7">
        <v>0</v>
      </c>
      <c r="V656" s="15">
        <f t="shared" si="43"/>
        <v>46</v>
      </c>
      <c r="W656" s="5">
        <v>6</v>
      </c>
      <c r="X656" s="15">
        <f t="shared" si="44"/>
        <v>52</v>
      </c>
    </row>
    <row r="657" spans="1:24" x14ac:dyDescent="0.25">
      <c r="A657">
        <f t="shared" si="45"/>
        <v>41</v>
      </c>
      <c r="B657">
        <v>2014</v>
      </c>
      <c r="C657" s="4">
        <v>40819</v>
      </c>
      <c r="D657">
        <v>0.75</v>
      </c>
      <c r="E657">
        <v>0</v>
      </c>
      <c r="F657">
        <v>0</v>
      </c>
      <c r="G657">
        <v>0</v>
      </c>
      <c r="H657">
        <v>0</v>
      </c>
      <c r="I657">
        <v>0</v>
      </c>
      <c r="J657" s="5">
        <v>0</v>
      </c>
      <c r="K657" s="8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8">
        <v>2</v>
      </c>
      <c r="R657" s="5">
        <v>0</v>
      </c>
      <c r="S657" s="7">
        <v>0</v>
      </c>
      <c r="T657" s="8">
        <v>0</v>
      </c>
      <c r="U657" s="7">
        <v>0</v>
      </c>
      <c r="V657" s="15">
        <f t="shared" si="43"/>
        <v>2.75</v>
      </c>
      <c r="W657" s="5">
        <v>0</v>
      </c>
      <c r="X657" s="15">
        <f t="shared" si="44"/>
        <v>2.75</v>
      </c>
    </row>
    <row r="658" spans="1:24" x14ac:dyDescent="0.25">
      <c r="A658">
        <f t="shared" si="45"/>
        <v>41</v>
      </c>
      <c r="B658">
        <v>2014</v>
      </c>
      <c r="C658" s="4">
        <v>40820</v>
      </c>
      <c r="D658">
        <v>0.75</v>
      </c>
      <c r="E658">
        <v>0</v>
      </c>
      <c r="F658">
        <v>0</v>
      </c>
      <c r="G658">
        <v>0</v>
      </c>
      <c r="H658">
        <v>0</v>
      </c>
      <c r="I658">
        <v>0</v>
      </c>
      <c r="J658" s="5">
        <v>0</v>
      </c>
      <c r="K658" s="8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8">
        <v>2</v>
      </c>
      <c r="R658" s="5">
        <v>0</v>
      </c>
      <c r="S658" s="7">
        <v>0</v>
      </c>
      <c r="T658" s="8">
        <v>0</v>
      </c>
      <c r="U658" s="7">
        <v>0</v>
      </c>
      <c r="V658" s="15">
        <f t="shared" si="43"/>
        <v>2.75</v>
      </c>
      <c r="W658" s="5">
        <v>0</v>
      </c>
      <c r="X658" s="15">
        <f t="shared" si="44"/>
        <v>2.75</v>
      </c>
    </row>
    <row r="659" spans="1:24" x14ac:dyDescent="0.25">
      <c r="A659">
        <f t="shared" si="45"/>
        <v>41</v>
      </c>
      <c r="B659">
        <v>2014</v>
      </c>
      <c r="C659" s="4">
        <v>40821</v>
      </c>
      <c r="D659">
        <v>0.75</v>
      </c>
      <c r="E659">
        <v>0</v>
      </c>
      <c r="F659">
        <v>0</v>
      </c>
      <c r="G659">
        <v>0</v>
      </c>
      <c r="H659">
        <v>0</v>
      </c>
      <c r="I659">
        <v>0</v>
      </c>
      <c r="J659" s="5">
        <v>0</v>
      </c>
      <c r="K659" s="8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8">
        <v>2</v>
      </c>
      <c r="R659" s="5">
        <v>0</v>
      </c>
      <c r="S659" s="7">
        <v>0</v>
      </c>
      <c r="T659" s="8">
        <v>0</v>
      </c>
      <c r="U659" s="7">
        <v>0</v>
      </c>
      <c r="V659" s="15">
        <f t="shared" si="43"/>
        <v>2.75</v>
      </c>
      <c r="W659" s="5">
        <v>0</v>
      </c>
      <c r="X659" s="15">
        <f t="shared" si="44"/>
        <v>2.75</v>
      </c>
    </row>
    <row r="660" spans="1:24" x14ac:dyDescent="0.25">
      <c r="A660">
        <f t="shared" si="45"/>
        <v>41</v>
      </c>
      <c r="B660">
        <v>2014</v>
      </c>
      <c r="C660" s="4">
        <v>40822</v>
      </c>
      <c r="D660">
        <v>0.75</v>
      </c>
      <c r="E660">
        <v>0</v>
      </c>
      <c r="F660">
        <v>0</v>
      </c>
      <c r="G660">
        <v>0</v>
      </c>
      <c r="H660">
        <v>0</v>
      </c>
      <c r="I660">
        <v>0</v>
      </c>
      <c r="J660" s="5">
        <v>0</v>
      </c>
      <c r="K660" s="8">
        <v>0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Q660" s="8">
        <v>2</v>
      </c>
      <c r="R660" s="5">
        <v>0</v>
      </c>
      <c r="S660" s="7">
        <v>0</v>
      </c>
      <c r="T660" s="8">
        <v>0</v>
      </c>
      <c r="U660" s="7">
        <v>0</v>
      </c>
      <c r="V660" s="15">
        <f t="shared" si="43"/>
        <v>2.75</v>
      </c>
      <c r="W660" s="5">
        <v>0</v>
      </c>
      <c r="X660" s="15">
        <f t="shared" si="44"/>
        <v>2.75</v>
      </c>
    </row>
    <row r="661" spans="1:24" x14ac:dyDescent="0.25">
      <c r="A661">
        <f t="shared" si="45"/>
        <v>41</v>
      </c>
      <c r="B661">
        <v>2014</v>
      </c>
      <c r="C661" s="4">
        <v>40823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 s="8">
        <v>19</v>
      </c>
      <c r="R661" s="5">
        <v>0</v>
      </c>
      <c r="S661" s="7">
        <v>0</v>
      </c>
      <c r="T661" s="8">
        <v>0</v>
      </c>
      <c r="U661" s="7">
        <v>0</v>
      </c>
      <c r="V661" s="15">
        <f t="shared" si="43"/>
        <v>19</v>
      </c>
      <c r="W661" s="5">
        <v>1</v>
      </c>
      <c r="X661" s="15">
        <f t="shared" si="44"/>
        <v>20</v>
      </c>
    </row>
    <row r="662" spans="1:24" x14ac:dyDescent="0.25">
      <c r="A662">
        <f t="shared" si="45"/>
        <v>41</v>
      </c>
      <c r="B662">
        <v>2014</v>
      </c>
      <c r="C662" s="4">
        <v>40824</v>
      </c>
      <c r="D662">
        <v>2</v>
      </c>
      <c r="E662">
        <v>0</v>
      </c>
      <c r="F662">
        <v>0</v>
      </c>
      <c r="G662">
        <v>0</v>
      </c>
      <c r="H662">
        <v>0</v>
      </c>
      <c r="I662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8">
        <v>12</v>
      </c>
      <c r="R662" s="5">
        <v>0</v>
      </c>
      <c r="S662" s="7">
        <v>0</v>
      </c>
      <c r="T662" s="8">
        <v>0</v>
      </c>
      <c r="U662" s="7">
        <v>0</v>
      </c>
      <c r="V662" s="15">
        <f t="shared" si="43"/>
        <v>14</v>
      </c>
      <c r="W662" s="5">
        <v>1</v>
      </c>
      <c r="X662" s="15">
        <f t="shared" si="44"/>
        <v>15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3:B22"/>
  <sheetViews>
    <sheetView workbookViewId="0">
      <selection activeCell="A46" sqref="A46"/>
    </sheetView>
  </sheetViews>
  <sheetFormatPr defaultRowHeight="15" x14ac:dyDescent="0.25"/>
  <cols>
    <col min="1" max="1" width="13.140625" customWidth="1"/>
    <col min="2" max="2" width="18.7109375" customWidth="1"/>
    <col min="3" max="4" width="12" customWidth="1"/>
    <col min="5" max="7" width="12" bestFit="1" customWidth="1"/>
  </cols>
  <sheetData>
    <row r="3" spans="1:2" x14ac:dyDescent="0.25">
      <c r="A3" s="17" t="s">
        <v>33</v>
      </c>
      <c r="B3" t="s">
        <v>39</v>
      </c>
    </row>
    <row r="4" spans="1:2" x14ac:dyDescent="0.25">
      <c r="A4" s="19">
        <v>21</v>
      </c>
      <c r="B4" s="20" t="e">
        <v>#N/A</v>
      </c>
    </row>
    <row r="5" spans="1:2" x14ac:dyDescent="0.25">
      <c r="A5" s="19">
        <v>22</v>
      </c>
      <c r="B5" s="20" t="e">
        <v>#N/A</v>
      </c>
    </row>
    <row r="6" spans="1:2" x14ac:dyDescent="0.25">
      <c r="A6" s="19">
        <v>23</v>
      </c>
      <c r="B6" s="20">
        <v>3.5959999999999992</v>
      </c>
    </row>
    <row r="7" spans="1:2" x14ac:dyDescent="0.25">
      <c r="A7" s="19">
        <v>24</v>
      </c>
      <c r="B7" s="20" t="e">
        <v>#N/A</v>
      </c>
    </row>
    <row r="8" spans="1:2" x14ac:dyDescent="0.25">
      <c r="A8" s="19">
        <v>25</v>
      </c>
      <c r="B8" s="20" t="e">
        <v>#N/A</v>
      </c>
    </row>
    <row r="9" spans="1:2" x14ac:dyDescent="0.25">
      <c r="A9" s="19">
        <v>26</v>
      </c>
      <c r="B9" s="20">
        <v>11.043714285714287</v>
      </c>
    </row>
    <row r="10" spans="1:2" x14ac:dyDescent="0.25">
      <c r="A10" s="19">
        <v>27</v>
      </c>
      <c r="B10" s="20">
        <v>10.887647058823529</v>
      </c>
    </row>
    <row r="11" spans="1:2" x14ac:dyDescent="0.25">
      <c r="A11" s="19">
        <v>28</v>
      </c>
      <c r="B11" s="20">
        <v>12.456562499999999</v>
      </c>
    </row>
    <row r="12" spans="1:2" x14ac:dyDescent="0.25">
      <c r="A12" s="19">
        <v>29</v>
      </c>
      <c r="B12" s="20">
        <v>7.4317647058823528</v>
      </c>
    </row>
    <row r="13" spans="1:2" x14ac:dyDescent="0.25">
      <c r="A13" s="19">
        <v>30</v>
      </c>
      <c r="B13" s="20">
        <v>11.115714285714288</v>
      </c>
    </row>
    <row r="14" spans="1:2" x14ac:dyDescent="0.25">
      <c r="A14" s="19">
        <v>31</v>
      </c>
      <c r="B14" s="20" t="e">
        <v>#N/A</v>
      </c>
    </row>
    <row r="15" spans="1:2" x14ac:dyDescent="0.25">
      <c r="A15" s="19">
        <v>32</v>
      </c>
      <c r="B15" s="20">
        <v>10.280000000000001</v>
      </c>
    </row>
    <row r="16" spans="1:2" x14ac:dyDescent="0.25">
      <c r="A16" s="19">
        <v>33</v>
      </c>
      <c r="B16" s="20">
        <v>14.098214285714288</v>
      </c>
    </row>
    <row r="17" spans="1:2" x14ac:dyDescent="0.25">
      <c r="A17" s="19">
        <v>34</v>
      </c>
      <c r="B17" s="20">
        <v>8.4023999999999983</v>
      </c>
    </row>
    <row r="18" spans="1:2" x14ac:dyDescent="0.25">
      <c r="A18" s="19">
        <v>35</v>
      </c>
      <c r="B18" s="20">
        <v>12.232857142857142</v>
      </c>
    </row>
    <row r="19" spans="1:2" x14ac:dyDescent="0.25">
      <c r="A19" s="19">
        <v>36</v>
      </c>
      <c r="B19" s="20">
        <v>8.5268421052631584</v>
      </c>
    </row>
    <row r="20" spans="1:2" x14ac:dyDescent="0.25">
      <c r="A20" s="19">
        <v>37</v>
      </c>
      <c r="B20" s="20">
        <v>2.9447619047619051</v>
      </c>
    </row>
    <row r="21" spans="1:2" x14ac:dyDescent="0.25">
      <c r="A21" s="19">
        <v>38</v>
      </c>
      <c r="B21" s="20">
        <v>6.4149999999999991</v>
      </c>
    </row>
    <row r="22" spans="1:2" x14ac:dyDescent="0.25">
      <c r="A22" s="19" t="s">
        <v>34</v>
      </c>
      <c r="B22" s="20" t="e">
        <v>#N/A</v>
      </c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X591"/>
  <sheetViews>
    <sheetView topLeftCell="A2" workbookViewId="0">
      <selection activeCell="K47" sqref="K47"/>
    </sheetView>
  </sheetViews>
  <sheetFormatPr defaultRowHeight="15" x14ac:dyDescent="0.25"/>
  <cols>
    <col min="1" max="1" width="12.42578125" customWidth="1"/>
    <col min="5" max="5" width="10" customWidth="1"/>
    <col min="6" max="6" width="10.5703125" customWidth="1"/>
    <col min="7" max="7" width="14.42578125" customWidth="1"/>
    <col min="8" max="8" width="12.42578125" customWidth="1"/>
    <col min="9" max="9" width="11.85546875" customWidth="1"/>
    <col min="10" max="10" width="14.28515625" customWidth="1"/>
    <col min="11" max="11" width="9.42578125" customWidth="1"/>
    <col min="12" max="12" width="9.7109375" customWidth="1"/>
    <col min="13" max="14" width="10.7109375" customWidth="1"/>
    <col min="15" max="15" width="11.5703125" customWidth="1"/>
    <col min="16" max="16" width="15.28515625" customWidth="1"/>
    <col min="17" max="17" width="10.5703125" customWidth="1"/>
    <col min="18" max="18" width="11.85546875" customWidth="1"/>
    <col min="19" max="19" width="15.28515625" customWidth="1"/>
    <col min="20" max="20" width="12.85546875" customWidth="1"/>
    <col min="21" max="21" width="12.7109375" customWidth="1"/>
    <col min="22" max="22" width="10.5703125" customWidth="1"/>
  </cols>
  <sheetData>
    <row r="1" spans="1:24" x14ac:dyDescent="0.25">
      <c r="A1" t="s">
        <v>38</v>
      </c>
      <c r="B1" t="s">
        <v>44</v>
      </c>
      <c r="C1" t="s">
        <v>0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s="3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s="3" t="s">
        <v>30</v>
      </c>
      <c r="Q1" t="s">
        <v>20</v>
      </c>
      <c r="R1" t="s">
        <v>21</v>
      </c>
      <c r="S1" s="3" t="s">
        <v>31</v>
      </c>
      <c r="T1" t="s">
        <v>26</v>
      </c>
      <c r="U1" s="3" t="s">
        <v>23</v>
      </c>
      <c r="V1" s="5" t="s">
        <v>37</v>
      </c>
      <c r="W1" s="5" t="s">
        <v>36</v>
      </c>
      <c r="X1" s="5" t="s">
        <v>47</v>
      </c>
    </row>
    <row r="2" spans="1:24" x14ac:dyDescent="0.25">
      <c r="A2">
        <f>WEEKNUM(C2)</f>
        <v>19</v>
      </c>
      <c r="B2">
        <v>2010</v>
      </c>
      <c r="C2" s="4">
        <v>40303</v>
      </c>
      <c r="J2" s="3"/>
      <c r="K2" s="5"/>
      <c r="L2" s="5"/>
      <c r="M2" s="5"/>
      <c r="P2" s="3"/>
      <c r="S2" s="3"/>
      <c r="T2" s="5"/>
      <c r="U2" s="3"/>
      <c r="V2" s="15">
        <f t="shared" ref="V2:V65" si="0">SUM(D2:U2)</f>
        <v>0</v>
      </c>
      <c r="X2" s="15">
        <f>SUM(V2:W2)</f>
        <v>0</v>
      </c>
    </row>
    <row r="3" spans="1:24" x14ac:dyDescent="0.25">
      <c r="A3">
        <f t="shared" ref="A3:A66" si="1">WEEKNUM(C3)</f>
        <v>19</v>
      </c>
      <c r="B3">
        <v>2010</v>
      </c>
      <c r="C3" s="4">
        <v>40304</v>
      </c>
      <c r="J3" s="3"/>
      <c r="K3" s="5"/>
      <c r="L3" s="5"/>
      <c r="M3" s="5"/>
      <c r="N3" s="5"/>
      <c r="O3" s="5"/>
      <c r="P3" s="3"/>
      <c r="S3" s="3"/>
      <c r="T3" s="5"/>
      <c r="U3" s="3"/>
      <c r="V3" s="15">
        <f t="shared" si="0"/>
        <v>0</v>
      </c>
      <c r="X3" s="15">
        <f t="shared" ref="X3:X66" si="2">SUM(V3:W3)</f>
        <v>0</v>
      </c>
    </row>
    <row r="4" spans="1:24" x14ac:dyDescent="0.25">
      <c r="A4">
        <f t="shared" si="1"/>
        <v>19</v>
      </c>
      <c r="B4">
        <v>2010</v>
      </c>
      <c r="C4" s="4">
        <v>40305</v>
      </c>
      <c r="J4" s="3"/>
      <c r="K4" s="5"/>
      <c r="L4" s="5"/>
      <c r="M4" s="5"/>
      <c r="N4" s="5"/>
      <c r="O4" s="5"/>
      <c r="P4" s="3"/>
      <c r="S4" s="3"/>
      <c r="T4" s="5"/>
      <c r="U4" s="3"/>
      <c r="V4" s="15">
        <f t="shared" si="0"/>
        <v>0</v>
      </c>
      <c r="W4" s="5"/>
      <c r="X4" s="15">
        <f t="shared" si="2"/>
        <v>0</v>
      </c>
    </row>
    <row r="5" spans="1:24" x14ac:dyDescent="0.25">
      <c r="A5">
        <f t="shared" si="1"/>
        <v>19</v>
      </c>
      <c r="B5">
        <v>2010</v>
      </c>
      <c r="C5" s="4">
        <v>40306</v>
      </c>
      <c r="J5" s="3"/>
      <c r="K5" s="5"/>
      <c r="L5" s="5"/>
      <c r="M5" s="5"/>
      <c r="N5" s="5"/>
      <c r="O5" s="5"/>
      <c r="P5" s="3"/>
      <c r="S5" s="3"/>
      <c r="T5" s="5"/>
      <c r="U5" s="3"/>
      <c r="V5" s="15">
        <f t="shared" si="0"/>
        <v>0</v>
      </c>
      <c r="W5" s="5"/>
      <c r="X5" s="15">
        <f t="shared" si="2"/>
        <v>0</v>
      </c>
    </row>
    <row r="6" spans="1:24" x14ac:dyDescent="0.25">
      <c r="A6">
        <f t="shared" si="1"/>
        <v>20</v>
      </c>
      <c r="B6">
        <v>2010</v>
      </c>
      <c r="C6" s="4">
        <v>40307</v>
      </c>
      <c r="J6" s="3"/>
      <c r="K6" s="5"/>
      <c r="L6" s="5"/>
      <c r="M6" s="5"/>
      <c r="N6" s="5"/>
      <c r="O6" s="5"/>
      <c r="P6" s="3"/>
      <c r="Q6" s="5"/>
      <c r="R6" s="5"/>
      <c r="S6" s="3"/>
      <c r="T6" s="5"/>
      <c r="U6" s="3"/>
      <c r="V6" s="15">
        <f t="shared" si="0"/>
        <v>0</v>
      </c>
      <c r="X6" s="15">
        <f t="shared" si="2"/>
        <v>0</v>
      </c>
    </row>
    <row r="7" spans="1:24" x14ac:dyDescent="0.25">
      <c r="A7">
        <f t="shared" si="1"/>
        <v>20</v>
      </c>
      <c r="B7">
        <v>2010</v>
      </c>
      <c r="C7" s="4">
        <v>40308</v>
      </c>
      <c r="J7" s="3"/>
      <c r="K7" s="5"/>
      <c r="L7" s="5"/>
      <c r="M7" s="5"/>
      <c r="O7" s="5"/>
      <c r="P7" s="3"/>
      <c r="R7" s="5"/>
      <c r="S7" s="3"/>
      <c r="T7" s="5"/>
      <c r="U7" s="3"/>
      <c r="V7" s="15">
        <f t="shared" si="0"/>
        <v>0</v>
      </c>
      <c r="X7" s="15">
        <f t="shared" si="2"/>
        <v>0</v>
      </c>
    </row>
    <row r="8" spans="1:24" x14ac:dyDescent="0.25">
      <c r="A8">
        <f t="shared" si="1"/>
        <v>20</v>
      </c>
      <c r="B8">
        <v>2010</v>
      </c>
      <c r="C8" s="4">
        <v>40309</v>
      </c>
      <c r="J8" s="3"/>
      <c r="K8" s="5"/>
      <c r="L8" s="5"/>
      <c r="M8" s="5"/>
      <c r="N8" s="5"/>
      <c r="O8" s="5"/>
      <c r="P8" s="3"/>
      <c r="Q8" s="5"/>
      <c r="R8" s="5"/>
      <c r="S8" s="3"/>
      <c r="T8" s="5"/>
      <c r="U8" s="3"/>
      <c r="V8" s="15">
        <f t="shared" si="0"/>
        <v>0</v>
      </c>
      <c r="X8" s="15">
        <f t="shared" si="2"/>
        <v>0</v>
      </c>
    </row>
    <row r="9" spans="1:24" x14ac:dyDescent="0.25">
      <c r="A9">
        <f t="shared" si="1"/>
        <v>20</v>
      </c>
      <c r="B9">
        <v>2010</v>
      </c>
      <c r="C9" s="4">
        <v>40310</v>
      </c>
      <c r="J9" s="3"/>
      <c r="K9" s="5"/>
      <c r="L9" s="5"/>
      <c r="M9" s="5"/>
      <c r="N9" s="5"/>
      <c r="O9" s="5"/>
      <c r="P9" s="3"/>
      <c r="Q9" s="5"/>
      <c r="R9" s="5"/>
      <c r="S9" s="3"/>
      <c r="T9" s="5"/>
      <c r="U9" s="3"/>
      <c r="V9" s="15">
        <f t="shared" si="0"/>
        <v>0</v>
      </c>
      <c r="X9" s="15">
        <f t="shared" si="2"/>
        <v>0</v>
      </c>
    </row>
    <row r="10" spans="1:24" x14ac:dyDescent="0.25">
      <c r="A10">
        <f t="shared" si="1"/>
        <v>20</v>
      </c>
      <c r="B10">
        <v>2010</v>
      </c>
      <c r="C10" s="4">
        <v>40311</v>
      </c>
      <c r="J10" s="3"/>
      <c r="K10" s="5"/>
      <c r="L10" s="5"/>
      <c r="M10" s="5"/>
      <c r="N10" s="5"/>
      <c r="O10" s="5"/>
      <c r="P10" s="3"/>
      <c r="Q10" s="5"/>
      <c r="R10" s="5"/>
      <c r="S10" s="3"/>
      <c r="T10" s="5"/>
      <c r="U10" s="3"/>
      <c r="V10" s="15">
        <f t="shared" si="0"/>
        <v>0</v>
      </c>
      <c r="X10" s="15">
        <f t="shared" si="2"/>
        <v>0</v>
      </c>
    </row>
    <row r="11" spans="1:24" x14ac:dyDescent="0.25">
      <c r="A11">
        <f t="shared" si="1"/>
        <v>20</v>
      </c>
      <c r="B11">
        <v>2010</v>
      </c>
      <c r="C11" s="4">
        <v>40312</v>
      </c>
      <c r="J11" s="3"/>
      <c r="K11" s="5"/>
      <c r="L11" s="5"/>
      <c r="M11" s="5"/>
      <c r="N11" s="5"/>
      <c r="O11" s="5"/>
      <c r="P11" s="3"/>
      <c r="Q11" s="5"/>
      <c r="R11" s="5"/>
      <c r="S11" s="3"/>
      <c r="T11" s="5"/>
      <c r="U11" s="3"/>
      <c r="V11" s="15">
        <f t="shared" si="0"/>
        <v>0</v>
      </c>
      <c r="W11" s="5"/>
      <c r="X11" s="15">
        <f t="shared" si="2"/>
        <v>0</v>
      </c>
    </row>
    <row r="12" spans="1:24" x14ac:dyDescent="0.25">
      <c r="A12">
        <f t="shared" si="1"/>
        <v>20</v>
      </c>
      <c r="B12">
        <v>2010</v>
      </c>
      <c r="C12" s="4">
        <v>40313</v>
      </c>
      <c r="J12" s="3"/>
      <c r="K12" s="5"/>
      <c r="L12" s="5"/>
      <c r="M12" s="5"/>
      <c r="N12" s="5"/>
      <c r="O12" s="5"/>
      <c r="P12" s="3"/>
      <c r="Q12" s="5"/>
      <c r="R12" s="5"/>
      <c r="S12" s="3"/>
      <c r="T12" s="5"/>
      <c r="U12" s="3"/>
      <c r="V12" s="15">
        <f t="shared" si="0"/>
        <v>0</v>
      </c>
      <c r="W12" s="5"/>
      <c r="X12" s="15">
        <f t="shared" si="2"/>
        <v>0</v>
      </c>
    </row>
    <row r="13" spans="1:24" x14ac:dyDescent="0.25">
      <c r="A13">
        <f t="shared" si="1"/>
        <v>21</v>
      </c>
      <c r="B13">
        <v>2010</v>
      </c>
      <c r="C13" s="4">
        <v>40314</v>
      </c>
      <c r="J13" s="3"/>
      <c r="K13" s="5"/>
      <c r="L13" s="5"/>
      <c r="M13" s="5"/>
      <c r="N13" s="5"/>
      <c r="O13" s="5"/>
      <c r="P13" s="3"/>
      <c r="Q13" s="5"/>
      <c r="R13" s="5"/>
      <c r="S13" s="3"/>
      <c r="T13" s="5"/>
      <c r="U13" s="3"/>
      <c r="V13" s="15">
        <f t="shared" si="0"/>
        <v>0</v>
      </c>
      <c r="W13" s="5"/>
      <c r="X13" s="15">
        <f t="shared" si="2"/>
        <v>0</v>
      </c>
    </row>
    <row r="14" spans="1:24" x14ac:dyDescent="0.25">
      <c r="A14">
        <f t="shared" si="1"/>
        <v>21</v>
      </c>
      <c r="B14">
        <v>2010</v>
      </c>
      <c r="C14" s="4">
        <v>40315</v>
      </c>
      <c r="J14" s="3"/>
      <c r="K14" s="5"/>
      <c r="L14" s="5"/>
      <c r="M14" s="5"/>
      <c r="N14" s="5"/>
      <c r="O14" s="5"/>
      <c r="P14" s="3"/>
      <c r="Q14" s="5"/>
      <c r="R14" s="5"/>
      <c r="S14" s="3"/>
      <c r="T14" s="5"/>
      <c r="U14" s="3"/>
      <c r="V14" s="15">
        <f t="shared" si="0"/>
        <v>0</v>
      </c>
      <c r="X14" s="15">
        <f t="shared" si="2"/>
        <v>0</v>
      </c>
    </row>
    <row r="15" spans="1:24" x14ac:dyDescent="0.25">
      <c r="A15">
        <f t="shared" si="1"/>
        <v>21</v>
      </c>
      <c r="B15">
        <v>2010</v>
      </c>
      <c r="C15" s="4">
        <v>40316</v>
      </c>
      <c r="J15" s="3"/>
      <c r="K15" s="5"/>
      <c r="L15" s="5"/>
      <c r="M15" s="5"/>
      <c r="N15" s="5"/>
      <c r="O15" s="5"/>
      <c r="P15" s="3"/>
      <c r="Q15" s="5"/>
      <c r="R15" s="5"/>
      <c r="S15" s="3"/>
      <c r="T15" s="5"/>
      <c r="U15" s="3"/>
      <c r="V15" s="15">
        <f t="shared" si="0"/>
        <v>0</v>
      </c>
      <c r="X15" s="15">
        <f t="shared" si="2"/>
        <v>0</v>
      </c>
    </row>
    <row r="16" spans="1:24" x14ac:dyDescent="0.25">
      <c r="A16">
        <f t="shared" si="1"/>
        <v>21</v>
      </c>
      <c r="B16">
        <v>2010</v>
      </c>
      <c r="C16" s="4">
        <v>40317</v>
      </c>
      <c r="J16" s="3"/>
      <c r="K16" s="5"/>
      <c r="L16" s="5"/>
      <c r="M16" s="5"/>
      <c r="N16" s="5"/>
      <c r="O16" s="5"/>
      <c r="P16" s="3"/>
      <c r="Q16" s="5"/>
      <c r="R16" s="5"/>
      <c r="S16" s="3"/>
      <c r="T16" s="5"/>
      <c r="U16" s="3"/>
      <c r="V16" s="15">
        <f t="shared" si="0"/>
        <v>0</v>
      </c>
      <c r="X16" s="15">
        <f t="shared" si="2"/>
        <v>0</v>
      </c>
    </row>
    <row r="17" spans="1:24" x14ac:dyDescent="0.25">
      <c r="A17">
        <f t="shared" si="1"/>
        <v>21</v>
      </c>
      <c r="B17">
        <v>2010</v>
      </c>
      <c r="C17" s="4">
        <v>40318</v>
      </c>
      <c r="D17">
        <v>0.2</v>
      </c>
      <c r="E17">
        <v>0</v>
      </c>
      <c r="F17">
        <v>0</v>
      </c>
      <c r="G17">
        <v>0</v>
      </c>
      <c r="H17">
        <v>0</v>
      </c>
      <c r="I17">
        <v>0</v>
      </c>
      <c r="J17" s="3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3">
        <v>0</v>
      </c>
      <c r="Q17" s="5">
        <v>4</v>
      </c>
      <c r="R17" s="5">
        <v>0</v>
      </c>
      <c r="S17" s="3">
        <v>0</v>
      </c>
      <c r="T17" s="5">
        <v>0</v>
      </c>
      <c r="U17" s="3">
        <v>0</v>
      </c>
      <c r="V17" s="15">
        <f t="shared" si="0"/>
        <v>4.2</v>
      </c>
      <c r="W17" s="5">
        <v>0.4</v>
      </c>
      <c r="X17" s="15">
        <f t="shared" si="2"/>
        <v>4.6000000000000005</v>
      </c>
    </row>
    <row r="18" spans="1:24" x14ac:dyDescent="0.25">
      <c r="A18">
        <f t="shared" si="1"/>
        <v>21</v>
      </c>
      <c r="B18">
        <v>2010</v>
      </c>
      <c r="C18" s="4">
        <v>40319</v>
      </c>
      <c r="D18">
        <v>0.2</v>
      </c>
      <c r="E18">
        <v>0</v>
      </c>
      <c r="F18">
        <v>0</v>
      </c>
      <c r="G18">
        <v>0</v>
      </c>
      <c r="H18">
        <v>0</v>
      </c>
      <c r="I18">
        <v>0</v>
      </c>
      <c r="J18" s="3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3">
        <v>0</v>
      </c>
      <c r="Q18" s="5">
        <v>4</v>
      </c>
      <c r="R18" s="5">
        <v>0</v>
      </c>
      <c r="S18" s="3">
        <v>0</v>
      </c>
      <c r="T18" s="5">
        <v>0</v>
      </c>
      <c r="U18" s="3">
        <v>0</v>
      </c>
      <c r="V18" s="15">
        <f t="shared" si="0"/>
        <v>4.2</v>
      </c>
      <c r="W18" s="5">
        <v>0.4</v>
      </c>
      <c r="X18" s="15">
        <f t="shared" si="2"/>
        <v>4.6000000000000005</v>
      </c>
    </row>
    <row r="19" spans="1:24" x14ac:dyDescent="0.25">
      <c r="A19">
        <f t="shared" si="1"/>
        <v>21</v>
      </c>
      <c r="B19">
        <v>2010</v>
      </c>
      <c r="C19" s="4">
        <v>40320</v>
      </c>
      <c r="D19">
        <v>0.2</v>
      </c>
      <c r="E19">
        <v>0</v>
      </c>
      <c r="F19">
        <v>0</v>
      </c>
      <c r="G19">
        <v>0</v>
      </c>
      <c r="H19">
        <v>0</v>
      </c>
      <c r="I19">
        <v>0</v>
      </c>
      <c r="J19" s="3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3">
        <v>0</v>
      </c>
      <c r="Q19" s="5">
        <v>4</v>
      </c>
      <c r="R19" s="5">
        <v>0</v>
      </c>
      <c r="S19" s="3">
        <v>0</v>
      </c>
      <c r="T19" s="5">
        <v>0</v>
      </c>
      <c r="U19" s="3">
        <v>0</v>
      </c>
      <c r="V19" s="15">
        <f t="shared" si="0"/>
        <v>4.2</v>
      </c>
      <c r="W19" s="5">
        <v>0.4</v>
      </c>
      <c r="X19" s="15">
        <f t="shared" si="2"/>
        <v>4.6000000000000005</v>
      </c>
    </row>
    <row r="20" spans="1:24" x14ac:dyDescent="0.25">
      <c r="A20">
        <f t="shared" si="1"/>
        <v>22</v>
      </c>
      <c r="B20">
        <v>2010</v>
      </c>
      <c r="C20" s="4">
        <v>40321</v>
      </c>
      <c r="D20">
        <v>0.2</v>
      </c>
      <c r="E20">
        <v>0</v>
      </c>
      <c r="F20">
        <v>0</v>
      </c>
      <c r="G20">
        <v>0</v>
      </c>
      <c r="H20">
        <v>0</v>
      </c>
      <c r="I20">
        <v>0</v>
      </c>
      <c r="J20" s="3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3">
        <v>0</v>
      </c>
      <c r="Q20" s="5">
        <v>4</v>
      </c>
      <c r="R20" s="5">
        <v>0</v>
      </c>
      <c r="S20" s="3">
        <v>0</v>
      </c>
      <c r="T20" s="5">
        <v>0</v>
      </c>
      <c r="U20" s="3">
        <v>0</v>
      </c>
      <c r="V20" s="15">
        <f t="shared" si="0"/>
        <v>4.2</v>
      </c>
      <c r="W20" s="5">
        <v>0.4</v>
      </c>
      <c r="X20" s="15">
        <f t="shared" si="2"/>
        <v>4.6000000000000005</v>
      </c>
    </row>
    <row r="21" spans="1:24" x14ac:dyDescent="0.25">
      <c r="A21">
        <f t="shared" si="1"/>
        <v>22</v>
      </c>
      <c r="B21">
        <v>2010</v>
      </c>
      <c r="C21" s="4">
        <v>40322</v>
      </c>
      <c r="D21">
        <v>0.2</v>
      </c>
      <c r="E21">
        <v>0</v>
      </c>
      <c r="F21">
        <v>0</v>
      </c>
      <c r="G21">
        <v>0</v>
      </c>
      <c r="H21">
        <v>0</v>
      </c>
      <c r="I21">
        <v>0</v>
      </c>
      <c r="J21" s="3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3">
        <v>0</v>
      </c>
      <c r="Q21" s="5">
        <v>4</v>
      </c>
      <c r="R21" s="5">
        <v>0</v>
      </c>
      <c r="S21" s="3">
        <v>0</v>
      </c>
      <c r="T21" s="5">
        <v>0</v>
      </c>
      <c r="U21" s="3">
        <v>0</v>
      </c>
      <c r="V21" s="15">
        <f t="shared" si="0"/>
        <v>4.2</v>
      </c>
      <c r="W21" s="5">
        <v>0.4</v>
      </c>
      <c r="X21" s="15">
        <f t="shared" si="2"/>
        <v>4.6000000000000005</v>
      </c>
    </row>
    <row r="22" spans="1:24" x14ac:dyDescent="0.25">
      <c r="A22">
        <f t="shared" si="1"/>
        <v>22</v>
      </c>
      <c r="B22">
        <v>2010</v>
      </c>
      <c r="C22" s="4">
        <v>40323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 s="3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3">
        <v>0</v>
      </c>
      <c r="Q22" s="5">
        <v>5</v>
      </c>
      <c r="R22" s="5">
        <v>0</v>
      </c>
      <c r="S22" s="3">
        <v>0</v>
      </c>
      <c r="T22" s="5">
        <v>0</v>
      </c>
      <c r="U22" s="3">
        <v>0</v>
      </c>
      <c r="V22" s="15">
        <f t="shared" si="0"/>
        <v>5</v>
      </c>
      <c r="W22" s="5">
        <v>0</v>
      </c>
      <c r="X22" s="15">
        <f t="shared" si="2"/>
        <v>5</v>
      </c>
    </row>
    <row r="23" spans="1:24" x14ac:dyDescent="0.25">
      <c r="A23">
        <f t="shared" si="1"/>
        <v>22</v>
      </c>
      <c r="B23">
        <v>2010</v>
      </c>
      <c r="C23" s="4">
        <v>40324</v>
      </c>
      <c r="D23">
        <v>7</v>
      </c>
      <c r="E23">
        <v>2</v>
      </c>
      <c r="F23">
        <v>0</v>
      </c>
      <c r="G23">
        <v>0</v>
      </c>
      <c r="H23">
        <v>0</v>
      </c>
      <c r="I23">
        <v>0</v>
      </c>
      <c r="J23" s="3">
        <v>0</v>
      </c>
      <c r="K23" s="5">
        <v>0</v>
      </c>
      <c r="L23" s="5">
        <v>1</v>
      </c>
      <c r="M23" s="5">
        <v>0</v>
      </c>
      <c r="N23" s="5">
        <v>0</v>
      </c>
      <c r="O23" s="5">
        <v>0</v>
      </c>
      <c r="P23" s="3">
        <v>0</v>
      </c>
      <c r="Q23" s="5">
        <v>6</v>
      </c>
      <c r="R23" s="5">
        <v>0</v>
      </c>
      <c r="S23" s="3">
        <v>0</v>
      </c>
      <c r="T23" s="5">
        <v>0</v>
      </c>
      <c r="U23" s="3">
        <v>0</v>
      </c>
      <c r="V23" s="15">
        <f t="shared" si="0"/>
        <v>16</v>
      </c>
      <c r="W23" s="5">
        <v>1</v>
      </c>
      <c r="X23" s="15">
        <f t="shared" si="2"/>
        <v>17</v>
      </c>
    </row>
    <row r="24" spans="1:24" x14ac:dyDescent="0.25">
      <c r="A24">
        <f t="shared" si="1"/>
        <v>22</v>
      </c>
      <c r="B24">
        <v>2010</v>
      </c>
      <c r="C24" s="4">
        <v>40325</v>
      </c>
      <c r="D24">
        <v>7</v>
      </c>
      <c r="E24">
        <v>1</v>
      </c>
      <c r="F24">
        <v>0</v>
      </c>
      <c r="G24">
        <v>0</v>
      </c>
      <c r="H24">
        <v>0</v>
      </c>
      <c r="I24">
        <v>0</v>
      </c>
      <c r="J24" s="3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3">
        <v>0</v>
      </c>
      <c r="Q24" s="5">
        <v>31</v>
      </c>
      <c r="R24" s="5">
        <v>0</v>
      </c>
      <c r="S24" s="3">
        <v>0</v>
      </c>
      <c r="T24" s="5">
        <v>0</v>
      </c>
      <c r="U24" s="3">
        <v>0</v>
      </c>
      <c r="V24" s="15">
        <f t="shared" si="0"/>
        <v>39</v>
      </c>
      <c r="W24" s="5">
        <v>5</v>
      </c>
      <c r="X24" s="15">
        <f t="shared" si="2"/>
        <v>44</v>
      </c>
    </row>
    <row r="25" spans="1:24" x14ac:dyDescent="0.25">
      <c r="A25">
        <f t="shared" si="1"/>
        <v>22</v>
      </c>
      <c r="B25">
        <v>2010</v>
      </c>
      <c r="C25" s="4">
        <v>40326</v>
      </c>
      <c r="D25">
        <v>3.25</v>
      </c>
      <c r="E25">
        <v>0.75</v>
      </c>
      <c r="F25">
        <v>0</v>
      </c>
      <c r="G25">
        <v>0</v>
      </c>
      <c r="H25">
        <v>0</v>
      </c>
      <c r="I25">
        <v>0</v>
      </c>
      <c r="J25" s="3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3">
        <v>0</v>
      </c>
      <c r="Q25" s="5">
        <v>8.5</v>
      </c>
      <c r="R25" s="5">
        <v>0</v>
      </c>
      <c r="S25" s="3">
        <v>0</v>
      </c>
      <c r="T25" s="5">
        <v>0</v>
      </c>
      <c r="U25" s="3">
        <v>0</v>
      </c>
      <c r="V25" s="15">
        <f t="shared" si="0"/>
        <v>12.5</v>
      </c>
      <c r="W25" s="5">
        <v>3.5</v>
      </c>
      <c r="X25" s="15">
        <f t="shared" si="2"/>
        <v>16</v>
      </c>
    </row>
    <row r="26" spans="1:24" x14ac:dyDescent="0.25">
      <c r="A26">
        <f t="shared" si="1"/>
        <v>22</v>
      </c>
      <c r="B26">
        <v>2010</v>
      </c>
      <c r="C26" s="4">
        <v>40327</v>
      </c>
      <c r="D26">
        <v>3.25</v>
      </c>
      <c r="E26">
        <v>0.75</v>
      </c>
      <c r="F26">
        <v>0</v>
      </c>
      <c r="G26">
        <v>0</v>
      </c>
      <c r="H26">
        <v>0</v>
      </c>
      <c r="I26">
        <v>0</v>
      </c>
      <c r="J26" s="3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3">
        <v>0</v>
      </c>
      <c r="Q26" s="5">
        <v>8.5</v>
      </c>
      <c r="R26" s="5">
        <v>0</v>
      </c>
      <c r="S26" s="3">
        <v>0</v>
      </c>
      <c r="T26" s="5">
        <v>0</v>
      </c>
      <c r="U26" s="3">
        <v>0</v>
      </c>
      <c r="V26" s="15">
        <f t="shared" si="0"/>
        <v>12.5</v>
      </c>
      <c r="W26" s="5">
        <v>3.5</v>
      </c>
      <c r="X26" s="15">
        <f t="shared" si="2"/>
        <v>16</v>
      </c>
    </row>
    <row r="27" spans="1:24" x14ac:dyDescent="0.25">
      <c r="A27">
        <f t="shared" si="1"/>
        <v>23</v>
      </c>
      <c r="B27">
        <v>2010</v>
      </c>
      <c r="C27" s="4">
        <v>40328</v>
      </c>
      <c r="D27">
        <v>3.25</v>
      </c>
      <c r="E27">
        <v>0.75</v>
      </c>
      <c r="F27">
        <v>0</v>
      </c>
      <c r="G27">
        <v>0</v>
      </c>
      <c r="H27">
        <v>0</v>
      </c>
      <c r="I27">
        <v>0</v>
      </c>
      <c r="J27" s="3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3">
        <v>0</v>
      </c>
      <c r="Q27" s="5">
        <v>8.5</v>
      </c>
      <c r="R27" s="5">
        <v>0</v>
      </c>
      <c r="S27" s="3">
        <v>0</v>
      </c>
      <c r="T27" s="5">
        <v>0</v>
      </c>
      <c r="U27" s="3">
        <v>0</v>
      </c>
      <c r="V27" s="15">
        <f t="shared" si="0"/>
        <v>12.5</v>
      </c>
      <c r="W27" s="5">
        <v>3.5</v>
      </c>
      <c r="X27" s="15">
        <f t="shared" si="2"/>
        <v>16</v>
      </c>
    </row>
    <row r="28" spans="1:24" x14ac:dyDescent="0.25">
      <c r="A28">
        <f t="shared" si="1"/>
        <v>23</v>
      </c>
      <c r="B28">
        <v>2010</v>
      </c>
      <c r="C28" s="4">
        <v>40329</v>
      </c>
      <c r="D28">
        <v>3.25</v>
      </c>
      <c r="E28">
        <v>0.75</v>
      </c>
      <c r="F28">
        <v>0</v>
      </c>
      <c r="G28">
        <v>0</v>
      </c>
      <c r="H28">
        <v>0</v>
      </c>
      <c r="I28">
        <v>0</v>
      </c>
      <c r="J28" s="3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3">
        <v>0</v>
      </c>
      <c r="Q28" s="5">
        <v>8.5</v>
      </c>
      <c r="R28" s="5">
        <v>0</v>
      </c>
      <c r="S28" s="3">
        <v>0</v>
      </c>
      <c r="T28" s="5">
        <v>0</v>
      </c>
      <c r="U28" s="3">
        <v>0</v>
      </c>
      <c r="V28" s="15">
        <f>SUM(D28:U28)</f>
        <v>12.5</v>
      </c>
      <c r="W28" s="5">
        <v>3.5</v>
      </c>
      <c r="X28" s="15">
        <f>SUM(V28:W28)</f>
        <v>16</v>
      </c>
    </row>
    <row r="29" spans="1:24" x14ac:dyDescent="0.25">
      <c r="A29">
        <f t="shared" si="1"/>
        <v>23</v>
      </c>
      <c r="B29">
        <v>2010</v>
      </c>
      <c r="C29" s="4">
        <v>40330</v>
      </c>
      <c r="D29">
        <v>3.25</v>
      </c>
      <c r="E29">
        <v>0.75</v>
      </c>
      <c r="F29">
        <v>0</v>
      </c>
      <c r="G29">
        <v>0</v>
      </c>
      <c r="H29">
        <v>0</v>
      </c>
      <c r="I29">
        <v>0</v>
      </c>
      <c r="J29" s="3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3">
        <v>0</v>
      </c>
      <c r="Q29" s="5">
        <v>8.5</v>
      </c>
      <c r="R29" s="5">
        <v>0</v>
      </c>
      <c r="S29" s="3">
        <v>0</v>
      </c>
      <c r="T29" s="5">
        <v>0</v>
      </c>
      <c r="U29" s="3">
        <v>0</v>
      </c>
      <c r="V29" s="15">
        <f>SUM(D29:U29)</f>
        <v>12.5</v>
      </c>
      <c r="W29" s="5">
        <v>3.5</v>
      </c>
      <c r="X29" s="15">
        <f>SUM(V29:W29)</f>
        <v>16</v>
      </c>
    </row>
    <row r="30" spans="1:24" x14ac:dyDescent="0.25">
      <c r="A30">
        <f t="shared" si="1"/>
        <v>23</v>
      </c>
      <c r="B30">
        <v>2010</v>
      </c>
      <c r="C30" s="4">
        <v>40331</v>
      </c>
      <c r="D30">
        <v>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2</v>
      </c>
      <c r="R30">
        <v>0</v>
      </c>
      <c r="S30">
        <v>0</v>
      </c>
      <c r="T30">
        <v>0</v>
      </c>
      <c r="U30">
        <v>0</v>
      </c>
      <c r="V30" s="15">
        <f t="shared" si="0"/>
        <v>3</v>
      </c>
      <c r="W30" s="5">
        <v>0</v>
      </c>
      <c r="X30" s="15">
        <f t="shared" si="2"/>
        <v>3</v>
      </c>
    </row>
    <row r="31" spans="1:24" x14ac:dyDescent="0.25">
      <c r="A31">
        <f t="shared" si="1"/>
        <v>23</v>
      </c>
      <c r="B31">
        <v>2010</v>
      </c>
      <c r="C31" s="4">
        <v>40332</v>
      </c>
      <c r="D31">
        <v>6</v>
      </c>
      <c r="E31">
        <v>0</v>
      </c>
      <c r="F31">
        <v>0</v>
      </c>
      <c r="G31">
        <v>0</v>
      </c>
      <c r="H31">
        <v>0</v>
      </c>
      <c r="I31">
        <v>0</v>
      </c>
      <c r="J31" s="3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3">
        <v>0</v>
      </c>
      <c r="Q31" s="5">
        <v>1</v>
      </c>
      <c r="R31" s="5">
        <v>0</v>
      </c>
      <c r="S31" s="3">
        <v>0</v>
      </c>
      <c r="T31" s="5">
        <v>0</v>
      </c>
      <c r="U31" s="3">
        <v>0</v>
      </c>
      <c r="V31" s="15">
        <f t="shared" si="0"/>
        <v>7</v>
      </c>
      <c r="W31" s="5">
        <v>0</v>
      </c>
      <c r="X31" s="15">
        <f t="shared" si="2"/>
        <v>7</v>
      </c>
    </row>
    <row r="32" spans="1:24" x14ac:dyDescent="0.25">
      <c r="A32">
        <f t="shared" si="1"/>
        <v>23</v>
      </c>
      <c r="B32">
        <v>2010</v>
      </c>
      <c r="C32" s="4">
        <v>40333</v>
      </c>
      <c r="D32">
        <v>2</v>
      </c>
      <c r="E32">
        <v>0</v>
      </c>
      <c r="F32">
        <v>0</v>
      </c>
      <c r="G32">
        <v>0</v>
      </c>
      <c r="H32">
        <v>0</v>
      </c>
      <c r="I32">
        <v>0</v>
      </c>
      <c r="J32" s="3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3">
        <v>0</v>
      </c>
      <c r="Q32" s="5">
        <v>0</v>
      </c>
      <c r="R32" s="5">
        <v>0</v>
      </c>
      <c r="S32" s="3">
        <v>0</v>
      </c>
      <c r="T32" s="5">
        <v>0</v>
      </c>
      <c r="U32" s="3">
        <v>0</v>
      </c>
      <c r="V32" s="15">
        <f t="shared" si="0"/>
        <v>2</v>
      </c>
      <c r="W32" s="5">
        <v>1</v>
      </c>
      <c r="X32" s="15">
        <f t="shared" si="2"/>
        <v>3</v>
      </c>
    </row>
    <row r="33" spans="1:24" x14ac:dyDescent="0.25">
      <c r="A33">
        <f t="shared" si="1"/>
        <v>23</v>
      </c>
      <c r="B33">
        <v>2010</v>
      </c>
      <c r="C33" s="4">
        <v>40334</v>
      </c>
      <c r="D33">
        <v>5.33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0.33</v>
      </c>
      <c r="O33">
        <v>0</v>
      </c>
      <c r="P33">
        <v>0</v>
      </c>
      <c r="Q33">
        <v>3</v>
      </c>
      <c r="R33">
        <v>0</v>
      </c>
      <c r="S33">
        <v>0</v>
      </c>
      <c r="T33">
        <v>0</v>
      </c>
      <c r="U33">
        <v>0</v>
      </c>
      <c r="V33" s="15">
        <f t="shared" si="0"/>
        <v>8.66</v>
      </c>
      <c r="W33" s="5">
        <v>2</v>
      </c>
      <c r="X33" s="15">
        <f t="shared" si="2"/>
        <v>10.66</v>
      </c>
    </row>
    <row r="34" spans="1:24" x14ac:dyDescent="0.25">
      <c r="A34">
        <f t="shared" si="1"/>
        <v>24</v>
      </c>
      <c r="B34">
        <v>2010</v>
      </c>
      <c r="C34" s="4">
        <v>40335</v>
      </c>
      <c r="D34">
        <v>5.33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0.33</v>
      </c>
      <c r="O34">
        <v>0</v>
      </c>
      <c r="P34">
        <v>0</v>
      </c>
      <c r="Q34">
        <v>3</v>
      </c>
      <c r="R34">
        <v>0</v>
      </c>
      <c r="S34">
        <v>0</v>
      </c>
      <c r="T34">
        <v>0</v>
      </c>
      <c r="U34">
        <v>0</v>
      </c>
      <c r="V34" s="15">
        <v>0</v>
      </c>
      <c r="W34" s="5">
        <v>2</v>
      </c>
      <c r="X34" s="15">
        <f t="shared" si="2"/>
        <v>2</v>
      </c>
    </row>
    <row r="35" spans="1:24" x14ac:dyDescent="0.25">
      <c r="A35">
        <f t="shared" si="1"/>
        <v>24</v>
      </c>
      <c r="B35">
        <v>2010</v>
      </c>
      <c r="C35" s="4">
        <v>40336</v>
      </c>
      <c r="D35">
        <v>5.33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0.33</v>
      </c>
      <c r="O35">
        <v>0</v>
      </c>
      <c r="P35">
        <v>0</v>
      </c>
      <c r="Q35">
        <v>3</v>
      </c>
      <c r="R35">
        <v>0</v>
      </c>
      <c r="S35">
        <v>0</v>
      </c>
      <c r="T35">
        <v>0</v>
      </c>
      <c r="U35">
        <v>0</v>
      </c>
      <c r="V35" s="15">
        <v>0</v>
      </c>
      <c r="W35" s="5">
        <v>2</v>
      </c>
      <c r="X35" s="15">
        <f>SUM(V35:W35)</f>
        <v>2</v>
      </c>
    </row>
    <row r="36" spans="1:24" x14ac:dyDescent="0.25">
      <c r="A36">
        <f t="shared" si="1"/>
        <v>24</v>
      </c>
      <c r="B36">
        <v>2010</v>
      </c>
      <c r="C36" s="4">
        <v>40337</v>
      </c>
      <c r="D36">
        <v>4</v>
      </c>
      <c r="E36">
        <v>0</v>
      </c>
      <c r="F36">
        <v>0</v>
      </c>
      <c r="G36">
        <v>0</v>
      </c>
      <c r="H36">
        <v>0</v>
      </c>
      <c r="I36">
        <v>0</v>
      </c>
      <c r="J36" s="3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3">
        <v>0</v>
      </c>
      <c r="Q36" s="5">
        <v>6</v>
      </c>
      <c r="R36" s="5">
        <v>0</v>
      </c>
      <c r="S36" s="3">
        <v>0</v>
      </c>
      <c r="T36" s="5">
        <v>0</v>
      </c>
      <c r="U36" s="3">
        <v>0</v>
      </c>
      <c r="V36" s="15">
        <v>0</v>
      </c>
      <c r="W36" s="5">
        <v>4</v>
      </c>
      <c r="X36" s="15">
        <f>SUM(V36:W36)</f>
        <v>4</v>
      </c>
    </row>
    <row r="37" spans="1:24" x14ac:dyDescent="0.25">
      <c r="A37">
        <f t="shared" si="1"/>
        <v>24</v>
      </c>
      <c r="B37">
        <v>2010</v>
      </c>
      <c r="C37" s="4">
        <v>40338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  <c r="O37">
        <v>0</v>
      </c>
      <c r="P37">
        <v>0</v>
      </c>
      <c r="Q37">
        <v>2</v>
      </c>
      <c r="R37">
        <v>0</v>
      </c>
      <c r="S37">
        <v>0</v>
      </c>
      <c r="T37">
        <v>0</v>
      </c>
      <c r="U37">
        <v>0</v>
      </c>
      <c r="V37" s="15">
        <f t="shared" si="0"/>
        <v>3</v>
      </c>
      <c r="W37" s="5">
        <v>2</v>
      </c>
      <c r="X37" s="15">
        <f t="shared" si="2"/>
        <v>5</v>
      </c>
    </row>
    <row r="38" spans="1:24" x14ac:dyDescent="0.25">
      <c r="A38">
        <f t="shared" si="1"/>
        <v>24</v>
      </c>
      <c r="B38">
        <v>2010</v>
      </c>
      <c r="C38" s="4">
        <v>40339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 s="3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3">
        <v>0</v>
      </c>
      <c r="Q38" s="5">
        <v>1</v>
      </c>
      <c r="R38" s="5">
        <v>0</v>
      </c>
      <c r="S38" s="3">
        <v>0</v>
      </c>
      <c r="T38" s="5">
        <v>0</v>
      </c>
      <c r="U38" s="3">
        <v>0</v>
      </c>
      <c r="V38" s="15">
        <f t="shared" si="0"/>
        <v>2</v>
      </c>
      <c r="W38" s="5">
        <v>1</v>
      </c>
      <c r="X38" s="15">
        <f t="shared" si="2"/>
        <v>3</v>
      </c>
    </row>
    <row r="39" spans="1:24" x14ac:dyDescent="0.25">
      <c r="A39">
        <f t="shared" si="1"/>
        <v>24</v>
      </c>
      <c r="B39">
        <v>2010</v>
      </c>
      <c r="C39" s="4">
        <v>40340</v>
      </c>
      <c r="D39">
        <v>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 s="15">
        <f t="shared" si="0"/>
        <v>2</v>
      </c>
      <c r="W39" s="5">
        <v>1</v>
      </c>
      <c r="X39" s="15">
        <f t="shared" si="2"/>
        <v>3</v>
      </c>
    </row>
    <row r="40" spans="1:24" x14ac:dyDescent="0.25">
      <c r="A40">
        <f t="shared" si="1"/>
        <v>24</v>
      </c>
      <c r="B40">
        <v>2010</v>
      </c>
      <c r="C40" s="4">
        <v>40341</v>
      </c>
      <c r="D40">
        <v>9.66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1.33</v>
      </c>
      <c r="R40">
        <v>0</v>
      </c>
      <c r="S40">
        <v>0</v>
      </c>
      <c r="T40">
        <v>0</v>
      </c>
      <c r="U40" s="3">
        <v>0</v>
      </c>
      <c r="V40" s="15">
        <f t="shared" si="0"/>
        <v>10.99</v>
      </c>
      <c r="W40" s="5">
        <v>0.66</v>
      </c>
      <c r="X40" s="15">
        <f t="shared" si="2"/>
        <v>11.65</v>
      </c>
    </row>
    <row r="41" spans="1:24" x14ac:dyDescent="0.25">
      <c r="A41">
        <f t="shared" si="1"/>
        <v>25</v>
      </c>
      <c r="B41">
        <v>2010</v>
      </c>
      <c r="C41" s="4">
        <v>40342</v>
      </c>
      <c r="D41">
        <v>9.66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1.33</v>
      </c>
      <c r="R41">
        <v>0</v>
      </c>
      <c r="S41">
        <v>0</v>
      </c>
      <c r="T41">
        <v>0</v>
      </c>
      <c r="U41" s="3">
        <v>0</v>
      </c>
      <c r="V41" s="15">
        <f t="shared" si="0"/>
        <v>10.99</v>
      </c>
      <c r="W41" s="5">
        <v>0.66</v>
      </c>
      <c r="X41" s="15">
        <f t="shared" si="2"/>
        <v>11.65</v>
      </c>
    </row>
    <row r="42" spans="1:24" x14ac:dyDescent="0.25">
      <c r="A42">
        <f t="shared" si="1"/>
        <v>25</v>
      </c>
      <c r="B42">
        <v>2010</v>
      </c>
      <c r="C42" s="4">
        <v>40343</v>
      </c>
      <c r="D42">
        <v>9.66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1.33</v>
      </c>
      <c r="R42">
        <v>0</v>
      </c>
      <c r="S42">
        <v>0</v>
      </c>
      <c r="T42">
        <v>0</v>
      </c>
      <c r="U42" s="3">
        <v>0</v>
      </c>
      <c r="V42" s="15">
        <f t="shared" si="0"/>
        <v>10.99</v>
      </c>
      <c r="W42" s="5">
        <v>0.66</v>
      </c>
      <c r="X42" s="15">
        <f t="shared" si="2"/>
        <v>11.65</v>
      </c>
    </row>
    <row r="43" spans="1:24" x14ac:dyDescent="0.25">
      <c r="A43">
        <f t="shared" si="1"/>
        <v>25</v>
      </c>
      <c r="B43">
        <v>2010</v>
      </c>
      <c r="C43" s="4">
        <v>40344</v>
      </c>
      <c r="D43">
        <v>64</v>
      </c>
      <c r="E43">
        <v>0</v>
      </c>
      <c r="F43">
        <v>0</v>
      </c>
      <c r="G43">
        <v>0</v>
      </c>
      <c r="H43">
        <v>0</v>
      </c>
      <c r="I43">
        <v>0</v>
      </c>
      <c r="J43" s="3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3">
        <v>0</v>
      </c>
      <c r="Q43" s="5">
        <v>1</v>
      </c>
      <c r="R43" s="5">
        <v>0</v>
      </c>
      <c r="S43" s="3">
        <v>0</v>
      </c>
      <c r="T43" s="5">
        <v>0</v>
      </c>
      <c r="U43" s="3">
        <v>0</v>
      </c>
      <c r="V43" s="15">
        <f t="shared" si="0"/>
        <v>65</v>
      </c>
      <c r="W43" s="5">
        <v>3</v>
      </c>
      <c r="X43" s="15">
        <f t="shared" si="2"/>
        <v>68</v>
      </c>
    </row>
    <row r="44" spans="1:24" x14ac:dyDescent="0.25">
      <c r="A44">
        <f t="shared" si="1"/>
        <v>25</v>
      </c>
      <c r="B44">
        <v>2010</v>
      </c>
      <c r="C44" s="4">
        <v>40345</v>
      </c>
      <c r="D44">
        <v>75</v>
      </c>
      <c r="E44">
        <v>0</v>
      </c>
      <c r="F44">
        <v>0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3</v>
      </c>
      <c r="R44">
        <v>0</v>
      </c>
      <c r="S44">
        <v>0</v>
      </c>
      <c r="T44">
        <v>0</v>
      </c>
      <c r="U44">
        <v>0</v>
      </c>
      <c r="V44" s="15">
        <f t="shared" si="0"/>
        <v>79</v>
      </c>
      <c r="W44" s="5">
        <v>9</v>
      </c>
      <c r="X44" s="15">
        <f t="shared" si="2"/>
        <v>88</v>
      </c>
    </row>
    <row r="45" spans="1:24" x14ac:dyDescent="0.25">
      <c r="A45">
        <f t="shared" si="1"/>
        <v>25</v>
      </c>
      <c r="B45">
        <v>2010</v>
      </c>
      <c r="C45" s="4">
        <v>40346</v>
      </c>
      <c r="D45">
        <v>29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 s="15">
        <f t="shared" si="0"/>
        <v>30</v>
      </c>
      <c r="W45" s="5">
        <v>1</v>
      </c>
      <c r="X45" s="15">
        <f t="shared" si="2"/>
        <v>31</v>
      </c>
    </row>
    <row r="46" spans="1:24" x14ac:dyDescent="0.25">
      <c r="A46">
        <f t="shared" si="1"/>
        <v>25</v>
      </c>
      <c r="B46">
        <v>2010</v>
      </c>
      <c r="C46" s="4">
        <v>40347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3</v>
      </c>
      <c r="R46">
        <v>0</v>
      </c>
      <c r="S46">
        <v>0</v>
      </c>
      <c r="T46">
        <v>0</v>
      </c>
      <c r="U46">
        <v>0</v>
      </c>
      <c r="V46" s="15">
        <f t="shared" si="0"/>
        <v>4</v>
      </c>
      <c r="W46" s="5">
        <v>0</v>
      </c>
      <c r="X46" s="15">
        <f t="shared" si="2"/>
        <v>4</v>
      </c>
    </row>
    <row r="47" spans="1:24" x14ac:dyDescent="0.25">
      <c r="A47">
        <f t="shared" si="1"/>
        <v>25</v>
      </c>
      <c r="B47">
        <v>2010</v>
      </c>
      <c r="C47" s="4">
        <v>40348</v>
      </c>
      <c r="D47">
        <v>21.33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0.33</v>
      </c>
      <c r="R47">
        <v>0</v>
      </c>
      <c r="S47">
        <v>0</v>
      </c>
      <c r="T47">
        <v>0</v>
      </c>
      <c r="U47">
        <v>0</v>
      </c>
      <c r="V47" s="15">
        <f t="shared" si="0"/>
        <v>21.659999999999997</v>
      </c>
      <c r="W47" s="5">
        <v>1.66</v>
      </c>
      <c r="X47" s="15">
        <f t="shared" si="2"/>
        <v>23.319999999999997</v>
      </c>
    </row>
    <row r="48" spans="1:24" x14ac:dyDescent="0.25">
      <c r="A48">
        <f t="shared" si="1"/>
        <v>26</v>
      </c>
      <c r="B48">
        <v>2010</v>
      </c>
      <c r="C48" s="4">
        <v>40349</v>
      </c>
      <c r="D48">
        <v>21.33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0.33</v>
      </c>
      <c r="R48">
        <v>0</v>
      </c>
      <c r="S48">
        <v>0</v>
      </c>
      <c r="T48">
        <v>0</v>
      </c>
      <c r="U48">
        <v>0</v>
      </c>
      <c r="V48" s="15">
        <f t="shared" si="0"/>
        <v>21.659999999999997</v>
      </c>
      <c r="W48" s="5">
        <v>1.66</v>
      </c>
      <c r="X48" s="15">
        <f t="shared" si="2"/>
        <v>23.319999999999997</v>
      </c>
    </row>
    <row r="49" spans="1:24" x14ac:dyDescent="0.25">
      <c r="A49">
        <f t="shared" si="1"/>
        <v>26</v>
      </c>
      <c r="B49">
        <v>2010</v>
      </c>
      <c r="C49" s="4">
        <v>40350</v>
      </c>
      <c r="D49">
        <v>21.33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0.33</v>
      </c>
      <c r="R49">
        <v>0</v>
      </c>
      <c r="S49">
        <v>0</v>
      </c>
      <c r="T49">
        <v>0</v>
      </c>
      <c r="U49">
        <v>0</v>
      </c>
      <c r="V49" s="15">
        <f t="shared" si="0"/>
        <v>21.659999999999997</v>
      </c>
      <c r="W49" s="5">
        <v>1.66</v>
      </c>
      <c r="X49" s="15">
        <f t="shared" si="2"/>
        <v>23.319999999999997</v>
      </c>
    </row>
    <row r="50" spans="1:24" x14ac:dyDescent="0.25">
      <c r="A50">
        <f t="shared" si="1"/>
        <v>26</v>
      </c>
      <c r="B50">
        <v>2010</v>
      </c>
      <c r="C50" s="4">
        <v>40351</v>
      </c>
      <c r="D50">
        <v>16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 s="15">
        <f t="shared" si="0"/>
        <v>16</v>
      </c>
      <c r="W50" s="5">
        <v>1</v>
      </c>
      <c r="X50" s="15">
        <f t="shared" si="2"/>
        <v>17</v>
      </c>
    </row>
    <row r="51" spans="1:24" x14ac:dyDescent="0.25">
      <c r="A51">
        <f t="shared" si="1"/>
        <v>26</v>
      </c>
      <c r="B51">
        <v>2010</v>
      </c>
      <c r="C51" s="4">
        <v>40352</v>
      </c>
      <c r="D51">
        <v>23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 s="15">
        <f t="shared" si="0"/>
        <v>23</v>
      </c>
      <c r="W51" s="5">
        <v>2</v>
      </c>
      <c r="X51" s="15">
        <f t="shared" si="2"/>
        <v>25</v>
      </c>
    </row>
    <row r="52" spans="1:24" x14ac:dyDescent="0.25">
      <c r="A52">
        <f t="shared" si="1"/>
        <v>26</v>
      </c>
      <c r="B52">
        <v>2010</v>
      </c>
      <c r="C52" s="4">
        <v>40353</v>
      </c>
      <c r="D52">
        <v>39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2</v>
      </c>
      <c r="R52">
        <v>0</v>
      </c>
      <c r="S52">
        <v>0</v>
      </c>
      <c r="T52">
        <v>0</v>
      </c>
      <c r="U52">
        <v>0</v>
      </c>
      <c r="V52" s="15">
        <f>SUM(D52:U52)</f>
        <v>41</v>
      </c>
      <c r="W52" s="5">
        <v>2</v>
      </c>
      <c r="X52" s="15">
        <f t="shared" si="2"/>
        <v>43</v>
      </c>
    </row>
    <row r="53" spans="1:24" x14ac:dyDescent="0.25">
      <c r="A53">
        <f t="shared" si="1"/>
        <v>26</v>
      </c>
      <c r="B53">
        <v>2010</v>
      </c>
      <c r="C53" s="4">
        <v>40354</v>
      </c>
      <c r="D53">
        <v>28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 s="15">
        <f t="shared" si="0"/>
        <v>29</v>
      </c>
      <c r="W53" s="5">
        <v>2</v>
      </c>
      <c r="X53" s="15">
        <f t="shared" si="2"/>
        <v>31</v>
      </c>
    </row>
    <row r="54" spans="1:24" x14ac:dyDescent="0.25">
      <c r="A54">
        <f t="shared" si="1"/>
        <v>26</v>
      </c>
      <c r="B54">
        <v>2010</v>
      </c>
      <c r="C54" s="4">
        <v>40355</v>
      </c>
      <c r="D54">
        <v>17.3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0.33</v>
      </c>
      <c r="L54">
        <v>0</v>
      </c>
      <c r="M54">
        <v>0</v>
      </c>
      <c r="N54">
        <v>0.33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 s="15">
        <f t="shared" si="0"/>
        <v>17.959999999999997</v>
      </c>
      <c r="W54" s="5">
        <v>1</v>
      </c>
      <c r="X54" s="15">
        <f t="shared" si="2"/>
        <v>18.959999999999997</v>
      </c>
    </row>
    <row r="55" spans="1:24" x14ac:dyDescent="0.25">
      <c r="A55">
        <f t="shared" si="1"/>
        <v>27</v>
      </c>
      <c r="B55">
        <v>2010</v>
      </c>
      <c r="C55" s="4">
        <v>40356</v>
      </c>
      <c r="D55">
        <v>17.3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0.33</v>
      </c>
      <c r="L55">
        <v>0</v>
      </c>
      <c r="M55">
        <v>0</v>
      </c>
      <c r="N55">
        <v>0.33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 s="15">
        <f t="shared" si="0"/>
        <v>17.959999999999997</v>
      </c>
      <c r="W55" s="5">
        <v>1</v>
      </c>
      <c r="X55" s="15">
        <f t="shared" si="2"/>
        <v>18.959999999999997</v>
      </c>
    </row>
    <row r="56" spans="1:24" x14ac:dyDescent="0.25">
      <c r="A56">
        <f t="shared" si="1"/>
        <v>27</v>
      </c>
      <c r="B56">
        <v>2010</v>
      </c>
      <c r="C56" s="4">
        <v>40357</v>
      </c>
      <c r="D56">
        <v>17.3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0.33</v>
      </c>
      <c r="L56">
        <v>0</v>
      </c>
      <c r="M56">
        <v>0</v>
      </c>
      <c r="N56">
        <v>0.33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 s="15">
        <f t="shared" si="0"/>
        <v>17.959999999999997</v>
      </c>
      <c r="W56" s="5">
        <v>1</v>
      </c>
      <c r="X56" s="15">
        <f t="shared" si="2"/>
        <v>18.959999999999997</v>
      </c>
    </row>
    <row r="57" spans="1:24" x14ac:dyDescent="0.25">
      <c r="A57">
        <f t="shared" si="1"/>
        <v>27</v>
      </c>
      <c r="B57">
        <v>2010</v>
      </c>
      <c r="C57" s="4">
        <v>40358</v>
      </c>
      <c r="D57">
        <v>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 s="15">
        <f t="shared" si="0"/>
        <v>8</v>
      </c>
      <c r="W57" s="5">
        <v>1</v>
      </c>
      <c r="X57" s="15">
        <f t="shared" si="2"/>
        <v>9</v>
      </c>
    </row>
    <row r="58" spans="1:24" x14ac:dyDescent="0.25">
      <c r="A58">
        <f t="shared" si="1"/>
        <v>27</v>
      </c>
      <c r="B58">
        <v>2010</v>
      </c>
      <c r="C58" s="4">
        <v>40359</v>
      </c>
      <c r="D58">
        <v>7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2</v>
      </c>
      <c r="R58">
        <v>0</v>
      </c>
      <c r="S58">
        <v>0</v>
      </c>
      <c r="T58">
        <v>0</v>
      </c>
      <c r="U58">
        <v>0</v>
      </c>
      <c r="V58" s="15">
        <f t="shared" si="0"/>
        <v>10</v>
      </c>
      <c r="W58" s="5">
        <v>0</v>
      </c>
      <c r="X58" s="15">
        <f t="shared" si="2"/>
        <v>10</v>
      </c>
    </row>
    <row r="59" spans="1:24" x14ac:dyDescent="0.25">
      <c r="A59">
        <f t="shared" si="1"/>
        <v>27</v>
      </c>
      <c r="B59">
        <v>2010</v>
      </c>
      <c r="C59" s="4">
        <v>40360</v>
      </c>
      <c r="D59">
        <v>18</v>
      </c>
      <c r="E59">
        <v>2</v>
      </c>
      <c r="F59">
        <v>0</v>
      </c>
      <c r="G59">
        <v>0</v>
      </c>
      <c r="H59">
        <v>0</v>
      </c>
      <c r="I59">
        <v>0</v>
      </c>
      <c r="J59" s="3">
        <v>0</v>
      </c>
      <c r="K59" s="5">
        <v>1</v>
      </c>
      <c r="L59" s="5">
        <v>0</v>
      </c>
      <c r="M59" s="5">
        <v>0</v>
      </c>
      <c r="N59" s="5">
        <v>0</v>
      </c>
      <c r="O59" s="5">
        <v>0</v>
      </c>
      <c r="P59" s="3">
        <v>0</v>
      </c>
      <c r="Q59" s="5">
        <v>1</v>
      </c>
      <c r="R59" s="5">
        <v>0</v>
      </c>
      <c r="S59" s="3">
        <v>0</v>
      </c>
      <c r="T59" s="5">
        <v>1</v>
      </c>
      <c r="U59" s="3">
        <v>0</v>
      </c>
      <c r="V59" s="15">
        <f t="shared" si="0"/>
        <v>23</v>
      </c>
      <c r="W59" s="5">
        <v>5</v>
      </c>
      <c r="X59" s="15">
        <f t="shared" si="2"/>
        <v>28</v>
      </c>
    </row>
    <row r="60" spans="1:24" x14ac:dyDescent="0.25">
      <c r="A60">
        <f t="shared" si="1"/>
        <v>27</v>
      </c>
      <c r="B60">
        <v>2010</v>
      </c>
      <c r="C60" s="4">
        <v>40361</v>
      </c>
      <c r="D60">
        <v>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 s="15">
        <f t="shared" si="0"/>
        <v>9</v>
      </c>
      <c r="W60" s="5">
        <v>4</v>
      </c>
      <c r="X60" s="15">
        <f t="shared" si="2"/>
        <v>13</v>
      </c>
    </row>
    <row r="61" spans="1:24" x14ac:dyDescent="0.25">
      <c r="A61">
        <f t="shared" si="1"/>
        <v>27</v>
      </c>
      <c r="B61">
        <v>2010</v>
      </c>
      <c r="C61" s="4">
        <v>40362</v>
      </c>
      <c r="D61" t="s">
        <v>25</v>
      </c>
      <c r="E61" t="s">
        <v>25</v>
      </c>
      <c r="F61" t="s">
        <v>25</v>
      </c>
      <c r="G61" t="s">
        <v>25</v>
      </c>
      <c r="H61" t="s">
        <v>25</v>
      </c>
      <c r="I61" t="s">
        <v>25</v>
      </c>
      <c r="J61" t="s">
        <v>25</v>
      </c>
      <c r="K61" t="s">
        <v>25</v>
      </c>
      <c r="L61" t="s">
        <v>25</v>
      </c>
      <c r="M61" t="s">
        <v>25</v>
      </c>
      <c r="N61" t="s">
        <v>25</v>
      </c>
      <c r="O61" t="s">
        <v>25</v>
      </c>
      <c r="P61" t="s">
        <v>25</v>
      </c>
      <c r="Q61" t="s">
        <v>25</v>
      </c>
      <c r="R61" t="s">
        <v>25</v>
      </c>
      <c r="S61" t="s">
        <v>25</v>
      </c>
      <c r="T61" t="s">
        <v>25</v>
      </c>
      <c r="U61" t="s">
        <v>25</v>
      </c>
      <c r="V61" t="s">
        <v>25</v>
      </c>
      <c r="W61" t="s">
        <v>25</v>
      </c>
      <c r="X61" t="s">
        <v>25</v>
      </c>
    </row>
    <row r="62" spans="1:24" x14ac:dyDescent="0.25">
      <c r="A62">
        <f t="shared" si="1"/>
        <v>28</v>
      </c>
      <c r="B62">
        <v>2010</v>
      </c>
      <c r="C62" s="4">
        <v>40363</v>
      </c>
      <c r="D62" t="s">
        <v>25</v>
      </c>
      <c r="E62" t="s">
        <v>25</v>
      </c>
      <c r="F62" t="s">
        <v>25</v>
      </c>
      <c r="G62" t="s">
        <v>25</v>
      </c>
      <c r="H62" t="s">
        <v>25</v>
      </c>
      <c r="I62" t="s">
        <v>25</v>
      </c>
      <c r="J62" t="s">
        <v>25</v>
      </c>
      <c r="K62" t="s">
        <v>25</v>
      </c>
      <c r="L62" t="s">
        <v>25</v>
      </c>
      <c r="M62" t="s">
        <v>25</v>
      </c>
      <c r="N62" t="s">
        <v>25</v>
      </c>
      <c r="O62" t="s">
        <v>25</v>
      </c>
      <c r="P62" t="s">
        <v>25</v>
      </c>
      <c r="Q62" t="s">
        <v>25</v>
      </c>
      <c r="R62" t="s">
        <v>25</v>
      </c>
      <c r="S62" t="s">
        <v>25</v>
      </c>
      <c r="T62" t="s">
        <v>25</v>
      </c>
      <c r="U62" t="s">
        <v>25</v>
      </c>
      <c r="V62" t="s">
        <v>25</v>
      </c>
      <c r="W62" t="s">
        <v>25</v>
      </c>
      <c r="X62" t="s">
        <v>25</v>
      </c>
    </row>
    <row r="63" spans="1:24" x14ac:dyDescent="0.25">
      <c r="A63">
        <f t="shared" si="1"/>
        <v>28</v>
      </c>
      <c r="B63">
        <v>2010</v>
      </c>
      <c r="C63" s="4">
        <v>40364</v>
      </c>
      <c r="D63" t="s">
        <v>25</v>
      </c>
      <c r="E63" t="s">
        <v>25</v>
      </c>
      <c r="F63" t="s">
        <v>25</v>
      </c>
      <c r="G63" t="s">
        <v>25</v>
      </c>
      <c r="H63" t="s">
        <v>25</v>
      </c>
      <c r="I63" t="s">
        <v>25</v>
      </c>
      <c r="J63" t="s">
        <v>25</v>
      </c>
      <c r="K63" t="s">
        <v>25</v>
      </c>
      <c r="L63" t="s">
        <v>25</v>
      </c>
      <c r="M63" t="s">
        <v>25</v>
      </c>
      <c r="N63" t="s">
        <v>25</v>
      </c>
      <c r="O63" t="s">
        <v>25</v>
      </c>
      <c r="P63" t="s">
        <v>25</v>
      </c>
      <c r="Q63" t="s">
        <v>25</v>
      </c>
      <c r="R63" t="s">
        <v>25</v>
      </c>
      <c r="S63" t="s">
        <v>25</v>
      </c>
      <c r="T63" t="s">
        <v>25</v>
      </c>
      <c r="U63" t="s">
        <v>25</v>
      </c>
      <c r="V63" t="s">
        <v>25</v>
      </c>
      <c r="W63" t="s">
        <v>25</v>
      </c>
      <c r="X63" t="s">
        <v>25</v>
      </c>
    </row>
    <row r="64" spans="1:24" x14ac:dyDescent="0.25">
      <c r="A64">
        <f t="shared" si="1"/>
        <v>28</v>
      </c>
      <c r="B64">
        <v>2010</v>
      </c>
      <c r="C64" s="4">
        <v>40365</v>
      </c>
      <c r="D64" t="s">
        <v>25</v>
      </c>
      <c r="E64" t="s">
        <v>25</v>
      </c>
      <c r="F64" t="s">
        <v>25</v>
      </c>
      <c r="G64" t="s">
        <v>25</v>
      </c>
      <c r="H64" t="s">
        <v>25</v>
      </c>
      <c r="I64" t="s">
        <v>25</v>
      </c>
      <c r="J64" t="s">
        <v>25</v>
      </c>
      <c r="K64" t="s">
        <v>25</v>
      </c>
      <c r="L64" t="s">
        <v>25</v>
      </c>
      <c r="M64" t="s">
        <v>25</v>
      </c>
      <c r="N64" t="s">
        <v>25</v>
      </c>
      <c r="O64" t="s">
        <v>25</v>
      </c>
      <c r="P64" t="s">
        <v>25</v>
      </c>
      <c r="Q64" t="s">
        <v>25</v>
      </c>
      <c r="R64" t="s">
        <v>25</v>
      </c>
      <c r="S64" t="s">
        <v>25</v>
      </c>
      <c r="T64" t="s">
        <v>25</v>
      </c>
      <c r="U64" t="s">
        <v>25</v>
      </c>
      <c r="V64" t="s">
        <v>25</v>
      </c>
      <c r="W64" t="s">
        <v>25</v>
      </c>
      <c r="X64" t="s">
        <v>25</v>
      </c>
    </row>
    <row r="65" spans="1:24" x14ac:dyDescent="0.25">
      <c r="A65">
        <f t="shared" si="1"/>
        <v>28</v>
      </c>
      <c r="B65">
        <v>2010</v>
      </c>
      <c r="C65" s="4">
        <v>40366</v>
      </c>
      <c r="D65">
        <v>14</v>
      </c>
      <c r="E65">
        <v>0</v>
      </c>
      <c r="F65">
        <v>0</v>
      </c>
      <c r="G65">
        <v>1</v>
      </c>
      <c r="H65">
        <v>0</v>
      </c>
      <c r="I65">
        <v>1</v>
      </c>
      <c r="J65">
        <v>0</v>
      </c>
      <c r="K65">
        <v>1</v>
      </c>
      <c r="L65">
        <v>0</v>
      </c>
      <c r="M65">
        <v>0</v>
      </c>
      <c r="N65">
        <v>0</v>
      </c>
      <c r="O65">
        <v>12</v>
      </c>
      <c r="P65">
        <v>0</v>
      </c>
      <c r="Q65">
        <v>3</v>
      </c>
      <c r="R65">
        <v>0</v>
      </c>
      <c r="S65">
        <v>0</v>
      </c>
      <c r="T65">
        <v>0</v>
      </c>
      <c r="U65">
        <v>0</v>
      </c>
      <c r="V65" s="15">
        <f t="shared" si="0"/>
        <v>32</v>
      </c>
      <c r="W65" s="5">
        <v>1</v>
      </c>
      <c r="X65" s="15">
        <f t="shared" si="2"/>
        <v>33</v>
      </c>
    </row>
    <row r="66" spans="1:24" x14ac:dyDescent="0.25">
      <c r="A66">
        <f t="shared" si="1"/>
        <v>28</v>
      </c>
      <c r="B66">
        <v>2010</v>
      </c>
      <c r="C66" s="4">
        <v>40367</v>
      </c>
      <c r="D66">
        <v>15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3</v>
      </c>
      <c r="L66">
        <v>0</v>
      </c>
      <c r="M66">
        <v>0</v>
      </c>
      <c r="N66">
        <v>0</v>
      </c>
      <c r="O66">
        <v>11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 s="15">
        <f t="shared" ref="V66:V129" si="3">SUM(D66:U66)</f>
        <v>29</v>
      </c>
      <c r="W66" s="5">
        <v>2</v>
      </c>
      <c r="X66" s="15">
        <f t="shared" si="2"/>
        <v>31</v>
      </c>
    </row>
    <row r="67" spans="1:24" x14ac:dyDescent="0.25">
      <c r="A67">
        <f t="shared" ref="A67:A130" si="4">WEEKNUM(C67)</f>
        <v>28</v>
      </c>
      <c r="B67">
        <v>2010</v>
      </c>
      <c r="C67" s="4">
        <v>40368</v>
      </c>
      <c r="D67">
        <v>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2</v>
      </c>
      <c r="L67">
        <v>0</v>
      </c>
      <c r="M67">
        <v>0</v>
      </c>
      <c r="N67">
        <v>1</v>
      </c>
      <c r="O67">
        <v>0</v>
      </c>
      <c r="P67">
        <v>0</v>
      </c>
      <c r="Q67">
        <v>3</v>
      </c>
      <c r="R67">
        <v>0</v>
      </c>
      <c r="S67">
        <v>0</v>
      </c>
      <c r="T67">
        <v>0</v>
      </c>
      <c r="U67">
        <v>0</v>
      </c>
      <c r="V67" s="15">
        <f t="shared" si="3"/>
        <v>31</v>
      </c>
      <c r="W67" s="5">
        <v>6</v>
      </c>
      <c r="X67" s="15">
        <f t="shared" ref="X67:X130" si="5">SUM(V67:W67)</f>
        <v>37</v>
      </c>
    </row>
    <row r="68" spans="1:24" x14ac:dyDescent="0.25">
      <c r="A68">
        <f t="shared" si="4"/>
        <v>28</v>
      </c>
      <c r="B68">
        <v>2010</v>
      </c>
      <c r="C68" s="4">
        <v>40369</v>
      </c>
      <c r="D68">
        <v>8</v>
      </c>
      <c r="E68">
        <v>0.33</v>
      </c>
      <c r="F68">
        <v>0</v>
      </c>
      <c r="G68">
        <v>0</v>
      </c>
      <c r="H68">
        <v>0</v>
      </c>
      <c r="I68">
        <v>0.33</v>
      </c>
      <c r="J68">
        <v>0</v>
      </c>
      <c r="K68">
        <v>3</v>
      </c>
      <c r="L68">
        <v>0</v>
      </c>
      <c r="M68">
        <v>0</v>
      </c>
      <c r="N68">
        <v>0.67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 s="15">
        <f t="shared" si="3"/>
        <v>12.33</v>
      </c>
      <c r="W68" s="5">
        <v>2.33</v>
      </c>
      <c r="X68" s="15">
        <f t="shared" si="5"/>
        <v>14.66</v>
      </c>
    </row>
    <row r="69" spans="1:24" x14ac:dyDescent="0.25">
      <c r="A69">
        <f t="shared" si="4"/>
        <v>29</v>
      </c>
      <c r="B69">
        <v>2010</v>
      </c>
      <c r="C69" s="4">
        <v>40370</v>
      </c>
      <c r="D69">
        <v>8</v>
      </c>
      <c r="E69">
        <v>0.33</v>
      </c>
      <c r="F69">
        <v>0</v>
      </c>
      <c r="G69">
        <v>0</v>
      </c>
      <c r="H69">
        <v>0</v>
      </c>
      <c r="I69">
        <v>0.33</v>
      </c>
      <c r="J69">
        <v>0</v>
      </c>
      <c r="K69">
        <v>3</v>
      </c>
      <c r="L69">
        <v>0</v>
      </c>
      <c r="M69">
        <v>0</v>
      </c>
      <c r="N69">
        <v>0.67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 s="15">
        <f t="shared" si="3"/>
        <v>12.33</v>
      </c>
      <c r="W69" s="5">
        <v>2.33</v>
      </c>
      <c r="X69" s="15">
        <f t="shared" si="5"/>
        <v>14.66</v>
      </c>
    </row>
    <row r="70" spans="1:24" x14ac:dyDescent="0.25">
      <c r="A70">
        <f t="shared" si="4"/>
        <v>29</v>
      </c>
      <c r="B70">
        <v>2010</v>
      </c>
      <c r="C70" s="4">
        <v>40371</v>
      </c>
      <c r="D70">
        <v>8</v>
      </c>
      <c r="E70">
        <v>0.33</v>
      </c>
      <c r="F70">
        <v>0</v>
      </c>
      <c r="G70">
        <v>0</v>
      </c>
      <c r="H70">
        <v>0</v>
      </c>
      <c r="I70">
        <v>0.33</v>
      </c>
      <c r="J70">
        <v>0</v>
      </c>
      <c r="K70">
        <v>3</v>
      </c>
      <c r="L70">
        <v>0</v>
      </c>
      <c r="M70">
        <v>0</v>
      </c>
      <c r="N70">
        <v>0.67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 s="15">
        <f>SUM(D70:U70)</f>
        <v>12.33</v>
      </c>
      <c r="W70" s="5">
        <v>2.33</v>
      </c>
      <c r="X70" s="15">
        <f>SUM(V70:W70)</f>
        <v>14.66</v>
      </c>
    </row>
    <row r="71" spans="1:24" x14ac:dyDescent="0.25">
      <c r="A71">
        <f t="shared" si="4"/>
        <v>29</v>
      </c>
      <c r="B71">
        <v>2010</v>
      </c>
      <c r="C71" s="4">
        <v>40372</v>
      </c>
      <c r="D71" t="s">
        <v>25</v>
      </c>
      <c r="E71" t="s">
        <v>25</v>
      </c>
      <c r="F71" t="s">
        <v>25</v>
      </c>
      <c r="G71" t="s">
        <v>25</v>
      </c>
      <c r="H71" t="s">
        <v>25</v>
      </c>
      <c r="I71" t="s">
        <v>25</v>
      </c>
      <c r="J71" t="s">
        <v>25</v>
      </c>
      <c r="K71" t="s">
        <v>25</v>
      </c>
      <c r="L71" t="s">
        <v>25</v>
      </c>
      <c r="M71" t="s">
        <v>25</v>
      </c>
      <c r="N71" t="s">
        <v>25</v>
      </c>
      <c r="O71" t="s">
        <v>25</v>
      </c>
      <c r="P71" t="s">
        <v>25</v>
      </c>
      <c r="Q71" t="s">
        <v>25</v>
      </c>
      <c r="R71" t="s">
        <v>25</v>
      </c>
      <c r="S71" t="s">
        <v>25</v>
      </c>
      <c r="T71" t="s">
        <v>25</v>
      </c>
      <c r="U71" t="s">
        <v>25</v>
      </c>
      <c r="V71" t="s">
        <v>25</v>
      </c>
      <c r="W71" t="s">
        <v>25</v>
      </c>
      <c r="X71" t="s">
        <v>25</v>
      </c>
    </row>
    <row r="72" spans="1:24" x14ac:dyDescent="0.25">
      <c r="A72">
        <f t="shared" si="4"/>
        <v>29</v>
      </c>
      <c r="B72">
        <v>2010</v>
      </c>
      <c r="C72" s="4">
        <v>40373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3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 s="15">
        <f t="shared" si="3"/>
        <v>4</v>
      </c>
      <c r="W72" s="5">
        <v>0</v>
      </c>
      <c r="X72" s="15">
        <f t="shared" si="5"/>
        <v>4</v>
      </c>
    </row>
    <row r="73" spans="1:24" x14ac:dyDescent="0.25">
      <c r="A73">
        <f t="shared" si="4"/>
        <v>29</v>
      </c>
      <c r="B73">
        <v>2010</v>
      </c>
      <c r="C73" s="4">
        <v>40374</v>
      </c>
      <c r="D73">
        <v>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2</v>
      </c>
      <c r="L73">
        <v>0</v>
      </c>
      <c r="M73">
        <v>0</v>
      </c>
      <c r="N73">
        <v>1</v>
      </c>
      <c r="O73">
        <v>2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 s="15">
        <f t="shared" si="3"/>
        <v>8</v>
      </c>
      <c r="W73" s="5">
        <v>1</v>
      </c>
      <c r="X73" s="15">
        <f t="shared" si="5"/>
        <v>9</v>
      </c>
    </row>
    <row r="74" spans="1:24" x14ac:dyDescent="0.25">
      <c r="A74">
        <f t="shared" si="4"/>
        <v>29</v>
      </c>
      <c r="B74">
        <v>2010</v>
      </c>
      <c r="C74" s="4">
        <v>40375</v>
      </c>
      <c r="D74">
        <v>15</v>
      </c>
      <c r="E74">
        <v>0</v>
      </c>
      <c r="F74">
        <v>0</v>
      </c>
      <c r="G74">
        <v>0</v>
      </c>
      <c r="H74">
        <v>0</v>
      </c>
      <c r="I74">
        <v>0</v>
      </c>
      <c r="J74" s="3">
        <v>0</v>
      </c>
      <c r="K74" s="5">
        <v>9</v>
      </c>
      <c r="L74" s="5">
        <v>0</v>
      </c>
      <c r="M74" s="5">
        <v>0</v>
      </c>
      <c r="N74" s="5">
        <v>0</v>
      </c>
      <c r="O74" s="5">
        <v>0</v>
      </c>
      <c r="P74" s="3">
        <v>0</v>
      </c>
      <c r="Q74" s="5">
        <v>0</v>
      </c>
      <c r="R74" s="5">
        <v>0</v>
      </c>
      <c r="S74" s="3">
        <v>0</v>
      </c>
      <c r="T74" s="5">
        <v>0</v>
      </c>
      <c r="U74" s="3">
        <v>0</v>
      </c>
      <c r="V74" s="15">
        <f t="shared" si="3"/>
        <v>24</v>
      </c>
      <c r="W74" s="5">
        <v>2</v>
      </c>
      <c r="X74" s="15">
        <f t="shared" si="5"/>
        <v>26</v>
      </c>
    </row>
    <row r="75" spans="1:24" x14ac:dyDescent="0.25">
      <c r="A75">
        <f t="shared" si="4"/>
        <v>29</v>
      </c>
      <c r="B75">
        <v>2010</v>
      </c>
      <c r="C75" s="4">
        <v>40376</v>
      </c>
      <c r="D75">
        <v>19.329999999999998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2.66</v>
      </c>
      <c r="L75">
        <v>0</v>
      </c>
      <c r="M75">
        <v>0</v>
      </c>
      <c r="N75">
        <v>0</v>
      </c>
      <c r="O75">
        <v>1.66</v>
      </c>
      <c r="P75">
        <v>0</v>
      </c>
      <c r="Q75">
        <v>0.66</v>
      </c>
      <c r="R75">
        <v>0</v>
      </c>
      <c r="S75">
        <v>0</v>
      </c>
      <c r="T75">
        <v>0</v>
      </c>
      <c r="U75">
        <v>0</v>
      </c>
      <c r="V75" s="15">
        <f t="shared" si="3"/>
        <v>24.31</v>
      </c>
      <c r="W75" s="5">
        <v>2.33</v>
      </c>
      <c r="X75" s="15">
        <f t="shared" si="5"/>
        <v>26.64</v>
      </c>
    </row>
    <row r="76" spans="1:24" x14ac:dyDescent="0.25">
      <c r="A76">
        <f t="shared" si="4"/>
        <v>30</v>
      </c>
      <c r="B76">
        <v>2010</v>
      </c>
      <c r="C76" s="4">
        <v>40377</v>
      </c>
      <c r="D76">
        <v>19.329999999999998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2.66</v>
      </c>
      <c r="L76">
        <v>0</v>
      </c>
      <c r="M76">
        <v>0</v>
      </c>
      <c r="N76">
        <v>0</v>
      </c>
      <c r="O76">
        <v>1.66</v>
      </c>
      <c r="P76">
        <v>0</v>
      </c>
      <c r="Q76">
        <v>0.66</v>
      </c>
      <c r="R76">
        <v>0</v>
      </c>
      <c r="S76">
        <v>0</v>
      </c>
      <c r="T76">
        <v>0</v>
      </c>
      <c r="U76">
        <v>0</v>
      </c>
      <c r="V76" s="15">
        <f t="shared" si="3"/>
        <v>24.31</v>
      </c>
      <c r="W76" s="5">
        <v>2.33</v>
      </c>
      <c r="X76" s="15">
        <f t="shared" si="5"/>
        <v>26.64</v>
      </c>
    </row>
    <row r="77" spans="1:24" x14ac:dyDescent="0.25">
      <c r="A77">
        <f t="shared" si="4"/>
        <v>30</v>
      </c>
      <c r="B77">
        <v>2010</v>
      </c>
      <c r="C77" s="4">
        <v>40378</v>
      </c>
      <c r="D77">
        <v>19.329999999999998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2.66</v>
      </c>
      <c r="L77">
        <v>0</v>
      </c>
      <c r="M77">
        <v>0</v>
      </c>
      <c r="N77">
        <v>0</v>
      </c>
      <c r="O77">
        <v>1.66</v>
      </c>
      <c r="P77">
        <v>0</v>
      </c>
      <c r="Q77">
        <v>0.66</v>
      </c>
      <c r="R77">
        <v>0</v>
      </c>
      <c r="S77">
        <v>0</v>
      </c>
      <c r="T77">
        <v>0</v>
      </c>
      <c r="U77">
        <v>0</v>
      </c>
      <c r="V77" s="15">
        <f>SUM(D77:U77)</f>
        <v>24.31</v>
      </c>
      <c r="W77" s="5">
        <v>2.33</v>
      </c>
      <c r="X77" s="15">
        <f>SUM(V77:W77)</f>
        <v>26.64</v>
      </c>
    </row>
    <row r="78" spans="1:24" x14ac:dyDescent="0.25">
      <c r="A78">
        <f t="shared" si="4"/>
        <v>30</v>
      </c>
      <c r="B78">
        <v>2010</v>
      </c>
      <c r="C78" s="4">
        <v>40379</v>
      </c>
      <c r="D78">
        <v>22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2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 s="15">
        <f>SUM(D78:U78)</f>
        <v>25</v>
      </c>
      <c r="W78" s="5">
        <v>1</v>
      </c>
      <c r="X78" s="15">
        <f>SUM(V78:W78)</f>
        <v>26</v>
      </c>
    </row>
    <row r="79" spans="1:24" x14ac:dyDescent="0.25">
      <c r="A79">
        <f t="shared" si="4"/>
        <v>30</v>
      </c>
      <c r="B79">
        <v>2010</v>
      </c>
      <c r="C79" s="4">
        <v>40380</v>
      </c>
      <c r="D79">
        <v>31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6</v>
      </c>
      <c r="L79">
        <v>0</v>
      </c>
      <c r="M79">
        <v>0</v>
      </c>
      <c r="N79">
        <v>1</v>
      </c>
      <c r="O79">
        <v>3</v>
      </c>
      <c r="P79">
        <v>0</v>
      </c>
      <c r="Q79">
        <v>2</v>
      </c>
      <c r="R79">
        <v>0</v>
      </c>
      <c r="S79">
        <v>0</v>
      </c>
      <c r="T79">
        <v>0</v>
      </c>
      <c r="U79">
        <v>0</v>
      </c>
      <c r="V79" s="15">
        <f t="shared" si="3"/>
        <v>43</v>
      </c>
      <c r="W79" s="5">
        <v>3</v>
      </c>
      <c r="X79" s="15">
        <f t="shared" si="5"/>
        <v>46</v>
      </c>
    </row>
    <row r="80" spans="1:24" x14ac:dyDescent="0.25">
      <c r="A80">
        <f t="shared" si="4"/>
        <v>30</v>
      </c>
      <c r="B80">
        <v>2010</v>
      </c>
      <c r="C80" s="4">
        <v>40381</v>
      </c>
      <c r="D80">
        <v>28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10</v>
      </c>
      <c r="L80">
        <v>0</v>
      </c>
      <c r="M80">
        <v>0</v>
      </c>
      <c r="N80">
        <v>0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 s="15">
        <f t="shared" si="3"/>
        <v>39</v>
      </c>
      <c r="W80" s="5">
        <v>3</v>
      </c>
      <c r="X80" s="15">
        <f t="shared" si="5"/>
        <v>42</v>
      </c>
    </row>
    <row r="81" spans="1:24" x14ac:dyDescent="0.25">
      <c r="A81">
        <f t="shared" si="4"/>
        <v>30</v>
      </c>
      <c r="B81">
        <v>2010</v>
      </c>
      <c r="C81" s="4">
        <v>40382</v>
      </c>
      <c r="D81">
        <v>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2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 s="15">
        <f t="shared" si="3"/>
        <v>3</v>
      </c>
      <c r="W81" s="5">
        <v>0</v>
      </c>
      <c r="X81" s="15">
        <f t="shared" si="5"/>
        <v>3</v>
      </c>
    </row>
    <row r="82" spans="1:24" x14ac:dyDescent="0.25">
      <c r="A82">
        <f t="shared" si="4"/>
        <v>30</v>
      </c>
      <c r="B82">
        <v>2010</v>
      </c>
      <c r="C82" s="4">
        <v>40383</v>
      </c>
      <c r="D82">
        <v>26.3</v>
      </c>
      <c r="E82">
        <v>0</v>
      </c>
      <c r="F82">
        <v>0</v>
      </c>
      <c r="G82">
        <v>0.33</v>
      </c>
      <c r="H82">
        <v>0</v>
      </c>
      <c r="I82">
        <v>0</v>
      </c>
      <c r="J82">
        <v>0</v>
      </c>
      <c r="K82">
        <v>5.66</v>
      </c>
      <c r="L82">
        <v>0</v>
      </c>
      <c r="M82">
        <v>0</v>
      </c>
      <c r="N82">
        <v>2.33</v>
      </c>
      <c r="O82">
        <v>0</v>
      </c>
      <c r="P82">
        <v>0</v>
      </c>
      <c r="Q82">
        <v>1</v>
      </c>
      <c r="R82">
        <v>0</v>
      </c>
      <c r="S82">
        <v>0</v>
      </c>
      <c r="T82">
        <v>0</v>
      </c>
      <c r="U82">
        <v>0</v>
      </c>
      <c r="V82" s="15">
        <f t="shared" si="3"/>
        <v>35.619999999999997</v>
      </c>
      <c r="W82" s="5">
        <v>6.33</v>
      </c>
      <c r="X82" s="15">
        <f t="shared" si="5"/>
        <v>41.949999999999996</v>
      </c>
    </row>
    <row r="83" spans="1:24" x14ac:dyDescent="0.25">
      <c r="A83">
        <f t="shared" si="4"/>
        <v>31</v>
      </c>
      <c r="B83">
        <v>2010</v>
      </c>
      <c r="C83" s="4">
        <v>40384</v>
      </c>
      <c r="D83">
        <v>26.3</v>
      </c>
      <c r="E83">
        <v>0</v>
      </c>
      <c r="F83">
        <v>0</v>
      </c>
      <c r="G83">
        <v>0.33</v>
      </c>
      <c r="H83">
        <v>0</v>
      </c>
      <c r="I83">
        <v>0</v>
      </c>
      <c r="J83">
        <v>0</v>
      </c>
      <c r="K83">
        <v>5.66</v>
      </c>
      <c r="L83">
        <v>0</v>
      </c>
      <c r="M83">
        <v>0</v>
      </c>
      <c r="N83">
        <v>2.33</v>
      </c>
      <c r="O83">
        <v>0</v>
      </c>
      <c r="P83">
        <v>0</v>
      </c>
      <c r="Q83">
        <v>1</v>
      </c>
      <c r="R83">
        <v>0</v>
      </c>
      <c r="S83">
        <v>0</v>
      </c>
      <c r="T83">
        <v>0</v>
      </c>
      <c r="U83">
        <v>0</v>
      </c>
      <c r="V83" s="15">
        <f t="shared" si="3"/>
        <v>35.619999999999997</v>
      </c>
      <c r="W83" s="5">
        <v>6.33</v>
      </c>
      <c r="X83" s="15">
        <f t="shared" si="5"/>
        <v>41.949999999999996</v>
      </c>
    </row>
    <row r="84" spans="1:24" x14ac:dyDescent="0.25">
      <c r="A84">
        <f t="shared" si="4"/>
        <v>31</v>
      </c>
      <c r="B84">
        <v>2010</v>
      </c>
      <c r="C84" s="4">
        <v>40385</v>
      </c>
      <c r="D84">
        <v>26.3</v>
      </c>
      <c r="E84">
        <v>0</v>
      </c>
      <c r="F84">
        <v>0</v>
      </c>
      <c r="G84">
        <v>0.33</v>
      </c>
      <c r="H84">
        <v>0</v>
      </c>
      <c r="I84">
        <v>0</v>
      </c>
      <c r="J84">
        <v>0</v>
      </c>
      <c r="K84">
        <v>5.66</v>
      </c>
      <c r="L84">
        <v>0</v>
      </c>
      <c r="M84">
        <v>0</v>
      </c>
      <c r="N84">
        <v>2.33</v>
      </c>
      <c r="O84">
        <v>0</v>
      </c>
      <c r="P84">
        <v>0</v>
      </c>
      <c r="Q84">
        <v>1</v>
      </c>
      <c r="R84">
        <v>0</v>
      </c>
      <c r="S84">
        <v>0</v>
      </c>
      <c r="T84">
        <v>0</v>
      </c>
      <c r="U84">
        <v>0</v>
      </c>
      <c r="V84" s="15">
        <f>SUM(D84:U84)</f>
        <v>35.619999999999997</v>
      </c>
      <c r="W84" s="5">
        <v>6.33</v>
      </c>
      <c r="X84" s="15">
        <f>SUM(V84:W84)</f>
        <v>41.949999999999996</v>
      </c>
    </row>
    <row r="85" spans="1:24" x14ac:dyDescent="0.25">
      <c r="A85">
        <f t="shared" si="4"/>
        <v>31</v>
      </c>
      <c r="B85">
        <v>2010</v>
      </c>
      <c r="C85" s="4">
        <v>40386</v>
      </c>
      <c r="D85">
        <v>29</v>
      </c>
      <c r="E85">
        <v>1</v>
      </c>
      <c r="F85">
        <v>0</v>
      </c>
      <c r="G85">
        <v>1</v>
      </c>
      <c r="H85">
        <v>0</v>
      </c>
      <c r="I85">
        <v>0</v>
      </c>
      <c r="J85">
        <v>0</v>
      </c>
      <c r="K85">
        <v>10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 s="15">
        <f>SUM(D85:U85)</f>
        <v>41</v>
      </c>
      <c r="W85" s="5">
        <v>7</v>
      </c>
      <c r="X85" s="15">
        <f>SUM(V85:W85)</f>
        <v>48</v>
      </c>
    </row>
    <row r="86" spans="1:24" x14ac:dyDescent="0.25">
      <c r="A86">
        <f t="shared" si="4"/>
        <v>31</v>
      </c>
      <c r="B86">
        <v>2010</v>
      </c>
      <c r="C86" s="4">
        <v>40387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 s="15">
        <f t="shared" si="3"/>
        <v>1</v>
      </c>
      <c r="W86" s="5">
        <v>1</v>
      </c>
      <c r="X86" s="15">
        <f t="shared" si="5"/>
        <v>2</v>
      </c>
    </row>
    <row r="87" spans="1:24" x14ac:dyDescent="0.25">
      <c r="A87">
        <f t="shared" si="4"/>
        <v>31</v>
      </c>
      <c r="B87">
        <v>2010</v>
      </c>
      <c r="C87" s="4">
        <v>40388</v>
      </c>
      <c r="D87">
        <v>54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40</v>
      </c>
      <c r="L87">
        <v>0</v>
      </c>
      <c r="M87">
        <v>0</v>
      </c>
      <c r="N87">
        <v>0</v>
      </c>
      <c r="O87">
        <v>0</v>
      </c>
      <c r="P87">
        <v>0</v>
      </c>
      <c r="Q87">
        <v>2</v>
      </c>
      <c r="R87">
        <v>0</v>
      </c>
      <c r="S87">
        <v>0</v>
      </c>
      <c r="T87">
        <v>0</v>
      </c>
      <c r="U87">
        <v>0</v>
      </c>
      <c r="V87" s="15">
        <f t="shared" si="3"/>
        <v>96</v>
      </c>
      <c r="W87" s="5">
        <v>5</v>
      </c>
      <c r="X87" s="15">
        <f t="shared" si="5"/>
        <v>101</v>
      </c>
    </row>
    <row r="88" spans="1:24" x14ac:dyDescent="0.25">
      <c r="A88">
        <f t="shared" si="4"/>
        <v>31</v>
      </c>
      <c r="B88">
        <v>2010</v>
      </c>
      <c r="C88" s="4">
        <v>40389</v>
      </c>
      <c r="D88">
        <v>19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9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 s="15">
        <f t="shared" si="3"/>
        <v>28</v>
      </c>
      <c r="W88" s="5">
        <v>1</v>
      </c>
      <c r="X88" s="15">
        <f t="shared" si="5"/>
        <v>29</v>
      </c>
    </row>
    <row r="89" spans="1:24" x14ac:dyDescent="0.25">
      <c r="A89">
        <f t="shared" si="4"/>
        <v>31</v>
      </c>
      <c r="B89">
        <v>2010</v>
      </c>
      <c r="C89" s="4">
        <v>40390</v>
      </c>
      <c r="D89">
        <v>13</v>
      </c>
      <c r="E89">
        <v>1.33</v>
      </c>
      <c r="F89">
        <v>0</v>
      </c>
      <c r="G89">
        <v>0.66</v>
      </c>
      <c r="H89">
        <v>0.33</v>
      </c>
      <c r="I89">
        <v>0</v>
      </c>
      <c r="J89">
        <v>0</v>
      </c>
      <c r="K89">
        <v>11</v>
      </c>
      <c r="L89">
        <v>0</v>
      </c>
      <c r="M89">
        <v>0</v>
      </c>
      <c r="N89">
        <v>0</v>
      </c>
      <c r="O89">
        <v>0</v>
      </c>
      <c r="P89">
        <v>0</v>
      </c>
      <c r="Q89">
        <v>0.66</v>
      </c>
      <c r="R89">
        <v>0</v>
      </c>
      <c r="S89">
        <v>0</v>
      </c>
      <c r="T89">
        <v>0</v>
      </c>
      <c r="U89">
        <v>0</v>
      </c>
      <c r="V89" s="15">
        <f t="shared" si="3"/>
        <v>26.98</v>
      </c>
      <c r="W89" s="5">
        <v>2</v>
      </c>
      <c r="X89" s="15">
        <f t="shared" si="5"/>
        <v>28.98</v>
      </c>
    </row>
    <row r="90" spans="1:24" x14ac:dyDescent="0.25">
      <c r="A90">
        <f t="shared" si="4"/>
        <v>32</v>
      </c>
      <c r="B90">
        <v>2010</v>
      </c>
      <c r="C90" s="4">
        <v>40391</v>
      </c>
      <c r="D90">
        <v>13</v>
      </c>
      <c r="E90">
        <v>1.33</v>
      </c>
      <c r="F90">
        <v>0</v>
      </c>
      <c r="G90">
        <v>0.66</v>
      </c>
      <c r="H90">
        <v>0.33</v>
      </c>
      <c r="I90">
        <v>0</v>
      </c>
      <c r="J90">
        <v>0</v>
      </c>
      <c r="K90">
        <v>11</v>
      </c>
      <c r="L90">
        <v>0</v>
      </c>
      <c r="M90">
        <v>0</v>
      </c>
      <c r="N90">
        <v>0</v>
      </c>
      <c r="O90">
        <v>0</v>
      </c>
      <c r="P90">
        <v>0</v>
      </c>
      <c r="Q90">
        <v>0.66</v>
      </c>
      <c r="R90">
        <v>0</v>
      </c>
      <c r="S90">
        <v>0</v>
      </c>
      <c r="T90">
        <v>0</v>
      </c>
      <c r="U90">
        <v>0</v>
      </c>
      <c r="V90" s="15">
        <f t="shared" si="3"/>
        <v>26.98</v>
      </c>
      <c r="W90" s="5">
        <v>2</v>
      </c>
      <c r="X90" s="15">
        <f t="shared" si="5"/>
        <v>28.98</v>
      </c>
    </row>
    <row r="91" spans="1:24" x14ac:dyDescent="0.25">
      <c r="A91">
        <f t="shared" si="4"/>
        <v>32</v>
      </c>
      <c r="B91">
        <v>2010</v>
      </c>
      <c r="C91" s="4">
        <v>40392</v>
      </c>
      <c r="D91">
        <v>13</v>
      </c>
      <c r="E91">
        <v>1.33</v>
      </c>
      <c r="F91">
        <v>0</v>
      </c>
      <c r="G91">
        <v>0.66</v>
      </c>
      <c r="H91">
        <v>0.33</v>
      </c>
      <c r="I91">
        <v>0</v>
      </c>
      <c r="J91">
        <v>0</v>
      </c>
      <c r="K91">
        <v>11</v>
      </c>
      <c r="L91">
        <v>0</v>
      </c>
      <c r="M91">
        <v>0</v>
      </c>
      <c r="N91">
        <v>0</v>
      </c>
      <c r="O91">
        <v>0</v>
      </c>
      <c r="P91">
        <v>0</v>
      </c>
      <c r="Q91">
        <v>0.66</v>
      </c>
      <c r="R91">
        <v>0</v>
      </c>
      <c r="S91">
        <v>0</v>
      </c>
      <c r="T91">
        <v>0</v>
      </c>
      <c r="U91">
        <v>0</v>
      </c>
      <c r="V91" s="15">
        <f t="shared" si="3"/>
        <v>26.98</v>
      </c>
      <c r="W91" s="5">
        <v>2</v>
      </c>
      <c r="X91" s="15">
        <f t="shared" si="5"/>
        <v>28.98</v>
      </c>
    </row>
    <row r="92" spans="1:24" x14ac:dyDescent="0.25">
      <c r="A92">
        <f t="shared" si="4"/>
        <v>32</v>
      </c>
      <c r="B92">
        <v>2010</v>
      </c>
      <c r="C92" s="4">
        <v>40393</v>
      </c>
      <c r="D92">
        <v>10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 s="5">
        <v>10</v>
      </c>
      <c r="L92" s="5">
        <v>0</v>
      </c>
      <c r="M92" s="5">
        <v>0</v>
      </c>
      <c r="N92" s="5">
        <v>1</v>
      </c>
      <c r="O92" s="5">
        <v>3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15">
        <f t="shared" si="3"/>
        <v>24</v>
      </c>
      <c r="W92" s="5">
        <v>3</v>
      </c>
      <c r="X92" s="15">
        <f t="shared" si="5"/>
        <v>27</v>
      </c>
    </row>
    <row r="93" spans="1:24" x14ac:dyDescent="0.25">
      <c r="A93">
        <f t="shared" si="4"/>
        <v>32</v>
      </c>
      <c r="B93">
        <v>2010</v>
      </c>
      <c r="C93" s="4">
        <v>40394</v>
      </c>
      <c r="D93">
        <v>15</v>
      </c>
      <c r="E93">
        <v>1</v>
      </c>
      <c r="F93">
        <v>0</v>
      </c>
      <c r="G93">
        <v>0</v>
      </c>
      <c r="H93">
        <v>0</v>
      </c>
      <c r="I93">
        <v>0</v>
      </c>
      <c r="J93" s="3">
        <v>0</v>
      </c>
      <c r="K93" s="5">
        <v>19</v>
      </c>
      <c r="L93" s="5">
        <v>0</v>
      </c>
      <c r="M93" s="5">
        <v>0</v>
      </c>
      <c r="N93" s="5">
        <v>0</v>
      </c>
      <c r="O93" s="5">
        <v>0</v>
      </c>
      <c r="P93" s="3">
        <v>0</v>
      </c>
      <c r="Q93" s="5">
        <v>2</v>
      </c>
      <c r="R93" s="5">
        <v>0</v>
      </c>
      <c r="S93" s="3">
        <v>0</v>
      </c>
      <c r="T93" s="5">
        <v>0</v>
      </c>
      <c r="U93" s="3">
        <v>0</v>
      </c>
      <c r="V93" s="15">
        <f t="shared" si="3"/>
        <v>37</v>
      </c>
      <c r="W93" s="5">
        <v>5</v>
      </c>
      <c r="X93" s="15">
        <f t="shared" si="5"/>
        <v>42</v>
      </c>
    </row>
    <row r="94" spans="1:24" x14ac:dyDescent="0.25">
      <c r="A94">
        <f t="shared" si="4"/>
        <v>32</v>
      </c>
      <c r="B94">
        <v>2010</v>
      </c>
      <c r="C94" s="4">
        <v>40395</v>
      </c>
      <c r="D94">
        <v>5</v>
      </c>
      <c r="E94">
        <v>1</v>
      </c>
      <c r="F94">
        <v>0</v>
      </c>
      <c r="G94">
        <v>0</v>
      </c>
      <c r="H94">
        <v>0</v>
      </c>
      <c r="I94">
        <v>0</v>
      </c>
      <c r="J94" s="3">
        <v>0</v>
      </c>
      <c r="K94" s="5">
        <v>10</v>
      </c>
      <c r="L94" s="5">
        <v>0</v>
      </c>
      <c r="M94" s="5">
        <v>0</v>
      </c>
      <c r="N94" s="5">
        <v>0</v>
      </c>
      <c r="O94" s="5">
        <v>0</v>
      </c>
      <c r="P94" s="3">
        <v>0</v>
      </c>
      <c r="Q94" s="5">
        <v>1</v>
      </c>
      <c r="R94" s="5">
        <v>0</v>
      </c>
      <c r="S94" s="3">
        <v>0</v>
      </c>
      <c r="T94" s="5">
        <v>0</v>
      </c>
      <c r="U94" s="3">
        <v>0</v>
      </c>
      <c r="V94" s="15">
        <f t="shared" si="3"/>
        <v>17</v>
      </c>
      <c r="W94" s="5">
        <v>3</v>
      </c>
      <c r="X94" s="15">
        <f t="shared" si="5"/>
        <v>20</v>
      </c>
    </row>
    <row r="95" spans="1:24" x14ac:dyDescent="0.25">
      <c r="A95">
        <f t="shared" si="4"/>
        <v>32</v>
      </c>
      <c r="B95">
        <v>2010</v>
      </c>
      <c r="C95" s="4">
        <v>40396</v>
      </c>
      <c r="D95">
        <v>10</v>
      </c>
      <c r="E95">
        <v>5</v>
      </c>
      <c r="F95">
        <v>0</v>
      </c>
      <c r="G95">
        <v>0</v>
      </c>
      <c r="H95">
        <v>0</v>
      </c>
      <c r="I95">
        <v>0</v>
      </c>
      <c r="J95">
        <v>0</v>
      </c>
      <c r="K95">
        <v>30</v>
      </c>
      <c r="L95">
        <v>0</v>
      </c>
      <c r="M95">
        <v>0</v>
      </c>
      <c r="N95">
        <v>0</v>
      </c>
      <c r="O95">
        <v>3</v>
      </c>
      <c r="P95">
        <v>0</v>
      </c>
      <c r="Q95">
        <v>1</v>
      </c>
      <c r="R95">
        <v>0</v>
      </c>
      <c r="S95">
        <v>0</v>
      </c>
      <c r="T95">
        <v>0</v>
      </c>
      <c r="U95">
        <v>0</v>
      </c>
      <c r="V95" s="15">
        <f t="shared" si="3"/>
        <v>49</v>
      </c>
      <c r="W95" s="5">
        <v>5</v>
      </c>
      <c r="X95" s="15">
        <f t="shared" si="5"/>
        <v>54</v>
      </c>
    </row>
    <row r="96" spans="1:24" x14ac:dyDescent="0.25">
      <c r="A96">
        <f t="shared" si="4"/>
        <v>32</v>
      </c>
      <c r="B96">
        <v>2010</v>
      </c>
      <c r="C96" s="4">
        <v>40397</v>
      </c>
      <c r="D96">
        <v>69</v>
      </c>
      <c r="E96">
        <v>1.66</v>
      </c>
      <c r="F96">
        <v>0</v>
      </c>
      <c r="G96">
        <v>0</v>
      </c>
      <c r="H96">
        <v>0</v>
      </c>
      <c r="I96">
        <v>0</v>
      </c>
      <c r="J96">
        <v>0</v>
      </c>
      <c r="K96">
        <v>10.6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 s="15">
        <f t="shared" si="3"/>
        <v>81.259999999999991</v>
      </c>
      <c r="W96" s="5">
        <v>8.33</v>
      </c>
      <c r="X96" s="15">
        <f t="shared" si="5"/>
        <v>89.589999999999989</v>
      </c>
    </row>
    <row r="97" spans="1:24" x14ac:dyDescent="0.25">
      <c r="A97">
        <f t="shared" si="4"/>
        <v>33</v>
      </c>
      <c r="B97">
        <v>2010</v>
      </c>
      <c r="C97" s="4">
        <v>40398</v>
      </c>
      <c r="D97">
        <v>69</v>
      </c>
      <c r="E97">
        <v>1.66</v>
      </c>
      <c r="F97">
        <v>0</v>
      </c>
      <c r="G97">
        <v>0</v>
      </c>
      <c r="H97">
        <v>0</v>
      </c>
      <c r="I97">
        <v>0</v>
      </c>
      <c r="J97">
        <v>0</v>
      </c>
      <c r="K97">
        <v>10.6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 s="15">
        <f t="shared" si="3"/>
        <v>81.259999999999991</v>
      </c>
      <c r="W97" s="5">
        <v>8.33</v>
      </c>
      <c r="X97" s="15">
        <f t="shared" si="5"/>
        <v>89.589999999999989</v>
      </c>
    </row>
    <row r="98" spans="1:24" x14ac:dyDescent="0.25">
      <c r="A98">
        <f t="shared" si="4"/>
        <v>33</v>
      </c>
      <c r="B98">
        <v>2010</v>
      </c>
      <c r="C98" s="4">
        <v>40399</v>
      </c>
      <c r="D98">
        <v>69</v>
      </c>
      <c r="E98">
        <v>1.66</v>
      </c>
      <c r="F98">
        <v>0</v>
      </c>
      <c r="G98">
        <v>0</v>
      </c>
      <c r="H98">
        <v>0</v>
      </c>
      <c r="I98">
        <v>0</v>
      </c>
      <c r="J98">
        <v>0</v>
      </c>
      <c r="K98">
        <v>10.6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 s="15">
        <f t="shared" si="3"/>
        <v>81.259999999999991</v>
      </c>
      <c r="W98" s="5">
        <v>8.33</v>
      </c>
      <c r="X98" s="15">
        <f t="shared" si="5"/>
        <v>89.589999999999989</v>
      </c>
    </row>
    <row r="99" spans="1:24" x14ac:dyDescent="0.25">
      <c r="A99">
        <f t="shared" si="4"/>
        <v>33</v>
      </c>
      <c r="B99">
        <v>2010</v>
      </c>
      <c r="C99" s="4">
        <v>40400</v>
      </c>
      <c r="D99">
        <v>73</v>
      </c>
      <c r="E99">
        <v>1</v>
      </c>
      <c r="F99">
        <v>0</v>
      </c>
      <c r="G99">
        <v>1</v>
      </c>
      <c r="H99">
        <v>0</v>
      </c>
      <c r="I99">
        <v>0</v>
      </c>
      <c r="J99">
        <v>0</v>
      </c>
      <c r="K99">
        <v>4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 s="15">
        <f t="shared" si="3"/>
        <v>79</v>
      </c>
      <c r="W99" s="5">
        <v>20</v>
      </c>
      <c r="X99" s="15">
        <f t="shared" si="5"/>
        <v>99</v>
      </c>
    </row>
    <row r="100" spans="1:24" x14ac:dyDescent="0.25">
      <c r="A100">
        <f t="shared" si="4"/>
        <v>33</v>
      </c>
      <c r="B100">
        <v>2010</v>
      </c>
      <c r="C100" s="4">
        <v>40401</v>
      </c>
      <c r="D100">
        <v>32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 s="15">
        <f t="shared" si="3"/>
        <v>33</v>
      </c>
      <c r="W100" s="5">
        <v>4</v>
      </c>
      <c r="X100" s="15">
        <f t="shared" si="5"/>
        <v>37</v>
      </c>
    </row>
    <row r="101" spans="1:24" x14ac:dyDescent="0.25">
      <c r="A101">
        <f t="shared" si="4"/>
        <v>33</v>
      </c>
      <c r="B101">
        <v>2010</v>
      </c>
      <c r="C101" s="4">
        <v>40402</v>
      </c>
      <c r="D101">
        <v>31</v>
      </c>
      <c r="E101">
        <v>1</v>
      </c>
      <c r="F101">
        <v>0</v>
      </c>
      <c r="G101">
        <v>0</v>
      </c>
      <c r="H101">
        <v>0</v>
      </c>
      <c r="I101">
        <v>0</v>
      </c>
      <c r="J101" s="3">
        <v>0</v>
      </c>
      <c r="K101" s="5">
        <v>3</v>
      </c>
      <c r="L101" s="5">
        <v>0</v>
      </c>
      <c r="M101" s="5">
        <v>0</v>
      </c>
      <c r="N101" s="5">
        <v>0</v>
      </c>
      <c r="O101" s="5">
        <v>0</v>
      </c>
      <c r="P101" s="3">
        <v>0</v>
      </c>
      <c r="Q101" s="5">
        <v>0</v>
      </c>
      <c r="R101" s="5">
        <v>0</v>
      </c>
      <c r="S101" s="3">
        <v>0</v>
      </c>
      <c r="T101" s="5">
        <v>0</v>
      </c>
      <c r="U101" s="3">
        <v>0</v>
      </c>
      <c r="V101" s="15">
        <f t="shared" si="3"/>
        <v>35</v>
      </c>
      <c r="W101" s="5">
        <v>6</v>
      </c>
      <c r="X101" s="15">
        <f t="shared" si="5"/>
        <v>41</v>
      </c>
    </row>
    <row r="102" spans="1:24" x14ac:dyDescent="0.25">
      <c r="A102">
        <f t="shared" si="4"/>
        <v>33</v>
      </c>
      <c r="B102">
        <v>2010</v>
      </c>
      <c r="C102" s="4">
        <v>40403</v>
      </c>
      <c r="D102">
        <v>23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6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 s="15">
        <f t="shared" si="3"/>
        <v>29</v>
      </c>
      <c r="W102" s="5">
        <v>3</v>
      </c>
      <c r="X102" s="15">
        <f t="shared" si="5"/>
        <v>32</v>
      </c>
    </row>
    <row r="103" spans="1:24" x14ac:dyDescent="0.25">
      <c r="A103">
        <f t="shared" si="4"/>
        <v>33</v>
      </c>
      <c r="B103">
        <v>2010</v>
      </c>
      <c r="C103" s="4">
        <v>40404</v>
      </c>
      <c r="D103">
        <v>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19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4.25</v>
      </c>
      <c r="R103">
        <v>0</v>
      </c>
      <c r="S103">
        <v>0</v>
      </c>
      <c r="T103">
        <v>0</v>
      </c>
      <c r="U103">
        <v>0</v>
      </c>
      <c r="V103" s="15">
        <f t="shared" si="3"/>
        <v>32.25</v>
      </c>
      <c r="W103" s="5">
        <v>2</v>
      </c>
      <c r="X103" s="15">
        <f t="shared" si="5"/>
        <v>34.25</v>
      </c>
    </row>
    <row r="104" spans="1:24" x14ac:dyDescent="0.25">
      <c r="A104">
        <f t="shared" si="4"/>
        <v>34</v>
      </c>
      <c r="B104">
        <v>2010</v>
      </c>
      <c r="C104" s="4">
        <v>40405</v>
      </c>
      <c r="D104">
        <v>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19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4.25</v>
      </c>
      <c r="R104">
        <v>0</v>
      </c>
      <c r="S104">
        <v>0</v>
      </c>
      <c r="T104">
        <v>0</v>
      </c>
      <c r="U104">
        <v>0</v>
      </c>
      <c r="V104" s="15">
        <f t="shared" si="3"/>
        <v>32.25</v>
      </c>
      <c r="W104" s="5">
        <v>2</v>
      </c>
      <c r="X104" s="15">
        <f t="shared" si="5"/>
        <v>34.25</v>
      </c>
    </row>
    <row r="105" spans="1:24" x14ac:dyDescent="0.25">
      <c r="A105">
        <f t="shared" si="4"/>
        <v>34</v>
      </c>
      <c r="B105">
        <v>2010</v>
      </c>
      <c r="C105" s="4">
        <v>40406</v>
      </c>
      <c r="D105">
        <v>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19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4.25</v>
      </c>
      <c r="R105">
        <v>0</v>
      </c>
      <c r="S105">
        <v>0</v>
      </c>
      <c r="T105">
        <v>0</v>
      </c>
      <c r="U105">
        <v>0</v>
      </c>
      <c r="V105" s="15">
        <f t="shared" si="3"/>
        <v>32.25</v>
      </c>
      <c r="W105" s="5">
        <v>2</v>
      </c>
      <c r="X105" s="15">
        <f t="shared" si="5"/>
        <v>34.25</v>
      </c>
    </row>
    <row r="106" spans="1:24" x14ac:dyDescent="0.25">
      <c r="A106">
        <f t="shared" si="4"/>
        <v>34</v>
      </c>
      <c r="B106">
        <v>2010</v>
      </c>
      <c r="C106" s="4">
        <v>40407</v>
      </c>
      <c r="D106">
        <v>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19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4.25</v>
      </c>
      <c r="R106">
        <v>0</v>
      </c>
      <c r="S106">
        <v>0</v>
      </c>
      <c r="T106">
        <v>0</v>
      </c>
      <c r="U106">
        <v>0</v>
      </c>
      <c r="V106" s="15">
        <f t="shared" si="3"/>
        <v>32.25</v>
      </c>
      <c r="W106" s="5">
        <v>2</v>
      </c>
      <c r="X106" s="15">
        <f t="shared" si="5"/>
        <v>34.25</v>
      </c>
    </row>
    <row r="107" spans="1:24" x14ac:dyDescent="0.25">
      <c r="A107">
        <f t="shared" si="4"/>
        <v>34</v>
      </c>
      <c r="B107">
        <v>2010</v>
      </c>
      <c r="C107" s="4">
        <v>40408</v>
      </c>
      <c r="D107">
        <v>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9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11</v>
      </c>
      <c r="R107">
        <v>0</v>
      </c>
      <c r="S107">
        <v>0</v>
      </c>
      <c r="T107">
        <v>0</v>
      </c>
      <c r="U107">
        <v>0</v>
      </c>
      <c r="V107" s="15">
        <f t="shared" si="3"/>
        <v>26</v>
      </c>
      <c r="W107" s="5">
        <v>2</v>
      </c>
      <c r="X107" s="15">
        <f t="shared" si="5"/>
        <v>28</v>
      </c>
    </row>
    <row r="108" spans="1:24" x14ac:dyDescent="0.25">
      <c r="A108">
        <f t="shared" si="4"/>
        <v>34</v>
      </c>
      <c r="B108">
        <v>2010</v>
      </c>
      <c r="C108" s="4">
        <v>40409</v>
      </c>
      <c r="D108">
        <v>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7</v>
      </c>
      <c r="L108">
        <v>0</v>
      </c>
      <c r="M108">
        <v>0</v>
      </c>
      <c r="N108">
        <v>1</v>
      </c>
      <c r="O108">
        <v>0</v>
      </c>
      <c r="P108">
        <v>0</v>
      </c>
      <c r="Q108">
        <v>17</v>
      </c>
      <c r="R108">
        <v>0</v>
      </c>
      <c r="S108">
        <v>0</v>
      </c>
      <c r="T108">
        <v>0</v>
      </c>
      <c r="U108">
        <v>0</v>
      </c>
      <c r="V108" s="15">
        <f t="shared" si="3"/>
        <v>32</v>
      </c>
      <c r="W108" s="5">
        <v>5</v>
      </c>
      <c r="X108" s="15">
        <f t="shared" si="5"/>
        <v>37</v>
      </c>
    </row>
    <row r="109" spans="1:24" x14ac:dyDescent="0.25">
      <c r="A109">
        <f t="shared" si="4"/>
        <v>34</v>
      </c>
      <c r="B109">
        <v>2010</v>
      </c>
      <c r="C109" s="4">
        <v>40410</v>
      </c>
      <c r="D109">
        <v>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0</v>
      </c>
      <c r="V109" s="15">
        <f t="shared" si="3"/>
        <v>17</v>
      </c>
      <c r="W109" s="5">
        <v>0</v>
      </c>
      <c r="X109" s="15">
        <f t="shared" si="5"/>
        <v>17</v>
      </c>
    </row>
    <row r="110" spans="1:24" x14ac:dyDescent="0.25">
      <c r="A110">
        <f t="shared" si="4"/>
        <v>34</v>
      </c>
      <c r="B110">
        <v>2010</v>
      </c>
      <c r="C110" s="4">
        <v>40411</v>
      </c>
      <c r="J110" s="7"/>
      <c r="K110" s="5"/>
      <c r="L110" s="5"/>
      <c r="M110" s="5"/>
      <c r="N110" s="5"/>
      <c r="O110" s="5"/>
      <c r="P110" s="7"/>
      <c r="Q110" s="5"/>
      <c r="R110" s="5"/>
      <c r="S110" s="7"/>
      <c r="T110" s="5"/>
      <c r="U110" s="7"/>
      <c r="V110" s="15">
        <v>31.33</v>
      </c>
      <c r="W110" s="5">
        <v>2.67</v>
      </c>
      <c r="X110" s="15">
        <f t="shared" si="5"/>
        <v>34</v>
      </c>
    </row>
    <row r="111" spans="1:24" x14ac:dyDescent="0.25">
      <c r="A111">
        <f t="shared" si="4"/>
        <v>35</v>
      </c>
      <c r="B111">
        <v>2010</v>
      </c>
      <c r="C111" s="4">
        <v>40412</v>
      </c>
      <c r="J111" s="3"/>
      <c r="K111" s="5"/>
      <c r="L111" s="5"/>
      <c r="M111" s="5"/>
      <c r="N111" s="5"/>
      <c r="O111" s="5"/>
      <c r="P111" s="3"/>
      <c r="Q111" s="5"/>
      <c r="R111" s="5"/>
      <c r="S111" s="3"/>
      <c r="T111" s="5"/>
      <c r="U111" s="3"/>
      <c r="V111" s="15">
        <v>31.33</v>
      </c>
      <c r="W111" s="5">
        <v>2.67</v>
      </c>
      <c r="X111" s="15">
        <f t="shared" si="5"/>
        <v>34</v>
      </c>
    </row>
    <row r="112" spans="1:24" x14ac:dyDescent="0.25">
      <c r="A112">
        <f t="shared" si="4"/>
        <v>35</v>
      </c>
      <c r="B112">
        <v>2010</v>
      </c>
      <c r="C112" s="4">
        <v>40413</v>
      </c>
      <c r="J112" s="3"/>
      <c r="K112" s="5"/>
      <c r="L112" s="5"/>
      <c r="M112" s="5"/>
      <c r="N112" s="5"/>
      <c r="O112" s="5"/>
      <c r="P112" s="3"/>
      <c r="Q112" s="5"/>
      <c r="R112" s="5"/>
      <c r="S112" s="3"/>
      <c r="T112" s="5"/>
      <c r="U112" s="3"/>
      <c r="V112" s="15">
        <v>31.33</v>
      </c>
      <c r="W112" s="5">
        <v>2.67</v>
      </c>
      <c r="X112" s="15">
        <f>SUM(V112:W112)</f>
        <v>34</v>
      </c>
    </row>
    <row r="113" spans="1:24" x14ac:dyDescent="0.25">
      <c r="A113">
        <f t="shared" si="4"/>
        <v>35</v>
      </c>
      <c r="B113">
        <v>2010</v>
      </c>
      <c r="C113" s="4">
        <v>40414</v>
      </c>
      <c r="D113">
        <v>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5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0</v>
      </c>
      <c r="V113" s="15">
        <f>SUM(D113:U113)</f>
        <v>14</v>
      </c>
      <c r="W113" s="5">
        <v>1</v>
      </c>
      <c r="X113" s="15">
        <f>SUM(V113:W113)</f>
        <v>15</v>
      </c>
    </row>
    <row r="114" spans="1:24" x14ac:dyDescent="0.25">
      <c r="A114">
        <f t="shared" si="4"/>
        <v>35</v>
      </c>
      <c r="B114">
        <v>2010</v>
      </c>
      <c r="C114" s="4">
        <v>40415</v>
      </c>
      <c r="D114">
        <v>43</v>
      </c>
      <c r="E114">
        <v>2</v>
      </c>
      <c r="F114">
        <v>0</v>
      </c>
      <c r="G114">
        <v>1</v>
      </c>
      <c r="H114">
        <v>0</v>
      </c>
      <c r="I114">
        <v>0</v>
      </c>
      <c r="J114">
        <v>0</v>
      </c>
      <c r="K114">
        <v>13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20</v>
      </c>
      <c r="R114">
        <v>0</v>
      </c>
      <c r="S114">
        <v>0</v>
      </c>
      <c r="T114">
        <v>1</v>
      </c>
      <c r="U114">
        <v>0</v>
      </c>
      <c r="V114" s="15">
        <f t="shared" si="3"/>
        <v>80</v>
      </c>
      <c r="W114" s="5">
        <v>21</v>
      </c>
      <c r="X114" s="15">
        <f t="shared" si="5"/>
        <v>101</v>
      </c>
    </row>
    <row r="115" spans="1:24" x14ac:dyDescent="0.25">
      <c r="A115">
        <f t="shared" si="4"/>
        <v>35</v>
      </c>
      <c r="B115">
        <v>2010</v>
      </c>
      <c r="C115" s="4">
        <v>40416</v>
      </c>
      <c r="D115">
        <v>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6</v>
      </c>
      <c r="L115">
        <v>1</v>
      </c>
      <c r="M115">
        <v>0</v>
      </c>
      <c r="N115">
        <v>0</v>
      </c>
      <c r="O115">
        <v>0</v>
      </c>
      <c r="P115">
        <v>0</v>
      </c>
      <c r="Q115">
        <v>1</v>
      </c>
      <c r="R115">
        <v>0</v>
      </c>
      <c r="S115">
        <v>0</v>
      </c>
      <c r="T115">
        <v>0</v>
      </c>
      <c r="U115">
        <v>0</v>
      </c>
      <c r="V115" s="15">
        <f t="shared" si="3"/>
        <v>17</v>
      </c>
      <c r="W115" s="5">
        <v>5</v>
      </c>
      <c r="X115" s="15">
        <f t="shared" si="5"/>
        <v>22</v>
      </c>
    </row>
    <row r="116" spans="1:24" x14ac:dyDescent="0.25">
      <c r="A116">
        <f t="shared" si="4"/>
        <v>35</v>
      </c>
      <c r="B116">
        <v>2010</v>
      </c>
      <c r="C116" s="4">
        <v>40417</v>
      </c>
      <c r="D116">
        <v>6</v>
      </c>
      <c r="E116">
        <v>1</v>
      </c>
      <c r="F116">
        <v>0</v>
      </c>
      <c r="G116">
        <v>0</v>
      </c>
      <c r="H116">
        <v>0</v>
      </c>
      <c r="I116">
        <v>0</v>
      </c>
      <c r="J116" s="3">
        <v>0</v>
      </c>
      <c r="K116" s="5">
        <v>1</v>
      </c>
      <c r="L116" s="5">
        <v>0</v>
      </c>
      <c r="M116" s="5">
        <v>0</v>
      </c>
      <c r="N116" s="5">
        <v>0</v>
      </c>
      <c r="O116" s="5">
        <v>0</v>
      </c>
      <c r="P116" s="3">
        <v>0</v>
      </c>
      <c r="Q116" s="5">
        <v>2</v>
      </c>
      <c r="R116" s="5">
        <v>0</v>
      </c>
      <c r="S116" s="3">
        <v>0</v>
      </c>
      <c r="T116" s="5">
        <v>0</v>
      </c>
      <c r="U116" s="3">
        <v>0</v>
      </c>
      <c r="V116" s="15">
        <f>SUM(D116:U116)</f>
        <v>10</v>
      </c>
      <c r="W116" s="5">
        <v>8</v>
      </c>
      <c r="X116" s="15">
        <f>SUM(V116:W116)</f>
        <v>18</v>
      </c>
    </row>
    <row r="117" spans="1:24" x14ac:dyDescent="0.25">
      <c r="A117">
        <f t="shared" si="4"/>
        <v>35</v>
      </c>
      <c r="B117">
        <v>2010</v>
      </c>
      <c r="C117" s="4">
        <v>40418</v>
      </c>
      <c r="D117">
        <v>56.6</v>
      </c>
      <c r="E117">
        <v>0.66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1.33</v>
      </c>
      <c r="O117">
        <v>0</v>
      </c>
      <c r="P117">
        <v>0</v>
      </c>
      <c r="Q117">
        <v>2</v>
      </c>
      <c r="R117">
        <v>0</v>
      </c>
      <c r="S117">
        <v>0</v>
      </c>
      <c r="T117">
        <v>0</v>
      </c>
      <c r="U117">
        <v>0</v>
      </c>
      <c r="V117" s="15">
        <f t="shared" si="3"/>
        <v>60.589999999999996</v>
      </c>
      <c r="W117" s="5">
        <v>35.299999999999997</v>
      </c>
      <c r="X117" s="15">
        <f t="shared" si="5"/>
        <v>95.889999999999986</v>
      </c>
    </row>
    <row r="118" spans="1:24" x14ac:dyDescent="0.25">
      <c r="A118">
        <f t="shared" si="4"/>
        <v>36</v>
      </c>
      <c r="B118">
        <v>2010</v>
      </c>
      <c r="C118" s="4">
        <v>40419</v>
      </c>
      <c r="D118">
        <v>56.6</v>
      </c>
      <c r="E118">
        <v>0.66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1.33</v>
      </c>
      <c r="O118">
        <v>0</v>
      </c>
      <c r="P118">
        <v>0</v>
      </c>
      <c r="Q118">
        <v>2</v>
      </c>
      <c r="R118">
        <v>0</v>
      </c>
      <c r="S118">
        <v>0</v>
      </c>
      <c r="T118">
        <v>0</v>
      </c>
      <c r="U118">
        <v>0</v>
      </c>
      <c r="V118" s="15">
        <f t="shared" si="3"/>
        <v>60.589999999999996</v>
      </c>
      <c r="W118" s="5">
        <v>35.299999999999997</v>
      </c>
      <c r="X118" s="15">
        <f t="shared" si="5"/>
        <v>95.889999999999986</v>
      </c>
    </row>
    <row r="119" spans="1:24" x14ac:dyDescent="0.25">
      <c r="A119">
        <f t="shared" si="4"/>
        <v>36</v>
      </c>
      <c r="B119">
        <v>2010</v>
      </c>
      <c r="C119" s="4">
        <v>40420</v>
      </c>
      <c r="D119">
        <v>56.6</v>
      </c>
      <c r="E119">
        <v>0.66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1.33</v>
      </c>
      <c r="O119">
        <v>0</v>
      </c>
      <c r="P119">
        <v>0</v>
      </c>
      <c r="Q119">
        <v>2</v>
      </c>
      <c r="R119">
        <v>0</v>
      </c>
      <c r="S119">
        <v>0</v>
      </c>
      <c r="T119">
        <v>0</v>
      </c>
      <c r="U119">
        <v>0</v>
      </c>
      <c r="V119" s="15">
        <f>SUM(D119:U119)</f>
        <v>60.589999999999996</v>
      </c>
      <c r="W119" s="5">
        <v>35.299999999999997</v>
      </c>
      <c r="X119" s="15">
        <f>SUM(V119:W119)</f>
        <v>95.889999999999986</v>
      </c>
    </row>
    <row r="120" spans="1:24" x14ac:dyDescent="0.25">
      <c r="A120">
        <f t="shared" si="4"/>
        <v>36</v>
      </c>
      <c r="B120">
        <v>2010</v>
      </c>
      <c r="C120" s="4">
        <v>40421</v>
      </c>
      <c r="D120" t="s">
        <v>25</v>
      </c>
      <c r="E120" t="s">
        <v>25</v>
      </c>
      <c r="F120" t="s">
        <v>25</v>
      </c>
      <c r="G120" t="s">
        <v>25</v>
      </c>
      <c r="H120" t="s">
        <v>25</v>
      </c>
      <c r="I120" t="s">
        <v>25</v>
      </c>
      <c r="J120" t="s">
        <v>25</v>
      </c>
      <c r="K120" t="s">
        <v>25</v>
      </c>
      <c r="L120" t="s">
        <v>25</v>
      </c>
      <c r="M120" t="s">
        <v>25</v>
      </c>
      <c r="N120" t="s">
        <v>25</v>
      </c>
      <c r="O120" t="s">
        <v>25</v>
      </c>
      <c r="P120" t="s">
        <v>25</v>
      </c>
      <c r="Q120" t="s">
        <v>25</v>
      </c>
      <c r="R120" t="s">
        <v>25</v>
      </c>
      <c r="S120" t="s">
        <v>25</v>
      </c>
      <c r="T120" t="s">
        <v>25</v>
      </c>
      <c r="U120" t="s">
        <v>25</v>
      </c>
      <c r="V120" t="s">
        <v>25</v>
      </c>
      <c r="W120" t="s">
        <v>25</v>
      </c>
      <c r="X120" t="s">
        <v>25</v>
      </c>
    </row>
    <row r="121" spans="1:24" x14ac:dyDescent="0.25">
      <c r="A121">
        <f t="shared" si="4"/>
        <v>36</v>
      </c>
      <c r="B121">
        <v>2010</v>
      </c>
      <c r="C121" s="4">
        <v>40422</v>
      </c>
      <c r="D121" t="s">
        <v>25</v>
      </c>
      <c r="E121" t="s">
        <v>25</v>
      </c>
      <c r="F121" t="s">
        <v>25</v>
      </c>
      <c r="G121" t="s">
        <v>25</v>
      </c>
      <c r="H121" t="s">
        <v>25</v>
      </c>
      <c r="I121" t="s">
        <v>25</v>
      </c>
      <c r="J121" t="s">
        <v>25</v>
      </c>
      <c r="K121" t="s">
        <v>25</v>
      </c>
      <c r="L121" t="s">
        <v>25</v>
      </c>
      <c r="M121" t="s">
        <v>25</v>
      </c>
      <c r="N121" t="s">
        <v>25</v>
      </c>
      <c r="O121" t="s">
        <v>25</v>
      </c>
      <c r="P121" t="s">
        <v>25</v>
      </c>
      <c r="Q121" t="s">
        <v>25</v>
      </c>
      <c r="R121" t="s">
        <v>25</v>
      </c>
      <c r="S121" t="s">
        <v>25</v>
      </c>
      <c r="T121" t="s">
        <v>25</v>
      </c>
      <c r="U121" t="s">
        <v>25</v>
      </c>
      <c r="V121" t="s">
        <v>25</v>
      </c>
      <c r="W121" s="5"/>
      <c r="X121" s="15">
        <f>SUM(V121:W121)</f>
        <v>0</v>
      </c>
    </row>
    <row r="122" spans="1:24" x14ac:dyDescent="0.25">
      <c r="A122">
        <f t="shared" si="4"/>
        <v>36</v>
      </c>
      <c r="B122">
        <v>2010</v>
      </c>
      <c r="C122" s="4">
        <v>40423</v>
      </c>
      <c r="D122">
        <v>20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 s="15">
        <f t="shared" si="3"/>
        <v>22</v>
      </c>
      <c r="W122" s="5">
        <v>3</v>
      </c>
      <c r="X122" s="15">
        <f t="shared" si="5"/>
        <v>25</v>
      </c>
    </row>
    <row r="123" spans="1:24" x14ac:dyDescent="0.25">
      <c r="A123">
        <f t="shared" si="4"/>
        <v>36</v>
      </c>
      <c r="B123">
        <v>2010</v>
      </c>
      <c r="C123" s="4">
        <v>40424</v>
      </c>
      <c r="D123">
        <v>4</v>
      </c>
      <c r="E123">
        <v>0</v>
      </c>
      <c r="F123">
        <v>0</v>
      </c>
      <c r="G123">
        <v>0</v>
      </c>
      <c r="H123">
        <v>0</v>
      </c>
      <c r="I123">
        <v>0</v>
      </c>
      <c r="J123" s="10">
        <v>0</v>
      </c>
      <c r="K123" s="8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9">
        <v>1</v>
      </c>
      <c r="R123" s="5">
        <v>0</v>
      </c>
      <c r="S123" s="5">
        <v>0</v>
      </c>
      <c r="T123" s="8">
        <v>0</v>
      </c>
      <c r="U123" s="5">
        <v>0</v>
      </c>
      <c r="V123" s="15">
        <f t="shared" si="3"/>
        <v>5</v>
      </c>
      <c r="W123" s="5">
        <v>4</v>
      </c>
      <c r="X123" s="15">
        <f t="shared" si="5"/>
        <v>9</v>
      </c>
    </row>
    <row r="124" spans="1:24" x14ac:dyDescent="0.25">
      <c r="A124">
        <f t="shared" si="4"/>
        <v>36</v>
      </c>
      <c r="B124">
        <v>2010</v>
      </c>
      <c r="C124" s="4">
        <v>40425</v>
      </c>
      <c r="D124">
        <v>4</v>
      </c>
      <c r="E124">
        <v>0.5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0.5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1.25</v>
      </c>
      <c r="R124">
        <v>0</v>
      </c>
      <c r="S124">
        <v>0</v>
      </c>
      <c r="T124">
        <v>0</v>
      </c>
      <c r="U124">
        <v>0</v>
      </c>
      <c r="V124" s="15">
        <f t="shared" si="3"/>
        <v>6.25</v>
      </c>
      <c r="W124" s="5">
        <v>4.5</v>
      </c>
      <c r="X124" s="15">
        <f t="shared" si="5"/>
        <v>10.75</v>
      </c>
    </row>
    <row r="125" spans="1:24" x14ac:dyDescent="0.25">
      <c r="A125">
        <f t="shared" si="4"/>
        <v>37</v>
      </c>
      <c r="B125">
        <v>2010</v>
      </c>
      <c r="C125" s="4">
        <v>40426</v>
      </c>
      <c r="D125">
        <v>4</v>
      </c>
      <c r="E125">
        <v>0.5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0.5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1.25</v>
      </c>
      <c r="R125">
        <v>0</v>
      </c>
      <c r="S125">
        <v>0</v>
      </c>
      <c r="T125">
        <v>0</v>
      </c>
      <c r="U125">
        <v>0</v>
      </c>
      <c r="V125" s="15">
        <f t="shared" si="3"/>
        <v>6.25</v>
      </c>
      <c r="W125" s="5">
        <v>4.5</v>
      </c>
      <c r="X125" s="15">
        <f t="shared" si="5"/>
        <v>10.75</v>
      </c>
    </row>
    <row r="126" spans="1:24" x14ac:dyDescent="0.25">
      <c r="A126">
        <f t="shared" si="4"/>
        <v>37</v>
      </c>
      <c r="B126">
        <v>2010</v>
      </c>
      <c r="C126" s="4">
        <v>40427</v>
      </c>
      <c r="D126">
        <v>4</v>
      </c>
      <c r="E126">
        <v>0.5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0.5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1.25</v>
      </c>
      <c r="R126">
        <v>0</v>
      </c>
      <c r="S126">
        <v>0</v>
      </c>
      <c r="T126">
        <v>0</v>
      </c>
      <c r="U126">
        <v>0</v>
      </c>
      <c r="V126" s="15">
        <f t="shared" si="3"/>
        <v>6.25</v>
      </c>
      <c r="W126" s="5">
        <v>4.5</v>
      </c>
      <c r="X126" s="15">
        <f t="shared" si="5"/>
        <v>10.75</v>
      </c>
    </row>
    <row r="127" spans="1:24" x14ac:dyDescent="0.25">
      <c r="A127">
        <f t="shared" si="4"/>
        <v>37</v>
      </c>
      <c r="B127">
        <v>2010</v>
      </c>
      <c r="C127" s="4">
        <v>40428</v>
      </c>
      <c r="D127">
        <v>4</v>
      </c>
      <c r="E127">
        <v>0.5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0.5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1.25</v>
      </c>
      <c r="R127">
        <v>0</v>
      </c>
      <c r="S127">
        <v>0</v>
      </c>
      <c r="T127">
        <v>0</v>
      </c>
      <c r="U127">
        <v>0</v>
      </c>
      <c r="V127" s="15">
        <f t="shared" si="3"/>
        <v>6.25</v>
      </c>
      <c r="W127" s="5">
        <v>4.5</v>
      </c>
      <c r="X127" s="15">
        <f t="shared" si="5"/>
        <v>10.75</v>
      </c>
    </row>
    <row r="128" spans="1:24" x14ac:dyDescent="0.25">
      <c r="A128">
        <f t="shared" si="4"/>
        <v>37</v>
      </c>
      <c r="B128">
        <v>2010</v>
      </c>
      <c r="C128" s="4">
        <v>40429</v>
      </c>
      <c r="D128">
        <v>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4</v>
      </c>
      <c r="R128">
        <v>0</v>
      </c>
      <c r="S128">
        <v>0</v>
      </c>
      <c r="T128">
        <v>0</v>
      </c>
      <c r="U128">
        <v>0</v>
      </c>
      <c r="V128" s="15">
        <f t="shared" si="3"/>
        <v>7</v>
      </c>
      <c r="W128" s="5">
        <v>2</v>
      </c>
      <c r="X128" s="15">
        <f t="shared" si="5"/>
        <v>9</v>
      </c>
    </row>
    <row r="129" spans="1:24" x14ac:dyDescent="0.25">
      <c r="A129">
        <f t="shared" si="4"/>
        <v>37</v>
      </c>
      <c r="B129">
        <v>2010</v>
      </c>
      <c r="C129" s="4">
        <v>40430</v>
      </c>
      <c r="D129">
        <v>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2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3</v>
      </c>
      <c r="R129">
        <v>0</v>
      </c>
      <c r="S129">
        <v>0</v>
      </c>
      <c r="T129">
        <v>0</v>
      </c>
      <c r="U129">
        <v>0</v>
      </c>
      <c r="V129" s="15">
        <f t="shared" si="3"/>
        <v>7</v>
      </c>
      <c r="W129" s="5">
        <v>0</v>
      </c>
      <c r="X129" s="15">
        <f t="shared" si="5"/>
        <v>7</v>
      </c>
    </row>
    <row r="130" spans="1:24" x14ac:dyDescent="0.25">
      <c r="A130">
        <f t="shared" si="4"/>
        <v>37</v>
      </c>
      <c r="B130">
        <v>2010</v>
      </c>
      <c r="C130" s="4">
        <v>40431</v>
      </c>
      <c r="D130">
        <v>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</v>
      </c>
      <c r="R130">
        <v>0</v>
      </c>
      <c r="S130">
        <v>0</v>
      </c>
      <c r="T130">
        <v>0</v>
      </c>
      <c r="U130">
        <v>0</v>
      </c>
      <c r="V130" s="15">
        <f t="shared" ref="V130:V193" si="6">SUM(D130:U130)</f>
        <v>3</v>
      </c>
      <c r="W130" s="5"/>
      <c r="X130" s="15">
        <f t="shared" si="5"/>
        <v>3</v>
      </c>
    </row>
    <row r="131" spans="1:24" x14ac:dyDescent="0.25">
      <c r="A131">
        <f t="shared" ref="A131:A194" si="7">WEEKNUM(C131)</f>
        <v>37</v>
      </c>
      <c r="B131">
        <v>2010</v>
      </c>
      <c r="C131" s="4">
        <v>40432</v>
      </c>
      <c r="D131">
        <v>18</v>
      </c>
      <c r="E131">
        <v>0.33</v>
      </c>
      <c r="F131">
        <v>0</v>
      </c>
      <c r="G131">
        <v>0</v>
      </c>
      <c r="H131">
        <v>0</v>
      </c>
      <c r="I131">
        <v>0</v>
      </c>
      <c r="J131">
        <v>0</v>
      </c>
      <c r="K131" s="8">
        <v>0.66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8">
        <v>1</v>
      </c>
      <c r="R131" s="5">
        <v>0</v>
      </c>
      <c r="S131" s="5">
        <v>0</v>
      </c>
      <c r="T131" s="5">
        <v>0</v>
      </c>
      <c r="U131" s="5">
        <v>0</v>
      </c>
      <c r="V131" s="15">
        <f>SUM(D131:U131)</f>
        <v>19.989999999999998</v>
      </c>
      <c r="W131" s="5">
        <v>3.33</v>
      </c>
      <c r="X131" s="15">
        <f t="shared" ref="X131:X136" si="8">SUM(V131:W131)</f>
        <v>23.32</v>
      </c>
    </row>
    <row r="132" spans="1:24" x14ac:dyDescent="0.25">
      <c r="A132">
        <f t="shared" si="7"/>
        <v>38</v>
      </c>
      <c r="B132">
        <v>2010</v>
      </c>
      <c r="C132" s="4">
        <v>40433</v>
      </c>
      <c r="D132">
        <v>18</v>
      </c>
      <c r="E132">
        <v>0.33</v>
      </c>
      <c r="F132">
        <v>0</v>
      </c>
      <c r="G132">
        <v>0</v>
      </c>
      <c r="H132">
        <v>0</v>
      </c>
      <c r="I132">
        <v>0</v>
      </c>
      <c r="J132">
        <v>0</v>
      </c>
      <c r="K132" s="8">
        <v>0.66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8">
        <v>1</v>
      </c>
      <c r="R132" s="5">
        <v>0</v>
      </c>
      <c r="S132" s="5">
        <v>0</v>
      </c>
      <c r="T132" s="5">
        <v>0</v>
      </c>
      <c r="U132" s="5">
        <v>0</v>
      </c>
      <c r="V132" s="15">
        <f t="shared" si="6"/>
        <v>19.989999999999998</v>
      </c>
      <c r="W132" s="5">
        <v>3.33</v>
      </c>
      <c r="X132" s="15">
        <f t="shared" si="8"/>
        <v>23.32</v>
      </c>
    </row>
    <row r="133" spans="1:24" x14ac:dyDescent="0.25">
      <c r="A133">
        <f t="shared" si="7"/>
        <v>38</v>
      </c>
      <c r="B133">
        <v>2010</v>
      </c>
      <c r="C133" s="4">
        <v>40434</v>
      </c>
      <c r="D133">
        <v>18</v>
      </c>
      <c r="E133">
        <v>0.33</v>
      </c>
      <c r="F133">
        <v>0</v>
      </c>
      <c r="G133">
        <v>0</v>
      </c>
      <c r="H133">
        <v>0</v>
      </c>
      <c r="I133">
        <v>0</v>
      </c>
      <c r="J133">
        <v>0</v>
      </c>
      <c r="K133" s="8">
        <v>0.66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8">
        <v>1</v>
      </c>
      <c r="R133" s="5">
        <v>0</v>
      </c>
      <c r="S133" s="5">
        <v>0</v>
      </c>
      <c r="T133" s="5">
        <v>0</v>
      </c>
      <c r="U133" s="5">
        <v>0</v>
      </c>
      <c r="V133" s="15">
        <f>SUM(D133:U133)</f>
        <v>19.989999999999998</v>
      </c>
      <c r="W133" s="5">
        <v>3.33</v>
      </c>
      <c r="X133" s="15">
        <f t="shared" si="8"/>
        <v>23.32</v>
      </c>
    </row>
    <row r="134" spans="1:24" x14ac:dyDescent="0.25">
      <c r="A134">
        <f t="shared" si="7"/>
        <v>38</v>
      </c>
      <c r="B134">
        <v>2010</v>
      </c>
      <c r="C134" s="4">
        <v>40435</v>
      </c>
      <c r="D134">
        <v>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7</v>
      </c>
      <c r="R134">
        <v>0</v>
      </c>
      <c r="S134">
        <v>0</v>
      </c>
      <c r="T134">
        <v>0</v>
      </c>
      <c r="U134">
        <v>0</v>
      </c>
      <c r="V134" s="15">
        <f>SUM(D134:U134)</f>
        <v>10</v>
      </c>
      <c r="W134" s="5">
        <v>2</v>
      </c>
      <c r="X134" s="15">
        <f t="shared" si="8"/>
        <v>12</v>
      </c>
    </row>
    <row r="135" spans="1:24" x14ac:dyDescent="0.25">
      <c r="A135">
        <f t="shared" si="7"/>
        <v>38</v>
      </c>
      <c r="B135">
        <v>2010</v>
      </c>
      <c r="C135" s="4">
        <v>40436</v>
      </c>
      <c r="D135">
        <v>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12</v>
      </c>
      <c r="R135">
        <v>0</v>
      </c>
      <c r="S135">
        <v>0</v>
      </c>
      <c r="T135">
        <v>0</v>
      </c>
      <c r="U135">
        <v>0</v>
      </c>
      <c r="V135" s="15">
        <f t="shared" si="6"/>
        <v>17</v>
      </c>
      <c r="W135" s="5">
        <v>2</v>
      </c>
      <c r="X135" s="15">
        <f t="shared" si="8"/>
        <v>19</v>
      </c>
    </row>
    <row r="136" spans="1:24" x14ac:dyDescent="0.25">
      <c r="A136">
        <f t="shared" si="7"/>
        <v>38</v>
      </c>
      <c r="B136">
        <v>2010</v>
      </c>
      <c r="C136" s="4">
        <v>40437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5</v>
      </c>
      <c r="R136">
        <v>0</v>
      </c>
      <c r="S136">
        <v>0</v>
      </c>
      <c r="T136">
        <v>0</v>
      </c>
      <c r="U136">
        <v>0</v>
      </c>
      <c r="V136" s="15">
        <f t="shared" si="6"/>
        <v>6</v>
      </c>
      <c r="W136" s="5">
        <v>0</v>
      </c>
      <c r="X136" s="15">
        <f t="shared" si="8"/>
        <v>6</v>
      </c>
    </row>
    <row r="137" spans="1:24" x14ac:dyDescent="0.25">
      <c r="A137">
        <f t="shared" si="7"/>
        <v>19</v>
      </c>
      <c r="B137">
        <v>2011</v>
      </c>
      <c r="C137" s="4">
        <v>40668</v>
      </c>
      <c r="J137" s="3"/>
      <c r="K137" s="5"/>
      <c r="L137" s="5"/>
      <c r="M137" s="5"/>
      <c r="P137" s="3"/>
      <c r="S137" s="3"/>
      <c r="T137" s="5"/>
      <c r="U137" s="3"/>
      <c r="V137" s="15">
        <f t="shared" si="6"/>
        <v>0</v>
      </c>
      <c r="W137" s="5">
        <v>0</v>
      </c>
      <c r="X137" s="15">
        <f>SUM(V137:W137)</f>
        <v>0</v>
      </c>
    </row>
    <row r="138" spans="1:24" x14ac:dyDescent="0.25">
      <c r="A138">
        <f t="shared" si="7"/>
        <v>19</v>
      </c>
      <c r="B138">
        <v>2011</v>
      </c>
      <c r="C138" s="4">
        <v>40669</v>
      </c>
      <c r="J138" s="3"/>
      <c r="K138" s="5"/>
      <c r="L138" s="5"/>
      <c r="M138" s="5"/>
      <c r="N138" s="5"/>
      <c r="O138" s="5"/>
      <c r="P138" s="3"/>
      <c r="S138" s="3"/>
      <c r="T138" s="5"/>
      <c r="U138" s="3"/>
      <c r="V138" s="15">
        <f t="shared" si="6"/>
        <v>0</v>
      </c>
      <c r="W138" s="5">
        <v>0</v>
      </c>
      <c r="X138" s="15">
        <f t="shared" ref="X138:X201" si="9">SUM(V138:W138)</f>
        <v>0</v>
      </c>
    </row>
    <row r="139" spans="1:24" x14ac:dyDescent="0.25">
      <c r="A139">
        <f t="shared" si="7"/>
        <v>19</v>
      </c>
      <c r="B139">
        <v>2011</v>
      </c>
      <c r="C139" s="4">
        <v>40670</v>
      </c>
      <c r="J139" s="3"/>
      <c r="K139" s="5"/>
      <c r="L139" s="5"/>
      <c r="M139" s="5"/>
      <c r="N139" s="5"/>
      <c r="O139" s="5"/>
      <c r="P139" s="3"/>
      <c r="S139" s="3"/>
      <c r="T139" s="5"/>
      <c r="U139" s="3"/>
      <c r="V139" s="15">
        <f t="shared" si="6"/>
        <v>0</v>
      </c>
      <c r="W139" s="5">
        <v>0</v>
      </c>
      <c r="X139" s="15">
        <f t="shared" si="9"/>
        <v>0</v>
      </c>
    </row>
    <row r="140" spans="1:24" x14ac:dyDescent="0.25">
      <c r="A140">
        <f t="shared" si="7"/>
        <v>20</v>
      </c>
      <c r="B140">
        <v>2011</v>
      </c>
      <c r="C140" s="4">
        <v>40671</v>
      </c>
      <c r="J140" s="3"/>
      <c r="K140" s="5"/>
      <c r="L140" s="5"/>
      <c r="M140" s="5"/>
      <c r="N140" s="5"/>
      <c r="O140" s="5"/>
      <c r="P140" s="3"/>
      <c r="S140" s="3"/>
      <c r="T140" s="5"/>
      <c r="U140" s="3"/>
      <c r="V140" s="15">
        <f t="shared" si="6"/>
        <v>0</v>
      </c>
      <c r="W140" s="5">
        <v>0</v>
      </c>
      <c r="X140" s="15">
        <f t="shared" si="9"/>
        <v>0</v>
      </c>
    </row>
    <row r="141" spans="1:24" x14ac:dyDescent="0.25">
      <c r="A141">
        <f t="shared" si="7"/>
        <v>20</v>
      </c>
      <c r="B141">
        <v>2011</v>
      </c>
      <c r="C141" s="4">
        <v>40672</v>
      </c>
      <c r="J141" s="3"/>
      <c r="K141" s="5"/>
      <c r="L141" s="5"/>
      <c r="M141" s="5"/>
      <c r="N141" s="5"/>
      <c r="O141" s="5"/>
      <c r="P141" s="3"/>
      <c r="Q141" s="5"/>
      <c r="R141" s="5"/>
      <c r="S141" s="3"/>
      <c r="T141" s="5"/>
      <c r="U141" s="3"/>
      <c r="V141" s="15">
        <f t="shared" si="6"/>
        <v>0</v>
      </c>
      <c r="W141" s="5">
        <v>0</v>
      </c>
      <c r="X141" s="15">
        <f t="shared" si="9"/>
        <v>0</v>
      </c>
    </row>
    <row r="142" spans="1:24" x14ac:dyDescent="0.25">
      <c r="A142">
        <f t="shared" si="7"/>
        <v>20</v>
      </c>
      <c r="B142">
        <v>2011</v>
      </c>
      <c r="C142" s="4">
        <v>40673</v>
      </c>
      <c r="J142" s="3"/>
      <c r="K142" s="5"/>
      <c r="L142" s="5"/>
      <c r="M142" s="5"/>
      <c r="O142" s="5"/>
      <c r="P142" s="3"/>
      <c r="R142" s="5"/>
      <c r="S142" s="3"/>
      <c r="T142" s="5"/>
      <c r="U142" s="3"/>
      <c r="V142" s="15">
        <f t="shared" si="6"/>
        <v>0</v>
      </c>
      <c r="W142" s="5">
        <v>0</v>
      </c>
      <c r="X142" s="15">
        <f t="shared" si="9"/>
        <v>0</v>
      </c>
    </row>
    <row r="143" spans="1:24" x14ac:dyDescent="0.25">
      <c r="A143">
        <f t="shared" si="7"/>
        <v>20</v>
      </c>
      <c r="B143">
        <v>2011</v>
      </c>
      <c r="C143" s="4">
        <v>40674</v>
      </c>
      <c r="J143" s="3"/>
      <c r="K143" s="5"/>
      <c r="L143" s="5"/>
      <c r="M143" s="5"/>
      <c r="N143" s="5"/>
      <c r="O143" s="5"/>
      <c r="P143" s="3"/>
      <c r="Q143" s="5"/>
      <c r="R143" s="5"/>
      <c r="S143" s="3"/>
      <c r="T143" s="5"/>
      <c r="U143" s="3"/>
      <c r="V143" s="15">
        <f t="shared" si="6"/>
        <v>0</v>
      </c>
      <c r="W143" s="5">
        <v>0</v>
      </c>
      <c r="X143" s="15">
        <f t="shared" si="9"/>
        <v>0</v>
      </c>
    </row>
    <row r="144" spans="1:24" x14ac:dyDescent="0.25">
      <c r="A144">
        <f t="shared" si="7"/>
        <v>20</v>
      </c>
      <c r="B144">
        <v>2011</v>
      </c>
      <c r="C144" s="4">
        <v>40675</v>
      </c>
      <c r="J144" s="3"/>
      <c r="K144" s="5"/>
      <c r="L144" s="5"/>
      <c r="M144" s="5"/>
      <c r="N144" s="5"/>
      <c r="O144" s="5"/>
      <c r="P144" s="3"/>
      <c r="Q144" s="5"/>
      <c r="R144" s="5"/>
      <c r="S144" s="3"/>
      <c r="T144" s="5"/>
      <c r="U144" s="3"/>
      <c r="V144" s="15">
        <f t="shared" si="6"/>
        <v>0</v>
      </c>
      <c r="W144" s="5">
        <v>0</v>
      </c>
      <c r="X144" s="15">
        <f t="shared" si="9"/>
        <v>0</v>
      </c>
    </row>
    <row r="145" spans="1:24" x14ac:dyDescent="0.25">
      <c r="A145">
        <f t="shared" si="7"/>
        <v>20</v>
      </c>
      <c r="B145">
        <v>2011</v>
      </c>
      <c r="C145" s="4">
        <v>40676</v>
      </c>
      <c r="J145" s="3"/>
      <c r="K145" s="5"/>
      <c r="L145" s="5"/>
      <c r="M145" s="5"/>
      <c r="N145" s="5"/>
      <c r="O145" s="5"/>
      <c r="P145" s="3"/>
      <c r="Q145" s="5"/>
      <c r="R145" s="5"/>
      <c r="S145" s="3"/>
      <c r="T145" s="5"/>
      <c r="U145" s="3"/>
      <c r="V145" s="15">
        <f t="shared" si="6"/>
        <v>0</v>
      </c>
      <c r="W145" s="5">
        <v>0</v>
      </c>
      <c r="X145" s="15">
        <f t="shared" si="9"/>
        <v>0</v>
      </c>
    </row>
    <row r="146" spans="1:24" x14ac:dyDescent="0.25">
      <c r="A146">
        <f t="shared" si="7"/>
        <v>20</v>
      </c>
      <c r="B146">
        <v>2011</v>
      </c>
      <c r="C146" s="4">
        <v>40677</v>
      </c>
      <c r="J146" s="3"/>
      <c r="K146" s="5"/>
      <c r="L146" s="5"/>
      <c r="M146" s="5"/>
      <c r="N146" s="5"/>
      <c r="O146" s="5"/>
      <c r="P146" s="3"/>
      <c r="Q146" s="5"/>
      <c r="R146" s="5"/>
      <c r="S146" s="3"/>
      <c r="T146" s="5"/>
      <c r="U146" s="3"/>
      <c r="V146" s="15">
        <f t="shared" si="6"/>
        <v>0</v>
      </c>
      <c r="W146" s="5">
        <v>0</v>
      </c>
      <c r="X146" s="15">
        <f t="shared" si="9"/>
        <v>0</v>
      </c>
    </row>
    <row r="147" spans="1:24" x14ac:dyDescent="0.25">
      <c r="A147">
        <f t="shared" si="7"/>
        <v>21</v>
      </c>
      <c r="B147">
        <v>2011</v>
      </c>
      <c r="C147" s="4">
        <v>40678</v>
      </c>
      <c r="J147" s="3"/>
      <c r="K147" s="5"/>
      <c r="L147" s="5"/>
      <c r="M147" s="5"/>
      <c r="N147" s="5"/>
      <c r="O147" s="5"/>
      <c r="P147" s="3"/>
      <c r="Q147" s="5"/>
      <c r="R147" s="5"/>
      <c r="S147" s="3"/>
      <c r="T147" s="5"/>
      <c r="U147" s="3"/>
      <c r="V147" s="15">
        <f t="shared" si="6"/>
        <v>0</v>
      </c>
      <c r="W147" s="5">
        <v>0</v>
      </c>
      <c r="X147" s="15">
        <f t="shared" si="9"/>
        <v>0</v>
      </c>
    </row>
    <row r="148" spans="1:24" x14ac:dyDescent="0.25">
      <c r="A148">
        <f t="shared" si="7"/>
        <v>21</v>
      </c>
      <c r="B148">
        <v>2011</v>
      </c>
      <c r="C148" s="4">
        <v>40679</v>
      </c>
      <c r="J148" s="3"/>
      <c r="K148" s="5"/>
      <c r="L148" s="5"/>
      <c r="M148" s="5"/>
      <c r="N148" s="5"/>
      <c r="O148" s="5"/>
      <c r="P148" s="3"/>
      <c r="Q148" s="5"/>
      <c r="R148" s="5"/>
      <c r="S148" s="3"/>
      <c r="T148" s="5"/>
      <c r="U148" s="3"/>
      <c r="V148" s="15">
        <f t="shared" si="6"/>
        <v>0</v>
      </c>
      <c r="W148" s="5">
        <v>0</v>
      </c>
      <c r="X148" s="15">
        <f t="shared" si="9"/>
        <v>0</v>
      </c>
    </row>
    <row r="149" spans="1:24" x14ac:dyDescent="0.25">
      <c r="A149">
        <f t="shared" si="7"/>
        <v>21</v>
      </c>
      <c r="B149">
        <v>2011</v>
      </c>
      <c r="C149" s="4">
        <v>40680</v>
      </c>
      <c r="J149" s="3"/>
      <c r="K149" s="5"/>
      <c r="L149" s="5"/>
      <c r="M149" s="5"/>
      <c r="N149" s="5"/>
      <c r="O149" s="5"/>
      <c r="P149" s="3"/>
      <c r="Q149" s="5"/>
      <c r="R149" s="5"/>
      <c r="S149" s="3"/>
      <c r="T149" s="5"/>
      <c r="U149" s="3"/>
      <c r="V149" s="15">
        <f t="shared" si="6"/>
        <v>0</v>
      </c>
      <c r="W149" s="5">
        <v>0</v>
      </c>
      <c r="X149" s="15">
        <f t="shared" si="9"/>
        <v>0</v>
      </c>
    </row>
    <row r="150" spans="1:24" x14ac:dyDescent="0.25">
      <c r="A150">
        <f t="shared" si="7"/>
        <v>21</v>
      </c>
      <c r="B150">
        <v>2011</v>
      </c>
      <c r="C150" s="4">
        <v>40681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 s="3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3">
        <v>0</v>
      </c>
      <c r="Q150" s="5">
        <v>0</v>
      </c>
      <c r="R150" s="5">
        <v>0</v>
      </c>
      <c r="S150" s="3">
        <v>0</v>
      </c>
      <c r="T150" s="5">
        <v>0</v>
      </c>
      <c r="U150" s="3">
        <v>0</v>
      </c>
      <c r="V150" s="15">
        <f t="shared" si="6"/>
        <v>0</v>
      </c>
      <c r="W150" s="5">
        <v>0</v>
      </c>
      <c r="X150" s="15">
        <f t="shared" si="9"/>
        <v>0</v>
      </c>
    </row>
    <row r="151" spans="1:24" x14ac:dyDescent="0.25">
      <c r="A151">
        <f t="shared" si="7"/>
        <v>21</v>
      </c>
      <c r="B151">
        <v>2011</v>
      </c>
      <c r="C151" s="4">
        <v>40682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 s="3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3">
        <v>0</v>
      </c>
      <c r="Q151" s="5">
        <v>0</v>
      </c>
      <c r="R151" s="5">
        <v>0</v>
      </c>
      <c r="S151" s="3">
        <v>0</v>
      </c>
      <c r="T151" s="5">
        <v>0</v>
      </c>
      <c r="U151" s="3">
        <v>0</v>
      </c>
      <c r="V151" s="15">
        <f t="shared" si="6"/>
        <v>0</v>
      </c>
      <c r="W151" s="5">
        <v>0</v>
      </c>
      <c r="X151" s="15">
        <f t="shared" si="9"/>
        <v>0</v>
      </c>
    </row>
    <row r="152" spans="1:24" x14ac:dyDescent="0.25">
      <c r="A152">
        <f t="shared" si="7"/>
        <v>21</v>
      </c>
      <c r="B152">
        <v>2011</v>
      </c>
      <c r="C152" s="4">
        <v>40683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 s="3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3">
        <v>0</v>
      </c>
      <c r="Q152" s="5">
        <v>0</v>
      </c>
      <c r="R152" s="5">
        <v>0</v>
      </c>
      <c r="S152" s="3">
        <v>0</v>
      </c>
      <c r="T152" s="5">
        <v>0</v>
      </c>
      <c r="U152" s="3">
        <v>0</v>
      </c>
      <c r="V152" s="15">
        <f t="shared" si="6"/>
        <v>0</v>
      </c>
      <c r="W152" s="5">
        <v>0</v>
      </c>
      <c r="X152" s="15">
        <f t="shared" si="9"/>
        <v>0</v>
      </c>
    </row>
    <row r="153" spans="1:24" x14ac:dyDescent="0.25">
      <c r="A153">
        <f t="shared" si="7"/>
        <v>21</v>
      </c>
      <c r="B153">
        <v>2011</v>
      </c>
      <c r="C153" s="4">
        <v>40684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 s="3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3">
        <v>0</v>
      </c>
      <c r="Q153" s="5">
        <v>0</v>
      </c>
      <c r="R153" s="5">
        <v>0</v>
      </c>
      <c r="S153" s="3">
        <v>0</v>
      </c>
      <c r="T153" s="5">
        <v>0</v>
      </c>
      <c r="U153" s="3">
        <v>0</v>
      </c>
      <c r="V153" s="15">
        <f t="shared" si="6"/>
        <v>0</v>
      </c>
      <c r="W153" s="5">
        <v>0</v>
      </c>
      <c r="X153" s="15">
        <f t="shared" si="9"/>
        <v>0</v>
      </c>
    </row>
    <row r="154" spans="1:24" x14ac:dyDescent="0.25">
      <c r="A154">
        <f t="shared" si="7"/>
        <v>22</v>
      </c>
      <c r="B154">
        <v>2011</v>
      </c>
      <c r="C154" s="4">
        <v>40685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 s="3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3">
        <v>0</v>
      </c>
      <c r="Q154" s="5">
        <v>0</v>
      </c>
      <c r="R154" s="5">
        <v>0</v>
      </c>
      <c r="S154" s="3">
        <v>0</v>
      </c>
      <c r="T154" s="5">
        <v>0</v>
      </c>
      <c r="U154" s="3">
        <v>0</v>
      </c>
      <c r="V154" s="15">
        <f t="shared" si="6"/>
        <v>0</v>
      </c>
      <c r="W154" s="5">
        <v>0</v>
      </c>
      <c r="X154" s="15">
        <f t="shared" si="9"/>
        <v>0</v>
      </c>
    </row>
    <row r="155" spans="1:24" x14ac:dyDescent="0.25">
      <c r="A155">
        <f t="shared" si="7"/>
        <v>22</v>
      </c>
      <c r="B155">
        <v>2011</v>
      </c>
      <c r="C155" s="4">
        <v>40686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 s="15">
        <f t="shared" si="6"/>
        <v>0</v>
      </c>
      <c r="W155" s="5">
        <v>0</v>
      </c>
      <c r="X155" s="15">
        <f t="shared" si="9"/>
        <v>0</v>
      </c>
    </row>
    <row r="156" spans="1:24" x14ac:dyDescent="0.25">
      <c r="A156">
        <f t="shared" si="7"/>
        <v>22</v>
      </c>
      <c r="B156">
        <v>2011</v>
      </c>
      <c r="C156" s="4">
        <v>40687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 s="15">
        <f t="shared" si="6"/>
        <v>0</v>
      </c>
      <c r="W156" s="5">
        <v>0</v>
      </c>
      <c r="X156" s="15">
        <f t="shared" si="9"/>
        <v>0</v>
      </c>
    </row>
    <row r="157" spans="1:24" x14ac:dyDescent="0.25">
      <c r="A157">
        <f t="shared" si="7"/>
        <v>22</v>
      </c>
      <c r="B157">
        <v>2011</v>
      </c>
      <c r="C157" s="4">
        <v>40688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 s="15">
        <f t="shared" si="6"/>
        <v>0</v>
      </c>
      <c r="W157" s="5">
        <v>0</v>
      </c>
      <c r="X157" s="15">
        <f t="shared" si="9"/>
        <v>0</v>
      </c>
    </row>
    <row r="158" spans="1:24" x14ac:dyDescent="0.25">
      <c r="A158">
        <f t="shared" si="7"/>
        <v>22</v>
      </c>
      <c r="B158">
        <v>2011</v>
      </c>
      <c r="C158" s="4">
        <v>40689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 s="15">
        <f t="shared" si="6"/>
        <v>0</v>
      </c>
      <c r="W158" s="5">
        <v>0</v>
      </c>
      <c r="X158" s="15">
        <f t="shared" si="9"/>
        <v>0</v>
      </c>
    </row>
    <row r="159" spans="1:24" x14ac:dyDescent="0.25">
      <c r="A159">
        <f t="shared" si="7"/>
        <v>22</v>
      </c>
      <c r="B159">
        <v>2011</v>
      </c>
      <c r="C159" s="4">
        <v>40690</v>
      </c>
      <c r="D159" t="s">
        <v>25</v>
      </c>
      <c r="E159" t="s">
        <v>25</v>
      </c>
      <c r="F159" t="s">
        <v>25</v>
      </c>
      <c r="G159" t="s">
        <v>25</v>
      </c>
      <c r="H159" t="s">
        <v>25</v>
      </c>
      <c r="I159" t="s">
        <v>25</v>
      </c>
      <c r="J159" t="s">
        <v>25</v>
      </c>
      <c r="K159" t="s">
        <v>25</v>
      </c>
      <c r="L159" t="s">
        <v>25</v>
      </c>
      <c r="M159" t="s">
        <v>25</v>
      </c>
      <c r="N159" t="s">
        <v>25</v>
      </c>
      <c r="O159" t="s">
        <v>25</v>
      </c>
      <c r="P159" t="s">
        <v>25</v>
      </c>
      <c r="Q159" t="s">
        <v>25</v>
      </c>
      <c r="R159" t="s">
        <v>25</v>
      </c>
      <c r="S159" t="s">
        <v>25</v>
      </c>
      <c r="T159" t="s">
        <v>25</v>
      </c>
      <c r="U159" t="s">
        <v>25</v>
      </c>
      <c r="V159" s="15">
        <f t="shared" si="6"/>
        <v>0</v>
      </c>
      <c r="W159" s="5">
        <v>0</v>
      </c>
      <c r="X159" s="15">
        <f t="shared" si="9"/>
        <v>0</v>
      </c>
    </row>
    <row r="160" spans="1:24" x14ac:dyDescent="0.25">
      <c r="A160">
        <f t="shared" si="7"/>
        <v>22</v>
      </c>
      <c r="B160">
        <v>2011</v>
      </c>
      <c r="C160" s="4">
        <v>40691</v>
      </c>
      <c r="D160" t="s">
        <v>25</v>
      </c>
      <c r="E160" t="s">
        <v>25</v>
      </c>
      <c r="F160" t="s">
        <v>25</v>
      </c>
      <c r="G160" t="s">
        <v>25</v>
      </c>
      <c r="H160" t="s">
        <v>25</v>
      </c>
      <c r="I160" t="s">
        <v>25</v>
      </c>
      <c r="J160" t="s">
        <v>25</v>
      </c>
      <c r="K160" t="s">
        <v>25</v>
      </c>
      <c r="L160" t="s">
        <v>25</v>
      </c>
      <c r="M160" t="s">
        <v>25</v>
      </c>
      <c r="N160" t="s">
        <v>25</v>
      </c>
      <c r="O160" t="s">
        <v>25</v>
      </c>
      <c r="P160" t="s">
        <v>25</v>
      </c>
      <c r="Q160" t="s">
        <v>25</v>
      </c>
      <c r="R160" t="s">
        <v>25</v>
      </c>
      <c r="S160" t="s">
        <v>25</v>
      </c>
      <c r="T160" t="s">
        <v>25</v>
      </c>
      <c r="U160" t="s">
        <v>25</v>
      </c>
      <c r="V160" s="15">
        <f t="shared" si="6"/>
        <v>0</v>
      </c>
      <c r="W160" s="5">
        <v>0</v>
      </c>
      <c r="X160" s="15">
        <f t="shared" si="9"/>
        <v>0</v>
      </c>
    </row>
    <row r="161" spans="1:24" x14ac:dyDescent="0.25">
      <c r="A161">
        <f t="shared" si="7"/>
        <v>23</v>
      </c>
      <c r="B161">
        <v>2011</v>
      </c>
      <c r="C161" s="4">
        <v>40692</v>
      </c>
      <c r="D161" t="s">
        <v>25</v>
      </c>
      <c r="E161" t="s">
        <v>25</v>
      </c>
      <c r="F161" t="s">
        <v>25</v>
      </c>
      <c r="G161" t="s">
        <v>25</v>
      </c>
      <c r="H161" t="s">
        <v>25</v>
      </c>
      <c r="I161" t="s">
        <v>25</v>
      </c>
      <c r="J161" t="s">
        <v>25</v>
      </c>
      <c r="K161" t="s">
        <v>25</v>
      </c>
      <c r="L161" t="s">
        <v>25</v>
      </c>
      <c r="M161" t="s">
        <v>25</v>
      </c>
      <c r="N161" t="s">
        <v>25</v>
      </c>
      <c r="O161" t="s">
        <v>25</v>
      </c>
      <c r="P161" t="s">
        <v>25</v>
      </c>
      <c r="Q161" t="s">
        <v>25</v>
      </c>
      <c r="R161" t="s">
        <v>25</v>
      </c>
      <c r="S161" t="s">
        <v>25</v>
      </c>
      <c r="T161" t="s">
        <v>25</v>
      </c>
      <c r="U161" t="s">
        <v>25</v>
      </c>
      <c r="V161" s="15">
        <f t="shared" si="6"/>
        <v>0</v>
      </c>
      <c r="W161" s="5">
        <v>0</v>
      </c>
      <c r="X161" s="15">
        <f t="shared" si="9"/>
        <v>0</v>
      </c>
    </row>
    <row r="162" spans="1:24" x14ac:dyDescent="0.25">
      <c r="A162">
        <f t="shared" si="7"/>
        <v>23</v>
      </c>
      <c r="B162">
        <v>2011</v>
      </c>
      <c r="C162" s="4">
        <v>40693</v>
      </c>
      <c r="D162" t="s">
        <v>25</v>
      </c>
      <c r="E162" t="s">
        <v>25</v>
      </c>
      <c r="F162" t="s">
        <v>25</v>
      </c>
      <c r="G162" t="s">
        <v>25</v>
      </c>
      <c r="H162" t="s">
        <v>25</v>
      </c>
      <c r="I162" t="s">
        <v>25</v>
      </c>
      <c r="J162" t="s">
        <v>25</v>
      </c>
      <c r="K162" t="s">
        <v>25</v>
      </c>
      <c r="L162" t="s">
        <v>25</v>
      </c>
      <c r="M162" t="s">
        <v>25</v>
      </c>
      <c r="N162" t="s">
        <v>25</v>
      </c>
      <c r="O162" t="s">
        <v>25</v>
      </c>
      <c r="P162" t="s">
        <v>25</v>
      </c>
      <c r="Q162" t="s">
        <v>25</v>
      </c>
      <c r="R162" t="s">
        <v>25</v>
      </c>
      <c r="S162" t="s">
        <v>25</v>
      </c>
      <c r="T162" t="s">
        <v>25</v>
      </c>
      <c r="U162" t="s">
        <v>25</v>
      </c>
      <c r="V162" s="15">
        <f t="shared" si="6"/>
        <v>0</v>
      </c>
      <c r="W162" s="5">
        <v>0</v>
      </c>
      <c r="X162" s="15">
        <f t="shared" si="9"/>
        <v>0</v>
      </c>
    </row>
    <row r="163" spans="1:24" x14ac:dyDescent="0.25">
      <c r="A163">
        <f t="shared" si="7"/>
        <v>23</v>
      </c>
      <c r="B163">
        <v>2011</v>
      </c>
      <c r="C163" s="4">
        <v>40694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 s="3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3">
        <v>0</v>
      </c>
      <c r="Q163" s="5">
        <v>0</v>
      </c>
      <c r="R163" s="5">
        <v>0</v>
      </c>
      <c r="S163" s="3">
        <v>0</v>
      </c>
      <c r="T163" s="5">
        <v>0</v>
      </c>
      <c r="U163" s="3">
        <v>0</v>
      </c>
      <c r="V163" s="15">
        <f t="shared" si="6"/>
        <v>0</v>
      </c>
      <c r="W163" s="5">
        <v>0</v>
      </c>
      <c r="X163" s="15">
        <f>SUM(V163:W163)</f>
        <v>0</v>
      </c>
    </row>
    <row r="164" spans="1:24" x14ac:dyDescent="0.25">
      <c r="A164">
        <f t="shared" si="7"/>
        <v>23</v>
      </c>
      <c r="B164">
        <v>2011</v>
      </c>
      <c r="C164" s="4">
        <v>40695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 s="3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3">
        <v>0</v>
      </c>
      <c r="Q164" s="5">
        <v>0</v>
      </c>
      <c r="R164" s="5">
        <v>0</v>
      </c>
      <c r="S164" s="3">
        <v>0</v>
      </c>
      <c r="T164" s="5">
        <v>0</v>
      </c>
      <c r="U164" s="3">
        <v>0</v>
      </c>
      <c r="V164" s="15">
        <f t="shared" si="6"/>
        <v>0</v>
      </c>
      <c r="W164" s="5">
        <v>0</v>
      </c>
      <c r="X164" s="15">
        <f>SUM(V164:W164)</f>
        <v>0</v>
      </c>
    </row>
    <row r="165" spans="1:24" x14ac:dyDescent="0.25">
      <c r="A165">
        <f t="shared" si="7"/>
        <v>23</v>
      </c>
      <c r="B165">
        <v>2011</v>
      </c>
      <c r="C165" s="4">
        <v>40696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 s="3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3">
        <v>0</v>
      </c>
      <c r="Q165" s="5">
        <v>0</v>
      </c>
      <c r="R165" s="5">
        <v>0</v>
      </c>
      <c r="S165" s="3">
        <v>0</v>
      </c>
      <c r="T165" s="5">
        <v>0</v>
      </c>
      <c r="U165" s="3">
        <v>0</v>
      </c>
      <c r="V165" s="15">
        <f t="shared" si="6"/>
        <v>0</v>
      </c>
      <c r="W165" s="5">
        <v>0</v>
      </c>
      <c r="X165" s="15">
        <f t="shared" si="9"/>
        <v>0</v>
      </c>
    </row>
    <row r="166" spans="1:24" x14ac:dyDescent="0.25">
      <c r="A166">
        <f t="shared" si="7"/>
        <v>23</v>
      </c>
      <c r="B166">
        <v>2011</v>
      </c>
      <c r="C166" s="4">
        <v>40697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 s="3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3">
        <v>0</v>
      </c>
      <c r="Q166" s="5">
        <v>1</v>
      </c>
      <c r="R166" s="5">
        <v>0</v>
      </c>
      <c r="S166" s="3">
        <v>0</v>
      </c>
      <c r="T166" s="5">
        <v>0</v>
      </c>
      <c r="U166" s="3">
        <v>0</v>
      </c>
      <c r="V166" s="15">
        <f t="shared" si="6"/>
        <v>1</v>
      </c>
      <c r="W166" s="5">
        <v>0</v>
      </c>
      <c r="X166" s="15">
        <f t="shared" si="9"/>
        <v>1</v>
      </c>
    </row>
    <row r="167" spans="1:24" x14ac:dyDescent="0.25">
      <c r="A167">
        <f t="shared" si="7"/>
        <v>23</v>
      </c>
      <c r="B167">
        <v>2011</v>
      </c>
      <c r="C167" s="4">
        <v>40698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 s="3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3">
        <v>0</v>
      </c>
      <c r="Q167" s="5">
        <v>1</v>
      </c>
      <c r="R167" s="5">
        <v>0</v>
      </c>
      <c r="S167" s="3">
        <v>0</v>
      </c>
      <c r="T167" s="5">
        <v>0</v>
      </c>
      <c r="U167" s="3">
        <v>0</v>
      </c>
      <c r="V167" s="15">
        <f t="shared" si="6"/>
        <v>1</v>
      </c>
      <c r="W167" s="5">
        <v>0</v>
      </c>
      <c r="X167" s="15">
        <f t="shared" si="9"/>
        <v>1</v>
      </c>
    </row>
    <row r="168" spans="1:24" x14ac:dyDescent="0.25">
      <c r="A168">
        <f t="shared" si="7"/>
        <v>24</v>
      </c>
      <c r="B168">
        <v>2011</v>
      </c>
      <c r="C168" s="4">
        <v>40699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 s="3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3">
        <v>0</v>
      </c>
      <c r="Q168" s="5">
        <v>1</v>
      </c>
      <c r="R168" s="5">
        <v>0</v>
      </c>
      <c r="S168" s="3">
        <v>0</v>
      </c>
      <c r="T168" s="5">
        <v>0</v>
      </c>
      <c r="U168" s="3">
        <v>0</v>
      </c>
      <c r="V168" s="15">
        <f t="shared" si="6"/>
        <v>1</v>
      </c>
      <c r="W168" s="5">
        <v>0</v>
      </c>
      <c r="X168" s="15">
        <f t="shared" si="9"/>
        <v>1</v>
      </c>
    </row>
    <row r="169" spans="1:24" x14ac:dyDescent="0.25">
      <c r="A169">
        <f t="shared" si="7"/>
        <v>24</v>
      </c>
      <c r="B169">
        <v>2011</v>
      </c>
      <c r="C169" s="4">
        <v>40700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 s="7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7">
        <v>0</v>
      </c>
      <c r="Q169" s="5">
        <v>0</v>
      </c>
      <c r="R169" s="5">
        <v>0</v>
      </c>
      <c r="S169" s="7">
        <v>0</v>
      </c>
      <c r="T169" s="5">
        <v>0</v>
      </c>
      <c r="U169" s="7">
        <v>0</v>
      </c>
      <c r="V169" s="15">
        <f t="shared" si="6"/>
        <v>0</v>
      </c>
      <c r="W169" s="5">
        <v>0</v>
      </c>
      <c r="X169" s="15">
        <f t="shared" si="9"/>
        <v>0</v>
      </c>
    </row>
    <row r="170" spans="1:24" x14ac:dyDescent="0.25">
      <c r="A170">
        <f t="shared" si="7"/>
        <v>24</v>
      </c>
      <c r="B170">
        <v>2011</v>
      </c>
      <c r="C170" s="4">
        <v>40701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 s="15">
        <f t="shared" si="6"/>
        <v>0</v>
      </c>
      <c r="W170" s="5">
        <v>0</v>
      </c>
      <c r="X170" s="15">
        <f>SUM(V170:W170)</f>
        <v>0</v>
      </c>
    </row>
    <row r="171" spans="1:24" x14ac:dyDescent="0.25">
      <c r="A171">
        <f t="shared" si="7"/>
        <v>24</v>
      </c>
      <c r="B171">
        <v>2011</v>
      </c>
      <c r="C171" s="4">
        <v>40702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 s="15">
        <f t="shared" si="6"/>
        <v>0</v>
      </c>
      <c r="W171" s="5">
        <v>0</v>
      </c>
      <c r="X171" s="15">
        <f>SUM(V171:W171)</f>
        <v>0</v>
      </c>
    </row>
    <row r="172" spans="1:24" x14ac:dyDescent="0.25">
      <c r="A172">
        <f t="shared" si="7"/>
        <v>24</v>
      </c>
      <c r="B172">
        <v>2011</v>
      </c>
      <c r="C172" s="4">
        <v>40703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 s="15">
        <f t="shared" si="6"/>
        <v>0</v>
      </c>
      <c r="W172" s="5">
        <v>0</v>
      </c>
      <c r="X172" s="15">
        <f t="shared" si="9"/>
        <v>0</v>
      </c>
    </row>
    <row r="173" spans="1:24" x14ac:dyDescent="0.25">
      <c r="A173">
        <f t="shared" si="7"/>
        <v>24</v>
      </c>
      <c r="B173">
        <v>2011</v>
      </c>
      <c r="C173" s="4">
        <v>40704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 s="15">
        <f t="shared" si="6"/>
        <v>0</v>
      </c>
      <c r="W173" s="5">
        <v>0</v>
      </c>
      <c r="X173" s="15">
        <f t="shared" si="9"/>
        <v>0</v>
      </c>
    </row>
    <row r="174" spans="1:24" x14ac:dyDescent="0.25">
      <c r="A174">
        <f t="shared" si="7"/>
        <v>24</v>
      </c>
      <c r="B174">
        <v>2011</v>
      </c>
      <c r="C174" s="4">
        <v>40705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 s="15">
        <f t="shared" si="6"/>
        <v>0</v>
      </c>
      <c r="W174" s="5">
        <v>0</v>
      </c>
      <c r="X174" s="15">
        <f t="shared" si="9"/>
        <v>0</v>
      </c>
    </row>
    <row r="175" spans="1:24" x14ac:dyDescent="0.25">
      <c r="A175">
        <f t="shared" si="7"/>
        <v>25</v>
      </c>
      <c r="B175">
        <v>2011</v>
      </c>
      <c r="C175" s="4">
        <v>40706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 s="15">
        <f t="shared" si="6"/>
        <v>0</v>
      </c>
      <c r="W175" s="5">
        <v>0</v>
      </c>
      <c r="X175" s="15">
        <f t="shared" si="9"/>
        <v>0</v>
      </c>
    </row>
    <row r="176" spans="1:24" x14ac:dyDescent="0.25">
      <c r="A176">
        <f t="shared" si="7"/>
        <v>25</v>
      </c>
      <c r="B176">
        <v>2011</v>
      </c>
      <c r="C176" s="4">
        <v>40707</v>
      </c>
      <c r="D176">
        <v>2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 s="3">
        <v>0</v>
      </c>
      <c r="V176" s="15">
        <f t="shared" si="6"/>
        <v>4</v>
      </c>
      <c r="W176" s="5">
        <v>0</v>
      </c>
      <c r="X176" s="15">
        <f t="shared" si="9"/>
        <v>4</v>
      </c>
    </row>
    <row r="177" spans="1:24" x14ac:dyDescent="0.25">
      <c r="A177">
        <f t="shared" si="7"/>
        <v>25</v>
      </c>
      <c r="B177">
        <v>2011</v>
      </c>
      <c r="C177" s="4">
        <v>40708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 s="3">
        <v>0</v>
      </c>
      <c r="V177" s="15">
        <f t="shared" si="6"/>
        <v>0</v>
      </c>
      <c r="W177" s="5">
        <v>0</v>
      </c>
      <c r="X177" s="15">
        <f t="shared" si="9"/>
        <v>0</v>
      </c>
    </row>
    <row r="178" spans="1:24" x14ac:dyDescent="0.25">
      <c r="A178">
        <f t="shared" si="7"/>
        <v>25</v>
      </c>
      <c r="B178">
        <v>2011</v>
      </c>
      <c r="C178" s="4">
        <v>40709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 s="15">
        <f t="shared" si="6"/>
        <v>1</v>
      </c>
      <c r="W178" s="5">
        <v>0</v>
      </c>
      <c r="X178" s="15">
        <f t="shared" si="9"/>
        <v>1</v>
      </c>
    </row>
    <row r="179" spans="1:24" x14ac:dyDescent="0.25">
      <c r="A179">
        <f t="shared" si="7"/>
        <v>25</v>
      </c>
      <c r="B179">
        <v>2011</v>
      </c>
      <c r="C179" s="4">
        <v>40710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</v>
      </c>
      <c r="O179">
        <v>0</v>
      </c>
      <c r="P179">
        <v>0</v>
      </c>
      <c r="Q179">
        <v>1</v>
      </c>
      <c r="R179">
        <v>0</v>
      </c>
      <c r="S179">
        <v>0</v>
      </c>
      <c r="T179">
        <v>0</v>
      </c>
      <c r="U179">
        <v>0</v>
      </c>
      <c r="V179" s="15">
        <f t="shared" si="6"/>
        <v>2</v>
      </c>
      <c r="W179" s="5">
        <v>0</v>
      </c>
      <c r="X179" s="15">
        <f t="shared" si="9"/>
        <v>2</v>
      </c>
    </row>
    <row r="180" spans="1:24" x14ac:dyDescent="0.25">
      <c r="A180">
        <f t="shared" si="7"/>
        <v>25</v>
      </c>
      <c r="B180">
        <v>2011</v>
      </c>
      <c r="C180" s="4">
        <v>40711</v>
      </c>
      <c r="D180">
        <v>4.33</v>
      </c>
      <c r="E180">
        <v>0.33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0.33</v>
      </c>
      <c r="P180">
        <v>0</v>
      </c>
      <c r="Q180">
        <v>0.33</v>
      </c>
      <c r="R180">
        <v>0</v>
      </c>
      <c r="S180">
        <v>0</v>
      </c>
      <c r="T180">
        <v>0</v>
      </c>
      <c r="U180">
        <v>0</v>
      </c>
      <c r="V180" s="15">
        <f t="shared" si="6"/>
        <v>5.32</v>
      </c>
      <c r="W180" s="5">
        <v>4</v>
      </c>
      <c r="X180" s="15">
        <f t="shared" si="9"/>
        <v>9.32</v>
      </c>
    </row>
    <row r="181" spans="1:24" x14ac:dyDescent="0.25">
      <c r="A181">
        <f t="shared" si="7"/>
        <v>25</v>
      </c>
      <c r="B181">
        <v>2011</v>
      </c>
      <c r="C181" s="4">
        <v>40712</v>
      </c>
      <c r="D181">
        <v>4.33</v>
      </c>
      <c r="E181">
        <v>0.33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0.33</v>
      </c>
      <c r="P181">
        <v>0</v>
      </c>
      <c r="Q181">
        <v>0.33</v>
      </c>
      <c r="R181">
        <v>0</v>
      </c>
      <c r="S181">
        <v>0</v>
      </c>
      <c r="T181">
        <v>0</v>
      </c>
      <c r="U181">
        <v>0</v>
      </c>
      <c r="V181" s="15">
        <f t="shared" si="6"/>
        <v>5.32</v>
      </c>
      <c r="W181" s="5">
        <v>4</v>
      </c>
      <c r="X181" s="15">
        <f t="shared" si="9"/>
        <v>9.32</v>
      </c>
    </row>
    <row r="182" spans="1:24" x14ac:dyDescent="0.25">
      <c r="A182">
        <f t="shared" si="7"/>
        <v>26</v>
      </c>
      <c r="B182">
        <v>2011</v>
      </c>
      <c r="C182" s="4">
        <v>40713</v>
      </c>
      <c r="D182">
        <v>4.33</v>
      </c>
      <c r="E182">
        <v>0.33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0.33</v>
      </c>
      <c r="P182">
        <v>0</v>
      </c>
      <c r="Q182">
        <v>0.33</v>
      </c>
      <c r="R182">
        <v>0</v>
      </c>
      <c r="S182">
        <v>0</v>
      </c>
      <c r="T182">
        <v>0</v>
      </c>
      <c r="U182">
        <v>0</v>
      </c>
      <c r="V182" s="15">
        <f t="shared" si="6"/>
        <v>5.32</v>
      </c>
      <c r="W182" s="5">
        <v>4</v>
      </c>
      <c r="X182" s="15">
        <f t="shared" si="9"/>
        <v>9.32</v>
      </c>
    </row>
    <row r="183" spans="1:24" x14ac:dyDescent="0.25">
      <c r="A183">
        <f t="shared" si="7"/>
        <v>26</v>
      </c>
      <c r="B183">
        <v>2011</v>
      </c>
      <c r="C183" s="4">
        <v>40714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 s="15">
        <f t="shared" si="6"/>
        <v>2</v>
      </c>
      <c r="W183" s="5">
        <v>3</v>
      </c>
      <c r="X183" s="15">
        <f t="shared" si="9"/>
        <v>5</v>
      </c>
    </row>
    <row r="184" spans="1:24" x14ac:dyDescent="0.25">
      <c r="A184">
        <f t="shared" si="7"/>
        <v>26</v>
      </c>
      <c r="B184">
        <v>2011</v>
      </c>
      <c r="C184" s="4">
        <v>40715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 s="15">
        <f t="shared" si="6"/>
        <v>0</v>
      </c>
      <c r="W184" s="5">
        <v>0</v>
      </c>
      <c r="X184" s="15">
        <f t="shared" si="9"/>
        <v>0</v>
      </c>
    </row>
    <row r="185" spans="1:24" x14ac:dyDescent="0.25">
      <c r="A185">
        <f t="shared" si="7"/>
        <v>26</v>
      </c>
      <c r="B185">
        <v>2011</v>
      </c>
      <c r="C185" s="4">
        <v>40716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 s="15">
        <v>0</v>
      </c>
      <c r="W185" s="5">
        <v>0</v>
      </c>
      <c r="X185" s="15">
        <f t="shared" si="9"/>
        <v>0</v>
      </c>
    </row>
    <row r="186" spans="1:24" x14ac:dyDescent="0.25">
      <c r="A186">
        <f t="shared" si="7"/>
        <v>26</v>
      </c>
      <c r="B186">
        <v>2011</v>
      </c>
      <c r="C186" s="4">
        <v>40717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 s="15">
        <f t="shared" si="6"/>
        <v>0</v>
      </c>
      <c r="W186" s="5">
        <v>0</v>
      </c>
      <c r="X186" s="15">
        <f t="shared" si="9"/>
        <v>0</v>
      </c>
    </row>
    <row r="187" spans="1:24" x14ac:dyDescent="0.25">
      <c r="A187">
        <f t="shared" si="7"/>
        <v>26</v>
      </c>
      <c r="B187">
        <v>2011</v>
      </c>
      <c r="C187" s="4">
        <v>40718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 s="15">
        <f t="shared" si="6"/>
        <v>0</v>
      </c>
      <c r="W187" s="5">
        <v>0</v>
      </c>
      <c r="X187" s="15">
        <f t="shared" si="9"/>
        <v>0</v>
      </c>
    </row>
    <row r="188" spans="1:24" x14ac:dyDescent="0.25">
      <c r="A188">
        <f t="shared" si="7"/>
        <v>26</v>
      </c>
      <c r="B188">
        <v>2011</v>
      </c>
      <c r="C188" s="4">
        <v>40719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 s="15">
        <f t="shared" si="6"/>
        <v>0</v>
      </c>
      <c r="W188" s="5">
        <v>0</v>
      </c>
      <c r="X188" s="15">
        <f t="shared" si="9"/>
        <v>0</v>
      </c>
    </row>
    <row r="189" spans="1:24" x14ac:dyDescent="0.25">
      <c r="A189">
        <f t="shared" si="7"/>
        <v>27</v>
      </c>
      <c r="B189">
        <v>2011</v>
      </c>
      <c r="C189" s="4">
        <v>40720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 s="15">
        <f t="shared" si="6"/>
        <v>0</v>
      </c>
      <c r="W189" s="5">
        <v>0</v>
      </c>
      <c r="X189" s="15">
        <f t="shared" si="9"/>
        <v>0</v>
      </c>
    </row>
    <row r="190" spans="1:24" x14ac:dyDescent="0.25">
      <c r="A190">
        <f t="shared" si="7"/>
        <v>27</v>
      </c>
      <c r="B190">
        <v>2011</v>
      </c>
      <c r="C190" s="4">
        <v>40721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 s="15">
        <f t="shared" si="6"/>
        <v>0</v>
      </c>
      <c r="W190" s="5">
        <v>0</v>
      </c>
      <c r="X190" s="15">
        <f t="shared" si="9"/>
        <v>0</v>
      </c>
    </row>
    <row r="191" spans="1:24" x14ac:dyDescent="0.25">
      <c r="A191">
        <f t="shared" si="7"/>
        <v>27</v>
      </c>
      <c r="B191">
        <v>2011</v>
      </c>
      <c r="C191" s="4">
        <v>40722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 s="15">
        <f t="shared" si="6"/>
        <v>0</v>
      </c>
      <c r="W191" s="5">
        <v>0</v>
      </c>
      <c r="X191" s="15">
        <f t="shared" si="9"/>
        <v>0</v>
      </c>
    </row>
    <row r="192" spans="1:24" x14ac:dyDescent="0.25">
      <c r="A192">
        <f t="shared" si="7"/>
        <v>27</v>
      </c>
      <c r="B192">
        <v>2011</v>
      </c>
      <c r="C192" s="4">
        <v>40723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 s="15">
        <f t="shared" si="6"/>
        <v>0</v>
      </c>
      <c r="W192" s="5">
        <v>0</v>
      </c>
      <c r="X192" s="15">
        <f t="shared" si="9"/>
        <v>0</v>
      </c>
    </row>
    <row r="193" spans="1:24" x14ac:dyDescent="0.25">
      <c r="A193">
        <f t="shared" si="7"/>
        <v>27</v>
      </c>
      <c r="B193">
        <v>2011</v>
      </c>
      <c r="C193" s="4">
        <v>40724</v>
      </c>
      <c r="D193">
        <v>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 s="15">
        <f t="shared" si="6"/>
        <v>2</v>
      </c>
      <c r="W193" s="5">
        <v>0</v>
      </c>
      <c r="X193" s="15">
        <f t="shared" si="9"/>
        <v>2</v>
      </c>
    </row>
    <row r="194" spans="1:24" x14ac:dyDescent="0.25">
      <c r="A194">
        <f t="shared" si="7"/>
        <v>27</v>
      </c>
      <c r="B194">
        <v>2011</v>
      </c>
      <c r="C194" s="4">
        <v>40725</v>
      </c>
      <c r="D194">
        <v>1.5</v>
      </c>
      <c r="E194">
        <v>0</v>
      </c>
      <c r="F194">
        <v>0</v>
      </c>
      <c r="G194">
        <v>0</v>
      </c>
      <c r="H194">
        <v>0.25</v>
      </c>
      <c r="I194">
        <v>0</v>
      </c>
      <c r="J194" s="3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3">
        <v>0</v>
      </c>
      <c r="Q194" s="5">
        <v>0</v>
      </c>
      <c r="R194" s="5">
        <v>0</v>
      </c>
      <c r="S194" s="3">
        <v>0</v>
      </c>
      <c r="T194" s="5">
        <v>0</v>
      </c>
      <c r="U194" s="3">
        <v>0</v>
      </c>
      <c r="V194" s="15">
        <f t="shared" ref="V194:V257" si="10">SUM(D194:U194)</f>
        <v>1.75</v>
      </c>
      <c r="W194" s="5">
        <v>0.5</v>
      </c>
      <c r="X194" s="15">
        <f t="shared" si="9"/>
        <v>2.25</v>
      </c>
    </row>
    <row r="195" spans="1:24" x14ac:dyDescent="0.25">
      <c r="A195">
        <f t="shared" ref="A195:A258" si="11">WEEKNUM(C195)</f>
        <v>27</v>
      </c>
      <c r="B195">
        <v>2011</v>
      </c>
      <c r="C195" s="4">
        <v>40726</v>
      </c>
      <c r="D195">
        <v>1.5</v>
      </c>
      <c r="E195">
        <v>0</v>
      </c>
      <c r="F195">
        <v>0</v>
      </c>
      <c r="G195">
        <v>0</v>
      </c>
      <c r="H195">
        <v>0.25</v>
      </c>
      <c r="I195">
        <v>0</v>
      </c>
      <c r="J195" s="3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3">
        <v>0</v>
      </c>
      <c r="Q195" s="5">
        <v>0</v>
      </c>
      <c r="R195" s="5">
        <v>0</v>
      </c>
      <c r="S195" s="3">
        <v>0</v>
      </c>
      <c r="T195" s="5">
        <v>0</v>
      </c>
      <c r="U195" s="3">
        <v>0</v>
      </c>
      <c r="V195" s="15">
        <f t="shared" si="10"/>
        <v>1.75</v>
      </c>
      <c r="W195" s="5">
        <v>0.5</v>
      </c>
      <c r="X195" s="15">
        <f t="shared" si="9"/>
        <v>2.25</v>
      </c>
    </row>
    <row r="196" spans="1:24" x14ac:dyDescent="0.25">
      <c r="A196">
        <f t="shared" si="11"/>
        <v>28</v>
      </c>
      <c r="B196">
        <v>2011</v>
      </c>
      <c r="C196" s="4">
        <v>40727</v>
      </c>
      <c r="D196">
        <v>1.5</v>
      </c>
      <c r="E196">
        <v>0</v>
      </c>
      <c r="F196">
        <v>0</v>
      </c>
      <c r="G196">
        <v>0</v>
      </c>
      <c r="H196">
        <v>0.25</v>
      </c>
      <c r="I196">
        <v>0</v>
      </c>
      <c r="J196" s="3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3">
        <v>0</v>
      </c>
      <c r="Q196" s="5">
        <v>0</v>
      </c>
      <c r="R196" s="5">
        <v>0</v>
      </c>
      <c r="S196" s="3">
        <v>0</v>
      </c>
      <c r="T196" s="5">
        <v>0</v>
      </c>
      <c r="U196" s="3">
        <v>0</v>
      </c>
      <c r="V196" s="15">
        <f t="shared" si="10"/>
        <v>1.75</v>
      </c>
      <c r="W196" s="5">
        <v>0.5</v>
      </c>
      <c r="X196" s="15">
        <f t="shared" si="9"/>
        <v>2.25</v>
      </c>
    </row>
    <row r="197" spans="1:24" x14ac:dyDescent="0.25">
      <c r="A197">
        <f t="shared" si="11"/>
        <v>28</v>
      </c>
      <c r="B197">
        <v>2011</v>
      </c>
      <c r="C197" s="4">
        <v>40728</v>
      </c>
      <c r="D197">
        <v>1.5</v>
      </c>
      <c r="E197">
        <v>0</v>
      </c>
      <c r="F197">
        <v>0</v>
      </c>
      <c r="G197">
        <v>0</v>
      </c>
      <c r="H197">
        <v>0.25</v>
      </c>
      <c r="I197">
        <v>0</v>
      </c>
      <c r="J197" s="3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3">
        <v>0</v>
      </c>
      <c r="Q197" s="5">
        <v>0</v>
      </c>
      <c r="R197" s="5">
        <v>0</v>
      </c>
      <c r="S197" s="3">
        <v>0</v>
      </c>
      <c r="T197" s="5">
        <v>0</v>
      </c>
      <c r="U197" s="3">
        <v>0</v>
      </c>
      <c r="V197" s="15">
        <f t="shared" si="10"/>
        <v>1.75</v>
      </c>
      <c r="W197" s="5">
        <v>0.5</v>
      </c>
      <c r="X197" s="15">
        <f t="shared" si="9"/>
        <v>2.25</v>
      </c>
    </row>
    <row r="198" spans="1:24" x14ac:dyDescent="0.25">
      <c r="A198">
        <f t="shared" si="11"/>
        <v>28</v>
      </c>
      <c r="B198">
        <v>2011</v>
      </c>
      <c r="C198" s="4">
        <v>40729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 s="15">
        <f t="shared" si="10"/>
        <v>0</v>
      </c>
      <c r="W198" s="5">
        <v>0</v>
      </c>
      <c r="X198" s="15">
        <f t="shared" si="9"/>
        <v>0</v>
      </c>
    </row>
    <row r="199" spans="1:24" x14ac:dyDescent="0.25">
      <c r="A199">
        <f t="shared" si="11"/>
        <v>28</v>
      </c>
      <c r="B199">
        <v>2011</v>
      </c>
      <c r="C199" s="4">
        <v>40730</v>
      </c>
      <c r="D199">
        <v>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 s="15">
        <f t="shared" si="10"/>
        <v>2</v>
      </c>
      <c r="W199" s="5">
        <v>0</v>
      </c>
      <c r="X199" s="15">
        <f t="shared" si="9"/>
        <v>2</v>
      </c>
    </row>
    <row r="200" spans="1:24" x14ac:dyDescent="0.25">
      <c r="A200">
        <f t="shared" si="11"/>
        <v>28</v>
      </c>
      <c r="B200">
        <v>2011</v>
      </c>
      <c r="C200" s="4">
        <v>40731</v>
      </c>
      <c r="D200">
        <v>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 s="15">
        <f t="shared" si="10"/>
        <v>5</v>
      </c>
      <c r="W200" s="5">
        <v>0</v>
      </c>
      <c r="X200" s="15">
        <f t="shared" si="9"/>
        <v>5</v>
      </c>
    </row>
    <row r="201" spans="1:24" x14ac:dyDescent="0.25">
      <c r="A201">
        <f t="shared" si="11"/>
        <v>28</v>
      </c>
      <c r="B201">
        <v>2011</v>
      </c>
      <c r="C201" s="4">
        <v>40732</v>
      </c>
      <c r="D201">
        <v>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 s="15">
        <f t="shared" si="10"/>
        <v>2</v>
      </c>
      <c r="W201" s="5">
        <v>0</v>
      </c>
      <c r="X201" s="15">
        <f t="shared" si="9"/>
        <v>2</v>
      </c>
    </row>
    <row r="202" spans="1:24" x14ac:dyDescent="0.25">
      <c r="A202">
        <f t="shared" si="11"/>
        <v>28</v>
      </c>
      <c r="B202">
        <v>2011</v>
      </c>
      <c r="C202" s="4">
        <v>40733</v>
      </c>
      <c r="D202">
        <v>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 s="15">
        <f t="shared" si="10"/>
        <v>2</v>
      </c>
      <c r="W202" s="5">
        <v>0</v>
      </c>
      <c r="X202" s="15">
        <f t="shared" ref="X202:X265" si="12">SUM(V202:W202)</f>
        <v>2</v>
      </c>
    </row>
    <row r="203" spans="1:24" x14ac:dyDescent="0.25">
      <c r="A203">
        <f t="shared" si="11"/>
        <v>29</v>
      </c>
      <c r="B203">
        <v>2011</v>
      </c>
      <c r="C203" s="4">
        <v>40734</v>
      </c>
      <c r="D203">
        <v>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 s="15">
        <f t="shared" si="10"/>
        <v>2</v>
      </c>
      <c r="W203" s="5">
        <v>0</v>
      </c>
      <c r="X203" s="15">
        <f t="shared" si="12"/>
        <v>2</v>
      </c>
    </row>
    <row r="204" spans="1:24" x14ac:dyDescent="0.25">
      <c r="A204">
        <f t="shared" si="11"/>
        <v>29</v>
      </c>
      <c r="B204">
        <v>2011</v>
      </c>
      <c r="C204" s="4">
        <v>40735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 s="15">
        <f t="shared" si="10"/>
        <v>1</v>
      </c>
      <c r="W204" s="5">
        <v>1</v>
      </c>
      <c r="X204" s="15">
        <f t="shared" si="12"/>
        <v>2</v>
      </c>
    </row>
    <row r="205" spans="1:24" x14ac:dyDescent="0.25">
      <c r="A205">
        <f t="shared" si="11"/>
        <v>29</v>
      </c>
      <c r="B205">
        <v>2011</v>
      </c>
      <c r="C205" s="4">
        <v>40736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 s="15">
        <f t="shared" si="10"/>
        <v>1</v>
      </c>
      <c r="W205" s="5">
        <v>0</v>
      </c>
      <c r="X205" s="15">
        <f t="shared" si="12"/>
        <v>1</v>
      </c>
    </row>
    <row r="206" spans="1:24" x14ac:dyDescent="0.25">
      <c r="A206">
        <f t="shared" si="11"/>
        <v>29</v>
      </c>
      <c r="B206">
        <v>2011</v>
      </c>
      <c r="C206" s="4">
        <v>40737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 s="15">
        <f t="shared" si="10"/>
        <v>0</v>
      </c>
      <c r="W206" s="5">
        <v>1</v>
      </c>
      <c r="X206" s="15">
        <f t="shared" si="12"/>
        <v>1</v>
      </c>
    </row>
    <row r="207" spans="1:24" x14ac:dyDescent="0.25">
      <c r="A207">
        <f t="shared" si="11"/>
        <v>29</v>
      </c>
      <c r="B207">
        <v>2011</v>
      </c>
      <c r="C207" s="4">
        <v>40738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 s="15">
        <f t="shared" si="10"/>
        <v>2</v>
      </c>
      <c r="W207" s="5">
        <v>0</v>
      </c>
      <c r="X207" s="15">
        <f t="shared" si="12"/>
        <v>2</v>
      </c>
    </row>
    <row r="208" spans="1:24" x14ac:dyDescent="0.25">
      <c r="A208">
        <f t="shared" si="11"/>
        <v>29</v>
      </c>
      <c r="B208">
        <v>2011</v>
      </c>
      <c r="C208" s="4">
        <v>40739</v>
      </c>
      <c r="D208">
        <v>2.66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0.33</v>
      </c>
      <c r="V208" s="15">
        <f t="shared" si="10"/>
        <v>2.99</v>
      </c>
      <c r="W208" s="5">
        <v>0</v>
      </c>
      <c r="X208" s="15">
        <f t="shared" si="12"/>
        <v>2.99</v>
      </c>
    </row>
    <row r="209" spans="1:24" x14ac:dyDescent="0.25">
      <c r="A209">
        <f t="shared" si="11"/>
        <v>29</v>
      </c>
      <c r="B209">
        <v>2011</v>
      </c>
      <c r="C209" s="4">
        <v>40740</v>
      </c>
      <c r="D209">
        <v>2.66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0.33</v>
      </c>
      <c r="V209" s="15">
        <f t="shared" si="10"/>
        <v>2.99</v>
      </c>
      <c r="W209" s="5">
        <v>0</v>
      </c>
      <c r="X209" s="15">
        <f t="shared" si="12"/>
        <v>2.99</v>
      </c>
    </row>
    <row r="210" spans="1:24" x14ac:dyDescent="0.25">
      <c r="A210">
        <f t="shared" si="11"/>
        <v>30</v>
      </c>
      <c r="B210">
        <v>2011</v>
      </c>
      <c r="C210" s="4">
        <v>40741</v>
      </c>
      <c r="D210">
        <v>2.66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0.33</v>
      </c>
      <c r="V210" s="15">
        <f t="shared" si="10"/>
        <v>2.99</v>
      </c>
      <c r="W210" s="5">
        <v>0</v>
      </c>
      <c r="X210" s="15">
        <f t="shared" si="12"/>
        <v>2.99</v>
      </c>
    </row>
    <row r="211" spans="1:24" x14ac:dyDescent="0.25">
      <c r="A211">
        <f t="shared" si="11"/>
        <v>30</v>
      </c>
      <c r="B211">
        <v>2011</v>
      </c>
      <c r="C211" s="4">
        <v>40742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 s="15">
        <f t="shared" si="10"/>
        <v>0</v>
      </c>
      <c r="W211" s="5">
        <v>0</v>
      </c>
      <c r="X211" s="15">
        <f t="shared" si="12"/>
        <v>0</v>
      </c>
    </row>
    <row r="212" spans="1:24" x14ac:dyDescent="0.25">
      <c r="A212">
        <f t="shared" si="11"/>
        <v>30</v>
      </c>
      <c r="B212">
        <v>2011</v>
      </c>
      <c r="C212" s="4">
        <v>40743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 s="15">
        <f t="shared" si="10"/>
        <v>1</v>
      </c>
      <c r="W212" s="5">
        <v>0</v>
      </c>
      <c r="X212" s="15">
        <f>SUM(V212:W212)</f>
        <v>1</v>
      </c>
    </row>
    <row r="213" spans="1:24" x14ac:dyDescent="0.25">
      <c r="A213">
        <f t="shared" si="11"/>
        <v>30</v>
      </c>
      <c r="B213">
        <v>2011</v>
      </c>
      <c r="C213" s="4">
        <v>40744</v>
      </c>
      <c r="D213">
        <v>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 s="15">
        <f t="shared" si="10"/>
        <v>3</v>
      </c>
      <c r="W213" s="5">
        <v>0</v>
      </c>
      <c r="X213" s="15">
        <f>SUM(V213:W213)</f>
        <v>3</v>
      </c>
    </row>
    <row r="214" spans="1:24" x14ac:dyDescent="0.25">
      <c r="A214">
        <f t="shared" si="11"/>
        <v>30</v>
      </c>
      <c r="B214">
        <v>2011</v>
      </c>
      <c r="C214" s="4">
        <v>40745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 s="15">
        <f t="shared" si="10"/>
        <v>1</v>
      </c>
      <c r="W214" s="5">
        <v>0</v>
      </c>
      <c r="X214" s="15">
        <f t="shared" si="12"/>
        <v>1</v>
      </c>
    </row>
    <row r="215" spans="1:24" x14ac:dyDescent="0.25">
      <c r="A215">
        <f t="shared" si="11"/>
        <v>30</v>
      </c>
      <c r="B215">
        <v>2011</v>
      </c>
      <c r="C215" s="4">
        <v>40746</v>
      </c>
      <c r="D215">
        <v>0.66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0.33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 s="15">
        <f t="shared" si="10"/>
        <v>0.99</v>
      </c>
      <c r="W215" s="5">
        <v>0.33</v>
      </c>
      <c r="X215" s="15">
        <f t="shared" si="12"/>
        <v>1.32</v>
      </c>
    </row>
    <row r="216" spans="1:24" x14ac:dyDescent="0.25">
      <c r="A216">
        <f t="shared" si="11"/>
        <v>30</v>
      </c>
      <c r="B216">
        <v>2011</v>
      </c>
      <c r="C216" s="4">
        <v>40747</v>
      </c>
      <c r="D216">
        <v>0.66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0.33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 s="15">
        <f t="shared" si="10"/>
        <v>0.99</v>
      </c>
      <c r="W216" s="5">
        <v>0.33</v>
      </c>
      <c r="X216" s="15">
        <f t="shared" si="12"/>
        <v>1.32</v>
      </c>
    </row>
    <row r="217" spans="1:24" x14ac:dyDescent="0.25">
      <c r="A217">
        <f t="shared" si="11"/>
        <v>31</v>
      </c>
      <c r="B217">
        <v>2011</v>
      </c>
      <c r="C217" s="4">
        <v>40748</v>
      </c>
      <c r="D217">
        <v>0.66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0.33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 s="15">
        <f t="shared" si="10"/>
        <v>0.99</v>
      </c>
      <c r="W217" s="5">
        <v>0.33</v>
      </c>
      <c r="X217" s="15">
        <f t="shared" si="12"/>
        <v>1.32</v>
      </c>
    </row>
    <row r="218" spans="1:24" x14ac:dyDescent="0.25">
      <c r="A218">
        <f t="shared" si="11"/>
        <v>31</v>
      </c>
      <c r="B218">
        <v>2011</v>
      </c>
      <c r="C218" s="4">
        <v>40749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 s="15">
        <f t="shared" si="10"/>
        <v>0</v>
      </c>
      <c r="W218" s="5">
        <v>0</v>
      </c>
      <c r="X218" s="15">
        <f t="shared" si="12"/>
        <v>0</v>
      </c>
    </row>
    <row r="219" spans="1:24" x14ac:dyDescent="0.25">
      <c r="A219">
        <f t="shared" si="11"/>
        <v>31</v>
      </c>
      <c r="B219">
        <v>2011</v>
      </c>
      <c r="C219" s="4">
        <v>40750</v>
      </c>
      <c r="D219">
        <v>2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 s="15">
        <f t="shared" si="10"/>
        <v>2</v>
      </c>
      <c r="W219" s="5">
        <v>0</v>
      </c>
      <c r="X219" s="15">
        <f>SUM(V219:W219)</f>
        <v>2</v>
      </c>
    </row>
    <row r="220" spans="1:24" x14ac:dyDescent="0.25">
      <c r="A220">
        <f t="shared" si="11"/>
        <v>31</v>
      </c>
      <c r="B220">
        <v>2011</v>
      </c>
      <c r="C220" s="4">
        <v>40751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 s="15">
        <f t="shared" si="10"/>
        <v>1</v>
      </c>
      <c r="W220" s="5">
        <v>0</v>
      </c>
      <c r="X220" s="15">
        <f>SUM(V220:W220)</f>
        <v>1</v>
      </c>
    </row>
    <row r="221" spans="1:24" x14ac:dyDescent="0.25">
      <c r="A221">
        <f t="shared" si="11"/>
        <v>31</v>
      </c>
      <c r="B221">
        <v>2011</v>
      </c>
      <c r="C221" s="4">
        <v>40752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 s="15">
        <f t="shared" si="10"/>
        <v>0</v>
      </c>
      <c r="W221" s="5">
        <v>0</v>
      </c>
      <c r="X221" s="15">
        <f t="shared" si="12"/>
        <v>0</v>
      </c>
    </row>
    <row r="222" spans="1:24" x14ac:dyDescent="0.25">
      <c r="A222">
        <f t="shared" si="11"/>
        <v>31</v>
      </c>
      <c r="B222">
        <v>2011</v>
      </c>
      <c r="C222" s="4">
        <v>40753</v>
      </c>
      <c r="D222">
        <v>0.66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 s="15">
        <f t="shared" si="10"/>
        <v>0.66</v>
      </c>
      <c r="W222" s="5">
        <v>0.33</v>
      </c>
      <c r="X222" s="15">
        <f t="shared" si="12"/>
        <v>0.99</v>
      </c>
    </row>
    <row r="223" spans="1:24" x14ac:dyDescent="0.25">
      <c r="A223">
        <f t="shared" si="11"/>
        <v>31</v>
      </c>
      <c r="B223">
        <v>2011</v>
      </c>
      <c r="C223" s="4">
        <v>40754</v>
      </c>
      <c r="D223">
        <v>0.66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 s="15">
        <f t="shared" si="10"/>
        <v>0.66</v>
      </c>
      <c r="W223" s="5">
        <v>0.33</v>
      </c>
      <c r="X223" s="15">
        <f t="shared" si="12"/>
        <v>0.99</v>
      </c>
    </row>
    <row r="224" spans="1:24" x14ac:dyDescent="0.25">
      <c r="A224">
        <f t="shared" si="11"/>
        <v>32</v>
      </c>
      <c r="B224">
        <v>2011</v>
      </c>
      <c r="C224" s="4">
        <v>40755</v>
      </c>
      <c r="D224">
        <v>0.66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 s="15">
        <f t="shared" si="10"/>
        <v>0.66</v>
      </c>
      <c r="W224" s="5">
        <v>0.33</v>
      </c>
      <c r="X224" s="15">
        <f t="shared" si="12"/>
        <v>0.99</v>
      </c>
    </row>
    <row r="225" spans="1:24" x14ac:dyDescent="0.25">
      <c r="A225">
        <f t="shared" si="11"/>
        <v>32</v>
      </c>
      <c r="B225">
        <v>2011</v>
      </c>
      <c r="C225" s="4">
        <v>40756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 s="15">
        <f t="shared" si="10"/>
        <v>1</v>
      </c>
      <c r="W225" s="5">
        <v>0</v>
      </c>
      <c r="X225" s="15">
        <f t="shared" si="12"/>
        <v>1</v>
      </c>
    </row>
    <row r="226" spans="1:24" x14ac:dyDescent="0.25">
      <c r="A226">
        <f t="shared" si="11"/>
        <v>32</v>
      </c>
      <c r="B226">
        <v>2011</v>
      </c>
      <c r="C226" s="4">
        <v>40757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 s="15">
        <f t="shared" si="10"/>
        <v>0</v>
      </c>
      <c r="W226" s="5">
        <v>0</v>
      </c>
      <c r="X226" s="15">
        <f t="shared" si="12"/>
        <v>0</v>
      </c>
    </row>
    <row r="227" spans="1:24" x14ac:dyDescent="0.25">
      <c r="A227">
        <f t="shared" si="11"/>
        <v>32</v>
      </c>
      <c r="B227">
        <v>2011</v>
      </c>
      <c r="C227" s="4">
        <v>40758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 s="15">
        <f t="shared" si="10"/>
        <v>0</v>
      </c>
      <c r="W227" s="5">
        <v>0</v>
      </c>
      <c r="X227" s="15">
        <f t="shared" si="12"/>
        <v>0</v>
      </c>
    </row>
    <row r="228" spans="1:24" x14ac:dyDescent="0.25">
      <c r="A228">
        <f t="shared" si="11"/>
        <v>32</v>
      </c>
      <c r="B228">
        <v>2011</v>
      </c>
      <c r="C228" s="4">
        <v>40759</v>
      </c>
      <c r="D228" t="s">
        <v>25</v>
      </c>
      <c r="E228" t="s">
        <v>25</v>
      </c>
      <c r="F228" t="s">
        <v>25</v>
      </c>
      <c r="G228" t="s">
        <v>25</v>
      </c>
      <c r="H228" t="s">
        <v>25</v>
      </c>
      <c r="I228" t="s">
        <v>25</v>
      </c>
      <c r="J228" t="s">
        <v>25</v>
      </c>
      <c r="K228" t="s">
        <v>25</v>
      </c>
      <c r="L228" t="s">
        <v>25</v>
      </c>
      <c r="M228" t="s">
        <v>25</v>
      </c>
      <c r="N228" t="s">
        <v>25</v>
      </c>
      <c r="O228" t="s">
        <v>25</v>
      </c>
      <c r="P228" t="s">
        <v>25</v>
      </c>
      <c r="Q228" t="s">
        <v>25</v>
      </c>
      <c r="R228" t="s">
        <v>25</v>
      </c>
      <c r="S228" t="s">
        <v>25</v>
      </c>
      <c r="T228" t="s">
        <v>25</v>
      </c>
      <c r="U228" t="s">
        <v>25</v>
      </c>
      <c r="V228" s="15">
        <f t="shared" si="10"/>
        <v>0</v>
      </c>
      <c r="W228" s="5">
        <v>0</v>
      </c>
      <c r="X228" s="15">
        <f t="shared" si="12"/>
        <v>0</v>
      </c>
    </row>
    <row r="229" spans="1:24" x14ac:dyDescent="0.25">
      <c r="A229">
        <f t="shared" si="11"/>
        <v>32</v>
      </c>
      <c r="B229">
        <v>2011</v>
      </c>
      <c r="C229" s="4">
        <v>40760</v>
      </c>
      <c r="D229">
        <v>0</v>
      </c>
      <c r="E229">
        <v>0</v>
      </c>
      <c r="G229">
        <v>0</v>
      </c>
      <c r="H229">
        <v>0</v>
      </c>
      <c r="I229">
        <v>0</v>
      </c>
      <c r="J229" s="3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3">
        <v>0</v>
      </c>
      <c r="Q229" s="5">
        <v>0</v>
      </c>
      <c r="R229" s="5">
        <v>0</v>
      </c>
      <c r="S229" s="3">
        <v>0</v>
      </c>
      <c r="T229" s="5">
        <v>0</v>
      </c>
      <c r="U229" s="3">
        <v>0</v>
      </c>
      <c r="V229" s="15">
        <f t="shared" si="10"/>
        <v>0</v>
      </c>
      <c r="W229" s="5">
        <v>0</v>
      </c>
      <c r="X229" s="15">
        <f t="shared" si="12"/>
        <v>0</v>
      </c>
    </row>
    <row r="230" spans="1:24" x14ac:dyDescent="0.25">
      <c r="A230">
        <f t="shared" si="11"/>
        <v>32</v>
      </c>
      <c r="B230">
        <v>2011</v>
      </c>
      <c r="C230" s="4">
        <v>40761</v>
      </c>
      <c r="D230">
        <v>0</v>
      </c>
      <c r="E230">
        <v>0</v>
      </c>
      <c r="G230">
        <v>0</v>
      </c>
      <c r="H230">
        <v>0</v>
      </c>
      <c r="I230">
        <v>0</v>
      </c>
      <c r="J230" s="3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3">
        <v>0</v>
      </c>
      <c r="Q230" s="5">
        <v>0</v>
      </c>
      <c r="R230" s="5">
        <v>0</v>
      </c>
      <c r="S230" s="3">
        <v>0</v>
      </c>
      <c r="T230" s="5">
        <v>0</v>
      </c>
      <c r="U230" s="3">
        <v>0</v>
      </c>
      <c r="V230" s="15">
        <f t="shared" si="10"/>
        <v>0</v>
      </c>
      <c r="W230" s="5">
        <v>0</v>
      </c>
      <c r="X230" s="15">
        <f t="shared" si="12"/>
        <v>0</v>
      </c>
    </row>
    <row r="231" spans="1:24" x14ac:dyDescent="0.25">
      <c r="A231">
        <f t="shared" si="11"/>
        <v>33</v>
      </c>
      <c r="B231">
        <v>2011</v>
      </c>
      <c r="C231" s="4">
        <v>40762</v>
      </c>
      <c r="D231">
        <v>0</v>
      </c>
      <c r="E231">
        <v>0</v>
      </c>
      <c r="G231">
        <v>0</v>
      </c>
      <c r="H231">
        <v>0</v>
      </c>
      <c r="I231">
        <v>0</v>
      </c>
      <c r="J231" s="3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3">
        <v>0</v>
      </c>
      <c r="Q231" s="5">
        <v>0</v>
      </c>
      <c r="R231" s="5">
        <v>0</v>
      </c>
      <c r="S231" s="3">
        <v>0</v>
      </c>
      <c r="T231" s="5">
        <v>0</v>
      </c>
      <c r="U231" s="3">
        <v>0</v>
      </c>
      <c r="V231" s="15">
        <f t="shared" si="10"/>
        <v>0</v>
      </c>
      <c r="W231" s="5">
        <v>0</v>
      </c>
      <c r="X231" s="15">
        <f t="shared" si="12"/>
        <v>0</v>
      </c>
    </row>
    <row r="232" spans="1:24" x14ac:dyDescent="0.25">
      <c r="A232">
        <f t="shared" si="11"/>
        <v>33</v>
      </c>
      <c r="B232">
        <v>2011</v>
      </c>
      <c r="C232" s="4">
        <v>40763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15">
        <f t="shared" si="10"/>
        <v>0</v>
      </c>
      <c r="W232" s="5">
        <v>0</v>
      </c>
      <c r="X232" s="15">
        <f t="shared" si="12"/>
        <v>0</v>
      </c>
    </row>
    <row r="233" spans="1:24" x14ac:dyDescent="0.25">
      <c r="A233">
        <f t="shared" si="11"/>
        <v>33</v>
      </c>
      <c r="B233">
        <v>2011</v>
      </c>
      <c r="C233" s="4">
        <v>40764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15">
        <f t="shared" si="10"/>
        <v>0</v>
      </c>
      <c r="W233" s="5">
        <v>0</v>
      </c>
      <c r="X233" s="15">
        <f t="shared" si="12"/>
        <v>0</v>
      </c>
    </row>
    <row r="234" spans="1:24" x14ac:dyDescent="0.25">
      <c r="A234">
        <f t="shared" si="11"/>
        <v>33</v>
      </c>
      <c r="B234">
        <v>2011</v>
      </c>
      <c r="C234" s="4">
        <v>40765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15">
        <f t="shared" si="10"/>
        <v>0</v>
      </c>
      <c r="W234" s="5">
        <v>0</v>
      </c>
      <c r="X234" s="15">
        <f t="shared" si="12"/>
        <v>0</v>
      </c>
    </row>
    <row r="235" spans="1:24" x14ac:dyDescent="0.25">
      <c r="A235">
        <f t="shared" si="11"/>
        <v>33</v>
      </c>
      <c r="B235">
        <v>2011</v>
      </c>
      <c r="C235" s="4">
        <v>40766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15">
        <f t="shared" si="10"/>
        <v>0</v>
      </c>
      <c r="W235" s="5">
        <v>0</v>
      </c>
      <c r="X235" s="15">
        <f t="shared" si="12"/>
        <v>0</v>
      </c>
    </row>
    <row r="236" spans="1:24" x14ac:dyDescent="0.25">
      <c r="A236">
        <f t="shared" si="11"/>
        <v>33</v>
      </c>
      <c r="B236">
        <v>2011</v>
      </c>
      <c r="C236" s="4">
        <v>40767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 s="15">
        <f t="shared" si="10"/>
        <v>0</v>
      </c>
      <c r="W236" s="5">
        <v>0</v>
      </c>
      <c r="X236" s="15">
        <f t="shared" si="12"/>
        <v>0</v>
      </c>
    </row>
    <row r="237" spans="1:24" x14ac:dyDescent="0.25">
      <c r="A237">
        <f t="shared" si="11"/>
        <v>33</v>
      </c>
      <c r="B237">
        <v>2011</v>
      </c>
      <c r="C237" s="4">
        <v>40768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 s="15">
        <f t="shared" si="10"/>
        <v>0</v>
      </c>
      <c r="W237" s="5">
        <v>0</v>
      </c>
      <c r="X237" s="15">
        <f t="shared" si="12"/>
        <v>0</v>
      </c>
    </row>
    <row r="238" spans="1:24" x14ac:dyDescent="0.25">
      <c r="A238">
        <f t="shared" si="11"/>
        <v>34</v>
      </c>
      <c r="B238">
        <v>2011</v>
      </c>
      <c r="C238" s="4">
        <v>40769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 s="15">
        <f t="shared" si="10"/>
        <v>0</v>
      </c>
      <c r="W238" s="5">
        <v>0</v>
      </c>
      <c r="X238" s="15">
        <f t="shared" si="12"/>
        <v>0</v>
      </c>
    </row>
    <row r="239" spans="1:24" x14ac:dyDescent="0.25">
      <c r="A239">
        <f t="shared" si="11"/>
        <v>34</v>
      </c>
      <c r="B239">
        <v>2011</v>
      </c>
      <c r="C239" s="4">
        <v>40770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 s="15">
        <f t="shared" si="10"/>
        <v>0</v>
      </c>
      <c r="W239" s="5">
        <v>0</v>
      </c>
      <c r="X239" s="15">
        <f t="shared" si="12"/>
        <v>0</v>
      </c>
    </row>
    <row r="240" spans="1:24" x14ac:dyDescent="0.25">
      <c r="A240">
        <f t="shared" si="11"/>
        <v>34</v>
      </c>
      <c r="B240">
        <v>2011</v>
      </c>
      <c r="C240" s="4">
        <v>40771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 s="15">
        <f t="shared" si="10"/>
        <v>0</v>
      </c>
      <c r="W240" s="5">
        <v>0</v>
      </c>
      <c r="X240" s="15">
        <f t="shared" si="12"/>
        <v>0</v>
      </c>
    </row>
    <row r="241" spans="1:24" x14ac:dyDescent="0.25">
      <c r="A241">
        <f t="shared" si="11"/>
        <v>34</v>
      </c>
      <c r="B241">
        <v>2011</v>
      </c>
      <c r="C241" s="4">
        <v>40772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 s="15">
        <f t="shared" si="10"/>
        <v>0</v>
      </c>
      <c r="W241" s="5">
        <v>0</v>
      </c>
      <c r="X241" s="15">
        <f t="shared" si="12"/>
        <v>0</v>
      </c>
    </row>
    <row r="242" spans="1:24" x14ac:dyDescent="0.25">
      <c r="A242">
        <f t="shared" si="11"/>
        <v>34</v>
      </c>
      <c r="B242">
        <v>2011</v>
      </c>
      <c r="C242" s="4">
        <v>40773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 s="15">
        <f t="shared" si="10"/>
        <v>0</v>
      </c>
      <c r="W242" s="5">
        <v>0</v>
      </c>
      <c r="X242" s="15">
        <f t="shared" si="12"/>
        <v>0</v>
      </c>
    </row>
    <row r="243" spans="1:24" x14ac:dyDescent="0.25">
      <c r="A243">
        <f t="shared" si="11"/>
        <v>34</v>
      </c>
      <c r="B243">
        <v>2011</v>
      </c>
      <c r="C243" s="4">
        <v>40774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 s="15">
        <f t="shared" si="10"/>
        <v>0</v>
      </c>
      <c r="W243" s="5">
        <v>0</v>
      </c>
      <c r="X243" s="15">
        <f t="shared" si="12"/>
        <v>0</v>
      </c>
    </row>
    <row r="244" spans="1:24" x14ac:dyDescent="0.25">
      <c r="A244">
        <f t="shared" si="11"/>
        <v>34</v>
      </c>
      <c r="B244">
        <v>2011</v>
      </c>
      <c r="C244" s="4">
        <v>40775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 s="15">
        <f t="shared" si="10"/>
        <v>0</v>
      </c>
      <c r="W244" s="5">
        <v>0</v>
      </c>
      <c r="X244" s="15">
        <f t="shared" si="12"/>
        <v>0</v>
      </c>
    </row>
    <row r="245" spans="1:24" x14ac:dyDescent="0.25">
      <c r="A245">
        <f t="shared" si="11"/>
        <v>35</v>
      </c>
      <c r="B245">
        <v>2011</v>
      </c>
      <c r="C245" s="4">
        <v>40776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 s="15">
        <f t="shared" si="10"/>
        <v>0</v>
      </c>
      <c r="W245" s="5">
        <v>0</v>
      </c>
      <c r="X245" s="15">
        <f t="shared" si="12"/>
        <v>0</v>
      </c>
    </row>
    <row r="246" spans="1:24" x14ac:dyDescent="0.25">
      <c r="A246">
        <f t="shared" si="11"/>
        <v>35</v>
      </c>
      <c r="B246">
        <v>2011</v>
      </c>
      <c r="C246" s="4">
        <v>40777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 s="15">
        <f t="shared" si="10"/>
        <v>0</v>
      </c>
      <c r="W246" s="5">
        <v>0</v>
      </c>
      <c r="X246" s="15">
        <f t="shared" si="12"/>
        <v>0</v>
      </c>
    </row>
    <row r="247" spans="1:24" x14ac:dyDescent="0.25">
      <c r="A247">
        <f t="shared" si="11"/>
        <v>35</v>
      </c>
      <c r="B247">
        <v>2011</v>
      </c>
      <c r="C247" s="4">
        <v>40778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 s="3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3">
        <v>0</v>
      </c>
      <c r="Q247" s="5">
        <v>0</v>
      </c>
      <c r="R247" s="5">
        <v>0</v>
      </c>
      <c r="S247" s="3">
        <v>0</v>
      </c>
      <c r="T247" s="5">
        <v>0</v>
      </c>
      <c r="U247" s="3">
        <v>0</v>
      </c>
      <c r="V247" s="15">
        <f t="shared" si="10"/>
        <v>1</v>
      </c>
      <c r="W247" s="5">
        <v>0</v>
      </c>
      <c r="X247" s="15">
        <f>SUM(V247:W247)</f>
        <v>1</v>
      </c>
    </row>
    <row r="248" spans="1:24" x14ac:dyDescent="0.25">
      <c r="A248">
        <f t="shared" si="11"/>
        <v>35</v>
      </c>
      <c r="B248">
        <v>2011</v>
      </c>
      <c r="C248" s="4">
        <v>40779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15">
        <f t="shared" si="10"/>
        <v>0</v>
      </c>
      <c r="W248" s="5">
        <v>0</v>
      </c>
      <c r="X248" s="15">
        <f>SUM(V248:W248)</f>
        <v>0</v>
      </c>
    </row>
    <row r="249" spans="1:24" x14ac:dyDescent="0.25">
      <c r="A249">
        <f t="shared" si="11"/>
        <v>35</v>
      </c>
      <c r="B249">
        <v>2011</v>
      </c>
      <c r="C249" s="4">
        <v>40780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 s="15">
        <f t="shared" si="10"/>
        <v>0</v>
      </c>
      <c r="W249" s="5">
        <v>0</v>
      </c>
      <c r="X249" s="15">
        <f t="shared" si="12"/>
        <v>0</v>
      </c>
    </row>
    <row r="250" spans="1:24" x14ac:dyDescent="0.25">
      <c r="A250">
        <f t="shared" si="11"/>
        <v>35</v>
      </c>
      <c r="B250">
        <v>2011</v>
      </c>
      <c r="C250" s="4">
        <v>40781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0.33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 s="15">
        <f t="shared" si="10"/>
        <v>0.33</v>
      </c>
      <c r="W250" s="5">
        <v>0</v>
      </c>
      <c r="X250" s="15">
        <f t="shared" si="12"/>
        <v>0.33</v>
      </c>
    </row>
    <row r="251" spans="1:24" x14ac:dyDescent="0.25">
      <c r="A251">
        <f t="shared" si="11"/>
        <v>35</v>
      </c>
      <c r="B251">
        <v>2011</v>
      </c>
      <c r="C251" s="4">
        <v>40782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0.33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 s="15">
        <f t="shared" si="10"/>
        <v>0.33</v>
      </c>
      <c r="W251" s="5">
        <v>0</v>
      </c>
      <c r="X251" s="15">
        <f>SUM(V251:W251)</f>
        <v>0.33</v>
      </c>
    </row>
    <row r="252" spans="1:24" x14ac:dyDescent="0.25">
      <c r="A252">
        <f t="shared" si="11"/>
        <v>36</v>
      </c>
      <c r="B252">
        <v>2011</v>
      </c>
      <c r="C252" s="4">
        <v>40783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0.33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 s="15">
        <f t="shared" si="10"/>
        <v>0.33</v>
      </c>
      <c r="W252" s="5">
        <v>0</v>
      </c>
      <c r="X252" s="15">
        <f t="shared" si="12"/>
        <v>0.33</v>
      </c>
    </row>
    <row r="253" spans="1:24" x14ac:dyDescent="0.25">
      <c r="A253">
        <f t="shared" si="11"/>
        <v>36</v>
      </c>
      <c r="B253">
        <v>2011</v>
      </c>
      <c r="C253" s="4">
        <v>40784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 s="15">
        <f t="shared" si="10"/>
        <v>1</v>
      </c>
      <c r="W253" s="5">
        <v>0</v>
      </c>
      <c r="X253" s="15">
        <f t="shared" si="12"/>
        <v>1</v>
      </c>
    </row>
    <row r="254" spans="1:24" x14ac:dyDescent="0.25">
      <c r="A254">
        <f t="shared" si="11"/>
        <v>36</v>
      </c>
      <c r="B254">
        <v>2011</v>
      </c>
      <c r="C254" s="4">
        <v>40785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 s="15">
        <f t="shared" si="10"/>
        <v>1</v>
      </c>
      <c r="W254" s="5">
        <v>0</v>
      </c>
      <c r="X254" s="15">
        <f t="shared" si="12"/>
        <v>1</v>
      </c>
    </row>
    <row r="255" spans="1:24" x14ac:dyDescent="0.25">
      <c r="A255">
        <f t="shared" si="11"/>
        <v>36</v>
      </c>
      <c r="B255">
        <v>2011</v>
      </c>
      <c r="C255" s="4">
        <v>40786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 s="15">
        <v>0</v>
      </c>
      <c r="W255" s="5">
        <v>0</v>
      </c>
      <c r="X255" s="15">
        <f t="shared" si="12"/>
        <v>0</v>
      </c>
    </row>
    <row r="256" spans="1:24" x14ac:dyDescent="0.25">
      <c r="A256">
        <f t="shared" si="11"/>
        <v>36</v>
      </c>
      <c r="B256">
        <v>2011</v>
      </c>
      <c r="C256" s="4">
        <v>40787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 s="15">
        <f t="shared" si="10"/>
        <v>0</v>
      </c>
      <c r="W256" s="5">
        <v>0</v>
      </c>
      <c r="X256" s="15">
        <f t="shared" si="12"/>
        <v>0</v>
      </c>
    </row>
    <row r="257" spans="1:24" x14ac:dyDescent="0.25">
      <c r="A257">
        <f t="shared" si="11"/>
        <v>36</v>
      </c>
      <c r="B257">
        <v>2011</v>
      </c>
      <c r="C257" s="4">
        <v>40788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 s="15">
        <f t="shared" si="10"/>
        <v>0</v>
      </c>
      <c r="W257" s="5">
        <v>0</v>
      </c>
      <c r="X257" s="15">
        <f t="shared" si="12"/>
        <v>0</v>
      </c>
    </row>
    <row r="258" spans="1:24" x14ac:dyDescent="0.25">
      <c r="A258">
        <f t="shared" si="11"/>
        <v>36</v>
      </c>
      <c r="B258">
        <v>2011</v>
      </c>
      <c r="C258" s="4">
        <v>40789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 s="15">
        <f t="shared" ref="V258:V270" si="13">SUM(D258:U258)</f>
        <v>0</v>
      </c>
      <c r="W258" s="5">
        <v>0</v>
      </c>
      <c r="X258" s="15">
        <f t="shared" si="12"/>
        <v>0</v>
      </c>
    </row>
    <row r="259" spans="1:24" x14ac:dyDescent="0.25">
      <c r="A259">
        <f t="shared" ref="A259:A322" si="14">WEEKNUM(C259)</f>
        <v>37</v>
      </c>
      <c r="B259">
        <v>2011</v>
      </c>
      <c r="C259" s="4">
        <v>40790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 s="15">
        <f t="shared" si="13"/>
        <v>0</v>
      </c>
      <c r="W259" s="5">
        <v>0</v>
      </c>
      <c r="X259" s="15">
        <f t="shared" si="12"/>
        <v>0</v>
      </c>
    </row>
    <row r="260" spans="1:24" x14ac:dyDescent="0.25">
      <c r="A260">
        <f t="shared" si="14"/>
        <v>37</v>
      </c>
      <c r="B260">
        <v>2011</v>
      </c>
      <c r="C260" s="4">
        <v>40791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 s="15">
        <f t="shared" si="13"/>
        <v>0</v>
      </c>
      <c r="W260" s="5">
        <v>0</v>
      </c>
      <c r="X260" s="15">
        <f t="shared" si="12"/>
        <v>0</v>
      </c>
    </row>
    <row r="261" spans="1:24" x14ac:dyDescent="0.25">
      <c r="A261">
        <f t="shared" si="14"/>
        <v>37</v>
      </c>
      <c r="B261">
        <v>2011</v>
      </c>
      <c r="C261" s="4">
        <v>40792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 s="15">
        <f t="shared" si="13"/>
        <v>0</v>
      </c>
      <c r="W261" s="5">
        <v>0</v>
      </c>
      <c r="X261" s="15">
        <f t="shared" si="12"/>
        <v>0</v>
      </c>
    </row>
    <row r="262" spans="1:24" x14ac:dyDescent="0.25">
      <c r="A262">
        <f t="shared" si="14"/>
        <v>37</v>
      </c>
      <c r="B262">
        <v>2011</v>
      </c>
      <c r="C262" s="4">
        <v>40793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 s="15">
        <f t="shared" si="13"/>
        <v>0</v>
      </c>
      <c r="W262" s="5">
        <v>0</v>
      </c>
      <c r="X262" s="15">
        <f t="shared" si="12"/>
        <v>0</v>
      </c>
    </row>
    <row r="263" spans="1:24" x14ac:dyDescent="0.25">
      <c r="A263">
        <f t="shared" si="14"/>
        <v>37</v>
      </c>
      <c r="B263">
        <v>2011</v>
      </c>
      <c r="C263" s="4">
        <v>40794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 s="15">
        <f t="shared" si="13"/>
        <v>0</v>
      </c>
      <c r="W263" s="5">
        <v>0</v>
      </c>
      <c r="X263" s="15">
        <f t="shared" si="12"/>
        <v>0</v>
      </c>
    </row>
    <row r="264" spans="1:24" x14ac:dyDescent="0.25">
      <c r="A264">
        <f t="shared" si="14"/>
        <v>37</v>
      </c>
      <c r="B264">
        <v>2011</v>
      </c>
      <c r="C264" s="4">
        <v>40795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 s="15">
        <f t="shared" si="13"/>
        <v>0</v>
      </c>
      <c r="W264" s="5">
        <v>0</v>
      </c>
      <c r="X264" s="15">
        <f t="shared" si="12"/>
        <v>0</v>
      </c>
    </row>
    <row r="265" spans="1:24" x14ac:dyDescent="0.25">
      <c r="A265">
        <f t="shared" si="14"/>
        <v>37</v>
      </c>
      <c r="B265">
        <v>2011</v>
      </c>
      <c r="C265" s="4">
        <v>40796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 s="15">
        <f t="shared" si="13"/>
        <v>0</v>
      </c>
      <c r="W265" s="5">
        <v>0</v>
      </c>
      <c r="X265" s="15">
        <f t="shared" si="12"/>
        <v>0</v>
      </c>
    </row>
    <row r="266" spans="1:24" x14ac:dyDescent="0.25">
      <c r="A266">
        <f t="shared" si="14"/>
        <v>38</v>
      </c>
      <c r="B266">
        <v>2011</v>
      </c>
      <c r="C266" s="4">
        <v>40797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 s="15">
        <f t="shared" si="13"/>
        <v>0</v>
      </c>
      <c r="W266" s="5">
        <v>0</v>
      </c>
      <c r="X266" s="15">
        <f t="shared" ref="X266:X270" si="15">SUM(V266:W266)</f>
        <v>0</v>
      </c>
    </row>
    <row r="267" spans="1:24" x14ac:dyDescent="0.25">
      <c r="A267">
        <f t="shared" si="14"/>
        <v>38</v>
      </c>
      <c r="B267">
        <v>2011</v>
      </c>
      <c r="C267" s="4">
        <v>40798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 s="8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8">
        <v>0</v>
      </c>
      <c r="R267" s="5">
        <v>0</v>
      </c>
      <c r="S267" s="5">
        <v>0</v>
      </c>
      <c r="T267" s="5">
        <v>0</v>
      </c>
      <c r="U267" s="5">
        <v>0</v>
      </c>
      <c r="V267" s="15">
        <f t="shared" si="13"/>
        <v>0</v>
      </c>
      <c r="W267" s="5">
        <v>0</v>
      </c>
      <c r="X267" s="15">
        <f t="shared" si="15"/>
        <v>0</v>
      </c>
    </row>
    <row r="268" spans="1:24" x14ac:dyDescent="0.25">
      <c r="A268">
        <f t="shared" si="14"/>
        <v>38</v>
      </c>
      <c r="B268">
        <v>2011</v>
      </c>
      <c r="C268" s="4">
        <v>40799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 s="15">
        <f t="shared" si="13"/>
        <v>0</v>
      </c>
      <c r="W268" s="5">
        <v>0</v>
      </c>
      <c r="X268" s="15">
        <f t="shared" si="15"/>
        <v>0</v>
      </c>
    </row>
    <row r="269" spans="1:24" x14ac:dyDescent="0.25">
      <c r="A269">
        <f t="shared" si="14"/>
        <v>38</v>
      </c>
      <c r="B269">
        <v>2011</v>
      </c>
      <c r="C269" s="4">
        <v>40800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 s="15">
        <f t="shared" si="13"/>
        <v>0</v>
      </c>
      <c r="W269" s="5">
        <v>0</v>
      </c>
      <c r="X269" s="15">
        <f t="shared" si="15"/>
        <v>0</v>
      </c>
    </row>
    <row r="270" spans="1:24" x14ac:dyDescent="0.25">
      <c r="A270">
        <f t="shared" si="14"/>
        <v>38</v>
      </c>
      <c r="B270">
        <v>2011</v>
      </c>
      <c r="C270" s="4">
        <v>40801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V270" s="15">
        <f t="shared" si="13"/>
        <v>0</v>
      </c>
      <c r="W270" s="5">
        <v>0</v>
      </c>
      <c r="X270" s="15">
        <f t="shared" si="15"/>
        <v>0</v>
      </c>
    </row>
    <row r="271" spans="1:24" x14ac:dyDescent="0.25">
      <c r="A271">
        <f t="shared" si="14"/>
        <v>19</v>
      </c>
      <c r="B271">
        <v>2012</v>
      </c>
      <c r="C271" s="4">
        <v>40668</v>
      </c>
      <c r="J271" s="3"/>
      <c r="K271" s="5"/>
      <c r="L271" s="5"/>
      <c r="M271" s="5"/>
      <c r="P271" s="3"/>
      <c r="S271" s="3"/>
      <c r="T271" s="5"/>
      <c r="U271" s="3"/>
      <c r="V271" s="15">
        <f t="shared" ref="V271:V334" si="16">SUM(D271:U271)</f>
        <v>0</v>
      </c>
      <c r="W271" s="5"/>
      <c r="X271" s="15">
        <f>SUM(V271:W271)</f>
        <v>0</v>
      </c>
    </row>
    <row r="272" spans="1:24" x14ac:dyDescent="0.25">
      <c r="A272">
        <f t="shared" si="14"/>
        <v>19</v>
      </c>
      <c r="B272">
        <v>2012</v>
      </c>
      <c r="C272" s="4">
        <v>40669</v>
      </c>
      <c r="J272" s="3"/>
      <c r="K272" s="5"/>
      <c r="L272" s="5"/>
      <c r="M272" s="5"/>
      <c r="N272" s="5"/>
      <c r="O272" s="5"/>
      <c r="P272" s="3"/>
      <c r="S272" s="3"/>
      <c r="T272" s="5"/>
      <c r="U272" s="3"/>
      <c r="V272" s="15">
        <f t="shared" si="16"/>
        <v>0</v>
      </c>
      <c r="W272" s="5"/>
      <c r="X272" s="15">
        <f t="shared" ref="X272:X335" si="17">SUM(V272:W272)</f>
        <v>0</v>
      </c>
    </row>
    <row r="273" spans="1:24" x14ac:dyDescent="0.25">
      <c r="A273">
        <f t="shared" si="14"/>
        <v>19</v>
      </c>
      <c r="B273">
        <v>2012</v>
      </c>
      <c r="C273" s="4">
        <v>40670</v>
      </c>
      <c r="J273" s="3"/>
      <c r="K273" s="5"/>
      <c r="L273" s="5"/>
      <c r="M273" s="5"/>
      <c r="N273" s="5"/>
      <c r="O273" s="5"/>
      <c r="P273" s="3"/>
      <c r="S273" s="3"/>
      <c r="T273" s="5"/>
      <c r="U273" s="3"/>
      <c r="V273" s="15">
        <f t="shared" si="16"/>
        <v>0</v>
      </c>
      <c r="W273" s="5"/>
      <c r="X273" s="15">
        <f t="shared" si="17"/>
        <v>0</v>
      </c>
    </row>
    <row r="274" spans="1:24" x14ac:dyDescent="0.25">
      <c r="A274">
        <f t="shared" si="14"/>
        <v>20</v>
      </c>
      <c r="B274">
        <v>2012</v>
      </c>
      <c r="C274" s="4">
        <v>40671</v>
      </c>
      <c r="J274" s="3"/>
      <c r="K274" s="5"/>
      <c r="L274" s="5"/>
      <c r="M274" s="5"/>
      <c r="N274" s="5"/>
      <c r="O274" s="5"/>
      <c r="P274" s="3"/>
      <c r="S274" s="3"/>
      <c r="T274" s="5"/>
      <c r="U274" s="3"/>
      <c r="V274" s="15">
        <f t="shared" si="16"/>
        <v>0</v>
      </c>
      <c r="W274" s="5"/>
      <c r="X274" s="15">
        <f t="shared" si="17"/>
        <v>0</v>
      </c>
    </row>
    <row r="275" spans="1:24" x14ac:dyDescent="0.25">
      <c r="A275">
        <f t="shared" si="14"/>
        <v>20</v>
      </c>
      <c r="B275">
        <v>2012</v>
      </c>
      <c r="C275" s="4">
        <v>40672</v>
      </c>
      <c r="J275" s="3"/>
      <c r="K275" s="5"/>
      <c r="L275" s="5"/>
      <c r="M275" s="5"/>
      <c r="N275" s="5"/>
      <c r="O275" s="5"/>
      <c r="P275" s="3"/>
      <c r="Q275" s="5"/>
      <c r="R275" s="5"/>
      <c r="S275" s="3"/>
      <c r="T275" s="5"/>
      <c r="U275" s="3"/>
      <c r="V275" s="15">
        <f t="shared" si="16"/>
        <v>0</v>
      </c>
      <c r="W275" s="5"/>
      <c r="X275" s="15">
        <f t="shared" si="17"/>
        <v>0</v>
      </c>
    </row>
    <row r="276" spans="1:24" x14ac:dyDescent="0.25">
      <c r="A276">
        <f t="shared" si="14"/>
        <v>20</v>
      </c>
      <c r="B276">
        <v>2012</v>
      </c>
      <c r="C276" s="4">
        <v>40673</v>
      </c>
      <c r="J276" s="3"/>
      <c r="K276" s="5"/>
      <c r="L276" s="5"/>
      <c r="M276" s="5"/>
      <c r="O276" s="5"/>
      <c r="P276" s="3"/>
      <c r="R276" s="5"/>
      <c r="S276" s="3"/>
      <c r="T276" s="5"/>
      <c r="U276" s="3"/>
      <c r="V276" s="15">
        <f t="shared" si="16"/>
        <v>0</v>
      </c>
      <c r="W276" s="5"/>
      <c r="X276" s="15">
        <f t="shared" si="17"/>
        <v>0</v>
      </c>
    </row>
    <row r="277" spans="1:24" x14ac:dyDescent="0.25">
      <c r="A277">
        <f t="shared" si="14"/>
        <v>20</v>
      </c>
      <c r="B277">
        <v>2012</v>
      </c>
      <c r="C277" s="4">
        <v>40674</v>
      </c>
      <c r="J277" s="3"/>
      <c r="K277" s="5"/>
      <c r="L277" s="5"/>
      <c r="M277" s="5"/>
      <c r="N277" s="5"/>
      <c r="O277" s="5"/>
      <c r="P277" s="3"/>
      <c r="Q277" s="5"/>
      <c r="R277" s="5"/>
      <c r="S277" s="3"/>
      <c r="T277" s="5"/>
      <c r="U277" s="3"/>
      <c r="V277" s="15">
        <f t="shared" si="16"/>
        <v>0</v>
      </c>
      <c r="W277" s="5"/>
      <c r="X277" s="15">
        <f t="shared" si="17"/>
        <v>0</v>
      </c>
    </row>
    <row r="278" spans="1:24" x14ac:dyDescent="0.25">
      <c r="A278">
        <f t="shared" si="14"/>
        <v>20</v>
      </c>
      <c r="B278">
        <v>2012</v>
      </c>
      <c r="C278" s="4">
        <v>40675</v>
      </c>
      <c r="J278" s="3"/>
      <c r="K278" s="5"/>
      <c r="L278" s="5"/>
      <c r="M278" s="5"/>
      <c r="N278" s="5"/>
      <c r="O278" s="5"/>
      <c r="P278" s="3"/>
      <c r="Q278" s="5"/>
      <c r="R278" s="5"/>
      <c r="S278" s="3"/>
      <c r="T278" s="5"/>
      <c r="U278" s="3"/>
      <c r="V278" s="15">
        <f t="shared" si="16"/>
        <v>0</v>
      </c>
      <c r="W278" s="5"/>
      <c r="X278" s="15">
        <f t="shared" si="17"/>
        <v>0</v>
      </c>
    </row>
    <row r="279" spans="1:24" x14ac:dyDescent="0.25">
      <c r="A279">
        <f t="shared" si="14"/>
        <v>20</v>
      </c>
      <c r="B279">
        <v>2012</v>
      </c>
      <c r="C279" s="4">
        <v>40676</v>
      </c>
      <c r="J279" s="3"/>
      <c r="K279" s="5"/>
      <c r="L279" s="5"/>
      <c r="M279" s="5"/>
      <c r="N279" s="5"/>
      <c r="O279" s="5"/>
      <c r="P279" s="3"/>
      <c r="Q279" s="5"/>
      <c r="R279" s="5"/>
      <c r="S279" s="3"/>
      <c r="T279" s="5"/>
      <c r="U279" s="3"/>
      <c r="V279" s="15">
        <f t="shared" si="16"/>
        <v>0</v>
      </c>
      <c r="W279" s="5"/>
      <c r="X279" s="15">
        <f t="shared" si="17"/>
        <v>0</v>
      </c>
    </row>
    <row r="280" spans="1:24" x14ac:dyDescent="0.25">
      <c r="A280">
        <f t="shared" si="14"/>
        <v>20</v>
      </c>
      <c r="B280">
        <v>2012</v>
      </c>
      <c r="C280" s="4">
        <v>40677</v>
      </c>
      <c r="J280" s="3"/>
      <c r="K280" s="5"/>
      <c r="L280" s="5"/>
      <c r="M280" s="5"/>
      <c r="N280" s="5"/>
      <c r="O280" s="5"/>
      <c r="P280" s="3"/>
      <c r="Q280" s="5"/>
      <c r="R280" s="5"/>
      <c r="S280" s="3"/>
      <c r="T280" s="5"/>
      <c r="U280" s="3"/>
      <c r="V280" s="15">
        <f t="shared" si="16"/>
        <v>0</v>
      </c>
      <c r="W280" s="5"/>
      <c r="X280" s="15">
        <f t="shared" si="17"/>
        <v>0</v>
      </c>
    </row>
    <row r="281" spans="1:24" x14ac:dyDescent="0.25">
      <c r="A281">
        <f t="shared" si="14"/>
        <v>21</v>
      </c>
      <c r="B281">
        <v>2012</v>
      </c>
      <c r="C281" s="4">
        <v>40678</v>
      </c>
      <c r="D281">
        <v>5.33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 s="5">
        <v>3.66</v>
      </c>
      <c r="R281" s="5">
        <v>0</v>
      </c>
      <c r="S281" s="5">
        <v>0</v>
      </c>
      <c r="T281" s="5">
        <v>0</v>
      </c>
      <c r="U281" s="5">
        <v>0</v>
      </c>
      <c r="V281" s="15">
        <f t="shared" si="16"/>
        <v>8.99</v>
      </c>
      <c r="W281" s="5">
        <v>0</v>
      </c>
      <c r="X281" s="15">
        <f t="shared" si="17"/>
        <v>8.99</v>
      </c>
    </row>
    <row r="282" spans="1:24" x14ac:dyDescent="0.25">
      <c r="A282">
        <f t="shared" si="14"/>
        <v>21</v>
      </c>
      <c r="B282">
        <v>2012</v>
      </c>
      <c r="C282" s="4">
        <v>40679</v>
      </c>
      <c r="D282">
        <v>5.33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 s="5">
        <v>3.66</v>
      </c>
      <c r="R282" s="5">
        <v>0</v>
      </c>
      <c r="S282" s="5">
        <v>0</v>
      </c>
      <c r="T282" s="5">
        <v>0</v>
      </c>
      <c r="U282" s="5">
        <v>0</v>
      </c>
      <c r="V282" s="15">
        <f t="shared" si="16"/>
        <v>8.99</v>
      </c>
      <c r="W282" s="5">
        <v>0</v>
      </c>
      <c r="X282" s="15">
        <f t="shared" si="17"/>
        <v>8.99</v>
      </c>
    </row>
    <row r="283" spans="1:24" x14ac:dyDescent="0.25">
      <c r="A283">
        <f t="shared" si="14"/>
        <v>21</v>
      </c>
      <c r="B283">
        <v>2012</v>
      </c>
      <c r="C283" s="4">
        <v>40680</v>
      </c>
      <c r="D283">
        <v>5.33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 s="5">
        <v>3.66</v>
      </c>
      <c r="R283" s="5">
        <v>0</v>
      </c>
      <c r="S283" s="5">
        <v>0</v>
      </c>
      <c r="T283" s="5">
        <v>0</v>
      </c>
      <c r="U283" s="5">
        <v>0</v>
      </c>
      <c r="V283" s="15">
        <f t="shared" si="16"/>
        <v>8.99</v>
      </c>
      <c r="W283" s="5">
        <v>0</v>
      </c>
      <c r="X283" s="15">
        <f t="shared" si="17"/>
        <v>8.99</v>
      </c>
    </row>
    <row r="284" spans="1:24" x14ac:dyDescent="0.25">
      <c r="A284">
        <f t="shared" si="14"/>
        <v>21</v>
      </c>
      <c r="B284">
        <v>2012</v>
      </c>
      <c r="C284" s="4">
        <v>40681</v>
      </c>
      <c r="D284">
        <v>15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 s="5">
        <v>0.5</v>
      </c>
      <c r="R284" s="5">
        <v>0</v>
      </c>
      <c r="S284" s="5">
        <v>0</v>
      </c>
      <c r="T284" s="5">
        <v>0</v>
      </c>
      <c r="U284" s="3">
        <v>0</v>
      </c>
      <c r="V284" s="15">
        <f t="shared" si="16"/>
        <v>15.5</v>
      </c>
      <c r="W284" s="5">
        <v>0</v>
      </c>
      <c r="X284" s="15">
        <f t="shared" si="17"/>
        <v>15.5</v>
      </c>
    </row>
    <row r="285" spans="1:24" x14ac:dyDescent="0.25">
      <c r="A285">
        <f t="shared" si="14"/>
        <v>21</v>
      </c>
      <c r="B285">
        <v>2012</v>
      </c>
      <c r="C285" s="4">
        <v>40682</v>
      </c>
      <c r="D285">
        <v>15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 s="5">
        <v>0.5</v>
      </c>
      <c r="R285" s="5">
        <v>0</v>
      </c>
      <c r="S285" s="5">
        <v>0</v>
      </c>
      <c r="T285" s="5">
        <v>0</v>
      </c>
      <c r="U285" s="3">
        <v>0</v>
      </c>
      <c r="V285" s="15">
        <f t="shared" si="16"/>
        <v>15.5</v>
      </c>
      <c r="W285" s="5">
        <v>0</v>
      </c>
      <c r="X285" s="15">
        <f t="shared" si="17"/>
        <v>15.5</v>
      </c>
    </row>
    <row r="286" spans="1:24" x14ac:dyDescent="0.25">
      <c r="A286">
        <f t="shared" si="14"/>
        <v>21</v>
      </c>
      <c r="B286">
        <v>2012</v>
      </c>
      <c r="C286" s="4">
        <v>40683</v>
      </c>
      <c r="D286">
        <v>15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 s="5">
        <v>0.5</v>
      </c>
      <c r="R286" s="5">
        <v>0</v>
      </c>
      <c r="S286" s="5">
        <v>0</v>
      </c>
      <c r="T286" s="5">
        <v>0</v>
      </c>
      <c r="U286" s="3">
        <v>0</v>
      </c>
      <c r="V286" s="15">
        <f t="shared" si="16"/>
        <v>15.5</v>
      </c>
      <c r="W286" s="5">
        <v>0</v>
      </c>
      <c r="X286" s="15">
        <f t="shared" si="17"/>
        <v>15.5</v>
      </c>
    </row>
    <row r="287" spans="1:24" x14ac:dyDescent="0.25">
      <c r="A287">
        <f t="shared" si="14"/>
        <v>21</v>
      </c>
      <c r="B287">
        <v>2012</v>
      </c>
      <c r="C287" s="4">
        <v>40684</v>
      </c>
      <c r="D287">
        <v>15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 s="5">
        <v>0.5</v>
      </c>
      <c r="R287" s="5">
        <v>0</v>
      </c>
      <c r="S287" s="5">
        <v>0</v>
      </c>
      <c r="T287" s="5">
        <v>0</v>
      </c>
      <c r="U287" s="3">
        <v>0</v>
      </c>
      <c r="V287" s="15">
        <f t="shared" si="16"/>
        <v>15.5</v>
      </c>
      <c r="W287" s="5">
        <v>0</v>
      </c>
      <c r="X287" s="15">
        <f t="shared" si="17"/>
        <v>15.5</v>
      </c>
    </row>
    <row r="288" spans="1:24" x14ac:dyDescent="0.25">
      <c r="A288">
        <f t="shared" si="14"/>
        <v>22</v>
      </c>
      <c r="B288">
        <v>2012</v>
      </c>
      <c r="C288" s="4">
        <v>40685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 s="5">
        <v>1</v>
      </c>
      <c r="O288" s="5">
        <v>0</v>
      </c>
      <c r="P288" s="3">
        <v>0</v>
      </c>
      <c r="Q288" s="5">
        <v>20</v>
      </c>
      <c r="R288" s="5">
        <v>0</v>
      </c>
      <c r="S288" s="3">
        <v>0</v>
      </c>
      <c r="T288" s="5">
        <v>0</v>
      </c>
      <c r="U288" s="3">
        <v>0</v>
      </c>
      <c r="V288" s="15">
        <f t="shared" si="16"/>
        <v>21</v>
      </c>
      <c r="W288" s="5">
        <v>0</v>
      </c>
      <c r="X288" s="15">
        <f t="shared" si="17"/>
        <v>21</v>
      </c>
    </row>
    <row r="289" spans="1:24" x14ac:dyDescent="0.25">
      <c r="A289">
        <f t="shared" si="14"/>
        <v>22</v>
      </c>
      <c r="B289">
        <v>2012</v>
      </c>
      <c r="C289" s="4">
        <v>40686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 s="5">
        <v>3</v>
      </c>
      <c r="R289" s="5">
        <v>0</v>
      </c>
      <c r="S289" s="5">
        <v>0</v>
      </c>
      <c r="T289" s="5">
        <v>0</v>
      </c>
      <c r="U289" s="7">
        <v>0</v>
      </c>
      <c r="V289" s="15">
        <f t="shared" si="16"/>
        <v>3</v>
      </c>
      <c r="W289" s="5">
        <v>0</v>
      </c>
      <c r="X289" s="15">
        <f t="shared" si="17"/>
        <v>3</v>
      </c>
    </row>
    <row r="290" spans="1:24" x14ac:dyDescent="0.25">
      <c r="A290">
        <f t="shared" si="14"/>
        <v>22</v>
      </c>
      <c r="B290">
        <v>2012</v>
      </c>
      <c r="C290" s="4">
        <v>40687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3</v>
      </c>
      <c r="R290">
        <v>0</v>
      </c>
      <c r="S290">
        <v>0</v>
      </c>
      <c r="T290">
        <v>0</v>
      </c>
      <c r="U290">
        <v>0</v>
      </c>
      <c r="V290" s="15">
        <f t="shared" si="16"/>
        <v>3</v>
      </c>
      <c r="W290" s="5">
        <v>0</v>
      </c>
      <c r="X290" s="15">
        <f t="shared" si="17"/>
        <v>3</v>
      </c>
    </row>
    <row r="291" spans="1:24" x14ac:dyDescent="0.25">
      <c r="A291">
        <f t="shared" si="14"/>
        <v>22</v>
      </c>
      <c r="B291">
        <v>2012</v>
      </c>
      <c r="C291" s="4">
        <v>40688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4</v>
      </c>
      <c r="R291">
        <v>0</v>
      </c>
      <c r="S291">
        <v>0</v>
      </c>
      <c r="T291">
        <v>0</v>
      </c>
      <c r="U291">
        <v>0</v>
      </c>
      <c r="V291" s="15">
        <f t="shared" si="16"/>
        <v>4</v>
      </c>
      <c r="W291" s="5">
        <v>1</v>
      </c>
      <c r="X291" s="15">
        <f t="shared" si="17"/>
        <v>5</v>
      </c>
    </row>
    <row r="292" spans="1:24" x14ac:dyDescent="0.25">
      <c r="A292">
        <f t="shared" si="14"/>
        <v>22</v>
      </c>
      <c r="B292">
        <v>2012</v>
      </c>
      <c r="C292" s="4">
        <v>40689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1.75</v>
      </c>
      <c r="R292">
        <v>0</v>
      </c>
      <c r="S292">
        <v>0</v>
      </c>
      <c r="T292">
        <v>0</v>
      </c>
      <c r="U292">
        <v>0</v>
      </c>
      <c r="V292" s="15">
        <f t="shared" si="16"/>
        <v>1.75</v>
      </c>
      <c r="W292" s="5">
        <v>0.25</v>
      </c>
      <c r="X292" s="15">
        <f t="shared" si="17"/>
        <v>2</v>
      </c>
    </row>
    <row r="293" spans="1:24" x14ac:dyDescent="0.25">
      <c r="A293">
        <f t="shared" si="14"/>
        <v>22</v>
      </c>
      <c r="B293">
        <v>2012</v>
      </c>
      <c r="C293" s="4">
        <v>40690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1.75</v>
      </c>
      <c r="R293">
        <v>0</v>
      </c>
      <c r="S293">
        <v>0</v>
      </c>
      <c r="T293">
        <v>0</v>
      </c>
      <c r="U293">
        <v>0</v>
      </c>
      <c r="V293" s="15">
        <f t="shared" si="16"/>
        <v>1.75</v>
      </c>
      <c r="W293" s="5">
        <v>0.25</v>
      </c>
      <c r="X293" s="15">
        <f t="shared" si="17"/>
        <v>2</v>
      </c>
    </row>
    <row r="294" spans="1:24" x14ac:dyDescent="0.25">
      <c r="A294">
        <f t="shared" si="14"/>
        <v>22</v>
      </c>
      <c r="B294">
        <v>2012</v>
      </c>
      <c r="C294" s="4">
        <v>40691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1.75</v>
      </c>
      <c r="R294">
        <v>0</v>
      </c>
      <c r="S294">
        <v>0</v>
      </c>
      <c r="T294">
        <v>0</v>
      </c>
      <c r="U294">
        <v>0</v>
      </c>
      <c r="V294" s="15">
        <f t="shared" si="16"/>
        <v>1.75</v>
      </c>
      <c r="W294" s="5">
        <v>0.25</v>
      </c>
      <c r="X294" s="15">
        <f t="shared" si="17"/>
        <v>2</v>
      </c>
    </row>
    <row r="295" spans="1:24" x14ac:dyDescent="0.25">
      <c r="A295">
        <f t="shared" si="14"/>
        <v>23</v>
      </c>
      <c r="B295">
        <v>2012</v>
      </c>
      <c r="C295" s="4">
        <v>40692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1.75</v>
      </c>
      <c r="R295">
        <v>0</v>
      </c>
      <c r="S295">
        <v>0</v>
      </c>
      <c r="T295">
        <v>0</v>
      </c>
      <c r="U295">
        <v>0</v>
      </c>
      <c r="V295" s="15">
        <f t="shared" si="16"/>
        <v>1.75</v>
      </c>
      <c r="W295" s="5">
        <v>0.25</v>
      </c>
      <c r="X295" s="15">
        <f t="shared" si="17"/>
        <v>2</v>
      </c>
    </row>
    <row r="296" spans="1:24" x14ac:dyDescent="0.25">
      <c r="A296">
        <f t="shared" si="14"/>
        <v>23</v>
      </c>
      <c r="B296">
        <v>2012</v>
      </c>
      <c r="C296" s="4">
        <v>40693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1</v>
      </c>
      <c r="R296">
        <v>0</v>
      </c>
      <c r="S296">
        <v>0</v>
      </c>
      <c r="T296">
        <v>0</v>
      </c>
      <c r="U296">
        <v>0</v>
      </c>
      <c r="V296" s="15">
        <f t="shared" si="16"/>
        <v>1</v>
      </c>
      <c r="W296" s="5">
        <v>1</v>
      </c>
      <c r="X296" s="15">
        <f t="shared" si="17"/>
        <v>2</v>
      </c>
    </row>
    <row r="297" spans="1:24" x14ac:dyDescent="0.25">
      <c r="A297">
        <f t="shared" si="14"/>
        <v>23</v>
      </c>
      <c r="B297">
        <v>2012</v>
      </c>
      <c r="C297" s="4">
        <v>40694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1</v>
      </c>
      <c r="R297">
        <v>0</v>
      </c>
      <c r="S297">
        <v>0</v>
      </c>
      <c r="T297">
        <v>0</v>
      </c>
      <c r="U297">
        <v>0</v>
      </c>
      <c r="V297" s="15">
        <f t="shared" si="16"/>
        <v>1</v>
      </c>
      <c r="W297" s="5">
        <v>0</v>
      </c>
      <c r="X297" s="15">
        <f>SUM(V297:W297)</f>
        <v>1</v>
      </c>
    </row>
    <row r="298" spans="1:24" x14ac:dyDescent="0.25">
      <c r="A298">
        <f t="shared" si="14"/>
        <v>23</v>
      </c>
      <c r="B298">
        <v>2012</v>
      </c>
      <c r="C298" s="4">
        <v>40695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0</v>
      </c>
      <c r="V298" s="15">
        <f t="shared" si="16"/>
        <v>1</v>
      </c>
      <c r="W298" s="5">
        <v>0</v>
      </c>
      <c r="X298" s="15">
        <f>SUM(V298:W298)</f>
        <v>1</v>
      </c>
    </row>
    <row r="299" spans="1:24" x14ac:dyDescent="0.25">
      <c r="A299">
        <f t="shared" si="14"/>
        <v>23</v>
      </c>
      <c r="B299">
        <v>2012</v>
      </c>
      <c r="C299" s="4">
        <v>40696</v>
      </c>
      <c r="D299">
        <v>0.66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3.66</v>
      </c>
      <c r="R299">
        <v>0</v>
      </c>
      <c r="S299">
        <v>0</v>
      </c>
      <c r="T299">
        <v>0</v>
      </c>
      <c r="U299">
        <v>0</v>
      </c>
      <c r="V299" s="15">
        <f t="shared" si="16"/>
        <v>4.32</v>
      </c>
      <c r="W299" s="5">
        <v>0</v>
      </c>
      <c r="X299" s="15">
        <f t="shared" si="17"/>
        <v>4.32</v>
      </c>
    </row>
    <row r="300" spans="1:24" x14ac:dyDescent="0.25">
      <c r="A300">
        <f t="shared" si="14"/>
        <v>23</v>
      </c>
      <c r="B300">
        <v>2012</v>
      </c>
      <c r="C300" s="4">
        <v>40697</v>
      </c>
      <c r="D300">
        <v>0.66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3.66</v>
      </c>
      <c r="R300">
        <v>0</v>
      </c>
      <c r="S300">
        <v>0</v>
      </c>
      <c r="T300">
        <v>0</v>
      </c>
      <c r="U300">
        <v>0</v>
      </c>
      <c r="V300" s="15">
        <f t="shared" si="16"/>
        <v>4.32</v>
      </c>
      <c r="W300" s="5">
        <v>0</v>
      </c>
      <c r="X300" s="15">
        <f t="shared" si="17"/>
        <v>4.32</v>
      </c>
    </row>
    <row r="301" spans="1:24" x14ac:dyDescent="0.25">
      <c r="A301">
        <f t="shared" si="14"/>
        <v>23</v>
      </c>
      <c r="B301">
        <v>2012</v>
      </c>
      <c r="C301" s="4">
        <v>40698</v>
      </c>
      <c r="D301">
        <v>0.66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3.66</v>
      </c>
      <c r="R301">
        <v>0</v>
      </c>
      <c r="S301">
        <v>0</v>
      </c>
      <c r="T301">
        <v>0</v>
      </c>
      <c r="U301">
        <v>0</v>
      </c>
      <c r="V301" s="15">
        <f t="shared" si="16"/>
        <v>4.32</v>
      </c>
      <c r="W301" s="5">
        <v>0</v>
      </c>
      <c r="X301" s="15">
        <f t="shared" si="17"/>
        <v>4.32</v>
      </c>
    </row>
    <row r="302" spans="1:24" x14ac:dyDescent="0.25">
      <c r="A302">
        <f t="shared" si="14"/>
        <v>24</v>
      </c>
      <c r="B302">
        <v>2012</v>
      </c>
      <c r="C302" s="4">
        <v>40699</v>
      </c>
      <c r="D302">
        <v>2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11</v>
      </c>
      <c r="R302">
        <v>0</v>
      </c>
      <c r="S302">
        <v>0</v>
      </c>
      <c r="T302">
        <v>0</v>
      </c>
      <c r="U302">
        <v>0</v>
      </c>
      <c r="V302" s="15">
        <f t="shared" si="16"/>
        <v>13</v>
      </c>
      <c r="W302" s="5">
        <v>1</v>
      </c>
      <c r="X302" s="15">
        <f t="shared" si="17"/>
        <v>14</v>
      </c>
    </row>
    <row r="303" spans="1:24" x14ac:dyDescent="0.25">
      <c r="A303">
        <f t="shared" si="14"/>
        <v>24</v>
      </c>
      <c r="B303">
        <v>2012</v>
      </c>
      <c r="C303" s="4">
        <v>40700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27</v>
      </c>
      <c r="R303">
        <v>0</v>
      </c>
      <c r="S303">
        <v>0</v>
      </c>
      <c r="T303">
        <v>0</v>
      </c>
      <c r="U303">
        <v>0</v>
      </c>
      <c r="V303" s="15">
        <f t="shared" si="16"/>
        <v>27</v>
      </c>
      <c r="W303" s="5">
        <v>4</v>
      </c>
      <c r="X303" s="15">
        <f t="shared" si="17"/>
        <v>31</v>
      </c>
    </row>
    <row r="304" spans="1:24" x14ac:dyDescent="0.25">
      <c r="A304">
        <f t="shared" si="14"/>
        <v>24</v>
      </c>
      <c r="B304">
        <v>2012</v>
      </c>
      <c r="C304" s="4">
        <v>40701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4</v>
      </c>
      <c r="R304">
        <v>0</v>
      </c>
      <c r="S304">
        <v>0</v>
      </c>
      <c r="T304">
        <v>0</v>
      </c>
      <c r="U304">
        <v>0</v>
      </c>
      <c r="V304" s="15">
        <f t="shared" si="16"/>
        <v>4</v>
      </c>
      <c r="W304" s="5">
        <v>4</v>
      </c>
      <c r="X304" s="15">
        <f>SUM(V304:W304)</f>
        <v>8</v>
      </c>
    </row>
    <row r="305" spans="1:24" x14ac:dyDescent="0.25">
      <c r="A305">
        <f t="shared" si="14"/>
        <v>24</v>
      </c>
      <c r="B305">
        <v>2012</v>
      </c>
      <c r="C305" s="4">
        <v>40702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1</v>
      </c>
      <c r="R305">
        <v>0</v>
      </c>
      <c r="S305">
        <v>0</v>
      </c>
      <c r="T305">
        <v>0</v>
      </c>
      <c r="U305">
        <v>0</v>
      </c>
      <c r="V305" s="15">
        <f t="shared" si="16"/>
        <v>1</v>
      </c>
      <c r="W305" s="5">
        <v>0</v>
      </c>
      <c r="X305" s="15">
        <f>SUM(V305:W305)</f>
        <v>1</v>
      </c>
    </row>
    <row r="306" spans="1:24" x14ac:dyDescent="0.25">
      <c r="A306">
        <f t="shared" si="14"/>
        <v>24</v>
      </c>
      <c r="B306">
        <v>2012</v>
      </c>
      <c r="C306" s="4">
        <v>40703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 s="15">
        <f t="shared" si="16"/>
        <v>0</v>
      </c>
      <c r="W306" s="5">
        <v>4</v>
      </c>
      <c r="X306" s="15">
        <f t="shared" si="17"/>
        <v>4</v>
      </c>
    </row>
    <row r="307" spans="1:24" x14ac:dyDescent="0.25">
      <c r="A307">
        <f t="shared" si="14"/>
        <v>24</v>
      </c>
      <c r="B307">
        <v>2012</v>
      </c>
      <c r="C307" s="4">
        <v>40704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 s="15">
        <f t="shared" si="16"/>
        <v>0</v>
      </c>
      <c r="W307" s="5">
        <v>4</v>
      </c>
      <c r="X307" s="15">
        <f t="shared" si="17"/>
        <v>4</v>
      </c>
    </row>
    <row r="308" spans="1:24" x14ac:dyDescent="0.25">
      <c r="A308">
        <f t="shared" si="14"/>
        <v>24</v>
      </c>
      <c r="B308">
        <v>2012</v>
      </c>
      <c r="C308" s="4">
        <v>40705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 s="15">
        <f t="shared" si="16"/>
        <v>0</v>
      </c>
      <c r="W308" s="5">
        <v>4</v>
      </c>
      <c r="X308" s="15">
        <f t="shared" si="17"/>
        <v>4</v>
      </c>
    </row>
    <row r="309" spans="1:24" x14ac:dyDescent="0.25">
      <c r="A309">
        <f t="shared" si="14"/>
        <v>25</v>
      </c>
      <c r="B309">
        <v>2012</v>
      </c>
      <c r="C309" s="4">
        <v>40706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 s="15">
        <f t="shared" si="16"/>
        <v>0</v>
      </c>
      <c r="W309" s="5">
        <v>0</v>
      </c>
      <c r="X309" s="15">
        <f t="shared" si="17"/>
        <v>0</v>
      </c>
    </row>
    <row r="310" spans="1:24" x14ac:dyDescent="0.25">
      <c r="A310">
        <f t="shared" si="14"/>
        <v>25</v>
      </c>
      <c r="B310">
        <v>2012</v>
      </c>
      <c r="C310" s="4">
        <v>40707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6</v>
      </c>
      <c r="R310">
        <v>0</v>
      </c>
      <c r="S310">
        <v>0</v>
      </c>
      <c r="T310">
        <v>0</v>
      </c>
      <c r="U310">
        <v>0</v>
      </c>
      <c r="V310" s="15">
        <f t="shared" si="16"/>
        <v>7</v>
      </c>
      <c r="W310" s="5">
        <v>4</v>
      </c>
      <c r="X310" s="15">
        <f t="shared" si="17"/>
        <v>11</v>
      </c>
    </row>
    <row r="311" spans="1:24" x14ac:dyDescent="0.25">
      <c r="A311">
        <f t="shared" si="14"/>
        <v>25</v>
      </c>
      <c r="B311">
        <v>2012</v>
      </c>
      <c r="C311" s="4">
        <v>40708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 s="15">
        <f t="shared" si="16"/>
        <v>0</v>
      </c>
      <c r="W311" s="5">
        <v>1</v>
      </c>
      <c r="X311" s="15">
        <f t="shared" si="17"/>
        <v>1</v>
      </c>
    </row>
    <row r="312" spans="1:24" x14ac:dyDescent="0.25">
      <c r="A312">
        <f t="shared" si="14"/>
        <v>25</v>
      </c>
      <c r="B312">
        <v>2012</v>
      </c>
      <c r="C312" s="4">
        <v>40709</v>
      </c>
      <c r="D312">
        <v>4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</v>
      </c>
      <c r="R312">
        <v>0</v>
      </c>
      <c r="S312">
        <v>0</v>
      </c>
      <c r="T312">
        <v>0</v>
      </c>
      <c r="U312">
        <v>0</v>
      </c>
      <c r="V312" s="15">
        <f t="shared" si="16"/>
        <v>5</v>
      </c>
      <c r="W312" s="5">
        <v>0</v>
      </c>
      <c r="X312" s="15">
        <f t="shared" si="17"/>
        <v>5</v>
      </c>
    </row>
    <row r="313" spans="1:24" x14ac:dyDescent="0.25">
      <c r="A313">
        <f t="shared" si="14"/>
        <v>25</v>
      </c>
      <c r="B313">
        <v>2012</v>
      </c>
      <c r="C313" s="4">
        <v>40710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0.33</v>
      </c>
      <c r="O313">
        <v>0</v>
      </c>
      <c r="P313">
        <v>0</v>
      </c>
      <c r="Q313">
        <v>0.33</v>
      </c>
      <c r="R313">
        <v>0</v>
      </c>
      <c r="S313">
        <v>0</v>
      </c>
      <c r="T313">
        <v>0</v>
      </c>
      <c r="U313">
        <v>0</v>
      </c>
      <c r="V313" s="15">
        <f t="shared" si="16"/>
        <v>0.66</v>
      </c>
      <c r="W313" s="5">
        <v>0.66</v>
      </c>
      <c r="X313" s="15">
        <f t="shared" si="17"/>
        <v>1.32</v>
      </c>
    </row>
    <row r="314" spans="1:24" x14ac:dyDescent="0.25">
      <c r="A314">
        <f t="shared" si="14"/>
        <v>25</v>
      </c>
      <c r="B314">
        <v>2012</v>
      </c>
      <c r="C314" s="4">
        <v>40711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0.33</v>
      </c>
      <c r="O314">
        <v>0</v>
      </c>
      <c r="P314">
        <v>0</v>
      </c>
      <c r="Q314">
        <v>0.33</v>
      </c>
      <c r="R314">
        <v>0</v>
      </c>
      <c r="S314">
        <v>0</v>
      </c>
      <c r="T314">
        <v>0</v>
      </c>
      <c r="U314">
        <v>0</v>
      </c>
      <c r="V314" s="15">
        <f t="shared" si="16"/>
        <v>0.66</v>
      </c>
      <c r="W314" s="5">
        <v>0.66</v>
      </c>
      <c r="X314" s="15">
        <f t="shared" si="17"/>
        <v>1.32</v>
      </c>
    </row>
    <row r="315" spans="1:24" x14ac:dyDescent="0.25">
      <c r="A315">
        <f t="shared" si="14"/>
        <v>25</v>
      </c>
      <c r="B315">
        <v>2012</v>
      </c>
      <c r="C315" s="4">
        <v>40712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0.33</v>
      </c>
      <c r="O315">
        <v>0</v>
      </c>
      <c r="P315">
        <v>0</v>
      </c>
      <c r="Q315">
        <v>0.33</v>
      </c>
      <c r="R315">
        <v>0</v>
      </c>
      <c r="S315">
        <v>0</v>
      </c>
      <c r="T315">
        <v>0</v>
      </c>
      <c r="U315">
        <v>0</v>
      </c>
      <c r="V315" s="15">
        <f t="shared" si="16"/>
        <v>0.66</v>
      </c>
      <c r="W315" s="5">
        <v>0.66</v>
      </c>
      <c r="X315" s="15">
        <f t="shared" si="17"/>
        <v>1.32</v>
      </c>
    </row>
    <row r="316" spans="1:24" x14ac:dyDescent="0.25">
      <c r="A316">
        <f t="shared" si="14"/>
        <v>26</v>
      </c>
      <c r="B316">
        <v>2012</v>
      </c>
      <c r="C316" s="4">
        <v>40713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4</v>
      </c>
      <c r="R316">
        <v>0</v>
      </c>
      <c r="S316">
        <v>0</v>
      </c>
      <c r="T316">
        <v>0</v>
      </c>
      <c r="U316">
        <v>0</v>
      </c>
      <c r="V316" s="15">
        <f t="shared" si="16"/>
        <v>4</v>
      </c>
      <c r="W316" s="5">
        <v>1</v>
      </c>
      <c r="X316" s="15">
        <f t="shared" si="17"/>
        <v>5</v>
      </c>
    </row>
    <row r="317" spans="1:24" x14ac:dyDescent="0.25">
      <c r="A317">
        <f t="shared" si="14"/>
        <v>26</v>
      </c>
      <c r="B317">
        <v>2012</v>
      </c>
      <c r="C317" s="4">
        <v>40714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 s="15">
        <f t="shared" si="16"/>
        <v>1</v>
      </c>
      <c r="W317" s="5">
        <v>0</v>
      </c>
      <c r="X317" s="15">
        <f t="shared" si="17"/>
        <v>1</v>
      </c>
    </row>
    <row r="318" spans="1:24" x14ac:dyDescent="0.25">
      <c r="A318">
        <f t="shared" si="14"/>
        <v>26</v>
      </c>
      <c r="B318">
        <v>2012</v>
      </c>
      <c r="C318" s="4">
        <v>40715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 s="15">
        <f t="shared" si="16"/>
        <v>0</v>
      </c>
      <c r="W318" s="5">
        <v>0</v>
      </c>
      <c r="X318" s="15">
        <f t="shared" si="17"/>
        <v>0</v>
      </c>
    </row>
    <row r="319" spans="1:24" x14ac:dyDescent="0.25">
      <c r="A319">
        <f t="shared" si="14"/>
        <v>26</v>
      </c>
      <c r="B319">
        <v>2012</v>
      </c>
      <c r="C319" s="4">
        <v>40716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 s="15">
        <v>0</v>
      </c>
      <c r="W319" s="5">
        <v>0</v>
      </c>
      <c r="X319" s="15">
        <f t="shared" si="17"/>
        <v>0</v>
      </c>
    </row>
    <row r="320" spans="1:24" x14ac:dyDescent="0.25">
      <c r="A320">
        <f t="shared" si="14"/>
        <v>26</v>
      </c>
      <c r="B320">
        <v>2012</v>
      </c>
      <c r="C320" s="4">
        <v>40717</v>
      </c>
      <c r="D320">
        <v>1.33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0.33</v>
      </c>
      <c r="L320">
        <v>0</v>
      </c>
      <c r="M320">
        <v>0</v>
      </c>
      <c r="N320">
        <v>0.33</v>
      </c>
      <c r="O320">
        <v>0</v>
      </c>
      <c r="P320">
        <v>0</v>
      </c>
      <c r="Q320">
        <v>0.66</v>
      </c>
      <c r="R320">
        <v>0</v>
      </c>
      <c r="S320">
        <v>0</v>
      </c>
      <c r="T320">
        <v>0</v>
      </c>
      <c r="U320">
        <v>0</v>
      </c>
      <c r="V320" s="15">
        <f t="shared" si="16"/>
        <v>2.6500000000000004</v>
      </c>
      <c r="W320" s="5">
        <v>0.33</v>
      </c>
      <c r="X320" s="15">
        <f t="shared" si="17"/>
        <v>2.9800000000000004</v>
      </c>
    </row>
    <row r="321" spans="1:24" x14ac:dyDescent="0.25">
      <c r="A321">
        <f t="shared" si="14"/>
        <v>26</v>
      </c>
      <c r="B321">
        <v>2012</v>
      </c>
      <c r="C321" s="4">
        <v>40718</v>
      </c>
      <c r="D321">
        <v>1.33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0.33</v>
      </c>
      <c r="L321">
        <v>0</v>
      </c>
      <c r="M321">
        <v>0</v>
      </c>
      <c r="N321">
        <v>0.33</v>
      </c>
      <c r="O321">
        <v>0</v>
      </c>
      <c r="P321">
        <v>0</v>
      </c>
      <c r="Q321">
        <v>0.66</v>
      </c>
      <c r="R321">
        <v>0</v>
      </c>
      <c r="S321">
        <v>0</v>
      </c>
      <c r="T321">
        <v>0</v>
      </c>
      <c r="U321">
        <v>0</v>
      </c>
      <c r="V321" s="15">
        <f t="shared" si="16"/>
        <v>2.6500000000000004</v>
      </c>
      <c r="W321" s="5">
        <v>0.33</v>
      </c>
      <c r="X321" s="15">
        <f t="shared" si="17"/>
        <v>2.9800000000000004</v>
      </c>
    </row>
    <row r="322" spans="1:24" x14ac:dyDescent="0.25">
      <c r="A322">
        <f t="shared" si="14"/>
        <v>26</v>
      </c>
      <c r="B322">
        <v>2012</v>
      </c>
      <c r="C322" s="4">
        <v>40719</v>
      </c>
      <c r="D322">
        <v>1.33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0.33</v>
      </c>
      <c r="L322">
        <v>0</v>
      </c>
      <c r="M322">
        <v>0</v>
      </c>
      <c r="N322">
        <v>0.33</v>
      </c>
      <c r="O322">
        <v>0</v>
      </c>
      <c r="P322">
        <v>0</v>
      </c>
      <c r="Q322">
        <v>0.66</v>
      </c>
      <c r="R322">
        <v>0</v>
      </c>
      <c r="S322">
        <v>0</v>
      </c>
      <c r="T322">
        <v>0</v>
      </c>
      <c r="U322">
        <v>0</v>
      </c>
      <c r="V322" s="15">
        <f t="shared" si="16"/>
        <v>2.6500000000000004</v>
      </c>
      <c r="W322" s="5">
        <v>0.33</v>
      </c>
      <c r="X322" s="15">
        <f t="shared" si="17"/>
        <v>2.9800000000000004</v>
      </c>
    </row>
    <row r="323" spans="1:24" x14ac:dyDescent="0.25">
      <c r="A323">
        <f t="shared" ref="A323:A386" si="18">WEEKNUM(C323)</f>
        <v>27</v>
      </c>
      <c r="B323">
        <v>2012</v>
      </c>
      <c r="C323" s="4">
        <v>40720</v>
      </c>
      <c r="D323">
        <v>12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1</v>
      </c>
      <c r="R323">
        <v>0</v>
      </c>
      <c r="S323">
        <v>0</v>
      </c>
      <c r="T323">
        <v>0</v>
      </c>
      <c r="U323">
        <v>0</v>
      </c>
      <c r="V323" s="15">
        <f t="shared" si="16"/>
        <v>14</v>
      </c>
      <c r="W323" s="5">
        <v>3</v>
      </c>
      <c r="X323" s="15">
        <f t="shared" si="17"/>
        <v>17</v>
      </c>
    </row>
    <row r="324" spans="1:24" x14ac:dyDescent="0.25">
      <c r="A324">
        <f t="shared" si="18"/>
        <v>27</v>
      </c>
      <c r="B324">
        <v>2012</v>
      </c>
      <c r="C324" s="4">
        <v>40721</v>
      </c>
      <c r="D324">
        <v>5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2</v>
      </c>
      <c r="U324">
        <v>0</v>
      </c>
      <c r="V324" s="15">
        <f t="shared" si="16"/>
        <v>7</v>
      </c>
      <c r="W324" s="5">
        <v>5</v>
      </c>
      <c r="X324" s="15">
        <f t="shared" si="17"/>
        <v>12</v>
      </c>
    </row>
    <row r="325" spans="1:24" x14ac:dyDescent="0.25">
      <c r="A325">
        <f t="shared" si="18"/>
        <v>27</v>
      </c>
      <c r="B325">
        <v>2012</v>
      </c>
      <c r="C325" s="4">
        <v>40722</v>
      </c>
      <c r="D325">
        <v>6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 s="15">
        <f t="shared" si="16"/>
        <v>6</v>
      </c>
      <c r="W325" s="5">
        <v>2</v>
      </c>
      <c r="X325" s="15">
        <f t="shared" si="17"/>
        <v>8</v>
      </c>
    </row>
    <row r="326" spans="1:24" x14ac:dyDescent="0.25">
      <c r="A326">
        <f t="shared" si="18"/>
        <v>27</v>
      </c>
      <c r="B326">
        <v>2012</v>
      </c>
      <c r="C326" s="4">
        <v>40723</v>
      </c>
      <c r="D326">
        <v>9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 s="15">
        <f t="shared" si="16"/>
        <v>10</v>
      </c>
      <c r="W326" s="5">
        <v>3</v>
      </c>
      <c r="X326" s="15">
        <f t="shared" si="17"/>
        <v>13</v>
      </c>
    </row>
    <row r="327" spans="1:24" x14ac:dyDescent="0.25">
      <c r="A327">
        <f t="shared" si="18"/>
        <v>27</v>
      </c>
      <c r="B327">
        <v>2012</v>
      </c>
      <c r="C327" s="4">
        <v>40724</v>
      </c>
      <c r="D327">
        <v>5.33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0.33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 s="15">
        <f t="shared" si="16"/>
        <v>5.66</v>
      </c>
      <c r="W327" s="5">
        <v>0</v>
      </c>
      <c r="X327" s="15">
        <f t="shared" si="17"/>
        <v>5.66</v>
      </c>
    </row>
    <row r="328" spans="1:24" x14ac:dyDescent="0.25">
      <c r="A328">
        <f t="shared" si="18"/>
        <v>27</v>
      </c>
      <c r="B328">
        <v>2012</v>
      </c>
      <c r="C328" s="4">
        <v>40725</v>
      </c>
      <c r="D328">
        <v>5.33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0.33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 s="15">
        <f t="shared" si="16"/>
        <v>5.66</v>
      </c>
      <c r="W328" s="5">
        <v>0</v>
      </c>
      <c r="X328" s="15">
        <f t="shared" si="17"/>
        <v>5.66</v>
      </c>
    </row>
    <row r="329" spans="1:24" x14ac:dyDescent="0.25">
      <c r="A329">
        <f t="shared" si="18"/>
        <v>27</v>
      </c>
      <c r="B329">
        <v>2012</v>
      </c>
      <c r="C329" s="4">
        <v>40726</v>
      </c>
      <c r="D329">
        <v>5.33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0.33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 s="15">
        <f t="shared" si="16"/>
        <v>5.66</v>
      </c>
      <c r="W329" s="5">
        <v>0</v>
      </c>
      <c r="X329" s="15">
        <f t="shared" si="17"/>
        <v>5.66</v>
      </c>
    </row>
    <row r="330" spans="1:24" x14ac:dyDescent="0.25">
      <c r="A330">
        <f t="shared" si="18"/>
        <v>28</v>
      </c>
      <c r="B330">
        <v>2012</v>
      </c>
      <c r="C330" s="4">
        <v>40727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 s="15">
        <f t="shared" si="16"/>
        <v>1</v>
      </c>
      <c r="W330" s="5">
        <v>0</v>
      </c>
      <c r="X330" s="15">
        <f t="shared" si="17"/>
        <v>1</v>
      </c>
    </row>
    <row r="331" spans="1:24" x14ac:dyDescent="0.25">
      <c r="A331">
        <f t="shared" si="18"/>
        <v>28</v>
      </c>
      <c r="B331">
        <v>2012</v>
      </c>
      <c r="C331" s="4">
        <v>40728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 s="15">
        <f t="shared" si="16"/>
        <v>1</v>
      </c>
      <c r="W331" s="5">
        <v>1.5</v>
      </c>
      <c r="X331" s="15">
        <f t="shared" si="17"/>
        <v>2.5</v>
      </c>
    </row>
    <row r="332" spans="1:24" x14ac:dyDescent="0.25">
      <c r="A332">
        <f t="shared" si="18"/>
        <v>28</v>
      </c>
      <c r="B332">
        <v>2012</v>
      </c>
      <c r="C332" s="4">
        <v>40729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 s="15">
        <f t="shared" si="16"/>
        <v>1</v>
      </c>
      <c r="W332" s="5">
        <v>1.5</v>
      </c>
      <c r="X332" s="15">
        <f t="shared" si="17"/>
        <v>2.5</v>
      </c>
    </row>
    <row r="333" spans="1:24" x14ac:dyDescent="0.25">
      <c r="A333">
        <f t="shared" si="18"/>
        <v>28</v>
      </c>
      <c r="B333">
        <v>2012</v>
      </c>
      <c r="C333" s="4">
        <v>40730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 s="15">
        <f t="shared" si="16"/>
        <v>0</v>
      </c>
      <c r="W333" s="5">
        <v>0</v>
      </c>
      <c r="X333" s="15">
        <f t="shared" si="17"/>
        <v>0</v>
      </c>
    </row>
    <row r="334" spans="1:24" x14ac:dyDescent="0.25">
      <c r="A334">
        <f t="shared" si="18"/>
        <v>28</v>
      </c>
      <c r="B334">
        <v>2012</v>
      </c>
      <c r="C334" s="4">
        <v>40731</v>
      </c>
      <c r="D334">
        <v>1.66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0.33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 s="15">
        <f t="shared" si="16"/>
        <v>1.99</v>
      </c>
      <c r="W334" s="5">
        <v>1</v>
      </c>
      <c r="X334" s="15">
        <f t="shared" si="17"/>
        <v>2.99</v>
      </c>
    </row>
    <row r="335" spans="1:24" x14ac:dyDescent="0.25">
      <c r="A335">
        <f t="shared" si="18"/>
        <v>28</v>
      </c>
      <c r="B335">
        <v>2012</v>
      </c>
      <c r="C335" s="4">
        <v>40732</v>
      </c>
      <c r="D335">
        <v>1.66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0.33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 s="15">
        <f t="shared" ref="V335:V375" si="19">SUM(D335:U335)</f>
        <v>1.99</v>
      </c>
      <c r="W335" s="5">
        <v>1</v>
      </c>
      <c r="X335" s="15">
        <f t="shared" si="17"/>
        <v>2.99</v>
      </c>
    </row>
    <row r="336" spans="1:24" x14ac:dyDescent="0.25">
      <c r="A336">
        <f t="shared" si="18"/>
        <v>28</v>
      </c>
      <c r="B336">
        <v>2012</v>
      </c>
      <c r="C336" s="4">
        <v>40733</v>
      </c>
      <c r="D336">
        <v>1.66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0.33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 s="15">
        <f t="shared" si="19"/>
        <v>1.99</v>
      </c>
      <c r="W336" s="5">
        <v>1</v>
      </c>
      <c r="X336" s="15">
        <f t="shared" ref="X336:X375" si="20">SUM(V336:W336)</f>
        <v>2.99</v>
      </c>
    </row>
    <row r="337" spans="1:24" x14ac:dyDescent="0.25">
      <c r="A337">
        <f t="shared" si="18"/>
        <v>29</v>
      </c>
      <c r="B337">
        <v>2012</v>
      </c>
      <c r="C337" s="4">
        <v>40734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 s="15">
        <f t="shared" si="19"/>
        <v>0</v>
      </c>
      <c r="W337" s="5">
        <v>2</v>
      </c>
      <c r="X337" s="15">
        <f t="shared" si="20"/>
        <v>2</v>
      </c>
    </row>
    <row r="338" spans="1:24" x14ac:dyDescent="0.25">
      <c r="A338">
        <f t="shared" si="18"/>
        <v>29</v>
      </c>
      <c r="B338">
        <v>2012</v>
      </c>
      <c r="C338" s="4">
        <v>40735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1</v>
      </c>
      <c r="U338">
        <v>0</v>
      </c>
      <c r="V338" s="15">
        <f t="shared" si="19"/>
        <v>2</v>
      </c>
      <c r="W338" s="5">
        <v>0</v>
      </c>
      <c r="X338" s="15">
        <f t="shared" si="20"/>
        <v>2</v>
      </c>
    </row>
    <row r="339" spans="1:24" x14ac:dyDescent="0.25">
      <c r="A339">
        <f t="shared" si="18"/>
        <v>29</v>
      </c>
      <c r="B339">
        <v>2012</v>
      </c>
      <c r="C339" s="4">
        <v>40736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</v>
      </c>
      <c r="R339">
        <v>0</v>
      </c>
      <c r="S339">
        <v>0</v>
      </c>
      <c r="T339">
        <v>0</v>
      </c>
      <c r="U339">
        <v>0</v>
      </c>
      <c r="V339" s="15">
        <f t="shared" si="19"/>
        <v>1</v>
      </c>
      <c r="W339" s="5">
        <v>0</v>
      </c>
      <c r="X339" s="15">
        <f t="shared" si="20"/>
        <v>1</v>
      </c>
    </row>
    <row r="340" spans="1:24" x14ac:dyDescent="0.25">
      <c r="A340">
        <f t="shared" si="18"/>
        <v>29</v>
      </c>
      <c r="B340">
        <v>2012</v>
      </c>
      <c r="C340" s="4">
        <v>40737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 s="15">
        <f t="shared" si="19"/>
        <v>1</v>
      </c>
      <c r="W340" s="5">
        <v>3</v>
      </c>
      <c r="X340" s="15">
        <f t="shared" si="20"/>
        <v>4</v>
      </c>
    </row>
    <row r="341" spans="1:24" x14ac:dyDescent="0.25">
      <c r="A341">
        <f t="shared" si="18"/>
        <v>29</v>
      </c>
      <c r="B341">
        <v>2012</v>
      </c>
      <c r="C341" s="4">
        <v>40738</v>
      </c>
      <c r="D341">
        <v>0.33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 s="15">
        <f t="shared" si="19"/>
        <v>0.33</v>
      </c>
      <c r="W341" s="5">
        <v>0.33</v>
      </c>
      <c r="X341" s="15">
        <f t="shared" si="20"/>
        <v>0.66</v>
      </c>
    </row>
    <row r="342" spans="1:24" x14ac:dyDescent="0.25">
      <c r="A342">
        <f t="shared" si="18"/>
        <v>29</v>
      </c>
      <c r="B342">
        <v>2012</v>
      </c>
      <c r="C342" s="4">
        <v>40739</v>
      </c>
      <c r="D342">
        <v>0.33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 s="15">
        <f t="shared" si="19"/>
        <v>0.33</v>
      </c>
      <c r="W342" s="5">
        <v>0.33</v>
      </c>
      <c r="X342" s="15">
        <f t="shared" si="20"/>
        <v>0.66</v>
      </c>
    </row>
    <row r="343" spans="1:24" x14ac:dyDescent="0.25">
      <c r="A343">
        <f t="shared" si="18"/>
        <v>29</v>
      </c>
      <c r="B343">
        <v>2012</v>
      </c>
      <c r="C343" s="4">
        <v>40740</v>
      </c>
      <c r="D343">
        <v>0.33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 s="15">
        <f t="shared" si="19"/>
        <v>0.33</v>
      </c>
      <c r="W343" s="5">
        <v>0.33</v>
      </c>
      <c r="X343" s="15">
        <f t="shared" si="20"/>
        <v>0.66</v>
      </c>
    </row>
    <row r="344" spans="1:24" x14ac:dyDescent="0.25">
      <c r="A344">
        <f t="shared" si="18"/>
        <v>30</v>
      </c>
      <c r="B344">
        <v>2012</v>
      </c>
      <c r="C344" s="4">
        <v>40741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 s="15">
        <f t="shared" si="19"/>
        <v>1</v>
      </c>
      <c r="W344" s="5">
        <v>0</v>
      </c>
      <c r="X344" s="15">
        <f t="shared" si="20"/>
        <v>1</v>
      </c>
    </row>
    <row r="345" spans="1:24" x14ac:dyDescent="0.25">
      <c r="A345">
        <f t="shared" si="18"/>
        <v>30</v>
      </c>
      <c r="B345">
        <v>2012</v>
      </c>
      <c r="C345" s="4">
        <v>40742</v>
      </c>
      <c r="D345">
        <v>3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0</v>
      </c>
      <c r="T345">
        <v>0</v>
      </c>
      <c r="U345">
        <v>0</v>
      </c>
      <c r="V345" s="15">
        <f t="shared" si="19"/>
        <v>4</v>
      </c>
      <c r="W345" s="5">
        <v>2</v>
      </c>
      <c r="X345" s="15">
        <f t="shared" si="20"/>
        <v>6</v>
      </c>
    </row>
    <row r="346" spans="1:24" x14ac:dyDescent="0.25">
      <c r="A346">
        <f t="shared" si="18"/>
        <v>30</v>
      </c>
      <c r="B346">
        <v>2012</v>
      </c>
      <c r="C346" s="4">
        <v>40743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</v>
      </c>
      <c r="U346">
        <v>0</v>
      </c>
      <c r="V346" s="15">
        <f t="shared" si="19"/>
        <v>2</v>
      </c>
      <c r="W346" s="5">
        <v>0</v>
      </c>
      <c r="X346" s="15">
        <f>SUM(V346:W346)</f>
        <v>2</v>
      </c>
    </row>
    <row r="347" spans="1:24" x14ac:dyDescent="0.25">
      <c r="A347">
        <f t="shared" si="18"/>
        <v>30</v>
      </c>
      <c r="B347">
        <v>2012</v>
      </c>
      <c r="C347" s="4">
        <v>40744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 s="15">
        <f t="shared" si="19"/>
        <v>0</v>
      </c>
      <c r="W347" s="5">
        <v>1</v>
      </c>
      <c r="X347" s="15">
        <f>SUM(V347:W347)</f>
        <v>1</v>
      </c>
    </row>
    <row r="348" spans="1:24" x14ac:dyDescent="0.25">
      <c r="A348">
        <f t="shared" si="18"/>
        <v>30</v>
      </c>
      <c r="B348">
        <v>2012</v>
      </c>
      <c r="C348" s="4">
        <v>40745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0.66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 s="15">
        <f t="shared" si="19"/>
        <v>1.6600000000000001</v>
      </c>
      <c r="W348" s="5">
        <v>0.66</v>
      </c>
      <c r="X348" s="15">
        <f t="shared" si="20"/>
        <v>2.3200000000000003</v>
      </c>
    </row>
    <row r="349" spans="1:24" x14ac:dyDescent="0.25">
      <c r="A349">
        <f t="shared" si="18"/>
        <v>30</v>
      </c>
      <c r="B349">
        <v>2012</v>
      </c>
      <c r="C349" s="4">
        <v>40746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0.66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 s="15">
        <f t="shared" si="19"/>
        <v>1.6600000000000001</v>
      </c>
      <c r="W349" s="5">
        <v>0.66</v>
      </c>
      <c r="X349" s="15">
        <f t="shared" si="20"/>
        <v>2.3200000000000003</v>
      </c>
    </row>
    <row r="350" spans="1:24" x14ac:dyDescent="0.25">
      <c r="A350">
        <f t="shared" si="18"/>
        <v>30</v>
      </c>
      <c r="B350">
        <v>2012</v>
      </c>
      <c r="C350" s="4">
        <v>40747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0.66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 s="15">
        <f t="shared" si="19"/>
        <v>1.6600000000000001</v>
      </c>
      <c r="W350" s="5">
        <v>0.66</v>
      </c>
      <c r="X350" s="15">
        <f t="shared" si="20"/>
        <v>2.3200000000000003</v>
      </c>
    </row>
    <row r="351" spans="1:24" x14ac:dyDescent="0.25">
      <c r="A351">
        <f t="shared" si="18"/>
        <v>31</v>
      </c>
      <c r="B351">
        <v>2012</v>
      </c>
      <c r="C351" s="4">
        <v>40748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 s="15">
        <f t="shared" si="19"/>
        <v>1</v>
      </c>
      <c r="W351" s="5">
        <v>0</v>
      </c>
      <c r="X351" s="15">
        <f t="shared" si="20"/>
        <v>1</v>
      </c>
    </row>
    <row r="352" spans="1:24" x14ac:dyDescent="0.25">
      <c r="A352">
        <f t="shared" si="18"/>
        <v>31</v>
      </c>
      <c r="B352">
        <v>2012</v>
      </c>
      <c r="C352" s="4">
        <v>40749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 s="15">
        <f t="shared" si="19"/>
        <v>1</v>
      </c>
      <c r="W352" s="5">
        <v>0</v>
      </c>
      <c r="X352" s="15">
        <f t="shared" si="20"/>
        <v>1</v>
      </c>
    </row>
    <row r="353" spans="1:24" x14ac:dyDescent="0.25">
      <c r="A353">
        <f t="shared" si="18"/>
        <v>31</v>
      </c>
      <c r="B353">
        <v>2012</v>
      </c>
      <c r="C353" s="4">
        <v>40750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1</v>
      </c>
      <c r="U353">
        <v>0</v>
      </c>
      <c r="V353" s="15">
        <f t="shared" si="19"/>
        <v>2</v>
      </c>
      <c r="W353" s="5">
        <v>2</v>
      </c>
      <c r="X353" s="15">
        <f>SUM(V353:W353)</f>
        <v>4</v>
      </c>
    </row>
    <row r="354" spans="1:24" x14ac:dyDescent="0.25">
      <c r="A354">
        <f t="shared" si="18"/>
        <v>31</v>
      </c>
      <c r="B354">
        <v>2012</v>
      </c>
      <c r="C354" s="4">
        <v>40751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3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 s="15">
        <f t="shared" si="19"/>
        <v>3</v>
      </c>
      <c r="W354" s="5">
        <v>1</v>
      </c>
      <c r="X354" s="15">
        <f>SUM(V354:W354)</f>
        <v>4</v>
      </c>
    </row>
    <row r="355" spans="1:24" x14ac:dyDescent="0.25">
      <c r="A355">
        <f t="shared" si="18"/>
        <v>31</v>
      </c>
      <c r="B355">
        <v>2012</v>
      </c>
      <c r="C355" s="4">
        <v>40752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0.66</v>
      </c>
      <c r="O355">
        <v>0</v>
      </c>
      <c r="P355">
        <v>0</v>
      </c>
      <c r="Q355">
        <v>0.33</v>
      </c>
      <c r="R355">
        <v>0</v>
      </c>
      <c r="S355">
        <v>0</v>
      </c>
      <c r="T355">
        <v>0</v>
      </c>
      <c r="U355">
        <v>0</v>
      </c>
      <c r="V355" s="15">
        <f t="shared" si="19"/>
        <v>0.99</v>
      </c>
      <c r="W355" s="5">
        <v>0</v>
      </c>
      <c r="X355" s="15">
        <f t="shared" si="20"/>
        <v>0.99</v>
      </c>
    </row>
    <row r="356" spans="1:24" x14ac:dyDescent="0.25">
      <c r="A356">
        <f t="shared" si="18"/>
        <v>31</v>
      </c>
      <c r="B356">
        <v>2012</v>
      </c>
      <c r="C356" s="4">
        <v>40753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0.66</v>
      </c>
      <c r="O356">
        <v>0</v>
      </c>
      <c r="P356">
        <v>0</v>
      </c>
      <c r="Q356">
        <v>0.33</v>
      </c>
      <c r="R356">
        <v>0</v>
      </c>
      <c r="S356">
        <v>0</v>
      </c>
      <c r="T356">
        <v>0</v>
      </c>
      <c r="U356">
        <v>0</v>
      </c>
      <c r="V356" s="15">
        <f t="shared" si="19"/>
        <v>0.99</v>
      </c>
      <c r="W356" s="5">
        <v>0</v>
      </c>
      <c r="X356" s="15">
        <f t="shared" si="20"/>
        <v>0.99</v>
      </c>
    </row>
    <row r="357" spans="1:24" x14ac:dyDescent="0.25">
      <c r="A357">
        <f t="shared" si="18"/>
        <v>31</v>
      </c>
      <c r="B357">
        <v>2012</v>
      </c>
      <c r="C357" s="4">
        <v>40754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0.66</v>
      </c>
      <c r="O357">
        <v>0</v>
      </c>
      <c r="P357">
        <v>0</v>
      </c>
      <c r="Q357">
        <v>0.33</v>
      </c>
      <c r="R357">
        <v>0</v>
      </c>
      <c r="S357">
        <v>0</v>
      </c>
      <c r="T357">
        <v>0</v>
      </c>
      <c r="U357">
        <v>0</v>
      </c>
      <c r="V357" s="15">
        <f t="shared" si="19"/>
        <v>0.99</v>
      </c>
      <c r="W357" s="5">
        <v>0</v>
      </c>
      <c r="X357" s="15">
        <f t="shared" si="20"/>
        <v>0.99</v>
      </c>
    </row>
    <row r="358" spans="1:24" x14ac:dyDescent="0.25">
      <c r="A358">
        <f t="shared" si="18"/>
        <v>32</v>
      </c>
      <c r="B358">
        <v>2012</v>
      </c>
      <c r="C358" s="4">
        <v>40755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</v>
      </c>
      <c r="O358">
        <v>0</v>
      </c>
      <c r="P358">
        <v>0</v>
      </c>
      <c r="Q358">
        <v>1</v>
      </c>
      <c r="R358">
        <v>0</v>
      </c>
      <c r="S358">
        <v>0</v>
      </c>
      <c r="T358">
        <v>0</v>
      </c>
      <c r="U358">
        <v>0</v>
      </c>
      <c r="V358" s="15">
        <f t="shared" si="19"/>
        <v>2</v>
      </c>
      <c r="W358" s="5">
        <v>0</v>
      </c>
      <c r="X358" s="15">
        <f t="shared" si="20"/>
        <v>2</v>
      </c>
    </row>
    <row r="359" spans="1:24" x14ac:dyDescent="0.25">
      <c r="A359">
        <f t="shared" si="18"/>
        <v>32</v>
      </c>
      <c r="B359">
        <v>2012</v>
      </c>
      <c r="C359" s="4">
        <v>40756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 s="15">
        <f t="shared" si="19"/>
        <v>2</v>
      </c>
      <c r="W359" s="5">
        <v>1</v>
      </c>
      <c r="X359" s="15">
        <f t="shared" si="20"/>
        <v>3</v>
      </c>
    </row>
    <row r="360" spans="1:24" x14ac:dyDescent="0.25">
      <c r="A360">
        <f t="shared" si="18"/>
        <v>32</v>
      </c>
      <c r="B360">
        <v>2012</v>
      </c>
      <c r="C360" s="4">
        <v>40757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 s="15">
        <f t="shared" si="19"/>
        <v>0</v>
      </c>
      <c r="W360" s="5">
        <v>0</v>
      </c>
      <c r="X360" s="15">
        <f t="shared" si="20"/>
        <v>0</v>
      </c>
    </row>
    <row r="361" spans="1:24" x14ac:dyDescent="0.25">
      <c r="A361">
        <f t="shared" si="18"/>
        <v>32</v>
      </c>
      <c r="B361">
        <v>2012</v>
      </c>
      <c r="C361" s="4">
        <v>40758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 s="15">
        <f t="shared" si="19"/>
        <v>0</v>
      </c>
      <c r="W361" s="5">
        <v>0</v>
      </c>
      <c r="X361" s="15">
        <f t="shared" si="20"/>
        <v>0</v>
      </c>
    </row>
    <row r="362" spans="1:24" x14ac:dyDescent="0.25">
      <c r="A362">
        <f t="shared" si="18"/>
        <v>32</v>
      </c>
      <c r="B362">
        <v>2012</v>
      </c>
      <c r="C362" s="4">
        <v>40759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 s="15">
        <f t="shared" si="19"/>
        <v>1</v>
      </c>
      <c r="W362" s="5">
        <v>0</v>
      </c>
      <c r="X362" s="15">
        <f t="shared" si="20"/>
        <v>1</v>
      </c>
    </row>
    <row r="363" spans="1:24" x14ac:dyDescent="0.25">
      <c r="A363">
        <f t="shared" si="18"/>
        <v>32</v>
      </c>
      <c r="B363">
        <v>2012</v>
      </c>
      <c r="C363" s="4">
        <v>40760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 s="15">
        <f t="shared" si="19"/>
        <v>1</v>
      </c>
      <c r="W363" s="5">
        <v>0</v>
      </c>
      <c r="X363" s="15">
        <f t="shared" si="20"/>
        <v>1</v>
      </c>
    </row>
    <row r="364" spans="1:24" x14ac:dyDescent="0.25">
      <c r="A364">
        <f t="shared" si="18"/>
        <v>32</v>
      </c>
      <c r="B364">
        <v>2012</v>
      </c>
      <c r="C364" s="4">
        <v>40761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 s="15">
        <f t="shared" si="19"/>
        <v>1</v>
      </c>
      <c r="W364" s="5">
        <v>0</v>
      </c>
      <c r="X364" s="15">
        <f t="shared" si="20"/>
        <v>1</v>
      </c>
    </row>
    <row r="365" spans="1:24" x14ac:dyDescent="0.25">
      <c r="A365">
        <f t="shared" si="18"/>
        <v>33</v>
      </c>
      <c r="B365">
        <v>2012</v>
      </c>
      <c r="C365" s="4">
        <v>40762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 s="15">
        <f t="shared" si="19"/>
        <v>0</v>
      </c>
      <c r="W365" s="5">
        <v>0</v>
      </c>
      <c r="X365" s="15">
        <f t="shared" si="20"/>
        <v>0</v>
      </c>
    </row>
    <row r="366" spans="1:24" x14ac:dyDescent="0.25">
      <c r="A366">
        <f t="shared" si="18"/>
        <v>33</v>
      </c>
      <c r="B366">
        <v>2012</v>
      </c>
      <c r="C366" s="4">
        <v>40763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 s="15">
        <f t="shared" si="19"/>
        <v>1</v>
      </c>
      <c r="W366" s="5">
        <v>0</v>
      </c>
      <c r="X366" s="15">
        <f t="shared" si="20"/>
        <v>1</v>
      </c>
    </row>
    <row r="367" spans="1:24" x14ac:dyDescent="0.25">
      <c r="A367">
        <f t="shared" si="18"/>
        <v>33</v>
      </c>
      <c r="B367">
        <v>2012</v>
      </c>
      <c r="C367" s="4">
        <v>40764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 s="15">
        <f t="shared" si="19"/>
        <v>0</v>
      </c>
      <c r="W367" s="5">
        <v>0</v>
      </c>
      <c r="X367" s="15">
        <f t="shared" si="20"/>
        <v>0</v>
      </c>
    </row>
    <row r="368" spans="1:24" x14ac:dyDescent="0.25">
      <c r="A368">
        <f t="shared" si="18"/>
        <v>33</v>
      </c>
      <c r="B368">
        <v>2012</v>
      </c>
      <c r="C368" s="4">
        <v>40765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1</v>
      </c>
      <c r="R368">
        <v>0</v>
      </c>
      <c r="S368">
        <v>0</v>
      </c>
      <c r="T368">
        <v>0</v>
      </c>
      <c r="U368">
        <v>0</v>
      </c>
      <c r="V368" s="15">
        <f t="shared" si="19"/>
        <v>2</v>
      </c>
      <c r="W368" s="5">
        <v>0</v>
      </c>
      <c r="X368" s="15">
        <f t="shared" si="20"/>
        <v>2</v>
      </c>
    </row>
    <row r="369" spans="1:24" x14ac:dyDescent="0.25">
      <c r="A369">
        <f t="shared" si="18"/>
        <v>33</v>
      </c>
      <c r="B369">
        <v>2012</v>
      </c>
      <c r="C369" s="4">
        <v>40766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 s="5">
        <v>0</v>
      </c>
      <c r="K369" s="5">
        <v>0.33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0.67</v>
      </c>
      <c r="R369" s="5">
        <v>0</v>
      </c>
      <c r="S369" s="5">
        <v>0</v>
      </c>
      <c r="T369" s="5">
        <v>0</v>
      </c>
      <c r="U369" s="5">
        <v>0</v>
      </c>
      <c r="V369" s="15">
        <f t="shared" si="19"/>
        <v>2</v>
      </c>
      <c r="W369" s="5">
        <v>0.67</v>
      </c>
      <c r="X369" s="15">
        <f t="shared" si="20"/>
        <v>2.67</v>
      </c>
    </row>
    <row r="370" spans="1:24" x14ac:dyDescent="0.25">
      <c r="A370">
        <f t="shared" si="18"/>
        <v>33</v>
      </c>
      <c r="B370">
        <v>2012</v>
      </c>
      <c r="C370" s="4">
        <v>40767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 s="5">
        <v>0</v>
      </c>
      <c r="K370" s="5">
        <v>0.33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0.67</v>
      </c>
      <c r="R370" s="5">
        <v>0</v>
      </c>
      <c r="S370" s="5">
        <v>0</v>
      </c>
      <c r="T370" s="5">
        <v>0</v>
      </c>
      <c r="U370" s="5">
        <v>0</v>
      </c>
      <c r="V370" s="15">
        <f t="shared" si="19"/>
        <v>2</v>
      </c>
      <c r="W370" s="5">
        <v>0.67</v>
      </c>
      <c r="X370" s="15">
        <f t="shared" si="20"/>
        <v>2.67</v>
      </c>
    </row>
    <row r="371" spans="1:24" x14ac:dyDescent="0.25">
      <c r="A371">
        <f t="shared" si="18"/>
        <v>33</v>
      </c>
      <c r="B371">
        <v>2012</v>
      </c>
      <c r="C371" s="4">
        <v>40768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 s="5">
        <v>0</v>
      </c>
      <c r="K371" s="5">
        <v>0.33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0.67</v>
      </c>
      <c r="R371" s="5">
        <v>0</v>
      </c>
      <c r="S371" s="5">
        <v>0</v>
      </c>
      <c r="T371" s="5">
        <v>0</v>
      </c>
      <c r="U371" s="5">
        <v>0</v>
      </c>
      <c r="V371" s="15">
        <f t="shared" si="19"/>
        <v>2</v>
      </c>
      <c r="W371" s="5">
        <v>0.67</v>
      </c>
      <c r="X371" s="15">
        <f t="shared" si="20"/>
        <v>2.67</v>
      </c>
    </row>
    <row r="372" spans="1:24" x14ac:dyDescent="0.25">
      <c r="A372">
        <f t="shared" si="18"/>
        <v>34</v>
      </c>
      <c r="B372">
        <v>2012</v>
      </c>
      <c r="C372" s="4">
        <v>40769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 s="15">
        <f t="shared" si="19"/>
        <v>0</v>
      </c>
      <c r="W372" s="5">
        <v>0</v>
      </c>
      <c r="X372" s="15">
        <f t="shared" si="20"/>
        <v>0</v>
      </c>
    </row>
    <row r="373" spans="1:24" x14ac:dyDescent="0.25">
      <c r="A373">
        <f t="shared" si="18"/>
        <v>34</v>
      </c>
      <c r="B373">
        <v>2012</v>
      </c>
      <c r="C373" s="4">
        <v>40770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1</v>
      </c>
      <c r="R373">
        <v>0</v>
      </c>
      <c r="S373">
        <v>0</v>
      </c>
      <c r="T373">
        <v>0</v>
      </c>
      <c r="U373">
        <v>0</v>
      </c>
      <c r="V373" s="15">
        <f t="shared" si="19"/>
        <v>1</v>
      </c>
      <c r="W373" s="5">
        <v>0</v>
      </c>
      <c r="X373" s="15">
        <f t="shared" si="20"/>
        <v>1</v>
      </c>
    </row>
    <row r="374" spans="1:24" x14ac:dyDescent="0.25">
      <c r="A374">
        <f t="shared" si="18"/>
        <v>34</v>
      </c>
      <c r="B374">
        <v>2012</v>
      </c>
      <c r="C374" s="4">
        <v>40771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 s="15">
        <f t="shared" si="19"/>
        <v>0</v>
      </c>
      <c r="W374" s="5">
        <v>0</v>
      </c>
      <c r="X374" s="15">
        <f t="shared" si="20"/>
        <v>0</v>
      </c>
    </row>
    <row r="375" spans="1:24" x14ac:dyDescent="0.25">
      <c r="A375">
        <f t="shared" si="18"/>
        <v>34</v>
      </c>
      <c r="B375">
        <v>2012</v>
      </c>
      <c r="C375" s="4">
        <v>40772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 s="15">
        <f t="shared" si="19"/>
        <v>0</v>
      </c>
      <c r="W375" s="5">
        <v>1</v>
      </c>
      <c r="X375" s="15">
        <f t="shared" si="20"/>
        <v>1</v>
      </c>
    </row>
    <row r="376" spans="1:24" x14ac:dyDescent="0.25">
      <c r="A376">
        <f t="shared" si="18"/>
        <v>19</v>
      </c>
      <c r="B376">
        <v>2013</v>
      </c>
      <c r="C376" s="4">
        <v>40668</v>
      </c>
      <c r="J376" s="3"/>
      <c r="K376" s="5"/>
      <c r="L376" s="5"/>
      <c r="M376" s="5"/>
      <c r="P376" s="3"/>
      <c r="S376" s="3"/>
      <c r="T376" s="5"/>
      <c r="U376" s="3"/>
      <c r="V376" s="15">
        <f t="shared" ref="V376:V439" si="21">SUM(D376:U376)</f>
        <v>0</v>
      </c>
      <c r="W376" s="5"/>
      <c r="X376" s="15">
        <f>SUM(V376:W376)</f>
        <v>0</v>
      </c>
    </row>
    <row r="377" spans="1:24" x14ac:dyDescent="0.25">
      <c r="A377">
        <f t="shared" si="18"/>
        <v>19</v>
      </c>
      <c r="B377">
        <v>2013</v>
      </c>
      <c r="C377" s="4">
        <v>40669</v>
      </c>
      <c r="J377" s="3"/>
      <c r="K377" s="5"/>
      <c r="L377" s="5"/>
      <c r="M377" s="5"/>
      <c r="N377" s="5"/>
      <c r="O377" s="5"/>
      <c r="P377" s="3"/>
      <c r="S377" s="3"/>
      <c r="T377" s="5"/>
      <c r="U377" s="3"/>
      <c r="V377" s="15">
        <f t="shared" si="21"/>
        <v>0</v>
      </c>
      <c r="W377" s="5"/>
      <c r="X377" s="15">
        <f t="shared" ref="X377:X440" si="22">SUM(V377:W377)</f>
        <v>0</v>
      </c>
    </row>
    <row r="378" spans="1:24" x14ac:dyDescent="0.25">
      <c r="A378">
        <f t="shared" si="18"/>
        <v>19</v>
      </c>
      <c r="B378">
        <v>2013</v>
      </c>
      <c r="C378" s="4">
        <v>40670</v>
      </c>
      <c r="J378" s="3"/>
      <c r="K378" s="5"/>
      <c r="L378" s="5"/>
      <c r="M378" s="5"/>
      <c r="N378" s="5"/>
      <c r="O378" s="5"/>
      <c r="P378" s="3"/>
      <c r="S378" s="3"/>
      <c r="T378" s="5"/>
      <c r="U378" s="3"/>
      <c r="V378" s="15">
        <f t="shared" si="21"/>
        <v>0</v>
      </c>
      <c r="W378" s="5"/>
      <c r="X378" s="15">
        <f t="shared" si="22"/>
        <v>0</v>
      </c>
    </row>
    <row r="379" spans="1:24" x14ac:dyDescent="0.25">
      <c r="A379">
        <f t="shared" si="18"/>
        <v>20</v>
      </c>
      <c r="B379">
        <v>2013</v>
      </c>
      <c r="C379" s="4">
        <v>40671</v>
      </c>
      <c r="J379" s="3"/>
      <c r="K379" s="5"/>
      <c r="L379" s="5"/>
      <c r="M379" s="5"/>
      <c r="N379" s="5"/>
      <c r="O379" s="5"/>
      <c r="P379" s="3"/>
      <c r="S379" s="3"/>
      <c r="T379" s="5"/>
      <c r="U379" s="3"/>
      <c r="V379" s="15">
        <f t="shared" si="21"/>
        <v>0</v>
      </c>
      <c r="W379" s="5"/>
      <c r="X379" s="15">
        <f t="shared" si="22"/>
        <v>0</v>
      </c>
    </row>
    <row r="380" spans="1:24" x14ac:dyDescent="0.25">
      <c r="A380">
        <f t="shared" si="18"/>
        <v>20</v>
      </c>
      <c r="B380">
        <v>2013</v>
      </c>
      <c r="C380" s="4">
        <v>40672</v>
      </c>
      <c r="J380" s="3"/>
      <c r="K380" s="5"/>
      <c r="L380" s="5"/>
      <c r="M380" s="5"/>
      <c r="N380" s="5"/>
      <c r="O380" s="5"/>
      <c r="P380" s="3"/>
      <c r="Q380" s="5"/>
      <c r="R380" s="5"/>
      <c r="S380" s="3"/>
      <c r="T380" s="5"/>
      <c r="U380" s="3"/>
      <c r="V380" s="15">
        <f t="shared" si="21"/>
        <v>0</v>
      </c>
      <c r="W380" s="5"/>
      <c r="X380" s="15">
        <f t="shared" si="22"/>
        <v>0</v>
      </c>
    </row>
    <row r="381" spans="1:24" x14ac:dyDescent="0.25">
      <c r="A381">
        <f t="shared" si="18"/>
        <v>20</v>
      </c>
      <c r="B381">
        <v>2013</v>
      </c>
      <c r="C381" s="4">
        <v>40673</v>
      </c>
      <c r="J381" s="3"/>
      <c r="K381" s="5"/>
      <c r="L381" s="5"/>
      <c r="M381" s="5"/>
      <c r="O381" s="5"/>
      <c r="P381" s="3"/>
      <c r="R381" s="5"/>
      <c r="S381" s="3"/>
      <c r="T381" s="5"/>
      <c r="U381" s="3"/>
      <c r="V381" s="15">
        <f t="shared" si="21"/>
        <v>0</v>
      </c>
      <c r="W381" s="5"/>
      <c r="X381" s="15">
        <f t="shared" si="22"/>
        <v>0</v>
      </c>
    </row>
    <row r="382" spans="1:24" x14ac:dyDescent="0.25">
      <c r="A382">
        <f t="shared" si="18"/>
        <v>20</v>
      </c>
      <c r="B382">
        <v>2013</v>
      </c>
      <c r="C382" s="4">
        <v>40674</v>
      </c>
      <c r="J382" s="3"/>
      <c r="K382" s="5"/>
      <c r="L382" s="5"/>
      <c r="M382" s="5"/>
      <c r="N382" s="5"/>
      <c r="O382" s="5"/>
      <c r="P382" s="3"/>
      <c r="Q382" s="5"/>
      <c r="R382" s="5"/>
      <c r="S382" s="3"/>
      <c r="T382" s="5"/>
      <c r="U382" s="3"/>
      <c r="V382" s="15">
        <f t="shared" si="21"/>
        <v>0</v>
      </c>
      <c r="W382" s="5"/>
      <c r="X382" s="15">
        <f t="shared" si="22"/>
        <v>0</v>
      </c>
    </row>
    <row r="383" spans="1:24" x14ac:dyDescent="0.25">
      <c r="A383">
        <f t="shared" si="18"/>
        <v>20</v>
      </c>
      <c r="B383">
        <v>2013</v>
      </c>
      <c r="C383" s="4">
        <v>40675</v>
      </c>
      <c r="J383" s="3"/>
      <c r="K383" s="5"/>
      <c r="L383" s="5"/>
      <c r="M383" s="5"/>
      <c r="N383" s="5"/>
      <c r="O383" s="5"/>
      <c r="P383" s="3"/>
      <c r="Q383" s="5"/>
      <c r="R383" s="5"/>
      <c r="S383" s="3"/>
      <c r="T383" s="5"/>
      <c r="U383" s="3"/>
      <c r="V383" s="15">
        <f t="shared" si="21"/>
        <v>0</v>
      </c>
      <c r="W383" s="5"/>
      <c r="X383" s="15">
        <f t="shared" si="22"/>
        <v>0</v>
      </c>
    </row>
    <row r="384" spans="1:24" x14ac:dyDescent="0.25">
      <c r="A384">
        <f t="shared" si="18"/>
        <v>20</v>
      </c>
      <c r="B384">
        <v>2013</v>
      </c>
      <c r="C384" s="4">
        <v>40676</v>
      </c>
      <c r="J384" s="3"/>
      <c r="K384" s="5"/>
      <c r="L384" s="5"/>
      <c r="M384" s="5"/>
      <c r="N384" s="5"/>
      <c r="O384" s="5"/>
      <c r="P384" s="3"/>
      <c r="Q384" s="5"/>
      <c r="R384" s="5"/>
      <c r="S384" s="3"/>
      <c r="T384" s="5"/>
      <c r="U384" s="3"/>
      <c r="V384" s="15">
        <f t="shared" si="21"/>
        <v>0</v>
      </c>
      <c r="W384" s="5"/>
      <c r="X384" s="15">
        <f t="shared" si="22"/>
        <v>0</v>
      </c>
    </row>
    <row r="385" spans="1:24" x14ac:dyDescent="0.25">
      <c r="A385">
        <f t="shared" si="18"/>
        <v>20</v>
      </c>
      <c r="B385">
        <v>2013</v>
      </c>
      <c r="C385" s="4">
        <v>40677</v>
      </c>
      <c r="J385" s="3"/>
      <c r="K385" s="5"/>
      <c r="L385" s="5"/>
      <c r="M385" s="5"/>
      <c r="N385" s="5"/>
      <c r="O385" s="5"/>
      <c r="P385" s="3"/>
      <c r="Q385" s="5"/>
      <c r="R385" s="5"/>
      <c r="S385" s="3"/>
      <c r="T385" s="5"/>
      <c r="U385" s="3"/>
      <c r="V385" s="15">
        <f t="shared" si="21"/>
        <v>0</v>
      </c>
      <c r="W385" s="5"/>
      <c r="X385" s="15">
        <f t="shared" si="22"/>
        <v>0</v>
      </c>
    </row>
    <row r="386" spans="1:24" x14ac:dyDescent="0.25">
      <c r="A386">
        <f t="shared" si="18"/>
        <v>21</v>
      </c>
      <c r="B386">
        <v>2013</v>
      </c>
      <c r="C386" s="4">
        <v>40678</v>
      </c>
      <c r="Q386" s="5"/>
      <c r="R386" s="5"/>
      <c r="S386" s="5"/>
      <c r="T386" s="5"/>
      <c r="U386" s="5"/>
      <c r="V386" s="15">
        <f t="shared" si="21"/>
        <v>0</v>
      </c>
      <c r="W386" s="5"/>
      <c r="X386" s="15">
        <f t="shared" si="22"/>
        <v>0</v>
      </c>
    </row>
    <row r="387" spans="1:24" x14ac:dyDescent="0.25">
      <c r="A387">
        <f t="shared" ref="A387:A450" si="23">WEEKNUM(C387)</f>
        <v>21</v>
      </c>
      <c r="B387">
        <v>2013</v>
      </c>
      <c r="C387" s="4">
        <v>40679</v>
      </c>
      <c r="Q387" s="5"/>
      <c r="R387" s="5"/>
      <c r="S387" s="5"/>
      <c r="T387" s="5"/>
      <c r="U387" s="5"/>
      <c r="V387" s="15">
        <f t="shared" si="21"/>
        <v>0</v>
      </c>
      <c r="W387" s="5"/>
      <c r="X387" s="15">
        <f t="shared" si="22"/>
        <v>0</v>
      </c>
    </row>
    <row r="388" spans="1:24" x14ac:dyDescent="0.25">
      <c r="A388">
        <f t="shared" si="23"/>
        <v>21</v>
      </c>
      <c r="B388">
        <v>2013</v>
      </c>
      <c r="C388" s="4">
        <v>40680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0.25</v>
      </c>
      <c r="P388">
        <v>0</v>
      </c>
      <c r="Q388">
        <v>1.25</v>
      </c>
      <c r="R388">
        <v>0</v>
      </c>
      <c r="S388">
        <v>0</v>
      </c>
      <c r="T388">
        <v>0</v>
      </c>
      <c r="U388">
        <v>0</v>
      </c>
      <c r="V388" s="15">
        <f t="shared" si="21"/>
        <v>1.5</v>
      </c>
      <c r="W388" s="5">
        <v>0</v>
      </c>
      <c r="X388" s="15">
        <f t="shared" si="22"/>
        <v>1.5</v>
      </c>
    </row>
    <row r="389" spans="1:24" x14ac:dyDescent="0.25">
      <c r="A389">
        <f t="shared" si="23"/>
        <v>21</v>
      </c>
      <c r="B389">
        <v>2013</v>
      </c>
      <c r="C389" s="4">
        <v>40681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0.25</v>
      </c>
      <c r="P389">
        <v>0</v>
      </c>
      <c r="Q389">
        <v>1.25</v>
      </c>
      <c r="R389">
        <v>0</v>
      </c>
      <c r="S389">
        <v>0</v>
      </c>
      <c r="T389">
        <v>0</v>
      </c>
      <c r="U389">
        <v>0</v>
      </c>
      <c r="V389" s="15">
        <f t="shared" si="21"/>
        <v>1.5</v>
      </c>
      <c r="W389" s="5">
        <v>0</v>
      </c>
      <c r="X389" s="15">
        <f t="shared" si="22"/>
        <v>1.5</v>
      </c>
    </row>
    <row r="390" spans="1:24" x14ac:dyDescent="0.25">
      <c r="A390">
        <f t="shared" si="23"/>
        <v>21</v>
      </c>
      <c r="B390">
        <v>2013</v>
      </c>
      <c r="C390" s="4">
        <v>40682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0.25</v>
      </c>
      <c r="P390">
        <v>0</v>
      </c>
      <c r="Q390">
        <v>1.25</v>
      </c>
      <c r="R390">
        <v>0</v>
      </c>
      <c r="S390">
        <v>0</v>
      </c>
      <c r="T390">
        <v>0</v>
      </c>
      <c r="U390">
        <v>0</v>
      </c>
      <c r="V390" s="15">
        <f t="shared" si="21"/>
        <v>1.5</v>
      </c>
      <c r="W390" s="5">
        <v>0</v>
      </c>
      <c r="X390" s="15">
        <f t="shared" si="22"/>
        <v>1.5</v>
      </c>
    </row>
    <row r="391" spans="1:24" x14ac:dyDescent="0.25">
      <c r="A391">
        <f t="shared" si="23"/>
        <v>21</v>
      </c>
      <c r="B391">
        <v>2013</v>
      </c>
      <c r="C391" s="4">
        <v>40683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0.25</v>
      </c>
      <c r="P391">
        <v>0</v>
      </c>
      <c r="Q391">
        <v>1.25</v>
      </c>
      <c r="R391">
        <v>0</v>
      </c>
      <c r="S391">
        <v>0</v>
      </c>
      <c r="T391">
        <v>0</v>
      </c>
      <c r="U391">
        <v>0</v>
      </c>
      <c r="V391" s="15">
        <f t="shared" si="21"/>
        <v>1.5</v>
      </c>
      <c r="W391" s="5">
        <v>0</v>
      </c>
      <c r="X391" s="15">
        <f t="shared" si="22"/>
        <v>1.5</v>
      </c>
    </row>
    <row r="392" spans="1:24" x14ac:dyDescent="0.25">
      <c r="A392">
        <f t="shared" si="23"/>
        <v>21</v>
      </c>
      <c r="B392">
        <v>2013</v>
      </c>
      <c r="C392" s="4">
        <v>40684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 s="15">
        <f t="shared" si="21"/>
        <v>0</v>
      </c>
      <c r="W392" s="5">
        <v>0</v>
      </c>
      <c r="X392" s="15">
        <f t="shared" si="22"/>
        <v>0</v>
      </c>
    </row>
    <row r="393" spans="1:24" x14ac:dyDescent="0.25">
      <c r="A393">
        <f t="shared" si="23"/>
        <v>22</v>
      </c>
      <c r="B393">
        <v>2013</v>
      </c>
      <c r="C393" s="4">
        <v>40685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 s="15">
        <f t="shared" si="21"/>
        <v>0</v>
      </c>
      <c r="W393" s="5">
        <v>0</v>
      </c>
      <c r="X393" s="15">
        <f t="shared" si="22"/>
        <v>0</v>
      </c>
    </row>
    <row r="394" spans="1:24" x14ac:dyDescent="0.25">
      <c r="A394">
        <f t="shared" si="23"/>
        <v>22</v>
      </c>
      <c r="B394">
        <v>2013</v>
      </c>
      <c r="C394" s="4">
        <v>40686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3.5</v>
      </c>
      <c r="R394">
        <v>0</v>
      </c>
      <c r="S394">
        <v>0</v>
      </c>
      <c r="T394">
        <v>0</v>
      </c>
      <c r="U394">
        <v>0</v>
      </c>
      <c r="V394" s="15">
        <f t="shared" si="21"/>
        <v>3.5</v>
      </c>
      <c r="W394" s="5">
        <v>0</v>
      </c>
      <c r="X394" s="15">
        <f t="shared" si="22"/>
        <v>3.5</v>
      </c>
    </row>
    <row r="395" spans="1:24" x14ac:dyDescent="0.25">
      <c r="A395">
        <f t="shared" si="23"/>
        <v>22</v>
      </c>
      <c r="B395">
        <v>2013</v>
      </c>
      <c r="C395" s="4">
        <v>40687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3.5</v>
      </c>
      <c r="R395">
        <v>0</v>
      </c>
      <c r="S395">
        <v>0</v>
      </c>
      <c r="T395">
        <v>0</v>
      </c>
      <c r="U395">
        <v>0</v>
      </c>
      <c r="V395" s="15">
        <f t="shared" si="21"/>
        <v>3.5</v>
      </c>
      <c r="W395" s="5">
        <v>0</v>
      </c>
      <c r="X395" s="15">
        <f t="shared" si="22"/>
        <v>3.5</v>
      </c>
    </row>
    <row r="396" spans="1:24" x14ac:dyDescent="0.25">
      <c r="A396">
        <f t="shared" si="23"/>
        <v>22</v>
      </c>
      <c r="B396">
        <v>2013</v>
      </c>
      <c r="C396" s="4">
        <v>40688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0.25</v>
      </c>
      <c r="R396">
        <v>0</v>
      </c>
      <c r="S396">
        <v>0</v>
      </c>
      <c r="T396">
        <v>0</v>
      </c>
      <c r="U396">
        <v>0</v>
      </c>
      <c r="V396" s="15">
        <f t="shared" si="21"/>
        <v>0.25</v>
      </c>
      <c r="W396" s="5">
        <v>0.25</v>
      </c>
      <c r="X396" s="15">
        <f t="shared" si="22"/>
        <v>0.5</v>
      </c>
    </row>
    <row r="397" spans="1:24" x14ac:dyDescent="0.25">
      <c r="A397">
        <f t="shared" si="23"/>
        <v>22</v>
      </c>
      <c r="B397">
        <v>2013</v>
      </c>
      <c r="C397" s="4">
        <v>40689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0.25</v>
      </c>
      <c r="R397">
        <v>0</v>
      </c>
      <c r="S397">
        <v>0</v>
      </c>
      <c r="T397">
        <v>0</v>
      </c>
      <c r="U397">
        <v>0</v>
      </c>
      <c r="V397" s="15">
        <f t="shared" si="21"/>
        <v>0.25</v>
      </c>
      <c r="W397" s="5">
        <v>0.25</v>
      </c>
      <c r="X397" s="15">
        <f t="shared" si="22"/>
        <v>0.5</v>
      </c>
    </row>
    <row r="398" spans="1:24" x14ac:dyDescent="0.25">
      <c r="A398">
        <f t="shared" si="23"/>
        <v>22</v>
      </c>
      <c r="B398">
        <v>2013</v>
      </c>
      <c r="C398" s="4">
        <v>40690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0.25</v>
      </c>
      <c r="R398">
        <v>0</v>
      </c>
      <c r="S398">
        <v>0</v>
      </c>
      <c r="T398">
        <v>0</v>
      </c>
      <c r="U398">
        <v>0</v>
      </c>
      <c r="V398" s="15">
        <f t="shared" si="21"/>
        <v>0.25</v>
      </c>
      <c r="W398" s="5">
        <v>0.25</v>
      </c>
      <c r="X398" s="15">
        <f t="shared" si="22"/>
        <v>0.5</v>
      </c>
    </row>
    <row r="399" spans="1:24" x14ac:dyDescent="0.25">
      <c r="A399">
        <f t="shared" si="23"/>
        <v>22</v>
      </c>
      <c r="B399">
        <v>2013</v>
      </c>
      <c r="C399" s="4">
        <v>40691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0.25</v>
      </c>
      <c r="R399">
        <v>0</v>
      </c>
      <c r="S399">
        <v>0</v>
      </c>
      <c r="T399">
        <v>0</v>
      </c>
      <c r="U399">
        <v>0</v>
      </c>
      <c r="V399" s="15">
        <f t="shared" si="21"/>
        <v>0.25</v>
      </c>
      <c r="W399" s="5">
        <v>0.25</v>
      </c>
      <c r="X399" s="15">
        <f t="shared" si="22"/>
        <v>0.5</v>
      </c>
    </row>
    <row r="400" spans="1:24" x14ac:dyDescent="0.25">
      <c r="A400">
        <f t="shared" si="23"/>
        <v>23</v>
      </c>
      <c r="B400">
        <v>2013</v>
      </c>
      <c r="C400" s="4">
        <v>40692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1</v>
      </c>
      <c r="R400">
        <v>0</v>
      </c>
      <c r="S400">
        <v>0</v>
      </c>
      <c r="T400">
        <v>0</v>
      </c>
      <c r="U400">
        <v>0</v>
      </c>
      <c r="V400" s="15">
        <f t="shared" si="21"/>
        <v>1</v>
      </c>
      <c r="W400" s="5">
        <v>1</v>
      </c>
      <c r="X400" s="15">
        <f t="shared" si="22"/>
        <v>2</v>
      </c>
    </row>
    <row r="401" spans="1:24" x14ac:dyDescent="0.25">
      <c r="A401">
        <f t="shared" si="23"/>
        <v>23</v>
      </c>
      <c r="B401">
        <v>2013</v>
      </c>
      <c r="C401" s="4">
        <v>40693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 s="15">
        <f t="shared" si="21"/>
        <v>0</v>
      </c>
      <c r="W401" s="5">
        <v>0</v>
      </c>
      <c r="X401" s="15">
        <f t="shared" si="22"/>
        <v>0</v>
      </c>
    </row>
    <row r="402" spans="1:24" x14ac:dyDescent="0.25">
      <c r="A402">
        <f t="shared" si="23"/>
        <v>23</v>
      </c>
      <c r="B402">
        <v>2013</v>
      </c>
      <c r="C402" s="4">
        <v>40694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1</v>
      </c>
      <c r="L402">
        <v>0</v>
      </c>
      <c r="M402">
        <v>0</v>
      </c>
      <c r="N402">
        <v>5</v>
      </c>
      <c r="O402">
        <v>0</v>
      </c>
      <c r="P402">
        <v>0</v>
      </c>
      <c r="Q402">
        <v>1</v>
      </c>
      <c r="R402">
        <v>0</v>
      </c>
      <c r="S402">
        <v>0</v>
      </c>
      <c r="T402">
        <v>0</v>
      </c>
      <c r="U402">
        <v>0</v>
      </c>
      <c r="V402" s="15">
        <f t="shared" si="21"/>
        <v>7</v>
      </c>
      <c r="W402" s="5">
        <v>0</v>
      </c>
      <c r="X402" s="15">
        <f>SUM(V402:W402)</f>
        <v>7</v>
      </c>
    </row>
    <row r="403" spans="1:24" x14ac:dyDescent="0.25">
      <c r="A403">
        <f t="shared" si="23"/>
        <v>23</v>
      </c>
      <c r="B403">
        <v>2013</v>
      </c>
      <c r="C403" s="4">
        <v>40695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0.33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 s="15">
        <f t="shared" si="21"/>
        <v>0.33</v>
      </c>
      <c r="W403" s="5">
        <v>0.33</v>
      </c>
      <c r="X403" s="15">
        <f>SUM(V403:W403)</f>
        <v>0.66</v>
      </c>
    </row>
    <row r="404" spans="1:24" x14ac:dyDescent="0.25">
      <c r="A404">
        <f t="shared" si="23"/>
        <v>23</v>
      </c>
      <c r="B404">
        <v>2013</v>
      </c>
      <c r="C404" s="4">
        <v>40696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0.33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 s="15">
        <f t="shared" si="21"/>
        <v>0.33</v>
      </c>
      <c r="W404" s="5">
        <v>0.33</v>
      </c>
      <c r="X404" s="15">
        <f t="shared" si="22"/>
        <v>0.66</v>
      </c>
    </row>
    <row r="405" spans="1:24" x14ac:dyDescent="0.25">
      <c r="A405">
        <f t="shared" si="23"/>
        <v>23</v>
      </c>
      <c r="B405">
        <v>2013</v>
      </c>
      <c r="C405" s="4">
        <v>40697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0.33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 s="15">
        <f t="shared" si="21"/>
        <v>0.33</v>
      </c>
      <c r="W405" s="5">
        <v>0.33</v>
      </c>
      <c r="X405" s="15">
        <f t="shared" si="22"/>
        <v>0.66</v>
      </c>
    </row>
    <row r="406" spans="1:24" x14ac:dyDescent="0.25">
      <c r="A406">
        <f t="shared" si="23"/>
        <v>23</v>
      </c>
      <c r="B406">
        <v>2013</v>
      </c>
      <c r="C406" s="4">
        <v>40698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 s="15">
        <f t="shared" si="21"/>
        <v>0</v>
      </c>
      <c r="W406" s="5">
        <v>0</v>
      </c>
      <c r="X406" s="15">
        <f t="shared" si="22"/>
        <v>0</v>
      </c>
    </row>
    <row r="407" spans="1:24" x14ac:dyDescent="0.25">
      <c r="A407">
        <f t="shared" si="23"/>
        <v>24</v>
      </c>
      <c r="B407">
        <v>2013</v>
      </c>
      <c r="C407" s="4">
        <v>40699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 s="15">
        <f t="shared" si="21"/>
        <v>0</v>
      </c>
      <c r="W407" s="5">
        <v>0</v>
      </c>
      <c r="X407" s="15">
        <f t="shared" si="22"/>
        <v>0</v>
      </c>
    </row>
    <row r="408" spans="1:24" x14ac:dyDescent="0.25">
      <c r="A408">
        <f t="shared" si="23"/>
        <v>24</v>
      </c>
      <c r="B408">
        <v>2013</v>
      </c>
      <c r="C408" s="4">
        <v>40700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2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 s="15">
        <f t="shared" si="21"/>
        <v>2</v>
      </c>
      <c r="W408" s="5">
        <v>0</v>
      </c>
      <c r="X408" s="15">
        <f t="shared" si="22"/>
        <v>2</v>
      </c>
    </row>
    <row r="409" spans="1:24" x14ac:dyDescent="0.25">
      <c r="A409">
        <f t="shared" si="23"/>
        <v>24</v>
      </c>
      <c r="B409">
        <v>2013</v>
      </c>
      <c r="C409" s="4">
        <v>40701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1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 s="15">
        <f t="shared" si="21"/>
        <v>1</v>
      </c>
      <c r="W409" s="5">
        <v>0</v>
      </c>
      <c r="X409" s="15">
        <f>SUM(V409:W409)</f>
        <v>1</v>
      </c>
    </row>
    <row r="410" spans="1:24" x14ac:dyDescent="0.25">
      <c r="A410">
        <f t="shared" si="23"/>
        <v>24</v>
      </c>
      <c r="B410">
        <v>2013</v>
      </c>
      <c r="C410" s="4">
        <v>40702</v>
      </c>
      <c r="D410">
        <v>2.66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</v>
      </c>
      <c r="O410">
        <v>0</v>
      </c>
      <c r="P410">
        <v>0</v>
      </c>
      <c r="Q410">
        <v>1</v>
      </c>
      <c r="R410">
        <v>0</v>
      </c>
      <c r="S410">
        <v>0</v>
      </c>
      <c r="T410">
        <v>0</v>
      </c>
      <c r="U410">
        <v>0</v>
      </c>
      <c r="V410" s="15">
        <f t="shared" si="21"/>
        <v>4.66</v>
      </c>
      <c r="W410" s="5">
        <v>0</v>
      </c>
      <c r="X410" s="15">
        <f>SUM(V410:W410)</f>
        <v>4.66</v>
      </c>
    </row>
    <row r="411" spans="1:24" x14ac:dyDescent="0.25">
      <c r="A411">
        <f t="shared" si="23"/>
        <v>24</v>
      </c>
      <c r="B411">
        <v>2013</v>
      </c>
      <c r="C411" s="4">
        <v>40703</v>
      </c>
      <c r="D411">
        <v>2.66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</v>
      </c>
      <c r="O411">
        <v>0</v>
      </c>
      <c r="P411">
        <v>0</v>
      </c>
      <c r="Q411">
        <v>1</v>
      </c>
      <c r="R411">
        <v>0</v>
      </c>
      <c r="S411">
        <v>0</v>
      </c>
      <c r="T411">
        <v>0</v>
      </c>
      <c r="U411">
        <v>0</v>
      </c>
      <c r="V411" s="15">
        <f t="shared" si="21"/>
        <v>4.66</v>
      </c>
      <c r="W411" s="5">
        <v>0</v>
      </c>
      <c r="X411" s="15">
        <f t="shared" si="22"/>
        <v>4.66</v>
      </c>
    </row>
    <row r="412" spans="1:24" x14ac:dyDescent="0.25">
      <c r="A412">
        <f t="shared" si="23"/>
        <v>24</v>
      </c>
      <c r="B412">
        <v>2013</v>
      </c>
      <c r="C412" s="4">
        <v>40704</v>
      </c>
      <c r="D412">
        <v>2.66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</v>
      </c>
      <c r="O412">
        <v>0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0</v>
      </c>
      <c r="V412" s="15">
        <f t="shared" si="21"/>
        <v>4.66</v>
      </c>
      <c r="W412" s="5">
        <v>0</v>
      </c>
      <c r="X412" s="15">
        <f t="shared" si="22"/>
        <v>4.66</v>
      </c>
    </row>
    <row r="413" spans="1:24" x14ac:dyDescent="0.25">
      <c r="A413">
        <f t="shared" si="23"/>
        <v>24</v>
      </c>
      <c r="B413">
        <v>2013</v>
      </c>
      <c r="C413" s="4">
        <v>40705</v>
      </c>
      <c r="D413">
        <v>19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1</v>
      </c>
      <c r="R413">
        <v>0</v>
      </c>
      <c r="S413">
        <v>0</v>
      </c>
      <c r="T413">
        <v>0</v>
      </c>
      <c r="U413">
        <v>0</v>
      </c>
      <c r="V413" s="15">
        <f t="shared" si="21"/>
        <v>20</v>
      </c>
      <c r="W413" s="5">
        <v>7</v>
      </c>
      <c r="X413" s="15">
        <f t="shared" si="22"/>
        <v>27</v>
      </c>
    </row>
    <row r="414" spans="1:24" x14ac:dyDescent="0.25">
      <c r="A414">
        <f t="shared" si="23"/>
        <v>25</v>
      </c>
      <c r="B414">
        <v>2013</v>
      </c>
      <c r="C414" s="4">
        <v>40706</v>
      </c>
      <c r="D414">
        <v>78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1</v>
      </c>
      <c r="R414">
        <v>0</v>
      </c>
      <c r="S414">
        <v>0</v>
      </c>
      <c r="T414">
        <v>0</v>
      </c>
      <c r="U414">
        <v>0</v>
      </c>
      <c r="V414" s="15">
        <f t="shared" si="21"/>
        <v>79</v>
      </c>
      <c r="W414" s="5">
        <v>7</v>
      </c>
      <c r="X414" s="15">
        <f t="shared" si="22"/>
        <v>86</v>
      </c>
    </row>
    <row r="415" spans="1:24" x14ac:dyDescent="0.25">
      <c r="A415">
        <f t="shared" si="23"/>
        <v>25</v>
      </c>
      <c r="B415">
        <v>2013</v>
      </c>
      <c r="C415" s="4">
        <v>40707</v>
      </c>
      <c r="D415">
        <v>7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 s="15">
        <f t="shared" si="21"/>
        <v>7</v>
      </c>
      <c r="W415" s="5">
        <v>2</v>
      </c>
      <c r="X415" s="15">
        <f t="shared" si="22"/>
        <v>9</v>
      </c>
    </row>
    <row r="416" spans="1:24" x14ac:dyDescent="0.25">
      <c r="A416">
        <f t="shared" si="23"/>
        <v>25</v>
      </c>
      <c r="B416">
        <v>2013</v>
      </c>
      <c r="C416" s="4">
        <v>40708</v>
      </c>
      <c r="D416">
        <v>30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 s="15">
        <f t="shared" si="21"/>
        <v>30</v>
      </c>
      <c r="W416" s="5">
        <v>6</v>
      </c>
      <c r="X416" s="15">
        <f t="shared" si="22"/>
        <v>36</v>
      </c>
    </row>
    <row r="417" spans="1:24" x14ac:dyDescent="0.25">
      <c r="A417">
        <f t="shared" si="23"/>
        <v>25</v>
      </c>
      <c r="B417">
        <v>2013</v>
      </c>
      <c r="C417" s="4">
        <v>40709</v>
      </c>
      <c r="D417">
        <v>52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</v>
      </c>
      <c r="O417">
        <v>0</v>
      </c>
      <c r="P417">
        <v>0</v>
      </c>
      <c r="Q417">
        <v>3.66</v>
      </c>
      <c r="R417">
        <v>0</v>
      </c>
      <c r="S417">
        <v>0</v>
      </c>
      <c r="T417">
        <v>0</v>
      </c>
      <c r="U417">
        <v>0</v>
      </c>
      <c r="V417" s="15">
        <f t="shared" si="21"/>
        <v>56.66</v>
      </c>
      <c r="W417" s="5">
        <v>10.33</v>
      </c>
      <c r="X417" s="15">
        <f t="shared" si="22"/>
        <v>66.989999999999995</v>
      </c>
    </row>
    <row r="418" spans="1:24" x14ac:dyDescent="0.25">
      <c r="A418">
        <f t="shared" si="23"/>
        <v>25</v>
      </c>
      <c r="B418">
        <v>2013</v>
      </c>
      <c r="C418" s="4">
        <v>40710</v>
      </c>
      <c r="D418">
        <v>52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</v>
      </c>
      <c r="O418">
        <v>0</v>
      </c>
      <c r="P418">
        <v>0</v>
      </c>
      <c r="Q418">
        <v>3.66</v>
      </c>
      <c r="R418">
        <v>0</v>
      </c>
      <c r="S418">
        <v>0</v>
      </c>
      <c r="T418">
        <v>0</v>
      </c>
      <c r="U418">
        <v>0</v>
      </c>
      <c r="V418" s="15">
        <f t="shared" si="21"/>
        <v>56.66</v>
      </c>
      <c r="W418" s="5">
        <v>10.33</v>
      </c>
      <c r="X418" s="15">
        <f t="shared" si="22"/>
        <v>66.989999999999995</v>
      </c>
    </row>
    <row r="419" spans="1:24" x14ac:dyDescent="0.25">
      <c r="A419">
        <f t="shared" si="23"/>
        <v>25</v>
      </c>
      <c r="B419">
        <v>2013</v>
      </c>
      <c r="C419" s="4">
        <v>40711</v>
      </c>
      <c r="D419">
        <v>52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</v>
      </c>
      <c r="O419">
        <v>0</v>
      </c>
      <c r="P419">
        <v>0</v>
      </c>
      <c r="Q419">
        <v>3.66</v>
      </c>
      <c r="R419">
        <v>0</v>
      </c>
      <c r="S419">
        <v>0</v>
      </c>
      <c r="T419">
        <v>0</v>
      </c>
      <c r="U419">
        <v>0</v>
      </c>
      <c r="V419" s="15">
        <f t="shared" si="21"/>
        <v>56.66</v>
      </c>
      <c r="W419" s="5">
        <v>10.33</v>
      </c>
      <c r="X419" s="15">
        <f t="shared" si="22"/>
        <v>66.989999999999995</v>
      </c>
    </row>
    <row r="420" spans="1:24" x14ac:dyDescent="0.25">
      <c r="A420">
        <f t="shared" si="23"/>
        <v>25</v>
      </c>
      <c r="B420">
        <v>2013</v>
      </c>
      <c r="C420" s="4">
        <v>40712</v>
      </c>
      <c r="D420">
        <v>31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</v>
      </c>
      <c r="O420">
        <v>0</v>
      </c>
      <c r="P420">
        <v>0</v>
      </c>
      <c r="Q420">
        <v>1</v>
      </c>
      <c r="R420">
        <v>0</v>
      </c>
      <c r="S420">
        <v>0</v>
      </c>
      <c r="T420">
        <v>0</v>
      </c>
      <c r="U420">
        <v>0</v>
      </c>
      <c r="V420" s="15">
        <f t="shared" si="21"/>
        <v>33</v>
      </c>
      <c r="W420" s="5">
        <v>8</v>
      </c>
      <c r="X420" s="15">
        <f t="shared" si="22"/>
        <v>41</v>
      </c>
    </row>
    <row r="421" spans="1:24" x14ac:dyDescent="0.25">
      <c r="A421">
        <f t="shared" si="23"/>
        <v>26</v>
      </c>
      <c r="B421">
        <v>2013</v>
      </c>
      <c r="C421" s="4">
        <v>40713</v>
      </c>
      <c r="D421">
        <v>12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2</v>
      </c>
      <c r="R421">
        <v>0</v>
      </c>
      <c r="S421">
        <v>0</v>
      </c>
      <c r="T421">
        <v>0</v>
      </c>
      <c r="U421">
        <v>0</v>
      </c>
      <c r="V421" s="15">
        <f t="shared" si="21"/>
        <v>14</v>
      </c>
      <c r="W421" s="5">
        <v>32</v>
      </c>
      <c r="X421" s="15">
        <f t="shared" si="22"/>
        <v>46</v>
      </c>
    </row>
    <row r="422" spans="1:24" x14ac:dyDescent="0.25">
      <c r="A422">
        <f t="shared" si="23"/>
        <v>26</v>
      </c>
      <c r="B422">
        <v>2013</v>
      </c>
      <c r="C422" s="4">
        <v>40714</v>
      </c>
      <c r="D422">
        <v>14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 s="15">
        <f t="shared" si="21"/>
        <v>15</v>
      </c>
      <c r="W422" s="5">
        <v>5</v>
      </c>
      <c r="X422" s="15">
        <f t="shared" si="22"/>
        <v>20</v>
      </c>
    </row>
    <row r="423" spans="1:24" x14ac:dyDescent="0.25">
      <c r="A423">
        <f t="shared" si="23"/>
        <v>26</v>
      </c>
      <c r="B423">
        <v>2013</v>
      </c>
      <c r="C423" s="4">
        <v>40715</v>
      </c>
      <c r="D423">
        <v>6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 s="15">
        <f t="shared" si="21"/>
        <v>6</v>
      </c>
      <c r="W423" s="5">
        <v>0</v>
      </c>
      <c r="X423" s="15">
        <f t="shared" si="22"/>
        <v>6</v>
      </c>
    </row>
    <row r="424" spans="1:24" x14ac:dyDescent="0.25">
      <c r="A424">
        <f t="shared" si="23"/>
        <v>26</v>
      </c>
      <c r="B424">
        <v>2013</v>
      </c>
      <c r="C424" s="4">
        <v>40716</v>
      </c>
      <c r="D424">
        <v>13.33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2</v>
      </c>
      <c r="O424">
        <v>0</v>
      </c>
      <c r="P424">
        <v>0</v>
      </c>
      <c r="Q424">
        <v>0.33</v>
      </c>
      <c r="R424">
        <v>0</v>
      </c>
      <c r="S424">
        <v>0</v>
      </c>
      <c r="T424">
        <v>0</v>
      </c>
      <c r="U424">
        <v>0</v>
      </c>
      <c r="V424" s="15">
        <f t="shared" si="21"/>
        <v>15.66</v>
      </c>
      <c r="W424" s="5">
        <v>1.66</v>
      </c>
      <c r="X424" s="15">
        <f t="shared" si="22"/>
        <v>17.32</v>
      </c>
    </row>
    <row r="425" spans="1:24" x14ac:dyDescent="0.25">
      <c r="A425">
        <f t="shared" si="23"/>
        <v>26</v>
      </c>
      <c r="B425">
        <v>2013</v>
      </c>
      <c r="C425" s="4">
        <v>40717</v>
      </c>
      <c r="D425">
        <v>13.33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2</v>
      </c>
      <c r="O425">
        <v>0</v>
      </c>
      <c r="P425">
        <v>0</v>
      </c>
      <c r="Q425">
        <v>0.33</v>
      </c>
      <c r="R425">
        <v>0</v>
      </c>
      <c r="S425">
        <v>0</v>
      </c>
      <c r="T425">
        <v>0</v>
      </c>
      <c r="U425">
        <v>0</v>
      </c>
      <c r="V425" s="15">
        <f t="shared" si="21"/>
        <v>15.66</v>
      </c>
      <c r="W425" s="5">
        <v>1.66</v>
      </c>
      <c r="X425" s="15">
        <f t="shared" si="22"/>
        <v>17.32</v>
      </c>
    </row>
    <row r="426" spans="1:24" x14ac:dyDescent="0.25">
      <c r="A426">
        <f t="shared" si="23"/>
        <v>26</v>
      </c>
      <c r="B426">
        <v>2013</v>
      </c>
      <c r="C426" s="4">
        <v>40718</v>
      </c>
      <c r="D426">
        <v>13.33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2</v>
      </c>
      <c r="O426">
        <v>0</v>
      </c>
      <c r="P426">
        <v>0</v>
      </c>
      <c r="Q426">
        <v>0.33</v>
      </c>
      <c r="R426">
        <v>0</v>
      </c>
      <c r="S426">
        <v>0</v>
      </c>
      <c r="T426">
        <v>0</v>
      </c>
      <c r="U426">
        <v>0</v>
      </c>
      <c r="V426" s="15">
        <f t="shared" si="21"/>
        <v>15.66</v>
      </c>
      <c r="W426" s="5">
        <v>1.66</v>
      </c>
      <c r="X426" s="15">
        <f t="shared" si="22"/>
        <v>17.32</v>
      </c>
    </row>
    <row r="427" spans="1:24" x14ac:dyDescent="0.25">
      <c r="A427">
        <f t="shared" si="23"/>
        <v>26</v>
      </c>
      <c r="B427">
        <v>2013</v>
      </c>
      <c r="C427" s="4">
        <v>40719</v>
      </c>
      <c r="D427">
        <v>27</v>
      </c>
      <c r="E427">
        <v>0</v>
      </c>
      <c r="F427">
        <v>0</v>
      </c>
      <c r="G427">
        <v>0</v>
      </c>
      <c r="H427">
        <v>0</v>
      </c>
      <c r="I427">
        <v>1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0</v>
      </c>
      <c r="V427" s="15">
        <f t="shared" si="21"/>
        <v>29</v>
      </c>
      <c r="W427" s="5">
        <v>1</v>
      </c>
      <c r="X427" s="15">
        <f t="shared" si="22"/>
        <v>30</v>
      </c>
    </row>
    <row r="428" spans="1:24" x14ac:dyDescent="0.25">
      <c r="A428">
        <f t="shared" si="23"/>
        <v>27</v>
      </c>
      <c r="B428">
        <v>2013</v>
      </c>
      <c r="C428" s="4">
        <v>40720</v>
      </c>
      <c r="D428" t="s">
        <v>25</v>
      </c>
      <c r="E428" t="s">
        <v>25</v>
      </c>
      <c r="F428" t="s">
        <v>25</v>
      </c>
      <c r="G428" t="s">
        <v>25</v>
      </c>
      <c r="H428" t="s">
        <v>25</v>
      </c>
      <c r="I428" t="s">
        <v>25</v>
      </c>
      <c r="J428" t="s">
        <v>25</v>
      </c>
      <c r="K428" t="s">
        <v>25</v>
      </c>
      <c r="L428" t="s">
        <v>25</v>
      </c>
      <c r="M428" t="s">
        <v>25</v>
      </c>
      <c r="N428" t="s">
        <v>25</v>
      </c>
      <c r="O428" t="s">
        <v>25</v>
      </c>
      <c r="P428" t="s">
        <v>25</v>
      </c>
      <c r="Q428" t="s">
        <v>25</v>
      </c>
      <c r="R428" t="s">
        <v>25</v>
      </c>
      <c r="S428" t="s">
        <v>25</v>
      </c>
      <c r="T428" t="s">
        <v>25</v>
      </c>
      <c r="U428" t="s">
        <v>25</v>
      </c>
      <c r="V428" s="15">
        <f t="shared" si="21"/>
        <v>0</v>
      </c>
      <c r="W428" s="5" t="s">
        <v>25</v>
      </c>
      <c r="X428" s="15">
        <f t="shared" si="22"/>
        <v>0</v>
      </c>
    </row>
    <row r="429" spans="1:24" x14ac:dyDescent="0.25">
      <c r="A429">
        <f t="shared" si="23"/>
        <v>27</v>
      </c>
      <c r="B429">
        <v>2013</v>
      </c>
      <c r="C429" s="4">
        <v>40721</v>
      </c>
      <c r="D429" t="s">
        <v>25</v>
      </c>
      <c r="E429" t="s">
        <v>25</v>
      </c>
      <c r="F429" t="s">
        <v>25</v>
      </c>
      <c r="G429" t="s">
        <v>25</v>
      </c>
      <c r="H429" t="s">
        <v>25</v>
      </c>
      <c r="I429" t="s">
        <v>25</v>
      </c>
      <c r="J429" t="s">
        <v>25</v>
      </c>
      <c r="K429" t="s">
        <v>25</v>
      </c>
      <c r="L429" t="s">
        <v>25</v>
      </c>
      <c r="M429" t="s">
        <v>25</v>
      </c>
      <c r="N429" t="s">
        <v>25</v>
      </c>
      <c r="O429" t="s">
        <v>25</v>
      </c>
      <c r="P429" t="s">
        <v>25</v>
      </c>
      <c r="Q429" t="s">
        <v>25</v>
      </c>
      <c r="R429" t="s">
        <v>25</v>
      </c>
      <c r="S429" t="s">
        <v>25</v>
      </c>
      <c r="T429" t="s">
        <v>25</v>
      </c>
      <c r="U429" t="s">
        <v>25</v>
      </c>
      <c r="V429" s="15">
        <f t="shared" si="21"/>
        <v>0</v>
      </c>
      <c r="W429" s="5" t="s">
        <v>25</v>
      </c>
      <c r="X429" s="15">
        <f t="shared" si="22"/>
        <v>0</v>
      </c>
    </row>
    <row r="430" spans="1:24" x14ac:dyDescent="0.25">
      <c r="A430">
        <f t="shared" si="23"/>
        <v>27</v>
      </c>
      <c r="B430">
        <v>2013</v>
      </c>
      <c r="C430" s="4">
        <v>40722</v>
      </c>
      <c r="D430">
        <v>8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 s="15">
        <f t="shared" si="21"/>
        <v>8</v>
      </c>
      <c r="W430" s="5">
        <v>1</v>
      </c>
      <c r="X430" s="15">
        <f t="shared" si="22"/>
        <v>9</v>
      </c>
    </row>
    <row r="431" spans="1:24" x14ac:dyDescent="0.25">
      <c r="A431">
        <f t="shared" si="23"/>
        <v>27</v>
      </c>
      <c r="B431">
        <v>2013</v>
      </c>
      <c r="C431" s="4">
        <v>40723</v>
      </c>
      <c r="D431">
        <v>17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0.33</v>
      </c>
      <c r="L431">
        <v>0.33</v>
      </c>
      <c r="M431">
        <v>0</v>
      </c>
      <c r="N431">
        <v>1.33</v>
      </c>
      <c r="O431">
        <v>0</v>
      </c>
      <c r="P431">
        <v>0</v>
      </c>
      <c r="Q431">
        <v>0.67</v>
      </c>
      <c r="R431">
        <v>0</v>
      </c>
      <c r="S431">
        <v>0</v>
      </c>
      <c r="T431">
        <v>0</v>
      </c>
      <c r="U431">
        <v>0</v>
      </c>
      <c r="V431" s="15">
        <f t="shared" si="21"/>
        <v>19.659999999999997</v>
      </c>
      <c r="W431" s="5">
        <v>1.33</v>
      </c>
      <c r="X431" s="15">
        <f t="shared" si="22"/>
        <v>20.989999999999995</v>
      </c>
    </row>
    <row r="432" spans="1:24" x14ac:dyDescent="0.25">
      <c r="A432">
        <f t="shared" si="23"/>
        <v>27</v>
      </c>
      <c r="B432">
        <v>2013</v>
      </c>
      <c r="C432" s="4">
        <v>40724</v>
      </c>
      <c r="D432">
        <v>17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0.33</v>
      </c>
      <c r="L432">
        <v>0.33</v>
      </c>
      <c r="M432">
        <v>0</v>
      </c>
      <c r="N432">
        <v>1.33</v>
      </c>
      <c r="O432">
        <v>0</v>
      </c>
      <c r="P432">
        <v>0</v>
      </c>
      <c r="Q432">
        <v>0.67</v>
      </c>
      <c r="R432">
        <v>0</v>
      </c>
      <c r="S432">
        <v>0</v>
      </c>
      <c r="T432">
        <v>0</v>
      </c>
      <c r="U432">
        <v>0</v>
      </c>
      <c r="V432" s="15">
        <f t="shared" si="21"/>
        <v>19.659999999999997</v>
      </c>
      <c r="W432" s="5">
        <v>1.33</v>
      </c>
      <c r="X432" s="15">
        <f t="shared" si="22"/>
        <v>20.989999999999995</v>
      </c>
    </row>
    <row r="433" spans="1:24" x14ac:dyDescent="0.25">
      <c r="A433">
        <f t="shared" si="23"/>
        <v>27</v>
      </c>
      <c r="B433">
        <v>2013</v>
      </c>
      <c r="C433" s="4">
        <v>40725</v>
      </c>
      <c r="D433">
        <v>17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0.33</v>
      </c>
      <c r="L433">
        <v>0.33</v>
      </c>
      <c r="M433">
        <v>0</v>
      </c>
      <c r="N433">
        <v>1.33</v>
      </c>
      <c r="O433">
        <v>0</v>
      </c>
      <c r="P433">
        <v>0</v>
      </c>
      <c r="Q433">
        <v>0.67</v>
      </c>
      <c r="R433">
        <v>0</v>
      </c>
      <c r="S433">
        <v>0</v>
      </c>
      <c r="T433">
        <v>0</v>
      </c>
      <c r="U433">
        <v>0</v>
      </c>
      <c r="V433" s="15">
        <f t="shared" si="21"/>
        <v>19.659999999999997</v>
      </c>
      <c r="W433" s="5">
        <v>1.33</v>
      </c>
      <c r="X433" s="15">
        <f t="shared" si="22"/>
        <v>20.989999999999995</v>
      </c>
    </row>
    <row r="434" spans="1:24" x14ac:dyDescent="0.25">
      <c r="A434">
        <f t="shared" si="23"/>
        <v>27</v>
      </c>
      <c r="B434">
        <v>2013</v>
      </c>
      <c r="C434" s="4">
        <v>40726</v>
      </c>
      <c r="D434">
        <v>31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2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 s="15">
        <f t="shared" si="21"/>
        <v>33</v>
      </c>
      <c r="W434" s="5">
        <v>8</v>
      </c>
      <c r="X434" s="15">
        <f t="shared" si="22"/>
        <v>41</v>
      </c>
    </row>
    <row r="435" spans="1:24" x14ac:dyDescent="0.25">
      <c r="A435">
        <f t="shared" si="23"/>
        <v>28</v>
      </c>
      <c r="B435">
        <v>2013</v>
      </c>
      <c r="C435" s="4">
        <v>40727</v>
      </c>
      <c r="D435">
        <v>33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 s="15">
        <f t="shared" si="21"/>
        <v>33</v>
      </c>
      <c r="W435" s="5">
        <v>8</v>
      </c>
      <c r="X435" s="15">
        <f t="shared" si="22"/>
        <v>41</v>
      </c>
    </row>
    <row r="436" spans="1:24" x14ac:dyDescent="0.25">
      <c r="A436">
        <f t="shared" si="23"/>
        <v>28</v>
      </c>
      <c r="B436">
        <v>2013</v>
      </c>
      <c r="C436" s="4">
        <v>40728</v>
      </c>
      <c r="D436">
        <v>9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0.5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3</v>
      </c>
      <c r="R436">
        <v>0</v>
      </c>
      <c r="S436">
        <v>0</v>
      </c>
      <c r="T436">
        <v>0</v>
      </c>
      <c r="U436">
        <v>0</v>
      </c>
      <c r="V436" s="15">
        <f t="shared" si="21"/>
        <v>12.5</v>
      </c>
      <c r="W436" s="5">
        <v>8</v>
      </c>
      <c r="X436" s="15">
        <f t="shared" si="22"/>
        <v>20.5</v>
      </c>
    </row>
    <row r="437" spans="1:24" x14ac:dyDescent="0.25">
      <c r="A437">
        <f t="shared" si="23"/>
        <v>28</v>
      </c>
      <c r="B437">
        <v>2013</v>
      </c>
      <c r="C437" s="4">
        <v>40729</v>
      </c>
      <c r="D437">
        <v>9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0.5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3</v>
      </c>
      <c r="R437">
        <v>0</v>
      </c>
      <c r="S437">
        <v>0</v>
      </c>
      <c r="T437">
        <v>0</v>
      </c>
      <c r="U437">
        <v>0</v>
      </c>
      <c r="V437" s="15">
        <f t="shared" si="21"/>
        <v>12.5</v>
      </c>
      <c r="W437" s="5">
        <v>8</v>
      </c>
      <c r="X437" s="15">
        <f t="shared" si="22"/>
        <v>20.5</v>
      </c>
    </row>
    <row r="438" spans="1:24" x14ac:dyDescent="0.25">
      <c r="A438">
        <f t="shared" si="23"/>
        <v>28</v>
      </c>
      <c r="B438">
        <v>2013</v>
      </c>
      <c r="C438" s="4">
        <v>40730</v>
      </c>
      <c r="D438">
        <v>7.6</v>
      </c>
      <c r="E438">
        <v>0.33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3</v>
      </c>
      <c r="L438">
        <v>0</v>
      </c>
      <c r="M438">
        <v>0</v>
      </c>
      <c r="N438">
        <v>0.67</v>
      </c>
      <c r="O438">
        <v>0</v>
      </c>
      <c r="P438">
        <v>0</v>
      </c>
      <c r="Q438">
        <v>1.67</v>
      </c>
      <c r="R438">
        <v>0</v>
      </c>
      <c r="S438">
        <v>0</v>
      </c>
      <c r="T438">
        <v>0</v>
      </c>
      <c r="U438">
        <v>0</v>
      </c>
      <c r="V438" s="15">
        <f t="shared" si="21"/>
        <v>13.27</v>
      </c>
      <c r="W438" s="5">
        <v>4</v>
      </c>
      <c r="X438" s="15">
        <f t="shared" si="22"/>
        <v>17.27</v>
      </c>
    </row>
    <row r="439" spans="1:24" x14ac:dyDescent="0.25">
      <c r="A439">
        <f t="shared" si="23"/>
        <v>28</v>
      </c>
      <c r="B439">
        <v>2013</v>
      </c>
      <c r="C439" s="4">
        <v>40731</v>
      </c>
      <c r="D439">
        <v>7.6</v>
      </c>
      <c r="E439">
        <v>0.33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3</v>
      </c>
      <c r="L439">
        <v>0</v>
      </c>
      <c r="M439">
        <v>0</v>
      </c>
      <c r="N439">
        <v>0.67</v>
      </c>
      <c r="O439">
        <v>0</v>
      </c>
      <c r="P439">
        <v>0</v>
      </c>
      <c r="Q439">
        <v>1.67</v>
      </c>
      <c r="R439">
        <v>0</v>
      </c>
      <c r="S439">
        <v>0</v>
      </c>
      <c r="T439">
        <v>0</v>
      </c>
      <c r="U439">
        <v>0</v>
      </c>
      <c r="V439" s="15">
        <f t="shared" si="21"/>
        <v>13.27</v>
      </c>
      <c r="W439" s="5">
        <v>4</v>
      </c>
      <c r="X439" s="15">
        <f t="shared" si="22"/>
        <v>17.27</v>
      </c>
    </row>
    <row r="440" spans="1:24" x14ac:dyDescent="0.25">
      <c r="A440">
        <f t="shared" si="23"/>
        <v>28</v>
      </c>
      <c r="B440">
        <v>2013</v>
      </c>
      <c r="C440" s="4">
        <v>40732</v>
      </c>
      <c r="D440">
        <v>7.6</v>
      </c>
      <c r="E440">
        <v>0.33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3</v>
      </c>
      <c r="L440">
        <v>0</v>
      </c>
      <c r="M440">
        <v>0</v>
      </c>
      <c r="N440">
        <v>0.67</v>
      </c>
      <c r="O440">
        <v>0</v>
      </c>
      <c r="P440">
        <v>0</v>
      </c>
      <c r="Q440">
        <v>1.67</v>
      </c>
      <c r="R440">
        <v>0</v>
      </c>
      <c r="S440">
        <v>0</v>
      </c>
      <c r="T440">
        <v>0</v>
      </c>
      <c r="U440">
        <v>0</v>
      </c>
      <c r="V440" s="15">
        <f t="shared" ref="V440:V503" si="24">SUM(D440:U440)</f>
        <v>13.27</v>
      </c>
      <c r="W440" s="5">
        <v>4</v>
      </c>
      <c r="X440" s="15">
        <f t="shared" si="22"/>
        <v>17.27</v>
      </c>
    </row>
    <row r="441" spans="1:24" x14ac:dyDescent="0.25">
      <c r="A441">
        <f t="shared" si="23"/>
        <v>28</v>
      </c>
      <c r="B441">
        <v>2013</v>
      </c>
      <c r="C441" s="4">
        <v>40733</v>
      </c>
      <c r="D441">
        <v>15</v>
      </c>
      <c r="E441">
        <v>1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3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1</v>
      </c>
      <c r="R441">
        <v>0</v>
      </c>
      <c r="S441">
        <v>0</v>
      </c>
      <c r="T441">
        <v>0</v>
      </c>
      <c r="U441">
        <v>0</v>
      </c>
      <c r="V441" s="15">
        <f t="shared" si="24"/>
        <v>20</v>
      </c>
      <c r="W441" s="5">
        <v>3</v>
      </c>
      <c r="X441" s="15">
        <f t="shared" ref="X441:X504" si="25">SUM(V441:W441)</f>
        <v>23</v>
      </c>
    </row>
    <row r="442" spans="1:24" x14ac:dyDescent="0.25">
      <c r="A442">
        <f t="shared" si="23"/>
        <v>29</v>
      </c>
      <c r="B442">
        <v>2013</v>
      </c>
      <c r="C442" s="4">
        <v>40734</v>
      </c>
      <c r="D442">
        <v>12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7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5</v>
      </c>
      <c r="R442">
        <v>0</v>
      </c>
      <c r="S442">
        <v>0</v>
      </c>
      <c r="T442">
        <v>0</v>
      </c>
      <c r="U442">
        <v>0</v>
      </c>
      <c r="V442" s="15">
        <f t="shared" si="24"/>
        <v>24</v>
      </c>
      <c r="W442" s="5">
        <v>9</v>
      </c>
      <c r="X442" s="15">
        <f t="shared" si="25"/>
        <v>33</v>
      </c>
    </row>
    <row r="443" spans="1:24" x14ac:dyDescent="0.25">
      <c r="A443">
        <f t="shared" si="23"/>
        <v>29</v>
      </c>
      <c r="B443">
        <v>2013</v>
      </c>
      <c r="C443" s="4">
        <v>40735</v>
      </c>
      <c r="D443">
        <v>8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3</v>
      </c>
      <c r="L443">
        <v>0</v>
      </c>
      <c r="M443">
        <v>0</v>
      </c>
      <c r="N443">
        <v>2</v>
      </c>
      <c r="O443">
        <v>0</v>
      </c>
      <c r="P443">
        <v>0</v>
      </c>
      <c r="Q443">
        <v>5</v>
      </c>
      <c r="R443">
        <v>0</v>
      </c>
      <c r="S443">
        <v>0</v>
      </c>
      <c r="T443">
        <v>0</v>
      </c>
      <c r="U443">
        <v>0</v>
      </c>
      <c r="V443" s="15">
        <f t="shared" si="24"/>
        <v>18</v>
      </c>
      <c r="W443" s="5">
        <v>6</v>
      </c>
      <c r="X443" s="15">
        <f t="shared" si="25"/>
        <v>24</v>
      </c>
    </row>
    <row r="444" spans="1:24" x14ac:dyDescent="0.25">
      <c r="A444">
        <f t="shared" si="23"/>
        <v>29</v>
      </c>
      <c r="B444">
        <v>2013</v>
      </c>
      <c r="C444" s="4">
        <v>40736</v>
      </c>
      <c r="D444">
        <v>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1</v>
      </c>
      <c r="L444">
        <v>0</v>
      </c>
      <c r="M444">
        <v>0</v>
      </c>
      <c r="N444">
        <v>1</v>
      </c>
      <c r="O444">
        <v>0</v>
      </c>
      <c r="P444">
        <v>0</v>
      </c>
      <c r="Q444">
        <v>1</v>
      </c>
      <c r="R444">
        <v>0</v>
      </c>
      <c r="S444">
        <v>0</v>
      </c>
      <c r="T444">
        <v>0</v>
      </c>
      <c r="U444">
        <v>0</v>
      </c>
      <c r="V444" s="15">
        <f t="shared" si="24"/>
        <v>5</v>
      </c>
      <c r="W444" s="5">
        <v>2</v>
      </c>
      <c r="X444" s="15">
        <f t="shared" si="25"/>
        <v>7</v>
      </c>
    </row>
    <row r="445" spans="1:24" x14ac:dyDescent="0.25">
      <c r="A445">
        <f t="shared" si="23"/>
        <v>29</v>
      </c>
      <c r="B445">
        <v>2013</v>
      </c>
      <c r="C445" s="4">
        <v>40737</v>
      </c>
      <c r="D445">
        <v>6.66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1.33</v>
      </c>
      <c r="L445">
        <v>0</v>
      </c>
      <c r="M445">
        <v>0</v>
      </c>
      <c r="N445">
        <v>0.33</v>
      </c>
      <c r="O445">
        <v>0</v>
      </c>
      <c r="P445">
        <v>0</v>
      </c>
      <c r="Q445">
        <v>1.66</v>
      </c>
      <c r="R445">
        <v>0</v>
      </c>
      <c r="S445">
        <v>0</v>
      </c>
      <c r="T445">
        <v>0</v>
      </c>
      <c r="U445">
        <v>0</v>
      </c>
      <c r="V445" s="15">
        <f t="shared" si="24"/>
        <v>9.98</v>
      </c>
      <c r="W445" s="5">
        <v>0.66</v>
      </c>
      <c r="X445" s="15">
        <f t="shared" si="25"/>
        <v>10.64</v>
      </c>
    </row>
    <row r="446" spans="1:24" x14ac:dyDescent="0.25">
      <c r="A446">
        <f t="shared" si="23"/>
        <v>29</v>
      </c>
      <c r="B446">
        <v>2013</v>
      </c>
      <c r="C446" s="4">
        <v>40738</v>
      </c>
      <c r="D446">
        <v>6.66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1.33</v>
      </c>
      <c r="L446">
        <v>0</v>
      </c>
      <c r="M446">
        <v>0</v>
      </c>
      <c r="N446">
        <v>0.33</v>
      </c>
      <c r="O446">
        <v>0</v>
      </c>
      <c r="P446">
        <v>0</v>
      </c>
      <c r="Q446">
        <v>1.66</v>
      </c>
      <c r="R446">
        <v>0</v>
      </c>
      <c r="S446">
        <v>0</v>
      </c>
      <c r="T446">
        <v>0</v>
      </c>
      <c r="U446">
        <v>0</v>
      </c>
      <c r="V446" s="15">
        <f t="shared" si="24"/>
        <v>9.98</v>
      </c>
      <c r="W446" s="5">
        <v>0.66</v>
      </c>
      <c r="X446" s="15">
        <f t="shared" si="25"/>
        <v>10.64</v>
      </c>
    </row>
    <row r="447" spans="1:24" x14ac:dyDescent="0.25">
      <c r="A447">
        <f t="shared" si="23"/>
        <v>29</v>
      </c>
      <c r="B447">
        <v>2013</v>
      </c>
      <c r="C447" s="4">
        <v>40739</v>
      </c>
      <c r="D447">
        <v>6.66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1.33</v>
      </c>
      <c r="L447">
        <v>0</v>
      </c>
      <c r="M447">
        <v>0</v>
      </c>
      <c r="N447">
        <v>0.33</v>
      </c>
      <c r="O447">
        <v>0</v>
      </c>
      <c r="P447">
        <v>0</v>
      </c>
      <c r="Q447">
        <v>1.66</v>
      </c>
      <c r="R447">
        <v>0</v>
      </c>
      <c r="S447">
        <v>0</v>
      </c>
      <c r="T447">
        <v>0</v>
      </c>
      <c r="U447">
        <v>0</v>
      </c>
      <c r="V447" s="15">
        <f t="shared" si="24"/>
        <v>9.98</v>
      </c>
      <c r="W447" s="5">
        <v>0.66</v>
      </c>
      <c r="X447" s="15">
        <f t="shared" si="25"/>
        <v>10.64</v>
      </c>
    </row>
    <row r="448" spans="1:24" x14ac:dyDescent="0.25">
      <c r="A448">
        <f t="shared" si="23"/>
        <v>29</v>
      </c>
      <c r="B448">
        <v>2013</v>
      </c>
      <c r="C448" s="4">
        <v>40740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12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 s="15">
        <f t="shared" si="24"/>
        <v>12</v>
      </c>
      <c r="W448" s="5">
        <v>0</v>
      </c>
      <c r="X448" s="15">
        <f t="shared" si="25"/>
        <v>12</v>
      </c>
    </row>
    <row r="449" spans="1:24" x14ac:dyDescent="0.25">
      <c r="A449">
        <f t="shared" si="23"/>
        <v>30</v>
      </c>
      <c r="B449">
        <v>2013</v>
      </c>
      <c r="C449" s="4">
        <v>40741</v>
      </c>
      <c r="D449">
        <v>8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18</v>
      </c>
      <c r="L449">
        <v>0</v>
      </c>
      <c r="M449">
        <v>0</v>
      </c>
      <c r="N449">
        <v>2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 s="15">
        <f t="shared" si="24"/>
        <v>28</v>
      </c>
      <c r="W449" s="5">
        <v>3</v>
      </c>
      <c r="X449" s="15">
        <f t="shared" si="25"/>
        <v>31</v>
      </c>
    </row>
    <row r="450" spans="1:24" x14ac:dyDescent="0.25">
      <c r="A450">
        <f t="shared" si="23"/>
        <v>30</v>
      </c>
      <c r="B450">
        <v>2013</v>
      </c>
      <c r="C450" s="4">
        <v>40742</v>
      </c>
      <c r="D450">
        <v>3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16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1</v>
      </c>
      <c r="R450">
        <v>0</v>
      </c>
      <c r="S450">
        <v>0</v>
      </c>
      <c r="T450">
        <v>0</v>
      </c>
      <c r="U450">
        <v>0</v>
      </c>
      <c r="V450" s="15">
        <f t="shared" si="24"/>
        <v>20</v>
      </c>
      <c r="W450" s="5">
        <v>2</v>
      </c>
      <c r="X450" s="15">
        <f t="shared" si="25"/>
        <v>22</v>
      </c>
    </row>
    <row r="451" spans="1:24" x14ac:dyDescent="0.25">
      <c r="A451">
        <f t="shared" ref="A451:A514" si="26">WEEKNUM(C451)</f>
        <v>30</v>
      </c>
      <c r="B451">
        <v>2013</v>
      </c>
      <c r="C451" s="4">
        <v>40743</v>
      </c>
      <c r="D451">
        <v>6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15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2</v>
      </c>
      <c r="R451">
        <v>0</v>
      </c>
      <c r="S451">
        <v>0</v>
      </c>
      <c r="T451">
        <v>0</v>
      </c>
      <c r="U451">
        <v>0</v>
      </c>
      <c r="V451" s="15">
        <f t="shared" si="24"/>
        <v>23</v>
      </c>
      <c r="W451" s="5">
        <v>7</v>
      </c>
      <c r="X451" s="15">
        <f>SUM(V451:W451)</f>
        <v>30</v>
      </c>
    </row>
    <row r="452" spans="1:24" x14ac:dyDescent="0.25">
      <c r="A452">
        <f t="shared" si="26"/>
        <v>30</v>
      </c>
      <c r="B452">
        <v>2013</v>
      </c>
      <c r="C452" s="4">
        <v>40744</v>
      </c>
      <c r="D452">
        <v>3.3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14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0.67</v>
      </c>
      <c r="R452">
        <v>0</v>
      </c>
      <c r="S452">
        <v>0</v>
      </c>
      <c r="T452">
        <v>0</v>
      </c>
      <c r="U452">
        <v>0</v>
      </c>
      <c r="V452" s="15">
        <f t="shared" si="24"/>
        <v>17.970000000000002</v>
      </c>
      <c r="W452" s="5">
        <v>1.67</v>
      </c>
      <c r="X452" s="15">
        <f>SUM(V452:W452)</f>
        <v>19.64</v>
      </c>
    </row>
    <row r="453" spans="1:24" x14ac:dyDescent="0.25">
      <c r="A453">
        <f t="shared" si="26"/>
        <v>30</v>
      </c>
      <c r="B453">
        <v>2013</v>
      </c>
      <c r="C453" s="4">
        <v>40745</v>
      </c>
      <c r="D453">
        <v>3.3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14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0.67</v>
      </c>
      <c r="R453">
        <v>0</v>
      </c>
      <c r="S453">
        <v>0</v>
      </c>
      <c r="T453">
        <v>0</v>
      </c>
      <c r="U453">
        <v>0</v>
      </c>
      <c r="V453" s="15">
        <f t="shared" si="24"/>
        <v>17.970000000000002</v>
      </c>
      <c r="W453" s="5">
        <v>1.67</v>
      </c>
      <c r="X453" s="15">
        <f t="shared" si="25"/>
        <v>19.64</v>
      </c>
    </row>
    <row r="454" spans="1:24" x14ac:dyDescent="0.25">
      <c r="A454">
        <f t="shared" si="26"/>
        <v>30</v>
      </c>
      <c r="B454">
        <v>2013</v>
      </c>
      <c r="C454" s="4">
        <v>40746</v>
      </c>
      <c r="D454">
        <v>3.3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14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0.67</v>
      </c>
      <c r="R454">
        <v>0</v>
      </c>
      <c r="S454">
        <v>0</v>
      </c>
      <c r="T454">
        <v>0</v>
      </c>
      <c r="U454">
        <v>0</v>
      </c>
      <c r="V454" s="15">
        <f t="shared" si="24"/>
        <v>17.970000000000002</v>
      </c>
      <c r="W454" s="5">
        <v>1.67</v>
      </c>
      <c r="X454" s="15">
        <f t="shared" si="25"/>
        <v>19.64</v>
      </c>
    </row>
    <row r="455" spans="1:24" x14ac:dyDescent="0.25">
      <c r="A455">
        <f t="shared" si="26"/>
        <v>30</v>
      </c>
      <c r="B455">
        <v>2013</v>
      </c>
      <c r="C455" s="4">
        <v>40747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9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 s="15">
        <f t="shared" si="24"/>
        <v>10</v>
      </c>
      <c r="W455" s="5">
        <v>6</v>
      </c>
      <c r="X455" s="15">
        <f t="shared" si="25"/>
        <v>16</v>
      </c>
    </row>
    <row r="456" spans="1:24" x14ac:dyDescent="0.25">
      <c r="A456">
        <f t="shared" si="26"/>
        <v>31</v>
      </c>
      <c r="B456">
        <v>2013</v>
      </c>
      <c r="C456" s="4">
        <v>40748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2</v>
      </c>
      <c r="L456">
        <v>0</v>
      </c>
      <c r="M456">
        <v>0</v>
      </c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 s="15">
        <f t="shared" si="24"/>
        <v>3</v>
      </c>
      <c r="W456" s="5">
        <v>0</v>
      </c>
      <c r="X456" s="15">
        <f t="shared" si="25"/>
        <v>3</v>
      </c>
    </row>
    <row r="457" spans="1:24" x14ac:dyDescent="0.25">
      <c r="A457">
        <f t="shared" si="26"/>
        <v>31</v>
      </c>
      <c r="B457">
        <v>2013</v>
      </c>
      <c r="C457" s="4">
        <v>40749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2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 s="15">
        <f t="shared" si="24"/>
        <v>2</v>
      </c>
      <c r="W457" s="5">
        <v>3</v>
      </c>
      <c r="X457" s="15">
        <f t="shared" si="25"/>
        <v>5</v>
      </c>
    </row>
    <row r="458" spans="1:24" x14ac:dyDescent="0.25">
      <c r="A458">
        <f t="shared" si="26"/>
        <v>31</v>
      </c>
      <c r="B458">
        <v>2013</v>
      </c>
      <c r="C458" s="4">
        <v>40750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 s="15">
        <f t="shared" si="24"/>
        <v>2</v>
      </c>
      <c r="W458" s="5">
        <v>1</v>
      </c>
      <c r="X458" s="15">
        <f>SUM(V458:W458)</f>
        <v>3</v>
      </c>
    </row>
    <row r="459" spans="1:24" x14ac:dyDescent="0.25">
      <c r="A459">
        <f t="shared" si="26"/>
        <v>31</v>
      </c>
      <c r="B459">
        <v>2013</v>
      </c>
      <c r="C459" s="4">
        <v>40751</v>
      </c>
      <c r="D459">
        <v>0.33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0.67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0.33</v>
      </c>
      <c r="R459">
        <v>0</v>
      </c>
      <c r="S459">
        <v>0</v>
      </c>
      <c r="T459">
        <v>0</v>
      </c>
      <c r="U459">
        <v>0</v>
      </c>
      <c r="V459" s="15">
        <f t="shared" si="24"/>
        <v>1.33</v>
      </c>
      <c r="W459" s="5">
        <v>0.33</v>
      </c>
      <c r="X459" s="15">
        <f>SUM(V459:W459)</f>
        <v>1.6600000000000001</v>
      </c>
    </row>
    <row r="460" spans="1:24" x14ac:dyDescent="0.25">
      <c r="A460">
        <f t="shared" si="26"/>
        <v>31</v>
      </c>
      <c r="B460">
        <v>2013</v>
      </c>
      <c r="C460" s="4">
        <v>40752</v>
      </c>
      <c r="D460">
        <v>0.33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0.67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0.33</v>
      </c>
      <c r="R460">
        <v>0</v>
      </c>
      <c r="S460">
        <v>0</v>
      </c>
      <c r="T460">
        <v>0</v>
      </c>
      <c r="U460">
        <v>0</v>
      </c>
      <c r="V460" s="15">
        <f t="shared" si="24"/>
        <v>1.33</v>
      </c>
      <c r="W460" s="5">
        <v>0.33</v>
      </c>
      <c r="X460" s="15">
        <f t="shared" si="25"/>
        <v>1.6600000000000001</v>
      </c>
    </row>
    <row r="461" spans="1:24" x14ac:dyDescent="0.25">
      <c r="A461">
        <f t="shared" si="26"/>
        <v>31</v>
      </c>
      <c r="B461">
        <v>2013</v>
      </c>
      <c r="C461" s="4">
        <v>40753</v>
      </c>
      <c r="D461">
        <v>0.33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0.67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0.33</v>
      </c>
      <c r="R461">
        <v>0</v>
      </c>
      <c r="S461">
        <v>0</v>
      </c>
      <c r="T461">
        <v>0</v>
      </c>
      <c r="U461">
        <v>0</v>
      </c>
      <c r="V461" s="15">
        <f t="shared" si="24"/>
        <v>1.33</v>
      </c>
      <c r="W461" s="5">
        <v>0.33</v>
      </c>
      <c r="X461" s="15">
        <f t="shared" si="25"/>
        <v>1.6600000000000001</v>
      </c>
    </row>
    <row r="462" spans="1:24" x14ac:dyDescent="0.25">
      <c r="A462">
        <f t="shared" si="26"/>
        <v>31</v>
      </c>
      <c r="B462">
        <v>2013</v>
      </c>
      <c r="C462" s="4">
        <v>40754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 s="15">
        <f t="shared" si="24"/>
        <v>0</v>
      </c>
      <c r="W462" s="5">
        <v>0</v>
      </c>
      <c r="X462" s="15">
        <f t="shared" si="25"/>
        <v>0</v>
      </c>
    </row>
    <row r="463" spans="1:24" x14ac:dyDescent="0.25">
      <c r="A463">
        <f t="shared" si="26"/>
        <v>32</v>
      </c>
      <c r="B463">
        <v>2013</v>
      </c>
      <c r="C463" s="4">
        <v>40755</v>
      </c>
      <c r="D463">
        <v>3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 s="15">
        <f t="shared" si="24"/>
        <v>5</v>
      </c>
      <c r="W463" s="5">
        <v>0</v>
      </c>
      <c r="X463" s="15">
        <f t="shared" si="25"/>
        <v>5</v>
      </c>
    </row>
    <row r="464" spans="1:24" x14ac:dyDescent="0.25">
      <c r="A464">
        <f t="shared" si="26"/>
        <v>32</v>
      </c>
      <c r="B464">
        <v>2013</v>
      </c>
      <c r="C464" s="4">
        <v>40756</v>
      </c>
      <c r="D464">
        <v>0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</v>
      </c>
      <c r="P464">
        <v>0</v>
      </c>
      <c r="Q464">
        <v>1</v>
      </c>
      <c r="R464">
        <v>0</v>
      </c>
      <c r="S464">
        <v>0</v>
      </c>
      <c r="T464">
        <v>0</v>
      </c>
      <c r="U464">
        <v>0</v>
      </c>
      <c r="V464" s="15">
        <f t="shared" si="24"/>
        <v>3</v>
      </c>
      <c r="W464" s="5">
        <v>4</v>
      </c>
      <c r="X464" s="15">
        <f t="shared" si="25"/>
        <v>7</v>
      </c>
    </row>
    <row r="465" spans="1:24" x14ac:dyDescent="0.25">
      <c r="A465">
        <f t="shared" si="26"/>
        <v>32</v>
      </c>
      <c r="B465">
        <v>2013</v>
      </c>
      <c r="C465" s="4">
        <v>40757</v>
      </c>
      <c r="D465">
        <v>2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2</v>
      </c>
      <c r="R465">
        <v>0</v>
      </c>
      <c r="S465">
        <v>0</v>
      </c>
      <c r="T465">
        <v>0</v>
      </c>
      <c r="U465">
        <v>0</v>
      </c>
      <c r="V465" s="15">
        <f t="shared" si="24"/>
        <v>5</v>
      </c>
      <c r="W465" s="5">
        <v>1</v>
      </c>
      <c r="X465" s="15">
        <f t="shared" si="25"/>
        <v>6</v>
      </c>
    </row>
    <row r="466" spans="1:24" x14ac:dyDescent="0.25">
      <c r="A466">
        <f t="shared" si="26"/>
        <v>32</v>
      </c>
      <c r="B466">
        <v>2013</v>
      </c>
      <c r="C466" s="4">
        <v>40758</v>
      </c>
      <c r="D466">
        <v>0.66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0.66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 s="15">
        <f t="shared" si="24"/>
        <v>1.32</v>
      </c>
      <c r="W466" s="5">
        <v>1</v>
      </c>
      <c r="X466" s="15">
        <f t="shared" si="25"/>
        <v>2.3200000000000003</v>
      </c>
    </row>
    <row r="467" spans="1:24" x14ac:dyDescent="0.25">
      <c r="A467">
        <f t="shared" si="26"/>
        <v>32</v>
      </c>
      <c r="B467">
        <v>2013</v>
      </c>
      <c r="C467" s="4">
        <v>40759</v>
      </c>
      <c r="D467">
        <v>0.66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0.66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 s="15">
        <f t="shared" si="24"/>
        <v>1.32</v>
      </c>
      <c r="W467" s="5">
        <v>1</v>
      </c>
      <c r="X467" s="15">
        <f t="shared" si="25"/>
        <v>2.3200000000000003</v>
      </c>
    </row>
    <row r="468" spans="1:24" x14ac:dyDescent="0.25">
      <c r="A468">
        <f t="shared" si="26"/>
        <v>32</v>
      </c>
      <c r="B468">
        <v>2013</v>
      </c>
      <c r="C468" s="4">
        <v>40760</v>
      </c>
      <c r="D468">
        <v>0.66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0.66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 s="15">
        <f t="shared" si="24"/>
        <v>1.32</v>
      </c>
      <c r="W468" s="5">
        <v>1</v>
      </c>
      <c r="X468" s="15">
        <f t="shared" si="25"/>
        <v>2.3200000000000003</v>
      </c>
    </row>
    <row r="469" spans="1:24" x14ac:dyDescent="0.25">
      <c r="A469">
        <f t="shared" si="26"/>
        <v>32</v>
      </c>
      <c r="B469">
        <v>2013</v>
      </c>
      <c r="C469" s="4">
        <v>40761</v>
      </c>
      <c r="D469" t="s">
        <v>25</v>
      </c>
      <c r="E469" t="s">
        <v>25</v>
      </c>
      <c r="F469" t="s">
        <v>25</v>
      </c>
      <c r="G469" t="s">
        <v>25</v>
      </c>
      <c r="H469" t="s">
        <v>25</v>
      </c>
      <c r="I469" t="s">
        <v>25</v>
      </c>
      <c r="J469" t="s">
        <v>25</v>
      </c>
      <c r="K469" t="s">
        <v>25</v>
      </c>
      <c r="L469" t="s">
        <v>25</v>
      </c>
      <c r="M469" t="s">
        <v>25</v>
      </c>
      <c r="N469" t="s">
        <v>25</v>
      </c>
      <c r="O469" t="s">
        <v>25</v>
      </c>
      <c r="P469" t="s">
        <v>25</v>
      </c>
      <c r="Q469" t="s">
        <v>25</v>
      </c>
      <c r="R469" t="s">
        <v>25</v>
      </c>
      <c r="S469" t="s">
        <v>25</v>
      </c>
      <c r="T469" t="s">
        <v>25</v>
      </c>
      <c r="U469" t="s">
        <v>25</v>
      </c>
      <c r="V469" s="15">
        <f t="shared" si="24"/>
        <v>0</v>
      </c>
      <c r="W469" s="5" t="s">
        <v>25</v>
      </c>
      <c r="X469" s="15">
        <f t="shared" si="25"/>
        <v>0</v>
      </c>
    </row>
    <row r="470" spans="1:24" x14ac:dyDescent="0.25">
      <c r="A470">
        <f t="shared" si="26"/>
        <v>33</v>
      </c>
      <c r="B470">
        <v>2013</v>
      </c>
      <c r="C470" s="4">
        <v>40762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2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1</v>
      </c>
      <c r="R470">
        <v>0</v>
      </c>
      <c r="S470">
        <v>0</v>
      </c>
      <c r="T470">
        <v>0</v>
      </c>
      <c r="U470">
        <v>0</v>
      </c>
      <c r="V470" s="15">
        <f t="shared" si="24"/>
        <v>3</v>
      </c>
      <c r="W470" s="5">
        <v>0</v>
      </c>
      <c r="X470" s="15">
        <f t="shared" si="25"/>
        <v>3</v>
      </c>
    </row>
    <row r="471" spans="1:24" x14ac:dyDescent="0.25">
      <c r="A471">
        <f t="shared" si="26"/>
        <v>33</v>
      </c>
      <c r="B471">
        <v>2013</v>
      </c>
      <c r="C471" s="4">
        <v>40763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 s="15">
        <f t="shared" si="24"/>
        <v>1</v>
      </c>
      <c r="W471" s="5">
        <v>0</v>
      </c>
      <c r="X471" s="15">
        <f t="shared" si="25"/>
        <v>1</v>
      </c>
    </row>
    <row r="472" spans="1:24" x14ac:dyDescent="0.25">
      <c r="A472">
        <f t="shared" si="26"/>
        <v>33</v>
      </c>
      <c r="B472">
        <v>2013</v>
      </c>
      <c r="C472" s="4">
        <v>40764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1</v>
      </c>
      <c r="L472">
        <v>0</v>
      </c>
      <c r="M472">
        <v>0</v>
      </c>
      <c r="N472">
        <v>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 s="15">
        <f t="shared" si="24"/>
        <v>2</v>
      </c>
      <c r="W472" s="5">
        <v>1</v>
      </c>
      <c r="X472" s="15">
        <f t="shared" si="25"/>
        <v>3</v>
      </c>
    </row>
    <row r="473" spans="1:24" x14ac:dyDescent="0.25">
      <c r="A473">
        <f t="shared" si="26"/>
        <v>33</v>
      </c>
      <c r="B473">
        <v>2013</v>
      </c>
      <c r="C473" s="4">
        <v>40765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1.33</v>
      </c>
      <c r="L473">
        <v>0</v>
      </c>
      <c r="M473">
        <v>0</v>
      </c>
      <c r="N473">
        <v>0.33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 s="15">
        <f t="shared" si="24"/>
        <v>2.66</v>
      </c>
      <c r="W473" s="5">
        <v>0</v>
      </c>
      <c r="X473" s="15">
        <f t="shared" si="25"/>
        <v>2.66</v>
      </c>
    </row>
    <row r="474" spans="1:24" x14ac:dyDescent="0.25">
      <c r="A474">
        <f t="shared" si="26"/>
        <v>33</v>
      </c>
      <c r="B474">
        <v>2013</v>
      </c>
      <c r="C474" s="4">
        <v>40766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1.33</v>
      </c>
      <c r="L474">
        <v>0</v>
      </c>
      <c r="M474">
        <v>0</v>
      </c>
      <c r="N474">
        <v>0.33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 s="15">
        <f t="shared" si="24"/>
        <v>2.66</v>
      </c>
      <c r="W474" s="5">
        <v>0</v>
      </c>
      <c r="X474" s="15">
        <f t="shared" si="25"/>
        <v>2.66</v>
      </c>
    </row>
    <row r="475" spans="1:24" x14ac:dyDescent="0.25">
      <c r="A475">
        <f t="shared" si="26"/>
        <v>33</v>
      </c>
      <c r="B475">
        <v>2013</v>
      </c>
      <c r="C475" s="4">
        <v>40767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1.33</v>
      </c>
      <c r="L475">
        <v>0</v>
      </c>
      <c r="M475">
        <v>0</v>
      </c>
      <c r="N475">
        <v>0.33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 s="15">
        <f t="shared" si="24"/>
        <v>2.66</v>
      </c>
      <c r="W475" s="5">
        <v>0</v>
      </c>
      <c r="X475" s="15">
        <f t="shared" si="25"/>
        <v>2.66</v>
      </c>
    </row>
    <row r="476" spans="1:24" x14ac:dyDescent="0.25">
      <c r="A476">
        <f t="shared" si="26"/>
        <v>33</v>
      </c>
      <c r="B476">
        <v>2013</v>
      </c>
      <c r="C476" s="4">
        <v>40768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 s="15">
        <f t="shared" si="24"/>
        <v>1</v>
      </c>
      <c r="W476" s="5">
        <v>2</v>
      </c>
      <c r="X476" s="15">
        <f t="shared" si="25"/>
        <v>3</v>
      </c>
    </row>
    <row r="477" spans="1:24" x14ac:dyDescent="0.25">
      <c r="A477">
        <f t="shared" si="26"/>
        <v>34</v>
      </c>
      <c r="B477">
        <v>2013</v>
      </c>
      <c r="C477" s="4">
        <v>40769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 s="15">
        <f t="shared" si="24"/>
        <v>1</v>
      </c>
      <c r="W477" s="5">
        <v>3</v>
      </c>
      <c r="X477" s="15">
        <f t="shared" si="25"/>
        <v>4</v>
      </c>
    </row>
    <row r="478" spans="1:24" x14ac:dyDescent="0.25">
      <c r="A478">
        <f t="shared" si="26"/>
        <v>34</v>
      </c>
      <c r="B478">
        <v>2013</v>
      </c>
      <c r="C478" s="4">
        <v>40770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 s="15">
        <f t="shared" si="24"/>
        <v>1</v>
      </c>
      <c r="W478" s="5">
        <v>1</v>
      </c>
      <c r="X478" s="15">
        <f t="shared" si="25"/>
        <v>2</v>
      </c>
    </row>
    <row r="479" spans="1:24" x14ac:dyDescent="0.25">
      <c r="A479">
        <f t="shared" si="26"/>
        <v>34</v>
      </c>
      <c r="B479">
        <v>2013</v>
      </c>
      <c r="C479" s="4">
        <v>40771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0</v>
      </c>
      <c r="V479" s="15">
        <f t="shared" si="24"/>
        <v>2</v>
      </c>
      <c r="W479" s="5">
        <v>2</v>
      </c>
      <c r="X479" s="15">
        <f t="shared" si="25"/>
        <v>4</v>
      </c>
    </row>
    <row r="480" spans="1:24" x14ac:dyDescent="0.25">
      <c r="A480">
        <f t="shared" si="26"/>
        <v>34</v>
      </c>
      <c r="B480">
        <v>2013</v>
      </c>
      <c r="C480" s="4">
        <v>40772</v>
      </c>
      <c r="D480">
        <v>0.33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0.33</v>
      </c>
      <c r="R480">
        <v>0</v>
      </c>
      <c r="S480">
        <v>0</v>
      </c>
      <c r="T480">
        <v>0</v>
      </c>
      <c r="U480">
        <v>0</v>
      </c>
      <c r="V480" s="15">
        <f t="shared" si="24"/>
        <v>0.66</v>
      </c>
      <c r="W480" s="5">
        <v>0</v>
      </c>
      <c r="X480" s="15">
        <f t="shared" si="25"/>
        <v>0.66</v>
      </c>
    </row>
    <row r="481" spans="1:24" x14ac:dyDescent="0.25">
      <c r="A481">
        <f t="shared" si="26"/>
        <v>34</v>
      </c>
      <c r="B481">
        <v>2013</v>
      </c>
      <c r="C481" s="4">
        <v>40773</v>
      </c>
      <c r="D481">
        <v>0.33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0.33</v>
      </c>
      <c r="R481">
        <v>0</v>
      </c>
      <c r="S481">
        <v>0</v>
      </c>
      <c r="T481">
        <v>0</v>
      </c>
      <c r="U481">
        <v>0</v>
      </c>
      <c r="V481" s="15">
        <f t="shared" si="24"/>
        <v>0.66</v>
      </c>
      <c r="W481" s="5">
        <v>0</v>
      </c>
      <c r="X481" s="15">
        <f t="shared" si="25"/>
        <v>0.66</v>
      </c>
    </row>
    <row r="482" spans="1:24" x14ac:dyDescent="0.25">
      <c r="A482">
        <f t="shared" si="26"/>
        <v>34</v>
      </c>
      <c r="B482">
        <v>2013</v>
      </c>
      <c r="C482" s="4">
        <v>40774</v>
      </c>
      <c r="D482">
        <v>0.33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0.33</v>
      </c>
      <c r="R482">
        <v>0</v>
      </c>
      <c r="S482">
        <v>0</v>
      </c>
      <c r="T482">
        <v>0</v>
      </c>
      <c r="U482">
        <v>0</v>
      </c>
      <c r="V482" s="15">
        <f t="shared" si="24"/>
        <v>0.66</v>
      </c>
      <c r="W482" s="5">
        <v>0</v>
      </c>
      <c r="X482" s="15">
        <f t="shared" si="25"/>
        <v>0.66</v>
      </c>
    </row>
    <row r="483" spans="1:24" x14ac:dyDescent="0.25">
      <c r="A483">
        <f t="shared" si="26"/>
        <v>34</v>
      </c>
      <c r="B483">
        <v>2013</v>
      </c>
      <c r="C483" s="4">
        <v>40775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 s="15">
        <f t="shared" si="24"/>
        <v>0</v>
      </c>
      <c r="W483" s="5">
        <v>0</v>
      </c>
      <c r="X483" s="15">
        <f t="shared" si="25"/>
        <v>0</v>
      </c>
    </row>
    <row r="484" spans="1:24" x14ac:dyDescent="0.25">
      <c r="A484">
        <f t="shared" si="26"/>
        <v>35</v>
      </c>
      <c r="B484">
        <v>2013</v>
      </c>
      <c r="C484" s="4">
        <v>40776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2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0</v>
      </c>
      <c r="V484" s="15">
        <f t="shared" si="24"/>
        <v>4</v>
      </c>
      <c r="W484" s="5">
        <v>0</v>
      </c>
      <c r="X484" s="15">
        <f t="shared" si="25"/>
        <v>4</v>
      </c>
    </row>
    <row r="485" spans="1:24" x14ac:dyDescent="0.25">
      <c r="A485">
        <f t="shared" si="26"/>
        <v>35</v>
      </c>
      <c r="B485">
        <v>2013</v>
      </c>
      <c r="C485" s="4">
        <v>40777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3</v>
      </c>
      <c r="R485">
        <v>0</v>
      </c>
      <c r="S485">
        <v>0</v>
      </c>
      <c r="T485">
        <v>0</v>
      </c>
      <c r="U485">
        <v>0</v>
      </c>
      <c r="V485" s="15">
        <f t="shared" si="24"/>
        <v>3</v>
      </c>
      <c r="W485" s="5">
        <v>4</v>
      </c>
      <c r="X485" s="15">
        <f t="shared" si="25"/>
        <v>7</v>
      </c>
    </row>
    <row r="486" spans="1:24" x14ac:dyDescent="0.25">
      <c r="A486">
        <f t="shared" si="26"/>
        <v>35</v>
      </c>
      <c r="B486">
        <v>2013</v>
      </c>
      <c r="C486" s="4">
        <v>40778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 s="15">
        <f t="shared" si="24"/>
        <v>1</v>
      </c>
      <c r="W486" s="5">
        <v>0</v>
      </c>
      <c r="X486" s="15">
        <f>SUM(V486:W486)</f>
        <v>1</v>
      </c>
    </row>
    <row r="487" spans="1:24" x14ac:dyDescent="0.25">
      <c r="A487">
        <f t="shared" si="26"/>
        <v>35</v>
      </c>
      <c r="B487">
        <v>2013</v>
      </c>
      <c r="C487" s="4">
        <v>40779</v>
      </c>
      <c r="D487">
        <v>0.33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0.33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 s="15">
        <f t="shared" si="24"/>
        <v>0.66</v>
      </c>
      <c r="W487" s="5">
        <v>0</v>
      </c>
      <c r="X487" s="15">
        <f>SUM(V487:W487)</f>
        <v>0.66</v>
      </c>
    </row>
    <row r="488" spans="1:24" x14ac:dyDescent="0.25">
      <c r="A488">
        <f t="shared" si="26"/>
        <v>35</v>
      </c>
      <c r="B488">
        <v>2013</v>
      </c>
      <c r="C488" s="4">
        <v>40780</v>
      </c>
      <c r="D488">
        <v>0.33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0.33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 s="15">
        <f t="shared" si="24"/>
        <v>0.66</v>
      </c>
      <c r="W488" s="5">
        <v>0</v>
      </c>
      <c r="X488" s="15">
        <f t="shared" si="25"/>
        <v>0.66</v>
      </c>
    </row>
    <row r="489" spans="1:24" x14ac:dyDescent="0.25">
      <c r="A489">
        <f t="shared" si="26"/>
        <v>35</v>
      </c>
      <c r="B489">
        <v>2013</v>
      </c>
      <c r="C489" s="4">
        <v>40781</v>
      </c>
      <c r="D489">
        <v>0.33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0.33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 s="15">
        <f t="shared" si="24"/>
        <v>0.66</v>
      </c>
      <c r="W489" s="5">
        <v>0</v>
      </c>
      <c r="X489" s="15">
        <f t="shared" si="25"/>
        <v>0.66</v>
      </c>
    </row>
    <row r="490" spans="1:24" x14ac:dyDescent="0.25">
      <c r="A490">
        <f t="shared" si="26"/>
        <v>35</v>
      </c>
      <c r="B490">
        <v>2013</v>
      </c>
      <c r="C490" s="4">
        <v>40782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 s="15">
        <f t="shared" si="24"/>
        <v>1</v>
      </c>
      <c r="W490" s="5">
        <v>0</v>
      </c>
      <c r="X490" s="15">
        <f>SUM(V490:W490)</f>
        <v>1</v>
      </c>
    </row>
    <row r="491" spans="1:24" x14ac:dyDescent="0.25">
      <c r="A491">
        <f t="shared" si="26"/>
        <v>36</v>
      </c>
      <c r="B491">
        <v>2013</v>
      </c>
      <c r="C491" s="4">
        <v>40783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 s="15">
        <f t="shared" si="24"/>
        <v>1</v>
      </c>
      <c r="W491" s="5">
        <v>1</v>
      </c>
      <c r="X491" s="15">
        <f t="shared" si="25"/>
        <v>2</v>
      </c>
    </row>
    <row r="492" spans="1:24" x14ac:dyDescent="0.25">
      <c r="A492">
        <f t="shared" si="26"/>
        <v>36</v>
      </c>
      <c r="B492">
        <v>2013</v>
      </c>
      <c r="C492" s="4">
        <v>40784</v>
      </c>
      <c r="D492" t="s">
        <v>25</v>
      </c>
      <c r="E492" t="s">
        <v>25</v>
      </c>
      <c r="F492" t="s">
        <v>25</v>
      </c>
      <c r="G492" t="s">
        <v>25</v>
      </c>
      <c r="H492" t="s">
        <v>25</v>
      </c>
      <c r="I492" t="s">
        <v>25</v>
      </c>
      <c r="J492" t="s">
        <v>25</v>
      </c>
      <c r="K492" t="s">
        <v>25</v>
      </c>
      <c r="L492" t="s">
        <v>25</v>
      </c>
      <c r="M492" t="s">
        <v>25</v>
      </c>
      <c r="N492" t="s">
        <v>25</v>
      </c>
      <c r="O492" t="s">
        <v>25</v>
      </c>
      <c r="P492" t="s">
        <v>25</v>
      </c>
      <c r="Q492" t="s">
        <v>25</v>
      </c>
      <c r="R492" t="s">
        <v>25</v>
      </c>
      <c r="S492" t="s">
        <v>25</v>
      </c>
      <c r="T492" t="s">
        <v>25</v>
      </c>
      <c r="U492" t="s">
        <v>25</v>
      </c>
      <c r="V492" s="15">
        <f t="shared" si="24"/>
        <v>0</v>
      </c>
      <c r="W492" s="5" t="s">
        <v>25</v>
      </c>
      <c r="X492" s="15">
        <f t="shared" si="25"/>
        <v>0</v>
      </c>
    </row>
    <row r="493" spans="1:24" x14ac:dyDescent="0.25">
      <c r="A493">
        <f t="shared" si="26"/>
        <v>36</v>
      </c>
      <c r="B493">
        <v>2013</v>
      </c>
      <c r="C493" s="4">
        <v>40785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2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 s="15">
        <f t="shared" si="24"/>
        <v>2</v>
      </c>
      <c r="W493" s="5">
        <v>0</v>
      </c>
      <c r="X493" s="15">
        <f t="shared" si="25"/>
        <v>2</v>
      </c>
    </row>
    <row r="494" spans="1:24" x14ac:dyDescent="0.25">
      <c r="A494">
        <f t="shared" si="26"/>
        <v>36</v>
      </c>
      <c r="B494">
        <v>2013</v>
      </c>
      <c r="C494" s="4">
        <v>40786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0.25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0.5</v>
      </c>
      <c r="R494">
        <v>0</v>
      </c>
      <c r="S494">
        <v>0</v>
      </c>
      <c r="T494">
        <v>0</v>
      </c>
      <c r="U494">
        <v>0</v>
      </c>
      <c r="V494" s="15">
        <v>0</v>
      </c>
      <c r="W494" s="5">
        <v>1</v>
      </c>
      <c r="X494" s="15">
        <f t="shared" si="25"/>
        <v>1</v>
      </c>
    </row>
    <row r="495" spans="1:24" x14ac:dyDescent="0.25">
      <c r="A495">
        <f t="shared" si="26"/>
        <v>36</v>
      </c>
      <c r="B495">
        <v>2013</v>
      </c>
      <c r="C495" s="4">
        <v>40787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0.25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0.5</v>
      </c>
      <c r="R495">
        <v>0</v>
      </c>
      <c r="S495">
        <v>0</v>
      </c>
      <c r="T495">
        <v>0</v>
      </c>
      <c r="U495">
        <v>0</v>
      </c>
      <c r="V495" s="15">
        <f t="shared" si="24"/>
        <v>0.75</v>
      </c>
      <c r="W495" s="5">
        <v>1</v>
      </c>
      <c r="X495" s="15">
        <f t="shared" si="25"/>
        <v>1.75</v>
      </c>
    </row>
    <row r="496" spans="1:24" x14ac:dyDescent="0.25">
      <c r="A496">
        <f t="shared" si="26"/>
        <v>36</v>
      </c>
      <c r="B496">
        <v>2013</v>
      </c>
      <c r="C496" s="4">
        <v>40788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0.25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0.5</v>
      </c>
      <c r="R496">
        <v>0</v>
      </c>
      <c r="S496">
        <v>0</v>
      </c>
      <c r="T496">
        <v>0</v>
      </c>
      <c r="U496">
        <v>0</v>
      </c>
      <c r="V496" s="15">
        <f t="shared" si="24"/>
        <v>0.75</v>
      </c>
      <c r="W496" s="5">
        <v>1</v>
      </c>
      <c r="X496" s="15">
        <f t="shared" si="25"/>
        <v>1.75</v>
      </c>
    </row>
    <row r="497" spans="1:24" x14ac:dyDescent="0.25">
      <c r="A497">
        <f t="shared" si="26"/>
        <v>36</v>
      </c>
      <c r="B497">
        <v>2013</v>
      </c>
      <c r="C497" s="4">
        <v>40789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0.25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0.5</v>
      </c>
      <c r="R497">
        <v>0</v>
      </c>
      <c r="S497">
        <v>0</v>
      </c>
      <c r="T497">
        <v>0</v>
      </c>
      <c r="U497">
        <v>0</v>
      </c>
      <c r="V497" s="15">
        <f t="shared" si="24"/>
        <v>0.75</v>
      </c>
      <c r="W497" s="5">
        <v>1</v>
      </c>
      <c r="X497" s="15">
        <f t="shared" si="25"/>
        <v>1.75</v>
      </c>
    </row>
    <row r="498" spans="1:24" x14ac:dyDescent="0.25">
      <c r="A498">
        <f t="shared" si="26"/>
        <v>37</v>
      </c>
      <c r="B498">
        <v>2013</v>
      </c>
      <c r="C498" s="4">
        <v>40790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2</v>
      </c>
      <c r="R498">
        <v>0</v>
      </c>
      <c r="S498">
        <v>0</v>
      </c>
      <c r="T498">
        <v>0</v>
      </c>
      <c r="U498">
        <v>0</v>
      </c>
      <c r="V498" s="15">
        <f t="shared" si="24"/>
        <v>2</v>
      </c>
      <c r="W498" s="5">
        <v>2</v>
      </c>
      <c r="X498" s="15">
        <f t="shared" si="25"/>
        <v>4</v>
      </c>
    </row>
    <row r="499" spans="1:24" x14ac:dyDescent="0.25">
      <c r="A499">
        <f t="shared" si="26"/>
        <v>37</v>
      </c>
      <c r="B499">
        <v>2013</v>
      </c>
      <c r="C499" s="4">
        <v>40791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 s="15">
        <f t="shared" si="24"/>
        <v>1</v>
      </c>
      <c r="W499" s="5">
        <v>0</v>
      </c>
      <c r="X499" s="15">
        <f t="shared" si="25"/>
        <v>1</v>
      </c>
    </row>
    <row r="500" spans="1:24" x14ac:dyDescent="0.25">
      <c r="A500">
        <f t="shared" si="26"/>
        <v>37</v>
      </c>
      <c r="B500">
        <v>2013</v>
      </c>
      <c r="C500" s="4">
        <v>40792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 s="15">
        <f t="shared" si="24"/>
        <v>1</v>
      </c>
      <c r="W500" s="5">
        <v>1</v>
      </c>
      <c r="X500" s="15">
        <f t="shared" si="25"/>
        <v>2</v>
      </c>
    </row>
    <row r="501" spans="1:24" x14ac:dyDescent="0.25">
      <c r="A501">
        <f t="shared" si="26"/>
        <v>37</v>
      </c>
      <c r="B501">
        <v>2013</v>
      </c>
      <c r="C501" s="4">
        <v>40793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0.7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 s="15">
        <f t="shared" si="24"/>
        <v>0.7</v>
      </c>
      <c r="W501" s="5">
        <v>0</v>
      </c>
      <c r="X501" s="15">
        <f t="shared" si="25"/>
        <v>0.7</v>
      </c>
    </row>
    <row r="502" spans="1:24" x14ac:dyDescent="0.25">
      <c r="A502">
        <f t="shared" si="26"/>
        <v>37</v>
      </c>
      <c r="B502">
        <v>2013</v>
      </c>
      <c r="C502" s="4">
        <v>40794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0.7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 s="15">
        <f t="shared" si="24"/>
        <v>0.7</v>
      </c>
      <c r="W502" s="5">
        <v>0</v>
      </c>
      <c r="X502" s="15">
        <f t="shared" si="25"/>
        <v>0.7</v>
      </c>
    </row>
    <row r="503" spans="1:24" x14ac:dyDescent="0.25">
      <c r="A503">
        <f t="shared" si="26"/>
        <v>37</v>
      </c>
      <c r="B503">
        <v>2013</v>
      </c>
      <c r="C503" s="4">
        <v>40795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0.7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 s="15">
        <f t="shared" si="24"/>
        <v>0.7</v>
      </c>
      <c r="W503" s="5">
        <v>0</v>
      </c>
      <c r="X503" s="15">
        <f t="shared" si="25"/>
        <v>0.7</v>
      </c>
    </row>
    <row r="504" spans="1:24" x14ac:dyDescent="0.25">
      <c r="A504">
        <f t="shared" si="26"/>
        <v>37</v>
      </c>
      <c r="B504">
        <v>2013</v>
      </c>
      <c r="C504" s="4">
        <v>40796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 s="15">
        <f t="shared" ref="V504:V506" si="27">SUM(D504:U504)</f>
        <v>0</v>
      </c>
      <c r="W504" s="5">
        <v>4</v>
      </c>
      <c r="X504" s="15">
        <f t="shared" si="25"/>
        <v>4</v>
      </c>
    </row>
    <row r="505" spans="1:24" x14ac:dyDescent="0.25">
      <c r="A505">
        <f t="shared" si="26"/>
        <v>38</v>
      </c>
      <c r="B505">
        <v>2013</v>
      </c>
      <c r="C505" s="4">
        <v>40797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1</v>
      </c>
      <c r="R505">
        <v>0</v>
      </c>
      <c r="S505">
        <v>0</v>
      </c>
      <c r="T505">
        <v>0</v>
      </c>
      <c r="U505">
        <v>0</v>
      </c>
      <c r="V505" s="15">
        <f t="shared" si="27"/>
        <v>2</v>
      </c>
      <c r="W505" s="5">
        <v>1</v>
      </c>
      <c r="X505" s="15">
        <f t="shared" ref="X505:X506" si="28">SUM(V505:W505)</f>
        <v>3</v>
      </c>
    </row>
    <row r="506" spans="1:24" x14ac:dyDescent="0.25">
      <c r="A506">
        <f t="shared" si="26"/>
        <v>38</v>
      </c>
      <c r="B506">
        <v>2013</v>
      </c>
      <c r="C506" s="4">
        <v>40798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2</v>
      </c>
      <c r="R506">
        <v>0</v>
      </c>
      <c r="S506">
        <v>0</v>
      </c>
      <c r="T506">
        <v>0</v>
      </c>
      <c r="U506">
        <v>0</v>
      </c>
      <c r="V506" s="15">
        <f t="shared" si="27"/>
        <v>2</v>
      </c>
      <c r="W506" s="5">
        <v>1</v>
      </c>
      <c r="X506" s="15">
        <f t="shared" si="28"/>
        <v>3</v>
      </c>
    </row>
    <row r="507" spans="1:24" x14ac:dyDescent="0.25">
      <c r="A507">
        <f t="shared" si="26"/>
        <v>19</v>
      </c>
      <c r="B507">
        <v>2014</v>
      </c>
      <c r="C507" s="4">
        <v>40668</v>
      </c>
      <c r="J507" s="3"/>
      <c r="K507" s="5"/>
      <c r="L507" s="5"/>
      <c r="M507" s="5"/>
      <c r="P507" s="3"/>
      <c r="S507" s="3"/>
      <c r="T507" s="5"/>
      <c r="U507" s="3"/>
      <c r="V507" s="15" t="e">
        <f>IF(SUM(D507:U507)=0,NA(),SUM(D507:U507))</f>
        <v>#N/A</v>
      </c>
      <c r="W507" s="5"/>
      <c r="X507" s="15" t="e">
        <f>SUM(V507:W507)</f>
        <v>#N/A</v>
      </c>
    </row>
    <row r="508" spans="1:24" x14ac:dyDescent="0.25">
      <c r="A508">
        <f t="shared" si="26"/>
        <v>19</v>
      </c>
      <c r="B508">
        <v>2014</v>
      </c>
      <c r="C508" s="4">
        <v>40669</v>
      </c>
      <c r="J508" s="3"/>
      <c r="K508" s="5"/>
      <c r="L508" s="5"/>
      <c r="M508" s="5"/>
      <c r="N508" s="5"/>
      <c r="O508" s="5"/>
      <c r="P508" s="3"/>
      <c r="S508" s="3"/>
      <c r="T508" s="5"/>
      <c r="U508" s="3"/>
      <c r="V508" s="15" t="e">
        <f t="shared" ref="V508:V571" si="29">IF(SUM(D508:U508)=0,NA(),SUM(D508:U508))</f>
        <v>#N/A</v>
      </c>
      <c r="W508" s="5"/>
      <c r="X508" s="15" t="e">
        <f t="shared" ref="X508:X571" si="30">SUM(V508:W508)</f>
        <v>#N/A</v>
      </c>
    </row>
    <row r="509" spans="1:24" x14ac:dyDescent="0.25">
      <c r="A509">
        <f t="shared" si="26"/>
        <v>19</v>
      </c>
      <c r="B509">
        <v>2014</v>
      </c>
      <c r="C509" s="4">
        <v>40670</v>
      </c>
      <c r="J509" s="3"/>
      <c r="K509" s="5"/>
      <c r="L509" s="5"/>
      <c r="M509" s="5"/>
      <c r="N509" s="5"/>
      <c r="O509" s="5"/>
      <c r="P509" s="3"/>
      <c r="S509" s="3"/>
      <c r="T509" s="5"/>
      <c r="U509" s="3"/>
      <c r="V509" s="15" t="e">
        <f t="shared" si="29"/>
        <v>#N/A</v>
      </c>
      <c r="W509" s="5"/>
      <c r="X509" s="15" t="e">
        <f t="shared" si="30"/>
        <v>#N/A</v>
      </c>
    </row>
    <row r="510" spans="1:24" x14ac:dyDescent="0.25">
      <c r="A510">
        <f t="shared" si="26"/>
        <v>20</v>
      </c>
      <c r="B510">
        <v>2014</v>
      </c>
      <c r="C510" s="4">
        <v>40671</v>
      </c>
      <c r="J510" s="3"/>
      <c r="K510" s="5"/>
      <c r="L510" s="5"/>
      <c r="M510" s="5"/>
      <c r="N510" s="5"/>
      <c r="O510" s="5"/>
      <c r="P510" s="3"/>
      <c r="S510" s="3"/>
      <c r="T510" s="5"/>
      <c r="U510" s="3"/>
      <c r="V510" s="15" t="e">
        <f t="shared" si="29"/>
        <v>#N/A</v>
      </c>
      <c r="W510" s="5"/>
      <c r="X510" s="15" t="e">
        <f t="shared" si="30"/>
        <v>#N/A</v>
      </c>
    </row>
    <row r="511" spans="1:24" x14ac:dyDescent="0.25">
      <c r="A511">
        <f t="shared" si="26"/>
        <v>20</v>
      </c>
      <c r="B511">
        <v>2014</v>
      </c>
      <c r="C511" s="4">
        <v>40672</v>
      </c>
      <c r="J511" s="3"/>
      <c r="K511" s="5"/>
      <c r="L511" s="5"/>
      <c r="M511" s="5"/>
      <c r="N511" s="5"/>
      <c r="O511" s="5"/>
      <c r="P511" s="3"/>
      <c r="Q511" s="5"/>
      <c r="R511" s="5"/>
      <c r="S511" s="3"/>
      <c r="T511" s="5"/>
      <c r="U511" s="3"/>
      <c r="V511" s="15" t="e">
        <f t="shared" si="29"/>
        <v>#N/A</v>
      </c>
      <c r="W511" s="5"/>
      <c r="X511" s="15" t="e">
        <f t="shared" si="30"/>
        <v>#N/A</v>
      </c>
    </row>
    <row r="512" spans="1:24" x14ac:dyDescent="0.25">
      <c r="A512">
        <f t="shared" si="26"/>
        <v>20</v>
      </c>
      <c r="B512">
        <v>2014</v>
      </c>
      <c r="C512" s="4">
        <v>40673</v>
      </c>
      <c r="J512" s="3"/>
      <c r="K512" s="5"/>
      <c r="L512" s="5"/>
      <c r="M512" s="5"/>
      <c r="O512" s="5"/>
      <c r="P512" s="3"/>
      <c r="R512" s="5"/>
      <c r="S512" s="3"/>
      <c r="T512" s="5"/>
      <c r="U512" s="3"/>
      <c r="V512" s="15" t="e">
        <f t="shared" si="29"/>
        <v>#N/A</v>
      </c>
      <c r="W512" s="5"/>
      <c r="X512" s="15" t="e">
        <f t="shared" si="30"/>
        <v>#N/A</v>
      </c>
    </row>
    <row r="513" spans="1:24" x14ac:dyDescent="0.25">
      <c r="A513">
        <f t="shared" si="26"/>
        <v>20</v>
      </c>
      <c r="B513">
        <v>2014</v>
      </c>
      <c r="C513" s="4">
        <v>40674</v>
      </c>
      <c r="J513" s="3"/>
      <c r="K513" s="5"/>
      <c r="L513" s="5"/>
      <c r="M513" s="5"/>
      <c r="N513" s="5"/>
      <c r="O513" s="5"/>
      <c r="P513" s="3"/>
      <c r="Q513" s="5"/>
      <c r="R513" s="5"/>
      <c r="S513" s="3"/>
      <c r="T513" s="5"/>
      <c r="U513" s="3"/>
      <c r="V513" s="15" t="e">
        <f t="shared" si="29"/>
        <v>#N/A</v>
      </c>
      <c r="W513" s="5"/>
      <c r="X513" s="15" t="e">
        <f t="shared" si="30"/>
        <v>#N/A</v>
      </c>
    </row>
    <row r="514" spans="1:24" x14ac:dyDescent="0.25">
      <c r="A514">
        <f t="shared" si="26"/>
        <v>20</v>
      </c>
      <c r="B514">
        <v>2014</v>
      </c>
      <c r="C514" s="4">
        <v>40675</v>
      </c>
      <c r="J514" s="3"/>
      <c r="K514" s="5"/>
      <c r="L514" s="5"/>
      <c r="M514" s="5"/>
      <c r="N514" s="5"/>
      <c r="O514" s="5"/>
      <c r="P514" s="3"/>
      <c r="Q514" s="5"/>
      <c r="R514" s="5"/>
      <c r="S514" s="3"/>
      <c r="T514" s="5"/>
      <c r="U514" s="3"/>
      <c r="V514" s="15" t="e">
        <f t="shared" si="29"/>
        <v>#N/A</v>
      </c>
      <c r="W514" s="5"/>
      <c r="X514" s="15" t="e">
        <f t="shared" si="30"/>
        <v>#N/A</v>
      </c>
    </row>
    <row r="515" spans="1:24" x14ac:dyDescent="0.25">
      <c r="A515">
        <f t="shared" ref="A515:A578" si="31">WEEKNUM(C515)</f>
        <v>20</v>
      </c>
      <c r="B515">
        <v>2014</v>
      </c>
      <c r="C515" s="4">
        <v>40676</v>
      </c>
      <c r="J515" s="3"/>
      <c r="K515" s="5"/>
      <c r="L515" s="5"/>
      <c r="M515" s="5"/>
      <c r="N515" s="5"/>
      <c r="O515" s="5"/>
      <c r="P515" s="3"/>
      <c r="Q515" s="5"/>
      <c r="R515" s="5"/>
      <c r="S515" s="3"/>
      <c r="T515" s="5"/>
      <c r="U515" s="3"/>
      <c r="V515" s="15" t="e">
        <f t="shared" si="29"/>
        <v>#N/A</v>
      </c>
      <c r="W515" s="5"/>
      <c r="X515" s="15" t="e">
        <f t="shared" si="30"/>
        <v>#N/A</v>
      </c>
    </row>
    <row r="516" spans="1:24" x14ac:dyDescent="0.25">
      <c r="A516">
        <f t="shared" si="31"/>
        <v>20</v>
      </c>
      <c r="B516">
        <v>2014</v>
      </c>
      <c r="C516" s="4">
        <v>40677</v>
      </c>
      <c r="J516" s="3"/>
      <c r="K516" s="5"/>
      <c r="L516" s="5"/>
      <c r="M516" s="5"/>
      <c r="N516" s="5"/>
      <c r="O516" s="5"/>
      <c r="P516" s="3"/>
      <c r="Q516" s="5"/>
      <c r="R516" s="5"/>
      <c r="S516" s="3"/>
      <c r="T516" s="5"/>
      <c r="U516" s="3"/>
      <c r="V516" s="15" t="e">
        <f t="shared" si="29"/>
        <v>#N/A</v>
      </c>
      <c r="W516" s="5"/>
      <c r="X516" s="15" t="e">
        <f t="shared" si="30"/>
        <v>#N/A</v>
      </c>
    </row>
    <row r="517" spans="1:24" x14ac:dyDescent="0.25">
      <c r="A517">
        <f t="shared" si="31"/>
        <v>21</v>
      </c>
      <c r="B517">
        <v>2014</v>
      </c>
      <c r="C517" s="4">
        <v>40678</v>
      </c>
      <c r="Q517" s="5"/>
      <c r="R517" s="5"/>
      <c r="S517" s="5"/>
      <c r="T517" s="5"/>
      <c r="U517" s="5"/>
      <c r="V517" s="15" t="e">
        <f t="shared" si="29"/>
        <v>#N/A</v>
      </c>
      <c r="W517" s="5"/>
      <c r="X517" s="15" t="e">
        <f t="shared" si="30"/>
        <v>#N/A</v>
      </c>
    </row>
    <row r="518" spans="1:24" x14ac:dyDescent="0.25">
      <c r="A518">
        <f t="shared" si="31"/>
        <v>21</v>
      </c>
      <c r="B518">
        <v>2014</v>
      </c>
      <c r="C518" s="4">
        <v>40679</v>
      </c>
      <c r="Q518" s="5"/>
      <c r="R518" s="5"/>
      <c r="S518" s="5"/>
      <c r="T518" s="5"/>
      <c r="U518" s="5"/>
      <c r="V518" s="15" t="e">
        <f t="shared" si="29"/>
        <v>#N/A</v>
      </c>
      <c r="W518" s="5"/>
      <c r="X518" s="15" t="e">
        <f t="shared" si="30"/>
        <v>#N/A</v>
      </c>
    </row>
    <row r="519" spans="1:24" x14ac:dyDescent="0.25">
      <c r="A519">
        <f t="shared" si="31"/>
        <v>21</v>
      </c>
      <c r="B519">
        <v>2014</v>
      </c>
      <c r="C519" s="4">
        <v>40680</v>
      </c>
      <c r="V519" s="15" t="e">
        <f t="shared" si="29"/>
        <v>#N/A</v>
      </c>
      <c r="W519" s="5"/>
      <c r="X519" s="15" t="e">
        <f t="shared" si="30"/>
        <v>#N/A</v>
      </c>
    </row>
    <row r="520" spans="1:24" x14ac:dyDescent="0.25">
      <c r="A520">
        <f t="shared" si="31"/>
        <v>21</v>
      </c>
      <c r="B520">
        <v>2014</v>
      </c>
      <c r="C520" s="4">
        <v>40681</v>
      </c>
      <c r="V520" s="15" t="e">
        <f t="shared" si="29"/>
        <v>#N/A</v>
      </c>
      <c r="W520" s="5"/>
      <c r="X520" s="15" t="e">
        <f t="shared" si="30"/>
        <v>#N/A</v>
      </c>
    </row>
    <row r="521" spans="1:24" x14ac:dyDescent="0.25">
      <c r="A521">
        <f t="shared" si="31"/>
        <v>21</v>
      </c>
      <c r="B521">
        <v>2014</v>
      </c>
      <c r="C521" s="4">
        <v>40682</v>
      </c>
      <c r="V521" s="15" t="e">
        <f t="shared" si="29"/>
        <v>#N/A</v>
      </c>
      <c r="W521" s="5"/>
      <c r="X521" s="15" t="e">
        <f t="shared" si="30"/>
        <v>#N/A</v>
      </c>
    </row>
    <row r="522" spans="1:24" x14ac:dyDescent="0.25">
      <c r="A522">
        <f t="shared" si="31"/>
        <v>21</v>
      </c>
      <c r="B522">
        <v>2014</v>
      </c>
      <c r="C522" s="4">
        <v>40683</v>
      </c>
      <c r="V522" s="15" t="e">
        <f t="shared" si="29"/>
        <v>#N/A</v>
      </c>
      <c r="W522" s="5"/>
      <c r="X522" s="15" t="e">
        <f t="shared" si="30"/>
        <v>#N/A</v>
      </c>
    </row>
    <row r="523" spans="1:24" x14ac:dyDescent="0.25">
      <c r="A523">
        <f t="shared" si="31"/>
        <v>21</v>
      </c>
      <c r="B523">
        <v>2014</v>
      </c>
      <c r="C523" s="4">
        <v>40684</v>
      </c>
      <c r="V523" s="15" t="e">
        <f t="shared" si="29"/>
        <v>#N/A</v>
      </c>
      <c r="W523" s="5"/>
      <c r="X523" s="15" t="e">
        <f t="shared" si="30"/>
        <v>#N/A</v>
      </c>
    </row>
    <row r="524" spans="1:24" x14ac:dyDescent="0.25">
      <c r="A524">
        <f t="shared" si="31"/>
        <v>22</v>
      </c>
      <c r="B524">
        <v>2014</v>
      </c>
      <c r="C524" s="4">
        <v>40685</v>
      </c>
      <c r="V524" s="15" t="e">
        <f t="shared" si="29"/>
        <v>#N/A</v>
      </c>
      <c r="W524" s="5"/>
      <c r="X524" s="15" t="e">
        <f t="shared" si="30"/>
        <v>#N/A</v>
      </c>
    </row>
    <row r="525" spans="1:24" x14ac:dyDescent="0.25">
      <c r="A525">
        <f t="shared" si="31"/>
        <v>22</v>
      </c>
      <c r="B525">
        <v>2014</v>
      </c>
      <c r="C525" s="4">
        <v>40686</v>
      </c>
      <c r="V525" s="15" t="e">
        <f t="shared" si="29"/>
        <v>#N/A</v>
      </c>
      <c r="W525" s="5"/>
      <c r="X525" s="15" t="e">
        <f t="shared" si="30"/>
        <v>#N/A</v>
      </c>
    </row>
    <row r="526" spans="1:24" x14ac:dyDescent="0.25">
      <c r="A526">
        <f t="shared" si="31"/>
        <v>22</v>
      </c>
      <c r="B526">
        <v>2014</v>
      </c>
      <c r="C526" s="4">
        <v>40687</v>
      </c>
      <c r="V526" s="15" t="e">
        <f t="shared" si="29"/>
        <v>#N/A</v>
      </c>
      <c r="W526" s="5"/>
      <c r="X526" s="15" t="e">
        <f t="shared" si="30"/>
        <v>#N/A</v>
      </c>
    </row>
    <row r="527" spans="1:24" x14ac:dyDescent="0.25">
      <c r="A527">
        <f t="shared" si="31"/>
        <v>22</v>
      </c>
      <c r="B527">
        <v>2014</v>
      </c>
      <c r="C527" s="4">
        <v>40688</v>
      </c>
      <c r="V527" s="15" t="e">
        <f t="shared" si="29"/>
        <v>#N/A</v>
      </c>
      <c r="W527" s="5"/>
      <c r="X527" s="15" t="e">
        <f t="shared" si="30"/>
        <v>#N/A</v>
      </c>
    </row>
    <row r="528" spans="1:24" x14ac:dyDescent="0.25">
      <c r="A528">
        <f t="shared" si="31"/>
        <v>22</v>
      </c>
      <c r="B528">
        <v>2014</v>
      </c>
      <c r="C528" s="4">
        <v>40689</v>
      </c>
      <c r="V528" s="15" t="e">
        <f t="shared" si="29"/>
        <v>#N/A</v>
      </c>
      <c r="W528" s="5"/>
      <c r="X528" s="15" t="e">
        <f t="shared" si="30"/>
        <v>#N/A</v>
      </c>
    </row>
    <row r="529" spans="1:24" x14ac:dyDescent="0.25">
      <c r="A529">
        <f t="shared" si="31"/>
        <v>22</v>
      </c>
      <c r="B529">
        <v>2014</v>
      </c>
      <c r="C529" s="4">
        <v>40690</v>
      </c>
      <c r="V529" s="15" t="e">
        <f t="shared" si="29"/>
        <v>#N/A</v>
      </c>
      <c r="W529" s="5"/>
      <c r="X529" s="15" t="e">
        <f t="shared" si="30"/>
        <v>#N/A</v>
      </c>
    </row>
    <row r="530" spans="1:24" x14ac:dyDescent="0.25">
      <c r="A530">
        <f t="shared" si="31"/>
        <v>22</v>
      </c>
      <c r="B530">
        <v>2014</v>
      </c>
      <c r="C530" s="4">
        <v>40691</v>
      </c>
      <c r="D530">
        <v>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2</v>
      </c>
      <c r="R530">
        <v>0</v>
      </c>
      <c r="S530">
        <v>0</v>
      </c>
      <c r="T530">
        <v>0</v>
      </c>
      <c r="U530">
        <v>0</v>
      </c>
      <c r="V530" s="15">
        <f t="shared" si="29"/>
        <v>7</v>
      </c>
      <c r="W530" s="5">
        <v>1</v>
      </c>
      <c r="X530" s="15">
        <f t="shared" si="30"/>
        <v>8</v>
      </c>
    </row>
    <row r="531" spans="1:24" x14ac:dyDescent="0.25">
      <c r="A531">
        <f t="shared" si="31"/>
        <v>23</v>
      </c>
      <c r="B531">
        <v>2014</v>
      </c>
      <c r="C531" s="4">
        <v>40692</v>
      </c>
      <c r="D531">
        <v>7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 s="15">
        <f t="shared" si="29"/>
        <v>8</v>
      </c>
      <c r="W531" s="5">
        <v>1</v>
      </c>
      <c r="X531" s="15">
        <f t="shared" si="30"/>
        <v>9</v>
      </c>
    </row>
    <row r="532" spans="1:24" x14ac:dyDescent="0.25">
      <c r="A532">
        <f t="shared" si="31"/>
        <v>23</v>
      </c>
      <c r="B532">
        <v>2014</v>
      </c>
      <c r="C532" s="4">
        <v>40693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2</v>
      </c>
      <c r="R532">
        <v>0</v>
      </c>
      <c r="S532">
        <v>0</v>
      </c>
      <c r="T532">
        <v>0</v>
      </c>
      <c r="U532">
        <v>0</v>
      </c>
      <c r="V532" s="15">
        <f t="shared" si="29"/>
        <v>2</v>
      </c>
      <c r="W532" s="5">
        <v>1</v>
      </c>
      <c r="X532" s="15">
        <f t="shared" si="30"/>
        <v>3</v>
      </c>
    </row>
    <row r="533" spans="1:24" x14ac:dyDescent="0.25">
      <c r="A533">
        <f t="shared" si="31"/>
        <v>23</v>
      </c>
      <c r="B533">
        <v>2014</v>
      </c>
      <c r="C533" s="4">
        <v>40694</v>
      </c>
      <c r="D533">
        <v>4.33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2.67</v>
      </c>
      <c r="R533">
        <v>0</v>
      </c>
      <c r="S533">
        <v>0</v>
      </c>
      <c r="T533">
        <v>0</v>
      </c>
      <c r="U533">
        <v>0</v>
      </c>
      <c r="V533" s="15">
        <f t="shared" si="29"/>
        <v>7</v>
      </c>
      <c r="W533" s="5">
        <v>0.33</v>
      </c>
      <c r="X533" s="15">
        <f>SUM(V533:W533)</f>
        <v>7.33</v>
      </c>
    </row>
    <row r="534" spans="1:24" x14ac:dyDescent="0.25">
      <c r="A534">
        <f t="shared" si="31"/>
        <v>23</v>
      </c>
      <c r="B534">
        <v>2014</v>
      </c>
      <c r="C534" s="4">
        <v>40695</v>
      </c>
      <c r="D534">
        <v>4.33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2.67</v>
      </c>
      <c r="R534">
        <v>0</v>
      </c>
      <c r="S534">
        <v>0</v>
      </c>
      <c r="T534">
        <v>0</v>
      </c>
      <c r="U534">
        <v>0</v>
      </c>
      <c r="V534" s="15">
        <f t="shared" si="29"/>
        <v>7</v>
      </c>
      <c r="W534" s="5">
        <v>0.33</v>
      </c>
      <c r="X534" s="15">
        <f>SUM(V534:W534)</f>
        <v>7.33</v>
      </c>
    </row>
    <row r="535" spans="1:24" x14ac:dyDescent="0.25">
      <c r="A535">
        <f t="shared" si="31"/>
        <v>23</v>
      </c>
      <c r="B535">
        <v>2014</v>
      </c>
      <c r="C535" s="4">
        <v>40696</v>
      </c>
      <c r="D535">
        <v>4.33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2.67</v>
      </c>
      <c r="R535">
        <v>0</v>
      </c>
      <c r="S535">
        <v>0</v>
      </c>
      <c r="T535">
        <v>0</v>
      </c>
      <c r="U535">
        <v>0</v>
      </c>
      <c r="V535" s="15">
        <f t="shared" si="29"/>
        <v>7</v>
      </c>
      <c r="W535" s="5">
        <v>0.33</v>
      </c>
      <c r="X535" s="15">
        <f t="shared" si="30"/>
        <v>7.33</v>
      </c>
    </row>
    <row r="536" spans="1:24" x14ac:dyDescent="0.25">
      <c r="A536">
        <f t="shared" si="31"/>
        <v>23</v>
      </c>
      <c r="B536">
        <v>2014</v>
      </c>
      <c r="C536" s="4">
        <v>40697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2</v>
      </c>
      <c r="R536">
        <v>0</v>
      </c>
      <c r="S536">
        <v>0</v>
      </c>
      <c r="T536">
        <v>0</v>
      </c>
      <c r="U536">
        <v>0</v>
      </c>
      <c r="V536" s="15">
        <f t="shared" si="29"/>
        <v>3</v>
      </c>
      <c r="W536" s="5">
        <v>0</v>
      </c>
      <c r="X536" s="15">
        <f t="shared" si="30"/>
        <v>3</v>
      </c>
    </row>
    <row r="537" spans="1:24" x14ac:dyDescent="0.25">
      <c r="A537">
        <f t="shared" si="31"/>
        <v>23</v>
      </c>
      <c r="B537">
        <v>2014</v>
      </c>
      <c r="C537" s="4">
        <v>40698</v>
      </c>
      <c r="D537">
        <v>5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 s="15">
        <f t="shared" si="29"/>
        <v>5</v>
      </c>
      <c r="W537" s="5">
        <v>4</v>
      </c>
      <c r="X537" s="15">
        <f t="shared" si="30"/>
        <v>9</v>
      </c>
    </row>
    <row r="538" spans="1:24" x14ac:dyDescent="0.25">
      <c r="A538">
        <f t="shared" si="31"/>
        <v>24</v>
      </c>
      <c r="B538">
        <v>2014</v>
      </c>
      <c r="C538" s="4">
        <v>40699</v>
      </c>
      <c r="D538">
        <v>5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15</v>
      </c>
      <c r="R538">
        <v>0</v>
      </c>
      <c r="S538">
        <v>0</v>
      </c>
      <c r="T538">
        <v>0</v>
      </c>
      <c r="U538">
        <v>0</v>
      </c>
      <c r="V538" s="15">
        <f t="shared" si="29"/>
        <v>20</v>
      </c>
      <c r="W538" s="5">
        <v>5</v>
      </c>
      <c r="X538" s="15">
        <f t="shared" si="30"/>
        <v>25</v>
      </c>
    </row>
    <row r="539" spans="1:24" x14ac:dyDescent="0.25">
      <c r="A539">
        <f t="shared" si="31"/>
        <v>24</v>
      </c>
      <c r="B539">
        <v>2014</v>
      </c>
      <c r="C539" s="4">
        <v>40700</v>
      </c>
      <c r="D539" t="s">
        <v>29</v>
      </c>
      <c r="E539" t="s">
        <v>29</v>
      </c>
      <c r="F539" t="s">
        <v>29</v>
      </c>
      <c r="G539" t="s">
        <v>29</v>
      </c>
      <c r="H539" t="s">
        <v>29</v>
      </c>
      <c r="I539" t="s">
        <v>29</v>
      </c>
      <c r="J539" t="s">
        <v>29</v>
      </c>
      <c r="K539" t="s">
        <v>29</v>
      </c>
      <c r="L539" t="s">
        <v>29</v>
      </c>
      <c r="M539" t="s">
        <v>29</v>
      </c>
      <c r="N539" t="s">
        <v>29</v>
      </c>
      <c r="O539" t="s">
        <v>29</v>
      </c>
      <c r="P539" t="s">
        <v>29</v>
      </c>
      <c r="Q539" t="s">
        <v>29</v>
      </c>
      <c r="R539" t="s">
        <v>29</v>
      </c>
      <c r="S539" t="s">
        <v>29</v>
      </c>
      <c r="T539" t="s">
        <v>29</v>
      </c>
      <c r="U539" t="s">
        <v>29</v>
      </c>
      <c r="V539" s="15" t="e">
        <f t="shared" si="29"/>
        <v>#N/A</v>
      </c>
      <c r="W539" s="5" t="s">
        <v>29</v>
      </c>
      <c r="X539" s="15" t="e">
        <f t="shared" si="30"/>
        <v>#N/A</v>
      </c>
    </row>
    <row r="540" spans="1:24" x14ac:dyDescent="0.25">
      <c r="A540">
        <f t="shared" si="31"/>
        <v>24</v>
      </c>
      <c r="B540">
        <v>2014</v>
      </c>
      <c r="C540" s="4">
        <v>40701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 s="15" t="e">
        <f t="shared" si="29"/>
        <v>#N/A</v>
      </c>
      <c r="W540" s="5">
        <v>0</v>
      </c>
      <c r="X540" s="15" t="e">
        <f>SUM(V540:W540)</f>
        <v>#N/A</v>
      </c>
    </row>
    <row r="541" spans="1:24" x14ac:dyDescent="0.25">
      <c r="A541">
        <f t="shared" si="31"/>
        <v>24</v>
      </c>
      <c r="B541">
        <v>2014</v>
      </c>
      <c r="C541" s="4">
        <v>40702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 s="15" t="e">
        <f t="shared" si="29"/>
        <v>#N/A</v>
      </c>
      <c r="W541" s="5">
        <v>0</v>
      </c>
      <c r="X541" s="15" t="e">
        <f t="shared" ref="X541:X542" si="32">SUM(V541:W541)</f>
        <v>#N/A</v>
      </c>
    </row>
    <row r="542" spans="1:24" x14ac:dyDescent="0.25">
      <c r="A542">
        <f t="shared" si="31"/>
        <v>24</v>
      </c>
      <c r="B542">
        <v>2014</v>
      </c>
      <c r="C542" s="4">
        <v>40703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 s="15" t="e">
        <f t="shared" si="29"/>
        <v>#N/A</v>
      </c>
      <c r="W542" s="5">
        <v>0</v>
      </c>
      <c r="X542" s="15" t="e">
        <f t="shared" si="32"/>
        <v>#N/A</v>
      </c>
    </row>
    <row r="543" spans="1:24" x14ac:dyDescent="0.25">
      <c r="A543">
        <f t="shared" si="31"/>
        <v>24</v>
      </c>
      <c r="B543">
        <v>2014</v>
      </c>
      <c r="C543" s="4">
        <v>40704</v>
      </c>
      <c r="D543">
        <v>6</v>
      </c>
      <c r="E543">
        <v>0</v>
      </c>
      <c r="F543">
        <v>0</v>
      </c>
      <c r="G543">
        <v>0</v>
      </c>
      <c r="H543">
        <v>2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3</v>
      </c>
      <c r="R543">
        <v>0</v>
      </c>
      <c r="S543">
        <v>0</v>
      </c>
      <c r="T543">
        <v>0</v>
      </c>
      <c r="U543">
        <v>0</v>
      </c>
      <c r="V543" s="15">
        <f t="shared" si="29"/>
        <v>11</v>
      </c>
      <c r="W543" s="5">
        <v>3</v>
      </c>
      <c r="X543" s="15">
        <f t="shared" si="30"/>
        <v>14</v>
      </c>
    </row>
    <row r="544" spans="1:24" x14ac:dyDescent="0.25">
      <c r="A544">
        <f t="shared" si="31"/>
        <v>24</v>
      </c>
      <c r="B544">
        <v>2014</v>
      </c>
      <c r="C544" s="4">
        <v>40705</v>
      </c>
      <c r="D544">
        <v>9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6</v>
      </c>
      <c r="R544">
        <v>0</v>
      </c>
      <c r="S544">
        <v>0</v>
      </c>
      <c r="T544">
        <v>0</v>
      </c>
      <c r="U544">
        <v>0</v>
      </c>
      <c r="V544" s="15">
        <f t="shared" si="29"/>
        <v>15</v>
      </c>
      <c r="W544" s="5">
        <v>5</v>
      </c>
      <c r="X544" s="15">
        <f t="shared" si="30"/>
        <v>20</v>
      </c>
    </row>
    <row r="545" spans="1:24" x14ac:dyDescent="0.25">
      <c r="A545">
        <f t="shared" si="31"/>
        <v>25</v>
      </c>
      <c r="B545">
        <v>2014</v>
      </c>
      <c r="C545" s="4">
        <v>40706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 s="15" t="e">
        <f t="shared" si="29"/>
        <v>#N/A</v>
      </c>
      <c r="W545" s="5">
        <v>0</v>
      </c>
      <c r="X545" s="15" t="e">
        <f t="shared" si="30"/>
        <v>#N/A</v>
      </c>
    </row>
    <row r="546" spans="1:24" x14ac:dyDescent="0.25">
      <c r="A546">
        <f t="shared" si="31"/>
        <v>25</v>
      </c>
      <c r="B546">
        <v>2014</v>
      </c>
      <c r="C546" s="4">
        <v>40707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1</v>
      </c>
      <c r="R546">
        <v>0</v>
      </c>
      <c r="S546">
        <v>0</v>
      </c>
      <c r="T546">
        <v>0</v>
      </c>
      <c r="U546">
        <v>0</v>
      </c>
      <c r="V546" s="15">
        <f t="shared" si="29"/>
        <v>1</v>
      </c>
      <c r="W546" s="5">
        <v>2</v>
      </c>
      <c r="X546" s="15">
        <f t="shared" si="30"/>
        <v>3</v>
      </c>
    </row>
    <row r="547" spans="1:24" x14ac:dyDescent="0.25">
      <c r="A547">
        <f t="shared" si="31"/>
        <v>25</v>
      </c>
      <c r="B547">
        <v>2014</v>
      </c>
      <c r="C547" s="4">
        <v>40708</v>
      </c>
      <c r="D547">
        <v>2.66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0.33</v>
      </c>
      <c r="R547">
        <v>0</v>
      </c>
      <c r="S547">
        <v>0</v>
      </c>
      <c r="T547">
        <v>0</v>
      </c>
      <c r="U547">
        <v>0</v>
      </c>
      <c r="V547" s="15">
        <f t="shared" si="29"/>
        <v>2.99</v>
      </c>
      <c r="W547" s="5">
        <v>2</v>
      </c>
      <c r="X547" s="15">
        <f>SUM(V547:W547)</f>
        <v>4.99</v>
      </c>
    </row>
    <row r="548" spans="1:24" x14ac:dyDescent="0.25">
      <c r="A548">
        <f t="shared" si="31"/>
        <v>25</v>
      </c>
      <c r="B548">
        <v>2014</v>
      </c>
      <c r="C548" s="4">
        <v>40709</v>
      </c>
      <c r="D548">
        <v>2.66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0.33</v>
      </c>
      <c r="R548">
        <v>0</v>
      </c>
      <c r="S548">
        <v>0</v>
      </c>
      <c r="T548">
        <v>0</v>
      </c>
      <c r="U548">
        <v>0</v>
      </c>
      <c r="V548" s="15">
        <f t="shared" si="29"/>
        <v>2.99</v>
      </c>
      <c r="W548" s="5">
        <v>3</v>
      </c>
      <c r="X548" s="15">
        <f t="shared" ref="X548:X549" si="33">SUM(V548:W548)</f>
        <v>5.99</v>
      </c>
    </row>
    <row r="549" spans="1:24" x14ac:dyDescent="0.25">
      <c r="A549">
        <f t="shared" si="31"/>
        <v>25</v>
      </c>
      <c r="B549">
        <v>2014</v>
      </c>
      <c r="C549" s="4">
        <v>40710</v>
      </c>
      <c r="D549">
        <v>2.66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0.33</v>
      </c>
      <c r="R549">
        <v>0</v>
      </c>
      <c r="S549">
        <v>0</v>
      </c>
      <c r="T549">
        <v>0</v>
      </c>
      <c r="U549">
        <v>0</v>
      </c>
      <c r="V549" s="15">
        <f t="shared" si="29"/>
        <v>2.99</v>
      </c>
      <c r="W549" s="5">
        <v>4</v>
      </c>
      <c r="X549" s="15">
        <f t="shared" si="33"/>
        <v>6.99</v>
      </c>
    </row>
    <row r="550" spans="1:24" x14ac:dyDescent="0.25">
      <c r="A550">
        <f t="shared" si="31"/>
        <v>25</v>
      </c>
      <c r="B550">
        <v>2014</v>
      </c>
      <c r="C550" s="4">
        <v>40711</v>
      </c>
      <c r="D550">
        <v>7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4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 s="15">
        <f t="shared" si="29"/>
        <v>11</v>
      </c>
      <c r="W550" s="5">
        <v>2</v>
      </c>
      <c r="X550" s="15">
        <f t="shared" si="30"/>
        <v>13</v>
      </c>
    </row>
    <row r="551" spans="1:24" x14ac:dyDescent="0.25">
      <c r="A551">
        <f t="shared" si="31"/>
        <v>25</v>
      </c>
      <c r="B551">
        <v>2014</v>
      </c>
      <c r="C551" s="4">
        <v>40712</v>
      </c>
      <c r="D551">
        <v>15</v>
      </c>
      <c r="E551">
        <v>0</v>
      </c>
      <c r="F551">
        <v>0</v>
      </c>
      <c r="G551">
        <v>0</v>
      </c>
      <c r="H551">
        <v>3</v>
      </c>
      <c r="I551">
        <v>0</v>
      </c>
      <c r="J551">
        <v>0</v>
      </c>
      <c r="K551">
        <v>0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 s="15">
        <f t="shared" si="29"/>
        <v>19</v>
      </c>
      <c r="W551" s="5">
        <v>12</v>
      </c>
      <c r="X551" s="15">
        <f t="shared" si="30"/>
        <v>31</v>
      </c>
    </row>
    <row r="552" spans="1:24" x14ac:dyDescent="0.25">
      <c r="A552">
        <f t="shared" si="31"/>
        <v>26</v>
      </c>
      <c r="B552">
        <v>2014</v>
      </c>
      <c r="C552" s="4">
        <v>40713</v>
      </c>
      <c r="D552">
        <v>16</v>
      </c>
      <c r="E552">
        <v>0</v>
      </c>
      <c r="F552">
        <v>0</v>
      </c>
      <c r="G552">
        <v>0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 s="15">
        <f t="shared" si="29"/>
        <v>17</v>
      </c>
      <c r="W552" s="5">
        <v>3</v>
      </c>
      <c r="X552" s="15">
        <f t="shared" si="30"/>
        <v>20</v>
      </c>
    </row>
    <row r="553" spans="1:24" x14ac:dyDescent="0.25">
      <c r="A553">
        <f t="shared" si="31"/>
        <v>26</v>
      </c>
      <c r="B553">
        <v>2014</v>
      </c>
      <c r="C553" s="4">
        <v>40714</v>
      </c>
      <c r="D553">
        <v>4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1</v>
      </c>
      <c r="M553">
        <v>0</v>
      </c>
      <c r="N553">
        <v>0</v>
      </c>
      <c r="O553">
        <v>0</v>
      </c>
      <c r="P553">
        <v>0</v>
      </c>
      <c r="Q553">
        <v>1</v>
      </c>
      <c r="R553">
        <v>0</v>
      </c>
      <c r="S553">
        <v>0</v>
      </c>
      <c r="T553">
        <v>0</v>
      </c>
      <c r="U553">
        <v>0</v>
      </c>
      <c r="V553" s="15">
        <f t="shared" si="29"/>
        <v>6</v>
      </c>
      <c r="W553" s="5">
        <v>3</v>
      </c>
      <c r="X553" s="15">
        <f t="shared" si="30"/>
        <v>9</v>
      </c>
    </row>
    <row r="554" spans="1:24" x14ac:dyDescent="0.25">
      <c r="A554">
        <f t="shared" si="31"/>
        <v>26</v>
      </c>
      <c r="B554">
        <v>2014</v>
      </c>
      <c r="C554" s="4">
        <v>40715</v>
      </c>
      <c r="D554">
        <v>12.7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0.3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 s="15">
        <f t="shared" si="29"/>
        <v>13</v>
      </c>
      <c r="W554" s="5">
        <v>2</v>
      </c>
      <c r="X554" s="15">
        <f t="shared" si="30"/>
        <v>15</v>
      </c>
    </row>
    <row r="555" spans="1:24" x14ac:dyDescent="0.25">
      <c r="A555">
        <f t="shared" si="31"/>
        <v>26</v>
      </c>
      <c r="B555">
        <v>2014</v>
      </c>
      <c r="C555" s="4">
        <v>40716</v>
      </c>
      <c r="D555">
        <v>12.7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0.3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 s="15">
        <f t="shared" si="29"/>
        <v>13</v>
      </c>
      <c r="W555" s="5">
        <v>3</v>
      </c>
      <c r="X555" s="15">
        <f t="shared" ref="X555:X556" si="34">SUM(V555:W555)</f>
        <v>16</v>
      </c>
    </row>
    <row r="556" spans="1:24" x14ac:dyDescent="0.25">
      <c r="A556">
        <f t="shared" si="31"/>
        <v>26</v>
      </c>
      <c r="B556">
        <v>2014</v>
      </c>
      <c r="C556" s="4">
        <v>40717</v>
      </c>
      <c r="D556">
        <v>12.7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0.3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 s="15">
        <f t="shared" si="29"/>
        <v>13</v>
      </c>
      <c r="W556" s="5">
        <v>4</v>
      </c>
      <c r="X556" s="15">
        <f t="shared" si="34"/>
        <v>17</v>
      </c>
    </row>
    <row r="557" spans="1:24" x14ac:dyDescent="0.25">
      <c r="A557">
        <f t="shared" si="31"/>
        <v>26</v>
      </c>
      <c r="B557">
        <v>2014</v>
      </c>
      <c r="C557" s="4">
        <v>40718</v>
      </c>
      <c r="D557">
        <v>20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 s="15">
        <f t="shared" si="29"/>
        <v>20</v>
      </c>
      <c r="W557" s="5">
        <v>1</v>
      </c>
      <c r="X557" s="15">
        <f t="shared" si="30"/>
        <v>21</v>
      </c>
    </row>
    <row r="558" spans="1:24" x14ac:dyDescent="0.25">
      <c r="A558">
        <f t="shared" si="31"/>
        <v>26</v>
      </c>
      <c r="B558">
        <v>2014</v>
      </c>
      <c r="C558" s="4">
        <v>40719</v>
      </c>
      <c r="D558">
        <v>3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 s="15">
        <f t="shared" si="29"/>
        <v>3</v>
      </c>
      <c r="W558" s="5">
        <v>0</v>
      </c>
      <c r="X558" s="15">
        <f t="shared" si="30"/>
        <v>3</v>
      </c>
    </row>
    <row r="559" spans="1:24" x14ac:dyDescent="0.25">
      <c r="A559">
        <f t="shared" si="31"/>
        <v>27</v>
      </c>
      <c r="B559">
        <v>2014</v>
      </c>
      <c r="C559" s="4">
        <v>40720</v>
      </c>
      <c r="D559">
        <v>5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 s="15">
        <f t="shared" si="29"/>
        <v>5</v>
      </c>
      <c r="W559" s="5">
        <v>1</v>
      </c>
      <c r="X559" s="15">
        <f t="shared" si="30"/>
        <v>6</v>
      </c>
    </row>
    <row r="560" spans="1:24" x14ac:dyDescent="0.25">
      <c r="A560">
        <f t="shared" si="31"/>
        <v>27</v>
      </c>
      <c r="B560">
        <v>2014</v>
      </c>
      <c r="C560" s="4">
        <v>40721</v>
      </c>
      <c r="D560">
        <v>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 s="15">
        <f t="shared" si="29"/>
        <v>6</v>
      </c>
      <c r="W560" s="5">
        <v>16</v>
      </c>
      <c r="X560" s="15">
        <f t="shared" si="30"/>
        <v>22</v>
      </c>
    </row>
    <row r="561" spans="1:24" x14ac:dyDescent="0.25">
      <c r="A561">
        <f t="shared" si="31"/>
        <v>27</v>
      </c>
      <c r="B561">
        <v>2014</v>
      </c>
      <c r="C561" s="4">
        <v>40722</v>
      </c>
      <c r="D561">
        <v>28.6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 s="15">
        <f t="shared" si="29"/>
        <v>28.6</v>
      </c>
      <c r="W561" s="5">
        <v>30.6</v>
      </c>
      <c r="X561" s="15">
        <f t="shared" si="30"/>
        <v>59.2</v>
      </c>
    </row>
    <row r="562" spans="1:24" x14ac:dyDescent="0.25">
      <c r="A562">
        <f t="shared" si="31"/>
        <v>27</v>
      </c>
      <c r="B562">
        <v>2014</v>
      </c>
      <c r="C562" s="4">
        <v>40723</v>
      </c>
      <c r="D562">
        <v>28.6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 s="15">
        <f t="shared" si="29"/>
        <v>28.6</v>
      </c>
      <c r="W562" s="5">
        <v>30.6</v>
      </c>
      <c r="X562" s="15">
        <f t="shared" si="30"/>
        <v>59.2</v>
      </c>
    </row>
    <row r="563" spans="1:24" x14ac:dyDescent="0.25">
      <c r="A563">
        <f t="shared" si="31"/>
        <v>27</v>
      </c>
      <c r="B563">
        <v>2014</v>
      </c>
      <c r="C563" s="4">
        <v>40724</v>
      </c>
      <c r="D563">
        <v>28.6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 s="15">
        <f t="shared" si="29"/>
        <v>28.6</v>
      </c>
      <c r="W563" s="5">
        <v>30.6</v>
      </c>
      <c r="X563" s="15">
        <f t="shared" si="30"/>
        <v>59.2</v>
      </c>
    </row>
    <row r="564" spans="1:24" x14ac:dyDescent="0.25">
      <c r="A564">
        <f t="shared" si="31"/>
        <v>27</v>
      </c>
      <c r="B564">
        <v>2014</v>
      </c>
      <c r="C564" s="4">
        <v>40725</v>
      </c>
      <c r="D564">
        <v>17</v>
      </c>
      <c r="E564">
        <v>3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2</v>
      </c>
      <c r="L564">
        <v>2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 s="15">
        <f t="shared" si="29"/>
        <v>24</v>
      </c>
      <c r="W564" s="5">
        <v>22</v>
      </c>
      <c r="X564" s="15">
        <f t="shared" si="30"/>
        <v>46</v>
      </c>
    </row>
    <row r="565" spans="1:24" x14ac:dyDescent="0.25">
      <c r="A565">
        <f t="shared" si="31"/>
        <v>27</v>
      </c>
      <c r="B565">
        <v>2014</v>
      </c>
      <c r="C565" s="4">
        <v>40726</v>
      </c>
      <c r="D565">
        <v>4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 s="15">
        <f t="shared" si="29"/>
        <v>4</v>
      </c>
      <c r="W565" s="5">
        <v>6</v>
      </c>
      <c r="X565" s="15">
        <f t="shared" si="30"/>
        <v>10</v>
      </c>
    </row>
    <row r="566" spans="1:24" x14ac:dyDescent="0.25">
      <c r="A566">
        <f t="shared" si="31"/>
        <v>28</v>
      </c>
      <c r="B566">
        <v>2014</v>
      </c>
      <c r="C566" s="4">
        <v>40727</v>
      </c>
      <c r="D566">
        <v>7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 s="15">
        <f t="shared" si="29"/>
        <v>7</v>
      </c>
      <c r="W566" s="5">
        <v>4</v>
      </c>
      <c r="X566" s="15">
        <f t="shared" si="30"/>
        <v>11</v>
      </c>
    </row>
    <row r="567" spans="1:24" x14ac:dyDescent="0.25">
      <c r="A567">
        <f t="shared" si="31"/>
        <v>28</v>
      </c>
      <c r="B567">
        <v>2014</v>
      </c>
      <c r="C567" s="4">
        <v>40728</v>
      </c>
      <c r="D567">
        <v>23.75</v>
      </c>
      <c r="E567">
        <v>0.75</v>
      </c>
      <c r="F567">
        <v>0</v>
      </c>
      <c r="G567">
        <v>0</v>
      </c>
      <c r="H567">
        <v>0.25</v>
      </c>
      <c r="I567">
        <v>0</v>
      </c>
      <c r="J567">
        <v>0</v>
      </c>
      <c r="K567">
        <v>2.5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0.5</v>
      </c>
      <c r="R567">
        <v>0</v>
      </c>
      <c r="S567">
        <v>0</v>
      </c>
      <c r="T567">
        <v>0</v>
      </c>
      <c r="U567">
        <v>0</v>
      </c>
      <c r="V567" s="15">
        <f t="shared" si="29"/>
        <v>27.75</v>
      </c>
      <c r="W567" s="5">
        <v>6.25</v>
      </c>
      <c r="X567" s="15">
        <f t="shared" si="30"/>
        <v>34</v>
      </c>
    </row>
    <row r="568" spans="1:24" x14ac:dyDescent="0.25">
      <c r="A568">
        <f t="shared" si="31"/>
        <v>28</v>
      </c>
      <c r="B568">
        <v>2014</v>
      </c>
      <c r="C568" s="4">
        <v>40729</v>
      </c>
      <c r="D568">
        <v>23.75</v>
      </c>
      <c r="E568">
        <v>0.75</v>
      </c>
      <c r="F568">
        <v>0</v>
      </c>
      <c r="G568">
        <v>0</v>
      </c>
      <c r="H568">
        <v>0.25</v>
      </c>
      <c r="I568">
        <v>0</v>
      </c>
      <c r="J568">
        <v>0</v>
      </c>
      <c r="K568">
        <v>2.5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0.5</v>
      </c>
      <c r="R568">
        <v>0</v>
      </c>
      <c r="S568">
        <v>0</v>
      </c>
      <c r="T568">
        <v>0</v>
      </c>
      <c r="U568">
        <v>0</v>
      </c>
      <c r="V568" s="15">
        <f t="shared" si="29"/>
        <v>27.75</v>
      </c>
      <c r="W568" s="5">
        <v>6.25</v>
      </c>
      <c r="X568" s="15">
        <f t="shared" si="30"/>
        <v>34</v>
      </c>
    </row>
    <row r="569" spans="1:24" x14ac:dyDescent="0.25">
      <c r="A569">
        <f t="shared" si="31"/>
        <v>28</v>
      </c>
      <c r="B569">
        <v>2014</v>
      </c>
      <c r="C569" s="4">
        <v>40730</v>
      </c>
      <c r="D569">
        <v>23.75</v>
      </c>
      <c r="E569">
        <v>0.75</v>
      </c>
      <c r="F569">
        <v>0</v>
      </c>
      <c r="G569">
        <v>0</v>
      </c>
      <c r="H569">
        <v>0.25</v>
      </c>
      <c r="I569">
        <v>0</v>
      </c>
      <c r="J569">
        <v>0</v>
      </c>
      <c r="K569">
        <v>2.5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0.5</v>
      </c>
      <c r="R569">
        <v>0</v>
      </c>
      <c r="S569">
        <v>0</v>
      </c>
      <c r="T569">
        <v>0</v>
      </c>
      <c r="U569">
        <v>0</v>
      </c>
      <c r="V569" s="15">
        <f t="shared" si="29"/>
        <v>27.75</v>
      </c>
      <c r="W569" s="5">
        <v>6.25</v>
      </c>
      <c r="X569" s="15">
        <f t="shared" si="30"/>
        <v>34</v>
      </c>
    </row>
    <row r="570" spans="1:24" x14ac:dyDescent="0.25">
      <c r="A570">
        <f t="shared" si="31"/>
        <v>28</v>
      </c>
      <c r="B570">
        <v>2014</v>
      </c>
      <c r="C570" s="4">
        <v>40731</v>
      </c>
      <c r="D570">
        <v>23.75</v>
      </c>
      <c r="E570">
        <v>0.75</v>
      </c>
      <c r="F570">
        <v>0</v>
      </c>
      <c r="G570">
        <v>0</v>
      </c>
      <c r="H570">
        <v>0.25</v>
      </c>
      <c r="I570">
        <v>0</v>
      </c>
      <c r="J570">
        <v>0</v>
      </c>
      <c r="K570">
        <v>2.5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0.5</v>
      </c>
      <c r="R570">
        <v>0</v>
      </c>
      <c r="S570">
        <v>0</v>
      </c>
      <c r="T570">
        <v>0</v>
      </c>
      <c r="U570">
        <v>0</v>
      </c>
      <c r="V570" s="15">
        <f t="shared" si="29"/>
        <v>27.75</v>
      </c>
      <c r="W570" s="5">
        <v>6.25</v>
      </c>
      <c r="X570" s="15">
        <f t="shared" si="30"/>
        <v>34</v>
      </c>
    </row>
    <row r="571" spans="1:24" x14ac:dyDescent="0.25">
      <c r="A571">
        <f t="shared" si="31"/>
        <v>28</v>
      </c>
      <c r="B571">
        <v>2014</v>
      </c>
      <c r="C571" s="4">
        <v>40732</v>
      </c>
      <c r="D571">
        <v>17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4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1</v>
      </c>
      <c r="R571">
        <v>0</v>
      </c>
      <c r="S571">
        <v>0</v>
      </c>
      <c r="T571">
        <v>0</v>
      </c>
      <c r="U571">
        <v>0</v>
      </c>
      <c r="V571" s="15">
        <f t="shared" si="29"/>
        <v>22</v>
      </c>
      <c r="W571" s="5">
        <v>8</v>
      </c>
      <c r="X571" s="15">
        <f t="shared" si="30"/>
        <v>30</v>
      </c>
    </row>
    <row r="572" spans="1:24" x14ac:dyDescent="0.25">
      <c r="A572">
        <f t="shared" si="31"/>
        <v>28</v>
      </c>
      <c r="B572">
        <v>2014</v>
      </c>
      <c r="C572" s="4">
        <v>40733</v>
      </c>
      <c r="D572">
        <v>9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3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1</v>
      </c>
      <c r="R572">
        <v>0</v>
      </c>
      <c r="S572">
        <v>0</v>
      </c>
      <c r="T572">
        <v>0</v>
      </c>
      <c r="U572">
        <v>0</v>
      </c>
      <c r="V572" s="15">
        <f>IF(SUM(D572:U572)=0,NA(),SUM(D572:U572))</f>
        <v>13</v>
      </c>
      <c r="W572" s="5">
        <v>7</v>
      </c>
      <c r="X572" s="15">
        <f t="shared" ref="X572:X588" si="35">SUM(V572:W572)</f>
        <v>20</v>
      </c>
    </row>
    <row r="573" spans="1:24" x14ac:dyDescent="0.25">
      <c r="A573">
        <f t="shared" si="31"/>
        <v>29</v>
      </c>
      <c r="B573">
        <v>2014</v>
      </c>
      <c r="C573" s="4">
        <v>40734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2</v>
      </c>
      <c r="R573">
        <v>0</v>
      </c>
      <c r="S573">
        <v>0</v>
      </c>
      <c r="T573">
        <v>0</v>
      </c>
      <c r="U573">
        <v>0</v>
      </c>
      <c r="V573" s="15">
        <f t="shared" ref="V573:V591" si="36">IF(SUM(D573:U573)=0,NA(),SUM(D573:U573))</f>
        <v>3</v>
      </c>
      <c r="W573" s="5">
        <v>1</v>
      </c>
      <c r="X573" s="15">
        <f t="shared" si="35"/>
        <v>4</v>
      </c>
    </row>
    <row r="574" spans="1:24" x14ac:dyDescent="0.25">
      <c r="A574">
        <f t="shared" si="31"/>
        <v>29</v>
      </c>
      <c r="B574">
        <v>2014</v>
      </c>
      <c r="C574" s="4">
        <v>40735</v>
      </c>
      <c r="D574">
        <v>5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1</v>
      </c>
      <c r="R574">
        <v>0</v>
      </c>
      <c r="S574">
        <v>0</v>
      </c>
      <c r="T574">
        <v>0</v>
      </c>
      <c r="U574">
        <v>0</v>
      </c>
      <c r="V574" s="15">
        <f t="shared" si="36"/>
        <v>6</v>
      </c>
      <c r="W574" s="5">
        <v>0</v>
      </c>
      <c r="X574" s="15">
        <f t="shared" si="35"/>
        <v>6</v>
      </c>
    </row>
    <row r="575" spans="1:24" x14ac:dyDescent="0.25">
      <c r="A575">
        <f t="shared" si="31"/>
        <v>29</v>
      </c>
      <c r="B575">
        <v>2014</v>
      </c>
      <c r="C575" s="4">
        <v>40736</v>
      </c>
      <c r="D575">
        <v>9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1.3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1.3</v>
      </c>
      <c r="U575">
        <v>0</v>
      </c>
      <c r="V575" s="15">
        <f t="shared" si="36"/>
        <v>11.600000000000001</v>
      </c>
      <c r="W575" s="5">
        <v>1.6</v>
      </c>
      <c r="X575" s="15">
        <f t="shared" si="35"/>
        <v>13.200000000000001</v>
      </c>
    </row>
    <row r="576" spans="1:24" x14ac:dyDescent="0.25">
      <c r="A576">
        <f t="shared" si="31"/>
        <v>29</v>
      </c>
      <c r="B576">
        <v>2014</v>
      </c>
      <c r="C576" s="4">
        <v>40737</v>
      </c>
      <c r="D576">
        <v>9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1.3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1.3</v>
      </c>
      <c r="U576">
        <v>0</v>
      </c>
      <c r="V576" s="15">
        <f t="shared" si="36"/>
        <v>11.600000000000001</v>
      </c>
      <c r="W576" s="5">
        <v>1.6</v>
      </c>
      <c r="X576" s="15">
        <f t="shared" si="35"/>
        <v>13.200000000000001</v>
      </c>
    </row>
    <row r="577" spans="1:24" x14ac:dyDescent="0.25">
      <c r="A577">
        <f t="shared" si="31"/>
        <v>29</v>
      </c>
      <c r="B577">
        <v>2014</v>
      </c>
      <c r="C577" s="4">
        <v>40738</v>
      </c>
      <c r="D577">
        <v>9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1.3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1.3</v>
      </c>
      <c r="U577">
        <v>0</v>
      </c>
      <c r="V577" s="15">
        <f t="shared" si="36"/>
        <v>11.600000000000001</v>
      </c>
      <c r="W577" s="5">
        <v>1.6</v>
      </c>
      <c r="X577" s="15">
        <f t="shared" si="35"/>
        <v>13.200000000000001</v>
      </c>
    </row>
    <row r="578" spans="1:24" x14ac:dyDescent="0.25">
      <c r="A578">
        <f t="shared" si="31"/>
        <v>29</v>
      </c>
      <c r="B578">
        <v>2014</v>
      </c>
      <c r="C578" s="4">
        <v>40739</v>
      </c>
      <c r="D578">
        <v>12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 s="15">
        <f t="shared" si="36"/>
        <v>14</v>
      </c>
      <c r="W578" s="5">
        <v>6</v>
      </c>
      <c r="X578" s="15">
        <f t="shared" si="35"/>
        <v>20</v>
      </c>
    </row>
    <row r="579" spans="1:24" x14ac:dyDescent="0.25">
      <c r="A579">
        <f t="shared" ref="A579:A591" si="37">WEEKNUM(C579)</f>
        <v>29</v>
      </c>
      <c r="B579">
        <v>2014</v>
      </c>
      <c r="C579" s="4">
        <v>40740</v>
      </c>
      <c r="D579">
        <v>4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 s="15">
        <f t="shared" si="36"/>
        <v>4</v>
      </c>
      <c r="W579" s="5">
        <v>2</v>
      </c>
      <c r="X579" s="15">
        <f t="shared" si="35"/>
        <v>6</v>
      </c>
    </row>
    <row r="580" spans="1:24" x14ac:dyDescent="0.25">
      <c r="A580">
        <f t="shared" si="37"/>
        <v>30</v>
      </c>
      <c r="B580">
        <v>2014</v>
      </c>
      <c r="C580" s="4">
        <v>40741</v>
      </c>
      <c r="D580">
        <v>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 s="15">
        <f t="shared" si="36"/>
        <v>3</v>
      </c>
      <c r="W580" s="5">
        <v>3</v>
      </c>
      <c r="X580" s="15">
        <f t="shared" si="35"/>
        <v>6</v>
      </c>
    </row>
    <row r="581" spans="1:24" x14ac:dyDescent="0.25">
      <c r="A581">
        <f t="shared" si="37"/>
        <v>30</v>
      </c>
      <c r="B581">
        <v>2014</v>
      </c>
      <c r="C581" s="4">
        <v>40742</v>
      </c>
      <c r="D581">
        <v>5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 s="15">
        <f t="shared" si="36"/>
        <v>5</v>
      </c>
      <c r="W581" s="5">
        <v>1</v>
      </c>
      <c r="X581" s="15">
        <f t="shared" si="35"/>
        <v>6</v>
      </c>
    </row>
    <row r="582" spans="1:24" x14ac:dyDescent="0.25">
      <c r="A582">
        <f t="shared" si="37"/>
        <v>30</v>
      </c>
      <c r="B582">
        <v>2014</v>
      </c>
      <c r="C582" s="4">
        <v>40743</v>
      </c>
      <c r="D582">
        <v>4.66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0.66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0.33</v>
      </c>
      <c r="U582">
        <v>0</v>
      </c>
      <c r="V582" s="15">
        <f t="shared" si="36"/>
        <v>5.65</v>
      </c>
      <c r="W582" s="5">
        <v>2</v>
      </c>
      <c r="X582" s="15">
        <f>SUM(V582:W582)</f>
        <v>7.65</v>
      </c>
    </row>
    <row r="583" spans="1:24" x14ac:dyDescent="0.25">
      <c r="A583">
        <f t="shared" si="37"/>
        <v>30</v>
      </c>
      <c r="B583">
        <v>2014</v>
      </c>
      <c r="C583" s="4">
        <v>40744</v>
      </c>
      <c r="D583">
        <v>4.66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0.66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0.33</v>
      </c>
      <c r="U583">
        <v>0</v>
      </c>
      <c r="V583" s="15">
        <f t="shared" si="36"/>
        <v>5.65</v>
      </c>
      <c r="W583" s="5">
        <v>2</v>
      </c>
      <c r="X583" s="15">
        <f>SUM(V583:W583)</f>
        <v>7.65</v>
      </c>
    </row>
    <row r="584" spans="1:24" x14ac:dyDescent="0.25">
      <c r="A584">
        <f t="shared" si="37"/>
        <v>30</v>
      </c>
      <c r="B584">
        <v>2014</v>
      </c>
      <c r="C584" s="4">
        <v>40745</v>
      </c>
      <c r="D584">
        <v>4.66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0.66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0.33</v>
      </c>
      <c r="U584">
        <v>0</v>
      </c>
      <c r="V584" s="15">
        <f t="shared" si="36"/>
        <v>5.65</v>
      </c>
      <c r="W584" s="5">
        <v>2</v>
      </c>
      <c r="X584" s="15">
        <f t="shared" si="35"/>
        <v>7.65</v>
      </c>
    </row>
    <row r="585" spans="1:24" x14ac:dyDescent="0.25">
      <c r="A585">
        <f t="shared" si="37"/>
        <v>30</v>
      </c>
      <c r="B585">
        <v>2014</v>
      </c>
      <c r="C585" s="4">
        <v>40746</v>
      </c>
      <c r="D585">
        <v>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2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 s="15">
        <f t="shared" si="36"/>
        <v>8</v>
      </c>
      <c r="W585" s="5">
        <v>1</v>
      </c>
      <c r="X585" s="15">
        <f t="shared" si="35"/>
        <v>9</v>
      </c>
    </row>
    <row r="586" spans="1:24" x14ac:dyDescent="0.25">
      <c r="A586">
        <f t="shared" si="37"/>
        <v>30</v>
      </c>
      <c r="B586">
        <v>2014</v>
      </c>
      <c r="C586" s="4">
        <v>40747</v>
      </c>
      <c r="D586">
        <v>4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 s="15">
        <f t="shared" si="36"/>
        <v>5</v>
      </c>
      <c r="W586" s="5">
        <v>0</v>
      </c>
      <c r="X586" s="15">
        <f t="shared" si="35"/>
        <v>5</v>
      </c>
    </row>
    <row r="587" spans="1:24" x14ac:dyDescent="0.25">
      <c r="A587">
        <f t="shared" si="37"/>
        <v>31</v>
      </c>
      <c r="B587">
        <v>2014</v>
      </c>
      <c r="C587" s="4">
        <v>40748</v>
      </c>
      <c r="D587">
        <v>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 s="15">
        <f t="shared" si="36"/>
        <v>3</v>
      </c>
      <c r="W587" s="5">
        <v>1</v>
      </c>
      <c r="X587" s="15">
        <f t="shared" si="35"/>
        <v>4</v>
      </c>
    </row>
    <row r="588" spans="1:24" x14ac:dyDescent="0.25">
      <c r="A588">
        <f t="shared" si="37"/>
        <v>31</v>
      </c>
      <c r="B588">
        <v>2014</v>
      </c>
      <c r="C588" s="4">
        <v>40749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 s="15" t="e">
        <f t="shared" si="36"/>
        <v>#N/A</v>
      </c>
      <c r="W588" s="5">
        <v>0</v>
      </c>
      <c r="X588" s="15" t="e">
        <f t="shared" si="35"/>
        <v>#N/A</v>
      </c>
    </row>
    <row r="589" spans="1:24" x14ac:dyDescent="0.25">
      <c r="A589">
        <f t="shared" si="37"/>
        <v>31</v>
      </c>
      <c r="B589">
        <v>2014</v>
      </c>
      <c r="C589" s="4">
        <v>40750</v>
      </c>
      <c r="D589">
        <v>2.6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0.3</v>
      </c>
      <c r="R589">
        <v>0</v>
      </c>
      <c r="S589">
        <v>0</v>
      </c>
      <c r="T589">
        <v>0</v>
      </c>
      <c r="U589">
        <v>0</v>
      </c>
      <c r="V589" s="15">
        <f t="shared" si="36"/>
        <v>2.9</v>
      </c>
      <c r="W589" s="5">
        <v>1.3</v>
      </c>
      <c r="X589" s="15">
        <f>SUM(V589:W589)</f>
        <v>4.2</v>
      </c>
    </row>
    <row r="590" spans="1:24" x14ac:dyDescent="0.25">
      <c r="A590">
        <f t="shared" si="37"/>
        <v>31</v>
      </c>
      <c r="B590">
        <v>2014</v>
      </c>
      <c r="C590" s="4">
        <v>40751</v>
      </c>
      <c r="D590">
        <v>2.6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0.3</v>
      </c>
      <c r="R590">
        <v>0</v>
      </c>
      <c r="S590">
        <v>0</v>
      </c>
      <c r="T590">
        <v>0</v>
      </c>
      <c r="U590">
        <v>0</v>
      </c>
      <c r="V590" s="15">
        <f t="shared" si="36"/>
        <v>2.9</v>
      </c>
      <c r="W590" s="5">
        <v>2.2999999999999998</v>
      </c>
      <c r="X590" s="15">
        <f t="shared" ref="X590:X591" si="38">SUM(V590:W590)</f>
        <v>5.1999999999999993</v>
      </c>
    </row>
    <row r="591" spans="1:24" x14ac:dyDescent="0.25">
      <c r="A591">
        <f t="shared" si="37"/>
        <v>31</v>
      </c>
      <c r="B591">
        <v>2014</v>
      </c>
      <c r="C591" s="4">
        <v>40752</v>
      </c>
      <c r="D591">
        <v>2.6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0.3</v>
      </c>
      <c r="R591">
        <v>0</v>
      </c>
      <c r="S591">
        <v>0</v>
      </c>
      <c r="T591">
        <v>0</v>
      </c>
      <c r="U591">
        <v>0</v>
      </c>
      <c r="V591" s="15">
        <f t="shared" si="36"/>
        <v>2.9</v>
      </c>
      <c r="W591" s="5">
        <v>3.3</v>
      </c>
      <c r="X591" s="15">
        <f t="shared" si="38"/>
        <v>6.1999999999999993</v>
      </c>
    </row>
  </sheetData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3:D101"/>
  <sheetViews>
    <sheetView workbookViewId="0">
      <selection activeCell="L43" sqref="L43"/>
    </sheetView>
  </sheetViews>
  <sheetFormatPr defaultRowHeight="15" x14ac:dyDescent="0.25"/>
  <cols>
    <col min="1" max="1" width="13.140625" bestFit="1" customWidth="1"/>
    <col min="2" max="2" width="18.7109375" bestFit="1" customWidth="1"/>
    <col min="3" max="3" width="16.140625" bestFit="1" customWidth="1"/>
    <col min="4" max="4" width="18.7109375" bestFit="1" customWidth="1"/>
  </cols>
  <sheetData>
    <row r="3" spans="1:4" x14ac:dyDescent="0.25">
      <c r="A3" s="17" t="s">
        <v>33</v>
      </c>
      <c r="B3" t="s">
        <v>39</v>
      </c>
      <c r="C3" t="s">
        <v>57</v>
      </c>
      <c r="D3" t="s">
        <v>58</v>
      </c>
    </row>
    <row r="4" spans="1:4" x14ac:dyDescent="0.25">
      <c r="A4" s="19">
        <v>21</v>
      </c>
      <c r="B4" s="20" t="e">
        <v>#N/A</v>
      </c>
      <c r="C4" s="20" t="e">
        <v>#N/A</v>
      </c>
      <c r="D4" s="20" t="e">
        <v>#N/A</v>
      </c>
    </row>
    <row r="5" spans="1:4" x14ac:dyDescent="0.25">
      <c r="A5" s="21">
        <v>2010</v>
      </c>
      <c r="B5" s="20">
        <v>1.3714285714285717</v>
      </c>
      <c r="C5" s="20">
        <v>3.2</v>
      </c>
      <c r="D5" s="20">
        <v>1.7104719482395163</v>
      </c>
    </row>
    <row r="6" spans="1:4" x14ac:dyDescent="0.25">
      <c r="A6" s="21">
        <v>2011</v>
      </c>
      <c r="B6" s="20">
        <v>0</v>
      </c>
      <c r="C6" s="20">
        <v>0</v>
      </c>
      <c r="D6" s="20">
        <v>0</v>
      </c>
    </row>
    <row r="7" spans="1:4" x14ac:dyDescent="0.25">
      <c r="A7" s="21">
        <v>2012</v>
      </c>
      <c r="B7" s="20">
        <v>0</v>
      </c>
      <c r="C7" s="20">
        <v>0</v>
      </c>
      <c r="D7" s="20">
        <v>0</v>
      </c>
    </row>
    <row r="8" spans="1:4" x14ac:dyDescent="0.25">
      <c r="A8" s="21">
        <v>2013</v>
      </c>
      <c r="B8" s="20">
        <v>0</v>
      </c>
      <c r="C8" s="20">
        <v>0</v>
      </c>
      <c r="D8" s="20">
        <v>0</v>
      </c>
    </row>
    <row r="9" spans="1:4" x14ac:dyDescent="0.25">
      <c r="A9" s="21">
        <v>2014</v>
      </c>
      <c r="B9" s="20" t="e">
        <v>#N/A</v>
      </c>
      <c r="C9" s="20" t="e">
        <v>#N/A</v>
      </c>
      <c r="D9" s="20" t="e">
        <v>#N/A</v>
      </c>
    </row>
    <row r="10" spans="1:4" x14ac:dyDescent="0.25">
      <c r="A10" s="19">
        <v>22</v>
      </c>
      <c r="B10" s="20" t="e">
        <v>#N/A</v>
      </c>
      <c r="C10" s="20" t="e">
        <v>#N/A</v>
      </c>
      <c r="D10" s="20" t="e">
        <v>#N/A</v>
      </c>
    </row>
    <row r="11" spans="1:4" x14ac:dyDescent="0.25">
      <c r="A11" s="21">
        <v>2010</v>
      </c>
      <c r="B11" s="20">
        <v>6.2714285714285714</v>
      </c>
      <c r="C11" s="20">
        <v>20</v>
      </c>
      <c r="D11" s="20">
        <v>6.8363524108777698</v>
      </c>
    </row>
    <row r="12" spans="1:4" x14ac:dyDescent="0.25">
      <c r="A12" s="21">
        <v>2011</v>
      </c>
      <c r="B12" s="20">
        <v>0.35714285714285715</v>
      </c>
      <c r="C12" s="20">
        <v>2</v>
      </c>
      <c r="D12" s="20">
        <v>0.73395536389515958</v>
      </c>
    </row>
    <row r="13" spans="1:4" x14ac:dyDescent="0.25">
      <c r="A13" s="21">
        <v>2012</v>
      </c>
      <c r="B13" s="20">
        <v>5.0357142857142856</v>
      </c>
      <c r="C13" s="20">
        <v>19</v>
      </c>
      <c r="D13" s="20">
        <v>6.4054478301491073</v>
      </c>
    </row>
    <row r="14" spans="1:4" x14ac:dyDescent="0.25">
      <c r="A14" s="21">
        <v>2013</v>
      </c>
      <c r="B14" s="20">
        <v>0.14285714285714285</v>
      </c>
      <c r="C14" s="20">
        <v>0.5</v>
      </c>
      <c r="D14" s="20">
        <v>0.2439750182371333</v>
      </c>
    </row>
    <row r="15" spans="1:4" x14ac:dyDescent="0.25">
      <c r="A15" s="21">
        <v>2014</v>
      </c>
      <c r="B15" s="20" t="e">
        <v>#N/A</v>
      </c>
      <c r="C15" s="20" t="e">
        <v>#N/A</v>
      </c>
      <c r="D15" s="20" t="e">
        <v>#N/A</v>
      </c>
    </row>
    <row r="16" spans="1:4" x14ac:dyDescent="0.25">
      <c r="A16" s="19">
        <v>23</v>
      </c>
      <c r="B16" s="20" t="e">
        <v>#N/A</v>
      </c>
      <c r="C16" s="20" t="e">
        <v>#N/A</v>
      </c>
      <c r="D16" s="20" t="e">
        <v>#N/A</v>
      </c>
    </row>
    <row r="17" spans="1:4" x14ac:dyDescent="0.25">
      <c r="A17" s="21">
        <v>2010</v>
      </c>
      <c r="B17" s="20">
        <v>9.6428571428571423</v>
      </c>
      <c r="C17" s="20">
        <v>16</v>
      </c>
      <c r="D17" s="20">
        <v>4.7933485661060038</v>
      </c>
    </row>
    <row r="18" spans="1:4" x14ac:dyDescent="0.25">
      <c r="A18" s="21">
        <v>2011</v>
      </c>
      <c r="B18" s="20">
        <v>2.0228571428571427</v>
      </c>
      <c r="C18" s="20">
        <v>6.33</v>
      </c>
      <c r="D18" s="20">
        <v>2.961394459179179</v>
      </c>
    </row>
    <row r="19" spans="1:4" x14ac:dyDescent="0.25">
      <c r="A19" s="21">
        <v>2012</v>
      </c>
      <c r="B19" s="20">
        <v>5.25</v>
      </c>
      <c r="C19" s="20">
        <v>8</v>
      </c>
      <c r="D19" s="20">
        <v>3.2818947779192027</v>
      </c>
    </row>
    <row r="20" spans="1:4" x14ac:dyDescent="0.25">
      <c r="A20" s="21">
        <v>2013</v>
      </c>
      <c r="B20" s="20">
        <v>0.14285714285714285</v>
      </c>
      <c r="C20" s="20">
        <v>1</v>
      </c>
      <c r="D20" s="20">
        <v>0.37796447300922725</v>
      </c>
    </row>
    <row r="21" spans="1:4" x14ac:dyDescent="0.25">
      <c r="A21" s="21">
        <v>2014</v>
      </c>
      <c r="B21" s="20" t="e">
        <v>#N/A</v>
      </c>
      <c r="C21" s="20" t="e">
        <v>#N/A</v>
      </c>
      <c r="D21" s="20" t="e">
        <v>#N/A</v>
      </c>
    </row>
    <row r="22" spans="1:4" x14ac:dyDescent="0.25">
      <c r="A22" s="19">
        <v>24</v>
      </c>
      <c r="B22" s="20">
        <v>9.8082857142857129</v>
      </c>
      <c r="C22" s="20">
        <v>51</v>
      </c>
      <c r="D22" s="20">
        <v>13.768089381249819</v>
      </c>
    </row>
    <row r="23" spans="1:4" x14ac:dyDescent="0.25">
      <c r="A23" s="21">
        <v>2010</v>
      </c>
      <c r="B23" s="20">
        <v>17.571428571428573</v>
      </c>
      <c r="C23" s="20">
        <v>51</v>
      </c>
      <c r="D23" s="20">
        <v>22.670517880109863</v>
      </c>
    </row>
    <row r="24" spans="1:4" x14ac:dyDescent="0.25">
      <c r="A24" s="21">
        <v>2011</v>
      </c>
      <c r="B24" s="20">
        <v>1.6185714285714285</v>
      </c>
      <c r="C24" s="20">
        <v>6.33</v>
      </c>
      <c r="D24" s="20">
        <v>2.1882445671620632</v>
      </c>
    </row>
    <row r="25" spans="1:4" x14ac:dyDescent="0.25">
      <c r="A25" s="21">
        <v>2012</v>
      </c>
      <c r="B25" s="20">
        <v>10.714285714285714</v>
      </c>
      <c r="C25" s="20">
        <v>40</v>
      </c>
      <c r="D25" s="20">
        <v>14.545495129813512</v>
      </c>
    </row>
    <row r="26" spans="1:4" x14ac:dyDescent="0.25">
      <c r="A26" s="21">
        <v>2013</v>
      </c>
      <c r="B26" s="20">
        <v>6.7085714285714291</v>
      </c>
      <c r="C26" s="20">
        <v>33</v>
      </c>
      <c r="D26" s="20">
        <v>11.712049960861433</v>
      </c>
    </row>
    <row r="27" spans="1:4" x14ac:dyDescent="0.25">
      <c r="A27" s="21">
        <v>2014</v>
      </c>
      <c r="B27" s="20">
        <v>12.428571428571429</v>
      </c>
      <c r="C27" s="20">
        <v>18</v>
      </c>
      <c r="D27" s="20">
        <v>6.1605503773916954</v>
      </c>
    </row>
    <row r="28" spans="1:4" x14ac:dyDescent="0.25">
      <c r="A28" s="19">
        <v>25</v>
      </c>
      <c r="B28" s="20" t="e">
        <v>#N/A</v>
      </c>
      <c r="C28" s="20" t="e">
        <v>#N/A</v>
      </c>
      <c r="D28" s="20" t="e">
        <v>#N/A</v>
      </c>
    </row>
    <row r="29" spans="1:4" x14ac:dyDescent="0.25">
      <c r="A29" s="21">
        <v>2010</v>
      </c>
      <c r="B29" s="20">
        <v>11.331428571428571</v>
      </c>
      <c r="C29" s="20">
        <v>29</v>
      </c>
      <c r="D29" s="20">
        <v>9.8451721308321645</v>
      </c>
    </row>
    <row r="30" spans="1:4" x14ac:dyDescent="0.25">
      <c r="A30" s="21">
        <v>2011</v>
      </c>
      <c r="B30" s="20">
        <v>2.4285714285714284</v>
      </c>
      <c r="C30" s="20">
        <v>5</v>
      </c>
      <c r="D30" s="20">
        <v>1.6183471874253741</v>
      </c>
    </row>
    <row r="31" spans="1:4" x14ac:dyDescent="0.25">
      <c r="A31" s="21">
        <v>2012</v>
      </c>
      <c r="B31" s="20">
        <v>0.42428571428571427</v>
      </c>
      <c r="C31" s="20">
        <v>0.99</v>
      </c>
      <c r="D31" s="20">
        <v>0.52917725898660029</v>
      </c>
    </row>
    <row r="32" spans="1:4" x14ac:dyDescent="0.25">
      <c r="A32" s="21">
        <v>2013</v>
      </c>
      <c r="B32" s="20">
        <v>34.282857142857139</v>
      </c>
      <c r="C32" s="20">
        <v>60.66</v>
      </c>
      <c r="D32" s="20">
        <v>27.275467435215912</v>
      </c>
    </row>
    <row r="33" spans="1:4" x14ac:dyDescent="0.25">
      <c r="A33" s="21">
        <v>2014</v>
      </c>
      <c r="B33" s="20" t="e">
        <v>#N/A</v>
      </c>
      <c r="C33" s="20" t="e">
        <v>#N/A</v>
      </c>
      <c r="D33" s="20" t="e">
        <v>#N/A</v>
      </c>
    </row>
    <row r="34" spans="1:4" x14ac:dyDescent="0.25">
      <c r="A34" s="19">
        <v>26</v>
      </c>
      <c r="B34" s="20">
        <v>7.5967647058823538</v>
      </c>
      <c r="C34" s="20">
        <v>38</v>
      </c>
      <c r="D34" s="20">
        <v>11.963661069479659</v>
      </c>
    </row>
    <row r="35" spans="1:4" x14ac:dyDescent="0.25">
      <c r="A35" s="21">
        <v>2010</v>
      </c>
      <c r="B35" s="20">
        <v>12.886666666666665</v>
      </c>
      <c r="C35" s="20">
        <v>38</v>
      </c>
      <c r="D35" s="20">
        <v>13.611128780033885</v>
      </c>
    </row>
    <row r="36" spans="1:4" x14ac:dyDescent="0.25">
      <c r="A36" s="21">
        <v>2011</v>
      </c>
      <c r="B36" s="20">
        <v>2.4285714285714284</v>
      </c>
      <c r="C36" s="20">
        <v>8</v>
      </c>
      <c r="D36" s="20">
        <v>3.8234863173611098</v>
      </c>
    </row>
    <row r="37" spans="1:4" x14ac:dyDescent="0.25">
      <c r="A37" s="21">
        <v>2012</v>
      </c>
      <c r="B37" s="20">
        <v>1.2857142857142858</v>
      </c>
      <c r="C37" s="20">
        <v>2</v>
      </c>
      <c r="D37" s="20">
        <v>0.95118973121134187</v>
      </c>
    </row>
    <row r="38" spans="1:4" x14ac:dyDescent="0.25">
      <c r="A38" s="21">
        <v>2013</v>
      </c>
      <c r="B38" s="20">
        <v>1.7142857142857142</v>
      </c>
      <c r="C38" s="20">
        <v>5</v>
      </c>
      <c r="D38" s="20">
        <v>2.3603873774083297</v>
      </c>
    </row>
    <row r="39" spans="1:4" x14ac:dyDescent="0.25">
      <c r="A39" s="21">
        <v>2014</v>
      </c>
      <c r="B39" s="20">
        <v>20.424285714285709</v>
      </c>
      <c r="C39" s="20">
        <v>37.989999999999995</v>
      </c>
      <c r="D39" s="20">
        <v>16.546198815380386</v>
      </c>
    </row>
    <row r="40" spans="1:4" x14ac:dyDescent="0.25">
      <c r="A40" s="19">
        <v>27</v>
      </c>
      <c r="B40" s="20">
        <v>8.0991428571428603</v>
      </c>
      <c r="C40" s="20">
        <v>32</v>
      </c>
      <c r="D40" s="20">
        <v>8.1212406222015971</v>
      </c>
    </row>
    <row r="41" spans="1:4" x14ac:dyDescent="0.25">
      <c r="A41" s="21">
        <v>2010</v>
      </c>
      <c r="B41" s="20">
        <v>3.8571428571428572</v>
      </c>
      <c r="C41" s="20">
        <v>13</v>
      </c>
      <c r="D41" s="20">
        <v>4.8452234702013977</v>
      </c>
    </row>
    <row r="42" spans="1:4" x14ac:dyDescent="0.25">
      <c r="A42" s="21">
        <v>2011</v>
      </c>
      <c r="B42" s="20">
        <v>10.214285714285714</v>
      </c>
      <c r="C42" s="20">
        <v>23.25</v>
      </c>
      <c r="D42" s="20">
        <v>10.34249785616424</v>
      </c>
    </row>
    <row r="43" spans="1:4" x14ac:dyDescent="0.25">
      <c r="A43" s="21">
        <v>2012</v>
      </c>
      <c r="B43" s="20">
        <v>7.8528571428571441</v>
      </c>
      <c r="C43" s="20">
        <v>25</v>
      </c>
      <c r="D43" s="20">
        <v>7.779125302769617</v>
      </c>
    </row>
    <row r="44" spans="1:4" x14ac:dyDescent="0.25">
      <c r="A44" s="21">
        <v>2013</v>
      </c>
      <c r="B44" s="20">
        <v>14.855714285714285</v>
      </c>
      <c r="C44" s="20">
        <v>32</v>
      </c>
      <c r="D44" s="20">
        <v>8.6619952611833</v>
      </c>
    </row>
    <row r="45" spans="1:4" x14ac:dyDescent="0.25">
      <c r="A45" s="21">
        <v>2014</v>
      </c>
      <c r="B45" s="20">
        <v>3.7157142857142866</v>
      </c>
      <c r="C45" s="20">
        <v>8</v>
      </c>
      <c r="D45" s="20">
        <v>2.4069680592179097</v>
      </c>
    </row>
    <row r="46" spans="1:4" x14ac:dyDescent="0.25">
      <c r="A46" s="19">
        <v>28</v>
      </c>
      <c r="B46" s="20">
        <v>17.924285714285713</v>
      </c>
      <c r="C46" s="20">
        <v>39</v>
      </c>
      <c r="D46" s="20">
        <v>12.837301871021467</v>
      </c>
    </row>
    <row r="47" spans="1:4" x14ac:dyDescent="0.25">
      <c r="A47" s="21">
        <v>2010</v>
      </c>
      <c r="B47" s="20">
        <v>14.475714285714286</v>
      </c>
      <c r="C47" s="20">
        <v>22</v>
      </c>
      <c r="D47" s="20">
        <v>3.4685436768325788</v>
      </c>
    </row>
    <row r="48" spans="1:4" x14ac:dyDescent="0.25">
      <c r="A48" s="21">
        <v>2011</v>
      </c>
      <c r="B48" s="20">
        <v>21.448571428571427</v>
      </c>
      <c r="C48" s="20">
        <v>28</v>
      </c>
      <c r="D48" s="20">
        <v>4.9362820981363065</v>
      </c>
    </row>
    <row r="49" spans="1:4" x14ac:dyDescent="0.25">
      <c r="A49" s="21">
        <v>2012</v>
      </c>
      <c r="B49" s="20">
        <v>0.56857142857142862</v>
      </c>
      <c r="C49" s="20">
        <v>1</v>
      </c>
      <c r="D49" s="20">
        <v>0.3010774303192103</v>
      </c>
    </row>
    <row r="50" spans="1:4" x14ac:dyDescent="0.25">
      <c r="A50" s="21">
        <v>2013</v>
      </c>
      <c r="B50" s="20">
        <v>25.414285714285718</v>
      </c>
      <c r="C50" s="20">
        <v>36.300000000000004</v>
      </c>
      <c r="D50" s="20">
        <v>11.138286608425396</v>
      </c>
    </row>
    <row r="51" spans="1:4" x14ac:dyDescent="0.25">
      <c r="A51" s="21">
        <v>2014</v>
      </c>
      <c r="B51" s="20">
        <v>27.714285714285715</v>
      </c>
      <c r="C51" s="20">
        <v>39</v>
      </c>
      <c r="D51" s="20">
        <v>14.705036390233628</v>
      </c>
    </row>
    <row r="52" spans="1:4" x14ac:dyDescent="0.25">
      <c r="A52" s="19">
        <v>29</v>
      </c>
      <c r="B52" s="20">
        <v>6.6002857142857128</v>
      </c>
      <c r="C52" s="20">
        <v>31.659999999999997</v>
      </c>
      <c r="D52" s="20">
        <v>7.7328909766750806</v>
      </c>
    </row>
    <row r="53" spans="1:4" x14ac:dyDescent="0.25">
      <c r="A53" s="21">
        <v>2010</v>
      </c>
      <c r="B53" s="20">
        <v>10.76</v>
      </c>
      <c r="C53" s="20">
        <v>31.659999999999997</v>
      </c>
      <c r="D53" s="20">
        <v>10.991892466722918</v>
      </c>
    </row>
    <row r="54" spans="1:4" x14ac:dyDescent="0.25">
      <c r="A54" s="21">
        <v>2011</v>
      </c>
      <c r="B54" s="20">
        <v>5.8514285714285714</v>
      </c>
      <c r="C54" s="20">
        <v>22.319999999999997</v>
      </c>
      <c r="D54" s="20">
        <v>7.9757202988641893</v>
      </c>
    </row>
    <row r="55" spans="1:4" x14ac:dyDescent="0.25">
      <c r="A55" s="21">
        <v>2012</v>
      </c>
      <c r="B55" s="20">
        <v>1.852857142857143</v>
      </c>
      <c r="C55" s="20">
        <v>6</v>
      </c>
      <c r="D55" s="20">
        <v>2.0375124890064216</v>
      </c>
    </row>
    <row r="56" spans="1:4" x14ac:dyDescent="0.25">
      <c r="A56" s="21">
        <v>2013</v>
      </c>
      <c r="B56" s="20">
        <v>10.282857142857141</v>
      </c>
      <c r="C56" s="20">
        <v>23</v>
      </c>
      <c r="D56" s="20">
        <v>8.7424895658801827</v>
      </c>
    </row>
    <row r="57" spans="1:4" x14ac:dyDescent="0.25">
      <c r="A57" s="21">
        <v>2014</v>
      </c>
      <c r="B57" s="20">
        <v>4.2542857142857144</v>
      </c>
      <c r="C57" s="20">
        <v>8</v>
      </c>
      <c r="D57" s="20">
        <v>2.11148334228852</v>
      </c>
    </row>
    <row r="58" spans="1:4" x14ac:dyDescent="0.25">
      <c r="A58" s="19">
        <v>30</v>
      </c>
      <c r="B58" s="20">
        <v>13.167999999999997</v>
      </c>
      <c r="C58" s="20">
        <v>51</v>
      </c>
      <c r="D58" s="20">
        <v>13.183732578669913</v>
      </c>
    </row>
    <row r="59" spans="1:4" x14ac:dyDescent="0.25">
      <c r="A59" s="21">
        <v>2010</v>
      </c>
      <c r="B59" s="20">
        <v>25.851428571428567</v>
      </c>
      <c r="C59" s="20">
        <v>51</v>
      </c>
      <c r="D59" s="20">
        <v>17.456070031721946</v>
      </c>
    </row>
    <row r="60" spans="1:4" x14ac:dyDescent="0.25">
      <c r="A60" s="21">
        <v>2011</v>
      </c>
      <c r="B60" s="20">
        <v>9.2800000000000011</v>
      </c>
      <c r="C60" s="20">
        <v>26</v>
      </c>
      <c r="D60" s="20">
        <v>8.0601736953988752</v>
      </c>
    </row>
    <row r="61" spans="1:4" x14ac:dyDescent="0.25">
      <c r="A61" s="21">
        <v>2012</v>
      </c>
      <c r="B61" s="20">
        <v>3.2800000000000002</v>
      </c>
      <c r="C61" s="20">
        <v>5.32</v>
      </c>
      <c r="D61" s="20">
        <v>1.9407215153133131</v>
      </c>
    </row>
    <row r="62" spans="1:4" x14ac:dyDescent="0.25">
      <c r="A62" s="21">
        <v>2013</v>
      </c>
      <c r="B62" s="20">
        <v>23.842857142857145</v>
      </c>
      <c r="C62" s="20">
        <v>29.3</v>
      </c>
      <c r="D62" s="20">
        <v>6.8689778819600953</v>
      </c>
    </row>
    <row r="63" spans="1:4" x14ac:dyDescent="0.25">
      <c r="A63" s="21">
        <v>2014</v>
      </c>
      <c r="B63" s="20">
        <v>3.5857142857142854</v>
      </c>
      <c r="C63" s="20">
        <v>7</v>
      </c>
      <c r="D63" s="20">
        <v>2.2010819850159846</v>
      </c>
    </row>
    <row r="64" spans="1:4" x14ac:dyDescent="0.25">
      <c r="A64" s="19">
        <v>31</v>
      </c>
      <c r="B64" s="20">
        <v>6.7503030303030309</v>
      </c>
      <c r="C64" s="20">
        <v>33</v>
      </c>
      <c r="D64" s="20">
        <v>8.6749119177259093</v>
      </c>
    </row>
    <row r="65" spans="1:4" x14ac:dyDescent="0.25">
      <c r="A65" s="21">
        <v>2010</v>
      </c>
      <c r="B65" s="20">
        <v>17.657142857142855</v>
      </c>
      <c r="C65" s="20">
        <v>33</v>
      </c>
      <c r="D65" s="20">
        <v>13.052833299435687</v>
      </c>
    </row>
    <row r="66" spans="1:4" x14ac:dyDescent="0.25">
      <c r="A66" s="21">
        <v>2011</v>
      </c>
      <c r="B66" s="20">
        <v>4.4257142857142853</v>
      </c>
      <c r="C66" s="20">
        <v>12</v>
      </c>
      <c r="D66" s="20">
        <v>4.0093967008468887</v>
      </c>
    </row>
    <row r="67" spans="1:4" x14ac:dyDescent="0.25">
      <c r="A67" s="21">
        <v>2012</v>
      </c>
      <c r="B67" s="20">
        <v>0.99714285714285722</v>
      </c>
      <c r="C67" s="20">
        <v>2</v>
      </c>
      <c r="D67" s="20">
        <v>0.74685371806698297</v>
      </c>
    </row>
    <row r="68" spans="1:4" x14ac:dyDescent="0.25">
      <c r="A68" s="21">
        <v>2013</v>
      </c>
      <c r="B68" s="20">
        <v>4.5714285714285712</v>
      </c>
      <c r="C68" s="20">
        <v>12</v>
      </c>
      <c r="D68" s="20">
        <v>4.3915503282683996</v>
      </c>
    </row>
    <row r="69" spans="1:4" x14ac:dyDescent="0.25">
      <c r="A69" s="21">
        <v>2014</v>
      </c>
      <c r="B69" s="20">
        <v>5.8400000000000007</v>
      </c>
      <c r="C69" s="20">
        <v>7.4</v>
      </c>
      <c r="D69" s="20">
        <v>2.7727242920997384</v>
      </c>
    </row>
    <row r="70" spans="1:4" x14ac:dyDescent="0.25">
      <c r="A70" s="19">
        <v>32</v>
      </c>
      <c r="B70" s="20">
        <v>11.827857142857145</v>
      </c>
      <c r="C70" s="20">
        <v>83.22999999999999</v>
      </c>
      <c r="D70" s="20">
        <v>23.261734331880419</v>
      </c>
    </row>
    <row r="71" spans="1:4" x14ac:dyDescent="0.25">
      <c r="A71" s="21">
        <v>2010</v>
      </c>
      <c r="B71" s="20">
        <v>42.124285714285712</v>
      </c>
      <c r="C71" s="20">
        <v>83.22999999999999</v>
      </c>
      <c r="D71" s="20">
        <v>31.48494235722999</v>
      </c>
    </row>
    <row r="72" spans="1:4" x14ac:dyDescent="0.25">
      <c r="A72" s="21">
        <v>2011</v>
      </c>
      <c r="B72" s="20">
        <v>2.19</v>
      </c>
      <c r="C72" s="20">
        <v>6</v>
      </c>
      <c r="D72" s="20">
        <v>1.8346752664527128</v>
      </c>
    </row>
    <row r="73" spans="1:4" x14ac:dyDescent="0.25">
      <c r="A73" s="21">
        <v>2012</v>
      </c>
      <c r="B73" s="20">
        <v>0.2857142857142857</v>
      </c>
      <c r="C73" s="20">
        <v>2</v>
      </c>
      <c r="D73" s="20">
        <v>0.75592894601845451</v>
      </c>
    </row>
    <row r="74" spans="1:4" x14ac:dyDescent="0.25">
      <c r="A74" s="21">
        <v>2013</v>
      </c>
      <c r="B74" s="20">
        <v>2.7114285714285713</v>
      </c>
      <c r="C74" s="20">
        <v>7</v>
      </c>
      <c r="D74" s="20">
        <v>2.8531820164594501</v>
      </c>
    </row>
    <row r="75" spans="1:4" x14ac:dyDescent="0.25">
      <c r="A75" s="19">
        <v>33</v>
      </c>
      <c r="B75" s="20">
        <v>15.087407407407408</v>
      </c>
      <c r="C75" s="20">
        <v>94</v>
      </c>
      <c r="D75" s="20">
        <v>27.333942775152799</v>
      </c>
    </row>
    <row r="76" spans="1:4" x14ac:dyDescent="0.25">
      <c r="A76" s="21">
        <v>2010</v>
      </c>
      <c r="B76" s="20">
        <v>54.91</v>
      </c>
      <c r="C76" s="20">
        <v>94</v>
      </c>
      <c r="D76" s="20">
        <v>36.449464193592753</v>
      </c>
    </row>
    <row r="77" spans="1:4" x14ac:dyDescent="0.25">
      <c r="A77" s="21">
        <v>2011</v>
      </c>
      <c r="B77" s="20">
        <v>0.7142857142857143</v>
      </c>
      <c r="C77" s="20">
        <v>2</v>
      </c>
      <c r="D77" s="20">
        <v>0.7559289460184544</v>
      </c>
    </row>
    <row r="78" spans="1:4" x14ac:dyDescent="0.25">
      <c r="A78" s="21">
        <v>2012</v>
      </c>
      <c r="B78" s="20">
        <v>0.99714285714285722</v>
      </c>
      <c r="C78" s="20">
        <v>3</v>
      </c>
      <c r="D78" s="20">
        <v>1.1065519160243422</v>
      </c>
    </row>
    <row r="79" spans="1:4" x14ac:dyDescent="0.25">
      <c r="A79" s="21">
        <v>2013</v>
      </c>
      <c r="B79" s="20">
        <v>9.4171428571428581</v>
      </c>
      <c r="C79" s="20">
        <v>14.64</v>
      </c>
      <c r="D79" s="20">
        <v>5.7185479342391181</v>
      </c>
    </row>
    <row r="80" spans="1:4" x14ac:dyDescent="0.25">
      <c r="A80" s="19">
        <v>34</v>
      </c>
      <c r="B80" s="20">
        <v>3.7581818181818183</v>
      </c>
      <c r="C80" s="20">
        <v>35</v>
      </c>
      <c r="D80" s="20">
        <v>7.6338504522470663</v>
      </c>
    </row>
    <row r="81" spans="1:4" x14ac:dyDescent="0.25">
      <c r="A81" s="21">
        <v>2010</v>
      </c>
      <c r="B81" s="20">
        <v>15.6675</v>
      </c>
      <c r="C81" s="20">
        <v>35</v>
      </c>
      <c r="D81" s="20">
        <v>13.054841694431481</v>
      </c>
    </row>
    <row r="82" spans="1:4" x14ac:dyDescent="0.25">
      <c r="A82" s="21">
        <v>2011</v>
      </c>
      <c r="B82" s="20">
        <v>0.5714285714285714</v>
      </c>
      <c r="C82" s="20">
        <v>2</v>
      </c>
      <c r="D82" s="20">
        <v>0.7867957924694432</v>
      </c>
    </row>
    <row r="83" spans="1:4" x14ac:dyDescent="0.25">
      <c r="A83" s="21">
        <v>2012</v>
      </c>
      <c r="B83" s="20">
        <v>1.25</v>
      </c>
      <c r="C83" s="20">
        <v>3</v>
      </c>
      <c r="D83" s="20">
        <v>1.5</v>
      </c>
    </row>
    <row r="84" spans="1:4" x14ac:dyDescent="0.25">
      <c r="A84" s="21">
        <v>2013</v>
      </c>
      <c r="B84" s="20">
        <v>1.5728571428571427</v>
      </c>
      <c r="C84" s="20">
        <v>3</v>
      </c>
      <c r="D84" s="20">
        <v>0.91556383876666048</v>
      </c>
    </row>
    <row r="85" spans="1:4" x14ac:dyDescent="0.25">
      <c r="A85" s="19">
        <v>35</v>
      </c>
      <c r="B85" s="20">
        <v>7.2185714285714271</v>
      </c>
      <c r="C85" s="20">
        <v>46.609999999999985</v>
      </c>
      <c r="D85" s="20">
        <v>10.417128820224065</v>
      </c>
    </row>
    <row r="86" spans="1:4" x14ac:dyDescent="0.25">
      <c r="A86" s="21">
        <v>2010</v>
      </c>
      <c r="B86" s="20">
        <v>16.278571428571428</v>
      </c>
      <c r="C86" s="20">
        <v>46.609999999999985</v>
      </c>
      <c r="D86" s="20">
        <v>14.479218934472287</v>
      </c>
    </row>
    <row r="87" spans="1:4" x14ac:dyDescent="0.25">
      <c r="A87" s="21">
        <v>2011</v>
      </c>
      <c r="B87" s="20">
        <v>3.3771428571428572</v>
      </c>
      <c r="C87" s="20">
        <v>8</v>
      </c>
      <c r="D87" s="20">
        <v>2.5142640691708995</v>
      </c>
    </row>
    <row r="88" spans="1:4" x14ac:dyDescent="0.25">
      <c r="A88" s="21">
        <v>2013</v>
      </c>
      <c r="B88" s="20">
        <v>2</v>
      </c>
      <c r="C88" s="20">
        <v>4</v>
      </c>
      <c r="D88" s="20">
        <v>1</v>
      </c>
    </row>
    <row r="89" spans="1:4" x14ac:dyDescent="0.25">
      <c r="A89" s="19">
        <v>36</v>
      </c>
      <c r="B89" s="20">
        <v>7.8947619047619026</v>
      </c>
      <c r="C89" s="20">
        <v>46.609999999999985</v>
      </c>
      <c r="D89" s="20">
        <v>13.264485523022598</v>
      </c>
    </row>
    <row r="90" spans="1:4" x14ac:dyDescent="0.25">
      <c r="A90" s="21">
        <v>2010</v>
      </c>
      <c r="B90" s="20">
        <v>17.567142857142851</v>
      </c>
      <c r="C90" s="20">
        <v>46.609999999999985</v>
      </c>
      <c r="D90" s="20">
        <v>20.411659833116385</v>
      </c>
    </row>
    <row r="91" spans="1:4" x14ac:dyDescent="0.25">
      <c r="A91" s="21">
        <v>2011</v>
      </c>
      <c r="B91" s="20">
        <v>2.6885714285714286</v>
      </c>
      <c r="C91" s="20">
        <v>5</v>
      </c>
      <c r="D91" s="20">
        <v>1.5225245326039751</v>
      </c>
    </row>
    <row r="92" spans="1:4" x14ac:dyDescent="0.25">
      <c r="A92" s="21">
        <v>2013</v>
      </c>
      <c r="B92" s="20">
        <v>3.4285714285714284</v>
      </c>
      <c r="C92" s="20">
        <v>6</v>
      </c>
      <c r="D92" s="20">
        <v>1.8692371757076784</v>
      </c>
    </row>
    <row r="93" spans="1:4" x14ac:dyDescent="0.25">
      <c r="A93" s="19">
        <v>37</v>
      </c>
      <c r="B93" s="20">
        <v>2.7814285714285716</v>
      </c>
      <c r="C93" s="20">
        <v>8.32</v>
      </c>
      <c r="D93" s="20">
        <v>2.418361605952025</v>
      </c>
    </row>
    <row r="94" spans="1:4" x14ac:dyDescent="0.25">
      <c r="A94" s="21">
        <v>2010</v>
      </c>
      <c r="B94" s="20">
        <v>3.7957142857142858</v>
      </c>
      <c r="C94" s="20">
        <v>8.32</v>
      </c>
      <c r="D94" s="20">
        <v>2.9596669696823272</v>
      </c>
    </row>
    <row r="95" spans="1:4" x14ac:dyDescent="0.25">
      <c r="A95" s="21">
        <v>2011</v>
      </c>
      <c r="B95" s="20">
        <v>1.5485714285714285</v>
      </c>
      <c r="C95" s="20">
        <v>3.25</v>
      </c>
      <c r="D95" s="20">
        <v>1.3061575781840489</v>
      </c>
    </row>
    <row r="96" spans="1:4" x14ac:dyDescent="0.25">
      <c r="A96" s="21">
        <v>2013</v>
      </c>
      <c r="B96" s="20">
        <v>3</v>
      </c>
      <c r="C96" s="20">
        <v>8</v>
      </c>
      <c r="D96" s="20">
        <v>2.4494897427831779</v>
      </c>
    </row>
    <row r="97" spans="1:4" x14ac:dyDescent="0.25">
      <c r="A97" s="19">
        <v>38</v>
      </c>
      <c r="B97" s="20">
        <v>2.7161538461538464</v>
      </c>
      <c r="C97" s="20">
        <v>8.32</v>
      </c>
      <c r="D97" s="20">
        <v>3.4276608604643157</v>
      </c>
    </row>
    <row r="98" spans="1:4" x14ac:dyDescent="0.25">
      <c r="A98" s="21">
        <v>2010</v>
      </c>
      <c r="B98" s="20">
        <v>5.7279999999999998</v>
      </c>
      <c r="C98" s="20">
        <v>8.32</v>
      </c>
      <c r="D98" s="20">
        <v>3.0164084604045267</v>
      </c>
    </row>
    <row r="99" spans="1:4" x14ac:dyDescent="0.25">
      <c r="A99" s="21">
        <v>2011</v>
      </c>
      <c r="B99" s="20">
        <v>0.13400000000000001</v>
      </c>
      <c r="C99" s="20">
        <v>0.67</v>
      </c>
      <c r="D99" s="20">
        <v>0.29963310898497186</v>
      </c>
    </row>
    <row r="100" spans="1:4" x14ac:dyDescent="0.25">
      <c r="A100" s="21">
        <v>2013</v>
      </c>
      <c r="B100" s="20">
        <v>2</v>
      </c>
      <c r="C100" s="20">
        <v>6</v>
      </c>
      <c r="D100" s="20">
        <v>3.4641016151377544</v>
      </c>
    </row>
    <row r="101" spans="1:4" x14ac:dyDescent="0.25">
      <c r="A101" s="19" t="s">
        <v>34</v>
      </c>
      <c r="B101" s="20" t="e">
        <v>#N/A</v>
      </c>
      <c r="C101" s="20" t="e">
        <v>#N/A</v>
      </c>
      <c r="D101" s="20" t="e">
        <v>#N/A</v>
      </c>
    </row>
  </sheetData>
  <pageMargins left="0.7" right="0.7" top="0.75" bottom="0.75" header="0.3" footer="0.3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X593"/>
  <sheetViews>
    <sheetView topLeftCell="A3" workbookViewId="0">
      <selection activeCell="N47" sqref="N47"/>
    </sheetView>
  </sheetViews>
  <sheetFormatPr defaultRowHeight="15" x14ac:dyDescent="0.25"/>
  <cols>
    <col min="1" max="1" width="12.42578125" customWidth="1"/>
    <col min="5" max="5" width="10" customWidth="1"/>
    <col min="6" max="6" width="10.5703125" customWidth="1"/>
    <col min="7" max="7" width="14.42578125" customWidth="1"/>
    <col min="8" max="8" width="12.42578125" customWidth="1"/>
    <col min="9" max="9" width="11.85546875" customWidth="1"/>
    <col min="10" max="10" width="14.28515625" customWidth="1"/>
    <col min="11" max="11" width="9.42578125" customWidth="1"/>
    <col min="12" max="12" width="9.7109375" customWidth="1"/>
    <col min="13" max="14" width="10.7109375" customWidth="1"/>
    <col min="15" max="15" width="11.5703125" customWidth="1"/>
    <col min="16" max="16" width="15.28515625" customWidth="1"/>
    <col min="17" max="17" width="10.5703125" customWidth="1"/>
    <col min="18" max="18" width="11.85546875" customWidth="1"/>
    <col min="19" max="19" width="15.28515625" customWidth="1"/>
    <col min="20" max="20" width="12.85546875" customWidth="1"/>
    <col min="21" max="21" width="12.7109375" customWidth="1"/>
    <col min="22" max="22" width="10.5703125" customWidth="1"/>
  </cols>
  <sheetData>
    <row r="2" spans="1:24" x14ac:dyDescent="0.25">
      <c r="A2" t="s">
        <v>38</v>
      </c>
      <c r="B2" t="s">
        <v>44</v>
      </c>
      <c r="C2" t="s">
        <v>0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s="3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19</v>
      </c>
      <c r="P2" s="3" t="s">
        <v>30</v>
      </c>
      <c r="Q2" t="s">
        <v>20</v>
      </c>
      <c r="R2" t="s">
        <v>21</v>
      </c>
      <c r="S2" s="3" t="s">
        <v>31</v>
      </c>
      <c r="T2" t="s">
        <v>26</v>
      </c>
      <c r="U2" s="3" t="s">
        <v>23</v>
      </c>
      <c r="V2" s="5" t="s">
        <v>37</v>
      </c>
      <c r="W2" s="5" t="s">
        <v>36</v>
      </c>
      <c r="X2" s="5" t="s">
        <v>47</v>
      </c>
    </row>
    <row r="3" spans="1:24" x14ac:dyDescent="0.25">
      <c r="A3">
        <f>WEEKNUM(C3)</f>
        <v>19</v>
      </c>
      <c r="B3">
        <v>2010</v>
      </c>
      <c r="C3" s="4">
        <v>40303</v>
      </c>
      <c r="J3" s="3"/>
      <c r="K3" s="5"/>
      <c r="L3" s="5"/>
      <c r="M3" s="5"/>
      <c r="N3" s="5"/>
      <c r="O3" s="5"/>
      <c r="P3" s="3"/>
      <c r="S3" s="3"/>
      <c r="T3" s="5"/>
      <c r="U3" s="3"/>
      <c r="V3" s="15">
        <f t="shared" ref="V3:V66" si="0">SUM(D3:U3)</f>
        <v>0</v>
      </c>
      <c r="X3" s="15">
        <f>SUM(V3:W3)</f>
        <v>0</v>
      </c>
    </row>
    <row r="4" spans="1:24" x14ac:dyDescent="0.25">
      <c r="A4">
        <f t="shared" ref="A4:A67" si="1">WEEKNUM(C4)</f>
        <v>19</v>
      </c>
      <c r="B4">
        <v>2010</v>
      </c>
      <c r="C4" s="4">
        <v>40304</v>
      </c>
      <c r="J4" s="3"/>
      <c r="K4" s="5"/>
      <c r="L4" s="5"/>
      <c r="M4" s="5"/>
      <c r="N4" s="5"/>
      <c r="O4" s="5"/>
      <c r="P4" s="3"/>
      <c r="S4" s="3"/>
      <c r="T4" s="5"/>
      <c r="U4" s="3"/>
      <c r="V4" s="15">
        <f t="shared" si="0"/>
        <v>0</v>
      </c>
      <c r="X4" s="15">
        <f t="shared" ref="X4:X67" si="2">SUM(V4:W4)</f>
        <v>0</v>
      </c>
    </row>
    <row r="5" spans="1:24" x14ac:dyDescent="0.25">
      <c r="A5">
        <f t="shared" si="1"/>
        <v>19</v>
      </c>
      <c r="B5">
        <v>2010</v>
      </c>
      <c r="C5" s="4">
        <v>40305</v>
      </c>
      <c r="J5" s="3"/>
      <c r="K5" s="5"/>
      <c r="L5" s="5"/>
      <c r="M5" s="5"/>
      <c r="N5" s="5"/>
      <c r="O5" s="5"/>
      <c r="P5" s="3"/>
      <c r="S5" s="3"/>
      <c r="T5" s="5"/>
      <c r="U5" s="3"/>
      <c r="V5" s="15">
        <f t="shared" si="0"/>
        <v>0</v>
      </c>
      <c r="W5" s="5"/>
      <c r="X5" s="15">
        <f t="shared" si="2"/>
        <v>0</v>
      </c>
    </row>
    <row r="6" spans="1:24" x14ac:dyDescent="0.25">
      <c r="A6">
        <f t="shared" si="1"/>
        <v>19</v>
      </c>
      <c r="B6">
        <v>2010</v>
      </c>
      <c r="C6" s="4">
        <v>40306</v>
      </c>
      <c r="J6" s="3"/>
      <c r="K6" s="5"/>
      <c r="L6" s="5"/>
      <c r="M6" s="5"/>
      <c r="N6" s="5"/>
      <c r="O6" s="5"/>
      <c r="P6" s="3"/>
      <c r="S6" s="3"/>
      <c r="T6" s="5"/>
      <c r="U6" s="3"/>
      <c r="V6" s="15">
        <f t="shared" si="0"/>
        <v>0</v>
      </c>
      <c r="W6" s="5"/>
      <c r="X6" s="15">
        <f t="shared" si="2"/>
        <v>0</v>
      </c>
    </row>
    <row r="7" spans="1:24" x14ac:dyDescent="0.25">
      <c r="A7">
        <f t="shared" si="1"/>
        <v>20</v>
      </c>
      <c r="B7">
        <v>2010</v>
      </c>
      <c r="C7" s="4">
        <v>40307</v>
      </c>
      <c r="J7" s="3"/>
      <c r="K7" s="5"/>
      <c r="L7" s="5"/>
      <c r="M7" s="5"/>
      <c r="N7" s="5"/>
      <c r="O7" s="5"/>
      <c r="P7" s="3"/>
      <c r="Q7" s="5"/>
      <c r="R7" s="5"/>
      <c r="S7" s="3"/>
      <c r="T7" s="5"/>
      <c r="U7" s="3"/>
      <c r="V7" s="15">
        <f t="shared" si="0"/>
        <v>0</v>
      </c>
      <c r="X7" s="15">
        <f t="shared" si="2"/>
        <v>0</v>
      </c>
    </row>
    <row r="8" spans="1:24" x14ac:dyDescent="0.25">
      <c r="A8">
        <f t="shared" si="1"/>
        <v>20</v>
      </c>
      <c r="B8">
        <v>2010</v>
      </c>
      <c r="C8" s="4">
        <v>40308</v>
      </c>
      <c r="J8" s="3"/>
      <c r="K8" s="5"/>
      <c r="L8" s="5"/>
      <c r="M8" s="5"/>
      <c r="N8" s="5"/>
      <c r="O8" s="5"/>
      <c r="P8" s="3"/>
      <c r="R8" s="5"/>
      <c r="S8" s="3"/>
      <c r="T8" s="5"/>
      <c r="U8" s="3"/>
      <c r="V8" s="15">
        <f t="shared" si="0"/>
        <v>0</v>
      </c>
      <c r="X8" s="15">
        <f t="shared" si="2"/>
        <v>0</v>
      </c>
    </row>
    <row r="9" spans="1:24" x14ac:dyDescent="0.25">
      <c r="A9">
        <f t="shared" si="1"/>
        <v>20</v>
      </c>
      <c r="B9">
        <v>2010</v>
      </c>
      <c r="C9" s="4">
        <v>40309</v>
      </c>
      <c r="J9" s="3"/>
      <c r="K9" s="5"/>
      <c r="L9" s="5"/>
      <c r="M9" s="5"/>
      <c r="N9" s="5"/>
      <c r="O9" s="5"/>
      <c r="P9" s="3"/>
      <c r="Q9" s="5"/>
      <c r="R9" s="5"/>
      <c r="S9" s="3"/>
      <c r="T9" s="5"/>
      <c r="U9" s="3"/>
      <c r="V9" s="15">
        <f t="shared" si="0"/>
        <v>0</v>
      </c>
      <c r="X9" s="15">
        <f t="shared" si="2"/>
        <v>0</v>
      </c>
    </row>
    <row r="10" spans="1:24" x14ac:dyDescent="0.25">
      <c r="A10">
        <f t="shared" si="1"/>
        <v>20</v>
      </c>
      <c r="B10">
        <v>2010</v>
      </c>
      <c r="C10" s="4">
        <v>40310</v>
      </c>
      <c r="J10" s="3"/>
      <c r="K10" s="5"/>
      <c r="L10" s="5"/>
      <c r="M10" s="5"/>
      <c r="N10" s="5"/>
      <c r="O10" s="5"/>
      <c r="P10" s="3"/>
      <c r="Q10" s="5"/>
      <c r="R10" s="5"/>
      <c r="S10" s="3"/>
      <c r="T10" s="5"/>
      <c r="U10" s="3"/>
      <c r="V10" s="15">
        <f t="shared" si="0"/>
        <v>0</v>
      </c>
      <c r="X10" s="15">
        <f t="shared" si="2"/>
        <v>0</v>
      </c>
    </row>
    <row r="11" spans="1:24" x14ac:dyDescent="0.25">
      <c r="A11">
        <f t="shared" si="1"/>
        <v>20</v>
      </c>
      <c r="B11">
        <v>2010</v>
      </c>
      <c r="C11" s="4">
        <v>40311</v>
      </c>
      <c r="J11" s="3"/>
      <c r="K11" s="5"/>
      <c r="L11" s="5"/>
      <c r="M11" s="5"/>
      <c r="N11" s="5"/>
      <c r="O11" s="5"/>
      <c r="P11" s="3"/>
      <c r="Q11" s="5"/>
      <c r="R11" s="5"/>
      <c r="S11" s="3"/>
      <c r="T11" s="5"/>
      <c r="U11" s="3"/>
      <c r="V11" s="15">
        <f t="shared" si="0"/>
        <v>0</v>
      </c>
      <c r="X11" s="15">
        <f t="shared" si="2"/>
        <v>0</v>
      </c>
    </row>
    <row r="12" spans="1:24" x14ac:dyDescent="0.25">
      <c r="A12">
        <f t="shared" si="1"/>
        <v>20</v>
      </c>
      <c r="B12">
        <v>2010</v>
      </c>
      <c r="C12" s="4">
        <v>40312</v>
      </c>
      <c r="J12" s="3"/>
      <c r="K12" s="5"/>
      <c r="L12" s="5"/>
      <c r="M12" s="5"/>
      <c r="N12" s="5"/>
      <c r="O12" s="5"/>
      <c r="P12" s="3"/>
      <c r="Q12" s="5"/>
      <c r="R12" s="5"/>
      <c r="S12" s="3"/>
      <c r="T12" s="5"/>
      <c r="U12" s="3"/>
      <c r="V12" s="15">
        <f t="shared" si="0"/>
        <v>0</v>
      </c>
      <c r="W12" s="5"/>
      <c r="X12" s="15">
        <f t="shared" si="2"/>
        <v>0</v>
      </c>
    </row>
    <row r="13" spans="1:24" x14ac:dyDescent="0.25">
      <c r="A13">
        <f t="shared" si="1"/>
        <v>20</v>
      </c>
      <c r="B13">
        <v>2010</v>
      </c>
      <c r="C13" s="4">
        <v>40313</v>
      </c>
      <c r="J13" s="3"/>
      <c r="K13" s="5"/>
      <c r="L13" s="5"/>
      <c r="M13" s="5"/>
      <c r="N13" s="5"/>
      <c r="O13" s="5"/>
      <c r="P13" s="3"/>
      <c r="Q13" s="5"/>
      <c r="R13" s="5"/>
      <c r="S13" s="3"/>
      <c r="T13" s="5"/>
      <c r="U13" s="3"/>
      <c r="V13" s="15">
        <f t="shared" si="0"/>
        <v>0</v>
      </c>
      <c r="W13" s="5"/>
      <c r="X13" s="15">
        <f t="shared" si="2"/>
        <v>0</v>
      </c>
    </row>
    <row r="14" spans="1:24" x14ac:dyDescent="0.25">
      <c r="A14">
        <f t="shared" si="1"/>
        <v>21</v>
      </c>
      <c r="B14">
        <v>2010</v>
      </c>
      <c r="C14" s="4">
        <v>40314</v>
      </c>
      <c r="J14" s="3"/>
      <c r="K14" s="5"/>
      <c r="L14" s="5"/>
      <c r="M14" s="5"/>
      <c r="N14" s="5"/>
      <c r="O14" s="5"/>
      <c r="P14" s="3"/>
      <c r="Q14" s="5"/>
      <c r="R14" s="5"/>
      <c r="S14" s="3"/>
      <c r="T14" s="5"/>
      <c r="U14" s="3"/>
      <c r="V14" s="15">
        <f t="shared" si="0"/>
        <v>0</v>
      </c>
      <c r="W14" s="5"/>
      <c r="X14" s="15">
        <f t="shared" si="2"/>
        <v>0</v>
      </c>
    </row>
    <row r="15" spans="1:24" x14ac:dyDescent="0.25">
      <c r="A15">
        <f t="shared" si="1"/>
        <v>21</v>
      </c>
      <c r="B15">
        <v>2010</v>
      </c>
      <c r="C15" s="4">
        <v>40315</v>
      </c>
      <c r="J15" s="3"/>
      <c r="K15" s="5"/>
      <c r="L15" s="5"/>
      <c r="M15" s="5"/>
      <c r="N15" s="5"/>
      <c r="O15" s="5"/>
      <c r="P15" s="3"/>
      <c r="Q15" s="5"/>
      <c r="R15" s="5"/>
      <c r="S15" s="3"/>
      <c r="T15" s="5"/>
      <c r="U15" s="3"/>
      <c r="V15" s="15">
        <f t="shared" si="0"/>
        <v>0</v>
      </c>
      <c r="X15" s="15">
        <f t="shared" si="2"/>
        <v>0</v>
      </c>
    </row>
    <row r="16" spans="1:24" x14ac:dyDescent="0.25">
      <c r="A16">
        <f t="shared" si="1"/>
        <v>21</v>
      </c>
      <c r="B16">
        <v>2010</v>
      </c>
      <c r="C16" s="4">
        <v>40316</v>
      </c>
      <c r="J16" s="3"/>
      <c r="K16" s="5"/>
      <c r="L16" s="5"/>
      <c r="M16" s="5"/>
      <c r="N16" s="5"/>
      <c r="O16" s="5"/>
      <c r="P16" s="3"/>
      <c r="Q16" s="5"/>
      <c r="R16" s="5"/>
      <c r="S16" s="3"/>
      <c r="T16" s="5"/>
      <c r="U16" s="3"/>
      <c r="V16" s="15">
        <f t="shared" si="0"/>
        <v>0</v>
      </c>
      <c r="X16" s="15">
        <f t="shared" si="2"/>
        <v>0</v>
      </c>
    </row>
    <row r="17" spans="1:24" x14ac:dyDescent="0.25">
      <c r="A17">
        <f t="shared" si="1"/>
        <v>21</v>
      </c>
      <c r="B17">
        <v>2010</v>
      </c>
      <c r="C17" s="4">
        <v>40317</v>
      </c>
      <c r="J17" s="3"/>
      <c r="K17" s="5"/>
      <c r="L17" s="5"/>
      <c r="M17" s="5"/>
      <c r="N17" s="5"/>
      <c r="O17" s="5"/>
      <c r="P17" s="3"/>
      <c r="Q17" s="5"/>
      <c r="R17" s="5"/>
      <c r="S17" s="3"/>
      <c r="T17" s="5"/>
      <c r="U17" s="3"/>
      <c r="V17" s="15">
        <f t="shared" si="0"/>
        <v>0</v>
      </c>
      <c r="X17" s="15">
        <f t="shared" si="2"/>
        <v>0</v>
      </c>
    </row>
    <row r="18" spans="1:24" x14ac:dyDescent="0.25">
      <c r="A18">
        <f t="shared" si="1"/>
        <v>21</v>
      </c>
      <c r="B18">
        <v>2010</v>
      </c>
      <c r="C18" s="4">
        <v>40318</v>
      </c>
      <c r="D18">
        <v>0.2</v>
      </c>
      <c r="E18">
        <v>0</v>
      </c>
      <c r="F18">
        <v>0</v>
      </c>
      <c r="G18">
        <v>0</v>
      </c>
      <c r="H18">
        <v>0</v>
      </c>
      <c r="I18">
        <v>0</v>
      </c>
      <c r="J18" s="3">
        <v>0</v>
      </c>
      <c r="K18" s="5">
        <v>0</v>
      </c>
      <c r="L18" s="5">
        <v>0.8</v>
      </c>
      <c r="M18" s="5">
        <v>0</v>
      </c>
      <c r="N18" s="5">
        <v>0.2</v>
      </c>
      <c r="O18" s="5">
        <v>0</v>
      </c>
      <c r="P18" s="3">
        <v>0</v>
      </c>
      <c r="Q18" s="5">
        <v>2</v>
      </c>
      <c r="R18" s="5">
        <v>0</v>
      </c>
      <c r="S18" s="3">
        <v>0</v>
      </c>
      <c r="T18" s="5">
        <v>0</v>
      </c>
      <c r="U18" s="3">
        <v>0</v>
      </c>
      <c r="V18" s="15">
        <f t="shared" si="0"/>
        <v>3.2</v>
      </c>
      <c r="W18" s="5">
        <v>0</v>
      </c>
      <c r="X18" s="15">
        <f t="shared" si="2"/>
        <v>3.2</v>
      </c>
    </row>
    <row r="19" spans="1:24" x14ac:dyDescent="0.25">
      <c r="A19">
        <f t="shared" si="1"/>
        <v>21</v>
      </c>
      <c r="B19">
        <v>2010</v>
      </c>
      <c r="C19" s="4">
        <v>40319</v>
      </c>
      <c r="D19">
        <v>0.2</v>
      </c>
      <c r="E19">
        <v>0</v>
      </c>
      <c r="F19">
        <v>0</v>
      </c>
      <c r="G19">
        <v>0</v>
      </c>
      <c r="H19">
        <v>0</v>
      </c>
      <c r="I19">
        <v>0</v>
      </c>
      <c r="J19" s="3">
        <v>0</v>
      </c>
      <c r="K19" s="5">
        <v>0</v>
      </c>
      <c r="L19" s="5">
        <v>0.8</v>
      </c>
      <c r="M19" s="5">
        <v>0</v>
      </c>
      <c r="N19" s="5">
        <v>0.2</v>
      </c>
      <c r="O19" s="5">
        <v>0</v>
      </c>
      <c r="P19" s="3">
        <v>0</v>
      </c>
      <c r="Q19" s="5">
        <v>2</v>
      </c>
      <c r="R19" s="5">
        <v>0</v>
      </c>
      <c r="S19" s="3">
        <v>0</v>
      </c>
      <c r="T19" s="5">
        <v>0</v>
      </c>
      <c r="U19" s="3">
        <v>0</v>
      </c>
      <c r="V19" s="15">
        <f t="shared" si="0"/>
        <v>3.2</v>
      </c>
      <c r="W19" s="5">
        <v>0</v>
      </c>
      <c r="X19" s="15">
        <f t="shared" si="2"/>
        <v>3.2</v>
      </c>
    </row>
    <row r="20" spans="1:24" x14ac:dyDescent="0.25">
      <c r="A20">
        <f t="shared" si="1"/>
        <v>21</v>
      </c>
      <c r="B20">
        <v>2010</v>
      </c>
      <c r="C20" s="4">
        <v>40320</v>
      </c>
      <c r="D20">
        <v>0.2</v>
      </c>
      <c r="E20">
        <v>0</v>
      </c>
      <c r="F20">
        <v>0</v>
      </c>
      <c r="G20">
        <v>0</v>
      </c>
      <c r="H20">
        <v>0</v>
      </c>
      <c r="I20">
        <v>0</v>
      </c>
      <c r="J20" s="3">
        <v>0</v>
      </c>
      <c r="K20" s="5">
        <v>0</v>
      </c>
      <c r="L20" s="5">
        <v>0.8</v>
      </c>
      <c r="M20" s="5">
        <v>0</v>
      </c>
      <c r="N20" s="5">
        <v>0.2</v>
      </c>
      <c r="O20" s="5">
        <v>0</v>
      </c>
      <c r="P20" s="3">
        <v>0</v>
      </c>
      <c r="Q20" s="5">
        <v>2</v>
      </c>
      <c r="R20" s="5">
        <v>0</v>
      </c>
      <c r="S20" s="3">
        <v>0</v>
      </c>
      <c r="T20" s="5">
        <v>0</v>
      </c>
      <c r="U20" s="3">
        <v>0</v>
      </c>
      <c r="V20" s="15">
        <v>3.2</v>
      </c>
      <c r="W20" s="5">
        <v>0</v>
      </c>
      <c r="X20" s="15">
        <f t="shared" si="2"/>
        <v>3.2</v>
      </c>
    </row>
    <row r="21" spans="1:24" x14ac:dyDescent="0.25">
      <c r="A21">
        <f t="shared" si="1"/>
        <v>22</v>
      </c>
      <c r="B21">
        <v>2010</v>
      </c>
      <c r="C21" s="4">
        <v>40321</v>
      </c>
      <c r="D21">
        <v>0.2</v>
      </c>
      <c r="E21">
        <v>0</v>
      </c>
      <c r="F21">
        <v>0</v>
      </c>
      <c r="G21">
        <v>0</v>
      </c>
      <c r="H21">
        <v>0</v>
      </c>
      <c r="I21">
        <v>0</v>
      </c>
      <c r="J21" s="3">
        <v>0</v>
      </c>
      <c r="K21" s="5">
        <v>0</v>
      </c>
      <c r="L21" s="5">
        <v>0.8</v>
      </c>
      <c r="M21" s="5">
        <v>0</v>
      </c>
      <c r="N21" s="5">
        <v>0.2</v>
      </c>
      <c r="O21" s="5">
        <v>0</v>
      </c>
      <c r="P21" s="3">
        <v>0</v>
      </c>
      <c r="Q21" s="5">
        <v>2</v>
      </c>
      <c r="R21" s="5">
        <v>0</v>
      </c>
      <c r="S21" s="3">
        <v>0</v>
      </c>
      <c r="T21" s="5">
        <v>0</v>
      </c>
      <c r="U21" s="3">
        <v>0</v>
      </c>
      <c r="V21" s="15">
        <f t="shared" si="0"/>
        <v>3.2</v>
      </c>
      <c r="W21" s="5">
        <v>0</v>
      </c>
      <c r="X21" s="15">
        <f t="shared" si="2"/>
        <v>3.2</v>
      </c>
    </row>
    <row r="22" spans="1:24" x14ac:dyDescent="0.25">
      <c r="A22">
        <f t="shared" si="1"/>
        <v>22</v>
      </c>
      <c r="B22">
        <v>2010</v>
      </c>
      <c r="C22" s="4">
        <v>40322</v>
      </c>
      <c r="D22">
        <v>0.2</v>
      </c>
      <c r="E22">
        <v>0</v>
      </c>
      <c r="F22">
        <v>0</v>
      </c>
      <c r="G22">
        <v>0</v>
      </c>
      <c r="H22">
        <v>0</v>
      </c>
      <c r="I22">
        <v>0</v>
      </c>
      <c r="J22" s="3">
        <v>0</v>
      </c>
      <c r="K22" s="5">
        <v>0</v>
      </c>
      <c r="L22" s="5">
        <v>0.8</v>
      </c>
      <c r="M22" s="5">
        <v>0</v>
      </c>
      <c r="N22" s="5">
        <v>0.2</v>
      </c>
      <c r="O22" s="5">
        <v>0</v>
      </c>
      <c r="P22" s="3">
        <v>0</v>
      </c>
      <c r="Q22" s="5">
        <v>2</v>
      </c>
      <c r="R22" s="5">
        <v>0</v>
      </c>
      <c r="S22" s="3">
        <v>0</v>
      </c>
      <c r="T22" s="5">
        <v>0</v>
      </c>
      <c r="U22" s="3">
        <v>0</v>
      </c>
      <c r="V22" s="15">
        <f t="shared" si="0"/>
        <v>3.2</v>
      </c>
      <c r="W22" s="5">
        <v>0</v>
      </c>
      <c r="X22" s="15">
        <f t="shared" si="2"/>
        <v>3.2</v>
      </c>
    </row>
    <row r="23" spans="1:24" x14ac:dyDescent="0.25">
      <c r="A23">
        <f t="shared" si="1"/>
        <v>22</v>
      </c>
      <c r="B23">
        <v>2010</v>
      </c>
      <c r="C23" s="4">
        <v>40323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 s="3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3">
        <v>0</v>
      </c>
      <c r="Q23" s="5">
        <v>3</v>
      </c>
      <c r="R23" s="5">
        <v>0</v>
      </c>
      <c r="S23" s="3">
        <v>0</v>
      </c>
      <c r="T23" s="5">
        <v>0</v>
      </c>
      <c r="U23" s="3">
        <v>0</v>
      </c>
      <c r="V23" s="15">
        <f t="shared" si="0"/>
        <v>3</v>
      </c>
      <c r="W23" s="5">
        <v>0</v>
      </c>
      <c r="X23" s="15">
        <f t="shared" si="2"/>
        <v>3</v>
      </c>
    </row>
    <row r="24" spans="1:24" x14ac:dyDescent="0.25">
      <c r="A24">
        <f t="shared" si="1"/>
        <v>22</v>
      </c>
      <c r="B24">
        <v>2010</v>
      </c>
      <c r="C24" s="4">
        <v>40324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 s="3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3">
        <v>0</v>
      </c>
      <c r="Q24" s="5">
        <v>4</v>
      </c>
      <c r="R24" s="5">
        <v>0</v>
      </c>
      <c r="S24" s="3">
        <v>0</v>
      </c>
      <c r="T24" s="5">
        <v>0</v>
      </c>
      <c r="U24" s="3">
        <v>0</v>
      </c>
      <c r="V24" s="15">
        <f t="shared" si="0"/>
        <v>4</v>
      </c>
      <c r="W24" s="5">
        <v>3</v>
      </c>
      <c r="X24" s="15">
        <f t="shared" si="2"/>
        <v>7</v>
      </c>
    </row>
    <row r="25" spans="1:24" x14ac:dyDescent="0.25">
      <c r="A25">
        <f t="shared" si="1"/>
        <v>22</v>
      </c>
      <c r="B25">
        <v>2010</v>
      </c>
      <c r="C25" s="4">
        <v>40325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 s="3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3">
        <v>0</v>
      </c>
      <c r="Q25" s="5">
        <v>19</v>
      </c>
      <c r="R25" s="5">
        <v>0</v>
      </c>
      <c r="S25" s="3">
        <v>0</v>
      </c>
      <c r="T25" s="5">
        <v>0</v>
      </c>
      <c r="U25" s="3">
        <v>0</v>
      </c>
      <c r="V25" s="15">
        <f t="shared" si="0"/>
        <v>20</v>
      </c>
      <c r="W25" s="5">
        <v>1</v>
      </c>
      <c r="X25" s="15">
        <f t="shared" si="2"/>
        <v>21</v>
      </c>
    </row>
    <row r="26" spans="1:24" x14ac:dyDescent="0.25">
      <c r="A26">
        <f t="shared" si="1"/>
        <v>22</v>
      </c>
      <c r="B26">
        <v>2010</v>
      </c>
      <c r="C26" s="4">
        <v>40326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 s="3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3">
        <v>0</v>
      </c>
      <c r="Q26" s="5">
        <v>0</v>
      </c>
      <c r="R26" s="5">
        <v>0</v>
      </c>
      <c r="S26" s="3">
        <v>0</v>
      </c>
      <c r="T26" s="5">
        <v>0</v>
      </c>
      <c r="U26" s="3">
        <v>0</v>
      </c>
      <c r="V26" s="15">
        <f t="shared" si="0"/>
        <v>0</v>
      </c>
      <c r="W26" s="5">
        <v>1</v>
      </c>
      <c r="X26" s="15">
        <f t="shared" si="2"/>
        <v>1</v>
      </c>
    </row>
    <row r="27" spans="1:24" x14ac:dyDescent="0.25">
      <c r="A27">
        <f t="shared" si="1"/>
        <v>22</v>
      </c>
      <c r="B27">
        <v>2010</v>
      </c>
      <c r="C27" s="4">
        <v>40327</v>
      </c>
      <c r="D27">
        <v>1.75</v>
      </c>
      <c r="E27">
        <v>1</v>
      </c>
      <c r="F27">
        <v>0</v>
      </c>
      <c r="G27">
        <v>0</v>
      </c>
      <c r="H27">
        <v>0.25</v>
      </c>
      <c r="I27">
        <v>0</v>
      </c>
      <c r="J27" s="7">
        <v>0</v>
      </c>
      <c r="K27" s="5">
        <v>0</v>
      </c>
      <c r="L27" s="5">
        <v>0</v>
      </c>
      <c r="M27" s="5">
        <v>0</v>
      </c>
      <c r="N27" s="5">
        <v>0.25</v>
      </c>
      <c r="O27" s="5">
        <v>0</v>
      </c>
      <c r="P27" s="7">
        <v>0</v>
      </c>
      <c r="Q27" s="5">
        <v>7.25</v>
      </c>
      <c r="R27" s="5">
        <v>0</v>
      </c>
      <c r="S27" s="7">
        <v>0</v>
      </c>
      <c r="T27" s="5">
        <v>0</v>
      </c>
      <c r="U27" s="7">
        <v>0</v>
      </c>
      <c r="V27" s="15">
        <f t="shared" si="0"/>
        <v>10.5</v>
      </c>
      <c r="W27" s="5">
        <v>7.75</v>
      </c>
      <c r="X27" s="15">
        <f t="shared" si="2"/>
        <v>18.25</v>
      </c>
    </row>
    <row r="28" spans="1:24" x14ac:dyDescent="0.25">
      <c r="A28">
        <f t="shared" si="1"/>
        <v>23</v>
      </c>
      <c r="B28">
        <v>2010</v>
      </c>
      <c r="C28" s="4">
        <v>40328</v>
      </c>
      <c r="D28">
        <v>1.75</v>
      </c>
      <c r="E28">
        <v>1</v>
      </c>
      <c r="F28">
        <v>0</v>
      </c>
      <c r="G28">
        <v>0</v>
      </c>
      <c r="H28">
        <v>0.25</v>
      </c>
      <c r="I28">
        <v>0</v>
      </c>
      <c r="J28" s="7">
        <v>0</v>
      </c>
      <c r="K28" s="5">
        <v>0</v>
      </c>
      <c r="L28" s="5">
        <v>0</v>
      </c>
      <c r="M28" s="5">
        <v>0</v>
      </c>
      <c r="N28" s="5">
        <v>0.25</v>
      </c>
      <c r="O28" s="5">
        <v>0</v>
      </c>
      <c r="P28" s="7">
        <v>0</v>
      </c>
      <c r="Q28" s="5">
        <v>7.25</v>
      </c>
      <c r="R28" s="5">
        <v>0</v>
      </c>
      <c r="S28" s="7">
        <v>0</v>
      </c>
      <c r="T28" s="5">
        <v>0</v>
      </c>
      <c r="U28" s="7">
        <v>0</v>
      </c>
      <c r="V28" s="15">
        <f t="shared" si="0"/>
        <v>10.5</v>
      </c>
      <c r="W28" s="5">
        <v>7.75</v>
      </c>
      <c r="X28" s="15">
        <f t="shared" si="2"/>
        <v>18.25</v>
      </c>
    </row>
    <row r="29" spans="1:24" x14ac:dyDescent="0.25">
      <c r="A29">
        <f t="shared" si="1"/>
        <v>23</v>
      </c>
      <c r="B29">
        <v>2010</v>
      </c>
      <c r="C29" s="4">
        <v>40329</v>
      </c>
      <c r="D29">
        <v>1.75</v>
      </c>
      <c r="E29">
        <v>1</v>
      </c>
      <c r="F29">
        <v>0</v>
      </c>
      <c r="G29">
        <v>0</v>
      </c>
      <c r="H29">
        <v>0.25</v>
      </c>
      <c r="I29">
        <v>0</v>
      </c>
      <c r="J29" s="7">
        <v>0</v>
      </c>
      <c r="K29" s="5">
        <v>0</v>
      </c>
      <c r="L29" s="5">
        <v>0</v>
      </c>
      <c r="M29" s="5">
        <v>0</v>
      </c>
      <c r="N29" s="5">
        <v>0.25</v>
      </c>
      <c r="O29" s="5">
        <v>0</v>
      </c>
      <c r="P29" s="7">
        <v>0</v>
      </c>
      <c r="Q29" s="5">
        <v>7.25</v>
      </c>
      <c r="R29" s="5">
        <v>0</v>
      </c>
      <c r="S29" s="7">
        <v>0</v>
      </c>
      <c r="T29" s="5">
        <v>0</v>
      </c>
      <c r="U29" s="7">
        <v>0</v>
      </c>
      <c r="V29" s="15">
        <f>SUM(D29:U29)</f>
        <v>10.5</v>
      </c>
      <c r="W29" s="5">
        <v>7.75</v>
      </c>
      <c r="X29" s="15">
        <f>SUM(V29:W29)</f>
        <v>18.25</v>
      </c>
    </row>
    <row r="30" spans="1:24" x14ac:dyDescent="0.25">
      <c r="A30">
        <f t="shared" si="1"/>
        <v>23</v>
      </c>
      <c r="B30">
        <v>2010</v>
      </c>
      <c r="C30" s="4">
        <v>40330</v>
      </c>
      <c r="D30">
        <v>1.75</v>
      </c>
      <c r="E30">
        <v>1</v>
      </c>
      <c r="F30">
        <v>0</v>
      </c>
      <c r="G30">
        <v>0</v>
      </c>
      <c r="H30">
        <v>0.25</v>
      </c>
      <c r="I30">
        <v>0</v>
      </c>
      <c r="J30" s="7">
        <v>0</v>
      </c>
      <c r="K30" s="5">
        <v>0</v>
      </c>
      <c r="L30" s="5">
        <v>0</v>
      </c>
      <c r="M30" s="5">
        <v>0</v>
      </c>
      <c r="N30" s="5">
        <v>0.25</v>
      </c>
      <c r="O30" s="5">
        <v>0</v>
      </c>
      <c r="P30" s="7">
        <v>0</v>
      </c>
      <c r="Q30" s="5">
        <v>7.25</v>
      </c>
      <c r="R30" s="5">
        <v>0</v>
      </c>
      <c r="S30" s="7">
        <v>0</v>
      </c>
      <c r="T30" s="5">
        <v>0</v>
      </c>
      <c r="U30" s="7">
        <v>0</v>
      </c>
      <c r="V30" s="15">
        <f>SUM(D30:U30)</f>
        <v>10.5</v>
      </c>
      <c r="W30" s="5">
        <v>7.75</v>
      </c>
      <c r="X30" s="15">
        <f>SUM(V30:W30)</f>
        <v>18.25</v>
      </c>
    </row>
    <row r="31" spans="1:24" x14ac:dyDescent="0.25">
      <c r="A31">
        <f t="shared" si="1"/>
        <v>23</v>
      </c>
      <c r="B31">
        <v>2010</v>
      </c>
      <c r="C31" s="4">
        <v>40331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5</v>
      </c>
      <c r="R31">
        <v>0</v>
      </c>
      <c r="S31">
        <v>0</v>
      </c>
      <c r="T31">
        <v>0</v>
      </c>
      <c r="U31">
        <v>0</v>
      </c>
      <c r="V31" s="15">
        <v>0</v>
      </c>
      <c r="W31" s="5">
        <v>1</v>
      </c>
      <c r="X31" s="15">
        <v>0</v>
      </c>
    </row>
    <row r="32" spans="1:24" x14ac:dyDescent="0.25">
      <c r="A32">
        <f t="shared" si="1"/>
        <v>23</v>
      </c>
      <c r="B32">
        <v>2010</v>
      </c>
      <c r="C32" s="4">
        <v>40332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 s="3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3">
        <v>0</v>
      </c>
      <c r="Q32" s="5">
        <v>15</v>
      </c>
      <c r="R32" s="5">
        <v>0</v>
      </c>
      <c r="S32" s="3">
        <v>0</v>
      </c>
      <c r="T32" s="5">
        <v>0</v>
      </c>
      <c r="U32" s="3">
        <v>0</v>
      </c>
      <c r="V32" s="15">
        <f>SUM(D32:U32)</f>
        <v>16</v>
      </c>
      <c r="W32" s="5">
        <v>5</v>
      </c>
      <c r="X32" s="15">
        <f t="shared" si="2"/>
        <v>21</v>
      </c>
    </row>
    <row r="33" spans="1:24" x14ac:dyDescent="0.25">
      <c r="A33">
        <f t="shared" si="1"/>
        <v>23</v>
      </c>
      <c r="B33">
        <v>2010</v>
      </c>
      <c r="C33" s="4">
        <v>40333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 s="3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3">
        <v>0</v>
      </c>
      <c r="Q33" s="5">
        <v>8</v>
      </c>
      <c r="R33" s="5">
        <v>0</v>
      </c>
      <c r="S33" s="3">
        <v>0</v>
      </c>
      <c r="T33" s="5">
        <v>0</v>
      </c>
      <c r="U33" s="3">
        <v>0</v>
      </c>
      <c r="V33" s="15">
        <f t="shared" si="0"/>
        <v>9</v>
      </c>
      <c r="W33" s="5">
        <v>6</v>
      </c>
      <c r="X33" s="15">
        <f t="shared" si="2"/>
        <v>15</v>
      </c>
    </row>
    <row r="34" spans="1:24" x14ac:dyDescent="0.25">
      <c r="A34">
        <f t="shared" si="1"/>
        <v>23</v>
      </c>
      <c r="B34">
        <v>2010</v>
      </c>
      <c r="C34" s="4">
        <v>40334</v>
      </c>
      <c r="D34">
        <v>1.67</v>
      </c>
      <c r="E34">
        <v>0</v>
      </c>
      <c r="F34">
        <v>0</v>
      </c>
      <c r="G34">
        <v>0</v>
      </c>
      <c r="H34">
        <v>0.33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9</v>
      </c>
      <c r="R34">
        <v>0</v>
      </c>
      <c r="S34">
        <v>0</v>
      </c>
      <c r="T34">
        <v>0</v>
      </c>
      <c r="U34">
        <v>0</v>
      </c>
      <c r="V34" s="15">
        <f t="shared" si="0"/>
        <v>11</v>
      </c>
      <c r="W34" s="5">
        <v>3</v>
      </c>
      <c r="X34" s="15">
        <f t="shared" si="2"/>
        <v>14</v>
      </c>
    </row>
    <row r="35" spans="1:24" x14ac:dyDescent="0.25">
      <c r="A35">
        <f t="shared" si="1"/>
        <v>24</v>
      </c>
      <c r="B35">
        <v>2010</v>
      </c>
      <c r="C35" s="4">
        <v>40335</v>
      </c>
      <c r="D35">
        <v>1.67</v>
      </c>
      <c r="E35">
        <v>0</v>
      </c>
      <c r="F35">
        <v>0</v>
      </c>
      <c r="G35">
        <v>0</v>
      </c>
      <c r="H35">
        <v>0.33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9</v>
      </c>
      <c r="R35">
        <v>0</v>
      </c>
      <c r="S35">
        <v>0</v>
      </c>
      <c r="T35">
        <v>0</v>
      </c>
      <c r="U35">
        <v>0</v>
      </c>
      <c r="V35" s="15">
        <f t="shared" si="0"/>
        <v>11</v>
      </c>
      <c r="W35" s="5">
        <v>3</v>
      </c>
      <c r="X35" s="15">
        <f t="shared" si="2"/>
        <v>14</v>
      </c>
    </row>
    <row r="36" spans="1:24" x14ac:dyDescent="0.25">
      <c r="A36">
        <f t="shared" si="1"/>
        <v>24</v>
      </c>
      <c r="B36">
        <v>2010</v>
      </c>
      <c r="C36" s="4">
        <v>40336</v>
      </c>
      <c r="D36">
        <v>1.67</v>
      </c>
      <c r="E36">
        <v>0</v>
      </c>
      <c r="F36">
        <v>0</v>
      </c>
      <c r="G36">
        <v>0</v>
      </c>
      <c r="H36">
        <v>0.33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9</v>
      </c>
      <c r="R36">
        <v>0</v>
      </c>
      <c r="S36">
        <v>0</v>
      </c>
      <c r="T36">
        <v>0</v>
      </c>
      <c r="U36">
        <v>0</v>
      </c>
      <c r="V36" s="15">
        <f>SUM(D36:U36)</f>
        <v>11</v>
      </c>
      <c r="W36" s="5">
        <v>3</v>
      </c>
      <c r="X36" s="15">
        <f>SUM(V36:W36)</f>
        <v>14</v>
      </c>
    </row>
    <row r="37" spans="1:24" x14ac:dyDescent="0.25">
      <c r="A37">
        <f t="shared" si="1"/>
        <v>24</v>
      </c>
      <c r="B37">
        <v>2010</v>
      </c>
      <c r="C37" s="4">
        <v>40337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 s="3">
        <v>0</v>
      </c>
      <c r="K37" s="5">
        <v>1</v>
      </c>
      <c r="L37" s="5">
        <v>0</v>
      </c>
      <c r="M37" s="5">
        <v>0</v>
      </c>
      <c r="N37" s="5">
        <v>1</v>
      </c>
      <c r="O37" s="5">
        <v>0</v>
      </c>
      <c r="P37" s="3">
        <v>0</v>
      </c>
      <c r="Q37" s="5">
        <v>49</v>
      </c>
      <c r="R37" s="5">
        <v>0</v>
      </c>
      <c r="S37" s="3">
        <v>0</v>
      </c>
      <c r="T37" s="5">
        <v>0</v>
      </c>
      <c r="U37" s="3">
        <v>0</v>
      </c>
      <c r="V37" s="15">
        <f>SUM(D37:U37)</f>
        <v>51</v>
      </c>
      <c r="W37" s="5">
        <v>2</v>
      </c>
      <c r="X37" s="15">
        <f>SUM(V37:W37)</f>
        <v>53</v>
      </c>
    </row>
    <row r="38" spans="1:24" x14ac:dyDescent="0.25">
      <c r="A38">
        <f t="shared" si="1"/>
        <v>24</v>
      </c>
      <c r="B38">
        <v>2010</v>
      </c>
      <c r="C38" s="4">
        <v>40338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 s="15">
        <f t="shared" si="0"/>
        <v>0</v>
      </c>
      <c r="W38" s="5">
        <v>0</v>
      </c>
      <c r="X38" s="15">
        <f t="shared" si="2"/>
        <v>0</v>
      </c>
    </row>
    <row r="39" spans="1:24" x14ac:dyDescent="0.25">
      <c r="A39">
        <f t="shared" si="1"/>
        <v>24</v>
      </c>
      <c r="B39">
        <v>2010</v>
      </c>
      <c r="C39" s="4">
        <v>40339</v>
      </c>
      <c r="D39">
        <v>0</v>
      </c>
      <c r="E39">
        <v>0</v>
      </c>
      <c r="F39">
        <v>0</v>
      </c>
      <c r="G39">
        <v>0</v>
      </c>
      <c r="H39">
        <v>2</v>
      </c>
      <c r="I39">
        <v>0</v>
      </c>
      <c r="J39" s="3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3">
        <v>0</v>
      </c>
      <c r="Q39" s="5">
        <v>47</v>
      </c>
      <c r="R39" s="5">
        <v>0</v>
      </c>
      <c r="S39" s="3">
        <v>0</v>
      </c>
      <c r="T39" s="5">
        <v>0</v>
      </c>
      <c r="U39" s="3">
        <v>0</v>
      </c>
      <c r="V39" s="15">
        <f t="shared" si="0"/>
        <v>49</v>
      </c>
      <c r="W39" s="5">
        <v>4</v>
      </c>
      <c r="X39" s="15">
        <f t="shared" si="2"/>
        <v>53</v>
      </c>
    </row>
    <row r="40" spans="1:24" x14ac:dyDescent="0.25">
      <c r="A40">
        <f t="shared" si="1"/>
        <v>24</v>
      </c>
      <c r="B40">
        <v>2010</v>
      </c>
      <c r="C40" s="4">
        <v>40340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 s="15">
        <f t="shared" si="0"/>
        <v>1</v>
      </c>
      <c r="W40" s="5">
        <v>2</v>
      </c>
      <c r="X40" s="15">
        <f t="shared" si="2"/>
        <v>3</v>
      </c>
    </row>
    <row r="41" spans="1:24" x14ac:dyDescent="0.25">
      <c r="A41">
        <f t="shared" si="1"/>
        <v>24</v>
      </c>
      <c r="B41">
        <v>2010</v>
      </c>
      <c r="C41" s="4">
        <v>40341</v>
      </c>
      <c r="D41">
        <v>11</v>
      </c>
      <c r="E41">
        <v>0.33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4</v>
      </c>
      <c r="R41">
        <v>0</v>
      </c>
      <c r="S41">
        <v>0</v>
      </c>
      <c r="T41">
        <v>0</v>
      </c>
      <c r="U41">
        <v>0</v>
      </c>
      <c r="V41" s="15">
        <v>0</v>
      </c>
      <c r="W41" s="5">
        <v>5</v>
      </c>
      <c r="X41" s="15">
        <f t="shared" si="2"/>
        <v>5</v>
      </c>
    </row>
    <row r="42" spans="1:24" x14ac:dyDescent="0.25">
      <c r="A42">
        <f t="shared" si="1"/>
        <v>25</v>
      </c>
      <c r="B42">
        <v>2010</v>
      </c>
      <c r="C42" s="4">
        <v>40342</v>
      </c>
      <c r="D42">
        <v>11</v>
      </c>
      <c r="E42">
        <v>0.33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4</v>
      </c>
      <c r="R42">
        <v>0</v>
      </c>
      <c r="S42">
        <v>0</v>
      </c>
      <c r="T42">
        <v>0</v>
      </c>
      <c r="U42">
        <v>0</v>
      </c>
      <c r="V42" s="15">
        <f t="shared" si="0"/>
        <v>15.33</v>
      </c>
      <c r="W42" s="5">
        <v>5</v>
      </c>
      <c r="X42" s="15">
        <f t="shared" si="2"/>
        <v>20.329999999999998</v>
      </c>
    </row>
    <row r="43" spans="1:24" x14ac:dyDescent="0.25">
      <c r="A43">
        <f t="shared" si="1"/>
        <v>25</v>
      </c>
      <c r="B43">
        <v>2010</v>
      </c>
      <c r="C43" s="4">
        <v>40343</v>
      </c>
      <c r="D43">
        <v>11</v>
      </c>
      <c r="E43">
        <v>0.33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4</v>
      </c>
      <c r="R43">
        <v>0</v>
      </c>
      <c r="S43">
        <v>0</v>
      </c>
      <c r="T43">
        <v>0</v>
      </c>
      <c r="U43">
        <v>0</v>
      </c>
      <c r="V43" s="15">
        <f t="shared" si="0"/>
        <v>15.33</v>
      </c>
      <c r="W43" s="5">
        <v>5</v>
      </c>
      <c r="X43" s="15">
        <f t="shared" si="2"/>
        <v>20.329999999999998</v>
      </c>
    </row>
    <row r="44" spans="1:24" x14ac:dyDescent="0.25">
      <c r="A44">
        <f t="shared" si="1"/>
        <v>25</v>
      </c>
      <c r="B44">
        <v>2010</v>
      </c>
      <c r="C44" s="4">
        <v>40344</v>
      </c>
      <c r="D44">
        <v>8</v>
      </c>
      <c r="E44">
        <v>1</v>
      </c>
      <c r="F44">
        <v>0</v>
      </c>
      <c r="G44">
        <v>0</v>
      </c>
      <c r="H44">
        <v>0</v>
      </c>
      <c r="I44">
        <v>0</v>
      </c>
      <c r="J44" s="3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3">
        <v>0</v>
      </c>
      <c r="Q44" s="5">
        <v>2</v>
      </c>
      <c r="R44" s="5">
        <v>0</v>
      </c>
      <c r="S44" s="3">
        <v>0</v>
      </c>
      <c r="T44" s="5">
        <v>0</v>
      </c>
      <c r="U44" s="3">
        <v>0</v>
      </c>
      <c r="V44" s="15">
        <f t="shared" si="0"/>
        <v>11</v>
      </c>
      <c r="W44" s="5">
        <v>5</v>
      </c>
      <c r="X44" s="15">
        <f t="shared" si="2"/>
        <v>16</v>
      </c>
    </row>
    <row r="45" spans="1:24" x14ac:dyDescent="0.25">
      <c r="A45">
        <f t="shared" si="1"/>
        <v>25</v>
      </c>
      <c r="B45">
        <v>2010</v>
      </c>
      <c r="C45" s="4">
        <v>40345</v>
      </c>
      <c r="D45">
        <v>29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 s="15">
        <f t="shared" si="0"/>
        <v>29</v>
      </c>
      <c r="W45" s="5">
        <v>3</v>
      </c>
      <c r="X45" s="15">
        <f t="shared" si="2"/>
        <v>32</v>
      </c>
    </row>
    <row r="46" spans="1:24" x14ac:dyDescent="0.25">
      <c r="A46">
        <f t="shared" si="1"/>
        <v>25</v>
      </c>
      <c r="B46">
        <v>2010</v>
      </c>
      <c r="C46" s="4">
        <v>40346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 s="15">
        <f t="shared" si="0"/>
        <v>0</v>
      </c>
      <c r="W46" s="5">
        <v>0</v>
      </c>
      <c r="X46" s="15">
        <f t="shared" si="2"/>
        <v>0</v>
      </c>
    </row>
    <row r="47" spans="1:24" x14ac:dyDescent="0.25">
      <c r="A47">
        <f t="shared" si="1"/>
        <v>25</v>
      </c>
      <c r="B47">
        <v>2010</v>
      </c>
      <c r="C47" s="4">
        <v>40347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 s="15">
        <f t="shared" si="0"/>
        <v>2</v>
      </c>
      <c r="W47" s="5">
        <v>0</v>
      </c>
      <c r="X47" s="15">
        <f t="shared" si="2"/>
        <v>2</v>
      </c>
    </row>
    <row r="48" spans="1:24" x14ac:dyDescent="0.25">
      <c r="A48">
        <f t="shared" si="1"/>
        <v>25</v>
      </c>
      <c r="B48">
        <v>2010</v>
      </c>
      <c r="C48" s="4">
        <v>40348</v>
      </c>
      <c r="D48">
        <v>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0.33</v>
      </c>
      <c r="R48">
        <v>0</v>
      </c>
      <c r="S48">
        <v>0</v>
      </c>
      <c r="T48">
        <v>0.33</v>
      </c>
      <c r="U48">
        <v>0</v>
      </c>
      <c r="V48" s="15">
        <f t="shared" si="0"/>
        <v>6.66</v>
      </c>
      <c r="W48" s="5">
        <v>0</v>
      </c>
      <c r="X48" s="15">
        <f t="shared" si="2"/>
        <v>6.66</v>
      </c>
    </row>
    <row r="49" spans="1:24" x14ac:dyDescent="0.25">
      <c r="A49">
        <f t="shared" si="1"/>
        <v>26</v>
      </c>
      <c r="B49">
        <v>2010</v>
      </c>
      <c r="C49" s="4">
        <v>40349</v>
      </c>
      <c r="D49">
        <v>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0.33</v>
      </c>
      <c r="R49">
        <v>0</v>
      </c>
      <c r="S49">
        <v>0</v>
      </c>
      <c r="T49">
        <v>0.33</v>
      </c>
      <c r="U49">
        <v>0</v>
      </c>
      <c r="V49" s="15">
        <f t="shared" si="0"/>
        <v>6.66</v>
      </c>
      <c r="W49" s="5">
        <v>0</v>
      </c>
      <c r="X49" s="15">
        <f t="shared" si="2"/>
        <v>6.66</v>
      </c>
    </row>
    <row r="50" spans="1:24" x14ac:dyDescent="0.25">
      <c r="A50">
        <f t="shared" si="1"/>
        <v>26</v>
      </c>
      <c r="B50">
        <v>2010</v>
      </c>
      <c r="C50" s="4">
        <v>40350</v>
      </c>
      <c r="D50">
        <v>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0.33</v>
      </c>
      <c r="R50">
        <v>0</v>
      </c>
      <c r="S50">
        <v>0</v>
      </c>
      <c r="T50">
        <v>0.33</v>
      </c>
      <c r="U50">
        <v>0</v>
      </c>
      <c r="V50" s="15">
        <f t="shared" si="0"/>
        <v>6.66</v>
      </c>
      <c r="W50" s="5">
        <v>0</v>
      </c>
      <c r="X50" s="15">
        <f t="shared" si="2"/>
        <v>6.66</v>
      </c>
    </row>
    <row r="51" spans="1:24" x14ac:dyDescent="0.25">
      <c r="A51">
        <f t="shared" si="1"/>
        <v>26</v>
      </c>
      <c r="B51">
        <v>2010</v>
      </c>
      <c r="C51" s="4">
        <v>40351</v>
      </c>
      <c r="D51">
        <v>19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 s="15">
        <f t="shared" si="0"/>
        <v>19</v>
      </c>
      <c r="W51" s="5">
        <v>4</v>
      </c>
      <c r="X51" s="15">
        <f t="shared" si="2"/>
        <v>23</v>
      </c>
    </row>
    <row r="52" spans="1:24" x14ac:dyDescent="0.25">
      <c r="A52">
        <f t="shared" si="1"/>
        <v>26</v>
      </c>
      <c r="B52">
        <v>2010</v>
      </c>
      <c r="C52" s="4">
        <v>40352</v>
      </c>
      <c r="D52">
        <v>37</v>
      </c>
      <c r="E52">
        <v>0</v>
      </c>
      <c r="F52">
        <v>0</v>
      </c>
      <c r="G52">
        <v>0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 s="15">
        <f t="shared" si="0"/>
        <v>38</v>
      </c>
      <c r="W52" s="5">
        <v>1</v>
      </c>
      <c r="X52" s="15">
        <f t="shared" si="2"/>
        <v>39</v>
      </c>
    </row>
    <row r="53" spans="1:24" x14ac:dyDescent="0.25">
      <c r="A53">
        <f t="shared" si="1"/>
        <v>26</v>
      </c>
      <c r="B53">
        <v>2010</v>
      </c>
      <c r="C53" s="4">
        <v>40353</v>
      </c>
      <c r="D53">
        <v>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 s="15">
        <f t="shared" si="0"/>
        <v>5</v>
      </c>
      <c r="W53" s="5">
        <v>2</v>
      </c>
      <c r="X53" s="15">
        <f t="shared" si="2"/>
        <v>7</v>
      </c>
    </row>
    <row r="54" spans="1:24" x14ac:dyDescent="0.25">
      <c r="A54">
        <f t="shared" si="1"/>
        <v>26</v>
      </c>
      <c r="B54">
        <v>2010</v>
      </c>
      <c r="C54" s="4">
        <v>40354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 s="15">
        <f t="shared" si="0"/>
        <v>2</v>
      </c>
      <c r="W54" s="5">
        <v>6</v>
      </c>
      <c r="X54" s="15">
        <f t="shared" si="2"/>
        <v>8</v>
      </c>
    </row>
    <row r="55" spans="1:24" x14ac:dyDescent="0.25">
      <c r="A55">
        <f t="shared" si="1"/>
        <v>26</v>
      </c>
      <c r="B55">
        <v>2010</v>
      </c>
      <c r="C55" s="4">
        <v>40355</v>
      </c>
      <c r="D55" t="s">
        <v>25</v>
      </c>
      <c r="E55" t="s">
        <v>25</v>
      </c>
      <c r="F55" t="s">
        <v>25</v>
      </c>
      <c r="G55" t="s">
        <v>25</v>
      </c>
      <c r="H55" t="s">
        <v>25</v>
      </c>
      <c r="I55" t="s">
        <v>25</v>
      </c>
      <c r="J55" t="s">
        <v>25</v>
      </c>
      <c r="K55" t="s">
        <v>25</v>
      </c>
      <c r="L55" t="s">
        <v>25</v>
      </c>
      <c r="M55" t="s">
        <v>25</v>
      </c>
      <c r="N55" t="s">
        <v>25</v>
      </c>
      <c r="O55" t="s">
        <v>25</v>
      </c>
      <c r="P55" t="s">
        <v>25</v>
      </c>
      <c r="Q55" t="s">
        <v>25</v>
      </c>
      <c r="R55" t="s">
        <v>25</v>
      </c>
      <c r="S55" t="s">
        <v>25</v>
      </c>
      <c r="T55" t="s">
        <v>25</v>
      </c>
      <c r="U55" t="s">
        <v>25</v>
      </c>
      <c r="V55" t="s">
        <v>25</v>
      </c>
      <c r="W55" t="s">
        <v>25</v>
      </c>
      <c r="X55" t="s">
        <v>25</v>
      </c>
    </row>
    <row r="56" spans="1:24" x14ac:dyDescent="0.25">
      <c r="A56">
        <f t="shared" si="1"/>
        <v>27</v>
      </c>
      <c r="B56">
        <v>2010</v>
      </c>
      <c r="C56" s="4">
        <v>40356</v>
      </c>
      <c r="D56">
        <v>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 s="15">
        <f t="shared" si="0"/>
        <v>6</v>
      </c>
      <c r="W56" s="5">
        <v>0</v>
      </c>
      <c r="X56" s="15">
        <f t="shared" si="2"/>
        <v>6</v>
      </c>
    </row>
    <row r="57" spans="1:24" x14ac:dyDescent="0.25">
      <c r="A57">
        <f t="shared" si="1"/>
        <v>27</v>
      </c>
      <c r="B57">
        <v>2010</v>
      </c>
      <c r="C57" s="4">
        <v>40357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 s="15">
        <f t="shared" si="0"/>
        <v>0</v>
      </c>
      <c r="W57" s="5">
        <v>0</v>
      </c>
      <c r="X57" s="15">
        <f t="shared" si="2"/>
        <v>0</v>
      </c>
    </row>
    <row r="58" spans="1:24" x14ac:dyDescent="0.25">
      <c r="A58">
        <f t="shared" si="1"/>
        <v>27</v>
      </c>
      <c r="B58">
        <v>2010</v>
      </c>
      <c r="C58" s="4">
        <v>40358</v>
      </c>
      <c r="D58">
        <v>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 s="15">
        <f t="shared" si="0"/>
        <v>6</v>
      </c>
      <c r="W58" s="5">
        <v>0</v>
      </c>
      <c r="X58" s="15">
        <f t="shared" si="2"/>
        <v>6</v>
      </c>
    </row>
    <row r="59" spans="1:24" x14ac:dyDescent="0.25">
      <c r="A59">
        <f t="shared" si="1"/>
        <v>27</v>
      </c>
      <c r="B59">
        <v>2010</v>
      </c>
      <c r="C59" s="4">
        <v>40359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 s="15">
        <f t="shared" si="0"/>
        <v>0</v>
      </c>
      <c r="W59" s="5">
        <v>0</v>
      </c>
      <c r="X59" s="15">
        <f t="shared" si="2"/>
        <v>0</v>
      </c>
    </row>
    <row r="60" spans="1:24" x14ac:dyDescent="0.25">
      <c r="A60">
        <f t="shared" si="1"/>
        <v>27</v>
      </c>
      <c r="B60">
        <v>2010</v>
      </c>
      <c r="C60" s="4">
        <v>40360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 s="15">
        <f t="shared" si="0"/>
        <v>0</v>
      </c>
      <c r="W60" s="5">
        <v>0</v>
      </c>
      <c r="X60" s="15">
        <f t="shared" si="2"/>
        <v>0</v>
      </c>
    </row>
    <row r="61" spans="1:24" x14ac:dyDescent="0.25">
      <c r="A61">
        <f t="shared" si="1"/>
        <v>27</v>
      </c>
      <c r="B61">
        <v>2010</v>
      </c>
      <c r="C61" s="4">
        <v>40361</v>
      </c>
      <c r="D61">
        <v>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 s="15">
        <f t="shared" si="0"/>
        <v>2</v>
      </c>
      <c r="W61" s="5">
        <v>0</v>
      </c>
      <c r="X61" s="15">
        <f t="shared" si="2"/>
        <v>2</v>
      </c>
    </row>
    <row r="62" spans="1:24" x14ac:dyDescent="0.25">
      <c r="A62">
        <f t="shared" si="1"/>
        <v>27</v>
      </c>
      <c r="B62">
        <v>2010</v>
      </c>
      <c r="C62" s="4">
        <v>40362</v>
      </c>
      <c r="D62">
        <v>10.25</v>
      </c>
      <c r="E62">
        <v>1</v>
      </c>
      <c r="F62">
        <v>0</v>
      </c>
      <c r="G62">
        <v>0</v>
      </c>
      <c r="H62">
        <v>0</v>
      </c>
      <c r="I62">
        <v>0</v>
      </c>
      <c r="J62">
        <v>0</v>
      </c>
      <c r="K62">
        <v>1.75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 s="15">
        <f t="shared" si="0"/>
        <v>13</v>
      </c>
      <c r="W62" s="5">
        <v>1.75</v>
      </c>
      <c r="X62" s="15">
        <f t="shared" si="2"/>
        <v>14.75</v>
      </c>
    </row>
    <row r="63" spans="1:24" x14ac:dyDescent="0.25">
      <c r="A63">
        <f t="shared" si="1"/>
        <v>28</v>
      </c>
      <c r="B63">
        <v>2010</v>
      </c>
      <c r="C63" s="4">
        <v>40363</v>
      </c>
      <c r="D63">
        <v>10.25</v>
      </c>
      <c r="E63">
        <v>1</v>
      </c>
      <c r="F63">
        <v>0</v>
      </c>
      <c r="G63">
        <v>0</v>
      </c>
      <c r="H63">
        <v>0</v>
      </c>
      <c r="I63">
        <v>0</v>
      </c>
      <c r="J63">
        <v>0</v>
      </c>
      <c r="K63">
        <v>1.75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 s="15">
        <f t="shared" si="0"/>
        <v>13</v>
      </c>
      <c r="W63" s="5">
        <v>1.75</v>
      </c>
      <c r="X63" s="15">
        <f t="shared" si="2"/>
        <v>14.75</v>
      </c>
    </row>
    <row r="64" spans="1:24" x14ac:dyDescent="0.25">
      <c r="A64">
        <f t="shared" si="1"/>
        <v>28</v>
      </c>
      <c r="B64">
        <v>2010</v>
      </c>
      <c r="C64" s="4">
        <v>40364</v>
      </c>
      <c r="D64">
        <v>10.25</v>
      </c>
      <c r="E64">
        <v>1</v>
      </c>
      <c r="F64">
        <v>0</v>
      </c>
      <c r="G64">
        <v>0</v>
      </c>
      <c r="H64">
        <v>0</v>
      </c>
      <c r="I64">
        <v>0</v>
      </c>
      <c r="J64">
        <v>0</v>
      </c>
      <c r="K64">
        <v>1.75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 s="15">
        <f t="shared" si="0"/>
        <v>13</v>
      </c>
      <c r="W64" s="5">
        <v>1.75</v>
      </c>
      <c r="X64" s="15">
        <f t="shared" si="2"/>
        <v>14.75</v>
      </c>
    </row>
    <row r="65" spans="1:24" x14ac:dyDescent="0.25">
      <c r="A65">
        <f t="shared" si="1"/>
        <v>28</v>
      </c>
      <c r="B65">
        <v>2010</v>
      </c>
      <c r="C65" s="4">
        <v>40365</v>
      </c>
      <c r="D65">
        <v>10.25</v>
      </c>
      <c r="E65">
        <v>1</v>
      </c>
      <c r="F65">
        <v>0</v>
      </c>
      <c r="G65">
        <v>0</v>
      </c>
      <c r="H65">
        <v>0</v>
      </c>
      <c r="I65">
        <v>0</v>
      </c>
      <c r="J65">
        <v>0</v>
      </c>
      <c r="K65">
        <v>1.75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 s="15">
        <f t="shared" si="0"/>
        <v>13</v>
      </c>
      <c r="W65" s="5">
        <v>1.75</v>
      </c>
      <c r="X65" s="15">
        <f t="shared" si="2"/>
        <v>14.75</v>
      </c>
    </row>
    <row r="66" spans="1:24" x14ac:dyDescent="0.25">
      <c r="A66">
        <f t="shared" si="1"/>
        <v>28</v>
      </c>
      <c r="B66">
        <v>2010</v>
      </c>
      <c r="C66" s="4">
        <v>40366</v>
      </c>
      <c r="D66">
        <v>16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4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2</v>
      </c>
      <c r="U66">
        <v>0</v>
      </c>
      <c r="V66" s="15">
        <f t="shared" si="0"/>
        <v>22</v>
      </c>
      <c r="W66" s="5">
        <v>5</v>
      </c>
      <c r="X66" s="15">
        <f t="shared" si="2"/>
        <v>27</v>
      </c>
    </row>
    <row r="67" spans="1:24" x14ac:dyDescent="0.25">
      <c r="A67">
        <f t="shared" si="1"/>
        <v>28</v>
      </c>
      <c r="B67">
        <v>2010</v>
      </c>
      <c r="C67" s="4">
        <v>40367</v>
      </c>
      <c r="D67">
        <v>11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 s="15">
        <f t="shared" ref="V67:V130" si="3">SUM(D67:U67)</f>
        <v>12</v>
      </c>
      <c r="W67" s="5">
        <v>4</v>
      </c>
      <c r="X67" s="15">
        <f t="shared" si="2"/>
        <v>16</v>
      </c>
    </row>
    <row r="68" spans="1:24" x14ac:dyDescent="0.25">
      <c r="A68">
        <f t="shared" ref="A68:A131" si="4">WEEKNUM(C68)</f>
        <v>28</v>
      </c>
      <c r="B68">
        <v>2010</v>
      </c>
      <c r="C68" s="4">
        <v>40368</v>
      </c>
      <c r="D68">
        <v>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4</v>
      </c>
      <c r="L68">
        <v>2</v>
      </c>
      <c r="M68">
        <v>0</v>
      </c>
      <c r="N68">
        <v>0</v>
      </c>
      <c r="O68">
        <v>2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 s="15">
        <f t="shared" si="3"/>
        <v>13</v>
      </c>
      <c r="W68" s="5">
        <v>9</v>
      </c>
      <c r="X68" s="15">
        <f t="shared" ref="X68:X131" si="5">SUM(V68:W68)</f>
        <v>22</v>
      </c>
    </row>
    <row r="69" spans="1:24" x14ac:dyDescent="0.25">
      <c r="A69">
        <f t="shared" si="4"/>
        <v>28</v>
      </c>
      <c r="B69">
        <v>2010</v>
      </c>
      <c r="C69" s="4">
        <v>40369</v>
      </c>
      <c r="D69">
        <v>7.67</v>
      </c>
      <c r="E69">
        <v>0.33</v>
      </c>
      <c r="F69">
        <v>0</v>
      </c>
      <c r="G69">
        <v>0</v>
      </c>
      <c r="H69">
        <v>0.67</v>
      </c>
      <c r="I69">
        <v>0</v>
      </c>
      <c r="J69">
        <v>0</v>
      </c>
      <c r="K69">
        <v>5.33</v>
      </c>
      <c r="L69">
        <v>0</v>
      </c>
      <c r="M69">
        <v>0</v>
      </c>
      <c r="N69">
        <v>0</v>
      </c>
      <c r="O69">
        <v>0.33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 s="15">
        <f t="shared" si="3"/>
        <v>15.33</v>
      </c>
      <c r="W69" s="5">
        <v>4.33</v>
      </c>
      <c r="X69" s="15">
        <f t="shared" si="5"/>
        <v>19.66</v>
      </c>
    </row>
    <row r="70" spans="1:24" x14ac:dyDescent="0.25">
      <c r="A70">
        <f t="shared" si="4"/>
        <v>29</v>
      </c>
      <c r="B70">
        <v>2010</v>
      </c>
      <c r="C70" s="4">
        <v>40370</v>
      </c>
      <c r="D70">
        <v>7.67</v>
      </c>
      <c r="E70">
        <v>0.33</v>
      </c>
      <c r="F70">
        <v>0</v>
      </c>
      <c r="G70">
        <v>0</v>
      </c>
      <c r="H70">
        <v>0.67</v>
      </c>
      <c r="I70">
        <v>0</v>
      </c>
      <c r="J70">
        <v>0</v>
      </c>
      <c r="K70">
        <v>5.33</v>
      </c>
      <c r="L70">
        <v>0</v>
      </c>
      <c r="M70">
        <v>0</v>
      </c>
      <c r="N70">
        <v>0</v>
      </c>
      <c r="O70">
        <v>0.33</v>
      </c>
      <c r="P70">
        <v>0</v>
      </c>
      <c r="Q70">
        <v>1</v>
      </c>
      <c r="R70">
        <v>0</v>
      </c>
      <c r="S70">
        <v>0</v>
      </c>
      <c r="T70">
        <v>0</v>
      </c>
      <c r="U70">
        <v>0</v>
      </c>
      <c r="V70" s="15">
        <f t="shared" si="3"/>
        <v>15.33</v>
      </c>
      <c r="W70" s="5">
        <v>4.33</v>
      </c>
      <c r="X70" s="15">
        <f t="shared" si="5"/>
        <v>19.66</v>
      </c>
    </row>
    <row r="71" spans="1:24" x14ac:dyDescent="0.25">
      <c r="A71">
        <f t="shared" si="4"/>
        <v>29</v>
      </c>
      <c r="B71">
        <v>2010</v>
      </c>
      <c r="C71" s="4">
        <v>40371</v>
      </c>
      <c r="D71">
        <v>7.67</v>
      </c>
      <c r="E71">
        <v>0.33</v>
      </c>
      <c r="F71">
        <v>0</v>
      </c>
      <c r="G71">
        <v>0</v>
      </c>
      <c r="H71">
        <v>0.67</v>
      </c>
      <c r="I71">
        <v>0</v>
      </c>
      <c r="J71">
        <v>0</v>
      </c>
      <c r="K71">
        <v>5.33</v>
      </c>
      <c r="L71">
        <v>0</v>
      </c>
      <c r="M71">
        <v>0</v>
      </c>
      <c r="N71">
        <v>0</v>
      </c>
      <c r="O71">
        <v>0.33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 s="15">
        <f>SUM(D71:U71)</f>
        <v>15.33</v>
      </c>
      <c r="W71" s="5">
        <v>4.33</v>
      </c>
      <c r="X71" s="15">
        <f>SUM(V71:W71)</f>
        <v>19.66</v>
      </c>
    </row>
    <row r="72" spans="1:24" x14ac:dyDescent="0.25">
      <c r="A72">
        <f t="shared" si="4"/>
        <v>29</v>
      </c>
      <c r="B72">
        <v>2010</v>
      </c>
      <c r="C72" s="4">
        <v>40372</v>
      </c>
      <c r="D72">
        <v>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2</v>
      </c>
      <c r="L72">
        <v>0</v>
      </c>
      <c r="M72">
        <v>0</v>
      </c>
      <c r="N72">
        <v>0</v>
      </c>
      <c r="O72">
        <v>1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 s="15">
        <f>SUM(D72:U72)</f>
        <v>6</v>
      </c>
      <c r="W72" s="5">
        <v>1</v>
      </c>
      <c r="X72" s="15">
        <f>SUM(V72:W72)</f>
        <v>7</v>
      </c>
    </row>
    <row r="73" spans="1:24" x14ac:dyDescent="0.25">
      <c r="A73">
        <f t="shared" si="4"/>
        <v>29</v>
      </c>
      <c r="B73">
        <v>2010</v>
      </c>
      <c r="C73" s="4">
        <v>40373</v>
      </c>
      <c r="D73">
        <v>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 s="15">
        <f t="shared" si="3"/>
        <v>1</v>
      </c>
      <c r="W73" s="5">
        <v>1</v>
      </c>
      <c r="X73" s="15">
        <f t="shared" si="5"/>
        <v>2</v>
      </c>
    </row>
    <row r="74" spans="1:24" x14ac:dyDescent="0.25">
      <c r="A74">
        <f t="shared" si="4"/>
        <v>29</v>
      </c>
      <c r="B74">
        <v>2010</v>
      </c>
      <c r="C74" s="4">
        <v>40374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 s="15">
        <f t="shared" si="3"/>
        <v>1</v>
      </c>
      <c r="W74" s="5">
        <v>1</v>
      </c>
      <c r="X74" s="15">
        <f t="shared" si="5"/>
        <v>2</v>
      </c>
    </row>
    <row r="75" spans="1:24" x14ac:dyDescent="0.25">
      <c r="A75">
        <f t="shared" si="4"/>
        <v>29</v>
      </c>
      <c r="B75">
        <v>2010</v>
      </c>
      <c r="C75" s="4">
        <v>40375</v>
      </c>
      <c r="D75">
        <v>3</v>
      </c>
      <c r="E75">
        <v>0</v>
      </c>
      <c r="F75">
        <v>0</v>
      </c>
      <c r="G75">
        <v>0</v>
      </c>
      <c r="H75">
        <v>0</v>
      </c>
      <c r="I75">
        <v>0</v>
      </c>
      <c r="J75" s="3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3">
        <v>0</v>
      </c>
      <c r="Q75" s="5">
        <v>2</v>
      </c>
      <c r="R75" s="5">
        <v>0</v>
      </c>
      <c r="S75" s="3">
        <v>0</v>
      </c>
      <c r="T75" s="5">
        <v>0</v>
      </c>
      <c r="U75" s="3">
        <v>0</v>
      </c>
      <c r="V75" s="15">
        <f t="shared" si="3"/>
        <v>5</v>
      </c>
      <c r="W75" s="5">
        <v>1</v>
      </c>
      <c r="X75" s="15">
        <f t="shared" si="5"/>
        <v>6</v>
      </c>
    </row>
    <row r="76" spans="1:24" x14ac:dyDescent="0.25">
      <c r="A76">
        <f t="shared" si="4"/>
        <v>29</v>
      </c>
      <c r="B76">
        <v>2010</v>
      </c>
      <c r="C76" s="4">
        <v>40376</v>
      </c>
      <c r="D76">
        <v>13</v>
      </c>
      <c r="E76">
        <v>0.33</v>
      </c>
      <c r="F76">
        <v>0</v>
      </c>
      <c r="G76">
        <v>0</v>
      </c>
      <c r="H76">
        <v>0</v>
      </c>
      <c r="I76">
        <v>0</v>
      </c>
      <c r="J76">
        <v>0</v>
      </c>
      <c r="K76">
        <v>17</v>
      </c>
      <c r="L76">
        <v>0</v>
      </c>
      <c r="M76">
        <v>0</v>
      </c>
      <c r="N76">
        <v>1</v>
      </c>
      <c r="O76">
        <v>0</v>
      </c>
      <c r="P76">
        <v>0</v>
      </c>
      <c r="Q76">
        <v>0.33</v>
      </c>
      <c r="R76">
        <v>0</v>
      </c>
      <c r="S76">
        <v>0</v>
      </c>
      <c r="T76">
        <v>0</v>
      </c>
      <c r="U76">
        <v>0</v>
      </c>
      <c r="V76" s="15">
        <f t="shared" si="3"/>
        <v>31.659999999999997</v>
      </c>
      <c r="W76" s="5">
        <v>2.66</v>
      </c>
      <c r="X76" s="15">
        <f t="shared" si="5"/>
        <v>34.319999999999993</v>
      </c>
    </row>
    <row r="77" spans="1:24" x14ac:dyDescent="0.25">
      <c r="A77">
        <f t="shared" si="4"/>
        <v>30</v>
      </c>
      <c r="B77">
        <v>2010</v>
      </c>
      <c r="C77" s="4">
        <v>40377</v>
      </c>
      <c r="D77">
        <v>13</v>
      </c>
      <c r="E77">
        <v>0.33</v>
      </c>
      <c r="F77">
        <v>0</v>
      </c>
      <c r="G77">
        <v>0</v>
      </c>
      <c r="H77">
        <v>0</v>
      </c>
      <c r="I77">
        <v>0</v>
      </c>
      <c r="J77">
        <v>0</v>
      </c>
      <c r="K77">
        <v>17</v>
      </c>
      <c r="L77">
        <v>0</v>
      </c>
      <c r="M77">
        <v>0</v>
      </c>
      <c r="N77">
        <v>1</v>
      </c>
      <c r="O77">
        <v>0</v>
      </c>
      <c r="P77">
        <v>0</v>
      </c>
      <c r="Q77">
        <v>0.33</v>
      </c>
      <c r="R77">
        <v>0</v>
      </c>
      <c r="S77">
        <v>0</v>
      </c>
      <c r="T77">
        <v>0</v>
      </c>
      <c r="U77">
        <v>0</v>
      </c>
      <c r="V77" s="15">
        <f t="shared" si="3"/>
        <v>31.659999999999997</v>
      </c>
      <c r="W77" s="5">
        <v>2.66</v>
      </c>
      <c r="X77" s="15">
        <f t="shared" si="5"/>
        <v>34.319999999999993</v>
      </c>
    </row>
    <row r="78" spans="1:24" x14ac:dyDescent="0.25">
      <c r="A78">
        <f t="shared" si="4"/>
        <v>30</v>
      </c>
      <c r="B78">
        <v>2010</v>
      </c>
      <c r="C78" s="4">
        <v>40378</v>
      </c>
      <c r="D78">
        <v>13</v>
      </c>
      <c r="E78">
        <v>0.33</v>
      </c>
      <c r="F78">
        <v>0</v>
      </c>
      <c r="G78">
        <v>0</v>
      </c>
      <c r="H78">
        <v>0</v>
      </c>
      <c r="I78">
        <v>0</v>
      </c>
      <c r="J78">
        <v>0</v>
      </c>
      <c r="K78">
        <v>17</v>
      </c>
      <c r="L78">
        <v>0</v>
      </c>
      <c r="M78">
        <v>0</v>
      </c>
      <c r="N78">
        <v>1</v>
      </c>
      <c r="O78">
        <v>0</v>
      </c>
      <c r="P78">
        <v>0</v>
      </c>
      <c r="Q78">
        <v>0.33</v>
      </c>
      <c r="R78">
        <v>0</v>
      </c>
      <c r="S78">
        <v>0</v>
      </c>
      <c r="T78">
        <v>0</v>
      </c>
      <c r="U78">
        <v>0</v>
      </c>
      <c r="V78" s="15">
        <f>SUM(D78:U78)</f>
        <v>31.659999999999997</v>
      </c>
      <c r="W78" s="5">
        <v>2.66</v>
      </c>
      <c r="X78" s="15">
        <f>SUM(V78:W78)</f>
        <v>34.319999999999993</v>
      </c>
    </row>
    <row r="79" spans="1:24" x14ac:dyDescent="0.25">
      <c r="A79">
        <f t="shared" si="4"/>
        <v>30</v>
      </c>
      <c r="B79">
        <v>2010</v>
      </c>
      <c r="C79" s="4">
        <v>40379</v>
      </c>
      <c r="D79">
        <v>33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17</v>
      </c>
      <c r="L79">
        <v>0</v>
      </c>
      <c r="M79">
        <v>0</v>
      </c>
      <c r="N79">
        <v>0</v>
      </c>
      <c r="O79">
        <v>0</v>
      </c>
      <c r="P79">
        <v>0</v>
      </c>
      <c r="Q79">
        <v>1</v>
      </c>
      <c r="R79">
        <v>0</v>
      </c>
      <c r="S79">
        <v>0</v>
      </c>
      <c r="T79">
        <v>0</v>
      </c>
      <c r="U79">
        <v>0</v>
      </c>
      <c r="V79" s="15">
        <f>SUM(D79:U79)</f>
        <v>51</v>
      </c>
      <c r="W79" s="5">
        <v>5</v>
      </c>
      <c r="X79" s="15">
        <f>SUM(V79:W79)</f>
        <v>56</v>
      </c>
    </row>
    <row r="80" spans="1:24" x14ac:dyDescent="0.25">
      <c r="A80">
        <f t="shared" si="4"/>
        <v>30</v>
      </c>
      <c r="B80">
        <v>2010</v>
      </c>
      <c r="C80" s="4">
        <v>40380</v>
      </c>
      <c r="D80">
        <v>29</v>
      </c>
      <c r="E80">
        <v>1</v>
      </c>
      <c r="F80">
        <v>0</v>
      </c>
      <c r="G80">
        <v>0</v>
      </c>
      <c r="H80">
        <v>0</v>
      </c>
      <c r="I80">
        <v>0</v>
      </c>
      <c r="J80">
        <v>0</v>
      </c>
      <c r="K80">
        <v>10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 s="15">
        <f t="shared" si="3"/>
        <v>41</v>
      </c>
      <c r="W80" s="5">
        <v>2</v>
      </c>
      <c r="X80" s="15">
        <f t="shared" si="5"/>
        <v>43</v>
      </c>
    </row>
    <row r="81" spans="1:24" x14ac:dyDescent="0.25">
      <c r="A81">
        <f t="shared" si="4"/>
        <v>30</v>
      </c>
      <c r="B81">
        <v>2010</v>
      </c>
      <c r="C81" s="4">
        <v>40381</v>
      </c>
      <c r="D81">
        <v>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4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 s="15">
        <f t="shared" si="3"/>
        <v>8</v>
      </c>
      <c r="W81" s="5">
        <v>3</v>
      </c>
      <c r="X81" s="15">
        <f t="shared" si="5"/>
        <v>11</v>
      </c>
    </row>
    <row r="82" spans="1:24" x14ac:dyDescent="0.25">
      <c r="A82">
        <f t="shared" si="4"/>
        <v>30</v>
      </c>
      <c r="B82">
        <v>2010</v>
      </c>
      <c r="C82" s="4">
        <v>40382</v>
      </c>
      <c r="D82">
        <v>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4</v>
      </c>
      <c r="L82">
        <v>0</v>
      </c>
      <c r="M82">
        <v>0</v>
      </c>
      <c r="N82">
        <v>0</v>
      </c>
      <c r="O82">
        <v>1</v>
      </c>
      <c r="P82">
        <v>0</v>
      </c>
      <c r="Q82">
        <v>1</v>
      </c>
      <c r="R82">
        <v>0</v>
      </c>
      <c r="S82">
        <v>0</v>
      </c>
      <c r="T82">
        <v>0</v>
      </c>
      <c r="U82">
        <v>0</v>
      </c>
      <c r="V82" s="15">
        <f t="shared" si="3"/>
        <v>9</v>
      </c>
      <c r="W82" s="5">
        <v>4</v>
      </c>
      <c r="X82" s="15">
        <f t="shared" si="5"/>
        <v>13</v>
      </c>
    </row>
    <row r="83" spans="1:24" x14ac:dyDescent="0.25">
      <c r="A83">
        <f t="shared" si="4"/>
        <v>30</v>
      </c>
      <c r="B83">
        <v>2010</v>
      </c>
      <c r="C83" s="4">
        <v>40383</v>
      </c>
      <c r="D83">
        <v>6.66</v>
      </c>
      <c r="E83">
        <v>0.66</v>
      </c>
      <c r="F83">
        <v>0</v>
      </c>
      <c r="G83">
        <v>0.33</v>
      </c>
      <c r="H83">
        <v>0</v>
      </c>
      <c r="I83">
        <v>0</v>
      </c>
      <c r="J83">
        <v>0</v>
      </c>
      <c r="K83">
        <v>0.66</v>
      </c>
      <c r="L83">
        <v>0</v>
      </c>
      <c r="M83">
        <v>0</v>
      </c>
      <c r="N83">
        <v>0</v>
      </c>
      <c r="O83">
        <v>0</v>
      </c>
      <c r="P83">
        <v>0</v>
      </c>
      <c r="Q83">
        <v>0.33</v>
      </c>
      <c r="R83">
        <v>0</v>
      </c>
      <c r="S83">
        <v>0</v>
      </c>
      <c r="T83">
        <v>0</v>
      </c>
      <c r="U83">
        <v>0</v>
      </c>
      <c r="V83" s="15">
        <f t="shared" si="3"/>
        <v>8.64</v>
      </c>
      <c r="W83" s="5">
        <v>2</v>
      </c>
      <c r="X83" s="15">
        <f t="shared" si="5"/>
        <v>10.64</v>
      </c>
    </row>
    <row r="84" spans="1:24" x14ac:dyDescent="0.25">
      <c r="A84">
        <f t="shared" si="4"/>
        <v>31</v>
      </c>
      <c r="B84">
        <v>2010</v>
      </c>
      <c r="C84" s="4">
        <v>40384</v>
      </c>
      <c r="D84">
        <v>6.66</v>
      </c>
      <c r="E84">
        <v>0.66</v>
      </c>
      <c r="F84">
        <v>0</v>
      </c>
      <c r="G84">
        <v>0.33</v>
      </c>
      <c r="H84">
        <v>0</v>
      </c>
      <c r="I84">
        <v>0</v>
      </c>
      <c r="J84">
        <v>0</v>
      </c>
      <c r="K84">
        <v>0.66</v>
      </c>
      <c r="L84">
        <v>0</v>
      </c>
      <c r="M84">
        <v>0</v>
      </c>
      <c r="N84">
        <v>0</v>
      </c>
      <c r="O84">
        <v>0</v>
      </c>
      <c r="P84">
        <v>0</v>
      </c>
      <c r="Q84">
        <v>0.33</v>
      </c>
      <c r="R84">
        <v>0</v>
      </c>
      <c r="S84">
        <v>0</v>
      </c>
      <c r="T84">
        <v>0</v>
      </c>
      <c r="U84">
        <v>0</v>
      </c>
      <c r="V84" s="15">
        <f t="shared" si="3"/>
        <v>8.64</v>
      </c>
      <c r="W84" s="5">
        <v>2</v>
      </c>
      <c r="X84" s="15">
        <f t="shared" si="5"/>
        <v>10.64</v>
      </c>
    </row>
    <row r="85" spans="1:24" x14ac:dyDescent="0.25">
      <c r="A85">
        <f t="shared" si="4"/>
        <v>31</v>
      </c>
      <c r="B85">
        <v>2010</v>
      </c>
      <c r="C85" s="4">
        <v>40385</v>
      </c>
      <c r="D85">
        <v>6.66</v>
      </c>
      <c r="E85">
        <v>0.66</v>
      </c>
      <c r="F85">
        <v>0</v>
      </c>
      <c r="G85">
        <v>0.33</v>
      </c>
      <c r="H85">
        <v>0</v>
      </c>
      <c r="I85">
        <v>0</v>
      </c>
      <c r="J85">
        <v>0</v>
      </c>
      <c r="K85">
        <v>0.66</v>
      </c>
      <c r="L85">
        <v>0</v>
      </c>
      <c r="M85">
        <v>0</v>
      </c>
      <c r="N85">
        <v>0</v>
      </c>
      <c r="O85">
        <v>0</v>
      </c>
      <c r="P85">
        <v>0</v>
      </c>
      <c r="Q85">
        <v>0.33</v>
      </c>
      <c r="R85">
        <v>0</v>
      </c>
      <c r="S85">
        <v>0</v>
      </c>
      <c r="T85">
        <v>0</v>
      </c>
      <c r="U85">
        <v>0</v>
      </c>
      <c r="V85" s="15">
        <f>SUM(D85:U85)</f>
        <v>8.64</v>
      </c>
      <c r="W85" s="5">
        <v>2</v>
      </c>
      <c r="X85" s="15">
        <f>SUM(V85:W85)</f>
        <v>10.64</v>
      </c>
    </row>
    <row r="86" spans="1:24" x14ac:dyDescent="0.25">
      <c r="A86">
        <f t="shared" si="4"/>
        <v>31</v>
      </c>
      <c r="B86">
        <v>2010</v>
      </c>
      <c r="C86" s="4">
        <v>40386</v>
      </c>
      <c r="D86">
        <v>20</v>
      </c>
      <c r="E86">
        <v>2</v>
      </c>
      <c r="F86">
        <v>0</v>
      </c>
      <c r="G86">
        <v>0</v>
      </c>
      <c r="H86">
        <v>0</v>
      </c>
      <c r="I86">
        <v>0</v>
      </c>
      <c r="J86">
        <v>0</v>
      </c>
      <c r="K86">
        <v>10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 s="15">
        <f>SUM(D86:U86)</f>
        <v>32</v>
      </c>
      <c r="W86" s="5">
        <v>10</v>
      </c>
      <c r="X86" s="15">
        <f>SUM(V86:W86)</f>
        <v>42</v>
      </c>
    </row>
    <row r="87" spans="1:24" x14ac:dyDescent="0.25">
      <c r="A87">
        <f t="shared" si="4"/>
        <v>31</v>
      </c>
      <c r="B87">
        <v>2010</v>
      </c>
      <c r="C87" s="4">
        <v>40387</v>
      </c>
      <c r="D87" t="s">
        <v>25</v>
      </c>
      <c r="E87" t="s">
        <v>25</v>
      </c>
      <c r="F87" t="s">
        <v>25</v>
      </c>
      <c r="G87" t="s">
        <v>25</v>
      </c>
      <c r="H87" t="s">
        <v>25</v>
      </c>
      <c r="I87" t="s">
        <v>25</v>
      </c>
      <c r="J87" t="s">
        <v>25</v>
      </c>
      <c r="K87" t="s">
        <v>25</v>
      </c>
      <c r="L87" t="s">
        <v>25</v>
      </c>
      <c r="M87" t="s">
        <v>25</v>
      </c>
      <c r="N87" t="s">
        <v>25</v>
      </c>
      <c r="O87" t="s">
        <v>25</v>
      </c>
      <c r="P87" t="s">
        <v>25</v>
      </c>
      <c r="Q87" t="s">
        <v>25</v>
      </c>
      <c r="R87" t="s">
        <v>25</v>
      </c>
      <c r="S87" t="s">
        <v>25</v>
      </c>
      <c r="T87" t="s">
        <v>25</v>
      </c>
      <c r="U87" t="s">
        <v>25</v>
      </c>
      <c r="V87" s="15">
        <f t="shared" si="3"/>
        <v>0</v>
      </c>
      <c r="W87" s="5"/>
      <c r="X87" s="15">
        <f t="shared" si="5"/>
        <v>0</v>
      </c>
    </row>
    <row r="88" spans="1:24" x14ac:dyDescent="0.25">
      <c r="A88">
        <f t="shared" si="4"/>
        <v>31</v>
      </c>
      <c r="B88">
        <v>2010</v>
      </c>
      <c r="C88" s="4">
        <v>40388</v>
      </c>
      <c r="D88">
        <v>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8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 s="15">
        <f t="shared" si="3"/>
        <v>33</v>
      </c>
      <c r="W88" s="5">
        <v>9</v>
      </c>
      <c r="X88" s="15">
        <f t="shared" si="5"/>
        <v>42</v>
      </c>
    </row>
    <row r="89" spans="1:24" x14ac:dyDescent="0.25">
      <c r="A89">
        <f t="shared" si="4"/>
        <v>31</v>
      </c>
      <c r="B89">
        <v>2010</v>
      </c>
      <c r="C89" s="4">
        <v>40389</v>
      </c>
      <c r="D89">
        <v>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10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 s="15">
        <f t="shared" si="3"/>
        <v>14</v>
      </c>
      <c r="W89" s="5">
        <v>2</v>
      </c>
      <c r="X89" s="15">
        <f t="shared" si="5"/>
        <v>16</v>
      </c>
    </row>
    <row r="90" spans="1:24" x14ac:dyDescent="0.25">
      <c r="A90">
        <f t="shared" si="4"/>
        <v>31</v>
      </c>
      <c r="B90">
        <v>2010</v>
      </c>
      <c r="C90" s="4">
        <v>40390</v>
      </c>
      <c r="D90">
        <v>19</v>
      </c>
      <c r="E90">
        <v>1</v>
      </c>
      <c r="F90">
        <v>0</v>
      </c>
      <c r="G90">
        <v>0.66</v>
      </c>
      <c r="H90">
        <v>0</v>
      </c>
      <c r="I90">
        <v>0</v>
      </c>
      <c r="J90">
        <v>0</v>
      </c>
      <c r="K90">
        <v>5.66</v>
      </c>
      <c r="L90">
        <v>0</v>
      </c>
      <c r="M90">
        <v>0</v>
      </c>
      <c r="N90">
        <v>0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 s="15">
        <f t="shared" si="3"/>
        <v>27.32</v>
      </c>
      <c r="W90" s="5">
        <v>1.66</v>
      </c>
      <c r="X90" s="15">
        <f t="shared" si="5"/>
        <v>28.98</v>
      </c>
    </row>
    <row r="91" spans="1:24" x14ac:dyDescent="0.25">
      <c r="A91">
        <f t="shared" si="4"/>
        <v>32</v>
      </c>
      <c r="B91">
        <v>2010</v>
      </c>
      <c r="C91" s="4">
        <v>40391</v>
      </c>
      <c r="D91">
        <v>19</v>
      </c>
      <c r="E91">
        <v>1</v>
      </c>
      <c r="F91">
        <v>0</v>
      </c>
      <c r="G91">
        <v>0.66</v>
      </c>
      <c r="H91">
        <v>0</v>
      </c>
      <c r="I91">
        <v>0</v>
      </c>
      <c r="J91">
        <v>0</v>
      </c>
      <c r="K91">
        <v>5.66</v>
      </c>
      <c r="L91">
        <v>0</v>
      </c>
      <c r="M91">
        <v>0</v>
      </c>
      <c r="N91">
        <v>0</v>
      </c>
      <c r="O91">
        <v>0</v>
      </c>
      <c r="P91">
        <v>0</v>
      </c>
      <c r="Q91">
        <v>1</v>
      </c>
      <c r="R91">
        <v>0</v>
      </c>
      <c r="S91">
        <v>0</v>
      </c>
      <c r="T91">
        <v>0</v>
      </c>
      <c r="U91">
        <v>0</v>
      </c>
      <c r="V91" s="15">
        <f t="shared" si="3"/>
        <v>27.32</v>
      </c>
      <c r="W91" s="5">
        <v>1.66</v>
      </c>
      <c r="X91" s="15">
        <f t="shared" si="5"/>
        <v>28.98</v>
      </c>
    </row>
    <row r="92" spans="1:24" x14ac:dyDescent="0.25">
      <c r="A92">
        <f t="shared" si="4"/>
        <v>32</v>
      </c>
      <c r="B92">
        <v>2010</v>
      </c>
      <c r="C92" s="4">
        <v>40392</v>
      </c>
      <c r="D92">
        <v>19</v>
      </c>
      <c r="E92">
        <v>1</v>
      </c>
      <c r="F92">
        <v>0</v>
      </c>
      <c r="G92">
        <v>0.66</v>
      </c>
      <c r="H92">
        <v>0</v>
      </c>
      <c r="I92">
        <v>0</v>
      </c>
      <c r="J92">
        <v>0</v>
      </c>
      <c r="K92">
        <v>5.66</v>
      </c>
      <c r="L92">
        <v>0</v>
      </c>
      <c r="M92">
        <v>0</v>
      </c>
      <c r="N92">
        <v>0</v>
      </c>
      <c r="O92">
        <v>0</v>
      </c>
      <c r="P92">
        <v>0</v>
      </c>
      <c r="Q92">
        <v>1</v>
      </c>
      <c r="R92">
        <v>0</v>
      </c>
      <c r="S92">
        <v>0</v>
      </c>
      <c r="T92">
        <v>0</v>
      </c>
      <c r="U92">
        <v>0</v>
      </c>
      <c r="V92" s="15">
        <f t="shared" si="3"/>
        <v>27.32</v>
      </c>
      <c r="W92" s="5">
        <v>1.66</v>
      </c>
      <c r="X92" s="15">
        <f t="shared" si="5"/>
        <v>28.98</v>
      </c>
    </row>
    <row r="93" spans="1:24" x14ac:dyDescent="0.25">
      <c r="A93">
        <f t="shared" si="4"/>
        <v>32</v>
      </c>
      <c r="B93">
        <v>2010</v>
      </c>
      <c r="C93" s="4">
        <v>40393</v>
      </c>
      <c r="D93">
        <v>24</v>
      </c>
      <c r="E93">
        <v>0</v>
      </c>
      <c r="F93">
        <v>0</v>
      </c>
      <c r="G93">
        <v>1</v>
      </c>
      <c r="H93">
        <v>0</v>
      </c>
      <c r="I93">
        <v>0</v>
      </c>
      <c r="J93" s="3">
        <v>0</v>
      </c>
      <c r="K93" s="5">
        <v>35</v>
      </c>
      <c r="L93" s="5">
        <v>0</v>
      </c>
      <c r="M93" s="5">
        <v>0</v>
      </c>
      <c r="N93" s="5">
        <v>0</v>
      </c>
      <c r="O93" s="5">
        <v>0</v>
      </c>
      <c r="P93" s="3">
        <v>0</v>
      </c>
      <c r="Q93" s="5">
        <v>0</v>
      </c>
      <c r="R93" s="5">
        <v>0</v>
      </c>
      <c r="S93" s="3">
        <v>0</v>
      </c>
      <c r="T93" s="5">
        <v>0</v>
      </c>
      <c r="U93" s="3">
        <v>0</v>
      </c>
      <c r="V93" s="15">
        <f t="shared" si="3"/>
        <v>60</v>
      </c>
      <c r="W93" s="5">
        <v>4</v>
      </c>
      <c r="X93" s="15">
        <f t="shared" si="5"/>
        <v>64</v>
      </c>
    </row>
    <row r="94" spans="1:24" x14ac:dyDescent="0.25">
      <c r="A94">
        <f t="shared" si="4"/>
        <v>32</v>
      </c>
      <c r="B94">
        <v>2010</v>
      </c>
      <c r="C94" s="4">
        <v>40394</v>
      </c>
      <c r="D94">
        <v>53</v>
      </c>
      <c r="E94">
        <v>4</v>
      </c>
      <c r="F94">
        <v>0</v>
      </c>
      <c r="G94">
        <v>0</v>
      </c>
      <c r="H94">
        <v>0</v>
      </c>
      <c r="I94">
        <v>0</v>
      </c>
      <c r="J94" s="3">
        <v>0</v>
      </c>
      <c r="K94" s="5">
        <v>21</v>
      </c>
      <c r="L94" s="5">
        <v>0</v>
      </c>
      <c r="M94" s="5">
        <v>0</v>
      </c>
      <c r="N94" s="5">
        <v>0</v>
      </c>
      <c r="O94" s="5">
        <v>0</v>
      </c>
      <c r="P94" s="3">
        <v>0</v>
      </c>
      <c r="Q94" s="5">
        <v>0</v>
      </c>
      <c r="R94" s="5">
        <v>0</v>
      </c>
      <c r="S94" s="3">
        <v>0</v>
      </c>
      <c r="T94" s="5">
        <v>0</v>
      </c>
      <c r="U94" s="3">
        <v>0</v>
      </c>
      <c r="V94" s="15">
        <f t="shared" si="3"/>
        <v>78</v>
      </c>
      <c r="W94" s="5">
        <v>12</v>
      </c>
      <c r="X94" s="15">
        <f t="shared" si="5"/>
        <v>90</v>
      </c>
    </row>
    <row r="95" spans="1:24" x14ac:dyDescent="0.25">
      <c r="A95">
        <f t="shared" si="4"/>
        <v>32</v>
      </c>
      <c r="B95">
        <v>2010</v>
      </c>
      <c r="C95" s="4">
        <v>40395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 s="3">
        <v>0</v>
      </c>
      <c r="K95" s="5">
        <v>2</v>
      </c>
      <c r="L95" s="5">
        <v>0</v>
      </c>
      <c r="M95" s="5">
        <v>0</v>
      </c>
      <c r="N95" s="5">
        <v>0</v>
      </c>
      <c r="O95" s="5">
        <v>0</v>
      </c>
      <c r="P95" s="3">
        <v>0</v>
      </c>
      <c r="Q95" s="5">
        <v>0</v>
      </c>
      <c r="R95" s="5">
        <v>0</v>
      </c>
      <c r="S95" s="3">
        <v>0</v>
      </c>
      <c r="T95" s="5">
        <v>0</v>
      </c>
      <c r="U95" s="3">
        <v>0</v>
      </c>
      <c r="V95" s="15">
        <f t="shared" si="3"/>
        <v>3</v>
      </c>
      <c r="W95" s="5">
        <v>2</v>
      </c>
      <c r="X95" s="15">
        <f t="shared" si="5"/>
        <v>5</v>
      </c>
    </row>
    <row r="96" spans="1:24" x14ac:dyDescent="0.25">
      <c r="A96">
        <f t="shared" si="4"/>
        <v>32</v>
      </c>
      <c r="B96">
        <v>2010</v>
      </c>
      <c r="C96" s="4">
        <v>40396</v>
      </c>
      <c r="D96">
        <v>13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2</v>
      </c>
      <c r="L96">
        <v>0</v>
      </c>
      <c r="M96">
        <v>0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 s="15">
        <f t="shared" si="3"/>
        <v>16</v>
      </c>
      <c r="W96" s="5">
        <v>3</v>
      </c>
      <c r="X96" s="15">
        <f t="shared" si="5"/>
        <v>19</v>
      </c>
    </row>
    <row r="97" spans="1:24" x14ac:dyDescent="0.25">
      <c r="A97">
        <f t="shared" si="4"/>
        <v>32</v>
      </c>
      <c r="B97">
        <v>2010</v>
      </c>
      <c r="C97" s="4">
        <v>40397</v>
      </c>
      <c r="D97">
        <v>65.3</v>
      </c>
      <c r="E97">
        <v>0</v>
      </c>
      <c r="F97">
        <v>0</v>
      </c>
      <c r="G97">
        <v>0.33</v>
      </c>
      <c r="H97">
        <v>0</v>
      </c>
      <c r="I97">
        <v>0</v>
      </c>
      <c r="J97">
        <v>0</v>
      </c>
      <c r="K97">
        <v>16.600000000000001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 s="15">
        <f t="shared" si="3"/>
        <v>83.22999999999999</v>
      </c>
      <c r="W97" s="5">
        <v>9.33</v>
      </c>
      <c r="X97" s="15">
        <f t="shared" si="5"/>
        <v>92.559999999999988</v>
      </c>
    </row>
    <row r="98" spans="1:24" x14ac:dyDescent="0.25">
      <c r="A98">
        <f t="shared" si="4"/>
        <v>33</v>
      </c>
      <c r="B98">
        <v>2010</v>
      </c>
      <c r="C98" s="4">
        <v>40398</v>
      </c>
      <c r="D98">
        <v>65.3</v>
      </c>
      <c r="E98">
        <v>0</v>
      </c>
      <c r="F98">
        <v>0</v>
      </c>
      <c r="G98">
        <v>0.33</v>
      </c>
      <c r="H98">
        <v>0</v>
      </c>
      <c r="I98">
        <v>0</v>
      </c>
      <c r="J98">
        <v>0</v>
      </c>
      <c r="K98">
        <v>16.600000000000001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  <c r="R98">
        <v>0</v>
      </c>
      <c r="S98">
        <v>0</v>
      </c>
      <c r="T98">
        <v>0</v>
      </c>
      <c r="U98">
        <v>0</v>
      </c>
      <c r="V98" s="15">
        <f t="shared" si="3"/>
        <v>83.22999999999999</v>
      </c>
      <c r="W98" s="5">
        <v>9.33</v>
      </c>
      <c r="X98" s="15">
        <f t="shared" si="5"/>
        <v>92.559999999999988</v>
      </c>
    </row>
    <row r="99" spans="1:24" x14ac:dyDescent="0.25">
      <c r="A99">
        <f t="shared" si="4"/>
        <v>33</v>
      </c>
      <c r="B99">
        <v>2010</v>
      </c>
      <c r="C99" s="4">
        <v>40399</v>
      </c>
      <c r="D99">
        <v>65.3</v>
      </c>
      <c r="E99">
        <v>0</v>
      </c>
      <c r="F99">
        <v>0</v>
      </c>
      <c r="G99">
        <v>0.33</v>
      </c>
      <c r="H99">
        <v>0</v>
      </c>
      <c r="I99">
        <v>0</v>
      </c>
      <c r="J99">
        <v>0</v>
      </c>
      <c r="K99">
        <v>16.600000000000001</v>
      </c>
      <c r="L99">
        <v>0</v>
      </c>
      <c r="M99">
        <v>0</v>
      </c>
      <c r="N99">
        <v>0</v>
      </c>
      <c r="O99">
        <v>0</v>
      </c>
      <c r="P99">
        <v>0</v>
      </c>
      <c r="Q99">
        <v>1</v>
      </c>
      <c r="R99">
        <v>0</v>
      </c>
      <c r="S99">
        <v>0</v>
      </c>
      <c r="T99">
        <v>0</v>
      </c>
      <c r="U99">
        <v>0</v>
      </c>
      <c r="V99" s="15">
        <f t="shared" si="3"/>
        <v>83.22999999999999</v>
      </c>
      <c r="W99" s="5">
        <v>9.33</v>
      </c>
      <c r="X99" s="15">
        <f t="shared" si="5"/>
        <v>92.559999999999988</v>
      </c>
    </row>
    <row r="100" spans="1:24" x14ac:dyDescent="0.25">
      <c r="A100">
        <f t="shared" si="4"/>
        <v>33</v>
      </c>
      <c r="B100">
        <v>2010</v>
      </c>
      <c r="C100" s="4">
        <v>40400</v>
      </c>
      <c r="D100">
        <v>70</v>
      </c>
      <c r="E100">
        <v>0</v>
      </c>
      <c r="F100">
        <v>0</v>
      </c>
      <c r="G100">
        <v>3</v>
      </c>
      <c r="H100">
        <v>0</v>
      </c>
      <c r="I100">
        <v>0</v>
      </c>
      <c r="J100">
        <v>0</v>
      </c>
      <c r="K100">
        <v>21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 s="15">
        <f t="shared" si="3"/>
        <v>94</v>
      </c>
      <c r="W100" s="5">
        <v>23</v>
      </c>
      <c r="X100" s="15">
        <f t="shared" si="5"/>
        <v>117</v>
      </c>
    </row>
    <row r="101" spans="1:24" x14ac:dyDescent="0.25">
      <c r="A101">
        <f t="shared" si="4"/>
        <v>33</v>
      </c>
      <c r="B101">
        <v>2010</v>
      </c>
      <c r="C101" s="4">
        <v>40401</v>
      </c>
      <c r="D101">
        <v>20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 s="15">
        <f t="shared" si="3"/>
        <v>21</v>
      </c>
      <c r="W101" s="5">
        <v>10</v>
      </c>
      <c r="X101" s="15">
        <f t="shared" si="5"/>
        <v>31</v>
      </c>
    </row>
    <row r="102" spans="1:24" x14ac:dyDescent="0.25">
      <c r="A102">
        <f t="shared" si="4"/>
        <v>33</v>
      </c>
      <c r="B102">
        <v>2010</v>
      </c>
      <c r="C102" s="4">
        <v>40402</v>
      </c>
      <c r="D102">
        <v>33</v>
      </c>
      <c r="E102">
        <v>2</v>
      </c>
      <c r="F102">
        <v>0</v>
      </c>
      <c r="G102">
        <v>0</v>
      </c>
      <c r="H102">
        <v>0</v>
      </c>
      <c r="I102">
        <v>0</v>
      </c>
      <c r="J102" s="3">
        <v>0</v>
      </c>
      <c r="K102" s="5">
        <v>4</v>
      </c>
      <c r="L102" s="5">
        <v>0</v>
      </c>
      <c r="M102" s="5">
        <v>0</v>
      </c>
      <c r="N102" s="5">
        <v>0</v>
      </c>
      <c r="O102" s="5">
        <v>0</v>
      </c>
      <c r="P102" s="3">
        <v>0</v>
      </c>
      <c r="Q102" s="5">
        <v>0</v>
      </c>
      <c r="R102" s="5">
        <v>0</v>
      </c>
      <c r="S102" s="3">
        <v>0</v>
      </c>
      <c r="T102" s="5">
        <v>0</v>
      </c>
      <c r="U102" s="3">
        <v>0</v>
      </c>
      <c r="V102" s="15">
        <f t="shared" si="3"/>
        <v>39</v>
      </c>
      <c r="W102" s="5">
        <v>5</v>
      </c>
      <c r="X102" s="15">
        <f t="shared" si="5"/>
        <v>44</v>
      </c>
    </row>
    <row r="103" spans="1:24" x14ac:dyDescent="0.25">
      <c r="A103">
        <f t="shared" si="4"/>
        <v>33</v>
      </c>
      <c r="B103">
        <v>2010</v>
      </c>
      <c r="C103" s="4">
        <v>40403</v>
      </c>
      <c r="D103">
        <v>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5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 s="15">
        <f t="shared" si="3"/>
        <v>9</v>
      </c>
      <c r="W103" s="5">
        <v>1</v>
      </c>
      <c r="X103" s="15">
        <f t="shared" si="5"/>
        <v>10</v>
      </c>
    </row>
    <row r="104" spans="1:24" x14ac:dyDescent="0.25">
      <c r="A104">
        <f t="shared" si="4"/>
        <v>33</v>
      </c>
      <c r="B104">
        <v>2010</v>
      </c>
      <c r="C104" s="4">
        <v>40404</v>
      </c>
      <c r="D104" t="s">
        <v>25</v>
      </c>
      <c r="E104" t="s">
        <v>25</v>
      </c>
      <c r="F104" t="s">
        <v>25</v>
      </c>
      <c r="G104" t="s">
        <v>25</v>
      </c>
      <c r="H104" t="s">
        <v>25</v>
      </c>
      <c r="I104" t="s">
        <v>25</v>
      </c>
      <c r="J104" t="s">
        <v>25</v>
      </c>
      <c r="K104" t="s">
        <v>25</v>
      </c>
      <c r="L104" t="s">
        <v>25</v>
      </c>
      <c r="M104" t="s">
        <v>25</v>
      </c>
      <c r="N104" t="s">
        <v>25</v>
      </c>
      <c r="O104" t="s">
        <v>25</v>
      </c>
      <c r="P104" t="s">
        <v>25</v>
      </c>
      <c r="Q104" t="s">
        <v>25</v>
      </c>
      <c r="R104" t="s">
        <v>25</v>
      </c>
      <c r="S104" t="s">
        <v>25</v>
      </c>
      <c r="T104" t="s">
        <v>25</v>
      </c>
      <c r="U104" t="s">
        <v>25</v>
      </c>
      <c r="V104" t="s">
        <v>25</v>
      </c>
      <c r="W104" t="s">
        <v>25</v>
      </c>
      <c r="X104" t="s">
        <v>25</v>
      </c>
    </row>
    <row r="105" spans="1:24" x14ac:dyDescent="0.25">
      <c r="A105">
        <f t="shared" si="4"/>
        <v>34</v>
      </c>
      <c r="B105">
        <v>2010</v>
      </c>
      <c r="C105" s="4">
        <v>40405</v>
      </c>
      <c r="D105" t="s">
        <v>25</v>
      </c>
      <c r="E105" t="s">
        <v>25</v>
      </c>
      <c r="F105" t="s">
        <v>25</v>
      </c>
      <c r="G105" t="s">
        <v>25</v>
      </c>
      <c r="H105" t="s">
        <v>25</v>
      </c>
      <c r="I105" t="s">
        <v>25</v>
      </c>
      <c r="J105" t="s">
        <v>25</v>
      </c>
      <c r="K105" t="s">
        <v>25</v>
      </c>
      <c r="L105" t="s">
        <v>25</v>
      </c>
      <c r="M105" t="s">
        <v>25</v>
      </c>
      <c r="N105" t="s">
        <v>25</v>
      </c>
      <c r="O105" t="s">
        <v>25</v>
      </c>
      <c r="P105" t="s">
        <v>25</v>
      </c>
      <c r="Q105" t="s">
        <v>25</v>
      </c>
      <c r="R105" t="s">
        <v>25</v>
      </c>
      <c r="S105" t="s">
        <v>25</v>
      </c>
      <c r="T105" t="s">
        <v>25</v>
      </c>
      <c r="U105" t="s">
        <v>25</v>
      </c>
      <c r="V105" t="s">
        <v>25</v>
      </c>
      <c r="W105" t="s">
        <v>25</v>
      </c>
      <c r="X105" t="s">
        <v>25</v>
      </c>
    </row>
    <row r="106" spans="1:24" x14ac:dyDescent="0.25">
      <c r="A106">
        <f t="shared" si="4"/>
        <v>34</v>
      </c>
      <c r="B106">
        <v>2010</v>
      </c>
      <c r="C106" s="4">
        <v>40406</v>
      </c>
      <c r="D106" t="s">
        <v>25</v>
      </c>
      <c r="E106" t="s">
        <v>25</v>
      </c>
      <c r="F106" t="s">
        <v>25</v>
      </c>
      <c r="G106" t="s">
        <v>25</v>
      </c>
      <c r="H106" t="s">
        <v>25</v>
      </c>
      <c r="I106" t="s">
        <v>25</v>
      </c>
      <c r="J106" t="s">
        <v>25</v>
      </c>
      <c r="K106" t="s">
        <v>25</v>
      </c>
      <c r="L106" t="s">
        <v>25</v>
      </c>
      <c r="M106" t="s">
        <v>25</v>
      </c>
      <c r="N106" t="s">
        <v>25</v>
      </c>
      <c r="O106" t="s">
        <v>25</v>
      </c>
      <c r="P106" t="s">
        <v>25</v>
      </c>
      <c r="Q106" t="s">
        <v>25</v>
      </c>
      <c r="R106" t="s">
        <v>25</v>
      </c>
      <c r="S106" t="s">
        <v>25</v>
      </c>
      <c r="T106" t="s">
        <v>25</v>
      </c>
      <c r="U106" t="s">
        <v>25</v>
      </c>
      <c r="V106" t="s">
        <v>25</v>
      </c>
      <c r="W106" t="s">
        <v>25</v>
      </c>
      <c r="X106" t="s">
        <v>25</v>
      </c>
    </row>
    <row r="107" spans="1:24" x14ac:dyDescent="0.25">
      <c r="A107">
        <f t="shared" si="4"/>
        <v>34</v>
      </c>
      <c r="B107">
        <v>2010</v>
      </c>
      <c r="C107" s="4">
        <v>40407</v>
      </c>
      <c r="D107" t="s">
        <v>25</v>
      </c>
      <c r="E107" t="s">
        <v>25</v>
      </c>
      <c r="F107" t="s">
        <v>25</v>
      </c>
      <c r="G107" t="s">
        <v>25</v>
      </c>
      <c r="H107" t="s">
        <v>25</v>
      </c>
      <c r="I107" t="s">
        <v>25</v>
      </c>
      <c r="J107" t="s">
        <v>25</v>
      </c>
      <c r="K107" t="s">
        <v>25</v>
      </c>
      <c r="L107" t="s">
        <v>25</v>
      </c>
      <c r="M107" t="s">
        <v>25</v>
      </c>
      <c r="N107" t="s">
        <v>25</v>
      </c>
      <c r="O107" t="s">
        <v>25</v>
      </c>
      <c r="P107" t="s">
        <v>25</v>
      </c>
      <c r="Q107" t="s">
        <v>25</v>
      </c>
      <c r="R107" t="s">
        <v>25</v>
      </c>
      <c r="S107" t="s">
        <v>25</v>
      </c>
      <c r="T107" t="s">
        <v>25</v>
      </c>
      <c r="U107" t="s">
        <v>25</v>
      </c>
      <c r="V107" t="s">
        <v>25</v>
      </c>
      <c r="W107" t="s">
        <v>25</v>
      </c>
      <c r="X107" t="s">
        <v>25</v>
      </c>
    </row>
    <row r="108" spans="1:24" x14ac:dyDescent="0.25">
      <c r="A108">
        <f t="shared" si="4"/>
        <v>34</v>
      </c>
      <c r="B108">
        <v>2010</v>
      </c>
      <c r="C108" s="4">
        <v>40408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6</v>
      </c>
      <c r="R108">
        <v>0</v>
      </c>
      <c r="S108">
        <v>0</v>
      </c>
      <c r="T108">
        <v>0</v>
      </c>
      <c r="U108">
        <v>0</v>
      </c>
      <c r="V108" s="15">
        <f t="shared" si="3"/>
        <v>7</v>
      </c>
      <c r="W108" s="5">
        <v>0</v>
      </c>
      <c r="X108" s="15">
        <f t="shared" si="5"/>
        <v>7</v>
      </c>
    </row>
    <row r="109" spans="1:24" x14ac:dyDescent="0.25">
      <c r="A109">
        <f t="shared" si="4"/>
        <v>34</v>
      </c>
      <c r="B109">
        <v>2010</v>
      </c>
      <c r="C109" s="4">
        <v>40409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7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4</v>
      </c>
      <c r="R109">
        <v>0</v>
      </c>
      <c r="S109">
        <v>0</v>
      </c>
      <c r="T109">
        <v>0</v>
      </c>
      <c r="U109">
        <v>0</v>
      </c>
      <c r="V109" s="15">
        <f t="shared" si="3"/>
        <v>12</v>
      </c>
      <c r="W109" s="5">
        <v>1</v>
      </c>
      <c r="X109" s="15">
        <f t="shared" si="5"/>
        <v>13</v>
      </c>
    </row>
    <row r="110" spans="1:24" x14ac:dyDescent="0.25">
      <c r="A110">
        <f t="shared" si="4"/>
        <v>34</v>
      </c>
      <c r="B110">
        <v>2010</v>
      </c>
      <c r="C110" s="4">
        <v>40410</v>
      </c>
      <c r="D110">
        <v>13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20</v>
      </c>
      <c r="L110">
        <v>0</v>
      </c>
      <c r="M110">
        <v>0</v>
      </c>
      <c r="N110">
        <v>1</v>
      </c>
      <c r="O110">
        <v>0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 s="15">
        <f t="shared" si="3"/>
        <v>35</v>
      </c>
      <c r="W110" s="5">
        <v>0</v>
      </c>
      <c r="X110" s="15">
        <f t="shared" si="5"/>
        <v>35</v>
      </c>
    </row>
    <row r="111" spans="1:24" x14ac:dyDescent="0.25">
      <c r="A111">
        <f t="shared" si="4"/>
        <v>34</v>
      </c>
      <c r="B111">
        <v>2010</v>
      </c>
      <c r="C111" s="4">
        <v>40411</v>
      </c>
      <c r="D111">
        <v>7</v>
      </c>
      <c r="E111">
        <v>0</v>
      </c>
      <c r="F111">
        <v>0</v>
      </c>
      <c r="G111">
        <v>0</v>
      </c>
      <c r="H111">
        <v>0</v>
      </c>
      <c r="I111">
        <v>0</v>
      </c>
      <c r="J111" s="7">
        <v>0</v>
      </c>
      <c r="K111" s="8">
        <v>1.67</v>
      </c>
      <c r="L111" s="5">
        <v>0</v>
      </c>
      <c r="M111" s="5">
        <v>0</v>
      </c>
      <c r="N111" s="5">
        <v>0</v>
      </c>
      <c r="O111" s="5">
        <v>0</v>
      </c>
      <c r="P111" s="3">
        <v>0</v>
      </c>
      <c r="Q111" s="5">
        <v>0</v>
      </c>
      <c r="R111" s="5">
        <v>0</v>
      </c>
      <c r="S111" s="3">
        <v>0</v>
      </c>
      <c r="T111" s="5">
        <v>0</v>
      </c>
      <c r="U111" s="3">
        <v>0</v>
      </c>
      <c r="V111" s="15">
        <f t="shared" si="3"/>
        <v>8.67</v>
      </c>
      <c r="W111" s="5">
        <v>1.33</v>
      </c>
      <c r="X111" s="15">
        <f t="shared" si="5"/>
        <v>10</v>
      </c>
    </row>
    <row r="112" spans="1:24" x14ac:dyDescent="0.25">
      <c r="A112">
        <f t="shared" si="4"/>
        <v>35</v>
      </c>
      <c r="B112">
        <v>2010</v>
      </c>
      <c r="C112" s="4">
        <v>40412</v>
      </c>
      <c r="D112">
        <v>7</v>
      </c>
      <c r="E112">
        <v>0</v>
      </c>
      <c r="F112">
        <v>0</v>
      </c>
      <c r="G112">
        <v>0</v>
      </c>
      <c r="H112">
        <v>0</v>
      </c>
      <c r="I112">
        <v>0</v>
      </c>
      <c r="J112" s="7">
        <v>0</v>
      </c>
      <c r="K112" s="8">
        <v>1.67</v>
      </c>
      <c r="L112" s="5">
        <v>0</v>
      </c>
      <c r="M112" s="5">
        <v>0</v>
      </c>
      <c r="N112" s="5">
        <v>0</v>
      </c>
      <c r="O112" s="5">
        <v>0</v>
      </c>
      <c r="P112" s="3">
        <v>0</v>
      </c>
      <c r="Q112" s="5">
        <v>0</v>
      </c>
      <c r="R112" s="5">
        <v>0</v>
      </c>
      <c r="S112" s="3">
        <v>0</v>
      </c>
      <c r="T112" s="5">
        <v>0</v>
      </c>
      <c r="U112" s="3">
        <v>0</v>
      </c>
      <c r="V112" s="15">
        <f t="shared" si="3"/>
        <v>8.67</v>
      </c>
      <c r="W112" s="5">
        <v>1.33</v>
      </c>
      <c r="X112" s="15">
        <f t="shared" si="5"/>
        <v>10</v>
      </c>
    </row>
    <row r="113" spans="1:24" x14ac:dyDescent="0.25">
      <c r="A113">
        <f t="shared" si="4"/>
        <v>35</v>
      </c>
      <c r="B113">
        <v>2010</v>
      </c>
      <c r="C113" s="4">
        <v>40413</v>
      </c>
      <c r="D113">
        <v>7</v>
      </c>
      <c r="E113">
        <v>0</v>
      </c>
      <c r="F113">
        <v>0</v>
      </c>
      <c r="G113">
        <v>0</v>
      </c>
      <c r="H113">
        <v>0</v>
      </c>
      <c r="I113">
        <v>0</v>
      </c>
      <c r="J113" s="7">
        <v>0</v>
      </c>
      <c r="K113" s="8">
        <v>1.67</v>
      </c>
      <c r="L113" s="5">
        <v>0</v>
      </c>
      <c r="M113" s="5">
        <v>0</v>
      </c>
      <c r="N113" s="5">
        <v>0</v>
      </c>
      <c r="O113" s="5">
        <v>0</v>
      </c>
      <c r="P113" s="3">
        <v>0</v>
      </c>
      <c r="Q113" s="5">
        <v>0</v>
      </c>
      <c r="R113" s="5">
        <v>0</v>
      </c>
      <c r="S113" s="3">
        <v>0</v>
      </c>
      <c r="T113" s="5">
        <v>0</v>
      </c>
      <c r="U113" s="3">
        <v>0</v>
      </c>
      <c r="V113" s="15">
        <f>SUM(D113:U113)</f>
        <v>8.67</v>
      </c>
      <c r="W113" s="5">
        <v>1.33</v>
      </c>
      <c r="X113" s="15">
        <f>SUM(V113:W113)</f>
        <v>10</v>
      </c>
    </row>
    <row r="114" spans="1:24" x14ac:dyDescent="0.25">
      <c r="A114">
        <f t="shared" si="4"/>
        <v>35</v>
      </c>
      <c r="B114">
        <v>2010</v>
      </c>
      <c r="C114" s="4">
        <v>40414</v>
      </c>
      <c r="D114">
        <v>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2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</v>
      </c>
      <c r="R114">
        <v>0</v>
      </c>
      <c r="S114">
        <v>0</v>
      </c>
      <c r="T114">
        <v>0</v>
      </c>
      <c r="U114">
        <v>0</v>
      </c>
      <c r="V114" s="15">
        <f>SUM(D114:U114)</f>
        <v>6</v>
      </c>
      <c r="W114" s="5">
        <v>5</v>
      </c>
      <c r="X114" s="15">
        <f>SUM(V114:W114)</f>
        <v>11</v>
      </c>
    </row>
    <row r="115" spans="1:24" x14ac:dyDescent="0.25">
      <c r="A115">
        <f t="shared" si="4"/>
        <v>35</v>
      </c>
      <c r="B115">
        <v>2010</v>
      </c>
      <c r="C115" s="4">
        <v>40415</v>
      </c>
      <c r="D115">
        <v>13</v>
      </c>
      <c r="E115">
        <v>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3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6</v>
      </c>
      <c r="R115">
        <v>0</v>
      </c>
      <c r="S115">
        <v>0</v>
      </c>
      <c r="T115">
        <v>0</v>
      </c>
      <c r="U115">
        <v>0</v>
      </c>
      <c r="V115" s="15">
        <f t="shared" si="3"/>
        <v>23</v>
      </c>
      <c r="W115" s="5">
        <v>25</v>
      </c>
      <c r="X115" s="15">
        <f t="shared" si="5"/>
        <v>48</v>
      </c>
    </row>
    <row r="116" spans="1:24" x14ac:dyDescent="0.25">
      <c r="A116">
        <f t="shared" si="4"/>
        <v>35</v>
      </c>
      <c r="B116">
        <v>2010</v>
      </c>
      <c r="C116" s="4">
        <v>40416</v>
      </c>
      <c r="D116">
        <v>9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1</v>
      </c>
      <c r="R116">
        <v>0</v>
      </c>
      <c r="S116">
        <v>0</v>
      </c>
      <c r="T116">
        <v>0</v>
      </c>
      <c r="U116">
        <v>0</v>
      </c>
      <c r="V116" s="15">
        <f t="shared" si="3"/>
        <v>12</v>
      </c>
      <c r="W116" s="5">
        <v>7</v>
      </c>
      <c r="X116" s="15">
        <f t="shared" si="5"/>
        <v>19</v>
      </c>
    </row>
    <row r="117" spans="1:24" x14ac:dyDescent="0.25">
      <c r="A117">
        <f t="shared" si="4"/>
        <v>35</v>
      </c>
      <c r="B117">
        <v>2010</v>
      </c>
      <c r="C117" s="4">
        <v>40417</v>
      </c>
      <c r="D117">
        <v>6</v>
      </c>
      <c r="E117">
        <v>1</v>
      </c>
      <c r="F117">
        <v>0</v>
      </c>
      <c r="G117">
        <v>0</v>
      </c>
      <c r="H117">
        <v>0</v>
      </c>
      <c r="I117">
        <v>0</v>
      </c>
      <c r="J117" s="7">
        <v>0</v>
      </c>
      <c r="K117" s="8">
        <v>1</v>
      </c>
      <c r="L117" s="5">
        <v>0</v>
      </c>
      <c r="M117" s="5">
        <v>0</v>
      </c>
      <c r="N117" s="5">
        <v>0</v>
      </c>
      <c r="O117" s="5">
        <v>0</v>
      </c>
      <c r="P117" s="3">
        <v>0</v>
      </c>
      <c r="Q117" s="5">
        <v>1</v>
      </c>
      <c r="R117" s="5">
        <v>0</v>
      </c>
      <c r="S117" s="3">
        <v>0</v>
      </c>
      <c r="T117" s="5">
        <v>0</v>
      </c>
      <c r="U117" s="3">
        <v>0</v>
      </c>
      <c r="V117" s="15">
        <f>SUM(D117:U117)</f>
        <v>9</v>
      </c>
      <c r="W117" s="5">
        <v>18</v>
      </c>
      <c r="X117" s="15">
        <f>SUM(V117:W117)</f>
        <v>27</v>
      </c>
    </row>
    <row r="118" spans="1:24" x14ac:dyDescent="0.25">
      <c r="A118">
        <f t="shared" si="4"/>
        <v>35</v>
      </c>
      <c r="B118">
        <v>2010</v>
      </c>
      <c r="C118" s="4">
        <v>40418</v>
      </c>
      <c r="D118">
        <v>39.299999999999997</v>
      </c>
      <c r="E118">
        <v>2.66</v>
      </c>
      <c r="F118">
        <v>0</v>
      </c>
      <c r="G118">
        <v>0.66</v>
      </c>
      <c r="H118">
        <v>0</v>
      </c>
      <c r="I118">
        <v>0</v>
      </c>
      <c r="J118">
        <v>0</v>
      </c>
      <c r="K118">
        <v>3.33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0.66</v>
      </c>
      <c r="R118">
        <v>0</v>
      </c>
      <c r="S118">
        <v>0</v>
      </c>
      <c r="T118">
        <v>0</v>
      </c>
      <c r="U118">
        <v>0</v>
      </c>
      <c r="V118" s="15">
        <f t="shared" si="3"/>
        <v>46.609999999999985</v>
      </c>
      <c r="W118" s="5">
        <v>55.3</v>
      </c>
      <c r="X118" s="15">
        <f t="shared" si="5"/>
        <v>101.90999999999998</v>
      </c>
    </row>
    <row r="119" spans="1:24" x14ac:dyDescent="0.25">
      <c r="A119">
        <f t="shared" si="4"/>
        <v>36</v>
      </c>
      <c r="B119">
        <v>2010</v>
      </c>
      <c r="C119" s="4">
        <v>40419</v>
      </c>
      <c r="D119">
        <v>39.299999999999997</v>
      </c>
      <c r="E119">
        <v>2.66</v>
      </c>
      <c r="F119">
        <v>0</v>
      </c>
      <c r="G119">
        <v>0.66</v>
      </c>
      <c r="H119">
        <v>0</v>
      </c>
      <c r="I119">
        <v>0</v>
      </c>
      <c r="J119">
        <v>0</v>
      </c>
      <c r="K119">
        <v>3.33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0.66</v>
      </c>
      <c r="R119">
        <v>0</v>
      </c>
      <c r="S119">
        <v>0</v>
      </c>
      <c r="T119">
        <v>0</v>
      </c>
      <c r="U119">
        <v>0</v>
      </c>
      <c r="V119" s="15">
        <f t="shared" si="3"/>
        <v>46.609999999999985</v>
      </c>
      <c r="W119" s="5">
        <v>55.3</v>
      </c>
      <c r="X119" s="15">
        <f t="shared" si="5"/>
        <v>101.90999999999998</v>
      </c>
    </row>
    <row r="120" spans="1:24" x14ac:dyDescent="0.25">
      <c r="A120">
        <f t="shared" si="4"/>
        <v>36</v>
      </c>
      <c r="B120">
        <v>2010</v>
      </c>
      <c r="C120" s="4">
        <v>40420</v>
      </c>
      <c r="D120">
        <v>39.299999999999997</v>
      </c>
      <c r="E120">
        <v>2.66</v>
      </c>
      <c r="F120">
        <v>0</v>
      </c>
      <c r="G120">
        <v>0.66</v>
      </c>
      <c r="H120">
        <v>0</v>
      </c>
      <c r="I120">
        <v>0</v>
      </c>
      <c r="J120">
        <v>0</v>
      </c>
      <c r="K120">
        <v>3.33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0.66</v>
      </c>
      <c r="R120">
        <v>0</v>
      </c>
      <c r="S120">
        <v>0</v>
      </c>
      <c r="T120">
        <v>0</v>
      </c>
      <c r="U120">
        <v>0</v>
      </c>
      <c r="V120" s="15">
        <f>SUM(D120:U120)</f>
        <v>46.609999999999985</v>
      </c>
      <c r="W120" s="5">
        <v>55.3</v>
      </c>
      <c r="X120" s="15">
        <f>SUM(V120:W120)</f>
        <v>101.90999999999998</v>
      </c>
    </row>
    <row r="121" spans="1:24" x14ac:dyDescent="0.25">
      <c r="A121">
        <f t="shared" si="4"/>
        <v>36</v>
      </c>
      <c r="B121">
        <v>2010</v>
      </c>
      <c r="C121" s="4">
        <v>40421</v>
      </c>
      <c r="D121">
        <v>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 s="15">
        <f>SUM(D121:U121)</f>
        <v>6</v>
      </c>
      <c r="W121" s="5">
        <v>8</v>
      </c>
      <c r="X121" s="15">
        <f>SUM(V121:W121)</f>
        <v>14</v>
      </c>
    </row>
    <row r="122" spans="1:24" x14ac:dyDescent="0.25">
      <c r="A122">
        <f t="shared" si="4"/>
        <v>36</v>
      </c>
      <c r="B122">
        <v>2010</v>
      </c>
      <c r="C122" s="4">
        <v>40422</v>
      </c>
      <c r="D122">
        <v>14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2</v>
      </c>
      <c r="R122">
        <v>0</v>
      </c>
      <c r="S122">
        <v>0</v>
      </c>
      <c r="T122">
        <v>0</v>
      </c>
      <c r="U122">
        <v>0</v>
      </c>
      <c r="V122" s="15">
        <f>SUM(D122:U122)</f>
        <v>16</v>
      </c>
      <c r="W122" s="5">
        <v>25</v>
      </c>
      <c r="X122" s="15">
        <f>SUM(V122:W122)</f>
        <v>41</v>
      </c>
    </row>
    <row r="123" spans="1:24" x14ac:dyDescent="0.25">
      <c r="A123">
        <f t="shared" si="4"/>
        <v>36</v>
      </c>
      <c r="B123">
        <v>2010</v>
      </c>
      <c r="C123" s="4">
        <v>40423</v>
      </c>
      <c r="D123">
        <v>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 s="15">
        <f t="shared" si="3"/>
        <v>4</v>
      </c>
      <c r="W123" s="5">
        <v>6</v>
      </c>
      <c r="X123" s="15">
        <f t="shared" si="5"/>
        <v>10</v>
      </c>
    </row>
    <row r="124" spans="1:24" x14ac:dyDescent="0.25">
      <c r="A124">
        <f t="shared" si="4"/>
        <v>36</v>
      </c>
      <c r="B124">
        <v>2010</v>
      </c>
      <c r="C124" s="4">
        <v>40424</v>
      </c>
      <c r="D124">
        <v>2</v>
      </c>
      <c r="E124">
        <v>0</v>
      </c>
      <c r="F124">
        <v>0</v>
      </c>
      <c r="G124">
        <v>0</v>
      </c>
      <c r="H124">
        <v>0</v>
      </c>
      <c r="I124">
        <v>0</v>
      </c>
      <c r="J124" s="10">
        <v>0</v>
      </c>
      <c r="K124" s="8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8">
        <v>0</v>
      </c>
      <c r="R124" s="5">
        <v>0</v>
      </c>
      <c r="S124" s="5">
        <v>0</v>
      </c>
      <c r="T124" s="8">
        <v>0</v>
      </c>
      <c r="U124" s="5">
        <v>0</v>
      </c>
      <c r="V124" s="15">
        <f t="shared" si="3"/>
        <v>2</v>
      </c>
      <c r="W124" s="5">
        <v>0</v>
      </c>
      <c r="X124" s="15">
        <f t="shared" si="5"/>
        <v>2</v>
      </c>
    </row>
    <row r="125" spans="1:24" x14ac:dyDescent="0.25">
      <c r="A125">
        <f t="shared" si="4"/>
        <v>36</v>
      </c>
      <c r="B125">
        <v>2010</v>
      </c>
      <c r="C125" s="4">
        <v>40425</v>
      </c>
      <c r="D125">
        <v>1.75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 s="15">
        <f t="shared" si="3"/>
        <v>1.75</v>
      </c>
      <c r="W125" s="5">
        <v>1</v>
      </c>
      <c r="X125" s="15">
        <f t="shared" si="5"/>
        <v>2.75</v>
      </c>
    </row>
    <row r="126" spans="1:24" x14ac:dyDescent="0.25">
      <c r="A126">
        <f t="shared" si="4"/>
        <v>37</v>
      </c>
      <c r="B126">
        <v>2010</v>
      </c>
      <c r="C126" s="4">
        <v>40426</v>
      </c>
      <c r="D126">
        <v>1.75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 s="15">
        <f t="shared" si="3"/>
        <v>1.75</v>
      </c>
      <c r="W126" s="5">
        <v>1</v>
      </c>
      <c r="X126" s="15">
        <f t="shared" si="5"/>
        <v>2.75</v>
      </c>
    </row>
    <row r="127" spans="1:24" x14ac:dyDescent="0.25">
      <c r="A127">
        <f t="shared" si="4"/>
        <v>37</v>
      </c>
      <c r="B127">
        <v>2010</v>
      </c>
      <c r="C127" s="4">
        <v>40427</v>
      </c>
      <c r="D127">
        <v>1.75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 s="15">
        <f t="shared" si="3"/>
        <v>1.75</v>
      </c>
      <c r="W127" s="5">
        <v>1</v>
      </c>
      <c r="X127" s="15">
        <f t="shared" si="5"/>
        <v>2.75</v>
      </c>
    </row>
    <row r="128" spans="1:24" x14ac:dyDescent="0.25">
      <c r="A128">
        <f t="shared" si="4"/>
        <v>37</v>
      </c>
      <c r="B128">
        <v>2010</v>
      </c>
      <c r="C128" s="4">
        <v>40428</v>
      </c>
      <c r="D128">
        <v>1.75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 s="15">
        <f t="shared" si="3"/>
        <v>1.75</v>
      </c>
      <c r="W128" s="5">
        <v>1</v>
      </c>
      <c r="X128" s="15">
        <f t="shared" si="5"/>
        <v>2.75</v>
      </c>
    </row>
    <row r="129" spans="1:24" x14ac:dyDescent="0.25">
      <c r="A129">
        <f t="shared" si="4"/>
        <v>37</v>
      </c>
      <c r="B129">
        <v>2010</v>
      </c>
      <c r="C129" s="4">
        <v>40429</v>
      </c>
      <c r="D129">
        <v>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 s="15">
        <f t="shared" si="3"/>
        <v>5</v>
      </c>
      <c r="W129" s="5">
        <v>0</v>
      </c>
      <c r="X129" s="15">
        <f t="shared" si="5"/>
        <v>5</v>
      </c>
    </row>
    <row r="130" spans="1:24" x14ac:dyDescent="0.25">
      <c r="A130">
        <f t="shared" si="4"/>
        <v>37</v>
      </c>
      <c r="B130">
        <v>2010</v>
      </c>
      <c r="C130" s="4">
        <v>40430</v>
      </c>
      <c r="D130">
        <v>4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2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 s="15">
        <f t="shared" si="3"/>
        <v>7</v>
      </c>
      <c r="W130" s="5">
        <v>1</v>
      </c>
      <c r="X130" s="15">
        <f t="shared" si="5"/>
        <v>8</v>
      </c>
    </row>
    <row r="131" spans="1:24" x14ac:dyDescent="0.25">
      <c r="A131">
        <f t="shared" si="4"/>
        <v>37</v>
      </c>
      <c r="B131">
        <v>2010</v>
      </c>
      <c r="C131" s="4">
        <v>40431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 s="15">
        <f t="shared" ref="V131:V194" si="6">SUM(D131:U131)</f>
        <v>1</v>
      </c>
      <c r="W131" s="5">
        <v>1</v>
      </c>
      <c r="X131" s="15">
        <f t="shared" si="5"/>
        <v>2</v>
      </c>
    </row>
    <row r="132" spans="1:24" x14ac:dyDescent="0.25">
      <c r="A132">
        <f t="shared" ref="A132:A195" si="7">WEEKNUM(C132)</f>
        <v>37</v>
      </c>
      <c r="B132">
        <v>2010</v>
      </c>
      <c r="C132" s="4">
        <v>40432</v>
      </c>
      <c r="D132">
        <v>2.66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 s="8">
        <v>0.33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8">
        <v>5.33</v>
      </c>
      <c r="R132" s="5">
        <v>0</v>
      </c>
      <c r="S132" s="5">
        <v>0</v>
      </c>
      <c r="T132" s="5">
        <v>0</v>
      </c>
      <c r="U132" s="5">
        <v>0</v>
      </c>
      <c r="V132" s="15">
        <f t="shared" si="6"/>
        <v>8.32</v>
      </c>
      <c r="W132" s="5">
        <v>1</v>
      </c>
      <c r="X132" s="15">
        <f t="shared" ref="X132:X137" si="8">SUM(V132:W132)</f>
        <v>9.32</v>
      </c>
    </row>
    <row r="133" spans="1:24" x14ac:dyDescent="0.25">
      <c r="A133">
        <f t="shared" si="7"/>
        <v>38</v>
      </c>
      <c r="B133">
        <v>2010</v>
      </c>
      <c r="C133" s="4">
        <v>40433</v>
      </c>
      <c r="D133">
        <v>2.66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 s="8">
        <v>0.33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8">
        <v>5.33</v>
      </c>
      <c r="R133" s="5">
        <v>0</v>
      </c>
      <c r="S133" s="5">
        <v>0</v>
      </c>
      <c r="T133" s="5">
        <v>0</v>
      </c>
      <c r="U133" s="5">
        <v>0</v>
      </c>
      <c r="V133" s="15">
        <f t="shared" si="6"/>
        <v>8.32</v>
      </c>
      <c r="W133" s="5">
        <v>1</v>
      </c>
      <c r="X133" s="15">
        <f t="shared" si="8"/>
        <v>9.32</v>
      </c>
    </row>
    <row r="134" spans="1:24" x14ac:dyDescent="0.25">
      <c r="A134">
        <f t="shared" si="7"/>
        <v>38</v>
      </c>
      <c r="B134">
        <v>2010</v>
      </c>
      <c r="C134" s="4">
        <v>40434</v>
      </c>
      <c r="D134">
        <v>2.66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 s="8">
        <v>0.33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8">
        <v>5.33</v>
      </c>
      <c r="R134" s="5">
        <v>0</v>
      </c>
      <c r="S134" s="5">
        <v>0</v>
      </c>
      <c r="T134" s="5">
        <v>0</v>
      </c>
      <c r="U134" s="5">
        <v>0</v>
      </c>
      <c r="V134" s="15">
        <f t="shared" si="6"/>
        <v>8.32</v>
      </c>
      <c r="W134" s="5">
        <v>1</v>
      </c>
      <c r="X134" s="15">
        <f t="shared" si="8"/>
        <v>9.32</v>
      </c>
    </row>
    <row r="135" spans="1:24" x14ac:dyDescent="0.25">
      <c r="A135">
        <f t="shared" si="7"/>
        <v>38</v>
      </c>
      <c r="B135">
        <v>2010</v>
      </c>
      <c r="C135" s="4">
        <v>40435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4</v>
      </c>
      <c r="R135">
        <v>0</v>
      </c>
      <c r="S135">
        <v>0</v>
      </c>
      <c r="T135">
        <v>0</v>
      </c>
      <c r="U135">
        <v>0</v>
      </c>
      <c r="V135" s="15">
        <f t="shared" si="6"/>
        <v>5</v>
      </c>
      <c r="W135" s="5">
        <v>0</v>
      </c>
      <c r="X135" s="15">
        <f t="shared" si="8"/>
        <v>5</v>
      </c>
    </row>
    <row r="136" spans="1:24" x14ac:dyDescent="0.25">
      <c r="A136">
        <f t="shared" si="7"/>
        <v>38</v>
      </c>
      <c r="B136">
        <v>2010</v>
      </c>
      <c r="C136" s="4">
        <v>40436</v>
      </c>
      <c r="D136">
        <v>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4</v>
      </c>
      <c r="R136">
        <v>0</v>
      </c>
      <c r="S136">
        <v>0</v>
      </c>
      <c r="T136">
        <v>0</v>
      </c>
      <c r="U136">
        <v>0</v>
      </c>
      <c r="V136" s="15">
        <f t="shared" si="6"/>
        <v>6</v>
      </c>
      <c r="W136" s="5">
        <v>0</v>
      </c>
      <c r="X136" s="15">
        <f t="shared" si="8"/>
        <v>6</v>
      </c>
    </row>
    <row r="137" spans="1:24" x14ac:dyDescent="0.25">
      <c r="A137">
        <f t="shared" si="7"/>
        <v>38</v>
      </c>
      <c r="B137">
        <v>2010</v>
      </c>
      <c r="C137" s="4">
        <v>40437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</v>
      </c>
      <c r="R137">
        <v>0</v>
      </c>
      <c r="S137">
        <v>0</v>
      </c>
      <c r="T137">
        <v>0</v>
      </c>
      <c r="U137">
        <v>0</v>
      </c>
      <c r="V137" s="15">
        <f t="shared" si="6"/>
        <v>1</v>
      </c>
      <c r="W137" s="5">
        <v>0</v>
      </c>
      <c r="X137" s="15">
        <f t="shared" si="8"/>
        <v>1</v>
      </c>
    </row>
    <row r="138" spans="1:24" x14ac:dyDescent="0.25">
      <c r="A138">
        <f t="shared" si="7"/>
        <v>19</v>
      </c>
      <c r="B138">
        <v>2011</v>
      </c>
      <c r="C138" s="4">
        <v>40668</v>
      </c>
      <c r="J138" s="3"/>
      <c r="K138" s="5"/>
      <c r="L138" s="5"/>
      <c r="M138" s="5"/>
      <c r="N138" s="5"/>
      <c r="O138" s="5"/>
      <c r="P138" s="3"/>
      <c r="S138" s="3"/>
      <c r="T138" s="5"/>
      <c r="U138" s="3"/>
      <c r="V138" s="15">
        <f t="shared" si="6"/>
        <v>0</v>
      </c>
      <c r="W138" s="5">
        <v>0</v>
      </c>
      <c r="X138" s="15">
        <f>SUM(V138:W138)</f>
        <v>0</v>
      </c>
    </row>
    <row r="139" spans="1:24" x14ac:dyDescent="0.25">
      <c r="A139">
        <f t="shared" si="7"/>
        <v>19</v>
      </c>
      <c r="B139">
        <v>2011</v>
      </c>
      <c r="C139" s="4">
        <v>40669</v>
      </c>
      <c r="J139" s="3"/>
      <c r="K139" s="5"/>
      <c r="L139" s="5"/>
      <c r="M139" s="5"/>
      <c r="N139" s="5"/>
      <c r="O139" s="5"/>
      <c r="P139" s="3"/>
      <c r="S139" s="3"/>
      <c r="T139" s="5"/>
      <c r="U139" s="3"/>
      <c r="V139" s="15">
        <f t="shared" si="6"/>
        <v>0</v>
      </c>
      <c r="W139" s="5">
        <v>0</v>
      </c>
      <c r="X139" s="15">
        <f t="shared" ref="X139:X202" si="9">SUM(V139:W139)</f>
        <v>0</v>
      </c>
    </row>
    <row r="140" spans="1:24" x14ac:dyDescent="0.25">
      <c r="A140">
        <f t="shared" si="7"/>
        <v>19</v>
      </c>
      <c r="B140">
        <v>2011</v>
      </c>
      <c r="C140" s="4">
        <v>40670</v>
      </c>
      <c r="J140" s="3"/>
      <c r="K140" s="5"/>
      <c r="L140" s="5"/>
      <c r="M140" s="5"/>
      <c r="N140" s="5"/>
      <c r="O140" s="5"/>
      <c r="P140" s="3"/>
      <c r="S140" s="3"/>
      <c r="T140" s="5"/>
      <c r="U140" s="3"/>
      <c r="V140" s="15">
        <f t="shared" si="6"/>
        <v>0</v>
      </c>
      <c r="W140" s="5">
        <v>0</v>
      </c>
      <c r="X140" s="15">
        <f t="shared" si="9"/>
        <v>0</v>
      </c>
    </row>
    <row r="141" spans="1:24" x14ac:dyDescent="0.25">
      <c r="A141">
        <f t="shared" si="7"/>
        <v>20</v>
      </c>
      <c r="B141">
        <v>2011</v>
      </c>
      <c r="C141" s="4">
        <v>40671</v>
      </c>
      <c r="J141" s="3"/>
      <c r="K141" s="5"/>
      <c r="L141" s="5"/>
      <c r="M141" s="5"/>
      <c r="N141" s="5"/>
      <c r="O141" s="5"/>
      <c r="P141" s="3"/>
      <c r="S141" s="3"/>
      <c r="T141" s="5"/>
      <c r="U141" s="3"/>
      <c r="V141" s="15">
        <f t="shared" si="6"/>
        <v>0</v>
      </c>
      <c r="W141" s="5">
        <v>0</v>
      </c>
      <c r="X141" s="15">
        <f t="shared" si="9"/>
        <v>0</v>
      </c>
    </row>
    <row r="142" spans="1:24" x14ac:dyDescent="0.25">
      <c r="A142">
        <f t="shared" si="7"/>
        <v>20</v>
      </c>
      <c r="B142">
        <v>2011</v>
      </c>
      <c r="C142" s="4">
        <v>40672</v>
      </c>
      <c r="J142" s="3"/>
      <c r="K142" s="5"/>
      <c r="L142" s="5"/>
      <c r="M142" s="5"/>
      <c r="N142" s="5"/>
      <c r="O142" s="5"/>
      <c r="P142" s="3"/>
      <c r="Q142" s="5"/>
      <c r="R142" s="5"/>
      <c r="S142" s="3"/>
      <c r="T142" s="5"/>
      <c r="U142" s="3"/>
      <c r="V142" s="15">
        <f t="shared" si="6"/>
        <v>0</v>
      </c>
      <c r="W142" s="5">
        <v>0</v>
      </c>
      <c r="X142" s="15">
        <f t="shared" si="9"/>
        <v>0</v>
      </c>
    </row>
    <row r="143" spans="1:24" x14ac:dyDescent="0.25">
      <c r="A143">
        <f t="shared" si="7"/>
        <v>20</v>
      </c>
      <c r="B143">
        <v>2011</v>
      </c>
      <c r="C143" s="4">
        <v>40673</v>
      </c>
      <c r="J143" s="3"/>
      <c r="K143" s="5"/>
      <c r="L143" s="5"/>
      <c r="M143" s="5"/>
      <c r="N143" s="5"/>
      <c r="O143" s="5"/>
      <c r="P143" s="3"/>
      <c r="R143" s="5"/>
      <c r="S143" s="3"/>
      <c r="T143" s="5"/>
      <c r="U143" s="3"/>
      <c r="V143" s="15">
        <f t="shared" si="6"/>
        <v>0</v>
      </c>
      <c r="W143" s="5">
        <v>0</v>
      </c>
      <c r="X143" s="15">
        <f t="shared" si="9"/>
        <v>0</v>
      </c>
    </row>
    <row r="144" spans="1:24" x14ac:dyDescent="0.25">
      <c r="A144">
        <f t="shared" si="7"/>
        <v>20</v>
      </c>
      <c r="B144">
        <v>2011</v>
      </c>
      <c r="C144" s="4">
        <v>40674</v>
      </c>
      <c r="J144" s="3"/>
      <c r="K144" s="5"/>
      <c r="L144" s="5"/>
      <c r="M144" s="5"/>
      <c r="N144" s="5"/>
      <c r="O144" s="5"/>
      <c r="P144" s="3"/>
      <c r="Q144" s="5"/>
      <c r="R144" s="5"/>
      <c r="S144" s="3"/>
      <c r="T144" s="5"/>
      <c r="U144" s="3"/>
      <c r="V144" s="15">
        <f t="shared" si="6"/>
        <v>0</v>
      </c>
      <c r="W144" s="5">
        <v>0</v>
      </c>
      <c r="X144" s="15">
        <f t="shared" si="9"/>
        <v>0</v>
      </c>
    </row>
    <row r="145" spans="1:24" x14ac:dyDescent="0.25">
      <c r="A145">
        <f t="shared" si="7"/>
        <v>20</v>
      </c>
      <c r="B145">
        <v>2011</v>
      </c>
      <c r="C145" s="4">
        <v>40675</v>
      </c>
      <c r="J145" s="3"/>
      <c r="K145" s="5"/>
      <c r="L145" s="5"/>
      <c r="M145" s="5"/>
      <c r="N145" s="5"/>
      <c r="O145" s="5"/>
      <c r="P145" s="3"/>
      <c r="Q145" s="5"/>
      <c r="R145" s="5"/>
      <c r="S145" s="3"/>
      <c r="T145" s="5"/>
      <c r="U145" s="3"/>
      <c r="V145" s="15">
        <f t="shared" si="6"/>
        <v>0</v>
      </c>
      <c r="W145" s="5">
        <v>0</v>
      </c>
      <c r="X145" s="15">
        <f t="shared" si="9"/>
        <v>0</v>
      </c>
    </row>
    <row r="146" spans="1:24" x14ac:dyDescent="0.25">
      <c r="A146">
        <f t="shared" si="7"/>
        <v>20</v>
      </c>
      <c r="B146">
        <v>2011</v>
      </c>
      <c r="C146" s="4">
        <v>40676</v>
      </c>
      <c r="J146" s="3"/>
      <c r="K146" s="5"/>
      <c r="L146" s="5"/>
      <c r="M146" s="5"/>
      <c r="N146" s="5"/>
      <c r="O146" s="5"/>
      <c r="P146" s="3"/>
      <c r="Q146" s="5"/>
      <c r="R146" s="5"/>
      <c r="S146" s="3"/>
      <c r="T146" s="5"/>
      <c r="U146" s="3"/>
      <c r="V146" s="15">
        <f t="shared" si="6"/>
        <v>0</v>
      </c>
      <c r="W146" s="5">
        <v>0</v>
      </c>
      <c r="X146" s="15">
        <f t="shared" si="9"/>
        <v>0</v>
      </c>
    </row>
    <row r="147" spans="1:24" x14ac:dyDescent="0.25">
      <c r="A147">
        <f t="shared" si="7"/>
        <v>20</v>
      </c>
      <c r="B147">
        <v>2011</v>
      </c>
      <c r="C147" s="4">
        <v>40677</v>
      </c>
      <c r="J147" s="3"/>
      <c r="K147" s="5"/>
      <c r="L147" s="5"/>
      <c r="M147" s="5"/>
      <c r="N147" s="5"/>
      <c r="O147" s="5"/>
      <c r="P147" s="3"/>
      <c r="Q147" s="5"/>
      <c r="R147" s="5"/>
      <c r="S147" s="3"/>
      <c r="T147" s="5"/>
      <c r="U147" s="3"/>
      <c r="V147" s="15">
        <f t="shared" si="6"/>
        <v>0</v>
      </c>
      <c r="W147" s="5">
        <v>0</v>
      </c>
      <c r="X147" s="15">
        <f t="shared" si="9"/>
        <v>0</v>
      </c>
    </row>
    <row r="148" spans="1:24" x14ac:dyDescent="0.25">
      <c r="A148">
        <f t="shared" si="7"/>
        <v>21</v>
      </c>
      <c r="B148">
        <v>2011</v>
      </c>
      <c r="C148" s="4">
        <v>40678</v>
      </c>
      <c r="J148" s="3"/>
      <c r="K148" s="5"/>
      <c r="L148" s="5"/>
      <c r="M148" s="5"/>
      <c r="N148" s="5"/>
      <c r="O148" s="5"/>
      <c r="P148" s="3"/>
      <c r="Q148" s="5"/>
      <c r="R148" s="5"/>
      <c r="S148" s="3"/>
      <c r="T148" s="5"/>
      <c r="U148" s="3"/>
      <c r="V148" s="15">
        <f t="shared" si="6"/>
        <v>0</v>
      </c>
      <c r="W148" s="5">
        <v>0</v>
      </c>
      <c r="X148" s="15">
        <f t="shared" si="9"/>
        <v>0</v>
      </c>
    </row>
    <row r="149" spans="1:24" x14ac:dyDescent="0.25">
      <c r="A149">
        <f t="shared" si="7"/>
        <v>21</v>
      </c>
      <c r="B149">
        <v>2011</v>
      </c>
      <c r="C149" s="4">
        <v>40679</v>
      </c>
      <c r="J149" s="3"/>
      <c r="K149" s="5"/>
      <c r="L149" s="5"/>
      <c r="M149" s="5"/>
      <c r="N149" s="5"/>
      <c r="O149" s="5"/>
      <c r="P149" s="3"/>
      <c r="Q149" s="5"/>
      <c r="R149" s="5"/>
      <c r="S149" s="3"/>
      <c r="T149" s="5"/>
      <c r="U149" s="3"/>
      <c r="V149" s="15">
        <f t="shared" si="6"/>
        <v>0</v>
      </c>
      <c r="W149" s="5">
        <v>0</v>
      </c>
      <c r="X149" s="15">
        <f t="shared" si="9"/>
        <v>0</v>
      </c>
    </row>
    <row r="150" spans="1:24" x14ac:dyDescent="0.25">
      <c r="A150">
        <f t="shared" si="7"/>
        <v>21</v>
      </c>
      <c r="B150">
        <v>2011</v>
      </c>
      <c r="C150" s="4">
        <v>40680</v>
      </c>
      <c r="J150" s="3"/>
      <c r="K150" s="5"/>
      <c r="L150" s="5"/>
      <c r="M150" s="5"/>
      <c r="N150" s="5"/>
      <c r="O150" s="5"/>
      <c r="P150" s="3"/>
      <c r="Q150" s="5"/>
      <c r="R150" s="5"/>
      <c r="S150" s="3"/>
      <c r="T150" s="5"/>
      <c r="U150" s="3"/>
      <c r="V150" s="15">
        <f t="shared" si="6"/>
        <v>0</v>
      </c>
      <c r="W150" s="5">
        <v>0</v>
      </c>
      <c r="X150" s="15">
        <f t="shared" si="9"/>
        <v>0</v>
      </c>
    </row>
    <row r="151" spans="1:24" x14ac:dyDescent="0.25">
      <c r="A151">
        <f t="shared" si="7"/>
        <v>21</v>
      </c>
      <c r="B151">
        <v>2011</v>
      </c>
      <c r="C151" s="4">
        <v>40681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 s="3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3">
        <v>0</v>
      </c>
      <c r="Q151" s="5">
        <v>0</v>
      </c>
      <c r="R151" s="5">
        <v>0</v>
      </c>
      <c r="S151" s="3">
        <v>0</v>
      </c>
      <c r="T151" s="5">
        <v>0</v>
      </c>
      <c r="U151" s="3">
        <v>0</v>
      </c>
      <c r="V151" s="15">
        <f t="shared" si="6"/>
        <v>0</v>
      </c>
      <c r="W151" s="5">
        <v>0</v>
      </c>
      <c r="X151" s="15">
        <f t="shared" si="9"/>
        <v>0</v>
      </c>
    </row>
    <row r="152" spans="1:24" x14ac:dyDescent="0.25">
      <c r="A152">
        <f t="shared" si="7"/>
        <v>21</v>
      </c>
      <c r="B152">
        <v>2011</v>
      </c>
      <c r="C152" s="4">
        <v>40682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 s="3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3">
        <v>0</v>
      </c>
      <c r="Q152" s="5">
        <v>0</v>
      </c>
      <c r="R152" s="5">
        <v>0</v>
      </c>
      <c r="S152" s="3">
        <v>0</v>
      </c>
      <c r="T152" s="5">
        <v>0</v>
      </c>
      <c r="U152" s="3">
        <v>0</v>
      </c>
      <c r="V152" s="15">
        <f t="shared" si="6"/>
        <v>0</v>
      </c>
      <c r="W152" s="5">
        <v>0</v>
      </c>
      <c r="X152" s="15">
        <f t="shared" si="9"/>
        <v>0</v>
      </c>
    </row>
    <row r="153" spans="1:24" x14ac:dyDescent="0.25">
      <c r="A153">
        <f t="shared" si="7"/>
        <v>21</v>
      </c>
      <c r="B153">
        <v>2011</v>
      </c>
      <c r="C153" s="4">
        <v>40683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 s="3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3">
        <v>0</v>
      </c>
      <c r="Q153" s="5">
        <v>0</v>
      </c>
      <c r="R153" s="5">
        <v>0</v>
      </c>
      <c r="S153" s="3">
        <v>0</v>
      </c>
      <c r="T153" s="5">
        <v>0</v>
      </c>
      <c r="U153" s="3">
        <v>0</v>
      </c>
      <c r="V153" s="15">
        <f t="shared" si="6"/>
        <v>0</v>
      </c>
      <c r="W153" s="5">
        <v>0</v>
      </c>
      <c r="X153" s="15">
        <f t="shared" si="9"/>
        <v>0</v>
      </c>
    </row>
    <row r="154" spans="1:24" x14ac:dyDescent="0.25">
      <c r="A154">
        <f t="shared" si="7"/>
        <v>21</v>
      </c>
      <c r="B154">
        <v>2011</v>
      </c>
      <c r="C154" s="4">
        <v>40684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 s="3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3">
        <v>0</v>
      </c>
      <c r="Q154" s="5">
        <v>0</v>
      </c>
      <c r="R154" s="5">
        <v>0</v>
      </c>
      <c r="S154" s="3">
        <v>0</v>
      </c>
      <c r="T154" s="5">
        <v>0</v>
      </c>
      <c r="U154" s="3">
        <v>0</v>
      </c>
      <c r="V154" s="15">
        <f t="shared" si="6"/>
        <v>0</v>
      </c>
      <c r="W154" s="5">
        <v>0</v>
      </c>
      <c r="X154" s="15">
        <f t="shared" si="9"/>
        <v>0</v>
      </c>
    </row>
    <row r="155" spans="1:24" x14ac:dyDescent="0.25">
      <c r="A155">
        <f t="shared" si="7"/>
        <v>22</v>
      </c>
      <c r="B155">
        <v>2011</v>
      </c>
      <c r="C155" s="4">
        <v>40685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 s="3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3">
        <v>0</v>
      </c>
      <c r="Q155" s="5">
        <v>0</v>
      </c>
      <c r="R155" s="5">
        <v>0</v>
      </c>
      <c r="S155" s="3">
        <v>0</v>
      </c>
      <c r="T155" s="5">
        <v>0</v>
      </c>
      <c r="U155" s="3">
        <v>0</v>
      </c>
      <c r="V155" s="15">
        <f t="shared" si="6"/>
        <v>0</v>
      </c>
      <c r="W155" s="5">
        <v>0</v>
      </c>
      <c r="X155" s="15">
        <f t="shared" si="9"/>
        <v>0</v>
      </c>
    </row>
    <row r="156" spans="1:24" x14ac:dyDescent="0.25">
      <c r="A156">
        <f t="shared" si="7"/>
        <v>22</v>
      </c>
      <c r="B156">
        <v>2011</v>
      </c>
      <c r="C156" s="4">
        <v>40686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 s="15">
        <f t="shared" si="6"/>
        <v>0</v>
      </c>
      <c r="W156" s="5">
        <v>0</v>
      </c>
      <c r="X156" s="15">
        <f t="shared" si="9"/>
        <v>0</v>
      </c>
    </row>
    <row r="157" spans="1:24" x14ac:dyDescent="0.25">
      <c r="A157">
        <f t="shared" si="7"/>
        <v>22</v>
      </c>
      <c r="B157">
        <v>2011</v>
      </c>
      <c r="C157" s="4">
        <v>40687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 s="3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3">
        <v>0</v>
      </c>
      <c r="Q157" s="5">
        <v>2</v>
      </c>
      <c r="R157" s="5">
        <v>0</v>
      </c>
      <c r="S157" s="3">
        <v>0</v>
      </c>
      <c r="T157" s="5">
        <v>0</v>
      </c>
      <c r="U157" s="3">
        <v>0</v>
      </c>
      <c r="V157" s="15">
        <f t="shared" si="6"/>
        <v>2</v>
      </c>
      <c r="W157" s="5">
        <v>0</v>
      </c>
      <c r="X157" s="15">
        <f t="shared" si="9"/>
        <v>2</v>
      </c>
    </row>
    <row r="158" spans="1:24" x14ac:dyDescent="0.25">
      <c r="A158">
        <f t="shared" si="7"/>
        <v>22</v>
      </c>
      <c r="B158">
        <v>2011</v>
      </c>
      <c r="C158" s="4">
        <v>40688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 s="3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3">
        <v>0</v>
      </c>
      <c r="Q158" s="5">
        <v>0</v>
      </c>
      <c r="R158" s="5">
        <v>0</v>
      </c>
      <c r="S158" s="3">
        <v>0</v>
      </c>
      <c r="T158" s="5">
        <v>0</v>
      </c>
      <c r="U158" s="3">
        <v>0</v>
      </c>
      <c r="V158" s="15">
        <f t="shared" si="6"/>
        <v>0</v>
      </c>
      <c r="W158" s="5">
        <v>0</v>
      </c>
      <c r="X158" s="15">
        <f t="shared" si="9"/>
        <v>0</v>
      </c>
    </row>
    <row r="159" spans="1:24" x14ac:dyDescent="0.25">
      <c r="A159">
        <f t="shared" si="7"/>
        <v>22</v>
      </c>
      <c r="B159">
        <v>2011</v>
      </c>
      <c r="C159" s="4">
        <v>40689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 s="15">
        <f t="shared" si="6"/>
        <v>0</v>
      </c>
      <c r="W159" s="5">
        <v>0</v>
      </c>
      <c r="X159" s="15">
        <f t="shared" si="9"/>
        <v>0</v>
      </c>
    </row>
    <row r="160" spans="1:24" x14ac:dyDescent="0.25">
      <c r="A160">
        <f t="shared" si="7"/>
        <v>22</v>
      </c>
      <c r="B160">
        <v>2011</v>
      </c>
      <c r="C160" s="4">
        <v>40690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 s="3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3">
        <v>0</v>
      </c>
      <c r="Q160" s="5">
        <v>0.25</v>
      </c>
      <c r="R160" s="5">
        <v>0</v>
      </c>
      <c r="S160" s="3">
        <v>0</v>
      </c>
      <c r="T160" s="5">
        <v>0</v>
      </c>
      <c r="U160" s="3">
        <v>0</v>
      </c>
      <c r="V160" s="15">
        <f t="shared" si="6"/>
        <v>0.25</v>
      </c>
      <c r="W160" s="5">
        <v>0</v>
      </c>
      <c r="X160" s="15">
        <f t="shared" si="9"/>
        <v>0.25</v>
      </c>
    </row>
    <row r="161" spans="1:24" x14ac:dyDescent="0.25">
      <c r="A161">
        <f t="shared" si="7"/>
        <v>22</v>
      </c>
      <c r="B161">
        <v>2011</v>
      </c>
      <c r="C161" s="4">
        <v>40691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 s="3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3">
        <v>0</v>
      </c>
      <c r="Q161" s="5">
        <v>0.25</v>
      </c>
      <c r="R161" s="5">
        <v>0</v>
      </c>
      <c r="S161" s="3">
        <v>0</v>
      </c>
      <c r="T161" s="5">
        <v>0</v>
      </c>
      <c r="U161" s="3">
        <v>0</v>
      </c>
      <c r="V161" s="15">
        <f t="shared" si="6"/>
        <v>0.25</v>
      </c>
      <c r="W161" s="5">
        <v>0</v>
      </c>
      <c r="X161" s="15">
        <f t="shared" si="9"/>
        <v>0.25</v>
      </c>
    </row>
    <row r="162" spans="1:24" x14ac:dyDescent="0.25">
      <c r="A162">
        <f t="shared" si="7"/>
        <v>23</v>
      </c>
      <c r="B162">
        <v>2011</v>
      </c>
      <c r="C162" s="4">
        <v>40692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 s="3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3">
        <v>0</v>
      </c>
      <c r="Q162" s="5">
        <v>0.25</v>
      </c>
      <c r="R162" s="5">
        <v>0</v>
      </c>
      <c r="S162" s="3">
        <v>0</v>
      </c>
      <c r="T162" s="5">
        <v>0</v>
      </c>
      <c r="U162" s="3">
        <v>0</v>
      </c>
      <c r="V162" s="15">
        <f t="shared" si="6"/>
        <v>0.25</v>
      </c>
      <c r="W162" s="5">
        <v>0</v>
      </c>
      <c r="X162" s="15">
        <f t="shared" si="9"/>
        <v>0.25</v>
      </c>
    </row>
    <row r="163" spans="1:24" x14ac:dyDescent="0.25">
      <c r="A163">
        <f t="shared" si="7"/>
        <v>23</v>
      </c>
      <c r="B163">
        <v>2011</v>
      </c>
      <c r="C163" s="4">
        <v>40693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 s="3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3">
        <v>0</v>
      </c>
      <c r="Q163" s="5">
        <v>0.25</v>
      </c>
      <c r="R163" s="5">
        <v>0</v>
      </c>
      <c r="S163" s="3">
        <v>0</v>
      </c>
      <c r="T163" s="5">
        <v>0</v>
      </c>
      <c r="U163" s="3">
        <v>0</v>
      </c>
      <c r="V163" s="15">
        <f t="shared" si="6"/>
        <v>0.25</v>
      </c>
      <c r="W163" s="5">
        <v>0</v>
      </c>
      <c r="X163" s="15">
        <f t="shared" si="9"/>
        <v>0.25</v>
      </c>
    </row>
    <row r="164" spans="1:24" x14ac:dyDescent="0.25">
      <c r="A164">
        <f t="shared" si="7"/>
        <v>23</v>
      </c>
      <c r="B164">
        <v>2011</v>
      </c>
      <c r="C164" s="4">
        <v>40694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 s="7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7">
        <v>0</v>
      </c>
      <c r="Q164" s="5">
        <v>0</v>
      </c>
      <c r="R164" s="5">
        <v>0</v>
      </c>
      <c r="S164" s="7">
        <v>0</v>
      </c>
      <c r="T164" s="5">
        <v>0</v>
      </c>
      <c r="U164" s="7">
        <v>0</v>
      </c>
      <c r="V164" s="15">
        <f t="shared" si="6"/>
        <v>0</v>
      </c>
      <c r="W164" s="5">
        <v>0</v>
      </c>
      <c r="X164" s="15">
        <f t="shared" si="9"/>
        <v>0</v>
      </c>
    </row>
    <row r="165" spans="1:24" x14ac:dyDescent="0.25">
      <c r="A165">
        <f t="shared" si="7"/>
        <v>23</v>
      </c>
      <c r="B165">
        <v>2011</v>
      </c>
      <c r="C165" s="4">
        <v>40695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 s="7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7">
        <v>0</v>
      </c>
      <c r="Q165" s="5">
        <v>1</v>
      </c>
      <c r="R165" s="5">
        <v>0</v>
      </c>
      <c r="S165" s="7">
        <v>0</v>
      </c>
      <c r="T165" s="5">
        <v>0</v>
      </c>
      <c r="U165" s="7">
        <v>0</v>
      </c>
      <c r="V165" s="15">
        <f t="shared" si="6"/>
        <v>1</v>
      </c>
      <c r="W165" s="5">
        <v>0</v>
      </c>
      <c r="X165" s="15">
        <f t="shared" si="9"/>
        <v>1</v>
      </c>
    </row>
    <row r="166" spans="1:24" x14ac:dyDescent="0.25">
      <c r="A166">
        <f t="shared" si="7"/>
        <v>23</v>
      </c>
      <c r="B166">
        <v>2011</v>
      </c>
      <c r="C166" s="4">
        <v>40696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 s="7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7">
        <v>0</v>
      </c>
      <c r="Q166" s="5">
        <v>0</v>
      </c>
      <c r="R166" s="5">
        <v>0</v>
      </c>
      <c r="S166" s="7">
        <v>0</v>
      </c>
      <c r="T166" s="5">
        <v>0</v>
      </c>
      <c r="U166" s="7">
        <v>0</v>
      </c>
      <c r="V166" s="15">
        <f t="shared" si="6"/>
        <v>0</v>
      </c>
      <c r="W166" s="5">
        <v>0</v>
      </c>
      <c r="X166" s="15">
        <f t="shared" si="9"/>
        <v>0</v>
      </c>
    </row>
    <row r="167" spans="1:24" x14ac:dyDescent="0.25">
      <c r="A167">
        <f t="shared" si="7"/>
        <v>23</v>
      </c>
      <c r="B167">
        <v>2011</v>
      </c>
      <c r="C167" s="4">
        <v>40697</v>
      </c>
      <c r="D167">
        <v>0</v>
      </c>
      <c r="E167">
        <v>0.33</v>
      </c>
      <c r="F167">
        <v>0</v>
      </c>
      <c r="G167">
        <v>0</v>
      </c>
      <c r="H167">
        <v>0</v>
      </c>
      <c r="I167">
        <v>0</v>
      </c>
      <c r="J167" s="3">
        <v>0</v>
      </c>
      <c r="K167" s="5">
        <v>0.33</v>
      </c>
      <c r="L167" s="5">
        <v>0</v>
      </c>
      <c r="M167" s="5">
        <v>0</v>
      </c>
      <c r="N167" s="5">
        <v>0</v>
      </c>
      <c r="O167" s="5">
        <v>0</v>
      </c>
      <c r="P167" s="3">
        <v>0</v>
      </c>
      <c r="Q167" s="5">
        <v>5.67</v>
      </c>
      <c r="R167" s="5">
        <v>0</v>
      </c>
      <c r="S167" s="3">
        <v>0</v>
      </c>
      <c r="T167" s="5">
        <v>0</v>
      </c>
      <c r="U167" s="3">
        <v>0</v>
      </c>
      <c r="V167" s="15">
        <f t="shared" si="6"/>
        <v>6.33</v>
      </c>
      <c r="W167" s="5">
        <v>0.67</v>
      </c>
      <c r="X167" s="15">
        <f t="shared" si="9"/>
        <v>7</v>
      </c>
    </row>
    <row r="168" spans="1:24" x14ac:dyDescent="0.25">
      <c r="A168">
        <f t="shared" si="7"/>
        <v>23</v>
      </c>
      <c r="B168">
        <v>2011</v>
      </c>
      <c r="C168" s="4">
        <v>40698</v>
      </c>
      <c r="D168">
        <v>0</v>
      </c>
      <c r="E168">
        <v>0.33</v>
      </c>
      <c r="F168">
        <v>0</v>
      </c>
      <c r="G168">
        <v>0</v>
      </c>
      <c r="H168">
        <v>0</v>
      </c>
      <c r="I168">
        <v>0</v>
      </c>
      <c r="J168" s="3">
        <v>0</v>
      </c>
      <c r="K168" s="5">
        <v>0.33</v>
      </c>
      <c r="L168" s="5">
        <v>0</v>
      </c>
      <c r="M168" s="5">
        <v>0</v>
      </c>
      <c r="N168" s="5">
        <v>0</v>
      </c>
      <c r="O168" s="5">
        <v>0</v>
      </c>
      <c r="P168" s="3">
        <v>0</v>
      </c>
      <c r="Q168" s="5">
        <v>5.67</v>
      </c>
      <c r="R168" s="5">
        <v>0</v>
      </c>
      <c r="S168" s="3">
        <v>0</v>
      </c>
      <c r="T168" s="5">
        <v>0</v>
      </c>
      <c r="U168" s="3">
        <v>0</v>
      </c>
      <c r="V168" s="15">
        <f t="shared" si="6"/>
        <v>6.33</v>
      </c>
      <c r="W168" s="5">
        <v>0.67</v>
      </c>
      <c r="X168" s="15">
        <f t="shared" si="9"/>
        <v>7</v>
      </c>
    </row>
    <row r="169" spans="1:24" x14ac:dyDescent="0.25">
      <c r="A169">
        <f t="shared" si="7"/>
        <v>24</v>
      </c>
      <c r="B169">
        <v>2011</v>
      </c>
      <c r="C169" s="4">
        <v>40699</v>
      </c>
      <c r="D169">
        <v>0</v>
      </c>
      <c r="E169">
        <v>0.33</v>
      </c>
      <c r="F169">
        <v>0</v>
      </c>
      <c r="G169">
        <v>0</v>
      </c>
      <c r="H169">
        <v>0</v>
      </c>
      <c r="I169">
        <v>0</v>
      </c>
      <c r="J169" s="3">
        <v>0</v>
      </c>
      <c r="K169" s="5">
        <v>0.33</v>
      </c>
      <c r="L169" s="5">
        <v>0</v>
      </c>
      <c r="M169" s="5">
        <v>0</v>
      </c>
      <c r="N169" s="5">
        <v>0</v>
      </c>
      <c r="O169" s="5">
        <v>0</v>
      </c>
      <c r="P169" s="3">
        <v>0</v>
      </c>
      <c r="Q169" s="5">
        <v>5.67</v>
      </c>
      <c r="R169" s="5">
        <v>0</v>
      </c>
      <c r="S169" s="3">
        <v>0</v>
      </c>
      <c r="T169" s="5">
        <v>0</v>
      </c>
      <c r="U169" s="3">
        <v>0</v>
      </c>
      <c r="V169" s="15">
        <f t="shared" si="6"/>
        <v>6.33</v>
      </c>
      <c r="W169" s="5">
        <v>0.67</v>
      </c>
      <c r="X169" s="15">
        <f t="shared" si="9"/>
        <v>7</v>
      </c>
    </row>
    <row r="170" spans="1:24" x14ac:dyDescent="0.25">
      <c r="A170">
        <f t="shared" si="7"/>
        <v>24</v>
      </c>
      <c r="B170">
        <v>2011</v>
      </c>
      <c r="C170" s="4">
        <v>40700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 s="7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7">
        <v>0</v>
      </c>
      <c r="Q170" s="5">
        <v>1</v>
      </c>
      <c r="R170" s="5">
        <v>0</v>
      </c>
      <c r="S170" s="7">
        <v>0</v>
      </c>
      <c r="T170" s="5">
        <v>0</v>
      </c>
      <c r="U170" s="7">
        <v>0</v>
      </c>
      <c r="V170" s="15">
        <f t="shared" si="6"/>
        <v>1</v>
      </c>
      <c r="W170" s="5">
        <v>2</v>
      </c>
      <c r="X170" s="15">
        <f t="shared" si="9"/>
        <v>3</v>
      </c>
    </row>
    <row r="171" spans="1:24" x14ac:dyDescent="0.25">
      <c r="A171">
        <f t="shared" si="7"/>
        <v>24</v>
      </c>
      <c r="B171">
        <v>2011</v>
      </c>
      <c r="C171" s="4">
        <v>40701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 s="15">
        <f t="shared" si="6"/>
        <v>0</v>
      </c>
      <c r="W171" s="5">
        <v>1</v>
      </c>
      <c r="X171" s="15">
        <f t="shared" si="9"/>
        <v>1</v>
      </c>
    </row>
    <row r="172" spans="1:24" x14ac:dyDescent="0.25">
      <c r="A172">
        <f t="shared" si="7"/>
        <v>24</v>
      </c>
      <c r="B172">
        <v>2011</v>
      </c>
      <c r="C172" s="4">
        <v>40702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 s="15">
        <f t="shared" si="6"/>
        <v>0</v>
      </c>
      <c r="W172" s="5">
        <v>0</v>
      </c>
      <c r="X172" s="15">
        <f t="shared" si="9"/>
        <v>0</v>
      </c>
    </row>
    <row r="173" spans="1:24" x14ac:dyDescent="0.25">
      <c r="A173">
        <f t="shared" si="7"/>
        <v>24</v>
      </c>
      <c r="B173">
        <v>2011</v>
      </c>
      <c r="C173" s="4">
        <v>40703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1</v>
      </c>
      <c r="R173">
        <v>0</v>
      </c>
      <c r="S173">
        <v>0</v>
      </c>
      <c r="T173">
        <v>0</v>
      </c>
      <c r="U173">
        <v>0</v>
      </c>
      <c r="V173" s="15">
        <f t="shared" si="6"/>
        <v>2</v>
      </c>
      <c r="W173" s="5">
        <v>2</v>
      </c>
      <c r="X173" s="15">
        <f t="shared" si="9"/>
        <v>4</v>
      </c>
    </row>
    <row r="174" spans="1:24" x14ac:dyDescent="0.25">
      <c r="A174">
        <f t="shared" si="7"/>
        <v>24</v>
      </c>
      <c r="B174">
        <v>2011</v>
      </c>
      <c r="C174" s="4">
        <v>40704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0</v>
      </c>
      <c r="V174" s="15">
        <f t="shared" si="6"/>
        <v>1</v>
      </c>
      <c r="W174" s="5">
        <v>1</v>
      </c>
      <c r="X174" s="15">
        <f t="shared" si="9"/>
        <v>2</v>
      </c>
    </row>
    <row r="175" spans="1:24" x14ac:dyDescent="0.25">
      <c r="A175">
        <f t="shared" si="7"/>
        <v>24</v>
      </c>
      <c r="B175">
        <v>2011</v>
      </c>
      <c r="C175" s="4">
        <v>40705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</v>
      </c>
      <c r="R175">
        <v>0</v>
      </c>
      <c r="S175">
        <v>0</v>
      </c>
      <c r="T175">
        <v>0</v>
      </c>
      <c r="U175">
        <v>0</v>
      </c>
      <c r="V175" s="15">
        <f t="shared" si="6"/>
        <v>1</v>
      </c>
      <c r="W175" s="5">
        <v>1</v>
      </c>
      <c r="X175" s="15">
        <f t="shared" si="9"/>
        <v>2</v>
      </c>
    </row>
    <row r="176" spans="1:24" x14ac:dyDescent="0.25">
      <c r="A176">
        <f t="shared" si="7"/>
        <v>25</v>
      </c>
      <c r="B176">
        <v>2011</v>
      </c>
      <c r="C176" s="4">
        <v>40706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1</v>
      </c>
      <c r="R176">
        <v>0</v>
      </c>
      <c r="S176">
        <v>0</v>
      </c>
      <c r="T176">
        <v>0</v>
      </c>
      <c r="U176">
        <v>0</v>
      </c>
      <c r="V176" s="15">
        <f t="shared" si="6"/>
        <v>1</v>
      </c>
      <c r="W176" s="5">
        <v>1</v>
      </c>
      <c r="X176" s="15">
        <f t="shared" si="9"/>
        <v>2</v>
      </c>
    </row>
    <row r="177" spans="1:24" x14ac:dyDescent="0.25">
      <c r="A177">
        <f t="shared" si="7"/>
        <v>25</v>
      </c>
      <c r="B177">
        <v>2011</v>
      </c>
      <c r="C177" s="4">
        <v>40707</v>
      </c>
      <c r="D177">
        <v>2</v>
      </c>
      <c r="E177">
        <v>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2</v>
      </c>
      <c r="R177">
        <v>0</v>
      </c>
      <c r="S177">
        <v>0</v>
      </c>
      <c r="T177">
        <v>0</v>
      </c>
      <c r="U177">
        <v>0</v>
      </c>
      <c r="V177" s="15">
        <f t="shared" si="6"/>
        <v>5</v>
      </c>
      <c r="W177" s="5">
        <v>11</v>
      </c>
      <c r="X177" s="15">
        <f t="shared" si="9"/>
        <v>16</v>
      </c>
    </row>
    <row r="178" spans="1:24" x14ac:dyDescent="0.25">
      <c r="A178">
        <f t="shared" si="7"/>
        <v>25</v>
      </c>
      <c r="B178">
        <v>2011</v>
      </c>
      <c r="C178" s="4">
        <v>40708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2</v>
      </c>
      <c r="R178">
        <v>0</v>
      </c>
      <c r="S178">
        <v>0</v>
      </c>
      <c r="T178">
        <v>0</v>
      </c>
      <c r="U178">
        <v>0</v>
      </c>
      <c r="V178" s="15">
        <f t="shared" si="6"/>
        <v>3</v>
      </c>
      <c r="W178" s="5">
        <v>1</v>
      </c>
      <c r="X178" s="15">
        <f t="shared" si="9"/>
        <v>4</v>
      </c>
    </row>
    <row r="179" spans="1:24" x14ac:dyDescent="0.25">
      <c r="A179">
        <f t="shared" si="7"/>
        <v>25</v>
      </c>
      <c r="B179">
        <v>2011</v>
      </c>
      <c r="C179" s="4">
        <v>40709</v>
      </c>
      <c r="D179">
        <v>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 s="15">
        <f t="shared" si="6"/>
        <v>4</v>
      </c>
      <c r="W179" s="5">
        <v>3</v>
      </c>
      <c r="X179" s="15">
        <f t="shared" si="9"/>
        <v>7</v>
      </c>
    </row>
    <row r="180" spans="1:24" x14ac:dyDescent="0.25">
      <c r="A180">
        <f t="shared" si="7"/>
        <v>25</v>
      </c>
      <c r="B180">
        <v>2011</v>
      </c>
      <c r="C180" s="4">
        <v>40710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1</v>
      </c>
      <c r="R180">
        <v>0</v>
      </c>
      <c r="S180">
        <v>0</v>
      </c>
      <c r="T180">
        <v>0</v>
      </c>
      <c r="U180">
        <v>0</v>
      </c>
      <c r="V180" s="15">
        <f t="shared" si="6"/>
        <v>2</v>
      </c>
      <c r="W180" s="5">
        <v>5</v>
      </c>
      <c r="X180" s="15">
        <f t="shared" si="9"/>
        <v>7</v>
      </c>
    </row>
    <row r="181" spans="1:24" x14ac:dyDescent="0.25">
      <c r="A181">
        <f t="shared" si="7"/>
        <v>25</v>
      </c>
      <c r="B181">
        <v>2011</v>
      </c>
      <c r="C181" s="4">
        <v>40711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 s="15">
        <f t="shared" si="6"/>
        <v>1</v>
      </c>
      <c r="W181" s="5">
        <v>1.33</v>
      </c>
      <c r="X181" s="15">
        <f t="shared" si="9"/>
        <v>2.33</v>
      </c>
    </row>
    <row r="182" spans="1:24" x14ac:dyDescent="0.25">
      <c r="A182">
        <f t="shared" si="7"/>
        <v>25</v>
      </c>
      <c r="B182">
        <v>2011</v>
      </c>
      <c r="C182" s="4">
        <v>40712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 s="15">
        <f t="shared" si="6"/>
        <v>1</v>
      </c>
      <c r="W182" s="5">
        <v>1.33</v>
      </c>
      <c r="X182" s="15">
        <f t="shared" si="9"/>
        <v>2.33</v>
      </c>
    </row>
    <row r="183" spans="1:24" x14ac:dyDescent="0.25">
      <c r="A183">
        <f t="shared" si="7"/>
        <v>26</v>
      </c>
      <c r="B183">
        <v>2011</v>
      </c>
      <c r="C183" s="4">
        <v>40713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 s="15">
        <f t="shared" si="6"/>
        <v>1</v>
      </c>
      <c r="W183" s="5">
        <v>1.33</v>
      </c>
      <c r="X183" s="15">
        <f t="shared" si="9"/>
        <v>2.33</v>
      </c>
    </row>
    <row r="184" spans="1:24" x14ac:dyDescent="0.25">
      <c r="A184">
        <f t="shared" si="7"/>
        <v>26</v>
      </c>
      <c r="B184">
        <v>2011</v>
      </c>
      <c r="C184" s="4">
        <v>40714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 s="15">
        <f t="shared" si="6"/>
        <v>0</v>
      </c>
      <c r="W184" s="5">
        <v>0</v>
      </c>
      <c r="X184" s="15">
        <f t="shared" si="9"/>
        <v>0</v>
      </c>
    </row>
    <row r="185" spans="1:24" x14ac:dyDescent="0.25">
      <c r="A185">
        <f t="shared" si="7"/>
        <v>26</v>
      </c>
      <c r="B185">
        <v>2011</v>
      </c>
      <c r="C185" s="4">
        <v>40715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 s="15">
        <f t="shared" si="6"/>
        <v>0</v>
      </c>
      <c r="W185" s="5">
        <v>0</v>
      </c>
      <c r="X185" s="15">
        <f t="shared" si="9"/>
        <v>0</v>
      </c>
    </row>
    <row r="186" spans="1:24" x14ac:dyDescent="0.25">
      <c r="A186">
        <f t="shared" si="7"/>
        <v>26</v>
      </c>
      <c r="B186">
        <v>2011</v>
      </c>
      <c r="C186" s="4">
        <v>40716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 s="15">
        <v>0</v>
      </c>
      <c r="W186" s="5">
        <v>0</v>
      </c>
      <c r="X186" s="15">
        <f t="shared" si="9"/>
        <v>0</v>
      </c>
    </row>
    <row r="187" spans="1:24" x14ac:dyDescent="0.25">
      <c r="A187">
        <f t="shared" si="7"/>
        <v>26</v>
      </c>
      <c r="B187">
        <v>2011</v>
      </c>
      <c r="C187" s="4">
        <v>40717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 s="15">
        <f t="shared" si="6"/>
        <v>0</v>
      </c>
      <c r="W187" s="5">
        <v>0</v>
      </c>
      <c r="X187" s="15">
        <f t="shared" si="9"/>
        <v>0</v>
      </c>
    </row>
    <row r="188" spans="1:24" x14ac:dyDescent="0.25">
      <c r="A188">
        <f t="shared" si="7"/>
        <v>26</v>
      </c>
      <c r="B188">
        <v>2011</v>
      </c>
      <c r="C188" s="4">
        <v>40718</v>
      </c>
      <c r="D188">
        <v>4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3.33</v>
      </c>
      <c r="O188">
        <v>0</v>
      </c>
      <c r="P188">
        <v>0</v>
      </c>
      <c r="Q188">
        <v>0.67</v>
      </c>
      <c r="R188">
        <v>0</v>
      </c>
      <c r="S188">
        <v>0</v>
      </c>
      <c r="T188">
        <v>0</v>
      </c>
      <c r="U188">
        <v>0</v>
      </c>
      <c r="V188" s="15">
        <f t="shared" si="6"/>
        <v>8</v>
      </c>
      <c r="W188" s="5">
        <v>2.67</v>
      </c>
      <c r="X188" s="15">
        <f t="shared" si="9"/>
        <v>10.67</v>
      </c>
    </row>
    <row r="189" spans="1:24" x14ac:dyDescent="0.25">
      <c r="A189">
        <f t="shared" si="7"/>
        <v>26</v>
      </c>
      <c r="B189">
        <v>2011</v>
      </c>
      <c r="C189" s="4">
        <v>40719</v>
      </c>
      <c r="D189">
        <v>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3.33</v>
      </c>
      <c r="O189">
        <v>0</v>
      </c>
      <c r="P189">
        <v>0</v>
      </c>
      <c r="Q189">
        <v>0.67</v>
      </c>
      <c r="R189">
        <v>0</v>
      </c>
      <c r="S189">
        <v>0</v>
      </c>
      <c r="T189">
        <v>0</v>
      </c>
      <c r="U189">
        <v>0</v>
      </c>
      <c r="V189" s="15">
        <f t="shared" si="6"/>
        <v>8</v>
      </c>
      <c r="W189" s="5">
        <v>2.67</v>
      </c>
      <c r="X189" s="15">
        <f t="shared" si="9"/>
        <v>10.67</v>
      </c>
    </row>
    <row r="190" spans="1:24" x14ac:dyDescent="0.25">
      <c r="A190">
        <f t="shared" si="7"/>
        <v>27</v>
      </c>
      <c r="B190">
        <v>2011</v>
      </c>
      <c r="C190" s="4">
        <v>40720</v>
      </c>
      <c r="D190">
        <v>4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3.33</v>
      </c>
      <c r="O190">
        <v>0</v>
      </c>
      <c r="P190">
        <v>0</v>
      </c>
      <c r="Q190">
        <v>0.67</v>
      </c>
      <c r="R190">
        <v>0</v>
      </c>
      <c r="S190">
        <v>0</v>
      </c>
      <c r="T190">
        <v>0</v>
      </c>
      <c r="U190">
        <v>0</v>
      </c>
      <c r="V190" s="15">
        <f t="shared" si="6"/>
        <v>8</v>
      </c>
      <c r="W190" s="5">
        <v>2.67</v>
      </c>
      <c r="X190" s="15">
        <f t="shared" si="9"/>
        <v>10.67</v>
      </c>
    </row>
    <row r="191" spans="1:24" x14ac:dyDescent="0.25">
      <c r="A191">
        <f t="shared" si="7"/>
        <v>27</v>
      </c>
      <c r="B191">
        <v>2011</v>
      </c>
      <c r="C191" s="4">
        <v>40721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 s="15">
        <f t="shared" si="6"/>
        <v>1</v>
      </c>
      <c r="W191" s="5">
        <v>8</v>
      </c>
      <c r="X191" s="15">
        <f t="shared" si="9"/>
        <v>9</v>
      </c>
    </row>
    <row r="192" spans="1:24" x14ac:dyDescent="0.25">
      <c r="A192">
        <f t="shared" si="7"/>
        <v>27</v>
      </c>
      <c r="B192">
        <v>2011</v>
      </c>
      <c r="C192" s="4">
        <v>40722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 s="15">
        <f t="shared" si="6"/>
        <v>1</v>
      </c>
      <c r="W192" s="5">
        <v>11</v>
      </c>
      <c r="X192" s="15">
        <f t="shared" si="9"/>
        <v>12</v>
      </c>
    </row>
    <row r="193" spans="1:24" x14ac:dyDescent="0.25">
      <c r="A193">
        <f t="shared" si="7"/>
        <v>27</v>
      </c>
      <c r="B193">
        <v>2011</v>
      </c>
      <c r="C193" s="4">
        <v>40723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 s="15">
        <f t="shared" si="6"/>
        <v>0</v>
      </c>
      <c r="W193" s="5">
        <v>2</v>
      </c>
      <c r="X193" s="15">
        <f t="shared" si="9"/>
        <v>2</v>
      </c>
    </row>
    <row r="194" spans="1:24" x14ac:dyDescent="0.25">
      <c r="A194">
        <f t="shared" si="7"/>
        <v>27</v>
      </c>
      <c r="B194">
        <v>2011</v>
      </c>
      <c r="C194" s="4">
        <v>40724</v>
      </c>
      <c r="D194">
        <v>14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 s="15">
        <f t="shared" si="6"/>
        <v>15</v>
      </c>
      <c r="W194" s="5">
        <v>18</v>
      </c>
      <c r="X194" s="15">
        <f t="shared" si="9"/>
        <v>33</v>
      </c>
    </row>
    <row r="195" spans="1:24" x14ac:dyDescent="0.25">
      <c r="A195">
        <f t="shared" si="7"/>
        <v>27</v>
      </c>
      <c r="B195">
        <v>2011</v>
      </c>
      <c r="C195" s="4">
        <v>40725</v>
      </c>
      <c r="D195">
        <v>10.5</v>
      </c>
      <c r="E195">
        <v>2.75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10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 s="15">
        <f t="shared" ref="V195:V258" si="10">SUM(D195:U195)</f>
        <v>23.25</v>
      </c>
      <c r="W195" s="5">
        <v>57.75</v>
      </c>
      <c r="X195" s="15">
        <f t="shared" si="9"/>
        <v>81</v>
      </c>
    </row>
    <row r="196" spans="1:24" x14ac:dyDescent="0.25">
      <c r="A196">
        <f t="shared" ref="A196:A259" si="11">WEEKNUM(C196)</f>
        <v>27</v>
      </c>
      <c r="B196">
        <v>2011</v>
      </c>
      <c r="C196" s="4">
        <v>40726</v>
      </c>
      <c r="D196">
        <v>10.5</v>
      </c>
      <c r="E196">
        <v>2.75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10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 s="15">
        <f t="shared" si="10"/>
        <v>23.25</v>
      </c>
      <c r="W196" s="5">
        <v>57.75</v>
      </c>
      <c r="X196" s="15">
        <f t="shared" si="9"/>
        <v>81</v>
      </c>
    </row>
    <row r="197" spans="1:24" x14ac:dyDescent="0.25">
      <c r="A197">
        <f t="shared" si="11"/>
        <v>28</v>
      </c>
      <c r="B197">
        <v>2011</v>
      </c>
      <c r="C197" s="4">
        <v>40727</v>
      </c>
      <c r="D197">
        <v>10.5</v>
      </c>
      <c r="E197">
        <v>2.75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10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 s="15">
        <f t="shared" si="10"/>
        <v>23.25</v>
      </c>
      <c r="W197" s="5">
        <v>57.75</v>
      </c>
      <c r="X197" s="15">
        <f t="shared" si="9"/>
        <v>81</v>
      </c>
    </row>
    <row r="198" spans="1:24" x14ac:dyDescent="0.25">
      <c r="A198">
        <f t="shared" si="11"/>
        <v>28</v>
      </c>
      <c r="B198">
        <v>2011</v>
      </c>
      <c r="C198" s="4">
        <v>40728</v>
      </c>
      <c r="D198">
        <v>10.5</v>
      </c>
      <c r="E198">
        <v>2.75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 s="15">
        <f t="shared" si="10"/>
        <v>23.25</v>
      </c>
      <c r="W198" s="5">
        <v>57.75</v>
      </c>
      <c r="X198" s="15">
        <f t="shared" si="9"/>
        <v>81</v>
      </c>
    </row>
    <row r="199" spans="1:24" x14ac:dyDescent="0.25">
      <c r="A199">
        <f t="shared" si="11"/>
        <v>28</v>
      </c>
      <c r="B199">
        <v>2011</v>
      </c>
      <c r="C199" s="4">
        <v>40729</v>
      </c>
      <c r="D199">
        <v>3</v>
      </c>
      <c r="E199">
        <v>1</v>
      </c>
      <c r="F199">
        <v>0</v>
      </c>
      <c r="G199">
        <v>0</v>
      </c>
      <c r="H199">
        <v>0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7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 s="15">
        <f t="shared" si="10"/>
        <v>12</v>
      </c>
      <c r="W199" s="5">
        <v>22</v>
      </c>
      <c r="X199" s="15">
        <f t="shared" si="9"/>
        <v>34</v>
      </c>
    </row>
    <row r="200" spans="1:24" x14ac:dyDescent="0.25">
      <c r="A200">
        <f t="shared" si="11"/>
        <v>28</v>
      </c>
      <c r="B200">
        <v>2011</v>
      </c>
      <c r="C200" s="4">
        <v>40730</v>
      </c>
      <c r="D200">
        <v>25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1</v>
      </c>
      <c r="L200">
        <v>0</v>
      </c>
      <c r="M200">
        <v>0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</v>
      </c>
      <c r="U200">
        <v>0</v>
      </c>
      <c r="V200" s="15">
        <f t="shared" si="10"/>
        <v>28</v>
      </c>
      <c r="W200" s="5">
        <v>42</v>
      </c>
      <c r="X200" s="15">
        <f t="shared" si="9"/>
        <v>70</v>
      </c>
    </row>
    <row r="201" spans="1:24" x14ac:dyDescent="0.25">
      <c r="A201">
        <f t="shared" si="11"/>
        <v>28</v>
      </c>
      <c r="B201">
        <v>2011</v>
      </c>
      <c r="C201" s="4">
        <v>40731</v>
      </c>
      <c r="D201">
        <v>18</v>
      </c>
      <c r="E201">
        <v>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 s="15">
        <f t="shared" si="10"/>
        <v>19</v>
      </c>
      <c r="W201" s="5">
        <v>15</v>
      </c>
      <c r="X201" s="15">
        <f t="shared" si="9"/>
        <v>34</v>
      </c>
    </row>
    <row r="202" spans="1:24" x14ac:dyDescent="0.25">
      <c r="A202">
        <f t="shared" si="11"/>
        <v>28</v>
      </c>
      <c r="B202">
        <v>2011</v>
      </c>
      <c r="C202" s="4">
        <v>40732</v>
      </c>
      <c r="D202">
        <v>21.66</v>
      </c>
      <c r="E202">
        <v>0.33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0.33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 s="15">
        <f t="shared" si="10"/>
        <v>22.319999999999997</v>
      </c>
      <c r="W202" s="5">
        <v>7.33</v>
      </c>
      <c r="X202" s="15">
        <f t="shared" si="9"/>
        <v>29.65</v>
      </c>
    </row>
    <row r="203" spans="1:24" x14ac:dyDescent="0.25">
      <c r="A203">
        <f t="shared" si="11"/>
        <v>28</v>
      </c>
      <c r="B203">
        <v>2011</v>
      </c>
      <c r="C203" s="4">
        <v>40733</v>
      </c>
      <c r="D203">
        <v>21.66</v>
      </c>
      <c r="E203">
        <v>0.33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0.33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 s="15">
        <f t="shared" si="10"/>
        <v>22.319999999999997</v>
      </c>
      <c r="W203" s="5">
        <v>7.33</v>
      </c>
      <c r="X203" s="15">
        <f t="shared" ref="X203:X266" si="12">SUM(V203:W203)</f>
        <v>29.65</v>
      </c>
    </row>
    <row r="204" spans="1:24" x14ac:dyDescent="0.25">
      <c r="A204">
        <f t="shared" si="11"/>
        <v>29</v>
      </c>
      <c r="B204">
        <v>2011</v>
      </c>
      <c r="C204" s="4">
        <v>40734</v>
      </c>
      <c r="D204">
        <v>21.66</v>
      </c>
      <c r="E204">
        <v>0.33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0.33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 s="15">
        <f t="shared" si="10"/>
        <v>22.319999999999997</v>
      </c>
      <c r="W204" s="5">
        <v>7.33</v>
      </c>
      <c r="X204" s="15">
        <f t="shared" si="12"/>
        <v>29.65</v>
      </c>
    </row>
    <row r="205" spans="1:24" x14ac:dyDescent="0.25">
      <c r="A205">
        <f t="shared" si="11"/>
        <v>29</v>
      </c>
      <c r="B205">
        <v>2011</v>
      </c>
      <c r="C205" s="4">
        <v>40735</v>
      </c>
      <c r="D205">
        <v>4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 s="15">
        <f t="shared" si="10"/>
        <v>4</v>
      </c>
      <c r="W205" s="5">
        <v>17</v>
      </c>
      <c r="X205" s="15">
        <f t="shared" si="12"/>
        <v>21</v>
      </c>
    </row>
    <row r="206" spans="1:24" x14ac:dyDescent="0.25">
      <c r="A206">
        <f t="shared" si="11"/>
        <v>29</v>
      </c>
      <c r="B206">
        <v>2011</v>
      </c>
      <c r="C206" s="4">
        <v>40736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 s="15">
        <f t="shared" si="10"/>
        <v>0</v>
      </c>
      <c r="W206" s="5">
        <v>1</v>
      </c>
      <c r="X206" s="15">
        <f t="shared" si="12"/>
        <v>1</v>
      </c>
    </row>
    <row r="207" spans="1:24" x14ac:dyDescent="0.25">
      <c r="A207">
        <f t="shared" si="11"/>
        <v>29</v>
      </c>
      <c r="B207">
        <v>2011</v>
      </c>
      <c r="C207" s="4">
        <v>40737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 s="15">
        <f t="shared" si="10"/>
        <v>0</v>
      </c>
      <c r="W207" s="5">
        <v>1</v>
      </c>
      <c r="X207" s="15">
        <f t="shared" si="12"/>
        <v>1</v>
      </c>
    </row>
    <row r="208" spans="1:24" x14ac:dyDescent="0.25">
      <c r="A208">
        <f t="shared" si="11"/>
        <v>29</v>
      </c>
      <c r="B208">
        <v>2011</v>
      </c>
      <c r="C208" s="4">
        <v>40738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 s="15">
        <f t="shared" si="10"/>
        <v>0</v>
      </c>
      <c r="W208" s="5">
        <v>0</v>
      </c>
      <c r="X208" s="15">
        <f t="shared" si="12"/>
        <v>0</v>
      </c>
    </row>
    <row r="209" spans="1:24" x14ac:dyDescent="0.25">
      <c r="A209">
        <f t="shared" si="11"/>
        <v>29</v>
      </c>
      <c r="B209">
        <v>2011</v>
      </c>
      <c r="C209" s="4">
        <v>40739</v>
      </c>
      <c r="D209">
        <v>6.66</v>
      </c>
      <c r="E209">
        <v>0.33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0.33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 s="15">
        <f t="shared" si="10"/>
        <v>7.32</v>
      </c>
      <c r="W209" s="5">
        <v>0</v>
      </c>
      <c r="X209" s="15">
        <f t="shared" si="12"/>
        <v>7.32</v>
      </c>
    </row>
    <row r="210" spans="1:24" x14ac:dyDescent="0.25">
      <c r="A210">
        <f t="shared" si="11"/>
        <v>29</v>
      </c>
      <c r="B210">
        <v>2011</v>
      </c>
      <c r="C210" s="4">
        <v>40740</v>
      </c>
      <c r="D210">
        <v>6.66</v>
      </c>
      <c r="E210">
        <v>0.33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0.33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 s="15">
        <f t="shared" si="10"/>
        <v>7.32</v>
      </c>
      <c r="W210" s="5">
        <v>0</v>
      </c>
      <c r="X210" s="15">
        <f t="shared" si="12"/>
        <v>7.32</v>
      </c>
    </row>
    <row r="211" spans="1:24" x14ac:dyDescent="0.25">
      <c r="A211">
        <f t="shared" si="11"/>
        <v>30</v>
      </c>
      <c r="B211">
        <v>2011</v>
      </c>
      <c r="C211" s="4">
        <v>40741</v>
      </c>
      <c r="D211">
        <v>6.66</v>
      </c>
      <c r="E211">
        <v>0.33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0.33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 s="15">
        <f t="shared" si="10"/>
        <v>7.32</v>
      </c>
      <c r="W211" s="5">
        <v>0</v>
      </c>
      <c r="X211" s="15">
        <f t="shared" si="12"/>
        <v>7.32</v>
      </c>
    </row>
    <row r="212" spans="1:24" x14ac:dyDescent="0.25">
      <c r="A212">
        <f t="shared" si="11"/>
        <v>30</v>
      </c>
      <c r="B212">
        <v>2011</v>
      </c>
      <c r="C212" s="4">
        <v>40742</v>
      </c>
      <c r="D212">
        <v>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</v>
      </c>
      <c r="R212">
        <v>0</v>
      </c>
      <c r="S212">
        <v>0</v>
      </c>
      <c r="T212">
        <v>0</v>
      </c>
      <c r="U212">
        <v>0</v>
      </c>
      <c r="V212" s="15">
        <f t="shared" si="10"/>
        <v>6</v>
      </c>
      <c r="W212" s="5">
        <v>2</v>
      </c>
      <c r="X212" s="15">
        <f t="shared" si="12"/>
        <v>8</v>
      </c>
    </row>
    <row r="213" spans="1:24" x14ac:dyDescent="0.25">
      <c r="A213">
        <f t="shared" si="11"/>
        <v>30</v>
      </c>
      <c r="B213">
        <v>2011</v>
      </c>
      <c r="C213" s="4">
        <v>40743</v>
      </c>
      <c r="D213">
        <v>4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2</v>
      </c>
      <c r="U213">
        <v>0</v>
      </c>
      <c r="V213" s="15">
        <f t="shared" si="10"/>
        <v>6</v>
      </c>
      <c r="W213" s="5">
        <v>3</v>
      </c>
      <c r="X213" s="15">
        <f t="shared" si="12"/>
        <v>9</v>
      </c>
    </row>
    <row r="214" spans="1:24" x14ac:dyDescent="0.25">
      <c r="A214">
        <f t="shared" si="11"/>
        <v>30</v>
      </c>
      <c r="B214">
        <v>2011</v>
      </c>
      <c r="C214" s="4">
        <v>40744</v>
      </c>
      <c r="D214">
        <v>21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4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</v>
      </c>
      <c r="U214">
        <v>0</v>
      </c>
      <c r="V214" s="15">
        <f t="shared" si="10"/>
        <v>26</v>
      </c>
      <c r="W214" s="5">
        <v>6</v>
      </c>
      <c r="X214" s="15">
        <f t="shared" si="12"/>
        <v>32</v>
      </c>
    </row>
    <row r="215" spans="1:24" x14ac:dyDescent="0.25">
      <c r="A215">
        <f t="shared" si="11"/>
        <v>30</v>
      </c>
      <c r="B215">
        <v>2011</v>
      </c>
      <c r="C215" s="4">
        <v>40745</v>
      </c>
      <c r="D215">
        <v>8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5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 s="15">
        <f t="shared" si="10"/>
        <v>13</v>
      </c>
      <c r="W215" s="5">
        <v>11</v>
      </c>
      <c r="X215" s="15">
        <f t="shared" si="12"/>
        <v>24</v>
      </c>
    </row>
    <row r="216" spans="1:24" x14ac:dyDescent="0.25">
      <c r="A216">
        <f t="shared" si="11"/>
        <v>30</v>
      </c>
      <c r="B216">
        <v>2011</v>
      </c>
      <c r="C216" s="4">
        <v>40746</v>
      </c>
      <c r="D216">
        <v>1.66</v>
      </c>
      <c r="E216">
        <v>0.33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1.33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 s="15">
        <f t="shared" si="10"/>
        <v>3.3200000000000003</v>
      </c>
      <c r="W216" s="5">
        <v>3.33</v>
      </c>
      <c r="X216" s="15">
        <f t="shared" si="12"/>
        <v>6.65</v>
      </c>
    </row>
    <row r="217" spans="1:24" x14ac:dyDescent="0.25">
      <c r="A217">
        <f t="shared" si="11"/>
        <v>30</v>
      </c>
      <c r="B217">
        <v>2011</v>
      </c>
      <c r="C217" s="4">
        <v>40747</v>
      </c>
      <c r="D217">
        <v>1.66</v>
      </c>
      <c r="E217">
        <v>0.33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1.33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 s="15">
        <f t="shared" si="10"/>
        <v>3.3200000000000003</v>
      </c>
      <c r="W217" s="5">
        <v>3.33</v>
      </c>
      <c r="X217" s="15">
        <f t="shared" si="12"/>
        <v>6.65</v>
      </c>
    </row>
    <row r="218" spans="1:24" x14ac:dyDescent="0.25">
      <c r="A218">
        <f t="shared" si="11"/>
        <v>31</v>
      </c>
      <c r="B218">
        <v>2011</v>
      </c>
      <c r="C218" s="4">
        <v>40748</v>
      </c>
      <c r="D218">
        <v>1.66</v>
      </c>
      <c r="E218">
        <v>0.33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1.33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 s="15">
        <f t="shared" si="10"/>
        <v>3.3200000000000003</v>
      </c>
      <c r="W218" s="5">
        <v>3.33</v>
      </c>
      <c r="X218" s="15">
        <f t="shared" si="12"/>
        <v>6.65</v>
      </c>
    </row>
    <row r="219" spans="1:24" x14ac:dyDescent="0.25">
      <c r="A219">
        <f t="shared" si="11"/>
        <v>31</v>
      </c>
      <c r="B219">
        <v>2011</v>
      </c>
      <c r="C219" s="4">
        <v>40749</v>
      </c>
      <c r="D219">
        <v>9</v>
      </c>
      <c r="E219">
        <v>0</v>
      </c>
      <c r="F219">
        <v>0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</v>
      </c>
      <c r="U219">
        <v>0</v>
      </c>
      <c r="V219" s="15">
        <f t="shared" si="10"/>
        <v>12</v>
      </c>
      <c r="W219" s="5">
        <v>6</v>
      </c>
      <c r="X219" s="15">
        <f t="shared" si="12"/>
        <v>18</v>
      </c>
    </row>
    <row r="220" spans="1:24" x14ac:dyDescent="0.25">
      <c r="A220">
        <f t="shared" si="11"/>
        <v>31</v>
      </c>
      <c r="B220">
        <v>2011</v>
      </c>
      <c r="C220" s="4">
        <v>40750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2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2</v>
      </c>
      <c r="U220">
        <v>0</v>
      </c>
      <c r="V220" s="15">
        <f t="shared" si="10"/>
        <v>5</v>
      </c>
      <c r="W220" s="5">
        <v>3</v>
      </c>
      <c r="X220" s="15">
        <f t="shared" si="12"/>
        <v>8</v>
      </c>
    </row>
    <row r="221" spans="1:24" x14ac:dyDescent="0.25">
      <c r="A221">
        <f t="shared" si="11"/>
        <v>31</v>
      </c>
      <c r="B221">
        <v>2011</v>
      </c>
      <c r="C221" s="4">
        <v>40751</v>
      </c>
      <c r="D221">
        <v>5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2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 s="15">
        <f t="shared" si="10"/>
        <v>7</v>
      </c>
      <c r="W221" s="5">
        <v>1</v>
      </c>
      <c r="X221" s="15">
        <f t="shared" si="12"/>
        <v>8</v>
      </c>
    </row>
    <row r="222" spans="1:24" x14ac:dyDescent="0.25">
      <c r="A222">
        <f t="shared" si="11"/>
        <v>31</v>
      </c>
      <c r="B222">
        <v>2011</v>
      </c>
      <c r="C222" s="4">
        <v>40752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 s="15">
        <f>SUM(D222:U222)</f>
        <v>1</v>
      </c>
      <c r="W222" s="5">
        <v>2</v>
      </c>
      <c r="X222" s="15">
        <f t="shared" si="12"/>
        <v>3</v>
      </c>
    </row>
    <row r="223" spans="1:24" x14ac:dyDescent="0.25">
      <c r="A223">
        <f t="shared" si="11"/>
        <v>31</v>
      </c>
      <c r="B223">
        <v>2011</v>
      </c>
      <c r="C223" s="4">
        <v>40753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0.33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 s="15">
        <f t="shared" si="10"/>
        <v>1.33</v>
      </c>
      <c r="W223" s="5">
        <v>0</v>
      </c>
      <c r="X223" s="15">
        <f t="shared" si="12"/>
        <v>1.33</v>
      </c>
    </row>
    <row r="224" spans="1:24" x14ac:dyDescent="0.25">
      <c r="A224">
        <f t="shared" si="11"/>
        <v>31</v>
      </c>
      <c r="B224">
        <v>2011</v>
      </c>
      <c r="C224" s="4">
        <v>40754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0.33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 s="15">
        <f t="shared" si="10"/>
        <v>1.33</v>
      </c>
      <c r="W224" s="5">
        <v>0</v>
      </c>
      <c r="X224" s="15">
        <f t="shared" si="12"/>
        <v>1.33</v>
      </c>
    </row>
    <row r="225" spans="1:24" x14ac:dyDescent="0.25">
      <c r="A225">
        <f t="shared" si="11"/>
        <v>32</v>
      </c>
      <c r="B225">
        <v>2011</v>
      </c>
      <c r="C225" s="4">
        <v>40755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0.33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 s="15">
        <f t="shared" si="10"/>
        <v>1.33</v>
      </c>
      <c r="W225" s="5">
        <v>0</v>
      </c>
      <c r="X225" s="15">
        <f t="shared" si="12"/>
        <v>1.33</v>
      </c>
    </row>
    <row r="226" spans="1:24" x14ac:dyDescent="0.25">
      <c r="A226">
        <f t="shared" si="11"/>
        <v>32</v>
      </c>
      <c r="B226">
        <v>2011</v>
      </c>
      <c r="C226" s="4">
        <v>40756</v>
      </c>
      <c r="D226">
        <v>1</v>
      </c>
      <c r="E226">
        <v>1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 s="15">
        <f t="shared" si="10"/>
        <v>2</v>
      </c>
      <c r="W226" s="5">
        <v>0</v>
      </c>
      <c r="X226" s="15">
        <f t="shared" si="12"/>
        <v>2</v>
      </c>
    </row>
    <row r="227" spans="1:24" x14ac:dyDescent="0.25">
      <c r="A227">
        <f t="shared" si="11"/>
        <v>32</v>
      </c>
      <c r="B227">
        <v>2011</v>
      </c>
      <c r="C227" s="4">
        <v>40757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 s="15">
        <f t="shared" si="10"/>
        <v>1</v>
      </c>
      <c r="W227" s="5">
        <v>0</v>
      </c>
      <c r="X227" s="15">
        <f t="shared" si="12"/>
        <v>1</v>
      </c>
    </row>
    <row r="228" spans="1:24" x14ac:dyDescent="0.25">
      <c r="A228">
        <f t="shared" si="11"/>
        <v>32</v>
      </c>
      <c r="B228">
        <v>2011</v>
      </c>
      <c r="C228" s="4">
        <v>40758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 s="3">
        <v>0</v>
      </c>
      <c r="K228" s="5">
        <v>2</v>
      </c>
      <c r="L228" s="5">
        <v>0</v>
      </c>
      <c r="M228" s="5">
        <v>0</v>
      </c>
      <c r="N228" s="5">
        <v>0</v>
      </c>
      <c r="O228" s="5">
        <v>0</v>
      </c>
      <c r="P228" s="3">
        <v>0</v>
      </c>
      <c r="Q228" s="5">
        <v>0</v>
      </c>
      <c r="R228" s="5">
        <v>0</v>
      </c>
      <c r="S228" s="3">
        <v>0</v>
      </c>
      <c r="T228" s="5">
        <v>0</v>
      </c>
      <c r="U228" s="3">
        <v>0</v>
      </c>
      <c r="V228" s="15">
        <f t="shared" si="10"/>
        <v>3</v>
      </c>
      <c r="W228" s="5">
        <v>1</v>
      </c>
      <c r="X228" s="15">
        <f t="shared" si="12"/>
        <v>4</v>
      </c>
    </row>
    <row r="229" spans="1:24" x14ac:dyDescent="0.25">
      <c r="A229">
        <f t="shared" si="11"/>
        <v>32</v>
      </c>
      <c r="B229">
        <v>2011</v>
      </c>
      <c r="C229" s="4">
        <v>40759</v>
      </c>
      <c r="D229">
        <v>4</v>
      </c>
      <c r="E229">
        <v>0</v>
      </c>
      <c r="F229">
        <v>0</v>
      </c>
      <c r="G229">
        <v>0</v>
      </c>
      <c r="H229">
        <v>0</v>
      </c>
      <c r="I229">
        <v>0</v>
      </c>
      <c r="J229" s="3">
        <v>0</v>
      </c>
      <c r="K229" s="5">
        <v>2</v>
      </c>
      <c r="L229" s="5">
        <v>0</v>
      </c>
      <c r="M229" s="5">
        <v>0</v>
      </c>
      <c r="N229" s="5">
        <v>0</v>
      </c>
      <c r="O229" s="5">
        <v>0</v>
      </c>
      <c r="P229" s="3">
        <v>0</v>
      </c>
      <c r="Q229" s="5">
        <v>0</v>
      </c>
      <c r="R229" s="5">
        <v>0</v>
      </c>
      <c r="S229" s="3">
        <v>0</v>
      </c>
      <c r="T229" s="5">
        <v>0</v>
      </c>
      <c r="U229" s="3">
        <v>0</v>
      </c>
      <c r="V229" s="15">
        <f t="shared" si="10"/>
        <v>6</v>
      </c>
      <c r="W229" s="5">
        <v>2</v>
      </c>
      <c r="X229" s="15">
        <f t="shared" si="12"/>
        <v>8</v>
      </c>
    </row>
    <row r="230" spans="1:24" x14ac:dyDescent="0.25">
      <c r="A230">
        <f t="shared" si="11"/>
        <v>32</v>
      </c>
      <c r="B230">
        <v>2011</v>
      </c>
      <c r="C230" s="4">
        <v>40760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 s="3">
        <v>0</v>
      </c>
      <c r="K230" s="5">
        <v>1</v>
      </c>
      <c r="L230" s="5">
        <v>0</v>
      </c>
      <c r="M230" s="5">
        <v>0</v>
      </c>
      <c r="N230" s="5">
        <v>0</v>
      </c>
      <c r="O230" s="5">
        <v>0</v>
      </c>
      <c r="P230" s="3">
        <v>0</v>
      </c>
      <c r="Q230" s="5">
        <v>0</v>
      </c>
      <c r="R230" s="5">
        <v>0</v>
      </c>
      <c r="S230" s="3">
        <v>0</v>
      </c>
      <c r="T230" s="5">
        <v>0</v>
      </c>
      <c r="U230" s="3">
        <v>0</v>
      </c>
      <c r="V230" s="15">
        <f t="shared" si="10"/>
        <v>1</v>
      </c>
      <c r="W230" s="5">
        <v>1.33</v>
      </c>
      <c r="X230" s="15">
        <f t="shared" si="12"/>
        <v>2.33</v>
      </c>
    </row>
    <row r="231" spans="1:24" x14ac:dyDescent="0.25">
      <c r="A231">
        <f t="shared" si="11"/>
        <v>32</v>
      </c>
      <c r="B231">
        <v>2011</v>
      </c>
      <c r="C231" s="4">
        <v>40761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 s="3">
        <v>0</v>
      </c>
      <c r="K231" s="5">
        <v>1</v>
      </c>
      <c r="L231" s="5">
        <v>0</v>
      </c>
      <c r="M231" s="5">
        <v>0</v>
      </c>
      <c r="N231" s="5">
        <v>0</v>
      </c>
      <c r="O231" s="5">
        <v>0</v>
      </c>
      <c r="P231" s="3">
        <v>0</v>
      </c>
      <c r="Q231" s="5">
        <v>0</v>
      </c>
      <c r="R231" s="5">
        <v>0</v>
      </c>
      <c r="S231" s="3">
        <v>0</v>
      </c>
      <c r="T231" s="5">
        <v>0</v>
      </c>
      <c r="U231" s="3">
        <v>0</v>
      </c>
      <c r="V231" s="15">
        <f t="shared" si="10"/>
        <v>1</v>
      </c>
      <c r="W231" s="5">
        <v>1.33</v>
      </c>
      <c r="X231" s="15">
        <f t="shared" si="12"/>
        <v>2.33</v>
      </c>
    </row>
    <row r="232" spans="1:24" x14ac:dyDescent="0.25">
      <c r="A232">
        <f t="shared" si="11"/>
        <v>33</v>
      </c>
      <c r="B232">
        <v>2011</v>
      </c>
      <c r="C232" s="4">
        <v>40762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 s="3">
        <v>0</v>
      </c>
      <c r="K232" s="5">
        <v>1</v>
      </c>
      <c r="L232" s="5">
        <v>0</v>
      </c>
      <c r="M232" s="5">
        <v>0</v>
      </c>
      <c r="N232" s="5">
        <v>0</v>
      </c>
      <c r="O232" s="5">
        <v>0</v>
      </c>
      <c r="P232" s="3">
        <v>0</v>
      </c>
      <c r="Q232" s="5">
        <v>0</v>
      </c>
      <c r="R232" s="5">
        <v>0</v>
      </c>
      <c r="S232" s="3">
        <v>0</v>
      </c>
      <c r="T232" s="5">
        <v>0</v>
      </c>
      <c r="U232" s="3">
        <v>0</v>
      </c>
      <c r="V232" s="15">
        <f t="shared" si="10"/>
        <v>1</v>
      </c>
      <c r="W232" s="5">
        <v>1.33</v>
      </c>
      <c r="X232" s="15">
        <f t="shared" si="12"/>
        <v>2.33</v>
      </c>
    </row>
    <row r="233" spans="1:24" x14ac:dyDescent="0.25">
      <c r="A233">
        <f t="shared" si="11"/>
        <v>33</v>
      </c>
      <c r="B233">
        <v>2011</v>
      </c>
      <c r="C233" s="4">
        <v>40763</v>
      </c>
      <c r="D233" t="s">
        <v>25</v>
      </c>
      <c r="E233" t="s">
        <v>25</v>
      </c>
      <c r="F233" t="s">
        <v>25</v>
      </c>
      <c r="G233" t="s">
        <v>25</v>
      </c>
      <c r="H233" t="s">
        <v>25</v>
      </c>
      <c r="I233" t="s">
        <v>25</v>
      </c>
      <c r="J233" t="s">
        <v>25</v>
      </c>
      <c r="K233" t="s">
        <v>25</v>
      </c>
      <c r="L233" t="s">
        <v>25</v>
      </c>
      <c r="M233" t="s">
        <v>25</v>
      </c>
      <c r="N233" t="s">
        <v>25</v>
      </c>
      <c r="O233" t="s">
        <v>25</v>
      </c>
      <c r="P233" t="s">
        <v>25</v>
      </c>
      <c r="Q233" t="s">
        <v>25</v>
      </c>
      <c r="R233" t="s">
        <v>25</v>
      </c>
      <c r="S233" t="s">
        <v>25</v>
      </c>
      <c r="T233" t="s">
        <v>25</v>
      </c>
      <c r="U233" t="s">
        <v>25</v>
      </c>
      <c r="V233" s="15">
        <f t="shared" si="10"/>
        <v>0</v>
      </c>
      <c r="W233" s="5">
        <v>0</v>
      </c>
      <c r="X233" s="15">
        <f t="shared" si="12"/>
        <v>0</v>
      </c>
    </row>
    <row r="234" spans="1:24" x14ac:dyDescent="0.25">
      <c r="A234">
        <f t="shared" si="11"/>
        <v>33</v>
      </c>
      <c r="B234">
        <v>2011</v>
      </c>
      <c r="C234" s="4">
        <v>40764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 s="15">
        <f t="shared" si="10"/>
        <v>1</v>
      </c>
      <c r="W234" s="5">
        <v>2</v>
      </c>
      <c r="X234" s="15">
        <f t="shared" si="12"/>
        <v>3</v>
      </c>
    </row>
    <row r="235" spans="1:24" x14ac:dyDescent="0.25">
      <c r="A235">
        <f t="shared" si="11"/>
        <v>33</v>
      </c>
      <c r="B235">
        <v>2011</v>
      </c>
      <c r="C235" s="4">
        <v>40765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 s="15">
        <f t="shared" si="10"/>
        <v>1</v>
      </c>
      <c r="W235" s="5">
        <v>1</v>
      </c>
      <c r="X235" s="15">
        <f t="shared" si="12"/>
        <v>2</v>
      </c>
    </row>
    <row r="236" spans="1:24" x14ac:dyDescent="0.25">
      <c r="A236">
        <f t="shared" si="11"/>
        <v>33</v>
      </c>
      <c r="B236">
        <v>2011</v>
      </c>
      <c r="C236" s="4">
        <v>40766</v>
      </c>
      <c r="D236">
        <v>1</v>
      </c>
      <c r="E236">
        <v>1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 s="15">
        <f t="shared" si="10"/>
        <v>2</v>
      </c>
      <c r="W236" s="5">
        <v>0</v>
      </c>
      <c r="X236" s="15">
        <f t="shared" si="12"/>
        <v>2</v>
      </c>
    </row>
    <row r="237" spans="1:24" x14ac:dyDescent="0.25">
      <c r="A237">
        <f t="shared" si="11"/>
        <v>33</v>
      </c>
      <c r="B237">
        <v>2011</v>
      </c>
      <c r="C237" s="4">
        <v>40767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 s="15">
        <f t="shared" si="10"/>
        <v>0</v>
      </c>
      <c r="W237" s="5">
        <v>0.33</v>
      </c>
      <c r="X237" s="15">
        <f t="shared" si="12"/>
        <v>0.33</v>
      </c>
    </row>
    <row r="238" spans="1:24" x14ac:dyDescent="0.25">
      <c r="A238">
        <f t="shared" si="11"/>
        <v>33</v>
      </c>
      <c r="B238">
        <v>2011</v>
      </c>
      <c r="C238" s="4">
        <v>40768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 s="15">
        <f t="shared" si="10"/>
        <v>0</v>
      </c>
      <c r="W238" s="5">
        <v>0.33</v>
      </c>
      <c r="X238" s="15">
        <f t="shared" si="12"/>
        <v>0.33</v>
      </c>
    </row>
    <row r="239" spans="1:24" x14ac:dyDescent="0.25">
      <c r="A239">
        <f t="shared" si="11"/>
        <v>34</v>
      </c>
      <c r="B239">
        <v>2011</v>
      </c>
      <c r="C239" s="4">
        <v>40769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 s="15">
        <f t="shared" si="10"/>
        <v>0</v>
      </c>
      <c r="W239" s="5">
        <v>0.33</v>
      </c>
      <c r="X239" s="15">
        <f t="shared" si="12"/>
        <v>0.33</v>
      </c>
    </row>
    <row r="240" spans="1:24" x14ac:dyDescent="0.25">
      <c r="A240">
        <f t="shared" si="11"/>
        <v>34</v>
      </c>
      <c r="B240">
        <v>2011</v>
      </c>
      <c r="C240" s="4">
        <v>40770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 s="15">
        <f t="shared" si="10"/>
        <v>1</v>
      </c>
      <c r="W240" s="5">
        <v>0</v>
      </c>
      <c r="X240" s="15">
        <f t="shared" si="12"/>
        <v>1</v>
      </c>
    </row>
    <row r="241" spans="1:24" x14ac:dyDescent="0.25">
      <c r="A241">
        <f t="shared" si="11"/>
        <v>34</v>
      </c>
      <c r="B241">
        <v>2011</v>
      </c>
      <c r="C241" s="4">
        <v>40771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 s="15">
        <f t="shared" si="10"/>
        <v>0</v>
      </c>
      <c r="W241" s="5">
        <v>0</v>
      </c>
      <c r="X241" s="15">
        <f t="shared" si="12"/>
        <v>0</v>
      </c>
    </row>
    <row r="242" spans="1:24" x14ac:dyDescent="0.25">
      <c r="A242">
        <f t="shared" si="11"/>
        <v>34</v>
      </c>
      <c r="B242">
        <v>2011</v>
      </c>
      <c r="C242" s="4">
        <v>40772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 s="15">
        <f t="shared" si="10"/>
        <v>1</v>
      </c>
      <c r="W242" s="5">
        <v>0</v>
      </c>
      <c r="X242" s="15">
        <f t="shared" si="12"/>
        <v>1</v>
      </c>
    </row>
    <row r="243" spans="1:24" x14ac:dyDescent="0.25">
      <c r="A243">
        <f t="shared" si="11"/>
        <v>34</v>
      </c>
      <c r="B243">
        <v>2011</v>
      </c>
      <c r="C243" s="4">
        <v>40773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0</v>
      </c>
      <c r="V243" s="15">
        <f t="shared" si="10"/>
        <v>2</v>
      </c>
      <c r="W243" s="5">
        <v>1</v>
      </c>
      <c r="X243" s="15">
        <f t="shared" si="12"/>
        <v>3</v>
      </c>
    </row>
    <row r="244" spans="1:24" x14ac:dyDescent="0.25">
      <c r="A244">
        <f t="shared" si="11"/>
        <v>34</v>
      </c>
      <c r="B244">
        <v>2011</v>
      </c>
      <c r="C244" s="4">
        <v>40774</v>
      </c>
      <c r="D244" t="s">
        <v>25</v>
      </c>
      <c r="E244" t="s">
        <v>25</v>
      </c>
      <c r="F244" t="s">
        <v>25</v>
      </c>
      <c r="G244" t="s">
        <v>25</v>
      </c>
      <c r="H244" t="s">
        <v>25</v>
      </c>
      <c r="I244" t="s">
        <v>25</v>
      </c>
      <c r="J244" t="s">
        <v>25</v>
      </c>
      <c r="K244" t="s">
        <v>25</v>
      </c>
      <c r="L244" t="s">
        <v>25</v>
      </c>
      <c r="M244" t="s">
        <v>25</v>
      </c>
      <c r="N244" t="s">
        <v>25</v>
      </c>
      <c r="O244" t="s">
        <v>25</v>
      </c>
      <c r="P244" t="s">
        <v>25</v>
      </c>
      <c r="Q244" t="s">
        <v>25</v>
      </c>
      <c r="R244" t="s">
        <v>25</v>
      </c>
      <c r="S244" t="s">
        <v>25</v>
      </c>
      <c r="T244" t="s">
        <v>25</v>
      </c>
      <c r="U244" t="s">
        <v>25</v>
      </c>
      <c r="V244" s="15">
        <f t="shared" si="10"/>
        <v>0</v>
      </c>
      <c r="W244" s="5">
        <v>0</v>
      </c>
      <c r="X244" s="15">
        <f t="shared" si="12"/>
        <v>0</v>
      </c>
    </row>
    <row r="245" spans="1:24" x14ac:dyDescent="0.25">
      <c r="A245">
        <f t="shared" si="11"/>
        <v>34</v>
      </c>
      <c r="B245">
        <v>2011</v>
      </c>
      <c r="C245" s="4">
        <v>40775</v>
      </c>
      <c r="D245" t="s">
        <v>25</v>
      </c>
      <c r="E245" t="s">
        <v>25</v>
      </c>
      <c r="F245" t="s">
        <v>25</v>
      </c>
      <c r="G245" t="s">
        <v>25</v>
      </c>
      <c r="H245" t="s">
        <v>25</v>
      </c>
      <c r="I245" t="s">
        <v>25</v>
      </c>
      <c r="J245" t="s">
        <v>25</v>
      </c>
      <c r="K245" t="s">
        <v>25</v>
      </c>
      <c r="L245" t="s">
        <v>25</v>
      </c>
      <c r="M245" t="s">
        <v>25</v>
      </c>
      <c r="N245" t="s">
        <v>25</v>
      </c>
      <c r="O245" t="s">
        <v>25</v>
      </c>
      <c r="P245" t="s">
        <v>25</v>
      </c>
      <c r="Q245" t="s">
        <v>25</v>
      </c>
      <c r="R245" t="s">
        <v>25</v>
      </c>
      <c r="S245" t="s">
        <v>25</v>
      </c>
      <c r="T245" t="s">
        <v>25</v>
      </c>
      <c r="U245" t="s">
        <v>25</v>
      </c>
      <c r="V245" s="15">
        <f t="shared" si="10"/>
        <v>0</v>
      </c>
      <c r="W245" s="5">
        <v>0</v>
      </c>
      <c r="X245" s="15">
        <f t="shared" si="12"/>
        <v>0</v>
      </c>
    </row>
    <row r="246" spans="1:24" x14ac:dyDescent="0.25">
      <c r="A246">
        <f t="shared" si="11"/>
        <v>35</v>
      </c>
      <c r="B246">
        <v>2011</v>
      </c>
      <c r="C246" s="4">
        <v>40776</v>
      </c>
      <c r="D246" t="s">
        <v>25</v>
      </c>
      <c r="E246" t="s">
        <v>25</v>
      </c>
      <c r="F246" t="s">
        <v>25</v>
      </c>
      <c r="G246" t="s">
        <v>25</v>
      </c>
      <c r="H246" t="s">
        <v>25</v>
      </c>
      <c r="I246" t="s">
        <v>25</v>
      </c>
      <c r="J246" t="s">
        <v>25</v>
      </c>
      <c r="K246" t="s">
        <v>25</v>
      </c>
      <c r="L246" t="s">
        <v>25</v>
      </c>
      <c r="M246" t="s">
        <v>25</v>
      </c>
      <c r="N246" t="s">
        <v>25</v>
      </c>
      <c r="O246" t="s">
        <v>25</v>
      </c>
      <c r="P246" t="s">
        <v>25</v>
      </c>
      <c r="Q246" t="s">
        <v>25</v>
      </c>
      <c r="R246" t="s">
        <v>25</v>
      </c>
      <c r="S246" t="s">
        <v>25</v>
      </c>
      <c r="T246" t="s">
        <v>25</v>
      </c>
      <c r="U246" t="s">
        <v>25</v>
      </c>
      <c r="V246" s="15">
        <f t="shared" si="10"/>
        <v>0</v>
      </c>
      <c r="W246" s="5">
        <v>0</v>
      </c>
      <c r="X246" s="15">
        <f t="shared" si="12"/>
        <v>0</v>
      </c>
    </row>
    <row r="247" spans="1:24" x14ac:dyDescent="0.25">
      <c r="A247">
        <f t="shared" si="11"/>
        <v>35</v>
      </c>
      <c r="B247">
        <v>2011</v>
      </c>
      <c r="C247" s="4">
        <v>40777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 s="7">
        <v>0</v>
      </c>
      <c r="K247" s="8">
        <v>5</v>
      </c>
      <c r="L247" s="5">
        <v>0</v>
      </c>
      <c r="M247" s="5">
        <v>0</v>
      </c>
      <c r="N247" s="5">
        <v>0</v>
      </c>
      <c r="O247" s="5">
        <v>0</v>
      </c>
      <c r="P247" s="3">
        <v>0</v>
      </c>
      <c r="Q247" s="5">
        <v>0</v>
      </c>
      <c r="R247" s="5">
        <v>0</v>
      </c>
      <c r="S247" s="3">
        <v>0</v>
      </c>
      <c r="T247" s="5">
        <v>0</v>
      </c>
      <c r="U247" s="3">
        <v>0</v>
      </c>
      <c r="V247" s="15">
        <f t="shared" si="10"/>
        <v>5</v>
      </c>
      <c r="W247" s="5">
        <v>2</v>
      </c>
      <c r="X247" s="15">
        <f t="shared" si="12"/>
        <v>7</v>
      </c>
    </row>
    <row r="248" spans="1:24" x14ac:dyDescent="0.25">
      <c r="A248">
        <f t="shared" si="11"/>
        <v>35</v>
      </c>
      <c r="B248">
        <v>2011</v>
      </c>
      <c r="C248" s="4">
        <v>40778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 s="7">
        <v>0</v>
      </c>
      <c r="K248" s="8">
        <v>0</v>
      </c>
      <c r="L248" s="5">
        <v>0</v>
      </c>
      <c r="M248" s="5">
        <v>0</v>
      </c>
      <c r="N248" s="5">
        <v>0</v>
      </c>
      <c r="O248" s="5">
        <v>0</v>
      </c>
      <c r="P248" s="3">
        <v>0</v>
      </c>
      <c r="Q248" s="5">
        <v>2</v>
      </c>
      <c r="R248" s="5">
        <v>0</v>
      </c>
      <c r="S248" s="3">
        <v>0</v>
      </c>
      <c r="T248" s="5">
        <v>0</v>
      </c>
      <c r="U248" s="3">
        <v>0</v>
      </c>
      <c r="V248" s="15">
        <f t="shared" si="10"/>
        <v>3</v>
      </c>
      <c r="W248" s="5">
        <v>1</v>
      </c>
      <c r="X248" s="15">
        <f t="shared" si="12"/>
        <v>4</v>
      </c>
    </row>
    <row r="249" spans="1:24" x14ac:dyDescent="0.25">
      <c r="A249">
        <f t="shared" si="11"/>
        <v>35</v>
      </c>
      <c r="B249">
        <v>2011</v>
      </c>
      <c r="C249" s="4">
        <v>40779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2</v>
      </c>
      <c r="R249">
        <v>0</v>
      </c>
      <c r="S249">
        <v>0</v>
      </c>
      <c r="T249">
        <v>0</v>
      </c>
      <c r="U249">
        <v>0</v>
      </c>
      <c r="V249" s="15">
        <f t="shared" si="10"/>
        <v>3</v>
      </c>
      <c r="W249" s="5">
        <v>0</v>
      </c>
      <c r="X249" s="15">
        <f t="shared" si="12"/>
        <v>3</v>
      </c>
    </row>
    <row r="250" spans="1:24" x14ac:dyDescent="0.25">
      <c r="A250">
        <f t="shared" si="11"/>
        <v>35</v>
      </c>
      <c r="B250">
        <v>2011</v>
      </c>
      <c r="C250" s="4">
        <v>40780</v>
      </c>
      <c r="D250">
        <v>1</v>
      </c>
      <c r="E250">
        <v>1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2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4</v>
      </c>
      <c r="R250">
        <v>0</v>
      </c>
      <c r="S250">
        <v>0</v>
      </c>
      <c r="T250">
        <v>0</v>
      </c>
      <c r="U250">
        <v>0</v>
      </c>
      <c r="V250" s="15">
        <f>SUM(D250:U250)</f>
        <v>8</v>
      </c>
      <c r="W250" s="5">
        <v>0</v>
      </c>
      <c r="X250" s="15">
        <f t="shared" si="12"/>
        <v>8</v>
      </c>
    </row>
    <row r="251" spans="1:24" x14ac:dyDescent="0.25">
      <c r="A251">
        <f t="shared" si="11"/>
        <v>35</v>
      </c>
      <c r="B251">
        <v>2011</v>
      </c>
      <c r="C251" s="4">
        <v>40781</v>
      </c>
      <c r="D251">
        <v>0.33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1.66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0.33</v>
      </c>
      <c r="R251">
        <v>0</v>
      </c>
      <c r="S251">
        <v>0</v>
      </c>
      <c r="T251">
        <v>0</v>
      </c>
      <c r="U251">
        <v>0</v>
      </c>
      <c r="V251" s="15">
        <f t="shared" si="10"/>
        <v>2.3199999999999998</v>
      </c>
      <c r="W251" s="5">
        <v>0.33</v>
      </c>
      <c r="X251" s="15">
        <f t="shared" si="12"/>
        <v>2.65</v>
      </c>
    </row>
    <row r="252" spans="1:24" x14ac:dyDescent="0.25">
      <c r="A252">
        <f t="shared" si="11"/>
        <v>35</v>
      </c>
      <c r="B252">
        <v>2011</v>
      </c>
      <c r="C252" s="4">
        <v>40782</v>
      </c>
      <c r="D252">
        <v>0.33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1.66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0.33</v>
      </c>
      <c r="R252">
        <v>0</v>
      </c>
      <c r="S252">
        <v>0</v>
      </c>
      <c r="T252">
        <v>0</v>
      </c>
      <c r="U252">
        <v>0</v>
      </c>
      <c r="V252" s="15">
        <f t="shared" si="10"/>
        <v>2.3199999999999998</v>
      </c>
      <c r="W252" s="5">
        <v>0.33</v>
      </c>
      <c r="X252" s="15">
        <f t="shared" si="12"/>
        <v>2.65</v>
      </c>
    </row>
    <row r="253" spans="1:24" x14ac:dyDescent="0.25">
      <c r="A253">
        <f t="shared" si="11"/>
        <v>36</v>
      </c>
      <c r="B253">
        <v>2011</v>
      </c>
      <c r="C253" s="4">
        <v>40783</v>
      </c>
      <c r="D253">
        <v>0.33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1.66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0.33</v>
      </c>
      <c r="R253">
        <v>0</v>
      </c>
      <c r="S253">
        <v>0</v>
      </c>
      <c r="T253">
        <v>0</v>
      </c>
      <c r="U253">
        <v>0</v>
      </c>
      <c r="V253" s="15">
        <f t="shared" si="10"/>
        <v>2.3199999999999998</v>
      </c>
      <c r="W253" s="5">
        <v>0.33</v>
      </c>
      <c r="X253" s="15">
        <f t="shared" si="12"/>
        <v>2.65</v>
      </c>
    </row>
    <row r="254" spans="1:24" x14ac:dyDescent="0.25">
      <c r="A254">
        <f t="shared" si="11"/>
        <v>36</v>
      </c>
      <c r="B254">
        <v>2011</v>
      </c>
      <c r="C254" s="4">
        <v>40784</v>
      </c>
      <c r="D254">
        <v>1</v>
      </c>
      <c r="E254">
        <v>1</v>
      </c>
      <c r="F254">
        <v>0</v>
      </c>
      <c r="H254">
        <v>0</v>
      </c>
      <c r="I254">
        <v>0</v>
      </c>
      <c r="J254">
        <v>0</v>
      </c>
      <c r="K254">
        <v>3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 s="15">
        <f t="shared" si="10"/>
        <v>5</v>
      </c>
      <c r="W254" s="5">
        <v>0</v>
      </c>
      <c r="X254" s="15">
        <f t="shared" si="12"/>
        <v>5</v>
      </c>
    </row>
    <row r="255" spans="1:24" x14ac:dyDescent="0.25">
      <c r="A255">
        <f t="shared" si="11"/>
        <v>36</v>
      </c>
      <c r="B255">
        <v>2011</v>
      </c>
      <c r="C255" s="4">
        <v>40785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 s="15">
        <f t="shared" si="10"/>
        <v>0</v>
      </c>
      <c r="W255" s="5">
        <v>0</v>
      </c>
      <c r="X255" s="15">
        <f t="shared" si="12"/>
        <v>0</v>
      </c>
    </row>
    <row r="256" spans="1:24" x14ac:dyDescent="0.25">
      <c r="A256">
        <f t="shared" si="11"/>
        <v>36</v>
      </c>
      <c r="B256">
        <v>2011</v>
      </c>
      <c r="C256" s="4">
        <v>40786</v>
      </c>
      <c r="D256">
        <v>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 s="15">
        <f t="shared" si="10"/>
        <v>2</v>
      </c>
      <c r="W256" s="5">
        <v>0</v>
      </c>
      <c r="X256" s="15">
        <f t="shared" si="12"/>
        <v>2</v>
      </c>
    </row>
    <row r="257" spans="1:24" x14ac:dyDescent="0.25">
      <c r="A257">
        <f t="shared" si="11"/>
        <v>36</v>
      </c>
      <c r="B257">
        <v>2011</v>
      </c>
      <c r="C257" s="4">
        <v>40787</v>
      </c>
      <c r="D257">
        <v>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</v>
      </c>
      <c r="R257">
        <v>0</v>
      </c>
      <c r="S257">
        <v>0</v>
      </c>
      <c r="T257">
        <v>0</v>
      </c>
      <c r="U257">
        <v>0</v>
      </c>
      <c r="V257" s="15">
        <f t="shared" si="10"/>
        <v>3</v>
      </c>
      <c r="W257" s="5">
        <v>0</v>
      </c>
      <c r="X257" s="15">
        <f t="shared" si="12"/>
        <v>3</v>
      </c>
    </row>
    <row r="258" spans="1:24" x14ac:dyDescent="0.25">
      <c r="A258">
        <f t="shared" si="11"/>
        <v>36</v>
      </c>
      <c r="B258">
        <v>2011</v>
      </c>
      <c r="C258" s="4">
        <v>40788</v>
      </c>
      <c r="D258">
        <v>0.75</v>
      </c>
      <c r="E258">
        <v>0.25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0.75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1.5</v>
      </c>
      <c r="R258">
        <v>0</v>
      </c>
      <c r="S258">
        <v>0</v>
      </c>
      <c r="T258">
        <v>0</v>
      </c>
      <c r="U258">
        <v>0</v>
      </c>
      <c r="V258" s="15">
        <f t="shared" si="10"/>
        <v>3.25</v>
      </c>
      <c r="W258" s="5">
        <v>0.25</v>
      </c>
      <c r="X258" s="15">
        <f t="shared" si="12"/>
        <v>3.5</v>
      </c>
    </row>
    <row r="259" spans="1:24" x14ac:dyDescent="0.25">
      <c r="A259">
        <f t="shared" si="11"/>
        <v>36</v>
      </c>
      <c r="B259">
        <v>2011</v>
      </c>
      <c r="C259" s="4">
        <v>40789</v>
      </c>
      <c r="D259">
        <v>0.75</v>
      </c>
      <c r="E259">
        <v>0.25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0.75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1.5</v>
      </c>
      <c r="R259">
        <v>0</v>
      </c>
      <c r="S259">
        <v>0</v>
      </c>
      <c r="T259">
        <v>0</v>
      </c>
      <c r="U259">
        <v>0</v>
      </c>
      <c r="V259" s="15">
        <f t="shared" ref="V259:V271" si="13">SUM(D259:U259)</f>
        <v>3.25</v>
      </c>
      <c r="W259" s="5">
        <v>0.25</v>
      </c>
      <c r="X259" s="15">
        <f t="shared" si="12"/>
        <v>3.5</v>
      </c>
    </row>
    <row r="260" spans="1:24" x14ac:dyDescent="0.25">
      <c r="A260">
        <f t="shared" ref="A260:A323" si="14">WEEKNUM(C260)</f>
        <v>37</v>
      </c>
      <c r="B260">
        <v>2011</v>
      </c>
      <c r="C260" s="4">
        <v>40790</v>
      </c>
      <c r="D260">
        <v>0.75</v>
      </c>
      <c r="E260">
        <v>0.25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0.75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1.5</v>
      </c>
      <c r="R260">
        <v>0</v>
      </c>
      <c r="S260">
        <v>0</v>
      </c>
      <c r="T260">
        <v>0</v>
      </c>
      <c r="U260">
        <v>0</v>
      </c>
      <c r="V260" s="15">
        <f t="shared" si="13"/>
        <v>3.25</v>
      </c>
      <c r="W260" s="5">
        <v>0.25</v>
      </c>
      <c r="X260" s="15">
        <f t="shared" si="12"/>
        <v>3.5</v>
      </c>
    </row>
    <row r="261" spans="1:24" x14ac:dyDescent="0.25">
      <c r="A261">
        <f t="shared" si="14"/>
        <v>37</v>
      </c>
      <c r="B261">
        <v>2011</v>
      </c>
      <c r="C261" s="4">
        <v>40791</v>
      </c>
      <c r="D261">
        <v>0.75</v>
      </c>
      <c r="E261">
        <v>0.25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0.75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1.5</v>
      </c>
      <c r="R261">
        <v>0</v>
      </c>
      <c r="S261">
        <v>0</v>
      </c>
      <c r="T261">
        <v>0</v>
      </c>
      <c r="U261">
        <v>0</v>
      </c>
      <c r="V261" s="15">
        <f t="shared" si="13"/>
        <v>3.25</v>
      </c>
      <c r="W261" s="5">
        <v>0.25</v>
      </c>
      <c r="X261" s="15">
        <f t="shared" si="12"/>
        <v>3.5</v>
      </c>
    </row>
    <row r="262" spans="1:24" x14ac:dyDescent="0.25">
      <c r="A262">
        <f t="shared" si="14"/>
        <v>37</v>
      </c>
      <c r="B262">
        <v>2011</v>
      </c>
      <c r="C262" s="4">
        <v>40792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2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 s="15">
        <f t="shared" si="13"/>
        <v>2</v>
      </c>
      <c r="W262" s="5">
        <v>1</v>
      </c>
      <c r="X262" s="15">
        <f t="shared" si="12"/>
        <v>3</v>
      </c>
    </row>
    <row r="263" spans="1:24" x14ac:dyDescent="0.25">
      <c r="A263">
        <f t="shared" si="14"/>
        <v>37</v>
      </c>
      <c r="B263">
        <v>2011</v>
      </c>
      <c r="C263" s="4">
        <v>40793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 s="15">
        <f t="shared" si="13"/>
        <v>0</v>
      </c>
      <c r="W263" s="5">
        <v>1</v>
      </c>
      <c r="X263" s="15">
        <f t="shared" si="12"/>
        <v>1</v>
      </c>
    </row>
    <row r="264" spans="1:24" x14ac:dyDescent="0.25">
      <c r="A264">
        <f t="shared" si="14"/>
        <v>37</v>
      </c>
      <c r="B264">
        <v>2011</v>
      </c>
      <c r="C264" s="4">
        <v>40794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0</v>
      </c>
      <c r="V264" s="15">
        <f t="shared" si="13"/>
        <v>1</v>
      </c>
      <c r="W264" s="5">
        <v>0</v>
      </c>
      <c r="X264" s="15">
        <f t="shared" si="12"/>
        <v>1</v>
      </c>
    </row>
    <row r="265" spans="1:24" x14ac:dyDescent="0.25">
      <c r="A265">
        <f t="shared" si="14"/>
        <v>37</v>
      </c>
      <c r="B265">
        <v>2011</v>
      </c>
      <c r="C265" s="4">
        <v>40795</v>
      </c>
      <c r="D265">
        <v>0.67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 s="15">
        <f t="shared" si="13"/>
        <v>0.67</v>
      </c>
      <c r="W265" s="5">
        <v>1.33</v>
      </c>
      <c r="X265" s="15">
        <f t="shared" si="12"/>
        <v>2</v>
      </c>
    </row>
    <row r="266" spans="1:24" x14ac:dyDescent="0.25">
      <c r="A266">
        <f t="shared" si="14"/>
        <v>37</v>
      </c>
      <c r="B266">
        <v>2011</v>
      </c>
      <c r="C266" s="4">
        <v>40796</v>
      </c>
      <c r="D266">
        <v>0.67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 s="15">
        <f t="shared" si="13"/>
        <v>0.67</v>
      </c>
      <c r="W266" s="5">
        <v>1.33</v>
      </c>
      <c r="X266" s="15">
        <f t="shared" si="12"/>
        <v>2</v>
      </c>
    </row>
    <row r="267" spans="1:24" x14ac:dyDescent="0.25">
      <c r="A267">
        <f t="shared" si="14"/>
        <v>38</v>
      </c>
      <c r="B267">
        <v>2011</v>
      </c>
      <c r="C267" s="4">
        <v>40797</v>
      </c>
      <c r="D267">
        <v>0.67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 s="15">
        <f t="shared" si="13"/>
        <v>0.67</v>
      </c>
      <c r="W267" s="5">
        <v>1.33</v>
      </c>
      <c r="X267" s="15">
        <f t="shared" ref="X267:X271" si="15">SUM(V267:W267)</f>
        <v>2</v>
      </c>
    </row>
    <row r="268" spans="1:24" x14ac:dyDescent="0.25">
      <c r="A268">
        <f t="shared" si="14"/>
        <v>38</v>
      </c>
      <c r="B268">
        <v>2011</v>
      </c>
      <c r="C268" s="4">
        <v>40798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 s="8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8">
        <v>0</v>
      </c>
      <c r="R268" s="5">
        <v>0</v>
      </c>
      <c r="S268" s="5">
        <v>0</v>
      </c>
      <c r="T268" s="5">
        <v>0</v>
      </c>
      <c r="U268" s="5">
        <v>0</v>
      </c>
      <c r="V268" s="15">
        <f t="shared" si="13"/>
        <v>0</v>
      </c>
      <c r="W268" s="5">
        <v>0</v>
      </c>
      <c r="X268" s="15">
        <f t="shared" si="15"/>
        <v>0</v>
      </c>
    </row>
    <row r="269" spans="1:24" x14ac:dyDescent="0.25">
      <c r="A269">
        <f t="shared" si="14"/>
        <v>38</v>
      </c>
      <c r="B269">
        <v>2011</v>
      </c>
      <c r="C269" s="4">
        <v>40799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 s="15">
        <f t="shared" si="13"/>
        <v>0</v>
      </c>
      <c r="W269" s="5">
        <v>0</v>
      </c>
      <c r="X269" s="15">
        <f t="shared" si="15"/>
        <v>0</v>
      </c>
    </row>
    <row r="270" spans="1:24" x14ac:dyDescent="0.25">
      <c r="A270">
        <f t="shared" si="14"/>
        <v>38</v>
      </c>
      <c r="B270">
        <v>2011</v>
      </c>
      <c r="C270" s="4">
        <v>40800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 s="15">
        <f t="shared" si="13"/>
        <v>0</v>
      </c>
      <c r="W270" s="5">
        <v>0</v>
      </c>
      <c r="X270" s="15">
        <f t="shared" si="15"/>
        <v>0</v>
      </c>
    </row>
    <row r="271" spans="1:24" x14ac:dyDescent="0.25">
      <c r="A271">
        <f t="shared" si="14"/>
        <v>38</v>
      </c>
      <c r="B271">
        <v>2011</v>
      </c>
      <c r="C271" s="4">
        <v>40801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 s="15">
        <f t="shared" si="13"/>
        <v>0</v>
      </c>
      <c r="W271" s="5">
        <v>0</v>
      </c>
      <c r="X271" s="15">
        <f t="shared" si="15"/>
        <v>0</v>
      </c>
    </row>
    <row r="272" spans="1:24" x14ac:dyDescent="0.25">
      <c r="A272">
        <f t="shared" si="14"/>
        <v>19</v>
      </c>
      <c r="B272">
        <v>2012</v>
      </c>
      <c r="C272" s="4">
        <v>40668</v>
      </c>
      <c r="J272" s="3"/>
      <c r="K272" s="5"/>
      <c r="L272" s="5"/>
      <c r="M272" s="5"/>
      <c r="N272" s="5"/>
      <c r="O272" s="5"/>
      <c r="P272" s="3"/>
      <c r="S272" s="3"/>
      <c r="T272" s="5"/>
      <c r="U272" s="3"/>
      <c r="V272" s="15">
        <f t="shared" ref="V272:V335" si="16">SUM(D272:U272)</f>
        <v>0</v>
      </c>
      <c r="W272" s="5"/>
      <c r="X272" s="15">
        <f>SUM(V272:W272)</f>
        <v>0</v>
      </c>
    </row>
    <row r="273" spans="1:24" x14ac:dyDescent="0.25">
      <c r="A273">
        <f t="shared" si="14"/>
        <v>19</v>
      </c>
      <c r="B273">
        <v>2012</v>
      </c>
      <c r="C273" s="4">
        <v>40669</v>
      </c>
      <c r="J273" s="3"/>
      <c r="K273" s="5"/>
      <c r="L273" s="5"/>
      <c r="M273" s="5"/>
      <c r="N273" s="5"/>
      <c r="O273" s="5"/>
      <c r="P273" s="3"/>
      <c r="S273" s="3"/>
      <c r="T273" s="5"/>
      <c r="U273" s="3"/>
      <c r="V273" s="15">
        <f t="shared" si="16"/>
        <v>0</v>
      </c>
      <c r="W273" s="5"/>
      <c r="X273" s="15">
        <f t="shared" ref="X273:X336" si="17">SUM(V273:W273)</f>
        <v>0</v>
      </c>
    </row>
    <row r="274" spans="1:24" x14ac:dyDescent="0.25">
      <c r="A274">
        <f t="shared" si="14"/>
        <v>19</v>
      </c>
      <c r="B274">
        <v>2012</v>
      </c>
      <c r="C274" s="4">
        <v>40670</v>
      </c>
      <c r="J274" s="3"/>
      <c r="K274" s="5"/>
      <c r="L274" s="5"/>
      <c r="M274" s="5"/>
      <c r="N274" s="5"/>
      <c r="O274" s="5"/>
      <c r="P274" s="3"/>
      <c r="S274" s="3"/>
      <c r="T274" s="5"/>
      <c r="U274" s="3"/>
      <c r="V274" s="15">
        <f t="shared" si="16"/>
        <v>0</v>
      </c>
      <c r="W274" s="5"/>
      <c r="X274" s="15">
        <f t="shared" si="17"/>
        <v>0</v>
      </c>
    </row>
    <row r="275" spans="1:24" x14ac:dyDescent="0.25">
      <c r="A275">
        <f t="shared" si="14"/>
        <v>20</v>
      </c>
      <c r="B275">
        <v>2012</v>
      </c>
      <c r="C275" s="4">
        <v>40671</v>
      </c>
      <c r="J275" s="3"/>
      <c r="K275" s="5"/>
      <c r="L275" s="5"/>
      <c r="M275" s="5"/>
      <c r="N275" s="5"/>
      <c r="O275" s="5"/>
      <c r="P275" s="3"/>
      <c r="S275" s="3"/>
      <c r="T275" s="5"/>
      <c r="U275" s="3"/>
      <c r="V275" s="15">
        <f t="shared" si="16"/>
        <v>0</v>
      </c>
      <c r="W275" s="5"/>
      <c r="X275" s="15">
        <f t="shared" si="17"/>
        <v>0</v>
      </c>
    </row>
    <row r="276" spans="1:24" x14ac:dyDescent="0.25">
      <c r="A276">
        <f t="shared" si="14"/>
        <v>20</v>
      </c>
      <c r="B276">
        <v>2012</v>
      </c>
      <c r="C276" s="4">
        <v>40672</v>
      </c>
      <c r="J276" s="3"/>
      <c r="K276" s="5"/>
      <c r="L276" s="5"/>
      <c r="M276" s="5"/>
      <c r="N276" s="5"/>
      <c r="O276" s="5"/>
      <c r="P276" s="3"/>
      <c r="Q276" s="5"/>
      <c r="R276" s="5"/>
      <c r="S276" s="3"/>
      <c r="T276" s="5"/>
      <c r="U276" s="3"/>
      <c r="V276" s="15">
        <f t="shared" si="16"/>
        <v>0</v>
      </c>
      <c r="W276" s="5"/>
      <c r="X276" s="15">
        <f t="shared" si="17"/>
        <v>0</v>
      </c>
    </row>
    <row r="277" spans="1:24" x14ac:dyDescent="0.25">
      <c r="A277">
        <f t="shared" si="14"/>
        <v>20</v>
      </c>
      <c r="B277">
        <v>2012</v>
      </c>
      <c r="C277" s="4">
        <v>40673</v>
      </c>
      <c r="J277" s="3"/>
      <c r="K277" s="5"/>
      <c r="L277" s="5"/>
      <c r="M277" s="5"/>
      <c r="N277" s="5"/>
      <c r="O277" s="5"/>
      <c r="P277" s="3"/>
      <c r="R277" s="5"/>
      <c r="S277" s="3"/>
      <c r="T277" s="5"/>
      <c r="U277" s="3"/>
      <c r="V277" s="15">
        <f t="shared" si="16"/>
        <v>0</v>
      </c>
      <c r="W277" s="5"/>
      <c r="X277" s="15">
        <f t="shared" si="17"/>
        <v>0</v>
      </c>
    </row>
    <row r="278" spans="1:24" x14ac:dyDescent="0.25">
      <c r="A278">
        <f t="shared" si="14"/>
        <v>20</v>
      </c>
      <c r="B278">
        <v>2012</v>
      </c>
      <c r="C278" s="4">
        <v>40674</v>
      </c>
      <c r="J278" s="3"/>
      <c r="K278" s="5"/>
      <c r="L278" s="5"/>
      <c r="M278" s="5"/>
      <c r="N278" s="5"/>
      <c r="O278" s="5"/>
      <c r="P278" s="3"/>
      <c r="Q278" s="5"/>
      <c r="R278" s="5"/>
      <c r="S278" s="3"/>
      <c r="T278" s="5"/>
      <c r="U278" s="3"/>
      <c r="V278" s="15">
        <f t="shared" si="16"/>
        <v>0</v>
      </c>
      <c r="W278" s="5"/>
      <c r="X278" s="15">
        <f t="shared" si="17"/>
        <v>0</v>
      </c>
    </row>
    <row r="279" spans="1:24" x14ac:dyDescent="0.25">
      <c r="A279">
        <f t="shared" si="14"/>
        <v>20</v>
      </c>
      <c r="B279">
        <v>2012</v>
      </c>
      <c r="C279" s="4">
        <v>40675</v>
      </c>
      <c r="J279" s="3"/>
      <c r="K279" s="5"/>
      <c r="L279" s="5"/>
      <c r="M279" s="5"/>
      <c r="N279" s="5"/>
      <c r="O279" s="5"/>
      <c r="P279" s="3"/>
      <c r="Q279" s="5"/>
      <c r="R279" s="5"/>
      <c r="S279" s="3"/>
      <c r="T279" s="5"/>
      <c r="U279" s="3"/>
      <c r="V279" s="15">
        <f t="shared" si="16"/>
        <v>0</v>
      </c>
      <c r="W279" s="5"/>
      <c r="X279" s="15">
        <f t="shared" si="17"/>
        <v>0</v>
      </c>
    </row>
    <row r="280" spans="1:24" x14ac:dyDescent="0.25">
      <c r="A280">
        <f t="shared" si="14"/>
        <v>20</v>
      </c>
      <c r="B280">
        <v>2012</v>
      </c>
      <c r="C280" s="4">
        <v>40676</v>
      </c>
      <c r="J280" s="3"/>
      <c r="K280" s="5"/>
      <c r="L280" s="5"/>
      <c r="M280" s="5"/>
      <c r="N280" s="5"/>
      <c r="O280" s="5"/>
      <c r="P280" s="3"/>
      <c r="Q280" s="5"/>
      <c r="R280" s="5"/>
      <c r="S280" s="3"/>
      <c r="T280" s="5"/>
      <c r="U280" s="3"/>
      <c r="V280" s="15">
        <f t="shared" si="16"/>
        <v>0</v>
      </c>
      <c r="W280" s="5"/>
      <c r="X280" s="15">
        <f t="shared" si="17"/>
        <v>0</v>
      </c>
    </row>
    <row r="281" spans="1:24" x14ac:dyDescent="0.25">
      <c r="A281">
        <f t="shared" si="14"/>
        <v>20</v>
      </c>
      <c r="B281">
        <v>2012</v>
      </c>
      <c r="C281" s="4">
        <v>40677</v>
      </c>
      <c r="J281" s="3"/>
      <c r="K281" s="5"/>
      <c r="L281" s="5"/>
      <c r="M281" s="5"/>
      <c r="N281" s="5"/>
      <c r="O281" s="5"/>
      <c r="P281" s="3"/>
      <c r="Q281" s="5"/>
      <c r="R281" s="5"/>
      <c r="S281" s="3"/>
      <c r="T281" s="5"/>
      <c r="U281" s="3"/>
      <c r="V281" s="15">
        <f t="shared" si="16"/>
        <v>0</v>
      </c>
      <c r="W281" s="5"/>
      <c r="X281" s="15">
        <f t="shared" si="17"/>
        <v>0</v>
      </c>
    </row>
    <row r="282" spans="1:24" x14ac:dyDescent="0.25">
      <c r="A282">
        <f t="shared" si="14"/>
        <v>21</v>
      </c>
      <c r="B282">
        <v>2012</v>
      </c>
      <c r="C282" s="4">
        <v>40678</v>
      </c>
      <c r="D282" s="13" t="s">
        <v>25</v>
      </c>
      <c r="E282" s="13" t="s">
        <v>25</v>
      </c>
      <c r="F282" s="13" t="s">
        <v>25</v>
      </c>
      <c r="G282" s="13" t="s">
        <v>25</v>
      </c>
      <c r="H282" s="13" t="s">
        <v>25</v>
      </c>
      <c r="I282" s="13" t="s">
        <v>25</v>
      </c>
      <c r="J282" s="13" t="s">
        <v>25</v>
      </c>
      <c r="K282" s="13" t="s">
        <v>25</v>
      </c>
      <c r="L282" s="13" t="s">
        <v>25</v>
      </c>
      <c r="M282" s="13" t="s">
        <v>25</v>
      </c>
      <c r="N282" s="13" t="s">
        <v>25</v>
      </c>
      <c r="O282" s="13" t="s">
        <v>25</v>
      </c>
      <c r="P282" s="13" t="s">
        <v>25</v>
      </c>
      <c r="Q282" s="13" t="s">
        <v>25</v>
      </c>
      <c r="R282" s="13" t="s">
        <v>25</v>
      </c>
      <c r="S282" s="13" t="s">
        <v>25</v>
      </c>
      <c r="T282" s="13" t="s">
        <v>25</v>
      </c>
      <c r="U282" s="13" t="s">
        <v>25</v>
      </c>
      <c r="V282" s="15">
        <f t="shared" si="16"/>
        <v>0</v>
      </c>
      <c r="W282" s="14" t="s">
        <v>25</v>
      </c>
      <c r="X282" s="15">
        <f t="shared" si="17"/>
        <v>0</v>
      </c>
    </row>
    <row r="283" spans="1:24" x14ac:dyDescent="0.25">
      <c r="A283">
        <f t="shared" si="14"/>
        <v>21</v>
      </c>
      <c r="B283">
        <v>2012</v>
      </c>
      <c r="C283" s="4">
        <v>40679</v>
      </c>
      <c r="D283" s="13" t="s">
        <v>25</v>
      </c>
      <c r="E283" s="13" t="s">
        <v>25</v>
      </c>
      <c r="F283" s="13" t="s">
        <v>25</v>
      </c>
      <c r="G283" s="13" t="s">
        <v>25</v>
      </c>
      <c r="H283" s="13" t="s">
        <v>25</v>
      </c>
      <c r="I283" s="13" t="s">
        <v>25</v>
      </c>
      <c r="J283" s="13" t="s">
        <v>25</v>
      </c>
      <c r="K283" s="13" t="s">
        <v>25</v>
      </c>
      <c r="L283" s="13" t="s">
        <v>25</v>
      </c>
      <c r="M283" s="13" t="s">
        <v>25</v>
      </c>
      <c r="N283" s="13" t="s">
        <v>25</v>
      </c>
      <c r="O283" s="13" t="s">
        <v>25</v>
      </c>
      <c r="P283" s="13" t="s">
        <v>25</v>
      </c>
      <c r="Q283" s="13" t="s">
        <v>25</v>
      </c>
      <c r="R283" s="13" t="s">
        <v>25</v>
      </c>
      <c r="S283" s="13" t="s">
        <v>25</v>
      </c>
      <c r="T283" s="13" t="s">
        <v>25</v>
      </c>
      <c r="U283" s="13" t="s">
        <v>25</v>
      </c>
      <c r="V283" s="15">
        <f t="shared" si="16"/>
        <v>0</v>
      </c>
      <c r="W283" s="14" t="s">
        <v>25</v>
      </c>
      <c r="X283" s="15">
        <f t="shared" si="17"/>
        <v>0</v>
      </c>
    </row>
    <row r="284" spans="1:24" x14ac:dyDescent="0.25">
      <c r="A284">
        <f t="shared" si="14"/>
        <v>21</v>
      </c>
      <c r="B284">
        <v>2012</v>
      </c>
      <c r="C284" s="4">
        <v>40680</v>
      </c>
      <c r="D284" s="13" t="s">
        <v>25</v>
      </c>
      <c r="E284" s="13" t="s">
        <v>25</v>
      </c>
      <c r="F284" s="13" t="s">
        <v>25</v>
      </c>
      <c r="G284" s="13" t="s">
        <v>25</v>
      </c>
      <c r="H284" s="13" t="s">
        <v>25</v>
      </c>
      <c r="I284" s="13" t="s">
        <v>25</v>
      </c>
      <c r="J284" s="13" t="s">
        <v>25</v>
      </c>
      <c r="K284" s="13" t="s">
        <v>25</v>
      </c>
      <c r="L284" s="13" t="s">
        <v>25</v>
      </c>
      <c r="M284" s="13" t="s">
        <v>25</v>
      </c>
      <c r="N284" s="13" t="s">
        <v>25</v>
      </c>
      <c r="O284" s="13" t="s">
        <v>25</v>
      </c>
      <c r="P284" s="13" t="s">
        <v>25</v>
      </c>
      <c r="Q284" s="13" t="s">
        <v>25</v>
      </c>
      <c r="R284" s="13" t="s">
        <v>25</v>
      </c>
      <c r="S284" s="13" t="s">
        <v>25</v>
      </c>
      <c r="T284" s="13" t="s">
        <v>25</v>
      </c>
      <c r="U284" s="13" t="s">
        <v>25</v>
      </c>
      <c r="V284" s="15">
        <f t="shared" si="16"/>
        <v>0</v>
      </c>
      <c r="W284" s="14" t="s">
        <v>25</v>
      </c>
      <c r="X284" s="15">
        <f t="shared" si="17"/>
        <v>0</v>
      </c>
    </row>
    <row r="285" spans="1:24" x14ac:dyDescent="0.25">
      <c r="A285">
        <f t="shared" si="14"/>
        <v>21</v>
      </c>
      <c r="B285">
        <v>2012</v>
      </c>
      <c r="C285" s="4">
        <v>40681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 s="15">
        <f t="shared" si="16"/>
        <v>0</v>
      </c>
      <c r="W285" s="5">
        <v>0</v>
      </c>
      <c r="X285" s="15">
        <f t="shared" si="17"/>
        <v>0</v>
      </c>
    </row>
    <row r="286" spans="1:24" x14ac:dyDescent="0.25">
      <c r="A286">
        <f t="shared" si="14"/>
        <v>21</v>
      </c>
      <c r="B286">
        <v>2012</v>
      </c>
      <c r="C286" s="4">
        <v>40682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 s="15">
        <f t="shared" si="16"/>
        <v>0</v>
      </c>
      <c r="W286" s="5">
        <v>0</v>
      </c>
      <c r="X286" s="15">
        <f t="shared" si="17"/>
        <v>0</v>
      </c>
    </row>
    <row r="287" spans="1:24" x14ac:dyDescent="0.25">
      <c r="A287">
        <f t="shared" si="14"/>
        <v>21</v>
      </c>
      <c r="B287">
        <v>2012</v>
      </c>
      <c r="C287" s="4">
        <v>40683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 s="15">
        <f t="shared" si="16"/>
        <v>0</v>
      </c>
      <c r="W287" s="5">
        <v>0</v>
      </c>
      <c r="X287" s="15">
        <f t="shared" si="17"/>
        <v>0</v>
      </c>
    </row>
    <row r="288" spans="1:24" x14ac:dyDescent="0.25">
      <c r="A288">
        <f t="shared" si="14"/>
        <v>21</v>
      </c>
      <c r="B288">
        <v>2012</v>
      </c>
      <c r="C288" s="4">
        <v>40684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 s="15">
        <f t="shared" si="16"/>
        <v>0</v>
      </c>
      <c r="W288" s="5">
        <v>0</v>
      </c>
      <c r="X288" s="15">
        <f t="shared" si="17"/>
        <v>0</v>
      </c>
    </row>
    <row r="289" spans="1:24" x14ac:dyDescent="0.25">
      <c r="A289">
        <f t="shared" si="14"/>
        <v>22</v>
      </c>
      <c r="B289">
        <v>2012</v>
      </c>
      <c r="C289" s="4">
        <v>40685</v>
      </c>
      <c r="D289" s="13" t="s">
        <v>25</v>
      </c>
      <c r="E289" s="13" t="s">
        <v>25</v>
      </c>
      <c r="F289" s="13" t="s">
        <v>25</v>
      </c>
      <c r="G289" s="13" t="s">
        <v>25</v>
      </c>
      <c r="H289" s="13" t="s">
        <v>25</v>
      </c>
      <c r="I289" s="13" t="s">
        <v>25</v>
      </c>
      <c r="J289" s="13" t="s">
        <v>25</v>
      </c>
      <c r="K289" s="13" t="s">
        <v>25</v>
      </c>
      <c r="L289" s="13" t="s">
        <v>25</v>
      </c>
      <c r="M289" s="13" t="s">
        <v>25</v>
      </c>
      <c r="N289" s="13" t="s">
        <v>25</v>
      </c>
      <c r="O289" s="13" t="s">
        <v>25</v>
      </c>
      <c r="P289" s="13" t="s">
        <v>25</v>
      </c>
      <c r="Q289" s="13" t="s">
        <v>25</v>
      </c>
      <c r="R289" s="13" t="s">
        <v>25</v>
      </c>
      <c r="S289" s="13" t="s">
        <v>25</v>
      </c>
      <c r="T289" s="13" t="s">
        <v>25</v>
      </c>
      <c r="U289" s="13" t="s">
        <v>25</v>
      </c>
      <c r="V289" s="15">
        <f t="shared" si="16"/>
        <v>0</v>
      </c>
      <c r="W289" s="14" t="s">
        <v>25</v>
      </c>
      <c r="X289" s="15">
        <f t="shared" si="17"/>
        <v>0</v>
      </c>
    </row>
    <row r="290" spans="1:24" x14ac:dyDescent="0.25">
      <c r="A290">
        <f t="shared" si="14"/>
        <v>22</v>
      </c>
      <c r="B290">
        <v>2012</v>
      </c>
      <c r="C290" s="4">
        <v>40686</v>
      </c>
      <c r="D290" s="13">
        <v>0</v>
      </c>
      <c r="E290" s="13">
        <v>0</v>
      </c>
      <c r="F290" s="13">
        <v>0</v>
      </c>
      <c r="G290" s="13">
        <v>0</v>
      </c>
      <c r="H290" s="13">
        <v>0</v>
      </c>
      <c r="I290" s="13">
        <v>0</v>
      </c>
      <c r="J290" s="13">
        <v>0</v>
      </c>
      <c r="K290" s="13">
        <v>0</v>
      </c>
      <c r="L290" s="13">
        <v>0</v>
      </c>
      <c r="M290" s="13">
        <v>0</v>
      </c>
      <c r="N290" s="13">
        <v>0</v>
      </c>
      <c r="O290" s="13">
        <v>0</v>
      </c>
      <c r="P290" s="13">
        <v>0</v>
      </c>
      <c r="Q290" s="13">
        <v>19</v>
      </c>
      <c r="R290" s="13">
        <v>0</v>
      </c>
      <c r="S290" s="13">
        <v>0</v>
      </c>
      <c r="T290" s="13">
        <v>0</v>
      </c>
      <c r="U290" s="13">
        <v>0</v>
      </c>
      <c r="V290" s="15">
        <f t="shared" si="16"/>
        <v>19</v>
      </c>
      <c r="W290" s="14">
        <v>0</v>
      </c>
      <c r="X290" s="15">
        <f t="shared" si="17"/>
        <v>19</v>
      </c>
    </row>
    <row r="291" spans="1:24" x14ac:dyDescent="0.25">
      <c r="A291">
        <f t="shared" si="14"/>
        <v>22</v>
      </c>
      <c r="B291">
        <v>2012</v>
      </c>
      <c r="C291" s="4">
        <v>40687</v>
      </c>
      <c r="D291" s="13">
        <v>0</v>
      </c>
      <c r="E291" s="13">
        <v>0</v>
      </c>
      <c r="F291" s="13">
        <v>0</v>
      </c>
      <c r="G291" s="13">
        <v>0</v>
      </c>
      <c r="H291" s="13">
        <v>0</v>
      </c>
      <c r="I291" s="13">
        <v>0</v>
      </c>
      <c r="J291" s="13">
        <v>0</v>
      </c>
      <c r="K291" s="13">
        <v>0</v>
      </c>
      <c r="L291" s="13">
        <v>0</v>
      </c>
      <c r="M291" s="13">
        <v>0</v>
      </c>
      <c r="N291" s="13">
        <v>0</v>
      </c>
      <c r="O291" s="13">
        <v>0</v>
      </c>
      <c r="P291" s="13">
        <v>0</v>
      </c>
      <c r="Q291" s="13">
        <v>6</v>
      </c>
      <c r="R291" s="13">
        <v>0</v>
      </c>
      <c r="S291" s="13">
        <v>0</v>
      </c>
      <c r="T291" s="13">
        <v>0</v>
      </c>
      <c r="U291" s="13">
        <v>0</v>
      </c>
      <c r="V291" s="15">
        <f t="shared" si="16"/>
        <v>6</v>
      </c>
      <c r="W291" s="14">
        <v>0</v>
      </c>
      <c r="X291" s="15">
        <f t="shared" si="17"/>
        <v>6</v>
      </c>
    </row>
    <row r="292" spans="1:24" x14ac:dyDescent="0.25">
      <c r="A292">
        <f t="shared" si="14"/>
        <v>22</v>
      </c>
      <c r="B292">
        <v>2012</v>
      </c>
      <c r="C292" s="4">
        <v>40688</v>
      </c>
      <c r="D292" s="13">
        <v>0</v>
      </c>
      <c r="E292" s="13">
        <v>0</v>
      </c>
      <c r="F292" s="13">
        <v>0</v>
      </c>
      <c r="G292" s="13">
        <v>0</v>
      </c>
      <c r="H292" s="13">
        <v>0</v>
      </c>
      <c r="I292" s="13">
        <v>0</v>
      </c>
      <c r="J292" s="13">
        <v>0</v>
      </c>
      <c r="K292" s="13">
        <v>0</v>
      </c>
      <c r="L292" s="13">
        <v>0</v>
      </c>
      <c r="M292" s="13">
        <v>0</v>
      </c>
      <c r="N292" s="13">
        <v>0</v>
      </c>
      <c r="O292" s="13">
        <v>0</v>
      </c>
      <c r="P292" s="13">
        <v>0</v>
      </c>
      <c r="Q292" s="13">
        <v>2</v>
      </c>
      <c r="R292" s="13">
        <v>0</v>
      </c>
      <c r="S292" s="13">
        <v>0</v>
      </c>
      <c r="T292" s="13">
        <v>0</v>
      </c>
      <c r="U292" s="13">
        <v>0</v>
      </c>
      <c r="V292" s="15">
        <f t="shared" si="16"/>
        <v>2</v>
      </c>
      <c r="W292" s="14">
        <v>0</v>
      </c>
      <c r="X292" s="15">
        <f t="shared" si="17"/>
        <v>2</v>
      </c>
    </row>
    <row r="293" spans="1:24" x14ac:dyDescent="0.25">
      <c r="A293">
        <f t="shared" si="14"/>
        <v>22</v>
      </c>
      <c r="B293">
        <v>2012</v>
      </c>
      <c r="C293" s="4">
        <v>40689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2.75</v>
      </c>
      <c r="R293">
        <v>0</v>
      </c>
      <c r="S293">
        <v>0</v>
      </c>
      <c r="T293">
        <v>0</v>
      </c>
      <c r="U293">
        <v>0</v>
      </c>
      <c r="V293" s="15">
        <f t="shared" si="16"/>
        <v>2.75</v>
      </c>
      <c r="W293" s="5">
        <v>0.25</v>
      </c>
      <c r="X293" s="15">
        <f t="shared" si="17"/>
        <v>3</v>
      </c>
    </row>
    <row r="294" spans="1:24" x14ac:dyDescent="0.25">
      <c r="A294">
        <f t="shared" si="14"/>
        <v>22</v>
      </c>
      <c r="B294">
        <v>2012</v>
      </c>
      <c r="C294" s="4">
        <v>40690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2.75</v>
      </c>
      <c r="R294">
        <v>0</v>
      </c>
      <c r="S294">
        <v>0</v>
      </c>
      <c r="T294">
        <v>0</v>
      </c>
      <c r="U294">
        <v>0</v>
      </c>
      <c r="V294" s="15">
        <f t="shared" si="16"/>
        <v>2.75</v>
      </c>
      <c r="W294" s="5">
        <v>0.25</v>
      </c>
      <c r="X294" s="15">
        <f t="shared" si="17"/>
        <v>3</v>
      </c>
    </row>
    <row r="295" spans="1:24" x14ac:dyDescent="0.25">
      <c r="A295">
        <f t="shared" si="14"/>
        <v>22</v>
      </c>
      <c r="B295">
        <v>2012</v>
      </c>
      <c r="C295" s="4">
        <v>40691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2.75</v>
      </c>
      <c r="R295">
        <v>0</v>
      </c>
      <c r="S295">
        <v>0</v>
      </c>
      <c r="T295">
        <v>0</v>
      </c>
      <c r="U295">
        <v>0</v>
      </c>
      <c r="V295" s="15">
        <f t="shared" si="16"/>
        <v>2.75</v>
      </c>
      <c r="W295" s="5">
        <v>0.25</v>
      </c>
      <c r="X295" s="15">
        <f t="shared" si="17"/>
        <v>3</v>
      </c>
    </row>
    <row r="296" spans="1:24" x14ac:dyDescent="0.25">
      <c r="A296">
        <f t="shared" si="14"/>
        <v>23</v>
      </c>
      <c r="B296">
        <v>2012</v>
      </c>
      <c r="C296" s="4">
        <v>40692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2.75</v>
      </c>
      <c r="R296">
        <v>0</v>
      </c>
      <c r="S296">
        <v>0</v>
      </c>
      <c r="T296">
        <v>0</v>
      </c>
      <c r="U296">
        <v>0</v>
      </c>
      <c r="V296" s="15">
        <f t="shared" si="16"/>
        <v>2.75</v>
      </c>
      <c r="W296" s="5">
        <v>0.25</v>
      </c>
      <c r="X296" s="15">
        <f t="shared" si="17"/>
        <v>3</v>
      </c>
    </row>
    <row r="297" spans="1:24" x14ac:dyDescent="0.25">
      <c r="A297">
        <f t="shared" si="14"/>
        <v>23</v>
      </c>
      <c r="B297">
        <v>2012</v>
      </c>
      <c r="C297" s="4">
        <v>40693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 s="15">
        <f t="shared" si="16"/>
        <v>0</v>
      </c>
      <c r="W297" s="5">
        <v>0</v>
      </c>
      <c r="X297" s="15">
        <f t="shared" si="17"/>
        <v>0</v>
      </c>
    </row>
    <row r="298" spans="1:24" x14ac:dyDescent="0.25">
      <c r="A298">
        <f t="shared" si="14"/>
        <v>23</v>
      </c>
      <c r="B298">
        <v>2012</v>
      </c>
      <c r="C298" s="4">
        <v>40694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3</v>
      </c>
      <c r="R298">
        <v>0</v>
      </c>
      <c r="S298">
        <v>0</v>
      </c>
      <c r="T298">
        <v>0</v>
      </c>
      <c r="U298">
        <v>0</v>
      </c>
      <c r="V298" s="15">
        <f t="shared" si="16"/>
        <v>3</v>
      </c>
      <c r="W298" s="5">
        <v>0</v>
      </c>
      <c r="X298" s="15">
        <f t="shared" si="17"/>
        <v>3</v>
      </c>
    </row>
    <row r="299" spans="1:24" x14ac:dyDescent="0.25">
      <c r="A299">
        <f t="shared" si="14"/>
        <v>23</v>
      </c>
      <c r="B299">
        <v>2012</v>
      </c>
      <c r="C299" s="4">
        <v>40695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7</v>
      </c>
      <c r="R299">
        <v>0</v>
      </c>
      <c r="S299">
        <v>0</v>
      </c>
      <c r="T299">
        <v>0</v>
      </c>
      <c r="U299">
        <v>0</v>
      </c>
      <c r="V299" s="15">
        <f t="shared" si="16"/>
        <v>7</v>
      </c>
      <c r="W299" s="5">
        <v>1</v>
      </c>
      <c r="X299" s="15">
        <f t="shared" si="17"/>
        <v>8</v>
      </c>
    </row>
    <row r="300" spans="1:24" x14ac:dyDescent="0.25">
      <c r="A300">
        <f t="shared" si="14"/>
        <v>23</v>
      </c>
      <c r="B300">
        <v>2012</v>
      </c>
      <c r="C300" s="4">
        <v>40696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8</v>
      </c>
      <c r="R300">
        <v>0</v>
      </c>
      <c r="S300">
        <v>0</v>
      </c>
      <c r="T300">
        <v>0</v>
      </c>
      <c r="U300">
        <v>0</v>
      </c>
      <c r="V300" s="15">
        <f t="shared" si="16"/>
        <v>8</v>
      </c>
      <c r="W300" s="5">
        <v>0</v>
      </c>
      <c r="X300" s="15">
        <f t="shared" si="17"/>
        <v>8</v>
      </c>
    </row>
    <row r="301" spans="1:24" x14ac:dyDescent="0.25">
      <c r="A301">
        <f t="shared" si="14"/>
        <v>23</v>
      </c>
      <c r="B301">
        <v>2012</v>
      </c>
      <c r="C301" s="4">
        <v>40697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8</v>
      </c>
      <c r="R301">
        <v>0</v>
      </c>
      <c r="S301">
        <v>0</v>
      </c>
      <c r="T301">
        <v>0</v>
      </c>
      <c r="U301">
        <v>0</v>
      </c>
      <c r="V301" s="15">
        <f t="shared" si="16"/>
        <v>8</v>
      </c>
      <c r="W301" s="5">
        <v>0</v>
      </c>
      <c r="X301" s="15">
        <f t="shared" si="17"/>
        <v>8</v>
      </c>
    </row>
    <row r="302" spans="1:24" x14ac:dyDescent="0.25">
      <c r="A302">
        <f t="shared" si="14"/>
        <v>23</v>
      </c>
      <c r="B302">
        <v>2012</v>
      </c>
      <c r="C302" s="4">
        <v>40698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8</v>
      </c>
      <c r="R302">
        <v>0</v>
      </c>
      <c r="S302">
        <v>0</v>
      </c>
      <c r="T302">
        <v>0</v>
      </c>
      <c r="U302">
        <v>0</v>
      </c>
      <c r="V302" s="15">
        <f t="shared" si="16"/>
        <v>8</v>
      </c>
      <c r="W302" s="5">
        <v>0</v>
      </c>
      <c r="X302" s="15">
        <f t="shared" si="17"/>
        <v>8</v>
      </c>
    </row>
    <row r="303" spans="1:24" x14ac:dyDescent="0.25">
      <c r="A303">
        <f t="shared" si="14"/>
        <v>24</v>
      </c>
      <c r="B303">
        <v>2012</v>
      </c>
      <c r="C303" s="4">
        <v>40699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40</v>
      </c>
      <c r="R303">
        <v>0</v>
      </c>
      <c r="S303">
        <v>0</v>
      </c>
      <c r="T303">
        <v>0</v>
      </c>
      <c r="U303">
        <v>0</v>
      </c>
      <c r="V303" s="15">
        <f t="shared" si="16"/>
        <v>40</v>
      </c>
      <c r="W303" s="5">
        <v>0</v>
      </c>
      <c r="X303" s="15">
        <f t="shared" si="17"/>
        <v>40</v>
      </c>
    </row>
    <row r="304" spans="1:24" x14ac:dyDescent="0.25">
      <c r="A304">
        <f t="shared" si="14"/>
        <v>24</v>
      </c>
      <c r="B304">
        <v>2012</v>
      </c>
      <c r="C304" s="4">
        <v>40700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19</v>
      </c>
      <c r="R304">
        <v>0</v>
      </c>
      <c r="S304">
        <v>0</v>
      </c>
      <c r="T304">
        <v>0</v>
      </c>
      <c r="U304">
        <v>0</v>
      </c>
      <c r="V304" s="15">
        <f t="shared" si="16"/>
        <v>19</v>
      </c>
      <c r="W304" s="5">
        <v>1</v>
      </c>
      <c r="X304" s="15">
        <f t="shared" si="17"/>
        <v>20</v>
      </c>
    </row>
    <row r="305" spans="1:24" x14ac:dyDescent="0.25">
      <c r="A305">
        <f t="shared" si="14"/>
        <v>24</v>
      </c>
      <c r="B305">
        <v>2012</v>
      </c>
      <c r="C305" s="4">
        <v>40701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3</v>
      </c>
      <c r="R305">
        <v>0</v>
      </c>
      <c r="S305">
        <v>0</v>
      </c>
      <c r="T305">
        <v>0</v>
      </c>
      <c r="U305">
        <v>0</v>
      </c>
      <c r="V305" s="15">
        <f t="shared" si="16"/>
        <v>3</v>
      </c>
      <c r="W305" s="5">
        <v>1</v>
      </c>
      <c r="X305" s="15">
        <f t="shared" si="17"/>
        <v>4</v>
      </c>
    </row>
    <row r="306" spans="1:24" x14ac:dyDescent="0.25">
      <c r="A306">
        <f t="shared" si="14"/>
        <v>24</v>
      </c>
      <c r="B306">
        <v>2012</v>
      </c>
      <c r="C306" s="4">
        <v>40702</v>
      </c>
      <c r="D306">
        <v>7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3</v>
      </c>
      <c r="R306">
        <v>0</v>
      </c>
      <c r="S306">
        <v>0</v>
      </c>
      <c r="T306">
        <v>0</v>
      </c>
      <c r="U306">
        <v>0</v>
      </c>
      <c r="V306" s="15">
        <f t="shared" si="16"/>
        <v>10</v>
      </c>
      <c r="W306" s="5">
        <v>1</v>
      </c>
      <c r="X306" s="15">
        <f t="shared" si="17"/>
        <v>11</v>
      </c>
    </row>
    <row r="307" spans="1:24" x14ac:dyDescent="0.25">
      <c r="A307">
        <f t="shared" si="14"/>
        <v>24</v>
      </c>
      <c r="B307">
        <v>2012</v>
      </c>
      <c r="C307" s="4">
        <v>40703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0</v>
      </c>
      <c r="V307" s="15">
        <f t="shared" si="16"/>
        <v>1</v>
      </c>
      <c r="W307" s="5">
        <v>0</v>
      </c>
      <c r="X307" s="15">
        <f t="shared" si="17"/>
        <v>1</v>
      </c>
    </row>
    <row r="308" spans="1:24" x14ac:dyDescent="0.25">
      <c r="A308">
        <f t="shared" si="14"/>
        <v>24</v>
      </c>
      <c r="B308">
        <v>2012</v>
      </c>
      <c r="C308" s="4">
        <v>40704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0</v>
      </c>
      <c r="V308" s="15">
        <f t="shared" si="16"/>
        <v>1</v>
      </c>
      <c r="W308" s="5">
        <v>0</v>
      </c>
      <c r="X308" s="15">
        <f t="shared" si="17"/>
        <v>1</v>
      </c>
    </row>
    <row r="309" spans="1:24" x14ac:dyDescent="0.25">
      <c r="A309">
        <f t="shared" si="14"/>
        <v>24</v>
      </c>
      <c r="B309">
        <v>2012</v>
      </c>
      <c r="C309" s="4">
        <v>40705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0</v>
      </c>
      <c r="V309" s="15">
        <f t="shared" si="16"/>
        <v>1</v>
      </c>
      <c r="W309" s="5">
        <v>0</v>
      </c>
      <c r="X309" s="15">
        <f t="shared" si="17"/>
        <v>1</v>
      </c>
    </row>
    <row r="310" spans="1:24" x14ac:dyDescent="0.25">
      <c r="A310">
        <f t="shared" si="14"/>
        <v>25</v>
      </c>
      <c r="B310">
        <v>2012</v>
      </c>
      <c r="C310" s="4">
        <v>40706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 s="15">
        <f t="shared" si="16"/>
        <v>0</v>
      </c>
      <c r="W310" s="5">
        <v>0</v>
      </c>
      <c r="X310" s="15">
        <f t="shared" si="17"/>
        <v>0</v>
      </c>
    </row>
    <row r="311" spans="1:24" x14ac:dyDescent="0.25">
      <c r="A311">
        <f t="shared" si="14"/>
        <v>25</v>
      </c>
      <c r="B311">
        <v>2012</v>
      </c>
      <c r="C311" s="4">
        <v>40707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 s="15">
        <f t="shared" si="16"/>
        <v>0</v>
      </c>
      <c r="W311" s="5">
        <v>0</v>
      </c>
      <c r="X311" s="15">
        <f t="shared" si="17"/>
        <v>0</v>
      </c>
    </row>
    <row r="312" spans="1:24" x14ac:dyDescent="0.25">
      <c r="A312">
        <f t="shared" si="14"/>
        <v>25</v>
      </c>
      <c r="B312">
        <v>2012</v>
      </c>
      <c r="C312" s="4">
        <v>40708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 s="15">
        <f t="shared" si="16"/>
        <v>0</v>
      </c>
      <c r="W312" s="5">
        <v>0</v>
      </c>
      <c r="X312" s="15">
        <f t="shared" si="17"/>
        <v>0</v>
      </c>
    </row>
    <row r="313" spans="1:24" x14ac:dyDescent="0.25">
      <c r="A313">
        <f t="shared" si="14"/>
        <v>25</v>
      </c>
      <c r="B313">
        <v>2012</v>
      </c>
      <c r="C313" s="4">
        <v>40709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 s="15">
        <f t="shared" si="16"/>
        <v>0</v>
      </c>
      <c r="W313" s="5">
        <v>0</v>
      </c>
      <c r="X313" s="15">
        <f t="shared" si="17"/>
        <v>0</v>
      </c>
    </row>
    <row r="314" spans="1:24" x14ac:dyDescent="0.25">
      <c r="A314">
        <f t="shared" si="14"/>
        <v>25</v>
      </c>
      <c r="B314">
        <v>2012</v>
      </c>
      <c r="C314" s="4">
        <v>40710</v>
      </c>
      <c r="D314">
        <v>0.33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0.33</v>
      </c>
      <c r="R314">
        <v>0</v>
      </c>
      <c r="S314">
        <v>0</v>
      </c>
      <c r="T314">
        <v>0.33</v>
      </c>
      <c r="U314">
        <v>0</v>
      </c>
      <c r="V314" s="15">
        <f t="shared" si="16"/>
        <v>0.99</v>
      </c>
      <c r="W314" s="5">
        <v>0</v>
      </c>
      <c r="X314" s="15">
        <f t="shared" si="17"/>
        <v>0.99</v>
      </c>
    </row>
    <row r="315" spans="1:24" x14ac:dyDescent="0.25">
      <c r="A315">
        <f t="shared" si="14"/>
        <v>25</v>
      </c>
      <c r="B315">
        <v>2012</v>
      </c>
      <c r="C315" s="4">
        <v>40711</v>
      </c>
      <c r="D315">
        <v>0.33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0.33</v>
      </c>
      <c r="R315">
        <v>0</v>
      </c>
      <c r="S315">
        <v>0</v>
      </c>
      <c r="T315">
        <v>0.33</v>
      </c>
      <c r="U315">
        <v>0</v>
      </c>
      <c r="V315" s="15">
        <f t="shared" si="16"/>
        <v>0.99</v>
      </c>
      <c r="W315" s="5">
        <v>0</v>
      </c>
      <c r="X315" s="15">
        <f t="shared" si="17"/>
        <v>0.99</v>
      </c>
    </row>
    <row r="316" spans="1:24" x14ac:dyDescent="0.25">
      <c r="A316">
        <f t="shared" si="14"/>
        <v>25</v>
      </c>
      <c r="B316">
        <v>2012</v>
      </c>
      <c r="C316" s="4">
        <v>40712</v>
      </c>
      <c r="D316">
        <v>0.33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0.33</v>
      </c>
      <c r="R316">
        <v>0</v>
      </c>
      <c r="S316">
        <v>0</v>
      </c>
      <c r="T316">
        <v>0.33</v>
      </c>
      <c r="U316">
        <v>0</v>
      </c>
      <c r="V316" s="15">
        <f t="shared" si="16"/>
        <v>0.99</v>
      </c>
      <c r="W316" s="5">
        <v>0</v>
      </c>
      <c r="X316" s="15">
        <f t="shared" si="17"/>
        <v>0.99</v>
      </c>
    </row>
    <row r="317" spans="1:24" x14ac:dyDescent="0.25">
      <c r="A317">
        <f t="shared" si="14"/>
        <v>26</v>
      </c>
      <c r="B317">
        <v>2012</v>
      </c>
      <c r="C317" s="4">
        <v>40713</v>
      </c>
      <c r="D317" t="s">
        <v>25</v>
      </c>
      <c r="E317" t="s">
        <v>25</v>
      </c>
      <c r="F317" t="s">
        <v>25</v>
      </c>
      <c r="G317" t="s">
        <v>25</v>
      </c>
      <c r="H317" t="s">
        <v>25</v>
      </c>
      <c r="I317" t="s">
        <v>25</v>
      </c>
      <c r="J317" t="s">
        <v>25</v>
      </c>
      <c r="K317" t="s">
        <v>25</v>
      </c>
      <c r="L317" t="s">
        <v>25</v>
      </c>
      <c r="M317" t="s">
        <v>25</v>
      </c>
      <c r="N317" t="s">
        <v>25</v>
      </c>
      <c r="O317" t="s">
        <v>25</v>
      </c>
      <c r="P317" t="s">
        <v>25</v>
      </c>
      <c r="Q317" t="s">
        <v>25</v>
      </c>
      <c r="R317" t="s">
        <v>25</v>
      </c>
      <c r="S317" t="s">
        <v>25</v>
      </c>
      <c r="T317" t="s">
        <v>25</v>
      </c>
      <c r="U317" t="s">
        <v>25</v>
      </c>
      <c r="V317" s="15">
        <f t="shared" si="16"/>
        <v>0</v>
      </c>
      <c r="W317" s="5" t="s">
        <v>25</v>
      </c>
      <c r="X317" s="15">
        <f t="shared" si="17"/>
        <v>0</v>
      </c>
    </row>
    <row r="318" spans="1:24" x14ac:dyDescent="0.25">
      <c r="A318">
        <f t="shared" si="14"/>
        <v>26</v>
      </c>
      <c r="B318">
        <v>2012</v>
      </c>
      <c r="C318" s="4">
        <v>40714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</v>
      </c>
      <c r="R318">
        <v>0</v>
      </c>
      <c r="S318">
        <v>0</v>
      </c>
      <c r="T318">
        <v>0</v>
      </c>
      <c r="U318">
        <v>0</v>
      </c>
      <c r="V318" s="15">
        <f t="shared" si="16"/>
        <v>1</v>
      </c>
      <c r="W318" s="5">
        <v>0</v>
      </c>
      <c r="X318" s="15">
        <f t="shared" si="17"/>
        <v>1</v>
      </c>
    </row>
    <row r="319" spans="1:24" x14ac:dyDescent="0.25">
      <c r="A319">
        <f t="shared" si="14"/>
        <v>26</v>
      </c>
      <c r="B319">
        <v>2012</v>
      </c>
      <c r="C319" s="4">
        <v>40715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 s="15">
        <f t="shared" si="16"/>
        <v>0</v>
      </c>
      <c r="W319" s="5">
        <v>0</v>
      </c>
      <c r="X319" s="15">
        <f t="shared" si="17"/>
        <v>0</v>
      </c>
    </row>
    <row r="320" spans="1:24" x14ac:dyDescent="0.25">
      <c r="A320">
        <f t="shared" si="14"/>
        <v>26</v>
      </c>
      <c r="B320">
        <v>2012</v>
      </c>
      <c r="C320" s="4">
        <v>40716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</v>
      </c>
      <c r="R320">
        <v>0</v>
      </c>
      <c r="S320">
        <v>0</v>
      </c>
      <c r="T320">
        <v>1</v>
      </c>
      <c r="U320">
        <v>0</v>
      </c>
      <c r="V320" s="15">
        <v>2</v>
      </c>
      <c r="W320" s="5">
        <v>0</v>
      </c>
      <c r="X320" s="15">
        <f t="shared" si="17"/>
        <v>2</v>
      </c>
    </row>
    <row r="321" spans="1:24" x14ac:dyDescent="0.25">
      <c r="A321">
        <f t="shared" si="14"/>
        <v>26</v>
      </c>
      <c r="B321">
        <v>2012</v>
      </c>
      <c r="C321" s="4">
        <v>40717</v>
      </c>
      <c r="D321">
        <v>2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 s="15">
        <f t="shared" si="16"/>
        <v>2</v>
      </c>
      <c r="W321" s="5">
        <v>0</v>
      </c>
      <c r="X321" s="15">
        <f t="shared" si="17"/>
        <v>2</v>
      </c>
    </row>
    <row r="322" spans="1:24" x14ac:dyDescent="0.25">
      <c r="A322">
        <f t="shared" si="14"/>
        <v>26</v>
      </c>
      <c r="B322">
        <v>2012</v>
      </c>
      <c r="C322" s="4">
        <v>40718</v>
      </c>
      <c r="D322">
        <v>2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 s="15">
        <f t="shared" si="16"/>
        <v>2</v>
      </c>
      <c r="W322" s="5">
        <v>0</v>
      </c>
      <c r="X322" s="15">
        <f t="shared" si="17"/>
        <v>2</v>
      </c>
    </row>
    <row r="323" spans="1:24" x14ac:dyDescent="0.25">
      <c r="A323">
        <f t="shared" si="14"/>
        <v>26</v>
      </c>
      <c r="B323">
        <v>2012</v>
      </c>
      <c r="C323" s="4">
        <v>40719</v>
      </c>
      <c r="D323">
        <v>2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 s="15">
        <f t="shared" si="16"/>
        <v>2</v>
      </c>
      <c r="W323" s="5">
        <v>0</v>
      </c>
      <c r="X323" s="15">
        <f t="shared" si="17"/>
        <v>2</v>
      </c>
    </row>
    <row r="324" spans="1:24" x14ac:dyDescent="0.25">
      <c r="A324">
        <f t="shared" ref="A324:A387" si="18">WEEKNUM(C324)</f>
        <v>27</v>
      </c>
      <c r="B324">
        <v>2012</v>
      </c>
      <c r="C324" s="4">
        <v>40720</v>
      </c>
      <c r="D324">
        <v>22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2</v>
      </c>
      <c r="U324">
        <v>0</v>
      </c>
      <c r="V324" s="15">
        <f t="shared" si="16"/>
        <v>25</v>
      </c>
      <c r="W324" s="5">
        <v>0</v>
      </c>
      <c r="X324" s="15">
        <f t="shared" si="17"/>
        <v>25</v>
      </c>
    </row>
    <row r="325" spans="1:24" x14ac:dyDescent="0.25">
      <c r="A325">
        <f t="shared" si="18"/>
        <v>27</v>
      </c>
      <c r="B325">
        <v>2012</v>
      </c>
      <c r="C325" s="4">
        <v>40721</v>
      </c>
      <c r="D325">
        <v>7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1</v>
      </c>
      <c r="R325">
        <v>0</v>
      </c>
      <c r="S325">
        <v>0</v>
      </c>
      <c r="T325">
        <v>0</v>
      </c>
      <c r="U325">
        <v>0</v>
      </c>
      <c r="V325" s="15">
        <f t="shared" si="16"/>
        <v>9</v>
      </c>
      <c r="W325" s="5">
        <v>0</v>
      </c>
      <c r="X325" s="15">
        <f t="shared" si="17"/>
        <v>9</v>
      </c>
    </row>
    <row r="326" spans="1:24" x14ac:dyDescent="0.25">
      <c r="A326">
        <f t="shared" si="18"/>
        <v>27</v>
      </c>
      <c r="B326">
        <v>2012</v>
      </c>
      <c r="C326" s="4">
        <v>40722</v>
      </c>
      <c r="D326">
        <v>3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2</v>
      </c>
      <c r="U326">
        <v>0</v>
      </c>
      <c r="V326" s="15">
        <f t="shared" si="16"/>
        <v>5</v>
      </c>
      <c r="W326" s="5">
        <v>2</v>
      </c>
      <c r="X326" s="15">
        <f t="shared" si="17"/>
        <v>7</v>
      </c>
    </row>
    <row r="327" spans="1:24" x14ac:dyDescent="0.25">
      <c r="A327">
        <f t="shared" si="18"/>
        <v>27</v>
      </c>
      <c r="B327">
        <v>2012</v>
      </c>
      <c r="C327" s="4">
        <v>40723</v>
      </c>
      <c r="D327">
        <v>4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 s="15">
        <f t="shared" si="16"/>
        <v>4</v>
      </c>
      <c r="W327" s="5"/>
      <c r="X327" s="15">
        <f t="shared" si="17"/>
        <v>4</v>
      </c>
    </row>
    <row r="328" spans="1:24" x14ac:dyDescent="0.25">
      <c r="A328">
        <f t="shared" si="18"/>
        <v>27</v>
      </c>
      <c r="B328">
        <v>2012</v>
      </c>
      <c r="C328" s="4">
        <v>40724</v>
      </c>
      <c r="D328">
        <v>2.33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1.66</v>
      </c>
      <c r="U328">
        <v>0</v>
      </c>
      <c r="V328" s="15">
        <f t="shared" si="16"/>
        <v>3.99</v>
      </c>
      <c r="W328" s="5">
        <v>1.33</v>
      </c>
      <c r="X328" s="15">
        <f t="shared" si="17"/>
        <v>5.32</v>
      </c>
    </row>
    <row r="329" spans="1:24" x14ac:dyDescent="0.25">
      <c r="A329">
        <f t="shared" si="18"/>
        <v>27</v>
      </c>
      <c r="B329">
        <v>2012</v>
      </c>
      <c r="C329" s="4">
        <v>40725</v>
      </c>
      <c r="D329">
        <v>2.33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1.66</v>
      </c>
      <c r="U329">
        <v>0</v>
      </c>
      <c r="V329" s="15">
        <f t="shared" si="16"/>
        <v>3.99</v>
      </c>
      <c r="W329" s="5">
        <v>1.33</v>
      </c>
      <c r="X329" s="15">
        <f t="shared" si="17"/>
        <v>5.32</v>
      </c>
    </row>
    <row r="330" spans="1:24" x14ac:dyDescent="0.25">
      <c r="A330">
        <f t="shared" si="18"/>
        <v>27</v>
      </c>
      <c r="B330">
        <v>2012</v>
      </c>
      <c r="C330" s="4">
        <v>40726</v>
      </c>
      <c r="D330">
        <v>2.33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1.66</v>
      </c>
      <c r="U330">
        <v>0</v>
      </c>
      <c r="V330" s="15">
        <f t="shared" si="16"/>
        <v>3.99</v>
      </c>
      <c r="W330" s="5">
        <v>1.33</v>
      </c>
      <c r="X330" s="15">
        <f t="shared" si="17"/>
        <v>5.32</v>
      </c>
    </row>
    <row r="331" spans="1:24" x14ac:dyDescent="0.25">
      <c r="A331">
        <f t="shared" si="18"/>
        <v>28</v>
      </c>
      <c r="B331">
        <v>2012</v>
      </c>
      <c r="C331" s="4">
        <v>40727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 s="15">
        <f t="shared" si="16"/>
        <v>0</v>
      </c>
      <c r="W331" s="5">
        <v>0</v>
      </c>
      <c r="X331" s="15">
        <f t="shared" si="17"/>
        <v>0</v>
      </c>
    </row>
    <row r="332" spans="1:24" x14ac:dyDescent="0.25">
      <c r="A332">
        <f t="shared" si="18"/>
        <v>28</v>
      </c>
      <c r="B332">
        <v>2012</v>
      </c>
      <c r="C332" s="4">
        <v>40728</v>
      </c>
      <c r="D332">
        <v>0.5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 s="15">
        <f t="shared" si="16"/>
        <v>0.5</v>
      </c>
      <c r="W332" s="5">
        <v>0</v>
      </c>
      <c r="X332" s="15">
        <f t="shared" si="17"/>
        <v>0.5</v>
      </c>
    </row>
    <row r="333" spans="1:24" x14ac:dyDescent="0.25">
      <c r="A333">
        <f t="shared" si="18"/>
        <v>28</v>
      </c>
      <c r="B333">
        <v>2012</v>
      </c>
      <c r="C333" s="4">
        <v>40729</v>
      </c>
      <c r="D333">
        <v>0.5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 s="15">
        <f t="shared" si="16"/>
        <v>0.5</v>
      </c>
      <c r="W333" s="5">
        <v>0</v>
      </c>
      <c r="X333" s="15">
        <f t="shared" si="17"/>
        <v>0.5</v>
      </c>
    </row>
    <row r="334" spans="1:24" x14ac:dyDescent="0.25">
      <c r="A334">
        <f t="shared" si="18"/>
        <v>28</v>
      </c>
      <c r="B334">
        <v>2012</v>
      </c>
      <c r="C334" s="4">
        <v>40730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1</v>
      </c>
      <c r="U334">
        <v>0</v>
      </c>
      <c r="V334" s="15">
        <f t="shared" si="16"/>
        <v>1</v>
      </c>
      <c r="W334" s="5">
        <v>0</v>
      </c>
      <c r="X334" s="15">
        <f t="shared" si="17"/>
        <v>1</v>
      </c>
    </row>
    <row r="335" spans="1:24" x14ac:dyDescent="0.25">
      <c r="A335">
        <f t="shared" si="18"/>
        <v>28</v>
      </c>
      <c r="B335">
        <v>2012</v>
      </c>
      <c r="C335" s="4">
        <v>40731</v>
      </c>
      <c r="D335">
        <v>0.66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 s="15">
        <f t="shared" si="16"/>
        <v>0.66</v>
      </c>
      <c r="W335" s="5">
        <v>0</v>
      </c>
      <c r="X335" s="15">
        <f t="shared" si="17"/>
        <v>0.66</v>
      </c>
    </row>
    <row r="336" spans="1:24" x14ac:dyDescent="0.25">
      <c r="A336">
        <f t="shared" si="18"/>
        <v>28</v>
      </c>
      <c r="B336">
        <v>2012</v>
      </c>
      <c r="C336" s="4">
        <v>40732</v>
      </c>
      <c r="D336">
        <v>0.66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 s="15">
        <f t="shared" ref="V336:V376" si="19">SUM(D336:U336)</f>
        <v>0.66</v>
      </c>
      <c r="W336" s="5">
        <v>0</v>
      </c>
      <c r="X336" s="15">
        <f t="shared" si="17"/>
        <v>0.66</v>
      </c>
    </row>
    <row r="337" spans="1:24" x14ac:dyDescent="0.25">
      <c r="A337">
        <f t="shared" si="18"/>
        <v>28</v>
      </c>
      <c r="B337">
        <v>2012</v>
      </c>
      <c r="C337" s="4">
        <v>40733</v>
      </c>
      <c r="D337">
        <v>0.66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 s="15">
        <f t="shared" si="19"/>
        <v>0.66</v>
      </c>
      <c r="W337" s="5">
        <v>0</v>
      </c>
      <c r="X337" s="15">
        <f t="shared" ref="X337:X376" si="20">SUM(V337:W337)</f>
        <v>0.66</v>
      </c>
    </row>
    <row r="338" spans="1:24" x14ac:dyDescent="0.25">
      <c r="A338">
        <f t="shared" si="18"/>
        <v>29</v>
      </c>
      <c r="B338">
        <v>2012</v>
      </c>
      <c r="C338" s="4">
        <v>40734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1</v>
      </c>
      <c r="U338">
        <v>0</v>
      </c>
      <c r="V338" s="15">
        <f t="shared" si="19"/>
        <v>1</v>
      </c>
      <c r="W338" s="5">
        <v>1</v>
      </c>
      <c r="X338" s="15">
        <f t="shared" si="20"/>
        <v>2</v>
      </c>
    </row>
    <row r="339" spans="1:24" x14ac:dyDescent="0.25">
      <c r="A339">
        <f t="shared" si="18"/>
        <v>29</v>
      </c>
      <c r="B339">
        <v>2012</v>
      </c>
      <c r="C339" s="4">
        <v>40735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</v>
      </c>
      <c r="R339">
        <v>0</v>
      </c>
      <c r="S339">
        <v>0</v>
      </c>
      <c r="T339">
        <v>2</v>
      </c>
      <c r="U339">
        <v>0</v>
      </c>
      <c r="V339" s="15">
        <f t="shared" si="19"/>
        <v>3</v>
      </c>
      <c r="W339" s="5">
        <v>1</v>
      </c>
      <c r="X339" s="15">
        <f t="shared" si="20"/>
        <v>4</v>
      </c>
    </row>
    <row r="340" spans="1:24" x14ac:dyDescent="0.25">
      <c r="A340">
        <f t="shared" si="18"/>
        <v>29</v>
      </c>
      <c r="B340">
        <v>2012</v>
      </c>
      <c r="C340" s="4">
        <v>40736</v>
      </c>
      <c r="D340">
        <v>3</v>
      </c>
      <c r="E340">
        <v>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2</v>
      </c>
      <c r="U340">
        <v>0</v>
      </c>
      <c r="V340" s="15">
        <f t="shared" si="19"/>
        <v>6</v>
      </c>
      <c r="W340" s="5">
        <v>0</v>
      </c>
      <c r="X340" s="15">
        <f t="shared" si="20"/>
        <v>6</v>
      </c>
    </row>
    <row r="341" spans="1:24" x14ac:dyDescent="0.25">
      <c r="A341">
        <f t="shared" si="18"/>
        <v>29</v>
      </c>
      <c r="B341">
        <v>2012</v>
      </c>
      <c r="C341" s="4">
        <v>40737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 s="15">
        <f t="shared" si="19"/>
        <v>0</v>
      </c>
      <c r="W341" s="5">
        <v>0</v>
      </c>
      <c r="X341" s="15">
        <f t="shared" si="20"/>
        <v>0</v>
      </c>
    </row>
    <row r="342" spans="1:24" x14ac:dyDescent="0.25">
      <c r="A342">
        <f t="shared" si="18"/>
        <v>29</v>
      </c>
      <c r="B342">
        <v>2012</v>
      </c>
      <c r="C342" s="4">
        <v>40738</v>
      </c>
      <c r="D342">
        <v>0.66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0.33</v>
      </c>
      <c r="U342">
        <v>0</v>
      </c>
      <c r="V342" s="15">
        <f t="shared" si="19"/>
        <v>0.99</v>
      </c>
      <c r="W342" s="5">
        <v>0</v>
      </c>
      <c r="X342" s="15">
        <f t="shared" si="20"/>
        <v>0.99</v>
      </c>
    </row>
    <row r="343" spans="1:24" x14ac:dyDescent="0.25">
      <c r="A343">
        <f t="shared" si="18"/>
        <v>29</v>
      </c>
      <c r="B343">
        <v>2012</v>
      </c>
      <c r="C343" s="4">
        <v>40739</v>
      </c>
      <c r="D343">
        <v>0.66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0.33</v>
      </c>
      <c r="U343">
        <v>0</v>
      </c>
      <c r="V343" s="15">
        <f t="shared" si="19"/>
        <v>0.99</v>
      </c>
      <c r="W343" s="5">
        <v>0</v>
      </c>
      <c r="X343" s="15">
        <f t="shared" si="20"/>
        <v>0.99</v>
      </c>
    </row>
    <row r="344" spans="1:24" x14ac:dyDescent="0.25">
      <c r="A344">
        <f t="shared" si="18"/>
        <v>29</v>
      </c>
      <c r="B344">
        <v>2012</v>
      </c>
      <c r="C344" s="4">
        <v>40740</v>
      </c>
      <c r="D344">
        <v>0.66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0.33</v>
      </c>
      <c r="U344">
        <v>0</v>
      </c>
      <c r="V344" s="15">
        <f t="shared" si="19"/>
        <v>0.99</v>
      </c>
      <c r="W344" s="5">
        <v>0</v>
      </c>
      <c r="X344" s="15">
        <f t="shared" si="20"/>
        <v>0.99</v>
      </c>
    </row>
    <row r="345" spans="1:24" x14ac:dyDescent="0.25">
      <c r="A345">
        <f t="shared" si="18"/>
        <v>30</v>
      </c>
      <c r="B345">
        <v>2012</v>
      </c>
      <c r="C345" s="4">
        <v>40741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0</v>
      </c>
      <c r="N345">
        <v>1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 s="15">
        <f t="shared" si="19"/>
        <v>2</v>
      </c>
      <c r="W345" s="5">
        <v>0</v>
      </c>
      <c r="X345" s="15">
        <f t="shared" si="20"/>
        <v>2</v>
      </c>
    </row>
    <row r="346" spans="1:24" x14ac:dyDescent="0.25">
      <c r="A346">
        <f t="shared" si="18"/>
        <v>30</v>
      </c>
      <c r="B346">
        <v>2012</v>
      </c>
      <c r="C346" s="4">
        <v>40742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 s="15">
        <f t="shared" si="19"/>
        <v>1</v>
      </c>
      <c r="W346" s="5">
        <v>0</v>
      </c>
      <c r="X346" s="15">
        <f t="shared" si="20"/>
        <v>1</v>
      </c>
    </row>
    <row r="347" spans="1:24" x14ac:dyDescent="0.25">
      <c r="A347">
        <f t="shared" si="18"/>
        <v>30</v>
      </c>
      <c r="B347">
        <v>2012</v>
      </c>
      <c r="C347" s="4">
        <v>40743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</v>
      </c>
      <c r="U347">
        <v>0</v>
      </c>
      <c r="V347" s="15">
        <f t="shared" si="19"/>
        <v>2</v>
      </c>
      <c r="W347" s="5">
        <v>0</v>
      </c>
      <c r="X347" s="15">
        <f t="shared" si="20"/>
        <v>2</v>
      </c>
    </row>
    <row r="348" spans="1:24" x14ac:dyDescent="0.25">
      <c r="A348">
        <f t="shared" si="18"/>
        <v>30</v>
      </c>
      <c r="B348">
        <v>2012</v>
      </c>
      <c r="C348" s="4">
        <v>40744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2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 s="15">
        <f t="shared" si="19"/>
        <v>2</v>
      </c>
      <c r="W348" s="5">
        <v>1</v>
      </c>
      <c r="X348" s="15">
        <f t="shared" si="20"/>
        <v>3</v>
      </c>
    </row>
    <row r="349" spans="1:24" x14ac:dyDescent="0.25">
      <c r="A349">
        <f t="shared" si="18"/>
        <v>30</v>
      </c>
      <c r="B349">
        <v>2012</v>
      </c>
      <c r="C349" s="4">
        <v>40745</v>
      </c>
      <c r="D349">
        <v>3.33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1.33</v>
      </c>
      <c r="L349">
        <v>0.33</v>
      </c>
      <c r="M349">
        <v>0</v>
      </c>
      <c r="N349">
        <v>0.33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 s="15">
        <f t="shared" si="19"/>
        <v>5.32</v>
      </c>
      <c r="W349" s="5">
        <v>0.66</v>
      </c>
      <c r="X349" s="15">
        <f t="shared" si="20"/>
        <v>5.98</v>
      </c>
    </row>
    <row r="350" spans="1:24" x14ac:dyDescent="0.25">
      <c r="A350">
        <f t="shared" si="18"/>
        <v>30</v>
      </c>
      <c r="B350">
        <v>2012</v>
      </c>
      <c r="C350" s="4">
        <v>40746</v>
      </c>
      <c r="D350">
        <v>3.33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1.33</v>
      </c>
      <c r="L350">
        <v>0.33</v>
      </c>
      <c r="M350">
        <v>0</v>
      </c>
      <c r="N350">
        <v>0.33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 s="15">
        <f t="shared" si="19"/>
        <v>5.32</v>
      </c>
      <c r="W350" s="5">
        <v>0.66</v>
      </c>
      <c r="X350" s="15">
        <f t="shared" si="20"/>
        <v>5.98</v>
      </c>
    </row>
    <row r="351" spans="1:24" x14ac:dyDescent="0.25">
      <c r="A351">
        <f t="shared" si="18"/>
        <v>30</v>
      </c>
      <c r="B351">
        <v>2012</v>
      </c>
      <c r="C351" s="4">
        <v>40747</v>
      </c>
      <c r="D351">
        <v>3.33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1.33</v>
      </c>
      <c r="L351">
        <v>0.33</v>
      </c>
      <c r="M351">
        <v>0</v>
      </c>
      <c r="N351">
        <v>0.33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 s="15">
        <f t="shared" si="19"/>
        <v>5.32</v>
      </c>
      <c r="W351" s="5">
        <v>0.66</v>
      </c>
      <c r="X351" s="15">
        <f t="shared" si="20"/>
        <v>5.98</v>
      </c>
    </row>
    <row r="352" spans="1:24" x14ac:dyDescent="0.25">
      <c r="A352">
        <f t="shared" si="18"/>
        <v>31</v>
      </c>
      <c r="B352">
        <v>2012</v>
      </c>
      <c r="C352" s="4">
        <v>40748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 s="15">
        <f t="shared" si="19"/>
        <v>2</v>
      </c>
      <c r="W352" s="5">
        <v>0</v>
      </c>
      <c r="X352" s="15">
        <f t="shared" si="20"/>
        <v>2</v>
      </c>
    </row>
    <row r="353" spans="1:24" x14ac:dyDescent="0.25">
      <c r="A353">
        <f t="shared" si="18"/>
        <v>31</v>
      </c>
      <c r="B353">
        <v>2012</v>
      </c>
      <c r="C353" s="4">
        <v>40749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 s="15">
        <f t="shared" si="19"/>
        <v>1</v>
      </c>
      <c r="W353" s="5">
        <v>0</v>
      </c>
      <c r="X353" s="15">
        <f t="shared" si="20"/>
        <v>1</v>
      </c>
    </row>
    <row r="354" spans="1:24" x14ac:dyDescent="0.25">
      <c r="A354">
        <f t="shared" si="18"/>
        <v>31</v>
      </c>
      <c r="B354">
        <v>2012</v>
      </c>
      <c r="C354" s="4">
        <v>40750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</v>
      </c>
      <c r="U354">
        <v>0</v>
      </c>
      <c r="V354" s="15">
        <f t="shared" si="19"/>
        <v>2</v>
      </c>
      <c r="W354" s="5">
        <v>0</v>
      </c>
      <c r="X354" s="15">
        <f t="shared" si="20"/>
        <v>2</v>
      </c>
    </row>
    <row r="355" spans="1:24" x14ac:dyDescent="0.25">
      <c r="A355">
        <f t="shared" si="18"/>
        <v>31</v>
      </c>
      <c r="B355">
        <v>2012</v>
      </c>
      <c r="C355" s="4">
        <v>40751</v>
      </c>
      <c r="D355" t="s">
        <v>25</v>
      </c>
      <c r="E355" t="s">
        <v>25</v>
      </c>
      <c r="F355" t="s">
        <v>25</v>
      </c>
      <c r="G355" t="s">
        <v>25</v>
      </c>
      <c r="H355" t="s">
        <v>25</v>
      </c>
      <c r="I355" t="s">
        <v>25</v>
      </c>
      <c r="J355" t="s">
        <v>25</v>
      </c>
      <c r="K355" t="s">
        <v>25</v>
      </c>
      <c r="L355" t="s">
        <v>25</v>
      </c>
      <c r="M355" t="s">
        <v>25</v>
      </c>
      <c r="N355" t="s">
        <v>25</v>
      </c>
      <c r="O355" t="s">
        <v>25</v>
      </c>
      <c r="P355" t="s">
        <v>25</v>
      </c>
      <c r="Q355" t="s">
        <v>25</v>
      </c>
      <c r="R355" t="s">
        <v>25</v>
      </c>
      <c r="S355" t="s">
        <v>25</v>
      </c>
      <c r="T355" t="s">
        <v>25</v>
      </c>
      <c r="U355" t="s">
        <v>25</v>
      </c>
      <c r="V355" s="15">
        <f t="shared" si="19"/>
        <v>0</v>
      </c>
      <c r="W355" s="5" t="s">
        <v>25</v>
      </c>
      <c r="X355" s="15">
        <f t="shared" si="20"/>
        <v>0</v>
      </c>
    </row>
    <row r="356" spans="1:24" x14ac:dyDescent="0.25">
      <c r="A356">
        <f t="shared" si="18"/>
        <v>31</v>
      </c>
      <c r="B356">
        <v>2012</v>
      </c>
      <c r="C356" s="4">
        <v>40752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0.66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 s="15">
        <f>SUM(D356:U356)</f>
        <v>0.66</v>
      </c>
      <c r="W356" s="5">
        <v>0</v>
      </c>
      <c r="X356" s="15">
        <f t="shared" si="20"/>
        <v>0.66</v>
      </c>
    </row>
    <row r="357" spans="1:24" x14ac:dyDescent="0.25">
      <c r="A357">
        <f t="shared" si="18"/>
        <v>31</v>
      </c>
      <c r="B357">
        <v>2012</v>
      </c>
      <c r="C357" s="4">
        <v>40753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0.66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 s="15">
        <f t="shared" si="19"/>
        <v>0.66</v>
      </c>
      <c r="W357" s="5">
        <v>0</v>
      </c>
      <c r="X357" s="15">
        <f t="shared" si="20"/>
        <v>0.66</v>
      </c>
    </row>
    <row r="358" spans="1:24" x14ac:dyDescent="0.25">
      <c r="A358">
        <f t="shared" si="18"/>
        <v>31</v>
      </c>
      <c r="B358">
        <v>2012</v>
      </c>
      <c r="C358" s="4">
        <v>40754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0.66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 s="15">
        <f t="shared" si="19"/>
        <v>0.66</v>
      </c>
      <c r="W358" s="5">
        <v>0</v>
      </c>
      <c r="X358" s="15">
        <f t="shared" si="20"/>
        <v>0.66</v>
      </c>
    </row>
    <row r="359" spans="1:24" x14ac:dyDescent="0.25">
      <c r="A359">
        <f t="shared" si="18"/>
        <v>32</v>
      </c>
      <c r="B359">
        <v>2012</v>
      </c>
      <c r="C359" s="4">
        <v>40755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 s="15">
        <f t="shared" si="19"/>
        <v>2</v>
      </c>
      <c r="W359" s="5">
        <v>1</v>
      </c>
      <c r="X359" s="15">
        <f t="shared" si="20"/>
        <v>3</v>
      </c>
    </row>
    <row r="360" spans="1:24" x14ac:dyDescent="0.25">
      <c r="A360">
        <f t="shared" si="18"/>
        <v>32</v>
      </c>
      <c r="B360">
        <v>2012</v>
      </c>
      <c r="C360" s="4">
        <v>40756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 s="15">
        <f t="shared" si="19"/>
        <v>0</v>
      </c>
      <c r="W360" s="5">
        <v>0</v>
      </c>
      <c r="X360" s="15">
        <f t="shared" si="20"/>
        <v>0</v>
      </c>
    </row>
    <row r="361" spans="1:24" x14ac:dyDescent="0.25">
      <c r="A361">
        <f t="shared" si="18"/>
        <v>32</v>
      </c>
      <c r="B361">
        <v>2012</v>
      </c>
      <c r="C361" s="4">
        <v>40757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 s="15">
        <f t="shared" si="19"/>
        <v>0</v>
      </c>
      <c r="W361" s="5">
        <v>0</v>
      </c>
      <c r="X361" s="15">
        <f t="shared" si="20"/>
        <v>0</v>
      </c>
    </row>
    <row r="362" spans="1:24" x14ac:dyDescent="0.25">
      <c r="A362">
        <f t="shared" si="18"/>
        <v>32</v>
      </c>
      <c r="B362">
        <v>2012</v>
      </c>
      <c r="C362" s="4">
        <v>40758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 s="15">
        <f t="shared" si="19"/>
        <v>0</v>
      </c>
      <c r="W362" s="5">
        <v>0</v>
      </c>
      <c r="X362" s="15">
        <f t="shared" si="20"/>
        <v>0</v>
      </c>
    </row>
    <row r="363" spans="1:24" x14ac:dyDescent="0.25">
      <c r="A363">
        <f t="shared" si="18"/>
        <v>32</v>
      </c>
      <c r="B363">
        <v>2012</v>
      </c>
      <c r="C363" s="4">
        <v>40759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 s="15">
        <f t="shared" si="19"/>
        <v>0</v>
      </c>
      <c r="W363" s="5">
        <v>0</v>
      </c>
      <c r="X363" s="15">
        <f t="shared" si="20"/>
        <v>0</v>
      </c>
    </row>
    <row r="364" spans="1:24" x14ac:dyDescent="0.25">
      <c r="A364">
        <f t="shared" si="18"/>
        <v>32</v>
      </c>
      <c r="B364">
        <v>2012</v>
      </c>
      <c r="C364" s="4">
        <v>40760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 s="15">
        <f t="shared" si="19"/>
        <v>0</v>
      </c>
      <c r="W364" s="5">
        <v>0</v>
      </c>
      <c r="X364" s="15">
        <f t="shared" si="20"/>
        <v>0</v>
      </c>
    </row>
    <row r="365" spans="1:24" x14ac:dyDescent="0.25">
      <c r="A365">
        <f t="shared" si="18"/>
        <v>32</v>
      </c>
      <c r="B365">
        <v>2012</v>
      </c>
      <c r="C365" s="4">
        <v>40761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 s="15">
        <f t="shared" si="19"/>
        <v>0</v>
      </c>
      <c r="W365" s="5">
        <v>0</v>
      </c>
      <c r="X365" s="15">
        <f t="shared" si="20"/>
        <v>0</v>
      </c>
    </row>
    <row r="366" spans="1:24" x14ac:dyDescent="0.25">
      <c r="A366">
        <f t="shared" si="18"/>
        <v>33</v>
      </c>
      <c r="B366">
        <v>2012</v>
      </c>
      <c r="C366" s="4">
        <v>40762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2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 s="15">
        <f t="shared" si="19"/>
        <v>3</v>
      </c>
      <c r="W366" s="5">
        <v>1</v>
      </c>
      <c r="X366" s="15">
        <f t="shared" si="20"/>
        <v>4</v>
      </c>
    </row>
    <row r="367" spans="1:24" x14ac:dyDescent="0.25">
      <c r="A367">
        <f t="shared" si="18"/>
        <v>33</v>
      </c>
      <c r="B367">
        <v>2012</v>
      </c>
      <c r="C367" s="4">
        <v>40763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 s="15">
        <f t="shared" si="19"/>
        <v>0</v>
      </c>
      <c r="W367" s="5">
        <v>0</v>
      </c>
      <c r="X367" s="15">
        <f t="shared" si="20"/>
        <v>0</v>
      </c>
    </row>
    <row r="368" spans="1:24" x14ac:dyDescent="0.25">
      <c r="A368">
        <f t="shared" si="18"/>
        <v>33</v>
      </c>
      <c r="B368">
        <v>2012</v>
      </c>
      <c r="C368" s="4">
        <v>40764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2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 s="15">
        <f t="shared" si="19"/>
        <v>2</v>
      </c>
      <c r="W368" s="5">
        <v>0</v>
      </c>
      <c r="X368" s="15">
        <f t="shared" si="20"/>
        <v>2</v>
      </c>
    </row>
    <row r="369" spans="1:24" x14ac:dyDescent="0.25">
      <c r="A369">
        <f t="shared" si="18"/>
        <v>33</v>
      </c>
      <c r="B369">
        <v>2012</v>
      </c>
      <c r="C369" s="4">
        <v>40765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 s="15">
        <f t="shared" si="19"/>
        <v>0</v>
      </c>
      <c r="W369" s="5">
        <v>0</v>
      </c>
      <c r="X369" s="15">
        <f t="shared" si="20"/>
        <v>0</v>
      </c>
    </row>
    <row r="370" spans="1:24" x14ac:dyDescent="0.25">
      <c r="A370">
        <f t="shared" si="18"/>
        <v>33</v>
      </c>
      <c r="B370">
        <v>2012</v>
      </c>
      <c r="C370" s="4">
        <v>40766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0.33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0.33</v>
      </c>
      <c r="R370">
        <v>0</v>
      </c>
      <c r="S370">
        <v>0</v>
      </c>
      <c r="T370">
        <v>0</v>
      </c>
      <c r="U370">
        <v>0</v>
      </c>
      <c r="V370" s="15">
        <f t="shared" si="19"/>
        <v>0.66</v>
      </c>
      <c r="W370" s="5">
        <v>0</v>
      </c>
      <c r="X370" s="15">
        <f t="shared" si="20"/>
        <v>0.66</v>
      </c>
    </row>
    <row r="371" spans="1:24" x14ac:dyDescent="0.25">
      <c r="A371">
        <f t="shared" si="18"/>
        <v>33</v>
      </c>
      <c r="B371">
        <v>2012</v>
      </c>
      <c r="C371" s="4">
        <v>40767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0.33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0.33</v>
      </c>
      <c r="R371">
        <v>0</v>
      </c>
      <c r="S371">
        <v>0</v>
      </c>
      <c r="T371">
        <v>0</v>
      </c>
      <c r="U371">
        <v>0</v>
      </c>
      <c r="V371" s="15">
        <f t="shared" si="19"/>
        <v>0.66</v>
      </c>
      <c r="W371" s="5">
        <v>0</v>
      </c>
      <c r="X371" s="15">
        <f t="shared" si="20"/>
        <v>0.66</v>
      </c>
    </row>
    <row r="372" spans="1:24" x14ac:dyDescent="0.25">
      <c r="A372">
        <f t="shared" si="18"/>
        <v>33</v>
      </c>
      <c r="B372">
        <v>2012</v>
      </c>
      <c r="C372" s="4">
        <v>40768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0.33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0.33</v>
      </c>
      <c r="R372">
        <v>0</v>
      </c>
      <c r="S372">
        <v>0</v>
      </c>
      <c r="T372">
        <v>0</v>
      </c>
      <c r="U372">
        <v>0</v>
      </c>
      <c r="V372" s="15">
        <f t="shared" si="19"/>
        <v>0.66</v>
      </c>
      <c r="W372" s="5">
        <v>0</v>
      </c>
      <c r="X372" s="15">
        <f t="shared" si="20"/>
        <v>0.66</v>
      </c>
    </row>
    <row r="373" spans="1:24" x14ac:dyDescent="0.25">
      <c r="A373">
        <f t="shared" si="18"/>
        <v>34</v>
      </c>
      <c r="B373">
        <v>2012</v>
      </c>
      <c r="C373" s="4">
        <v>40769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2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1</v>
      </c>
      <c r="R373">
        <v>0</v>
      </c>
      <c r="S373">
        <v>0</v>
      </c>
      <c r="T373">
        <v>0</v>
      </c>
      <c r="U373">
        <v>0</v>
      </c>
      <c r="V373" s="15">
        <f t="shared" si="19"/>
        <v>3</v>
      </c>
      <c r="W373" s="5">
        <v>0</v>
      </c>
      <c r="X373" s="15">
        <f t="shared" si="20"/>
        <v>3</v>
      </c>
    </row>
    <row r="374" spans="1:24" x14ac:dyDescent="0.25">
      <c r="A374">
        <f t="shared" si="18"/>
        <v>34</v>
      </c>
      <c r="B374">
        <v>2012</v>
      </c>
      <c r="C374" s="4">
        <v>40770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 s="15">
        <f t="shared" si="19"/>
        <v>0</v>
      </c>
      <c r="W374" s="5">
        <v>0</v>
      </c>
      <c r="X374" s="15">
        <f t="shared" si="20"/>
        <v>0</v>
      </c>
    </row>
    <row r="375" spans="1:24" x14ac:dyDescent="0.25">
      <c r="A375">
        <f t="shared" si="18"/>
        <v>34</v>
      </c>
      <c r="B375">
        <v>2012</v>
      </c>
      <c r="C375" s="4">
        <v>40771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 s="15">
        <f t="shared" si="19"/>
        <v>0</v>
      </c>
      <c r="W375" s="5">
        <v>0</v>
      </c>
      <c r="X375" s="15">
        <f t="shared" si="20"/>
        <v>0</v>
      </c>
    </row>
    <row r="376" spans="1:24" x14ac:dyDescent="0.25">
      <c r="A376">
        <f t="shared" si="18"/>
        <v>34</v>
      </c>
      <c r="B376">
        <v>2012</v>
      </c>
      <c r="C376" s="4">
        <v>40772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 s="15">
        <f t="shared" si="19"/>
        <v>2</v>
      </c>
      <c r="W376" s="5">
        <v>0</v>
      </c>
      <c r="X376" s="15">
        <f t="shared" si="20"/>
        <v>2</v>
      </c>
    </row>
    <row r="377" spans="1:24" x14ac:dyDescent="0.25">
      <c r="A377">
        <f t="shared" si="18"/>
        <v>19</v>
      </c>
      <c r="B377">
        <v>2013</v>
      </c>
      <c r="C377" s="4">
        <v>40668</v>
      </c>
      <c r="J377" s="3"/>
      <c r="K377" s="5"/>
      <c r="L377" s="5"/>
      <c r="M377" s="5"/>
      <c r="N377" s="5"/>
      <c r="O377" s="5"/>
      <c r="P377" s="3"/>
      <c r="S377" s="3"/>
      <c r="T377" s="5"/>
      <c r="U377" s="3"/>
      <c r="V377" s="15">
        <f t="shared" ref="V377:V440" si="21">SUM(D377:U377)</f>
        <v>0</v>
      </c>
      <c r="W377" s="5"/>
      <c r="X377" s="15">
        <f>SUM(V377:W377)</f>
        <v>0</v>
      </c>
    </row>
    <row r="378" spans="1:24" x14ac:dyDescent="0.25">
      <c r="A378">
        <f t="shared" si="18"/>
        <v>19</v>
      </c>
      <c r="B378">
        <v>2013</v>
      </c>
      <c r="C378" s="4">
        <v>40669</v>
      </c>
      <c r="J378" s="3"/>
      <c r="K378" s="5"/>
      <c r="L378" s="5"/>
      <c r="M378" s="5"/>
      <c r="N378" s="5"/>
      <c r="O378" s="5"/>
      <c r="P378" s="3"/>
      <c r="S378" s="3"/>
      <c r="T378" s="5"/>
      <c r="U378" s="3"/>
      <c r="V378" s="15">
        <f t="shared" si="21"/>
        <v>0</v>
      </c>
      <c r="W378" s="5"/>
      <c r="X378" s="15">
        <f t="shared" ref="X378:X441" si="22">SUM(V378:W378)</f>
        <v>0</v>
      </c>
    </row>
    <row r="379" spans="1:24" x14ac:dyDescent="0.25">
      <c r="A379">
        <f t="shared" si="18"/>
        <v>19</v>
      </c>
      <c r="B379">
        <v>2013</v>
      </c>
      <c r="C379" s="4">
        <v>40670</v>
      </c>
      <c r="J379" s="3"/>
      <c r="K379" s="5"/>
      <c r="L379" s="5"/>
      <c r="M379" s="5"/>
      <c r="N379" s="5"/>
      <c r="O379" s="5"/>
      <c r="P379" s="3"/>
      <c r="S379" s="3"/>
      <c r="T379" s="5"/>
      <c r="U379" s="3"/>
      <c r="V379" s="15">
        <f t="shared" si="21"/>
        <v>0</v>
      </c>
      <c r="W379" s="5"/>
      <c r="X379" s="15">
        <f t="shared" si="22"/>
        <v>0</v>
      </c>
    </row>
    <row r="380" spans="1:24" x14ac:dyDescent="0.25">
      <c r="A380">
        <f t="shared" si="18"/>
        <v>20</v>
      </c>
      <c r="B380">
        <v>2013</v>
      </c>
      <c r="C380" s="4">
        <v>40671</v>
      </c>
      <c r="J380" s="3"/>
      <c r="K380" s="5"/>
      <c r="L380" s="5"/>
      <c r="M380" s="5"/>
      <c r="N380" s="5"/>
      <c r="O380" s="5"/>
      <c r="P380" s="3"/>
      <c r="S380" s="3"/>
      <c r="T380" s="5"/>
      <c r="U380" s="3"/>
      <c r="V380" s="15">
        <f t="shared" si="21"/>
        <v>0</v>
      </c>
      <c r="W380" s="5"/>
      <c r="X380" s="15">
        <f t="shared" si="22"/>
        <v>0</v>
      </c>
    </row>
    <row r="381" spans="1:24" x14ac:dyDescent="0.25">
      <c r="A381">
        <f t="shared" si="18"/>
        <v>20</v>
      </c>
      <c r="B381">
        <v>2013</v>
      </c>
      <c r="C381" s="4">
        <v>40672</v>
      </c>
      <c r="J381" s="3"/>
      <c r="K381" s="5"/>
      <c r="L381" s="5"/>
      <c r="M381" s="5"/>
      <c r="N381" s="5"/>
      <c r="O381" s="5"/>
      <c r="P381" s="3"/>
      <c r="Q381" s="5"/>
      <c r="R381" s="5"/>
      <c r="S381" s="3"/>
      <c r="T381" s="5"/>
      <c r="U381" s="3"/>
      <c r="V381" s="15">
        <f t="shared" si="21"/>
        <v>0</v>
      </c>
      <c r="W381" s="5"/>
      <c r="X381" s="15">
        <f t="shared" si="22"/>
        <v>0</v>
      </c>
    </row>
    <row r="382" spans="1:24" x14ac:dyDescent="0.25">
      <c r="A382">
        <f t="shared" si="18"/>
        <v>20</v>
      </c>
      <c r="B382">
        <v>2013</v>
      </c>
      <c r="C382" s="4">
        <v>40673</v>
      </c>
      <c r="J382" s="3"/>
      <c r="K382" s="5"/>
      <c r="L382" s="5"/>
      <c r="M382" s="5"/>
      <c r="N382" s="5"/>
      <c r="O382" s="5"/>
      <c r="P382" s="3"/>
      <c r="R382" s="5"/>
      <c r="S382" s="3"/>
      <c r="T382" s="5"/>
      <c r="U382" s="3"/>
      <c r="V382" s="15">
        <f t="shared" si="21"/>
        <v>0</v>
      </c>
      <c r="W382" s="5"/>
      <c r="X382" s="15">
        <f t="shared" si="22"/>
        <v>0</v>
      </c>
    </row>
    <row r="383" spans="1:24" x14ac:dyDescent="0.25">
      <c r="A383">
        <f t="shared" si="18"/>
        <v>20</v>
      </c>
      <c r="B383">
        <v>2013</v>
      </c>
      <c r="C383" s="4">
        <v>40674</v>
      </c>
      <c r="J383" s="3"/>
      <c r="K383" s="5"/>
      <c r="L383" s="5"/>
      <c r="M383" s="5"/>
      <c r="N383" s="5"/>
      <c r="O383" s="5"/>
      <c r="P383" s="3"/>
      <c r="Q383" s="5"/>
      <c r="R383" s="5"/>
      <c r="S383" s="3"/>
      <c r="T383" s="5"/>
      <c r="U383" s="3"/>
      <c r="V383" s="15">
        <f t="shared" si="21"/>
        <v>0</v>
      </c>
      <c r="W383" s="5"/>
      <c r="X383" s="15">
        <f t="shared" si="22"/>
        <v>0</v>
      </c>
    </row>
    <row r="384" spans="1:24" x14ac:dyDescent="0.25">
      <c r="A384">
        <f t="shared" si="18"/>
        <v>20</v>
      </c>
      <c r="B384">
        <v>2013</v>
      </c>
      <c r="C384" s="4">
        <v>40675</v>
      </c>
      <c r="J384" s="3"/>
      <c r="K384" s="5"/>
      <c r="L384" s="5"/>
      <c r="M384" s="5"/>
      <c r="N384" s="5"/>
      <c r="O384" s="5"/>
      <c r="P384" s="3"/>
      <c r="Q384" s="5"/>
      <c r="R384" s="5"/>
      <c r="S384" s="3"/>
      <c r="T384" s="5"/>
      <c r="U384" s="3"/>
      <c r="V384" s="15">
        <f t="shared" si="21"/>
        <v>0</v>
      </c>
      <c r="W384" s="5"/>
      <c r="X384" s="15">
        <f t="shared" si="22"/>
        <v>0</v>
      </c>
    </row>
    <row r="385" spans="1:24" x14ac:dyDescent="0.25">
      <c r="A385">
        <f t="shared" si="18"/>
        <v>20</v>
      </c>
      <c r="B385">
        <v>2013</v>
      </c>
      <c r="C385" s="4">
        <v>40676</v>
      </c>
      <c r="J385" s="3"/>
      <c r="K385" s="5"/>
      <c r="L385" s="5"/>
      <c r="M385" s="5"/>
      <c r="N385" s="5"/>
      <c r="O385" s="5"/>
      <c r="P385" s="3"/>
      <c r="Q385" s="5"/>
      <c r="R385" s="5"/>
      <c r="S385" s="3"/>
      <c r="T385" s="5"/>
      <c r="U385" s="3"/>
      <c r="V385" s="15">
        <f t="shared" si="21"/>
        <v>0</v>
      </c>
      <c r="W385" s="5"/>
      <c r="X385" s="15">
        <f t="shared" si="22"/>
        <v>0</v>
      </c>
    </row>
    <row r="386" spans="1:24" x14ac:dyDescent="0.25">
      <c r="A386">
        <f t="shared" si="18"/>
        <v>20</v>
      </c>
      <c r="B386">
        <v>2013</v>
      </c>
      <c r="C386" s="4">
        <v>40677</v>
      </c>
      <c r="J386" s="3"/>
      <c r="K386" s="5"/>
      <c r="L386" s="5"/>
      <c r="M386" s="5"/>
      <c r="N386" s="5"/>
      <c r="O386" s="5"/>
      <c r="P386" s="3"/>
      <c r="Q386" s="5"/>
      <c r="R386" s="5"/>
      <c r="S386" s="3"/>
      <c r="T386" s="5"/>
      <c r="U386" s="3"/>
      <c r="V386" s="15">
        <f t="shared" si="21"/>
        <v>0</v>
      </c>
      <c r="W386" s="5"/>
      <c r="X386" s="15">
        <f t="shared" si="22"/>
        <v>0</v>
      </c>
    </row>
    <row r="387" spans="1:24" x14ac:dyDescent="0.25">
      <c r="A387">
        <f t="shared" si="18"/>
        <v>21</v>
      </c>
      <c r="B387">
        <v>2013</v>
      </c>
      <c r="C387" s="4">
        <v>40678</v>
      </c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5">
        <f t="shared" si="21"/>
        <v>0</v>
      </c>
      <c r="W387" s="14"/>
      <c r="X387" s="15">
        <f t="shared" si="22"/>
        <v>0</v>
      </c>
    </row>
    <row r="388" spans="1:24" x14ac:dyDescent="0.25">
      <c r="A388">
        <f t="shared" ref="A388:A451" si="23">WEEKNUM(C388)</f>
        <v>21</v>
      </c>
      <c r="B388">
        <v>2013</v>
      </c>
      <c r="C388" s="4">
        <v>40679</v>
      </c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5">
        <f t="shared" si="21"/>
        <v>0</v>
      </c>
      <c r="W388" s="14"/>
      <c r="X388" s="15">
        <f t="shared" si="22"/>
        <v>0</v>
      </c>
    </row>
    <row r="389" spans="1:24" x14ac:dyDescent="0.25">
      <c r="A389">
        <f t="shared" si="23"/>
        <v>21</v>
      </c>
      <c r="B389">
        <v>2013</v>
      </c>
      <c r="C389" s="4">
        <v>40680</v>
      </c>
      <c r="D389" s="13" t="s">
        <v>25</v>
      </c>
      <c r="E389" s="13" t="s">
        <v>25</v>
      </c>
      <c r="F389" s="13" t="s">
        <v>25</v>
      </c>
      <c r="G389" s="13" t="s">
        <v>25</v>
      </c>
      <c r="H389" s="13" t="s">
        <v>25</v>
      </c>
      <c r="I389" s="13" t="s">
        <v>25</v>
      </c>
      <c r="J389" s="13" t="s">
        <v>25</v>
      </c>
      <c r="K389" s="13" t="s">
        <v>25</v>
      </c>
      <c r="L389" s="13" t="s">
        <v>25</v>
      </c>
      <c r="M389" s="13" t="s">
        <v>25</v>
      </c>
      <c r="N389" s="13" t="s">
        <v>25</v>
      </c>
      <c r="O389" s="13" t="s">
        <v>25</v>
      </c>
      <c r="P389" s="13" t="s">
        <v>25</v>
      </c>
      <c r="Q389" s="13" t="s">
        <v>25</v>
      </c>
      <c r="R389" s="13" t="s">
        <v>25</v>
      </c>
      <c r="S389" s="13" t="s">
        <v>25</v>
      </c>
      <c r="T389" s="13" t="s">
        <v>25</v>
      </c>
      <c r="U389" s="13" t="s">
        <v>25</v>
      </c>
      <c r="V389" s="15">
        <f t="shared" si="21"/>
        <v>0</v>
      </c>
      <c r="W389" s="14" t="s">
        <v>25</v>
      </c>
      <c r="X389" s="15">
        <f t="shared" si="22"/>
        <v>0</v>
      </c>
    </row>
    <row r="390" spans="1:24" x14ac:dyDescent="0.25">
      <c r="A390">
        <f t="shared" si="23"/>
        <v>21</v>
      </c>
      <c r="B390">
        <v>2013</v>
      </c>
      <c r="C390" s="4">
        <v>40681</v>
      </c>
      <c r="D390" s="13" t="s">
        <v>25</v>
      </c>
      <c r="E390" s="13" t="s">
        <v>25</v>
      </c>
      <c r="F390" s="13" t="s">
        <v>25</v>
      </c>
      <c r="G390" s="13" t="s">
        <v>25</v>
      </c>
      <c r="H390" s="13" t="s">
        <v>25</v>
      </c>
      <c r="I390" s="13" t="s">
        <v>25</v>
      </c>
      <c r="J390" s="13" t="s">
        <v>25</v>
      </c>
      <c r="K390" s="13" t="s">
        <v>25</v>
      </c>
      <c r="L390" s="13" t="s">
        <v>25</v>
      </c>
      <c r="M390" s="13" t="s">
        <v>25</v>
      </c>
      <c r="N390" s="13" t="s">
        <v>25</v>
      </c>
      <c r="O390" s="13" t="s">
        <v>25</v>
      </c>
      <c r="P390" s="13" t="s">
        <v>25</v>
      </c>
      <c r="Q390" s="13" t="s">
        <v>25</v>
      </c>
      <c r="R390" s="13" t="s">
        <v>25</v>
      </c>
      <c r="S390" s="13" t="s">
        <v>25</v>
      </c>
      <c r="T390" s="13" t="s">
        <v>25</v>
      </c>
      <c r="U390" s="13" t="s">
        <v>25</v>
      </c>
      <c r="V390" s="15">
        <f t="shared" si="21"/>
        <v>0</v>
      </c>
      <c r="W390" s="14" t="s">
        <v>25</v>
      </c>
      <c r="X390" s="15">
        <f t="shared" si="22"/>
        <v>0</v>
      </c>
    </row>
    <row r="391" spans="1:24" x14ac:dyDescent="0.25">
      <c r="A391">
        <f t="shared" si="23"/>
        <v>21</v>
      </c>
      <c r="B391">
        <v>2013</v>
      </c>
      <c r="C391" s="4">
        <v>40682</v>
      </c>
      <c r="D391" s="13" t="s">
        <v>25</v>
      </c>
      <c r="E391" s="13" t="s">
        <v>25</v>
      </c>
      <c r="F391" s="13" t="s">
        <v>25</v>
      </c>
      <c r="G391" s="13" t="s">
        <v>25</v>
      </c>
      <c r="H391" s="13" t="s">
        <v>25</v>
      </c>
      <c r="I391" s="13" t="s">
        <v>25</v>
      </c>
      <c r="J391" s="13" t="s">
        <v>25</v>
      </c>
      <c r="K391" s="13" t="s">
        <v>25</v>
      </c>
      <c r="L391" s="13" t="s">
        <v>25</v>
      </c>
      <c r="M391" s="13" t="s">
        <v>25</v>
      </c>
      <c r="N391" s="13" t="s">
        <v>25</v>
      </c>
      <c r="O391" s="13" t="s">
        <v>25</v>
      </c>
      <c r="P391" s="13" t="s">
        <v>25</v>
      </c>
      <c r="Q391" s="13" t="s">
        <v>25</v>
      </c>
      <c r="R391" s="13" t="s">
        <v>25</v>
      </c>
      <c r="S391" s="13" t="s">
        <v>25</v>
      </c>
      <c r="T391" s="13" t="s">
        <v>25</v>
      </c>
      <c r="U391" s="13" t="s">
        <v>25</v>
      </c>
      <c r="V391" s="15">
        <f t="shared" si="21"/>
        <v>0</v>
      </c>
      <c r="W391" s="14" t="s">
        <v>25</v>
      </c>
      <c r="X391" s="15">
        <f t="shared" si="22"/>
        <v>0</v>
      </c>
    </row>
    <row r="392" spans="1:24" x14ac:dyDescent="0.25">
      <c r="A392">
        <f t="shared" si="23"/>
        <v>21</v>
      </c>
      <c r="B392">
        <v>2013</v>
      </c>
      <c r="C392" s="4">
        <v>40683</v>
      </c>
      <c r="D392" s="13" t="s">
        <v>25</v>
      </c>
      <c r="E392" s="13" t="s">
        <v>25</v>
      </c>
      <c r="F392" s="13" t="s">
        <v>25</v>
      </c>
      <c r="G392" s="13" t="s">
        <v>25</v>
      </c>
      <c r="H392" s="13" t="s">
        <v>25</v>
      </c>
      <c r="I392" s="13" t="s">
        <v>25</v>
      </c>
      <c r="J392" s="13" t="s">
        <v>25</v>
      </c>
      <c r="K392" s="13" t="s">
        <v>25</v>
      </c>
      <c r="L392" s="13" t="s">
        <v>25</v>
      </c>
      <c r="M392" s="13" t="s">
        <v>25</v>
      </c>
      <c r="N392" s="13" t="s">
        <v>25</v>
      </c>
      <c r="O392" s="13" t="s">
        <v>25</v>
      </c>
      <c r="P392" s="13" t="s">
        <v>25</v>
      </c>
      <c r="Q392" s="13" t="s">
        <v>25</v>
      </c>
      <c r="R392" s="13" t="s">
        <v>25</v>
      </c>
      <c r="S392" s="13" t="s">
        <v>25</v>
      </c>
      <c r="T392" s="13" t="s">
        <v>25</v>
      </c>
      <c r="U392" s="13" t="s">
        <v>25</v>
      </c>
      <c r="V392" s="15">
        <f t="shared" si="21"/>
        <v>0</v>
      </c>
      <c r="W392" s="14" t="s">
        <v>25</v>
      </c>
      <c r="X392" s="15">
        <f t="shared" si="22"/>
        <v>0</v>
      </c>
    </row>
    <row r="393" spans="1:24" x14ac:dyDescent="0.25">
      <c r="A393">
        <f t="shared" si="23"/>
        <v>21</v>
      </c>
      <c r="B393">
        <v>2013</v>
      </c>
      <c r="C393" s="4">
        <v>40684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 s="15">
        <f t="shared" si="21"/>
        <v>0</v>
      </c>
      <c r="W393" s="5">
        <v>0</v>
      </c>
      <c r="X393" s="15">
        <f t="shared" si="22"/>
        <v>0</v>
      </c>
    </row>
    <row r="394" spans="1:24" x14ac:dyDescent="0.25">
      <c r="A394">
        <f t="shared" si="23"/>
        <v>22</v>
      </c>
      <c r="B394">
        <v>2013</v>
      </c>
      <c r="C394" s="4">
        <v>40685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 s="15">
        <f t="shared" si="21"/>
        <v>0</v>
      </c>
      <c r="W394" s="14">
        <v>0</v>
      </c>
      <c r="X394" s="15">
        <f t="shared" si="22"/>
        <v>0</v>
      </c>
    </row>
    <row r="395" spans="1:24" x14ac:dyDescent="0.25">
      <c r="A395">
        <f t="shared" si="23"/>
        <v>22</v>
      </c>
      <c r="B395">
        <v>2013</v>
      </c>
      <c r="C395" s="4">
        <v>40686</v>
      </c>
      <c r="D395" s="13">
        <v>0</v>
      </c>
      <c r="E395" s="13">
        <v>0</v>
      </c>
      <c r="F395" s="13">
        <v>0</v>
      </c>
      <c r="G395" s="13">
        <v>0</v>
      </c>
      <c r="H395" s="13">
        <v>0</v>
      </c>
      <c r="I395" s="13">
        <v>0</v>
      </c>
      <c r="J395" s="13">
        <v>0</v>
      </c>
      <c r="K395" s="13">
        <v>0</v>
      </c>
      <c r="L395" s="13">
        <v>0</v>
      </c>
      <c r="M395" s="13">
        <v>0</v>
      </c>
      <c r="N395" s="13">
        <v>0</v>
      </c>
      <c r="O395" s="13">
        <v>0</v>
      </c>
      <c r="P395" s="13">
        <v>0</v>
      </c>
      <c r="Q395" s="13">
        <v>0.5</v>
      </c>
      <c r="R395" s="13">
        <v>0</v>
      </c>
      <c r="S395" s="13">
        <v>0</v>
      </c>
      <c r="T395" s="13">
        <v>0</v>
      </c>
      <c r="U395" s="13">
        <v>0</v>
      </c>
      <c r="V395" s="15">
        <f t="shared" si="21"/>
        <v>0.5</v>
      </c>
      <c r="W395" s="14">
        <v>0</v>
      </c>
      <c r="X395" s="15">
        <f t="shared" si="22"/>
        <v>0.5</v>
      </c>
    </row>
    <row r="396" spans="1:24" x14ac:dyDescent="0.25">
      <c r="A396">
        <f t="shared" si="23"/>
        <v>22</v>
      </c>
      <c r="B396">
        <v>2013</v>
      </c>
      <c r="C396" s="4">
        <v>40687</v>
      </c>
      <c r="D396" s="13">
        <v>0</v>
      </c>
      <c r="E396" s="13">
        <v>0</v>
      </c>
      <c r="F396" s="13">
        <v>0</v>
      </c>
      <c r="G396" s="13">
        <v>0</v>
      </c>
      <c r="H396" s="13">
        <v>0</v>
      </c>
      <c r="I396" s="13">
        <v>0</v>
      </c>
      <c r="J396" s="13">
        <v>0</v>
      </c>
      <c r="K396" s="13">
        <v>0</v>
      </c>
      <c r="L396" s="13">
        <v>0</v>
      </c>
      <c r="M396" s="13">
        <v>0</v>
      </c>
      <c r="N396" s="13">
        <v>0</v>
      </c>
      <c r="O396" s="13">
        <v>0</v>
      </c>
      <c r="P396" s="13">
        <v>0</v>
      </c>
      <c r="Q396" s="13">
        <v>0.5</v>
      </c>
      <c r="R396" s="13">
        <v>0</v>
      </c>
      <c r="S396" s="13">
        <v>0</v>
      </c>
      <c r="T396" s="13">
        <v>0</v>
      </c>
      <c r="U396" s="13">
        <v>0</v>
      </c>
      <c r="V396" s="15">
        <f t="shared" si="21"/>
        <v>0.5</v>
      </c>
      <c r="W396" s="14">
        <v>0</v>
      </c>
      <c r="X396" s="15">
        <f t="shared" si="22"/>
        <v>0.5</v>
      </c>
    </row>
    <row r="397" spans="1:24" x14ac:dyDescent="0.25">
      <c r="A397">
        <f t="shared" si="23"/>
        <v>22</v>
      </c>
      <c r="B397">
        <v>2013</v>
      </c>
      <c r="C397" s="4">
        <v>40688</v>
      </c>
      <c r="D397" s="13">
        <v>0</v>
      </c>
      <c r="E397" s="13">
        <v>0</v>
      </c>
      <c r="F397" s="13">
        <v>0</v>
      </c>
      <c r="G397" s="13">
        <v>0</v>
      </c>
      <c r="H397" s="13">
        <v>0</v>
      </c>
      <c r="I397" s="13">
        <v>0</v>
      </c>
      <c r="J397" s="13">
        <v>0</v>
      </c>
      <c r="K397" s="13">
        <v>0</v>
      </c>
      <c r="L397" s="13">
        <v>0</v>
      </c>
      <c r="M397" s="13">
        <v>0</v>
      </c>
      <c r="N397" s="13">
        <v>0</v>
      </c>
      <c r="O397" s="13">
        <v>0</v>
      </c>
      <c r="P397" s="13">
        <v>0</v>
      </c>
      <c r="Q397" s="13">
        <v>0</v>
      </c>
      <c r="R397" s="13">
        <v>0</v>
      </c>
      <c r="S397" s="13">
        <v>0</v>
      </c>
      <c r="T397" s="13">
        <v>0</v>
      </c>
      <c r="U397" s="13">
        <v>0</v>
      </c>
      <c r="V397" s="15">
        <f t="shared" si="21"/>
        <v>0</v>
      </c>
      <c r="W397" s="14">
        <v>0</v>
      </c>
      <c r="X397" s="15">
        <f t="shared" si="22"/>
        <v>0</v>
      </c>
    </row>
    <row r="398" spans="1:24" x14ac:dyDescent="0.25">
      <c r="A398">
        <f t="shared" si="23"/>
        <v>22</v>
      </c>
      <c r="B398">
        <v>2013</v>
      </c>
      <c r="C398" s="4">
        <v>40689</v>
      </c>
      <c r="D398" s="13">
        <v>0</v>
      </c>
      <c r="E398" s="13">
        <v>0</v>
      </c>
      <c r="F398" s="13">
        <v>0</v>
      </c>
      <c r="G398" s="13">
        <v>0</v>
      </c>
      <c r="H398" s="13">
        <v>0</v>
      </c>
      <c r="I398" s="13">
        <v>0</v>
      </c>
      <c r="J398" s="13">
        <v>0</v>
      </c>
      <c r="K398" s="13">
        <v>0</v>
      </c>
      <c r="L398" s="13">
        <v>0</v>
      </c>
      <c r="M398" s="13">
        <v>0</v>
      </c>
      <c r="N398" s="13">
        <v>0</v>
      </c>
      <c r="O398" s="13">
        <v>0</v>
      </c>
      <c r="P398" s="13">
        <v>0</v>
      </c>
      <c r="Q398" s="13">
        <v>0</v>
      </c>
      <c r="R398" s="13">
        <v>0</v>
      </c>
      <c r="S398" s="13">
        <v>0</v>
      </c>
      <c r="T398" s="13">
        <v>0</v>
      </c>
      <c r="U398" s="13">
        <v>0</v>
      </c>
      <c r="V398" s="15">
        <f t="shared" si="21"/>
        <v>0</v>
      </c>
      <c r="W398" s="14">
        <v>0</v>
      </c>
      <c r="X398" s="15">
        <f t="shared" si="22"/>
        <v>0</v>
      </c>
    </row>
    <row r="399" spans="1:24" x14ac:dyDescent="0.25">
      <c r="A399">
        <f t="shared" si="23"/>
        <v>22</v>
      </c>
      <c r="B399">
        <v>2013</v>
      </c>
      <c r="C399" s="4">
        <v>40690</v>
      </c>
      <c r="D399" s="13">
        <v>0</v>
      </c>
      <c r="E399" s="13">
        <v>0</v>
      </c>
      <c r="F399" s="13">
        <v>0</v>
      </c>
      <c r="G399" s="13">
        <v>0</v>
      </c>
      <c r="H399" s="13">
        <v>0</v>
      </c>
      <c r="I399" s="13">
        <v>0</v>
      </c>
      <c r="J399" s="13">
        <v>0</v>
      </c>
      <c r="K399" s="13">
        <v>0</v>
      </c>
      <c r="L399" s="13">
        <v>0</v>
      </c>
      <c r="M399" s="13">
        <v>0</v>
      </c>
      <c r="N399" s="13">
        <v>0</v>
      </c>
      <c r="O399" s="13">
        <v>0</v>
      </c>
      <c r="P399" s="13">
        <v>0</v>
      </c>
      <c r="Q399" s="13">
        <v>0</v>
      </c>
      <c r="R399" s="13">
        <v>0</v>
      </c>
      <c r="S399" s="13">
        <v>0</v>
      </c>
      <c r="T399" s="13">
        <v>0</v>
      </c>
      <c r="U399" s="13">
        <v>0</v>
      </c>
      <c r="V399" s="15">
        <f t="shared" si="21"/>
        <v>0</v>
      </c>
      <c r="W399" s="14">
        <v>0</v>
      </c>
      <c r="X399" s="15">
        <f t="shared" si="22"/>
        <v>0</v>
      </c>
    </row>
    <row r="400" spans="1:24" x14ac:dyDescent="0.25">
      <c r="A400">
        <f t="shared" si="23"/>
        <v>22</v>
      </c>
      <c r="B400">
        <v>2013</v>
      </c>
      <c r="C400" s="4">
        <v>40691</v>
      </c>
      <c r="D400" s="13">
        <v>0</v>
      </c>
      <c r="E400" s="13">
        <v>0</v>
      </c>
      <c r="F400" s="13">
        <v>0</v>
      </c>
      <c r="G400" s="13">
        <v>0</v>
      </c>
      <c r="H400" s="13">
        <v>0</v>
      </c>
      <c r="I400" s="13">
        <v>0</v>
      </c>
      <c r="J400" s="13">
        <v>0</v>
      </c>
      <c r="K400" s="13">
        <v>0</v>
      </c>
      <c r="L400" s="13">
        <v>0</v>
      </c>
      <c r="M400" s="13">
        <v>0</v>
      </c>
      <c r="N400" s="13">
        <v>0</v>
      </c>
      <c r="O400" s="13">
        <v>0</v>
      </c>
      <c r="P400" s="13">
        <v>0</v>
      </c>
      <c r="Q400" s="13">
        <v>0</v>
      </c>
      <c r="R400" s="13">
        <v>0</v>
      </c>
      <c r="S400" s="13">
        <v>0</v>
      </c>
      <c r="T400" s="13">
        <v>0</v>
      </c>
      <c r="U400" s="13">
        <v>0</v>
      </c>
      <c r="V400" s="15">
        <f t="shared" si="21"/>
        <v>0</v>
      </c>
      <c r="W400" s="14">
        <v>0</v>
      </c>
      <c r="X400" s="15">
        <f t="shared" si="22"/>
        <v>0</v>
      </c>
    </row>
    <row r="401" spans="1:24" x14ac:dyDescent="0.25">
      <c r="A401">
        <f t="shared" si="23"/>
        <v>23</v>
      </c>
      <c r="B401">
        <v>2013</v>
      </c>
      <c r="C401" s="4">
        <v>40692</v>
      </c>
      <c r="D401" s="13">
        <v>0</v>
      </c>
      <c r="E401" s="13">
        <v>0</v>
      </c>
      <c r="F401" s="13">
        <v>0</v>
      </c>
      <c r="G401" s="13">
        <v>0</v>
      </c>
      <c r="H401" s="13">
        <v>0</v>
      </c>
      <c r="I401" s="13">
        <v>0</v>
      </c>
      <c r="J401" s="13">
        <v>0</v>
      </c>
      <c r="K401" s="13">
        <v>0</v>
      </c>
      <c r="L401" s="13">
        <v>0</v>
      </c>
      <c r="M401" s="13">
        <v>0</v>
      </c>
      <c r="N401" s="13">
        <v>0</v>
      </c>
      <c r="O401" s="13">
        <v>0</v>
      </c>
      <c r="P401" s="13">
        <v>0</v>
      </c>
      <c r="Q401" s="13">
        <v>0</v>
      </c>
      <c r="R401" s="13">
        <v>0</v>
      </c>
      <c r="S401" s="13">
        <v>0</v>
      </c>
      <c r="T401" s="13">
        <v>0</v>
      </c>
      <c r="U401" s="13">
        <v>0</v>
      </c>
      <c r="V401" s="15">
        <f t="shared" si="21"/>
        <v>0</v>
      </c>
      <c r="W401" s="14">
        <v>0</v>
      </c>
      <c r="X401" s="15">
        <f t="shared" si="22"/>
        <v>0</v>
      </c>
    </row>
    <row r="402" spans="1:24" x14ac:dyDescent="0.25">
      <c r="A402">
        <f t="shared" si="23"/>
        <v>23</v>
      </c>
      <c r="B402">
        <v>2013</v>
      </c>
      <c r="C402" s="4">
        <v>40693</v>
      </c>
      <c r="D402" s="13">
        <v>0</v>
      </c>
      <c r="E402" s="13">
        <v>0</v>
      </c>
      <c r="F402" s="13">
        <v>0</v>
      </c>
      <c r="G402" s="13">
        <v>0</v>
      </c>
      <c r="H402" s="13">
        <v>0</v>
      </c>
      <c r="I402" s="13">
        <v>0</v>
      </c>
      <c r="J402" s="13">
        <v>0</v>
      </c>
      <c r="K402" s="13">
        <v>0</v>
      </c>
      <c r="L402" s="13">
        <v>0</v>
      </c>
      <c r="M402" s="13">
        <v>0</v>
      </c>
      <c r="N402" s="13">
        <v>0</v>
      </c>
      <c r="O402" s="13">
        <v>0</v>
      </c>
      <c r="P402" s="13">
        <v>0</v>
      </c>
      <c r="Q402" s="13">
        <v>0</v>
      </c>
      <c r="R402" s="13">
        <v>0</v>
      </c>
      <c r="S402" s="13">
        <v>0</v>
      </c>
      <c r="T402" s="13">
        <v>0</v>
      </c>
      <c r="U402" s="13">
        <v>0</v>
      </c>
      <c r="V402" s="15">
        <f t="shared" si="21"/>
        <v>0</v>
      </c>
      <c r="W402" s="14">
        <v>0</v>
      </c>
      <c r="X402" s="15">
        <f t="shared" si="22"/>
        <v>0</v>
      </c>
    </row>
    <row r="403" spans="1:24" x14ac:dyDescent="0.25">
      <c r="A403">
        <f t="shared" si="23"/>
        <v>23</v>
      </c>
      <c r="B403">
        <v>2013</v>
      </c>
      <c r="C403" s="4">
        <v>40694</v>
      </c>
      <c r="D403" s="13">
        <v>0</v>
      </c>
      <c r="E403" s="13">
        <v>0</v>
      </c>
      <c r="F403" s="13">
        <v>0</v>
      </c>
      <c r="G403" s="13">
        <v>0</v>
      </c>
      <c r="H403" s="13">
        <v>0</v>
      </c>
      <c r="I403" s="13">
        <v>0</v>
      </c>
      <c r="J403" s="13">
        <v>0</v>
      </c>
      <c r="K403" s="13">
        <v>0</v>
      </c>
      <c r="L403" s="13">
        <v>0</v>
      </c>
      <c r="M403" s="13">
        <v>0</v>
      </c>
      <c r="N403" s="13">
        <v>0</v>
      </c>
      <c r="O403" s="13">
        <v>0</v>
      </c>
      <c r="P403" s="13">
        <v>0</v>
      </c>
      <c r="Q403" s="13">
        <v>0</v>
      </c>
      <c r="R403" s="13">
        <v>0</v>
      </c>
      <c r="S403" s="13">
        <v>0</v>
      </c>
      <c r="T403" s="13">
        <v>0</v>
      </c>
      <c r="U403" s="13">
        <v>0</v>
      </c>
      <c r="V403" s="15">
        <f t="shared" si="21"/>
        <v>0</v>
      </c>
      <c r="W403" s="14">
        <v>0</v>
      </c>
      <c r="X403" s="15">
        <f t="shared" si="22"/>
        <v>0</v>
      </c>
    </row>
    <row r="404" spans="1:24" x14ac:dyDescent="0.25">
      <c r="A404">
        <f t="shared" si="23"/>
        <v>23</v>
      </c>
      <c r="B404">
        <v>2013</v>
      </c>
      <c r="C404" s="4">
        <v>40695</v>
      </c>
      <c r="D404" s="13">
        <v>0</v>
      </c>
      <c r="E404" s="13">
        <v>0</v>
      </c>
      <c r="F404" s="13">
        <v>0</v>
      </c>
      <c r="G404" s="13">
        <v>0</v>
      </c>
      <c r="H404" s="13">
        <v>0</v>
      </c>
      <c r="I404" s="13">
        <v>0</v>
      </c>
      <c r="J404" s="13">
        <v>0</v>
      </c>
      <c r="K404" s="13">
        <v>0</v>
      </c>
      <c r="L404" s="13">
        <v>0</v>
      </c>
      <c r="M404" s="13">
        <v>0</v>
      </c>
      <c r="N404" s="13">
        <v>0</v>
      </c>
      <c r="O404" s="13">
        <v>0</v>
      </c>
      <c r="P404" s="13">
        <v>0</v>
      </c>
      <c r="Q404" s="13">
        <v>0</v>
      </c>
      <c r="R404" s="13">
        <v>0</v>
      </c>
      <c r="S404" s="13">
        <v>0</v>
      </c>
      <c r="T404" s="13">
        <v>0</v>
      </c>
      <c r="U404" s="13">
        <v>0</v>
      </c>
      <c r="V404" s="15">
        <f t="shared" si="21"/>
        <v>0</v>
      </c>
      <c r="W404" s="14">
        <v>0</v>
      </c>
      <c r="X404" s="15">
        <f t="shared" si="22"/>
        <v>0</v>
      </c>
    </row>
    <row r="405" spans="1:24" x14ac:dyDescent="0.25">
      <c r="A405">
        <f t="shared" si="23"/>
        <v>23</v>
      </c>
      <c r="B405">
        <v>2013</v>
      </c>
      <c r="C405" s="4">
        <v>40696</v>
      </c>
      <c r="D405" s="13">
        <v>0</v>
      </c>
      <c r="E405" s="13">
        <v>0</v>
      </c>
      <c r="F405" s="13">
        <v>0</v>
      </c>
      <c r="G405" s="13">
        <v>0</v>
      </c>
      <c r="H405" s="13">
        <v>0</v>
      </c>
      <c r="I405" s="13">
        <v>0</v>
      </c>
      <c r="J405" s="13">
        <v>0</v>
      </c>
      <c r="K405" s="13">
        <v>0</v>
      </c>
      <c r="L405" s="13">
        <v>0</v>
      </c>
      <c r="M405" s="13">
        <v>0</v>
      </c>
      <c r="N405" s="13">
        <v>0</v>
      </c>
      <c r="O405" s="13">
        <v>0</v>
      </c>
      <c r="P405" s="13">
        <v>0</v>
      </c>
      <c r="Q405" s="13">
        <v>0</v>
      </c>
      <c r="R405" s="13">
        <v>0</v>
      </c>
      <c r="S405" s="13">
        <v>0</v>
      </c>
      <c r="T405" s="13">
        <v>0</v>
      </c>
      <c r="U405" s="13">
        <v>0</v>
      </c>
      <c r="V405" s="15">
        <f t="shared" si="21"/>
        <v>0</v>
      </c>
      <c r="W405" s="14">
        <v>0</v>
      </c>
      <c r="X405" s="15">
        <f t="shared" si="22"/>
        <v>0</v>
      </c>
    </row>
    <row r="406" spans="1:24" x14ac:dyDescent="0.25">
      <c r="A406">
        <f t="shared" si="23"/>
        <v>23</v>
      </c>
      <c r="B406">
        <v>2013</v>
      </c>
      <c r="C406" s="4">
        <v>40697</v>
      </c>
      <c r="D406" s="13">
        <v>0</v>
      </c>
      <c r="E406" s="13">
        <v>0</v>
      </c>
      <c r="F406" s="13">
        <v>0</v>
      </c>
      <c r="G406" s="13">
        <v>0</v>
      </c>
      <c r="H406" s="13">
        <v>0</v>
      </c>
      <c r="I406" s="13">
        <v>0</v>
      </c>
      <c r="J406" s="13">
        <v>0</v>
      </c>
      <c r="K406" s="13">
        <v>0</v>
      </c>
      <c r="L406" s="13">
        <v>0</v>
      </c>
      <c r="M406" s="13">
        <v>0</v>
      </c>
      <c r="N406" s="13">
        <v>0</v>
      </c>
      <c r="O406" s="13">
        <v>0</v>
      </c>
      <c r="P406" s="13">
        <v>0</v>
      </c>
      <c r="Q406" s="13">
        <v>0</v>
      </c>
      <c r="R406" s="13">
        <v>0</v>
      </c>
      <c r="S406" s="13">
        <v>0</v>
      </c>
      <c r="T406" s="13">
        <v>0</v>
      </c>
      <c r="U406" s="13">
        <v>0</v>
      </c>
      <c r="V406" s="15">
        <f t="shared" si="21"/>
        <v>0</v>
      </c>
      <c r="W406" s="14">
        <v>0</v>
      </c>
      <c r="X406" s="15">
        <f t="shared" si="22"/>
        <v>0</v>
      </c>
    </row>
    <row r="407" spans="1:24" x14ac:dyDescent="0.25">
      <c r="A407">
        <f t="shared" si="23"/>
        <v>23</v>
      </c>
      <c r="B407">
        <v>2013</v>
      </c>
      <c r="C407" s="4">
        <v>40698</v>
      </c>
      <c r="D407" s="13">
        <v>0</v>
      </c>
      <c r="E407" s="13">
        <v>0</v>
      </c>
      <c r="F407" s="13">
        <v>0</v>
      </c>
      <c r="G407" s="13">
        <v>0</v>
      </c>
      <c r="H407" s="13">
        <v>0</v>
      </c>
      <c r="I407" s="13">
        <v>0</v>
      </c>
      <c r="J407" s="13">
        <v>0</v>
      </c>
      <c r="K407" s="13">
        <v>0</v>
      </c>
      <c r="L407" s="13">
        <v>0</v>
      </c>
      <c r="M407" s="13">
        <v>0</v>
      </c>
      <c r="N407" s="13">
        <v>0</v>
      </c>
      <c r="O407" s="13">
        <v>0</v>
      </c>
      <c r="P407" s="13">
        <v>0</v>
      </c>
      <c r="Q407" s="13">
        <v>1</v>
      </c>
      <c r="R407" s="13">
        <v>0</v>
      </c>
      <c r="S407" s="13">
        <v>0</v>
      </c>
      <c r="T407" s="13">
        <v>0</v>
      </c>
      <c r="U407" s="13">
        <v>0</v>
      </c>
      <c r="V407" s="15">
        <f t="shared" si="21"/>
        <v>1</v>
      </c>
      <c r="W407" s="14">
        <v>0</v>
      </c>
      <c r="X407" s="15">
        <f t="shared" si="22"/>
        <v>1</v>
      </c>
    </row>
    <row r="408" spans="1:24" x14ac:dyDescent="0.25">
      <c r="A408">
        <f t="shared" si="23"/>
        <v>24</v>
      </c>
      <c r="B408">
        <v>2013</v>
      </c>
      <c r="C408" s="4">
        <v>40699</v>
      </c>
      <c r="D408" s="13">
        <v>0</v>
      </c>
      <c r="E408" s="13">
        <v>0</v>
      </c>
      <c r="F408" s="13">
        <v>0</v>
      </c>
      <c r="G408" s="13">
        <v>0</v>
      </c>
      <c r="H408" s="13">
        <v>0</v>
      </c>
      <c r="I408" s="13">
        <v>0</v>
      </c>
      <c r="J408" s="13">
        <v>0</v>
      </c>
      <c r="K408" s="13">
        <v>0</v>
      </c>
      <c r="L408" s="13">
        <v>0</v>
      </c>
      <c r="M408" s="13">
        <v>0</v>
      </c>
      <c r="N408" s="13">
        <v>0</v>
      </c>
      <c r="O408" s="13">
        <v>0</v>
      </c>
      <c r="P408" s="13">
        <v>0</v>
      </c>
      <c r="Q408" s="13">
        <v>0</v>
      </c>
      <c r="R408" s="13">
        <v>0</v>
      </c>
      <c r="S408" s="13">
        <v>0</v>
      </c>
      <c r="T408" s="13">
        <v>0</v>
      </c>
      <c r="U408" s="13">
        <v>0</v>
      </c>
      <c r="V408" s="15">
        <f t="shared" si="21"/>
        <v>0</v>
      </c>
      <c r="W408" s="14">
        <v>0</v>
      </c>
      <c r="X408" s="15">
        <f t="shared" si="22"/>
        <v>0</v>
      </c>
    </row>
    <row r="409" spans="1:24" x14ac:dyDescent="0.25">
      <c r="A409">
        <f t="shared" si="23"/>
        <v>24</v>
      </c>
      <c r="B409">
        <v>2013</v>
      </c>
      <c r="C409" s="4">
        <v>40700</v>
      </c>
      <c r="D409" s="13">
        <v>0</v>
      </c>
      <c r="E409" s="13">
        <v>0</v>
      </c>
      <c r="F409" s="13">
        <v>0</v>
      </c>
      <c r="G409" s="13">
        <v>0</v>
      </c>
      <c r="H409" s="13">
        <v>0</v>
      </c>
      <c r="I409" s="13">
        <v>0</v>
      </c>
      <c r="J409" s="13">
        <v>0</v>
      </c>
      <c r="K409" s="13">
        <v>0</v>
      </c>
      <c r="L409" s="13">
        <v>1</v>
      </c>
      <c r="M409" s="13">
        <v>0</v>
      </c>
      <c r="N409" s="13">
        <v>0</v>
      </c>
      <c r="O409" s="13">
        <v>0</v>
      </c>
      <c r="P409" s="13">
        <v>0</v>
      </c>
      <c r="Q409" s="13">
        <v>3</v>
      </c>
      <c r="R409" s="13">
        <v>0</v>
      </c>
      <c r="S409" s="13">
        <v>0</v>
      </c>
      <c r="T409" s="13">
        <v>0</v>
      </c>
      <c r="U409" s="13">
        <v>0</v>
      </c>
      <c r="V409" s="15">
        <f t="shared" si="21"/>
        <v>4</v>
      </c>
      <c r="W409" s="14">
        <v>0</v>
      </c>
      <c r="X409" s="15">
        <f t="shared" si="22"/>
        <v>4</v>
      </c>
    </row>
    <row r="410" spans="1:24" x14ac:dyDescent="0.25">
      <c r="A410">
        <f t="shared" si="23"/>
        <v>24</v>
      </c>
      <c r="B410">
        <v>2013</v>
      </c>
      <c r="C410" s="4">
        <v>40701</v>
      </c>
      <c r="D410" s="13">
        <v>0</v>
      </c>
      <c r="E410" s="13">
        <v>0</v>
      </c>
      <c r="F410" s="13">
        <v>0</v>
      </c>
      <c r="G410" s="13">
        <v>0</v>
      </c>
      <c r="H410" s="13">
        <v>0</v>
      </c>
      <c r="I410" s="13">
        <v>0</v>
      </c>
      <c r="J410" s="13">
        <v>0</v>
      </c>
      <c r="K410" s="13">
        <v>0</v>
      </c>
      <c r="L410" s="13">
        <v>0</v>
      </c>
      <c r="M410" s="13">
        <v>0</v>
      </c>
      <c r="N410" s="13">
        <v>0</v>
      </c>
      <c r="O410" s="13">
        <v>0</v>
      </c>
      <c r="P410" s="13">
        <v>0</v>
      </c>
      <c r="Q410" s="13">
        <v>0</v>
      </c>
      <c r="R410" s="13">
        <v>0</v>
      </c>
      <c r="S410" s="13">
        <v>0</v>
      </c>
      <c r="T410" s="13">
        <v>0</v>
      </c>
      <c r="U410" s="13">
        <v>0</v>
      </c>
      <c r="V410" s="15">
        <f t="shared" si="21"/>
        <v>0</v>
      </c>
      <c r="W410" s="14">
        <v>0</v>
      </c>
      <c r="X410" s="15">
        <f t="shared" si="22"/>
        <v>0</v>
      </c>
    </row>
    <row r="411" spans="1:24" x14ac:dyDescent="0.25">
      <c r="A411">
        <f t="shared" si="23"/>
        <v>24</v>
      </c>
      <c r="B411">
        <v>2013</v>
      </c>
      <c r="C411" s="4">
        <v>40702</v>
      </c>
      <c r="D411" s="13">
        <v>1.66</v>
      </c>
      <c r="E411" s="13">
        <v>0</v>
      </c>
      <c r="F411" s="13">
        <v>0</v>
      </c>
      <c r="G411" s="13">
        <v>0</v>
      </c>
      <c r="H411" s="13">
        <v>0</v>
      </c>
      <c r="I411" s="13">
        <v>0</v>
      </c>
      <c r="J411" s="13">
        <v>0</v>
      </c>
      <c r="K411" s="13">
        <v>0</v>
      </c>
      <c r="L411" s="13">
        <v>0</v>
      </c>
      <c r="M411" s="13">
        <v>0</v>
      </c>
      <c r="N411" s="13">
        <v>0.66</v>
      </c>
      <c r="O411" s="13">
        <v>0</v>
      </c>
      <c r="P411" s="13">
        <v>0</v>
      </c>
      <c r="Q411" s="13">
        <v>1</v>
      </c>
      <c r="R411" s="13">
        <v>0</v>
      </c>
      <c r="S411" s="13">
        <v>0</v>
      </c>
      <c r="T411" s="13">
        <v>0</v>
      </c>
      <c r="U411" s="13">
        <v>0</v>
      </c>
      <c r="V411" s="15">
        <f t="shared" si="21"/>
        <v>3.32</v>
      </c>
      <c r="W411" s="14">
        <v>0.33</v>
      </c>
      <c r="X411" s="15">
        <f t="shared" si="22"/>
        <v>3.65</v>
      </c>
    </row>
    <row r="412" spans="1:24" x14ac:dyDescent="0.25">
      <c r="A412">
        <f t="shared" si="23"/>
        <v>24</v>
      </c>
      <c r="B412">
        <v>2013</v>
      </c>
      <c r="C412" s="4">
        <v>40703</v>
      </c>
      <c r="D412" s="13">
        <v>1.66</v>
      </c>
      <c r="E412" s="13">
        <v>0</v>
      </c>
      <c r="F412" s="13">
        <v>0</v>
      </c>
      <c r="G412" s="13">
        <v>0</v>
      </c>
      <c r="H412" s="13">
        <v>0</v>
      </c>
      <c r="I412" s="13">
        <v>0</v>
      </c>
      <c r="J412" s="13">
        <v>0</v>
      </c>
      <c r="K412" s="13">
        <v>0</v>
      </c>
      <c r="L412" s="13">
        <v>0</v>
      </c>
      <c r="M412" s="13">
        <v>0</v>
      </c>
      <c r="N412" s="13">
        <v>0.66</v>
      </c>
      <c r="O412" s="13">
        <v>0</v>
      </c>
      <c r="P412" s="13">
        <v>0</v>
      </c>
      <c r="Q412" s="13">
        <v>1</v>
      </c>
      <c r="R412" s="13">
        <v>0</v>
      </c>
      <c r="S412" s="13">
        <v>0</v>
      </c>
      <c r="T412" s="13">
        <v>0</v>
      </c>
      <c r="U412" s="13">
        <v>0</v>
      </c>
      <c r="V412" s="15">
        <f t="shared" si="21"/>
        <v>3.32</v>
      </c>
      <c r="W412" s="14">
        <v>0.33</v>
      </c>
      <c r="X412" s="15">
        <f t="shared" si="22"/>
        <v>3.65</v>
      </c>
    </row>
    <row r="413" spans="1:24" x14ac:dyDescent="0.25">
      <c r="A413">
        <f t="shared" si="23"/>
        <v>24</v>
      </c>
      <c r="B413">
        <v>2013</v>
      </c>
      <c r="C413" s="4">
        <v>40704</v>
      </c>
      <c r="D413" s="13">
        <v>1.66</v>
      </c>
      <c r="E413" s="13">
        <v>0</v>
      </c>
      <c r="F413" s="13">
        <v>0</v>
      </c>
      <c r="G413" s="13">
        <v>0</v>
      </c>
      <c r="H413" s="13">
        <v>0</v>
      </c>
      <c r="I413" s="13">
        <v>0</v>
      </c>
      <c r="J413" s="13">
        <v>0</v>
      </c>
      <c r="K413" s="13">
        <v>0</v>
      </c>
      <c r="L413" s="13">
        <v>0</v>
      </c>
      <c r="M413" s="13">
        <v>0</v>
      </c>
      <c r="N413" s="13">
        <v>0.66</v>
      </c>
      <c r="O413" s="13">
        <v>0</v>
      </c>
      <c r="P413" s="13">
        <v>0</v>
      </c>
      <c r="Q413" s="13">
        <v>1</v>
      </c>
      <c r="R413" s="13">
        <v>0</v>
      </c>
      <c r="S413" s="13">
        <v>0</v>
      </c>
      <c r="T413" s="13">
        <v>0</v>
      </c>
      <c r="U413" s="13">
        <v>0</v>
      </c>
      <c r="V413" s="15">
        <f t="shared" si="21"/>
        <v>3.32</v>
      </c>
      <c r="W413" s="14">
        <v>0.33</v>
      </c>
      <c r="X413" s="15">
        <f t="shared" si="22"/>
        <v>3.65</v>
      </c>
    </row>
    <row r="414" spans="1:24" x14ac:dyDescent="0.25">
      <c r="A414">
        <f t="shared" si="23"/>
        <v>24</v>
      </c>
      <c r="B414">
        <v>2013</v>
      </c>
      <c r="C414" s="4">
        <v>40705</v>
      </c>
      <c r="D414">
        <v>29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</v>
      </c>
      <c r="O414">
        <v>0</v>
      </c>
      <c r="P414">
        <v>0</v>
      </c>
      <c r="Q414">
        <v>3</v>
      </c>
      <c r="R414">
        <v>0</v>
      </c>
      <c r="S414">
        <v>0</v>
      </c>
      <c r="T414">
        <v>0</v>
      </c>
      <c r="U414">
        <v>0</v>
      </c>
      <c r="V414" s="15">
        <f t="shared" si="21"/>
        <v>33</v>
      </c>
      <c r="W414" s="5">
        <v>13</v>
      </c>
      <c r="X414" s="15">
        <f t="shared" si="22"/>
        <v>46</v>
      </c>
    </row>
    <row r="415" spans="1:24" x14ac:dyDescent="0.25">
      <c r="A415">
        <f t="shared" si="23"/>
        <v>25</v>
      </c>
      <c r="B415">
        <v>2013</v>
      </c>
      <c r="C415" s="4">
        <v>40706</v>
      </c>
      <c r="D415" t="s">
        <v>25</v>
      </c>
      <c r="E415" t="s">
        <v>25</v>
      </c>
      <c r="F415" t="s">
        <v>25</v>
      </c>
      <c r="G415" t="s">
        <v>25</v>
      </c>
      <c r="H415" t="s">
        <v>25</v>
      </c>
      <c r="I415" t="s">
        <v>25</v>
      </c>
      <c r="J415" t="s">
        <v>25</v>
      </c>
      <c r="K415" t="s">
        <v>25</v>
      </c>
      <c r="L415" t="s">
        <v>25</v>
      </c>
      <c r="M415" t="s">
        <v>25</v>
      </c>
      <c r="N415" t="s">
        <v>25</v>
      </c>
      <c r="O415" t="s">
        <v>25</v>
      </c>
      <c r="P415" t="s">
        <v>25</v>
      </c>
      <c r="Q415" t="s">
        <v>25</v>
      </c>
      <c r="R415" t="s">
        <v>25</v>
      </c>
      <c r="S415" t="s">
        <v>25</v>
      </c>
      <c r="T415" t="s">
        <v>25</v>
      </c>
      <c r="U415" t="s">
        <v>25</v>
      </c>
      <c r="V415" s="15">
        <f t="shared" si="21"/>
        <v>0</v>
      </c>
      <c r="W415" s="5" t="s">
        <v>25</v>
      </c>
      <c r="X415" s="15">
        <f t="shared" si="22"/>
        <v>0</v>
      </c>
    </row>
    <row r="416" spans="1:24" x14ac:dyDescent="0.25">
      <c r="A416">
        <f t="shared" si="23"/>
        <v>25</v>
      </c>
      <c r="B416">
        <v>2013</v>
      </c>
      <c r="C416" s="4">
        <v>40707</v>
      </c>
      <c r="D416">
        <v>10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2</v>
      </c>
      <c r="R416">
        <v>0</v>
      </c>
      <c r="S416">
        <v>0</v>
      </c>
      <c r="T416">
        <v>0</v>
      </c>
      <c r="U416">
        <v>0</v>
      </c>
      <c r="V416" s="15">
        <f t="shared" si="21"/>
        <v>12</v>
      </c>
      <c r="W416" s="5">
        <v>3</v>
      </c>
      <c r="X416" s="15">
        <f t="shared" si="22"/>
        <v>15</v>
      </c>
    </row>
    <row r="417" spans="1:24" x14ac:dyDescent="0.25">
      <c r="A417">
        <f t="shared" si="23"/>
        <v>25</v>
      </c>
      <c r="B417">
        <v>2013</v>
      </c>
      <c r="C417" s="4">
        <v>40708</v>
      </c>
      <c r="D417">
        <v>6</v>
      </c>
      <c r="E417">
        <v>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</v>
      </c>
      <c r="R417">
        <v>0</v>
      </c>
      <c r="S417">
        <v>0</v>
      </c>
      <c r="T417">
        <v>0</v>
      </c>
      <c r="U417">
        <v>0</v>
      </c>
      <c r="V417" s="15">
        <f t="shared" si="21"/>
        <v>8</v>
      </c>
      <c r="W417" s="5">
        <v>1</v>
      </c>
      <c r="X417" s="15">
        <f t="shared" si="22"/>
        <v>9</v>
      </c>
    </row>
    <row r="418" spans="1:24" x14ac:dyDescent="0.25">
      <c r="A418">
        <f t="shared" si="23"/>
        <v>25</v>
      </c>
      <c r="B418">
        <v>2013</v>
      </c>
      <c r="C418" s="4">
        <v>40709</v>
      </c>
      <c r="D418">
        <v>55.33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1.33</v>
      </c>
      <c r="O418">
        <v>0</v>
      </c>
      <c r="P418">
        <v>0</v>
      </c>
      <c r="Q418">
        <v>4</v>
      </c>
      <c r="R418">
        <v>0</v>
      </c>
      <c r="S418">
        <v>0</v>
      </c>
      <c r="T418">
        <v>0</v>
      </c>
      <c r="U418">
        <v>0</v>
      </c>
      <c r="V418" s="15">
        <f t="shared" si="21"/>
        <v>60.66</v>
      </c>
      <c r="W418" s="5">
        <v>8.66</v>
      </c>
      <c r="X418" s="15">
        <f t="shared" si="22"/>
        <v>69.319999999999993</v>
      </c>
    </row>
    <row r="419" spans="1:24" x14ac:dyDescent="0.25">
      <c r="A419">
        <f t="shared" si="23"/>
        <v>25</v>
      </c>
      <c r="B419">
        <v>2013</v>
      </c>
      <c r="C419" s="4">
        <v>40710</v>
      </c>
      <c r="D419">
        <v>55.33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1.33</v>
      </c>
      <c r="O419">
        <v>0</v>
      </c>
      <c r="P419">
        <v>0</v>
      </c>
      <c r="Q419">
        <v>4</v>
      </c>
      <c r="R419">
        <v>0</v>
      </c>
      <c r="S419">
        <v>0</v>
      </c>
      <c r="T419">
        <v>0</v>
      </c>
      <c r="U419">
        <v>0</v>
      </c>
      <c r="V419" s="15">
        <f t="shared" si="21"/>
        <v>60.66</v>
      </c>
      <c r="W419" s="5">
        <v>8.66</v>
      </c>
      <c r="X419" s="15">
        <f t="shared" si="22"/>
        <v>69.319999999999993</v>
      </c>
    </row>
    <row r="420" spans="1:24" x14ac:dyDescent="0.25">
      <c r="A420">
        <f t="shared" si="23"/>
        <v>25</v>
      </c>
      <c r="B420">
        <v>2013</v>
      </c>
      <c r="C420" s="4">
        <v>40711</v>
      </c>
      <c r="D420">
        <v>55.33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1.33</v>
      </c>
      <c r="O420">
        <v>0</v>
      </c>
      <c r="P420">
        <v>0</v>
      </c>
      <c r="Q420">
        <v>4</v>
      </c>
      <c r="R420">
        <v>0</v>
      </c>
      <c r="S420">
        <v>0</v>
      </c>
      <c r="T420">
        <v>0</v>
      </c>
      <c r="U420">
        <v>0</v>
      </c>
      <c r="V420" s="15">
        <f t="shared" si="21"/>
        <v>60.66</v>
      </c>
      <c r="W420" s="5">
        <v>8.66</v>
      </c>
      <c r="X420" s="15">
        <f t="shared" si="22"/>
        <v>69.319999999999993</v>
      </c>
    </row>
    <row r="421" spans="1:24" x14ac:dyDescent="0.25">
      <c r="A421">
        <f t="shared" si="23"/>
        <v>25</v>
      </c>
      <c r="B421">
        <v>2013</v>
      </c>
      <c r="C421" s="4">
        <v>40712</v>
      </c>
      <c r="D421">
        <v>28</v>
      </c>
      <c r="E421">
        <v>1</v>
      </c>
      <c r="F421">
        <v>0</v>
      </c>
      <c r="G421">
        <v>0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8</v>
      </c>
      <c r="R421">
        <v>0</v>
      </c>
      <c r="S421">
        <v>0</v>
      </c>
      <c r="T421">
        <v>0</v>
      </c>
      <c r="U421">
        <v>0</v>
      </c>
      <c r="V421" s="15">
        <f t="shared" si="21"/>
        <v>38</v>
      </c>
      <c r="W421" s="5">
        <v>25</v>
      </c>
      <c r="X421" s="15">
        <f t="shared" si="22"/>
        <v>63</v>
      </c>
    </row>
    <row r="422" spans="1:24" x14ac:dyDescent="0.25">
      <c r="A422">
        <f t="shared" si="23"/>
        <v>26</v>
      </c>
      <c r="B422">
        <v>2013</v>
      </c>
      <c r="C422" s="4">
        <v>40713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3</v>
      </c>
      <c r="R422">
        <v>0</v>
      </c>
      <c r="S422">
        <v>0</v>
      </c>
      <c r="T422">
        <v>0</v>
      </c>
      <c r="U422">
        <v>0</v>
      </c>
      <c r="V422" s="15">
        <f t="shared" si="21"/>
        <v>5</v>
      </c>
      <c r="W422" s="5">
        <v>2</v>
      </c>
      <c r="X422" s="15">
        <f t="shared" si="22"/>
        <v>7</v>
      </c>
    </row>
    <row r="423" spans="1:24" x14ac:dyDescent="0.25">
      <c r="A423">
        <f t="shared" si="23"/>
        <v>26</v>
      </c>
      <c r="B423">
        <v>2013</v>
      </c>
      <c r="C423" s="4">
        <v>40714</v>
      </c>
      <c r="D423" t="s">
        <v>25</v>
      </c>
      <c r="E423" t="s">
        <v>25</v>
      </c>
      <c r="F423" t="s">
        <v>25</v>
      </c>
      <c r="G423" t="s">
        <v>25</v>
      </c>
      <c r="H423" t="s">
        <v>25</v>
      </c>
      <c r="I423" t="s">
        <v>25</v>
      </c>
      <c r="J423" t="s">
        <v>25</v>
      </c>
      <c r="K423" t="s">
        <v>25</v>
      </c>
      <c r="L423" t="s">
        <v>25</v>
      </c>
      <c r="M423" t="s">
        <v>25</v>
      </c>
      <c r="N423" t="s">
        <v>25</v>
      </c>
      <c r="O423" t="s">
        <v>25</v>
      </c>
      <c r="P423" t="s">
        <v>25</v>
      </c>
      <c r="Q423" t="s">
        <v>25</v>
      </c>
      <c r="R423" t="s">
        <v>25</v>
      </c>
      <c r="S423" t="s">
        <v>25</v>
      </c>
      <c r="T423" t="s">
        <v>25</v>
      </c>
      <c r="U423" t="s">
        <v>25</v>
      </c>
      <c r="V423" s="15">
        <f t="shared" si="21"/>
        <v>0</v>
      </c>
      <c r="W423" s="5" t="s">
        <v>25</v>
      </c>
      <c r="X423" s="15">
        <f t="shared" si="22"/>
        <v>0</v>
      </c>
    </row>
    <row r="424" spans="1:24" x14ac:dyDescent="0.25">
      <c r="A424">
        <f t="shared" si="23"/>
        <v>26</v>
      </c>
      <c r="B424">
        <v>2013</v>
      </c>
      <c r="C424" s="4">
        <v>40715</v>
      </c>
      <c r="D424" t="s">
        <v>25</v>
      </c>
      <c r="E424" t="s">
        <v>25</v>
      </c>
      <c r="F424" t="s">
        <v>25</v>
      </c>
      <c r="G424" t="s">
        <v>25</v>
      </c>
      <c r="H424" t="s">
        <v>25</v>
      </c>
      <c r="I424" t="s">
        <v>25</v>
      </c>
      <c r="J424" t="s">
        <v>25</v>
      </c>
      <c r="K424" t="s">
        <v>25</v>
      </c>
      <c r="L424" t="s">
        <v>25</v>
      </c>
      <c r="M424" t="s">
        <v>25</v>
      </c>
      <c r="N424" t="s">
        <v>25</v>
      </c>
      <c r="O424" t="s">
        <v>25</v>
      </c>
      <c r="P424" t="s">
        <v>25</v>
      </c>
      <c r="Q424" t="s">
        <v>25</v>
      </c>
      <c r="R424" t="s">
        <v>25</v>
      </c>
      <c r="S424" t="s">
        <v>25</v>
      </c>
      <c r="T424" t="s">
        <v>25</v>
      </c>
      <c r="U424" t="s">
        <v>25</v>
      </c>
      <c r="V424" s="15">
        <f t="shared" si="21"/>
        <v>0</v>
      </c>
      <c r="W424" s="5" t="s">
        <v>25</v>
      </c>
      <c r="X424" s="15">
        <f t="shared" si="22"/>
        <v>0</v>
      </c>
    </row>
    <row r="425" spans="1:24" x14ac:dyDescent="0.25">
      <c r="A425">
        <f t="shared" si="23"/>
        <v>26</v>
      </c>
      <c r="B425">
        <v>2013</v>
      </c>
      <c r="C425" s="4">
        <v>40716</v>
      </c>
      <c r="D425" t="s">
        <v>25</v>
      </c>
      <c r="E425" t="s">
        <v>25</v>
      </c>
      <c r="F425" t="s">
        <v>25</v>
      </c>
      <c r="G425" t="s">
        <v>25</v>
      </c>
      <c r="H425" t="s">
        <v>25</v>
      </c>
      <c r="I425" t="s">
        <v>25</v>
      </c>
      <c r="J425" t="s">
        <v>25</v>
      </c>
      <c r="K425" t="s">
        <v>25</v>
      </c>
      <c r="L425" t="s">
        <v>25</v>
      </c>
      <c r="M425" t="s">
        <v>25</v>
      </c>
      <c r="N425" t="s">
        <v>25</v>
      </c>
      <c r="O425" t="s">
        <v>25</v>
      </c>
      <c r="P425" t="s">
        <v>25</v>
      </c>
      <c r="Q425" t="s">
        <v>25</v>
      </c>
      <c r="R425" t="s">
        <v>25</v>
      </c>
      <c r="S425" t="s">
        <v>25</v>
      </c>
      <c r="T425" t="s">
        <v>25</v>
      </c>
      <c r="U425" t="s">
        <v>25</v>
      </c>
      <c r="V425" s="15">
        <v>2</v>
      </c>
      <c r="W425" s="5" t="s">
        <v>25</v>
      </c>
      <c r="X425" s="15">
        <f t="shared" si="22"/>
        <v>2</v>
      </c>
    </row>
    <row r="426" spans="1:24" x14ac:dyDescent="0.25">
      <c r="A426">
        <f t="shared" si="23"/>
        <v>26</v>
      </c>
      <c r="B426">
        <v>2013</v>
      </c>
      <c r="C426" s="4">
        <v>40717</v>
      </c>
      <c r="D426" t="s">
        <v>25</v>
      </c>
      <c r="E426" t="s">
        <v>25</v>
      </c>
      <c r="F426" t="s">
        <v>25</v>
      </c>
      <c r="G426" t="s">
        <v>25</v>
      </c>
      <c r="H426" t="s">
        <v>25</v>
      </c>
      <c r="I426" t="s">
        <v>25</v>
      </c>
      <c r="J426" t="s">
        <v>25</v>
      </c>
      <c r="K426" t="s">
        <v>25</v>
      </c>
      <c r="L426" t="s">
        <v>25</v>
      </c>
      <c r="M426" t="s">
        <v>25</v>
      </c>
      <c r="N426" t="s">
        <v>25</v>
      </c>
      <c r="O426" t="s">
        <v>25</v>
      </c>
      <c r="P426" t="s">
        <v>25</v>
      </c>
      <c r="Q426" t="s">
        <v>25</v>
      </c>
      <c r="R426" t="s">
        <v>25</v>
      </c>
      <c r="S426" t="s">
        <v>25</v>
      </c>
      <c r="T426" t="s">
        <v>25</v>
      </c>
      <c r="U426" t="s">
        <v>25</v>
      </c>
      <c r="V426" s="15">
        <f t="shared" si="21"/>
        <v>0</v>
      </c>
      <c r="W426" s="5" t="s">
        <v>25</v>
      </c>
      <c r="X426" s="15">
        <f t="shared" si="22"/>
        <v>0</v>
      </c>
    </row>
    <row r="427" spans="1:24" x14ac:dyDescent="0.25">
      <c r="A427">
        <f t="shared" si="23"/>
        <v>26</v>
      </c>
      <c r="B427">
        <v>2013</v>
      </c>
      <c r="C427" s="4">
        <v>40718</v>
      </c>
      <c r="D427" t="s">
        <v>25</v>
      </c>
      <c r="E427" t="s">
        <v>25</v>
      </c>
      <c r="F427" t="s">
        <v>25</v>
      </c>
      <c r="G427" t="s">
        <v>25</v>
      </c>
      <c r="H427" t="s">
        <v>25</v>
      </c>
      <c r="I427" t="s">
        <v>25</v>
      </c>
      <c r="J427" t="s">
        <v>25</v>
      </c>
      <c r="K427" t="s">
        <v>25</v>
      </c>
      <c r="L427" t="s">
        <v>25</v>
      </c>
      <c r="M427" t="s">
        <v>25</v>
      </c>
      <c r="N427" t="s">
        <v>25</v>
      </c>
      <c r="O427" t="s">
        <v>25</v>
      </c>
      <c r="P427" t="s">
        <v>25</v>
      </c>
      <c r="Q427" t="s">
        <v>25</v>
      </c>
      <c r="R427" t="s">
        <v>25</v>
      </c>
      <c r="S427" t="s">
        <v>25</v>
      </c>
      <c r="T427" t="s">
        <v>25</v>
      </c>
      <c r="U427" t="s">
        <v>25</v>
      </c>
      <c r="V427" s="15">
        <f t="shared" si="21"/>
        <v>0</v>
      </c>
      <c r="W427" s="5" t="s">
        <v>25</v>
      </c>
      <c r="X427" s="15">
        <f t="shared" si="22"/>
        <v>0</v>
      </c>
    </row>
    <row r="428" spans="1:24" x14ac:dyDescent="0.25">
      <c r="A428">
        <f t="shared" si="23"/>
        <v>26</v>
      </c>
      <c r="B428">
        <v>2013</v>
      </c>
      <c r="C428" s="4">
        <v>40719</v>
      </c>
      <c r="D428">
        <v>3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1</v>
      </c>
      <c r="R428">
        <v>0</v>
      </c>
      <c r="S428">
        <v>0</v>
      </c>
      <c r="T428">
        <v>0</v>
      </c>
      <c r="U428">
        <v>0</v>
      </c>
      <c r="V428" s="15">
        <f t="shared" si="21"/>
        <v>5</v>
      </c>
      <c r="W428" s="5">
        <v>1</v>
      </c>
      <c r="X428" s="15">
        <f t="shared" si="22"/>
        <v>6</v>
      </c>
    </row>
    <row r="429" spans="1:24" x14ac:dyDescent="0.25">
      <c r="A429">
        <f t="shared" si="23"/>
        <v>27</v>
      </c>
      <c r="B429">
        <v>2013</v>
      </c>
      <c r="C429" s="4">
        <v>40720</v>
      </c>
      <c r="D429">
        <v>12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 s="15">
        <f t="shared" si="21"/>
        <v>13</v>
      </c>
      <c r="W429" s="5">
        <v>2</v>
      </c>
      <c r="X429" s="15">
        <f t="shared" si="22"/>
        <v>15</v>
      </c>
    </row>
    <row r="430" spans="1:24" x14ac:dyDescent="0.25">
      <c r="A430">
        <f t="shared" si="23"/>
        <v>27</v>
      </c>
      <c r="B430">
        <v>2013</v>
      </c>
      <c r="C430" s="4">
        <v>40721</v>
      </c>
      <c r="D430">
        <v>6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2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</v>
      </c>
      <c r="R430">
        <v>0</v>
      </c>
      <c r="S430">
        <v>0</v>
      </c>
      <c r="T430">
        <v>0</v>
      </c>
      <c r="U430">
        <v>0</v>
      </c>
      <c r="V430" s="15">
        <f t="shared" si="21"/>
        <v>9</v>
      </c>
      <c r="W430" s="5">
        <v>0</v>
      </c>
      <c r="X430" s="15">
        <f t="shared" si="22"/>
        <v>9</v>
      </c>
    </row>
    <row r="431" spans="1:24" x14ac:dyDescent="0.25">
      <c r="A431">
        <f t="shared" si="23"/>
        <v>27</v>
      </c>
      <c r="B431">
        <v>2013</v>
      </c>
      <c r="C431" s="4">
        <v>40722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3</v>
      </c>
      <c r="R431">
        <v>0</v>
      </c>
      <c r="S431">
        <v>0</v>
      </c>
      <c r="T431">
        <v>0</v>
      </c>
      <c r="U431">
        <v>0</v>
      </c>
      <c r="V431" s="15">
        <f t="shared" si="21"/>
        <v>4</v>
      </c>
      <c r="W431" s="5">
        <v>0</v>
      </c>
      <c r="X431" s="15">
        <f t="shared" si="22"/>
        <v>4</v>
      </c>
    </row>
    <row r="432" spans="1:24" x14ac:dyDescent="0.25">
      <c r="A432">
        <f t="shared" si="23"/>
        <v>27</v>
      </c>
      <c r="B432">
        <v>2013</v>
      </c>
      <c r="C432" s="4">
        <v>40723</v>
      </c>
      <c r="D432">
        <v>9.33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1</v>
      </c>
      <c r="L432">
        <v>0</v>
      </c>
      <c r="M432">
        <v>0</v>
      </c>
      <c r="N432">
        <v>1</v>
      </c>
      <c r="O432">
        <v>0</v>
      </c>
      <c r="P432">
        <v>0</v>
      </c>
      <c r="Q432">
        <v>3.67</v>
      </c>
      <c r="R432">
        <v>0</v>
      </c>
      <c r="S432">
        <v>0</v>
      </c>
      <c r="T432">
        <v>0.33</v>
      </c>
      <c r="U432">
        <v>0</v>
      </c>
      <c r="V432" s="15">
        <f t="shared" si="21"/>
        <v>15.33</v>
      </c>
      <c r="W432" s="5">
        <v>3.67</v>
      </c>
      <c r="X432" s="15">
        <f t="shared" si="22"/>
        <v>19</v>
      </c>
    </row>
    <row r="433" spans="1:24" x14ac:dyDescent="0.25">
      <c r="A433">
        <f t="shared" si="23"/>
        <v>27</v>
      </c>
      <c r="B433">
        <v>2013</v>
      </c>
      <c r="C433" s="4">
        <v>40724</v>
      </c>
      <c r="D433">
        <v>9.33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1</v>
      </c>
      <c r="L433">
        <v>0</v>
      </c>
      <c r="M433">
        <v>0</v>
      </c>
      <c r="N433">
        <v>1</v>
      </c>
      <c r="O433">
        <v>0</v>
      </c>
      <c r="P433">
        <v>0</v>
      </c>
      <c r="Q433">
        <v>3.67</v>
      </c>
      <c r="R433">
        <v>0</v>
      </c>
      <c r="S433">
        <v>0</v>
      </c>
      <c r="T433">
        <v>0.33</v>
      </c>
      <c r="U433">
        <v>0</v>
      </c>
      <c r="V433" s="15">
        <f t="shared" si="21"/>
        <v>15.33</v>
      </c>
      <c r="W433" s="5">
        <v>3.67</v>
      </c>
      <c r="X433" s="15">
        <f t="shared" si="22"/>
        <v>19</v>
      </c>
    </row>
    <row r="434" spans="1:24" x14ac:dyDescent="0.25">
      <c r="A434">
        <f t="shared" si="23"/>
        <v>27</v>
      </c>
      <c r="B434">
        <v>2013</v>
      </c>
      <c r="C434" s="4">
        <v>40725</v>
      </c>
      <c r="D434">
        <v>9.33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1</v>
      </c>
      <c r="L434">
        <v>0</v>
      </c>
      <c r="M434">
        <v>0</v>
      </c>
      <c r="N434">
        <v>1</v>
      </c>
      <c r="O434">
        <v>0</v>
      </c>
      <c r="P434">
        <v>0</v>
      </c>
      <c r="Q434">
        <v>3.67</v>
      </c>
      <c r="R434">
        <v>0</v>
      </c>
      <c r="S434">
        <v>0</v>
      </c>
      <c r="T434">
        <v>0.33</v>
      </c>
      <c r="U434">
        <v>0</v>
      </c>
      <c r="V434" s="15">
        <f t="shared" si="21"/>
        <v>15.33</v>
      </c>
      <c r="W434" s="5">
        <v>3.67</v>
      </c>
      <c r="X434" s="15">
        <f t="shared" si="22"/>
        <v>19</v>
      </c>
    </row>
    <row r="435" spans="1:24" x14ac:dyDescent="0.25">
      <c r="A435">
        <f t="shared" si="23"/>
        <v>27</v>
      </c>
      <c r="B435">
        <v>2013</v>
      </c>
      <c r="C435" s="4">
        <v>40726</v>
      </c>
      <c r="D435">
        <v>30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</v>
      </c>
      <c r="O435">
        <v>0</v>
      </c>
      <c r="P435">
        <v>0</v>
      </c>
      <c r="Q435">
        <v>1</v>
      </c>
      <c r="R435">
        <v>0</v>
      </c>
      <c r="S435">
        <v>0</v>
      </c>
      <c r="T435">
        <v>0</v>
      </c>
      <c r="U435">
        <v>0</v>
      </c>
      <c r="V435" s="15">
        <f t="shared" si="21"/>
        <v>32</v>
      </c>
      <c r="W435" s="5">
        <v>0</v>
      </c>
      <c r="X435" s="15">
        <f t="shared" si="22"/>
        <v>32</v>
      </c>
    </row>
    <row r="436" spans="1:24" x14ac:dyDescent="0.25">
      <c r="A436">
        <f t="shared" si="23"/>
        <v>28</v>
      </c>
      <c r="B436">
        <v>2013</v>
      </c>
      <c r="C436" s="4">
        <v>40727</v>
      </c>
      <c r="D436">
        <v>23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2</v>
      </c>
      <c r="R436">
        <v>0</v>
      </c>
      <c r="S436">
        <v>0</v>
      </c>
      <c r="T436">
        <v>1</v>
      </c>
      <c r="U436">
        <v>0</v>
      </c>
      <c r="V436" s="15">
        <f t="shared" si="21"/>
        <v>26</v>
      </c>
      <c r="W436" s="5">
        <v>6</v>
      </c>
      <c r="X436" s="15">
        <f t="shared" si="22"/>
        <v>32</v>
      </c>
    </row>
    <row r="437" spans="1:24" x14ac:dyDescent="0.25">
      <c r="A437">
        <f t="shared" si="23"/>
        <v>28</v>
      </c>
      <c r="B437">
        <v>2013</v>
      </c>
      <c r="C437" s="4">
        <v>40728</v>
      </c>
      <c r="D437">
        <v>10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2.5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 s="15">
        <f t="shared" si="21"/>
        <v>12.5</v>
      </c>
      <c r="W437" s="5">
        <v>11</v>
      </c>
      <c r="X437" s="15">
        <f t="shared" si="22"/>
        <v>23.5</v>
      </c>
    </row>
    <row r="438" spans="1:24" x14ac:dyDescent="0.25">
      <c r="A438">
        <f t="shared" si="23"/>
        <v>28</v>
      </c>
      <c r="B438">
        <v>2013</v>
      </c>
      <c r="C438" s="4">
        <v>40729</v>
      </c>
      <c r="D438">
        <v>10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2.5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 s="15">
        <f t="shared" si="21"/>
        <v>12.5</v>
      </c>
      <c r="W438" s="5">
        <v>11</v>
      </c>
      <c r="X438" s="15">
        <f t="shared" si="22"/>
        <v>23.5</v>
      </c>
    </row>
    <row r="439" spans="1:24" x14ac:dyDescent="0.25">
      <c r="A439">
        <f t="shared" si="23"/>
        <v>28</v>
      </c>
      <c r="B439">
        <v>2013</v>
      </c>
      <c r="C439" s="4">
        <v>40730</v>
      </c>
      <c r="D439">
        <v>27.3</v>
      </c>
      <c r="E439">
        <v>0.67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4.33</v>
      </c>
      <c r="L439">
        <v>0</v>
      </c>
      <c r="M439">
        <v>0</v>
      </c>
      <c r="N439">
        <v>1.33</v>
      </c>
      <c r="O439">
        <v>0</v>
      </c>
      <c r="P439">
        <v>0</v>
      </c>
      <c r="Q439">
        <v>2.67</v>
      </c>
      <c r="R439">
        <v>0</v>
      </c>
      <c r="S439">
        <v>0</v>
      </c>
      <c r="T439">
        <v>0</v>
      </c>
      <c r="U439">
        <v>0</v>
      </c>
      <c r="V439" s="15">
        <f t="shared" si="21"/>
        <v>36.300000000000004</v>
      </c>
      <c r="W439" s="5">
        <v>13</v>
      </c>
      <c r="X439" s="15">
        <f t="shared" si="22"/>
        <v>49.300000000000004</v>
      </c>
    </row>
    <row r="440" spans="1:24" x14ac:dyDescent="0.25">
      <c r="A440">
        <f t="shared" si="23"/>
        <v>28</v>
      </c>
      <c r="B440">
        <v>2013</v>
      </c>
      <c r="C440" s="4">
        <v>40731</v>
      </c>
      <c r="D440">
        <v>27.3</v>
      </c>
      <c r="E440">
        <v>0.67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4.33</v>
      </c>
      <c r="L440">
        <v>0</v>
      </c>
      <c r="M440">
        <v>0</v>
      </c>
      <c r="N440">
        <v>1.33</v>
      </c>
      <c r="O440">
        <v>0</v>
      </c>
      <c r="P440">
        <v>0</v>
      </c>
      <c r="Q440">
        <v>2.67</v>
      </c>
      <c r="R440">
        <v>0</v>
      </c>
      <c r="S440">
        <v>0</v>
      </c>
      <c r="T440">
        <v>0</v>
      </c>
      <c r="U440">
        <v>0</v>
      </c>
      <c r="V440" s="15">
        <f t="shared" si="21"/>
        <v>36.300000000000004</v>
      </c>
      <c r="W440" s="5">
        <v>13</v>
      </c>
      <c r="X440" s="15">
        <f t="shared" si="22"/>
        <v>49.300000000000004</v>
      </c>
    </row>
    <row r="441" spans="1:24" x14ac:dyDescent="0.25">
      <c r="A441">
        <f t="shared" si="23"/>
        <v>28</v>
      </c>
      <c r="B441">
        <v>2013</v>
      </c>
      <c r="C441" s="4">
        <v>40732</v>
      </c>
      <c r="D441">
        <v>27.3</v>
      </c>
      <c r="E441">
        <v>0.67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4.33</v>
      </c>
      <c r="L441">
        <v>0</v>
      </c>
      <c r="M441">
        <v>0</v>
      </c>
      <c r="N441">
        <v>1.33</v>
      </c>
      <c r="O441">
        <v>0</v>
      </c>
      <c r="P441">
        <v>0</v>
      </c>
      <c r="Q441">
        <v>2.67</v>
      </c>
      <c r="R441">
        <v>0</v>
      </c>
      <c r="S441">
        <v>0</v>
      </c>
      <c r="T441">
        <v>0</v>
      </c>
      <c r="U441">
        <v>0</v>
      </c>
      <c r="V441" s="15">
        <f t="shared" ref="V441:V504" si="24">SUM(D441:U441)</f>
        <v>36.300000000000004</v>
      </c>
      <c r="W441" s="5">
        <v>13</v>
      </c>
      <c r="X441" s="15">
        <f t="shared" si="22"/>
        <v>49.300000000000004</v>
      </c>
    </row>
    <row r="442" spans="1:24" x14ac:dyDescent="0.25">
      <c r="A442">
        <f t="shared" si="23"/>
        <v>28</v>
      </c>
      <c r="B442">
        <v>2013</v>
      </c>
      <c r="C442" s="4">
        <v>40733</v>
      </c>
      <c r="D442">
        <v>10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5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3</v>
      </c>
      <c r="R442">
        <v>0</v>
      </c>
      <c r="S442">
        <v>0</v>
      </c>
      <c r="T442">
        <v>0</v>
      </c>
      <c r="U442">
        <v>0</v>
      </c>
      <c r="V442" s="15">
        <f t="shared" si="24"/>
        <v>18</v>
      </c>
      <c r="W442" s="5">
        <v>12</v>
      </c>
      <c r="X442" s="15">
        <f t="shared" ref="X442:X505" si="25">SUM(V442:W442)</f>
        <v>30</v>
      </c>
    </row>
    <row r="443" spans="1:24" x14ac:dyDescent="0.25">
      <c r="A443">
        <f t="shared" si="23"/>
        <v>29</v>
      </c>
      <c r="B443">
        <v>2013</v>
      </c>
      <c r="C443" s="4">
        <v>40734</v>
      </c>
      <c r="D443">
        <v>9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11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3</v>
      </c>
      <c r="R443">
        <v>0</v>
      </c>
      <c r="S443">
        <v>0</v>
      </c>
      <c r="T443">
        <v>0</v>
      </c>
      <c r="U443">
        <v>0</v>
      </c>
      <c r="V443" s="15">
        <f t="shared" si="24"/>
        <v>23</v>
      </c>
      <c r="W443" s="5">
        <v>9</v>
      </c>
      <c r="X443" s="15">
        <f t="shared" si="25"/>
        <v>32</v>
      </c>
    </row>
    <row r="444" spans="1:24" x14ac:dyDescent="0.25">
      <c r="A444">
        <f t="shared" si="23"/>
        <v>29</v>
      </c>
      <c r="B444">
        <v>2013</v>
      </c>
      <c r="C444" s="4">
        <v>40735</v>
      </c>
      <c r="D444">
        <v>1</v>
      </c>
      <c r="E444">
        <v>0</v>
      </c>
      <c r="F444">
        <v>0</v>
      </c>
      <c r="G444">
        <v>0</v>
      </c>
      <c r="H444">
        <v>1</v>
      </c>
      <c r="I444">
        <v>0</v>
      </c>
      <c r="J444">
        <v>0</v>
      </c>
      <c r="K444">
        <v>3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 s="15">
        <f t="shared" si="24"/>
        <v>5</v>
      </c>
      <c r="W444" s="5">
        <v>0</v>
      </c>
      <c r="X444" s="15">
        <f t="shared" si="25"/>
        <v>5</v>
      </c>
    </row>
    <row r="445" spans="1:24" x14ac:dyDescent="0.25">
      <c r="A445">
        <f t="shared" si="23"/>
        <v>29</v>
      </c>
      <c r="B445">
        <v>2013</v>
      </c>
      <c r="C445" s="4">
        <v>40736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 s="15">
        <f t="shared" si="24"/>
        <v>0</v>
      </c>
      <c r="W445" s="5">
        <v>0</v>
      </c>
      <c r="X445" s="15">
        <f t="shared" si="25"/>
        <v>0</v>
      </c>
    </row>
    <row r="446" spans="1:24" x14ac:dyDescent="0.25">
      <c r="A446">
        <f t="shared" si="23"/>
        <v>29</v>
      </c>
      <c r="B446">
        <v>2013</v>
      </c>
      <c r="C446" s="4">
        <v>40737</v>
      </c>
      <c r="D446">
        <v>11.33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2</v>
      </c>
      <c r="L446">
        <v>0</v>
      </c>
      <c r="M446">
        <v>0</v>
      </c>
      <c r="N446">
        <v>0.33</v>
      </c>
      <c r="O446">
        <v>0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 s="15">
        <f t="shared" si="24"/>
        <v>14.66</v>
      </c>
      <c r="W446" s="5">
        <v>3</v>
      </c>
      <c r="X446" s="15">
        <f t="shared" si="25"/>
        <v>17.66</v>
      </c>
    </row>
    <row r="447" spans="1:24" x14ac:dyDescent="0.25">
      <c r="A447">
        <f t="shared" si="23"/>
        <v>29</v>
      </c>
      <c r="B447">
        <v>2013</v>
      </c>
      <c r="C447" s="4">
        <v>40738</v>
      </c>
      <c r="D447">
        <v>11.33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2</v>
      </c>
      <c r="L447">
        <v>0</v>
      </c>
      <c r="M447">
        <v>0</v>
      </c>
      <c r="N447">
        <v>0.33</v>
      </c>
      <c r="O447">
        <v>0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0</v>
      </c>
      <c r="V447" s="15">
        <f t="shared" si="24"/>
        <v>14.66</v>
      </c>
      <c r="W447" s="5">
        <v>3</v>
      </c>
      <c r="X447" s="15">
        <f t="shared" si="25"/>
        <v>17.66</v>
      </c>
    </row>
    <row r="448" spans="1:24" x14ac:dyDescent="0.25">
      <c r="A448">
        <f t="shared" si="23"/>
        <v>29</v>
      </c>
      <c r="B448">
        <v>2013</v>
      </c>
      <c r="C448" s="4">
        <v>40739</v>
      </c>
      <c r="D448">
        <v>11.33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2</v>
      </c>
      <c r="L448">
        <v>0</v>
      </c>
      <c r="M448">
        <v>0</v>
      </c>
      <c r="N448">
        <v>0.33</v>
      </c>
      <c r="O448">
        <v>0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0</v>
      </c>
      <c r="V448" s="15">
        <f t="shared" si="24"/>
        <v>14.66</v>
      </c>
      <c r="W448" s="5">
        <v>3</v>
      </c>
      <c r="X448" s="15">
        <f t="shared" si="25"/>
        <v>17.66</v>
      </c>
    </row>
    <row r="449" spans="1:24" x14ac:dyDescent="0.25">
      <c r="A449">
        <f t="shared" si="23"/>
        <v>29</v>
      </c>
      <c r="B449">
        <v>2013</v>
      </c>
      <c r="C449" s="4">
        <v>40740</v>
      </c>
      <c r="D449" t="s">
        <v>25</v>
      </c>
      <c r="E449" t="s">
        <v>25</v>
      </c>
      <c r="F449" t="s">
        <v>25</v>
      </c>
      <c r="G449" t="s">
        <v>25</v>
      </c>
      <c r="H449" t="s">
        <v>25</v>
      </c>
      <c r="I449" t="s">
        <v>25</v>
      </c>
      <c r="J449" t="s">
        <v>25</v>
      </c>
      <c r="K449" t="s">
        <v>25</v>
      </c>
      <c r="L449" t="s">
        <v>25</v>
      </c>
      <c r="M449" t="s">
        <v>25</v>
      </c>
      <c r="N449" t="s">
        <v>25</v>
      </c>
      <c r="O449" t="s">
        <v>25</v>
      </c>
      <c r="P449" t="s">
        <v>25</v>
      </c>
      <c r="Q449" t="s">
        <v>25</v>
      </c>
      <c r="R449" t="s">
        <v>25</v>
      </c>
      <c r="S449" t="s">
        <v>25</v>
      </c>
      <c r="T449" t="s">
        <v>25</v>
      </c>
      <c r="U449" t="s">
        <v>25</v>
      </c>
      <c r="V449" s="15">
        <f t="shared" si="24"/>
        <v>0</v>
      </c>
      <c r="W449" s="5" t="s">
        <v>25</v>
      </c>
      <c r="X449" s="15">
        <f t="shared" si="25"/>
        <v>0</v>
      </c>
    </row>
    <row r="450" spans="1:24" x14ac:dyDescent="0.25">
      <c r="A450">
        <f t="shared" si="23"/>
        <v>30</v>
      </c>
      <c r="B450">
        <v>2013</v>
      </c>
      <c r="C450" s="4">
        <v>40741</v>
      </c>
      <c r="D450">
        <v>3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20</v>
      </c>
      <c r="L450">
        <v>0</v>
      </c>
      <c r="M450">
        <v>0</v>
      </c>
      <c r="N450">
        <v>3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 s="15">
        <f t="shared" si="24"/>
        <v>26</v>
      </c>
      <c r="W450" s="5">
        <v>17</v>
      </c>
      <c r="X450" s="15">
        <f t="shared" si="25"/>
        <v>43</v>
      </c>
    </row>
    <row r="451" spans="1:24" x14ac:dyDescent="0.25">
      <c r="A451">
        <f t="shared" si="23"/>
        <v>30</v>
      </c>
      <c r="B451">
        <v>2013</v>
      </c>
      <c r="C451" s="4">
        <v>40742</v>
      </c>
      <c r="D451">
        <v>3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18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2</v>
      </c>
      <c r="R451">
        <v>0</v>
      </c>
      <c r="S451">
        <v>0</v>
      </c>
      <c r="T451">
        <v>0</v>
      </c>
      <c r="U451">
        <v>0</v>
      </c>
      <c r="V451" s="15">
        <f t="shared" si="24"/>
        <v>23</v>
      </c>
      <c r="W451" s="5">
        <v>13</v>
      </c>
      <c r="X451" s="15">
        <f t="shared" si="25"/>
        <v>36</v>
      </c>
    </row>
    <row r="452" spans="1:24" x14ac:dyDescent="0.25">
      <c r="A452">
        <f t="shared" ref="A452:A515" si="26">WEEKNUM(C452)</f>
        <v>30</v>
      </c>
      <c r="B452">
        <v>2013</v>
      </c>
      <c r="C452" s="4">
        <v>40743</v>
      </c>
      <c r="D452">
        <v>8</v>
      </c>
      <c r="E452">
        <v>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9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1</v>
      </c>
      <c r="R452">
        <v>0</v>
      </c>
      <c r="S452">
        <v>0</v>
      </c>
      <c r="T452">
        <v>0</v>
      </c>
      <c r="U452">
        <v>0</v>
      </c>
      <c r="V452" s="15">
        <f t="shared" si="24"/>
        <v>19</v>
      </c>
      <c r="W452" s="5">
        <v>18</v>
      </c>
      <c r="X452" s="15">
        <f t="shared" si="25"/>
        <v>37</v>
      </c>
    </row>
    <row r="453" spans="1:24" x14ac:dyDescent="0.25">
      <c r="A453">
        <f t="shared" si="26"/>
        <v>30</v>
      </c>
      <c r="B453">
        <v>2013</v>
      </c>
      <c r="C453" s="4">
        <v>40744</v>
      </c>
      <c r="D453">
        <v>11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17.3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0.67</v>
      </c>
      <c r="R453">
        <v>0</v>
      </c>
      <c r="S453">
        <v>0</v>
      </c>
      <c r="T453">
        <v>0.33</v>
      </c>
      <c r="U453">
        <v>0</v>
      </c>
      <c r="V453" s="15">
        <f t="shared" si="24"/>
        <v>29.3</v>
      </c>
      <c r="W453" s="5">
        <v>16.3</v>
      </c>
      <c r="X453" s="15">
        <f t="shared" si="25"/>
        <v>45.6</v>
      </c>
    </row>
    <row r="454" spans="1:24" x14ac:dyDescent="0.25">
      <c r="A454">
        <f t="shared" si="26"/>
        <v>30</v>
      </c>
      <c r="B454">
        <v>2013</v>
      </c>
      <c r="C454" s="4">
        <v>40745</v>
      </c>
      <c r="D454">
        <v>11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17.3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0.67</v>
      </c>
      <c r="R454">
        <v>0</v>
      </c>
      <c r="S454">
        <v>0</v>
      </c>
      <c r="T454">
        <v>0.33</v>
      </c>
      <c r="U454">
        <v>0</v>
      </c>
      <c r="V454" s="15">
        <f t="shared" si="24"/>
        <v>29.3</v>
      </c>
      <c r="W454" s="5">
        <v>16.3</v>
      </c>
      <c r="X454" s="15">
        <f t="shared" si="25"/>
        <v>45.6</v>
      </c>
    </row>
    <row r="455" spans="1:24" x14ac:dyDescent="0.25">
      <c r="A455">
        <f t="shared" si="26"/>
        <v>30</v>
      </c>
      <c r="B455">
        <v>2013</v>
      </c>
      <c r="C455" s="4">
        <v>40746</v>
      </c>
      <c r="D455">
        <v>11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17.3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0.67</v>
      </c>
      <c r="R455">
        <v>0</v>
      </c>
      <c r="S455">
        <v>0</v>
      </c>
      <c r="T455">
        <v>0.33</v>
      </c>
      <c r="U455">
        <v>0</v>
      </c>
      <c r="V455" s="15">
        <f t="shared" si="24"/>
        <v>29.3</v>
      </c>
      <c r="W455" s="5">
        <v>16.3</v>
      </c>
      <c r="X455" s="15">
        <f t="shared" si="25"/>
        <v>45.6</v>
      </c>
    </row>
    <row r="456" spans="1:24" x14ac:dyDescent="0.25">
      <c r="A456">
        <f t="shared" si="26"/>
        <v>30</v>
      </c>
      <c r="B456">
        <v>2013</v>
      </c>
      <c r="C456" s="4">
        <v>40747</v>
      </c>
      <c r="D456">
        <v>1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9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1</v>
      </c>
      <c r="R456">
        <v>0</v>
      </c>
      <c r="S456">
        <v>0</v>
      </c>
      <c r="T456">
        <v>0</v>
      </c>
      <c r="U456">
        <v>0</v>
      </c>
      <c r="V456" s="15">
        <f t="shared" si="24"/>
        <v>11</v>
      </c>
      <c r="W456" s="5">
        <v>15</v>
      </c>
      <c r="X456" s="15">
        <f t="shared" si="25"/>
        <v>26</v>
      </c>
    </row>
    <row r="457" spans="1:24" x14ac:dyDescent="0.25">
      <c r="A457">
        <f t="shared" si="26"/>
        <v>31</v>
      </c>
      <c r="B457">
        <v>2013</v>
      </c>
      <c r="C457" s="4">
        <v>40748</v>
      </c>
      <c r="D457">
        <v>4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7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1</v>
      </c>
      <c r="R457">
        <v>0</v>
      </c>
      <c r="S457">
        <v>0</v>
      </c>
      <c r="T457">
        <v>0</v>
      </c>
      <c r="U457">
        <v>0</v>
      </c>
      <c r="V457" s="15">
        <f t="shared" si="24"/>
        <v>12</v>
      </c>
      <c r="W457" s="5">
        <v>11</v>
      </c>
      <c r="X457" s="15">
        <f t="shared" si="25"/>
        <v>23</v>
      </c>
    </row>
    <row r="458" spans="1:24" x14ac:dyDescent="0.25">
      <c r="A458">
        <f t="shared" si="26"/>
        <v>31</v>
      </c>
      <c r="B458">
        <v>2013</v>
      </c>
      <c r="C458" s="4">
        <v>40749</v>
      </c>
      <c r="D458">
        <v>4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4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</v>
      </c>
      <c r="U458">
        <v>0</v>
      </c>
      <c r="V458" s="15">
        <f t="shared" si="24"/>
        <v>9</v>
      </c>
      <c r="W458" s="5">
        <v>9</v>
      </c>
      <c r="X458" s="15">
        <f t="shared" si="25"/>
        <v>18</v>
      </c>
    </row>
    <row r="459" spans="1:24" x14ac:dyDescent="0.25">
      <c r="A459">
        <f t="shared" si="26"/>
        <v>31</v>
      </c>
      <c r="B459">
        <v>2013</v>
      </c>
      <c r="C459" s="4">
        <v>40750</v>
      </c>
      <c r="D459" t="s">
        <v>25</v>
      </c>
      <c r="E459" t="s">
        <v>25</v>
      </c>
      <c r="F459" t="s">
        <v>25</v>
      </c>
      <c r="G459" t="s">
        <v>25</v>
      </c>
      <c r="H459" t="s">
        <v>25</v>
      </c>
      <c r="I459" t="s">
        <v>25</v>
      </c>
      <c r="J459" t="s">
        <v>25</v>
      </c>
      <c r="K459" t="s">
        <v>25</v>
      </c>
      <c r="L459" t="s">
        <v>25</v>
      </c>
      <c r="M459" t="s">
        <v>25</v>
      </c>
      <c r="N459" t="s">
        <v>25</v>
      </c>
      <c r="O459" t="s">
        <v>25</v>
      </c>
      <c r="P459" t="s">
        <v>25</v>
      </c>
      <c r="Q459" t="s">
        <v>25</v>
      </c>
      <c r="R459" t="s">
        <v>25</v>
      </c>
      <c r="S459" t="s">
        <v>25</v>
      </c>
      <c r="T459" t="s">
        <v>25</v>
      </c>
      <c r="U459" t="s">
        <v>25</v>
      </c>
      <c r="V459" s="15">
        <f t="shared" si="24"/>
        <v>0</v>
      </c>
      <c r="W459" s="5" t="s">
        <v>25</v>
      </c>
      <c r="X459" s="15">
        <f t="shared" si="25"/>
        <v>0</v>
      </c>
    </row>
    <row r="460" spans="1:24" x14ac:dyDescent="0.25">
      <c r="A460">
        <f t="shared" si="26"/>
        <v>31</v>
      </c>
      <c r="B460">
        <v>2013</v>
      </c>
      <c r="C460" s="4">
        <v>40751</v>
      </c>
      <c r="D460">
        <v>0.33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0.67</v>
      </c>
      <c r="U460">
        <v>0</v>
      </c>
      <c r="V460" s="15">
        <f t="shared" si="24"/>
        <v>2</v>
      </c>
      <c r="W460" s="5">
        <v>3.33</v>
      </c>
      <c r="X460" s="15">
        <f t="shared" si="25"/>
        <v>5.33</v>
      </c>
    </row>
    <row r="461" spans="1:24" x14ac:dyDescent="0.25">
      <c r="A461">
        <f t="shared" si="26"/>
        <v>31</v>
      </c>
      <c r="B461">
        <v>2013</v>
      </c>
      <c r="C461" s="4">
        <v>40752</v>
      </c>
      <c r="D461">
        <v>0.33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0.67</v>
      </c>
      <c r="U461">
        <v>0</v>
      </c>
      <c r="V461" s="15">
        <f>SUM(D461:U461)</f>
        <v>2</v>
      </c>
      <c r="W461" s="5">
        <v>3.33</v>
      </c>
      <c r="X461" s="15">
        <f t="shared" si="25"/>
        <v>5.33</v>
      </c>
    </row>
    <row r="462" spans="1:24" x14ac:dyDescent="0.25">
      <c r="A462">
        <f t="shared" si="26"/>
        <v>31</v>
      </c>
      <c r="B462">
        <v>2013</v>
      </c>
      <c r="C462" s="4">
        <v>40753</v>
      </c>
      <c r="D462">
        <v>0.33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0.67</v>
      </c>
      <c r="U462">
        <v>0</v>
      </c>
      <c r="V462" s="15">
        <f t="shared" si="24"/>
        <v>2</v>
      </c>
      <c r="W462" s="5">
        <v>3.33</v>
      </c>
      <c r="X462" s="15">
        <f t="shared" si="25"/>
        <v>5.33</v>
      </c>
    </row>
    <row r="463" spans="1:24" x14ac:dyDescent="0.25">
      <c r="A463">
        <f t="shared" si="26"/>
        <v>31</v>
      </c>
      <c r="B463">
        <v>2013</v>
      </c>
      <c r="C463" s="4">
        <v>40754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3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 s="15">
        <f t="shared" si="24"/>
        <v>5</v>
      </c>
      <c r="W463" s="5">
        <v>7</v>
      </c>
      <c r="X463" s="15">
        <f t="shared" si="25"/>
        <v>12</v>
      </c>
    </row>
    <row r="464" spans="1:24" x14ac:dyDescent="0.25">
      <c r="A464">
        <f t="shared" si="26"/>
        <v>32</v>
      </c>
      <c r="B464">
        <v>2013</v>
      </c>
      <c r="C464" s="4">
        <v>40755</v>
      </c>
      <c r="D464">
        <v>6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1</v>
      </c>
      <c r="R464">
        <v>0</v>
      </c>
      <c r="S464">
        <v>0</v>
      </c>
      <c r="T464">
        <v>0</v>
      </c>
      <c r="U464">
        <v>0</v>
      </c>
      <c r="V464" s="15">
        <f t="shared" si="24"/>
        <v>7</v>
      </c>
      <c r="W464" s="5">
        <v>6</v>
      </c>
      <c r="X464" s="15">
        <f t="shared" si="25"/>
        <v>13</v>
      </c>
    </row>
    <row r="465" spans="1:24" x14ac:dyDescent="0.25">
      <c r="A465">
        <f t="shared" si="26"/>
        <v>32</v>
      </c>
      <c r="B465">
        <v>2013</v>
      </c>
      <c r="C465" s="4">
        <v>40756</v>
      </c>
      <c r="D465">
        <v>2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2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 s="15">
        <f t="shared" si="24"/>
        <v>5</v>
      </c>
      <c r="W465" s="5">
        <v>3</v>
      </c>
      <c r="X465" s="15">
        <f t="shared" si="25"/>
        <v>8</v>
      </c>
    </row>
    <row r="466" spans="1:24" x14ac:dyDescent="0.25">
      <c r="A466">
        <f t="shared" si="26"/>
        <v>32</v>
      </c>
      <c r="B466">
        <v>2013</v>
      </c>
      <c r="C466" s="4">
        <v>40757</v>
      </c>
      <c r="D466">
        <v>2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2</v>
      </c>
      <c r="L466">
        <v>0</v>
      </c>
      <c r="M466">
        <v>0</v>
      </c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 s="15">
        <f t="shared" si="24"/>
        <v>5</v>
      </c>
      <c r="W466" s="5">
        <v>1</v>
      </c>
      <c r="X466" s="15">
        <f t="shared" si="25"/>
        <v>6</v>
      </c>
    </row>
    <row r="467" spans="1:24" x14ac:dyDescent="0.25">
      <c r="A467">
        <f t="shared" si="26"/>
        <v>32</v>
      </c>
      <c r="B467">
        <v>2013</v>
      </c>
      <c r="C467" s="4">
        <v>40758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0.66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 s="15">
        <f t="shared" si="24"/>
        <v>0.66</v>
      </c>
      <c r="W467" s="5">
        <v>0</v>
      </c>
      <c r="X467" s="15">
        <f t="shared" si="25"/>
        <v>0.66</v>
      </c>
    </row>
    <row r="468" spans="1:24" x14ac:dyDescent="0.25">
      <c r="A468">
        <f t="shared" si="26"/>
        <v>32</v>
      </c>
      <c r="B468">
        <v>2013</v>
      </c>
      <c r="C468" s="4">
        <v>40759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0.66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 s="15">
        <f t="shared" si="24"/>
        <v>0.66</v>
      </c>
      <c r="W468" s="5">
        <v>0</v>
      </c>
      <c r="X468" s="15">
        <f t="shared" si="25"/>
        <v>0.66</v>
      </c>
    </row>
    <row r="469" spans="1:24" x14ac:dyDescent="0.25">
      <c r="A469">
        <f t="shared" si="26"/>
        <v>32</v>
      </c>
      <c r="B469">
        <v>2013</v>
      </c>
      <c r="C469" s="4">
        <v>40760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0.66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 s="15">
        <f t="shared" si="24"/>
        <v>0.66</v>
      </c>
      <c r="W469" s="5">
        <v>0</v>
      </c>
      <c r="X469" s="15">
        <f t="shared" si="25"/>
        <v>0.66</v>
      </c>
    </row>
    <row r="470" spans="1:24" x14ac:dyDescent="0.25">
      <c r="A470">
        <f t="shared" si="26"/>
        <v>32</v>
      </c>
      <c r="B470">
        <v>2013</v>
      </c>
      <c r="C470" s="4">
        <v>40761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 s="15">
        <f t="shared" si="24"/>
        <v>0</v>
      </c>
      <c r="W470" s="5">
        <v>0</v>
      </c>
      <c r="X470" s="15">
        <f t="shared" si="25"/>
        <v>0</v>
      </c>
    </row>
    <row r="471" spans="1:24" x14ac:dyDescent="0.25">
      <c r="A471">
        <f t="shared" si="26"/>
        <v>33</v>
      </c>
      <c r="B471">
        <v>2013</v>
      </c>
      <c r="C471" s="4">
        <v>40762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7</v>
      </c>
      <c r="L471">
        <v>0</v>
      </c>
      <c r="M471">
        <v>0</v>
      </c>
      <c r="N471">
        <v>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 s="15">
        <f t="shared" si="24"/>
        <v>8</v>
      </c>
      <c r="W471" s="5">
        <v>0</v>
      </c>
      <c r="X471" s="15">
        <f t="shared" si="25"/>
        <v>8</v>
      </c>
    </row>
    <row r="472" spans="1:24" x14ac:dyDescent="0.25">
      <c r="A472">
        <f t="shared" si="26"/>
        <v>33</v>
      </c>
      <c r="B472">
        <v>2013</v>
      </c>
      <c r="C472" s="4">
        <v>40763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9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0</v>
      </c>
      <c r="V472" s="15">
        <f t="shared" si="24"/>
        <v>10</v>
      </c>
      <c r="W472" s="5">
        <v>2</v>
      </c>
      <c r="X472" s="15">
        <f t="shared" si="25"/>
        <v>12</v>
      </c>
    </row>
    <row r="473" spans="1:24" x14ac:dyDescent="0.25">
      <c r="A473">
        <f t="shared" si="26"/>
        <v>33</v>
      </c>
      <c r="B473">
        <v>2013</v>
      </c>
      <c r="C473" s="4">
        <v>40764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 s="15">
        <f t="shared" si="24"/>
        <v>1</v>
      </c>
      <c r="W473" s="5">
        <v>0</v>
      </c>
      <c r="X473" s="15">
        <f t="shared" si="25"/>
        <v>1</v>
      </c>
    </row>
    <row r="474" spans="1:24" x14ac:dyDescent="0.25">
      <c r="A474">
        <f t="shared" si="26"/>
        <v>33</v>
      </c>
      <c r="B474">
        <v>2013</v>
      </c>
      <c r="C474" s="4">
        <v>40765</v>
      </c>
      <c r="D474">
        <v>9.66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1.66</v>
      </c>
      <c r="L474">
        <v>0</v>
      </c>
      <c r="M474">
        <v>0</v>
      </c>
      <c r="N474">
        <v>2.66</v>
      </c>
      <c r="O474">
        <v>0</v>
      </c>
      <c r="P474">
        <v>0</v>
      </c>
      <c r="Q474">
        <v>0.66</v>
      </c>
      <c r="R474">
        <v>0</v>
      </c>
      <c r="S474">
        <v>0</v>
      </c>
      <c r="T474">
        <v>0</v>
      </c>
      <c r="U474">
        <v>0</v>
      </c>
      <c r="V474" s="15">
        <f t="shared" si="24"/>
        <v>14.64</v>
      </c>
      <c r="W474" s="5">
        <v>3.66</v>
      </c>
      <c r="X474" s="15">
        <f t="shared" si="25"/>
        <v>18.3</v>
      </c>
    </row>
    <row r="475" spans="1:24" x14ac:dyDescent="0.25">
      <c r="A475">
        <f t="shared" si="26"/>
        <v>33</v>
      </c>
      <c r="B475">
        <v>2013</v>
      </c>
      <c r="C475" s="4">
        <v>40766</v>
      </c>
      <c r="D475">
        <v>9.66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1.66</v>
      </c>
      <c r="L475">
        <v>0</v>
      </c>
      <c r="M475">
        <v>0</v>
      </c>
      <c r="N475">
        <v>2.66</v>
      </c>
      <c r="O475">
        <v>0</v>
      </c>
      <c r="P475">
        <v>0</v>
      </c>
      <c r="Q475">
        <v>0.66</v>
      </c>
      <c r="R475">
        <v>0</v>
      </c>
      <c r="S475">
        <v>0</v>
      </c>
      <c r="T475">
        <v>0</v>
      </c>
      <c r="U475">
        <v>0</v>
      </c>
      <c r="V475" s="15">
        <f t="shared" si="24"/>
        <v>14.64</v>
      </c>
      <c r="W475" s="5">
        <v>3.66</v>
      </c>
      <c r="X475" s="15">
        <f t="shared" si="25"/>
        <v>18.3</v>
      </c>
    </row>
    <row r="476" spans="1:24" x14ac:dyDescent="0.25">
      <c r="A476">
        <f t="shared" si="26"/>
        <v>33</v>
      </c>
      <c r="B476">
        <v>2013</v>
      </c>
      <c r="C476" s="4">
        <v>40767</v>
      </c>
      <c r="D476">
        <v>9.66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1.66</v>
      </c>
      <c r="L476">
        <v>0</v>
      </c>
      <c r="M476">
        <v>0</v>
      </c>
      <c r="N476">
        <v>2.66</v>
      </c>
      <c r="O476">
        <v>0</v>
      </c>
      <c r="P476">
        <v>0</v>
      </c>
      <c r="Q476">
        <v>0.66</v>
      </c>
      <c r="R476">
        <v>0</v>
      </c>
      <c r="S476">
        <v>0</v>
      </c>
      <c r="T476">
        <v>0</v>
      </c>
      <c r="U476">
        <v>0</v>
      </c>
      <c r="V476" s="15">
        <f t="shared" si="24"/>
        <v>14.64</v>
      </c>
      <c r="W476" s="5">
        <v>3.66</v>
      </c>
      <c r="X476" s="15">
        <f t="shared" si="25"/>
        <v>18.3</v>
      </c>
    </row>
    <row r="477" spans="1:24" x14ac:dyDescent="0.25">
      <c r="A477">
        <f t="shared" si="26"/>
        <v>33</v>
      </c>
      <c r="B477">
        <v>2013</v>
      </c>
      <c r="C477" s="4">
        <v>40768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1</v>
      </c>
      <c r="L477">
        <v>0</v>
      </c>
      <c r="M477">
        <v>0</v>
      </c>
      <c r="N477">
        <v>1</v>
      </c>
      <c r="O477">
        <v>0</v>
      </c>
      <c r="P477">
        <v>0</v>
      </c>
      <c r="Q477">
        <v>1</v>
      </c>
      <c r="R477">
        <v>0</v>
      </c>
      <c r="S477">
        <v>0</v>
      </c>
      <c r="T477">
        <v>0</v>
      </c>
      <c r="U477">
        <v>0</v>
      </c>
      <c r="V477" s="15">
        <f t="shared" si="24"/>
        <v>3</v>
      </c>
      <c r="W477" s="5">
        <v>1</v>
      </c>
      <c r="X477" s="15">
        <f t="shared" si="25"/>
        <v>4</v>
      </c>
    </row>
    <row r="478" spans="1:24" x14ac:dyDescent="0.25">
      <c r="A478">
        <f t="shared" si="26"/>
        <v>34</v>
      </c>
      <c r="B478">
        <v>2013</v>
      </c>
      <c r="C478" s="4">
        <v>40769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2</v>
      </c>
      <c r="R478">
        <v>0</v>
      </c>
      <c r="S478">
        <v>0</v>
      </c>
      <c r="T478">
        <v>0</v>
      </c>
      <c r="U478">
        <v>0</v>
      </c>
      <c r="V478" s="15">
        <f t="shared" si="24"/>
        <v>3</v>
      </c>
      <c r="W478" s="5">
        <v>0</v>
      </c>
      <c r="X478" s="15">
        <f t="shared" si="25"/>
        <v>3</v>
      </c>
    </row>
    <row r="479" spans="1:24" x14ac:dyDescent="0.25">
      <c r="A479">
        <f t="shared" si="26"/>
        <v>34</v>
      </c>
      <c r="B479">
        <v>2013</v>
      </c>
      <c r="C479" s="4">
        <v>40770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0</v>
      </c>
      <c r="V479" s="15">
        <f t="shared" si="24"/>
        <v>2</v>
      </c>
      <c r="W479" s="5">
        <v>5</v>
      </c>
      <c r="X479" s="15">
        <f t="shared" si="25"/>
        <v>7</v>
      </c>
    </row>
    <row r="480" spans="1:24" x14ac:dyDescent="0.25">
      <c r="A480">
        <f t="shared" si="26"/>
        <v>34</v>
      </c>
      <c r="B480">
        <v>2013</v>
      </c>
      <c r="C480" s="4">
        <v>40771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2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 s="15">
        <f t="shared" si="24"/>
        <v>2</v>
      </c>
      <c r="W480" s="5">
        <v>0</v>
      </c>
      <c r="X480" s="15">
        <f t="shared" si="25"/>
        <v>2</v>
      </c>
    </row>
    <row r="481" spans="1:24" x14ac:dyDescent="0.25">
      <c r="A481">
        <f t="shared" si="26"/>
        <v>34</v>
      </c>
      <c r="B481">
        <v>2013</v>
      </c>
      <c r="C481" s="4">
        <v>40772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0.67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 s="15">
        <f t="shared" si="24"/>
        <v>0.67</v>
      </c>
      <c r="W481" s="5">
        <v>0</v>
      </c>
      <c r="X481" s="15">
        <f t="shared" si="25"/>
        <v>0.67</v>
      </c>
    </row>
    <row r="482" spans="1:24" x14ac:dyDescent="0.25">
      <c r="A482">
        <f t="shared" si="26"/>
        <v>34</v>
      </c>
      <c r="B482">
        <v>2013</v>
      </c>
      <c r="C482" s="4">
        <v>40773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0.67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 s="15">
        <f t="shared" si="24"/>
        <v>0.67</v>
      </c>
      <c r="W482" s="5">
        <v>0</v>
      </c>
      <c r="X482" s="15">
        <f t="shared" si="25"/>
        <v>0.67</v>
      </c>
    </row>
    <row r="483" spans="1:24" x14ac:dyDescent="0.25">
      <c r="A483">
        <f t="shared" si="26"/>
        <v>34</v>
      </c>
      <c r="B483">
        <v>2013</v>
      </c>
      <c r="C483" s="4">
        <v>40774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0.67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 s="15">
        <f t="shared" si="24"/>
        <v>0.67</v>
      </c>
      <c r="W483" s="5">
        <v>0</v>
      </c>
      <c r="X483" s="15">
        <f t="shared" si="25"/>
        <v>0.67</v>
      </c>
    </row>
    <row r="484" spans="1:24" x14ac:dyDescent="0.25">
      <c r="A484">
        <f t="shared" si="26"/>
        <v>34</v>
      </c>
      <c r="B484">
        <v>2013</v>
      </c>
      <c r="C484" s="4">
        <v>40775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2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 s="15">
        <f t="shared" si="24"/>
        <v>2</v>
      </c>
      <c r="W484" s="5">
        <v>1</v>
      </c>
      <c r="X484" s="15">
        <f t="shared" si="25"/>
        <v>3</v>
      </c>
    </row>
    <row r="485" spans="1:24" x14ac:dyDescent="0.25">
      <c r="A485">
        <f t="shared" si="26"/>
        <v>35</v>
      </c>
      <c r="B485">
        <v>2013</v>
      </c>
      <c r="C485" s="4">
        <v>40776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 s="15">
        <f t="shared" si="24"/>
        <v>1</v>
      </c>
      <c r="W485" s="5">
        <v>4</v>
      </c>
      <c r="X485" s="15">
        <f t="shared" si="25"/>
        <v>5</v>
      </c>
    </row>
    <row r="486" spans="1:24" x14ac:dyDescent="0.25">
      <c r="A486">
        <f t="shared" si="26"/>
        <v>35</v>
      </c>
      <c r="B486">
        <v>2013</v>
      </c>
      <c r="C486" s="4">
        <v>40777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0</v>
      </c>
      <c r="V486" s="15">
        <f t="shared" si="24"/>
        <v>1</v>
      </c>
      <c r="W486" s="5">
        <v>0</v>
      </c>
      <c r="X486" s="15">
        <f t="shared" si="25"/>
        <v>1</v>
      </c>
    </row>
    <row r="487" spans="1:24" x14ac:dyDescent="0.25">
      <c r="A487">
        <f t="shared" si="26"/>
        <v>35</v>
      </c>
      <c r="B487">
        <v>2013</v>
      </c>
      <c r="C487" s="4">
        <v>40778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3</v>
      </c>
      <c r="R487">
        <v>0</v>
      </c>
      <c r="S487">
        <v>0</v>
      </c>
      <c r="T487">
        <v>0</v>
      </c>
      <c r="U487">
        <v>0</v>
      </c>
      <c r="V487" s="15">
        <f t="shared" si="24"/>
        <v>4</v>
      </c>
      <c r="W487" s="5">
        <v>2</v>
      </c>
      <c r="X487" s="15">
        <f t="shared" si="25"/>
        <v>6</v>
      </c>
    </row>
    <row r="488" spans="1:24" x14ac:dyDescent="0.25">
      <c r="A488">
        <f t="shared" si="26"/>
        <v>35</v>
      </c>
      <c r="B488">
        <v>2013</v>
      </c>
      <c r="C488" s="4">
        <v>40779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 s="15">
        <f t="shared" si="24"/>
        <v>2</v>
      </c>
      <c r="W488" s="5">
        <v>0.33</v>
      </c>
      <c r="X488" s="15">
        <f t="shared" si="25"/>
        <v>2.33</v>
      </c>
    </row>
    <row r="489" spans="1:24" x14ac:dyDescent="0.25">
      <c r="A489">
        <f t="shared" si="26"/>
        <v>35</v>
      </c>
      <c r="B489">
        <v>2013</v>
      </c>
      <c r="C489" s="4">
        <v>40780</v>
      </c>
      <c r="D489">
        <v>1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 s="15">
        <f>SUM(D489:U489)</f>
        <v>2</v>
      </c>
      <c r="W489" s="5">
        <v>0.33</v>
      </c>
      <c r="X489" s="15">
        <f t="shared" si="25"/>
        <v>2.33</v>
      </c>
    </row>
    <row r="490" spans="1:24" x14ac:dyDescent="0.25">
      <c r="A490">
        <f t="shared" si="26"/>
        <v>35</v>
      </c>
      <c r="B490">
        <v>2013</v>
      </c>
      <c r="C490" s="4">
        <v>40781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 s="15">
        <f t="shared" si="24"/>
        <v>2</v>
      </c>
      <c r="W490" s="5">
        <v>0.33</v>
      </c>
      <c r="X490" s="15">
        <f t="shared" si="25"/>
        <v>2.33</v>
      </c>
    </row>
    <row r="491" spans="1:24" x14ac:dyDescent="0.25">
      <c r="A491">
        <f t="shared" si="26"/>
        <v>35</v>
      </c>
      <c r="B491">
        <v>2013</v>
      </c>
      <c r="C491" s="4">
        <v>40782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2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 s="15">
        <f t="shared" si="24"/>
        <v>2</v>
      </c>
      <c r="W491" s="5">
        <v>2</v>
      </c>
      <c r="X491" s="15">
        <f t="shared" si="25"/>
        <v>4</v>
      </c>
    </row>
    <row r="492" spans="1:24" x14ac:dyDescent="0.25">
      <c r="A492">
        <f t="shared" si="26"/>
        <v>36</v>
      </c>
      <c r="B492">
        <v>2013</v>
      </c>
      <c r="C492" s="4">
        <v>40783</v>
      </c>
      <c r="D492">
        <v>4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1</v>
      </c>
      <c r="R492">
        <v>0</v>
      </c>
      <c r="S492">
        <v>0</v>
      </c>
      <c r="T492">
        <v>0</v>
      </c>
      <c r="U492">
        <v>0</v>
      </c>
      <c r="V492" s="15">
        <f t="shared" si="24"/>
        <v>5</v>
      </c>
      <c r="W492" s="5">
        <v>1</v>
      </c>
      <c r="X492" s="15">
        <f t="shared" si="25"/>
        <v>6</v>
      </c>
    </row>
    <row r="493" spans="1:24" x14ac:dyDescent="0.25">
      <c r="A493">
        <f t="shared" si="26"/>
        <v>36</v>
      </c>
      <c r="B493">
        <v>2013</v>
      </c>
      <c r="C493" s="4">
        <v>40784</v>
      </c>
      <c r="D493" t="s">
        <v>25</v>
      </c>
      <c r="E493" t="s">
        <v>25</v>
      </c>
      <c r="F493" t="s">
        <v>25</v>
      </c>
      <c r="G493" t="s">
        <v>25</v>
      </c>
      <c r="H493" t="s">
        <v>25</v>
      </c>
      <c r="I493" t="s">
        <v>25</v>
      </c>
      <c r="J493" t="s">
        <v>25</v>
      </c>
      <c r="K493" t="s">
        <v>25</v>
      </c>
      <c r="L493" t="s">
        <v>25</v>
      </c>
      <c r="M493" t="s">
        <v>25</v>
      </c>
      <c r="N493" t="s">
        <v>25</v>
      </c>
      <c r="O493" t="s">
        <v>25</v>
      </c>
      <c r="P493" t="s">
        <v>25</v>
      </c>
      <c r="Q493" t="s">
        <v>25</v>
      </c>
      <c r="R493" t="s">
        <v>25</v>
      </c>
      <c r="S493" t="s">
        <v>25</v>
      </c>
      <c r="T493" t="s">
        <v>25</v>
      </c>
      <c r="U493" t="s">
        <v>25</v>
      </c>
      <c r="V493" s="15">
        <f t="shared" si="24"/>
        <v>0</v>
      </c>
      <c r="W493" s="5" t="s">
        <v>25</v>
      </c>
      <c r="X493" s="15">
        <f t="shared" si="25"/>
        <v>0</v>
      </c>
    </row>
    <row r="494" spans="1:24" x14ac:dyDescent="0.25">
      <c r="A494">
        <f t="shared" si="26"/>
        <v>36</v>
      </c>
      <c r="B494">
        <v>2013</v>
      </c>
      <c r="C494" s="4">
        <v>40785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1</v>
      </c>
      <c r="L494">
        <v>0</v>
      </c>
      <c r="M494">
        <v>0</v>
      </c>
      <c r="N494">
        <v>1</v>
      </c>
      <c r="O494">
        <v>0</v>
      </c>
      <c r="P494">
        <v>0</v>
      </c>
      <c r="Q494">
        <v>4</v>
      </c>
      <c r="R494">
        <v>0</v>
      </c>
      <c r="S494">
        <v>0</v>
      </c>
      <c r="T494">
        <v>0</v>
      </c>
      <c r="U494">
        <v>0</v>
      </c>
      <c r="V494" s="15">
        <f t="shared" si="24"/>
        <v>6</v>
      </c>
      <c r="W494" s="5">
        <v>3</v>
      </c>
      <c r="X494" s="15">
        <f t="shared" si="25"/>
        <v>9</v>
      </c>
    </row>
    <row r="495" spans="1:24" x14ac:dyDescent="0.25">
      <c r="A495">
        <f t="shared" si="26"/>
        <v>36</v>
      </c>
      <c r="B495">
        <v>2013</v>
      </c>
      <c r="C495" s="4">
        <v>40786</v>
      </c>
      <c r="D495">
        <v>0.5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0.75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2</v>
      </c>
      <c r="R495">
        <v>0</v>
      </c>
      <c r="S495">
        <v>0</v>
      </c>
      <c r="T495">
        <v>0</v>
      </c>
      <c r="U495">
        <v>0</v>
      </c>
      <c r="V495" s="15">
        <f t="shared" si="24"/>
        <v>3.25</v>
      </c>
      <c r="W495" s="5">
        <v>1</v>
      </c>
      <c r="X495" s="15">
        <f t="shared" si="25"/>
        <v>4.25</v>
      </c>
    </row>
    <row r="496" spans="1:24" x14ac:dyDescent="0.25">
      <c r="A496">
        <f t="shared" si="26"/>
        <v>36</v>
      </c>
      <c r="B496">
        <v>2013</v>
      </c>
      <c r="C496" s="4">
        <v>40787</v>
      </c>
      <c r="D496">
        <v>0.5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0.75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2</v>
      </c>
      <c r="R496">
        <v>0</v>
      </c>
      <c r="S496">
        <v>0</v>
      </c>
      <c r="T496">
        <v>0</v>
      </c>
      <c r="U496">
        <v>0</v>
      </c>
      <c r="V496" s="15">
        <f t="shared" si="24"/>
        <v>3.25</v>
      </c>
      <c r="W496" s="5">
        <v>1</v>
      </c>
      <c r="X496" s="15">
        <f t="shared" si="25"/>
        <v>4.25</v>
      </c>
    </row>
    <row r="497" spans="1:24" x14ac:dyDescent="0.25">
      <c r="A497">
        <f t="shared" si="26"/>
        <v>36</v>
      </c>
      <c r="B497">
        <v>2013</v>
      </c>
      <c r="C497" s="4">
        <v>40788</v>
      </c>
      <c r="D497">
        <v>0.5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0.75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2</v>
      </c>
      <c r="R497">
        <v>0</v>
      </c>
      <c r="S497">
        <v>0</v>
      </c>
      <c r="T497">
        <v>0</v>
      </c>
      <c r="U497">
        <v>0</v>
      </c>
      <c r="V497" s="15">
        <f t="shared" si="24"/>
        <v>3.25</v>
      </c>
      <c r="W497" s="5">
        <v>1</v>
      </c>
      <c r="X497" s="15">
        <f t="shared" si="25"/>
        <v>4.25</v>
      </c>
    </row>
    <row r="498" spans="1:24" x14ac:dyDescent="0.25">
      <c r="A498">
        <f t="shared" si="26"/>
        <v>36</v>
      </c>
      <c r="B498">
        <v>2013</v>
      </c>
      <c r="C498" s="4">
        <v>40789</v>
      </c>
      <c r="D498">
        <v>0.5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0.75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2</v>
      </c>
      <c r="R498">
        <v>0</v>
      </c>
      <c r="S498">
        <v>0</v>
      </c>
      <c r="T498">
        <v>0</v>
      </c>
      <c r="U498">
        <v>0</v>
      </c>
      <c r="V498" s="15">
        <f t="shared" si="24"/>
        <v>3.25</v>
      </c>
      <c r="W498" s="5">
        <v>1</v>
      </c>
      <c r="X498" s="15">
        <f t="shared" si="25"/>
        <v>4.25</v>
      </c>
    </row>
    <row r="499" spans="1:24" x14ac:dyDescent="0.25">
      <c r="A499">
        <f t="shared" si="26"/>
        <v>37</v>
      </c>
      <c r="B499">
        <v>2013</v>
      </c>
      <c r="C499" s="4">
        <v>40790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2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 s="15">
        <f t="shared" si="24"/>
        <v>2</v>
      </c>
      <c r="W499" s="5">
        <v>0</v>
      </c>
      <c r="X499" s="15">
        <f t="shared" si="25"/>
        <v>2</v>
      </c>
    </row>
    <row r="500" spans="1:24" x14ac:dyDescent="0.25">
      <c r="A500">
        <f t="shared" si="26"/>
        <v>37</v>
      </c>
      <c r="B500">
        <v>2013</v>
      </c>
      <c r="C500" s="4">
        <v>40791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2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6</v>
      </c>
      <c r="R500">
        <v>0</v>
      </c>
      <c r="S500">
        <v>0</v>
      </c>
      <c r="T500">
        <v>0</v>
      </c>
      <c r="U500">
        <v>0</v>
      </c>
      <c r="V500" s="15">
        <f t="shared" si="24"/>
        <v>8</v>
      </c>
      <c r="W500" s="5">
        <v>2</v>
      </c>
      <c r="X500" s="15">
        <f t="shared" si="25"/>
        <v>10</v>
      </c>
    </row>
    <row r="501" spans="1:24" x14ac:dyDescent="0.25">
      <c r="A501">
        <f t="shared" si="26"/>
        <v>37</v>
      </c>
      <c r="B501">
        <v>2013</v>
      </c>
      <c r="C501" s="4">
        <v>40792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2</v>
      </c>
      <c r="R501">
        <v>0</v>
      </c>
      <c r="S501">
        <v>0</v>
      </c>
      <c r="T501">
        <v>0</v>
      </c>
      <c r="U501">
        <v>0</v>
      </c>
      <c r="V501" s="15">
        <f t="shared" si="24"/>
        <v>2</v>
      </c>
      <c r="W501" s="5">
        <v>0</v>
      </c>
      <c r="X501" s="15">
        <f t="shared" si="25"/>
        <v>2</v>
      </c>
    </row>
    <row r="502" spans="1:24" x14ac:dyDescent="0.25">
      <c r="A502">
        <f t="shared" si="26"/>
        <v>37</v>
      </c>
      <c r="B502">
        <v>2013</v>
      </c>
      <c r="C502" s="4">
        <v>40793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0.3</v>
      </c>
      <c r="O502">
        <v>0</v>
      </c>
      <c r="P502">
        <v>0</v>
      </c>
      <c r="Q502">
        <v>2.7</v>
      </c>
      <c r="R502">
        <v>0</v>
      </c>
      <c r="S502">
        <v>0</v>
      </c>
      <c r="T502">
        <v>0</v>
      </c>
      <c r="U502">
        <v>0</v>
      </c>
      <c r="V502" s="15">
        <f t="shared" si="24"/>
        <v>3</v>
      </c>
      <c r="W502" s="5">
        <v>0</v>
      </c>
      <c r="X502" s="15">
        <f t="shared" si="25"/>
        <v>3</v>
      </c>
    </row>
    <row r="503" spans="1:24" x14ac:dyDescent="0.25">
      <c r="A503">
        <f t="shared" si="26"/>
        <v>37</v>
      </c>
      <c r="B503">
        <v>2013</v>
      </c>
      <c r="C503" s="4">
        <v>40794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0.3</v>
      </c>
      <c r="O503">
        <v>0</v>
      </c>
      <c r="P503">
        <v>0</v>
      </c>
      <c r="Q503">
        <v>2.7</v>
      </c>
      <c r="R503">
        <v>0</v>
      </c>
      <c r="S503">
        <v>0</v>
      </c>
      <c r="T503">
        <v>0</v>
      </c>
      <c r="U503">
        <v>0</v>
      </c>
      <c r="V503" s="15">
        <f t="shared" si="24"/>
        <v>3</v>
      </c>
      <c r="W503" s="5">
        <v>0</v>
      </c>
      <c r="X503" s="15">
        <f t="shared" si="25"/>
        <v>3</v>
      </c>
    </row>
    <row r="504" spans="1:24" x14ac:dyDescent="0.25">
      <c r="A504">
        <f t="shared" si="26"/>
        <v>37</v>
      </c>
      <c r="B504">
        <v>2013</v>
      </c>
      <c r="C504" s="4">
        <v>40795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0.3</v>
      </c>
      <c r="O504">
        <v>0</v>
      </c>
      <c r="P504">
        <v>0</v>
      </c>
      <c r="Q504">
        <v>2.7</v>
      </c>
      <c r="R504">
        <v>0</v>
      </c>
      <c r="S504">
        <v>0</v>
      </c>
      <c r="T504">
        <v>0</v>
      </c>
      <c r="U504">
        <v>0</v>
      </c>
      <c r="V504" s="15">
        <f t="shared" si="24"/>
        <v>3</v>
      </c>
      <c r="W504" s="5">
        <v>0</v>
      </c>
      <c r="X504" s="15">
        <f t="shared" si="25"/>
        <v>3</v>
      </c>
    </row>
    <row r="505" spans="1:24" x14ac:dyDescent="0.25">
      <c r="A505">
        <f t="shared" si="26"/>
        <v>37</v>
      </c>
      <c r="B505">
        <v>2013</v>
      </c>
      <c r="C505" s="4">
        <v>40796</v>
      </c>
      <c r="D505" t="s">
        <v>25</v>
      </c>
      <c r="E505" t="s">
        <v>25</v>
      </c>
      <c r="F505" t="s">
        <v>25</v>
      </c>
      <c r="G505" t="s">
        <v>25</v>
      </c>
      <c r="H505" t="s">
        <v>25</v>
      </c>
      <c r="I505" t="s">
        <v>25</v>
      </c>
      <c r="J505" t="s">
        <v>25</v>
      </c>
      <c r="K505" t="s">
        <v>25</v>
      </c>
      <c r="L505" t="s">
        <v>25</v>
      </c>
      <c r="M505" t="s">
        <v>25</v>
      </c>
      <c r="N505" t="s">
        <v>25</v>
      </c>
      <c r="O505" t="s">
        <v>25</v>
      </c>
      <c r="P505" t="s">
        <v>25</v>
      </c>
      <c r="Q505" t="s">
        <v>25</v>
      </c>
      <c r="R505" t="s">
        <v>25</v>
      </c>
      <c r="S505" t="s">
        <v>25</v>
      </c>
      <c r="T505" t="s">
        <v>25</v>
      </c>
      <c r="U505" t="s">
        <v>25</v>
      </c>
      <c r="V505" s="15">
        <f t="shared" ref="V505:V508" si="27">SUM(D505:U505)</f>
        <v>0</v>
      </c>
      <c r="W505" s="5" t="s">
        <v>25</v>
      </c>
      <c r="X505" s="15">
        <f t="shared" si="25"/>
        <v>0</v>
      </c>
    </row>
    <row r="506" spans="1:24" x14ac:dyDescent="0.25">
      <c r="A506">
        <f t="shared" si="26"/>
        <v>38</v>
      </c>
      <c r="B506">
        <v>2013</v>
      </c>
      <c r="C506" s="4">
        <v>40797</v>
      </c>
      <c r="D506" t="s">
        <v>25</v>
      </c>
      <c r="E506" t="s">
        <v>25</v>
      </c>
      <c r="F506" t="s">
        <v>25</v>
      </c>
      <c r="G506" t="s">
        <v>25</v>
      </c>
      <c r="H506" t="s">
        <v>25</v>
      </c>
      <c r="I506" t="s">
        <v>25</v>
      </c>
      <c r="J506" t="s">
        <v>25</v>
      </c>
      <c r="K506" t="s">
        <v>25</v>
      </c>
      <c r="L506" t="s">
        <v>25</v>
      </c>
      <c r="M506" t="s">
        <v>25</v>
      </c>
      <c r="N506" t="s">
        <v>25</v>
      </c>
      <c r="O506" t="s">
        <v>25</v>
      </c>
      <c r="P506" t="s">
        <v>25</v>
      </c>
      <c r="Q506" t="s">
        <v>25</v>
      </c>
      <c r="R506" t="s">
        <v>25</v>
      </c>
      <c r="S506" t="s">
        <v>25</v>
      </c>
      <c r="T506" t="s">
        <v>25</v>
      </c>
      <c r="U506" t="s">
        <v>25</v>
      </c>
      <c r="V506" s="15">
        <f t="shared" si="27"/>
        <v>0</v>
      </c>
      <c r="W506" s="5" t="s">
        <v>25</v>
      </c>
      <c r="X506" s="15">
        <f t="shared" ref="X506:X508" si="28">SUM(V506:W506)</f>
        <v>0</v>
      </c>
    </row>
    <row r="507" spans="1:24" x14ac:dyDescent="0.25">
      <c r="A507">
        <f t="shared" si="26"/>
        <v>38</v>
      </c>
      <c r="B507">
        <v>2013</v>
      </c>
      <c r="C507" s="4">
        <v>40798</v>
      </c>
      <c r="D507" t="s">
        <v>25</v>
      </c>
      <c r="E507" t="s">
        <v>25</v>
      </c>
      <c r="F507" t="s">
        <v>25</v>
      </c>
      <c r="G507" t="s">
        <v>25</v>
      </c>
      <c r="H507" t="s">
        <v>25</v>
      </c>
      <c r="I507" t="s">
        <v>25</v>
      </c>
      <c r="J507" t="s">
        <v>25</v>
      </c>
      <c r="K507" t="s">
        <v>25</v>
      </c>
      <c r="L507" t="s">
        <v>25</v>
      </c>
      <c r="M507" t="s">
        <v>25</v>
      </c>
      <c r="N507" t="s">
        <v>25</v>
      </c>
      <c r="O507" t="s">
        <v>25</v>
      </c>
      <c r="P507" t="s">
        <v>25</v>
      </c>
      <c r="Q507" t="s">
        <v>25</v>
      </c>
      <c r="R507" t="s">
        <v>25</v>
      </c>
      <c r="S507" t="s">
        <v>25</v>
      </c>
      <c r="T507" t="s">
        <v>25</v>
      </c>
      <c r="U507" t="s">
        <v>25</v>
      </c>
      <c r="V507" s="15">
        <f t="shared" si="27"/>
        <v>0</v>
      </c>
      <c r="W507" s="5" t="s">
        <v>25</v>
      </c>
      <c r="X507" s="15">
        <f t="shared" si="28"/>
        <v>0</v>
      </c>
    </row>
    <row r="508" spans="1:24" x14ac:dyDescent="0.25">
      <c r="A508">
        <f t="shared" si="26"/>
        <v>38</v>
      </c>
      <c r="B508">
        <v>2013</v>
      </c>
      <c r="C508" s="4">
        <v>40799</v>
      </c>
      <c r="D508">
        <v>5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 s="15">
        <f t="shared" si="27"/>
        <v>6</v>
      </c>
      <c r="W508" s="5">
        <v>5</v>
      </c>
      <c r="X508" s="15">
        <f t="shared" si="28"/>
        <v>11</v>
      </c>
    </row>
    <row r="509" spans="1:24" x14ac:dyDescent="0.25">
      <c r="A509">
        <f t="shared" si="26"/>
        <v>19</v>
      </c>
      <c r="B509">
        <v>2014</v>
      </c>
      <c r="C509" s="4">
        <v>40668</v>
      </c>
      <c r="J509" s="3"/>
      <c r="K509" s="5"/>
      <c r="L509" s="5"/>
      <c r="M509" s="5"/>
      <c r="N509" s="5"/>
      <c r="O509" s="5"/>
      <c r="P509" s="3"/>
      <c r="S509" s="3"/>
      <c r="T509" s="5"/>
      <c r="U509" s="3"/>
      <c r="V509" s="15" t="e">
        <f>IF(SUM(D509:U509)=0,NA(),SUM(D509:U509))</f>
        <v>#N/A</v>
      </c>
      <c r="W509" s="5"/>
      <c r="X509" s="15" t="e">
        <f>SUM(V509:W509)</f>
        <v>#N/A</v>
      </c>
    </row>
    <row r="510" spans="1:24" x14ac:dyDescent="0.25">
      <c r="A510">
        <f t="shared" si="26"/>
        <v>19</v>
      </c>
      <c r="B510">
        <v>2014</v>
      </c>
      <c r="C510" s="4">
        <v>40669</v>
      </c>
      <c r="J510" s="3"/>
      <c r="K510" s="5"/>
      <c r="L510" s="5"/>
      <c r="M510" s="5"/>
      <c r="N510" s="5"/>
      <c r="O510" s="5"/>
      <c r="P510" s="3"/>
      <c r="S510" s="3"/>
      <c r="T510" s="5"/>
      <c r="U510" s="3"/>
      <c r="V510" s="15" t="e">
        <f t="shared" ref="V510:V573" si="29">IF(SUM(D510:U510)=0,NA(),SUM(D510:U510))</f>
        <v>#N/A</v>
      </c>
      <c r="W510" s="5"/>
      <c r="X510" s="15" t="e">
        <f t="shared" ref="X510:X573" si="30">SUM(V510:W510)</f>
        <v>#N/A</v>
      </c>
    </row>
    <row r="511" spans="1:24" x14ac:dyDescent="0.25">
      <c r="A511">
        <f t="shared" si="26"/>
        <v>19</v>
      </c>
      <c r="B511">
        <v>2014</v>
      </c>
      <c r="C511" s="4">
        <v>40670</v>
      </c>
      <c r="J511" s="3"/>
      <c r="K511" s="5"/>
      <c r="L511" s="5"/>
      <c r="M511" s="5"/>
      <c r="N511" s="5"/>
      <c r="O511" s="5"/>
      <c r="P511" s="3"/>
      <c r="S511" s="3"/>
      <c r="T511" s="5"/>
      <c r="U511" s="3"/>
      <c r="V511" s="15" t="e">
        <f t="shared" si="29"/>
        <v>#N/A</v>
      </c>
      <c r="W511" s="5"/>
      <c r="X511" s="15" t="e">
        <f t="shared" si="30"/>
        <v>#N/A</v>
      </c>
    </row>
    <row r="512" spans="1:24" x14ac:dyDescent="0.25">
      <c r="A512">
        <f t="shared" si="26"/>
        <v>20</v>
      </c>
      <c r="B512">
        <v>2014</v>
      </c>
      <c r="C512" s="4">
        <v>40671</v>
      </c>
      <c r="J512" s="3"/>
      <c r="K512" s="5"/>
      <c r="L512" s="5"/>
      <c r="M512" s="5"/>
      <c r="N512" s="5"/>
      <c r="O512" s="5"/>
      <c r="P512" s="3"/>
      <c r="S512" s="3"/>
      <c r="T512" s="5"/>
      <c r="U512" s="3"/>
      <c r="V512" s="15" t="e">
        <f t="shared" si="29"/>
        <v>#N/A</v>
      </c>
      <c r="W512" s="5"/>
      <c r="X512" s="15" t="e">
        <f t="shared" si="30"/>
        <v>#N/A</v>
      </c>
    </row>
    <row r="513" spans="1:24" x14ac:dyDescent="0.25">
      <c r="A513">
        <f t="shared" si="26"/>
        <v>20</v>
      </c>
      <c r="B513">
        <v>2014</v>
      </c>
      <c r="C513" s="4">
        <v>40672</v>
      </c>
      <c r="J513" s="3"/>
      <c r="K513" s="5"/>
      <c r="L513" s="5"/>
      <c r="M513" s="5"/>
      <c r="N513" s="5"/>
      <c r="O513" s="5"/>
      <c r="P513" s="3"/>
      <c r="Q513" s="5"/>
      <c r="R513" s="5"/>
      <c r="S513" s="3"/>
      <c r="T513" s="5"/>
      <c r="U513" s="3"/>
      <c r="V513" s="15" t="e">
        <f t="shared" si="29"/>
        <v>#N/A</v>
      </c>
      <c r="W513" s="5"/>
      <c r="X513" s="15" t="e">
        <f t="shared" si="30"/>
        <v>#N/A</v>
      </c>
    </row>
    <row r="514" spans="1:24" x14ac:dyDescent="0.25">
      <c r="A514">
        <f t="shared" si="26"/>
        <v>20</v>
      </c>
      <c r="B514">
        <v>2014</v>
      </c>
      <c r="C514" s="4">
        <v>40673</v>
      </c>
      <c r="J514" s="3"/>
      <c r="K514" s="5"/>
      <c r="L514" s="5"/>
      <c r="M514" s="5"/>
      <c r="N514" s="5"/>
      <c r="O514" s="5"/>
      <c r="P514" s="3"/>
      <c r="R514" s="5"/>
      <c r="S514" s="3"/>
      <c r="T514" s="5"/>
      <c r="U514" s="3"/>
      <c r="V514" s="15" t="e">
        <f t="shared" si="29"/>
        <v>#N/A</v>
      </c>
      <c r="W514" s="5"/>
      <c r="X514" s="15" t="e">
        <f t="shared" si="30"/>
        <v>#N/A</v>
      </c>
    </row>
    <row r="515" spans="1:24" x14ac:dyDescent="0.25">
      <c r="A515">
        <f t="shared" si="26"/>
        <v>20</v>
      </c>
      <c r="B515">
        <v>2014</v>
      </c>
      <c r="C515" s="4">
        <v>40674</v>
      </c>
      <c r="J515" s="3"/>
      <c r="K515" s="5"/>
      <c r="L515" s="5"/>
      <c r="M515" s="5"/>
      <c r="N515" s="5"/>
      <c r="O515" s="5"/>
      <c r="P515" s="3"/>
      <c r="Q515" s="5"/>
      <c r="R515" s="5"/>
      <c r="S515" s="3"/>
      <c r="T515" s="5"/>
      <c r="U515" s="3"/>
      <c r="V515" s="15" t="e">
        <f t="shared" si="29"/>
        <v>#N/A</v>
      </c>
      <c r="W515" s="5"/>
      <c r="X515" s="15" t="e">
        <f t="shared" si="30"/>
        <v>#N/A</v>
      </c>
    </row>
    <row r="516" spans="1:24" x14ac:dyDescent="0.25">
      <c r="A516">
        <f t="shared" ref="A516:A579" si="31">WEEKNUM(C516)</f>
        <v>20</v>
      </c>
      <c r="B516">
        <v>2014</v>
      </c>
      <c r="C516" s="4">
        <v>40675</v>
      </c>
      <c r="J516" s="3"/>
      <c r="K516" s="5"/>
      <c r="L516" s="5"/>
      <c r="M516" s="5"/>
      <c r="N516" s="5"/>
      <c r="O516" s="5"/>
      <c r="P516" s="3"/>
      <c r="Q516" s="5"/>
      <c r="R516" s="5"/>
      <c r="S516" s="3"/>
      <c r="T516" s="5"/>
      <c r="U516" s="3"/>
      <c r="V516" s="15" t="e">
        <f t="shared" si="29"/>
        <v>#N/A</v>
      </c>
      <c r="W516" s="5"/>
      <c r="X516" s="15" t="e">
        <f t="shared" si="30"/>
        <v>#N/A</v>
      </c>
    </row>
    <row r="517" spans="1:24" x14ac:dyDescent="0.25">
      <c r="A517">
        <f t="shared" si="31"/>
        <v>20</v>
      </c>
      <c r="B517">
        <v>2014</v>
      </c>
      <c r="C517" s="4">
        <v>40676</v>
      </c>
      <c r="J517" s="3"/>
      <c r="K517" s="5"/>
      <c r="L517" s="5"/>
      <c r="M517" s="5"/>
      <c r="N517" s="5"/>
      <c r="O517" s="5"/>
      <c r="P517" s="3"/>
      <c r="Q517" s="5"/>
      <c r="R517" s="5"/>
      <c r="S517" s="3"/>
      <c r="T517" s="5"/>
      <c r="U517" s="3"/>
      <c r="V517" s="15" t="e">
        <f t="shared" si="29"/>
        <v>#N/A</v>
      </c>
      <c r="W517" s="5"/>
      <c r="X517" s="15" t="e">
        <f t="shared" si="30"/>
        <v>#N/A</v>
      </c>
    </row>
    <row r="518" spans="1:24" x14ac:dyDescent="0.25">
      <c r="A518">
        <f t="shared" si="31"/>
        <v>20</v>
      </c>
      <c r="B518">
        <v>2014</v>
      </c>
      <c r="C518" s="4">
        <v>40677</v>
      </c>
      <c r="J518" s="3"/>
      <c r="K518" s="5"/>
      <c r="L518" s="5"/>
      <c r="M518" s="5"/>
      <c r="N518" s="5"/>
      <c r="O518" s="5"/>
      <c r="P518" s="3"/>
      <c r="Q518" s="5"/>
      <c r="R518" s="5"/>
      <c r="S518" s="3"/>
      <c r="T518" s="5"/>
      <c r="U518" s="3"/>
      <c r="V518" s="15" t="e">
        <f t="shared" si="29"/>
        <v>#N/A</v>
      </c>
      <c r="W518" s="5"/>
      <c r="X518" s="15" t="e">
        <f t="shared" si="30"/>
        <v>#N/A</v>
      </c>
    </row>
    <row r="519" spans="1:24" x14ac:dyDescent="0.25">
      <c r="A519">
        <f t="shared" si="31"/>
        <v>21</v>
      </c>
      <c r="B519">
        <v>2014</v>
      </c>
      <c r="C519" s="4">
        <v>40678</v>
      </c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5" t="e">
        <f t="shared" si="29"/>
        <v>#N/A</v>
      </c>
      <c r="W519" s="14"/>
      <c r="X519" s="15" t="e">
        <f t="shared" si="30"/>
        <v>#N/A</v>
      </c>
    </row>
    <row r="520" spans="1:24" x14ac:dyDescent="0.25">
      <c r="A520">
        <f t="shared" si="31"/>
        <v>21</v>
      </c>
      <c r="B520">
        <v>2014</v>
      </c>
      <c r="C520" s="4">
        <v>40679</v>
      </c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5" t="e">
        <f t="shared" si="29"/>
        <v>#N/A</v>
      </c>
      <c r="W520" s="14"/>
      <c r="X520" s="15" t="e">
        <f t="shared" si="30"/>
        <v>#N/A</v>
      </c>
    </row>
    <row r="521" spans="1:24" x14ac:dyDescent="0.25">
      <c r="A521">
        <f t="shared" si="31"/>
        <v>21</v>
      </c>
      <c r="B521">
        <v>2014</v>
      </c>
      <c r="C521" s="4">
        <v>40680</v>
      </c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5" t="e">
        <f t="shared" si="29"/>
        <v>#N/A</v>
      </c>
      <c r="W521" s="14"/>
      <c r="X521" s="15" t="e">
        <f t="shared" si="30"/>
        <v>#N/A</v>
      </c>
    </row>
    <row r="522" spans="1:24" x14ac:dyDescent="0.25">
      <c r="A522">
        <f t="shared" si="31"/>
        <v>21</v>
      </c>
      <c r="B522">
        <v>2014</v>
      </c>
      <c r="C522" s="4">
        <v>40681</v>
      </c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5" t="e">
        <f t="shared" si="29"/>
        <v>#N/A</v>
      </c>
      <c r="W522" s="14"/>
      <c r="X522" s="15" t="e">
        <f t="shared" si="30"/>
        <v>#N/A</v>
      </c>
    </row>
    <row r="523" spans="1:24" x14ac:dyDescent="0.25">
      <c r="A523">
        <f t="shared" si="31"/>
        <v>21</v>
      </c>
      <c r="B523">
        <v>2014</v>
      </c>
      <c r="C523" s="4">
        <v>40682</v>
      </c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5" t="e">
        <f t="shared" si="29"/>
        <v>#N/A</v>
      </c>
      <c r="W523" s="14"/>
      <c r="X523" s="15" t="e">
        <f t="shared" si="30"/>
        <v>#N/A</v>
      </c>
    </row>
    <row r="524" spans="1:24" x14ac:dyDescent="0.25">
      <c r="A524">
        <f t="shared" si="31"/>
        <v>21</v>
      </c>
      <c r="B524">
        <v>2014</v>
      </c>
      <c r="C524" s="4">
        <v>40683</v>
      </c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5" t="e">
        <f t="shared" si="29"/>
        <v>#N/A</v>
      </c>
      <c r="W524" s="14"/>
      <c r="X524" s="15" t="e">
        <f t="shared" si="30"/>
        <v>#N/A</v>
      </c>
    </row>
    <row r="525" spans="1:24" x14ac:dyDescent="0.25">
      <c r="A525">
        <f t="shared" si="31"/>
        <v>21</v>
      </c>
      <c r="B525">
        <v>2014</v>
      </c>
      <c r="C525" s="4">
        <v>40684</v>
      </c>
      <c r="V525" s="15" t="e">
        <f t="shared" si="29"/>
        <v>#N/A</v>
      </c>
      <c r="W525" s="5"/>
      <c r="X525" s="15" t="e">
        <f t="shared" si="30"/>
        <v>#N/A</v>
      </c>
    </row>
    <row r="526" spans="1:24" x14ac:dyDescent="0.25">
      <c r="A526">
        <f t="shared" si="31"/>
        <v>22</v>
      </c>
      <c r="B526">
        <v>2014</v>
      </c>
      <c r="C526" s="4">
        <v>40685</v>
      </c>
      <c r="V526" s="15" t="e">
        <f t="shared" si="29"/>
        <v>#N/A</v>
      </c>
      <c r="W526" s="14"/>
      <c r="X526" s="15" t="e">
        <f t="shared" si="30"/>
        <v>#N/A</v>
      </c>
    </row>
    <row r="527" spans="1:24" x14ac:dyDescent="0.25">
      <c r="A527">
        <f t="shared" si="31"/>
        <v>22</v>
      </c>
      <c r="B527">
        <v>2014</v>
      </c>
      <c r="C527" s="4">
        <v>40686</v>
      </c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5" t="e">
        <f t="shared" si="29"/>
        <v>#N/A</v>
      </c>
      <c r="W527" s="14"/>
      <c r="X527" s="15" t="e">
        <f t="shared" si="30"/>
        <v>#N/A</v>
      </c>
    </row>
    <row r="528" spans="1:24" x14ac:dyDescent="0.25">
      <c r="A528">
        <f t="shared" si="31"/>
        <v>22</v>
      </c>
      <c r="B528">
        <v>2014</v>
      </c>
      <c r="C528" s="4">
        <v>40687</v>
      </c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5" t="e">
        <f t="shared" si="29"/>
        <v>#N/A</v>
      </c>
      <c r="W528" s="14"/>
      <c r="X528" s="15" t="e">
        <f t="shared" si="30"/>
        <v>#N/A</v>
      </c>
    </row>
    <row r="529" spans="1:24" x14ac:dyDescent="0.25">
      <c r="A529">
        <f t="shared" si="31"/>
        <v>22</v>
      </c>
      <c r="B529">
        <v>2014</v>
      </c>
      <c r="C529" s="4">
        <v>40688</v>
      </c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5" t="e">
        <f t="shared" si="29"/>
        <v>#N/A</v>
      </c>
      <c r="W529" s="14"/>
      <c r="X529" s="15" t="e">
        <f t="shared" si="30"/>
        <v>#N/A</v>
      </c>
    </row>
    <row r="530" spans="1:24" x14ac:dyDescent="0.25">
      <c r="A530">
        <f t="shared" si="31"/>
        <v>22</v>
      </c>
      <c r="B530">
        <v>2014</v>
      </c>
      <c r="C530" s="4">
        <v>40689</v>
      </c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5" t="e">
        <f t="shared" si="29"/>
        <v>#N/A</v>
      </c>
      <c r="W530" s="14"/>
      <c r="X530" s="15" t="e">
        <f t="shared" si="30"/>
        <v>#N/A</v>
      </c>
    </row>
    <row r="531" spans="1:24" x14ac:dyDescent="0.25">
      <c r="A531">
        <f t="shared" si="31"/>
        <v>22</v>
      </c>
      <c r="B531">
        <v>2014</v>
      </c>
      <c r="C531" s="4">
        <v>40690</v>
      </c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5" t="e">
        <f t="shared" si="29"/>
        <v>#N/A</v>
      </c>
      <c r="W531" s="14"/>
      <c r="X531" s="15" t="e">
        <f t="shared" si="30"/>
        <v>#N/A</v>
      </c>
    </row>
    <row r="532" spans="1:24" x14ac:dyDescent="0.25">
      <c r="A532">
        <f t="shared" si="31"/>
        <v>22</v>
      </c>
      <c r="B532">
        <v>2014</v>
      </c>
      <c r="C532" s="4">
        <v>40691</v>
      </c>
      <c r="D532" s="13">
        <v>13</v>
      </c>
      <c r="E532" s="13">
        <v>0</v>
      </c>
      <c r="F532" s="13">
        <v>0</v>
      </c>
      <c r="G532" s="13">
        <v>0</v>
      </c>
      <c r="H532" s="13">
        <v>0</v>
      </c>
      <c r="I532" s="13">
        <v>0</v>
      </c>
      <c r="J532" s="13">
        <v>0</v>
      </c>
      <c r="K532" s="13">
        <v>0</v>
      </c>
      <c r="L532" s="13">
        <v>0</v>
      </c>
      <c r="M532" s="13">
        <v>0</v>
      </c>
      <c r="N532" s="13">
        <v>0</v>
      </c>
      <c r="O532" s="13">
        <v>0</v>
      </c>
      <c r="P532" s="13">
        <v>0</v>
      </c>
      <c r="Q532" s="13">
        <v>0</v>
      </c>
      <c r="R532" s="13">
        <v>0</v>
      </c>
      <c r="S532" s="13">
        <v>0</v>
      </c>
      <c r="T532" s="13">
        <v>0</v>
      </c>
      <c r="U532" s="13">
        <v>0</v>
      </c>
      <c r="V532" s="15">
        <f t="shared" si="29"/>
        <v>13</v>
      </c>
      <c r="W532" s="14">
        <v>0</v>
      </c>
      <c r="X532" s="15">
        <f t="shared" si="30"/>
        <v>13</v>
      </c>
    </row>
    <row r="533" spans="1:24" x14ac:dyDescent="0.25">
      <c r="A533">
        <f t="shared" si="31"/>
        <v>23</v>
      </c>
      <c r="B533">
        <v>2014</v>
      </c>
      <c r="C533" s="4">
        <v>40692</v>
      </c>
      <c r="D533" s="13">
        <v>1</v>
      </c>
      <c r="E533" s="13">
        <v>0</v>
      </c>
      <c r="F533" s="13">
        <v>0</v>
      </c>
      <c r="G533" s="13">
        <v>0</v>
      </c>
      <c r="H533" s="13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3">
        <v>0</v>
      </c>
      <c r="O533" s="13">
        <v>0</v>
      </c>
      <c r="P533" s="13">
        <v>0</v>
      </c>
      <c r="Q533" s="13">
        <v>0</v>
      </c>
      <c r="R533" s="13">
        <v>0</v>
      </c>
      <c r="S533" s="13">
        <v>0</v>
      </c>
      <c r="T533" s="13">
        <v>0</v>
      </c>
      <c r="U533" s="13">
        <v>0</v>
      </c>
      <c r="V533" s="15">
        <f t="shared" si="29"/>
        <v>1</v>
      </c>
      <c r="W533" s="14">
        <v>3</v>
      </c>
      <c r="X533" s="15">
        <f t="shared" si="30"/>
        <v>4</v>
      </c>
    </row>
    <row r="534" spans="1:24" x14ac:dyDescent="0.25">
      <c r="A534">
        <f t="shared" si="31"/>
        <v>23</v>
      </c>
      <c r="B534">
        <v>2014</v>
      </c>
      <c r="C534" s="4">
        <v>40693</v>
      </c>
      <c r="D534" s="13" t="s">
        <v>25</v>
      </c>
      <c r="E534" s="13" t="s">
        <v>25</v>
      </c>
      <c r="F534" s="13" t="s">
        <v>25</v>
      </c>
      <c r="G534" s="13" t="s">
        <v>25</v>
      </c>
      <c r="H534" s="13" t="s">
        <v>25</v>
      </c>
      <c r="I534" s="13" t="s">
        <v>25</v>
      </c>
      <c r="J534" s="13" t="s">
        <v>25</v>
      </c>
      <c r="K534" s="13" t="s">
        <v>25</v>
      </c>
      <c r="L534" s="13" t="s">
        <v>25</v>
      </c>
      <c r="M534" s="13" t="s">
        <v>25</v>
      </c>
      <c r="N534" s="13" t="s">
        <v>25</v>
      </c>
      <c r="O534" s="13" t="s">
        <v>25</v>
      </c>
      <c r="P534" s="13" t="s">
        <v>25</v>
      </c>
      <c r="Q534" s="13" t="s">
        <v>25</v>
      </c>
      <c r="R534" s="13" t="s">
        <v>25</v>
      </c>
      <c r="S534" s="13" t="s">
        <v>25</v>
      </c>
      <c r="T534" s="13" t="s">
        <v>25</v>
      </c>
      <c r="U534" s="13" t="s">
        <v>25</v>
      </c>
      <c r="V534" s="15" t="e">
        <f t="shared" si="29"/>
        <v>#N/A</v>
      </c>
      <c r="W534" s="14"/>
      <c r="X534" s="15" t="e">
        <f t="shared" si="30"/>
        <v>#N/A</v>
      </c>
    </row>
    <row r="535" spans="1:24" x14ac:dyDescent="0.25">
      <c r="A535">
        <f t="shared" si="31"/>
        <v>23</v>
      </c>
      <c r="B535">
        <v>2014</v>
      </c>
      <c r="C535" s="4">
        <v>40694</v>
      </c>
      <c r="D535" s="13">
        <v>7.33</v>
      </c>
      <c r="E535" s="13">
        <v>0.67</v>
      </c>
      <c r="F535" s="13">
        <v>0</v>
      </c>
      <c r="G535" s="13">
        <v>0</v>
      </c>
      <c r="H535" s="13">
        <v>0</v>
      </c>
      <c r="I535" s="13">
        <v>0</v>
      </c>
      <c r="J535" s="13">
        <v>0</v>
      </c>
      <c r="K535" s="13">
        <v>0</v>
      </c>
      <c r="L535" s="13">
        <v>0</v>
      </c>
      <c r="M535" s="13">
        <v>0</v>
      </c>
      <c r="N535" s="13">
        <v>0</v>
      </c>
      <c r="O535" s="13">
        <v>0</v>
      </c>
      <c r="P535" s="13">
        <v>0</v>
      </c>
      <c r="Q535" s="13">
        <v>12.67</v>
      </c>
      <c r="R535" s="13">
        <v>0</v>
      </c>
      <c r="S535" s="13">
        <v>0</v>
      </c>
      <c r="T535" s="13">
        <v>0</v>
      </c>
      <c r="U535" s="13">
        <v>0</v>
      </c>
      <c r="V535" s="15">
        <f t="shared" si="29"/>
        <v>20.67</v>
      </c>
      <c r="W535" s="14">
        <v>8</v>
      </c>
      <c r="X535" s="15">
        <f t="shared" si="30"/>
        <v>28.67</v>
      </c>
    </row>
    <row r="536" spans="1:24" x14ac:dyDescent="0.25">
      <c r="A536">
        <f t="shared" si="31"/>
        <v>23</v>
      </c>
      <c r="B536">
        <v>2014</v>
      </c>
      <c r="C536" s="4">
        <v>40695</v>
      </c>
      <c r="D536" s="13">
        <v>7.33</v>
      </c>
      <c r="E536" s="13">
        <v>0.67</v>
      </c>
      <c r="F536" s="13">
        <v>0</v>
      </c>
      <c r="G536" s="13">
        <v>0</v>
      </c>
      <c r="H536" s="13">
        <v>0</v>
      </c>
      <c r="I536" s="13">
        <v>0</v>
      </c>
      <c r="J536" s="13">
        <v>0</v>
      </c>
      <c r="K536" s="13">
        <v>0</v>
      </c>
      <c r="L536" s="13">
        <v>0</v>
      </c>
      <c r="M536" s="13">
        <v>0</v>
      </c>
      <c r="N536" s="13">
        <v>0</v>
      </c>
      <c r="O536" s="13">
        <v>0</v>
      </c>
      <c r="P536" s="13">
        <v>0</v>
      </c>
      <c r="Q536" s="13">
        <v>12.67</v>
      </c>
      <c r="R536" s="13">
        <v>0</v>
      </c>
      <c r="S536" s="13">
        <v>0</v>
      </c>
      <c r="T536" s="13">
        <v>0</v>
      </c>
      <c r="U536" s="13">
        <v>0</v>
      </c>
      <c r="V536" s="15">
        <f t="shared" si="29"/>
        <v>20.67</v>
      </c>
      <c r="W536" s="14">
        <v>8</v>
      </c>
      <c r="X536" s="15">
        <f t="shared" si="30"/>
        <v>28.67</v>
      </c>
    </row>
    <row r="537" spans="1:24" x14ac:dyDescent="0.25">
      <c r="A537">
        <f t="shared" si="31"/>
        <v>23</v>
      </c>
      <c r="B537">
        <v>2014</v>
      </c>
      <c r="C537" s="4">
        <v>40696</v>
      </c>
      <c r="D537" s="13">
        <v>7.33</v>
      </c>
      <c r="E537" s="13">
        <v>0.67</v>
      </c>
      <c r="F537" s="13">
        <v>0</v>
      </c>
      <c r="G537" s="13">
        <v>0</v>
      </c>
      <c r="H537" s="13">
        <v>0</v>
      </c>
      <c r="I537" s="13">
        <v>0</v>
      </c>
      <c r="J537" s="13">
        <v>0</v>
      </c>
      <c r="K537" s="13">
        <v>0</v>
      </c>
      <c r="L537" s="13">
        <v>0</v>
      </c>
      <c r="M537" s="13">
        <v>0</v>
      </c>
      <c r="N537" s="13">
        <v>0</v>
      </c>
      <c r="O537" s="13">
        <v>0</v>
      </c>
      <c r="P537" s="13">
        <v>0</v>
      </c>
      <c r="Q537" s="13">
        <v>12.67</v>
      </c>
      <c r="R537" s="13">
        <v>0</v>
      </c>
      <c r="S537" s="13">
        <v>0</v>
      </c>
      <c r="T537" s="13">
        <v>0</v>
      </c>
      <c r="U537" s="13">
        <v>0</v>
      </c>
      <c r="V537" s="15">
        <f t="shared" si="29"/>
        <v>20.67</v>
      </c>
      <c r="W537" s="14">
        <v>8</v>
      </c>
      <c r="X537" s="15">
        <f t="shared" si="30"/>
        <v>28.67</v>
      </c>
    </row>
    <row r="538" spans="1:24" x14ac:dyDescent="0.25">
      <c r="A538">
        <f t="shared" si="31"/>
        <v>23</v>
      </c>
      <c r="B538">
        <v>2014</v>
      </c>
      <c r="C538" s="4">
        <v>40697</v>
      </c>
      <c r="D538" s="13">
        <v>0</v>
      </c>
      <c r="E538" s="13">
        <v>0</v>
      </c>
      <c r="F538" s="13">
        <v>0</v>
      </c>
      <c r="G538" s="13">
        <v>0</v>
      </c>
      <c r="H538" s="13">
        <v>0</v>
      </c>
      <c r="I538" s="13">
        <v>0</v>
      </c>
      <c r="J538" s="13">
        <v>0</v>
      </c>
      <c r="K538" s="13">
        <v>0</v>
      </c>
      <c r="L538" s="13">
        <v>0</v>
      </c>
      <c r="M538" s="13">
        <v>0</v>
      </c>
      <c r="N538" s="13">
        <v>0</v>
      </c>
      <c r="O538" s="13">
        <v>0</v>
      </c>
      <c r="P538" s="13">
        <v>0</v>
      </c>
      <c r="Q538" s="13">
        <v>1</v>
      </c>
      <c r="R538" s="13">
        <v>0</v>
      </c>
      <c r="S538" s="13">
        <v>0</v>
      </c>
      <c r="T538" s="13">
        <v>0</v>
      </c>
      <c r="U538" s="13">
        <v>0</v>
      </c>
      <c r="V538" s="15">
        <f t="shared" si="29"/>
        <v>1</v>
      </c>
      <c r="W538" s="14">
        <v>0</v>
      </c>
      <c r="X538" s="15">
        <f t="shared" si="30"/>
        <v>1</v>
      </c>
    </row>
    <row r="539" spans="1:24" x14ac:dyDescent="0.25">
      <c r="A539">
        <f t="shared" si="31"/>
        <v>23</v>
      </c>
      <c r="B539">
        <v>2014</v>
      </c>
      <c r="C539" s="4">
        <v>40698</v>
      </c>
      <c r="D539" s="13">
        <v>9</v>
      </c>
      <c r="E539" s="13">
        <v>5</v>
      </c>
      <c r="F539" s="13">
        <v>0</v>
      </c>
      <c r="G539" s="13">
        <v>0</v>
      </c>
      <c r="H539" s="13">
        <v>0</v>
      </c>
      <c r="I539" s="13">
        <v>0</v>
      </c>
      <c r="J539" s="13">
        <v>0</v>
      </c>
      <c r="K539" s="13">
        <v>0</v>
      </c>
      <c r="L539" s="13">
        <v>0</v>
      </c>
      <c r="M539" s="13">
        <v>0</v>
      </c>
      <c r="N539" s="13">
        <v>0</v>
      </c>
      <c r="O539" s="13">
        <v>0</v>
      </c>
      <c r="P539" s="13">
        <v>0</v>
      </c>
      <c r="Q539" s="13">
        <v>7</v>
      </c>
      <c r="R539" s="13">
        <v>0</v>
      </c>
      <c r="S539" s="13">
        <v>0</v>
      </c>
      <c r="T539" s="13">
        <v>0</v>
      </c>
      <c r="U539" s="13">
        <v>0</v>
      </c>
      <c r="V539" s="15">
        <f t="shared" si="29"/>
        <v>21</v>
      </c>
      <c r="W539" s="14">
        <v>3</v>
      </c>
      <c r="X539" s="15">
        <f t="shared" si="30"/>
        <v>24</v>
      </c>
    </row>
    <row r="540" spans="1:24" x14ac:dyDescent="0.25">
      <c r="A540">
        <f t="shared" si="31"/>
        <v>24</v>
      </c>
      <c r="B540">
        <v>2014</v>
      </c>
      <c r="C540" s="4">
        <v>40699</v>
      </c>
      <c r="D540" s="13">
        <v>2</v>
      </c>
      <c r="E540" s="13">
        <v>2</v>
      </c>
      <c r="F540" s="13">
        <v>0</v>
      </c>
      <c r="G540" s="13">
        <v>0</v>
      </c>
      <c r="H540" s="13">
        <v>0</v>
      </c>
      <c r="I540" s="13">
        <v>0</v>
      </c>
      <c r="J540" s="13">
        <v>0</v>
      </c>
      <c r="K540" s="13">
        <v>0</v>
      </c>
      <c r="L540" s="13">
        <v>0</v>
      </c>
      <c r="M540" s="13">
        <v>0</v>
      </c>
      <c r="N540" s="13">
        <v>0</v>
      </c>
      <c r="O540" s="13">
        <v>0</v>
      </c>
      <c r="P540" s="13">
        <v>0</v>
      </c>
      <c r="Q540" s="13">
        <v>6</v>
      </c>
      <c r="R540" s="13">
        <v>0</v>
      </c>
      <c r="S540" s="13">
        <v>0</v>
      </c>
      <c r="T540" s="13">
        <v>0</v>
      </c>
      <c r="U540" s="13">
        <v>0</v>
      </c>
      <c r="V540" s="15">
        <f t="shared" si="29"/>
        <v>10</v>
      </c>
      <c r="W540" s="14">
        <v>2</v>
      </c>
      <c r="X540" s="15">
        <f t="shared" si="30"/>
        <v>12</v>
      </c>
    </row>
    <row r="541" spans="1:24" x14ac:dyDescent="0.25">
      <c r="A541">
        <f t="shared" si="31"/>
        <v>24</v>
      </c>
      <c r="B541">
        <v>2014</v>
      </c>
      <c r="C541" s="4">
        <v>40700</v>
      </c>
      <c r="D541" s="13">
        <v>8</v>
      </c>
      <c r="E541" s="13">
        <v>0</v>
      </c>
      <c r="F541" s="13">
        <v>0</v>
      </c>
      <c r="G541" s="13">
        <v>0</v>
      </c>
      <c r="H541" s="13">
        <v>0</v>
      </c>
      <c r="I541" s="13">
        <v>0</v>
      </c>
      <c r="J541" s="13">
        <v>0</v>
      </c>
      <c r="K541" s="13">
        <v>0</v>
      </c>
      <c r="L541" s="13">
        <v>0</v>
      </c>
      <c r="M541" s="13">
        <v>0</v>
      </c>
      <c r="N541" s="13">
        <v>0</v>
      </c>
      <c r="O541" s="13">
        <v>0</v>
      </c>
      <c r="P541" s="13">
        <v>0</v>
      </c>
      <c r="Q541" s="13">
        <v>5</v>
      </c>
      <c r="R541" s="13">
        <v>0</v>
      </c>
      <c r="S541" s="13">
        <v>0</v>
      </c>
      <c r="T541" s="13">
        <v>0</v>
      </c>
      <c r="U541" s="13">
        <v>0</v>
      </c>
      <c r="V541" s="15">
        <f t="shared" si="29"/>
        <v>13</v>
      </c>
      <c r="W541" s="14">
        <v>1</v>
      </c>
      <c r="X541" s="15">
        <f t="shared" si="30"/>
        <v>14</v>
      </c>
    </row>
    <row r="542" spans="1:24" x14ac:dyDescent="0.25">
      <c r="A542">
        <f t="shared" si="31"/>
        <v>24</v>
      </c>
      <c r="B542">
        <v>2014</v>
      </c>
      <c r="C542" s="4">
        <v>40701</v>
      </c>
      <c r="D542" s="13">
        <v>5</v>
      </c>
      <c r="E542" s="13">
        <v>6</v>
      </c>
      <c r="F542" s="13">
        <v>0</v>
      </c>
      <c r="G542" s="13">
        <v>0</v>
      </c>
      <c r="H542" s="13">
        <v>1</v>
      </c>
      <c r="I542" s="13">
        <v>0</v>
      </c>
      <c r="J542" s="13">
        <v>0</v>
      </c>
      <c r="K542" s="13">
        <v>0</v>
      </c>
      <c r="L542" s="13">
        <v>0</v>
      </c>
      <c r="M542" s="13">
        <v>0</v>
      </c>
      <c r="N542" s="13">
        <v>0</v>
      </c>
      <c r="O542" s="13">
        <v>0</v>
      </c>
      <c r="P542" s="13">
        <v>0</v>
      </c>
      <c r="Q542" s="13">
        <v>6</v>
      </c>
      <c r="R542" s="13">
        <v>0</v>
      </c>
      <c r="S542" s="13">
        <v>0</v>
      </c>
      <c r="T542" s="13">
        <v>0</v>
      </c>
      <c r="U542" s="13">
        <v>0</v>
      </c>
      <c r="V542" s="15">
        <f t="shared" si="29"/>
        <v>18</v>
      </c>
      <c r="W542" s="14">
        <v>9</v>
      </c>
      <c r="X542" s="15">
        <f t="shared" si="30"/>
        <v>27</v>
      </c>
    </row>
    <row r="543" spans="1:24" x14ac:dyDescent="0.25">
      <c r="A543">
        <f t="shared" si="31"/>
        <v>24</v>
      </c>
      <c r="B543">
        <v>2014</v>
      </c>
      <c r="C543" s="4">
        <v>40702</v>
      </c>
      <c r="D543" s="13">
        <v>5</v>
      </c>
      <c r="E543" s="13">
        <v>6</v>
      </c>
      <c r="F543" s="13">
        <v>0</v>
      </c>
      <c r="G543" s="13">
        <v>0</v>
      </c>
      <c r="H543" s="13">
        <v>1</v>
      </c>
      <c r="I543" s="13">
        <v>0</v>
      </c>
      <c r="J543" s="13">
        <v>0</v>
      </c>
      <c r="K543" s="13">
        <v>0</v>
      </c>
      <c r="L543" s="13">
        <v>0</v>
      </c>
      <c r="M543" s="13">
        <v>0</v>
      </c>
      <c r="N543" s="13">
        <v>0</v>
      </c>
      <c r="O543" s="13">
        <v>0</v>
      </c>
      <c r="P543" s="13">
        <v>0</v>
      </c>
      <c r="Q543" s="13">
        <v>6</v>
      </c>
      <c r="R543" s="13">
        <v>0</v>
      </c>
      <c r="S543" s="13">
        <v>0</v>
      </c>
      <c r="T543" s="13">
        <v>0</v>
      </c>
      <c r="U543" s="13">
        <v>0</v>
      </c>
      <c r="V543" s="15">
        <f t="shared" si="29"/>
        <v>18</v>
      </c>
      <c r="W543" s="14">
        <v>10</v>
      </c>
      <c r="X543" s="15">
        <f t="shared" ref="X543:X544" si="32">SUM(V543:W543)</f>
        <v>28</v>
      </c>
    </row>
    <row r="544" spans="1:24" x14ac:dyDescent="0.25">
      <c r="A544">
        <f t="shared" si="31"/>
        <v>24</v>
      </c>
      <c r="B544">
        <v>2014</v>
      </c>
      <c r="C544" s="4">
        <v>40703</v>
      </c>
      <c r="D544" s="13">
        <v>5</v>
      </c>
      <c r="E544" s="13">
        <v>6</v>
      </c>
      <c r="F544" s="13">
        <v>0</v>
      </c>
      <c r="G544" s="13">
        <v>0</v>
      </c>
      <c r="H544" s="13">
        <v>1</v>
      </c>
      <c r="I544" s="13">
        <v>0</v>
      </c>
      <c r="J544" s="13">
        <v>0</v>
      </c>
      <c r="K544" s="13">
        <v>0</v>
      </c>
      <c r="L544" s="13">
        <v>0</v>
      </c>
      <c r="M544" s="13">
        <v>0</v>
      </c>
      <c r="N544" s="13">
        <v>0</v>
      </c>
      <c r="O544" s="13">
        <v>0</v>
      </c>
      <c r="P544" s="13">
        <v>0</v>
      </c>
      <c r="Q544" s="13">
        <v>6</v>
      </c>
      <c r="R544" s="13">
        <v>0</v>
      </c>
      <c r="S544" s="13">
        <v>0</v>
      </c>
      <c r="T544" s="13">
        <v>0</v>
      </c>
      <c r="U544" s="13">
        <v>0</v>
      </c>
      <c r="V544" s="15">
        <f t="shared" si="29"/>
        <v>18</v>
      </c>
      <c r="W544" s="14">
        <v>11</v>
      </c>
      <c r="X544" s="15">
        <f t="shared" si="32"/>
        <v>29</v>
      </c>
    </row>
    <row r="545" spans="1:24" x14ac:dyDescent="0.25">
      <c r="A545">
        <f t="shared" si="31"/>
        <v>24</v>
      </c>
      <c r="B545">
        <v>2014</v>
      </c>
      <c r="C545" s="4">
        <v>40704</v>
      </c>
      <c r="D545" s="13">
        <v>1</v>
      </c>
      <c r="E545" s="13">
        <v>0</v>
      </c>
      <c r="F545" s="13">
        <v>0</v>
      </c>
      <c r="G545" s="13">
        <v>0</v>
      </c>
      <c r="H545" s="13">
        <v>1</v>
      </c>
      <c r="I545" s="13">
        <v>0</v>
      </c>
      <c r="J545" s="13">
        <v>0</v>
      </c>
      <c r="K545" s="13">
        <v>0</v>
      </c>
      <c r="L545" s="13">
        <v>0</v>
      </c>
      <c r="M545" s="13">
        <v>0</v>
      </c>
      <c r="N545" s="13">
        <v>0</v>
      </c>
      <c r="O545" s="13">
        <v>0</v>
      </c>
      <c r="P545" s="13">
        <v>0</v>
      </c>
      <c r="Q545" s="13">
        <v>0</v>
      </c>
      <c r="R545" s="13">
        <v>0</v>
      </c>
      <c r="S545" s="13">
        <v>0</v>
      </c>
      <c r="T545" s="13">
        <v>0</v>
      </c>
      <c r="U545" s="13">
        <v>0</v>
      </c>
      <c r="V545" s="15">
        <f t="shared" si="29"/>
        <v>2</v>
      </c>
      <c r="W545" s="14">
        <v>1</v>
      </c>
      <c r="X545" s="15">
        <f t="shared" si="30"/>
        <v>3</v>
      </c>
    </row>
    <row r="546" spans="1:24" x14ac:dyDescent="0.25">
      <c r="A546">
        <f t="shared" si="31"/>
        <v>24</v>
      </c>
      <c r="B546">
        <v>2014</v>
      </c>
      <c r="C546" s="4">
        <v>40705</v>
      </c>
      <c r="D546" s="13">
        <v>0</v>
      </c>
      <c r="E546" s="13">
        <v>2</v>
      </c>
      <c r="F546" s="13">
        <v>0</v>
      </c>
      <c r="G546" s="13">
        <v>0</v>
      </c>
      <c r="H546" s="13">
        <v>0</v>
      </c>
      <c r="I546" s="13">
        <v>0</v>
      </c>
      <c r="J546" s="13">
        <v>0</v>
      </c>
      <c r="K546" s="13">
        <v>0</v>
      </c>
      <c r="L546" s="13">
        <v>0</v>
      </c>
      <c r="M546" s="13">
        <v>0</v>
      </c>
      <c r="N546" s="13">
        <v>0</v>
      </c>
      <c r="O546" s="13">
        <v>0</v>
      </c>
      <c r="P546" s="13">
        <v>0</v>
      </c>
      <c r="Q546" s="13">
        <v>6</v>
      </c>
      <c r="R546" s="13">
        <v>0</v>
      </c>
      <c r="S546" s="13">
        <v>0</v>
      </c>
      <c r="T546" s="13">
        <v>0</v>
      </c>
      <c r="U546" s="13">
        <v>0</v>
      </c>
      <c r="V546" s="15">
        <f t="shared" si="29"/>
        <v>8</v>
      </c>
      <c r="W546" s="14">
        <v>2</v>
      </c>
      <c r="X546" s="15">
        <f t="shared" si="30"/>
        <v>10</v>
      </c>
    </row>
    <row r="547" spans="1:24" x14ac:dyDescent="0.25">
      <c r="A547">
        <f t="shared" si="31"/>
        <v>25</v>
      </c>
      <c r="B547">
        <v>2014</v>
      </c>
      <c r="C547" s="4">
        <v>40706</v>
      </c>
      <c r="D547" s="13">
        <v>0</v>
      </c>
      <c r="E547" s="13">
        <v>0</v>
      </c>
      <c r="F547" s="13">
        <v>0</v>
      </c>
      <c r="G547" s="13">
        <v>0</v>
      </c>
      <c r="H547" s="13">
        <v>0</v>
      </c>
      <c r="I547" s="13">
        <v>0</v>
      </c>
      <c r="J547" s="13">
        <v>0</v>
      </c>
      <c r="K547" s="13">
        <v>0</v>
      </c>
      <c r="L547" s="13">
        <v>0</v>
      </c>
      <c r="M547" s="13">
        <v>0</v>
      </c>
      <c r="N547" s="13">
        <v>0</v>
      </c>
      <c r="O547" s="13">
        <v>0</v>
      </c>
      <c r="P547" s="13">
        <v>0</v>
      </c>
      <c r="Q547" s="13">
        <v>0</v>
      </c>
      <c r="R547" s="13">
        <v>0</v>
      </c>
      <c r="S547" s="13">
        <v>0</v>
      </c>
      <c r="T547" s="13">
        <v>0</v>
      </c>
      <c r="U547" s="13">
        <v>0</v>
      </c>
      <c r="V547" s="15" t="e">
        <f t="shared" si="29"/>
        <v>#N/A</v>
      </c>
      <c r="W547" s="14">
        <v>0</v>
      </c>
      <c r="X547" s="15" t="e">
        <f t="shared" si="30"/>
        <v>#N/A</v>
      </c>
    </row>
    <row r="548" spans="1:24" x14ac:dyDescent="0.25">
      <c r="A548">
        <f t="shared" si="31"/>
        <v>25</v>
      </c>
      <c r="B548">
        <v>2014</v>
      </c>
      <c r="C548" s="4">
        <v>40707</v>
      </c>
      <c r="D548" s="13">
        <v>2</v>
      </c>
      <c r="E548" s="13">
        <v>1</v>
      </c>
      <c r="F548" s="13">
        <v>0</v>
      </c>
      <c r="G548" s="13">
        <v>0</v>
      </c>
      <c r="H548" s="13">
        <v>0</v>
      </c>
      <c r="I548" s="13">
        <v>0</v>
      </c>
      <c r="J548" s="13">
        <v>0</v>
      </c>
      <c r="K548" s="13">
        <v>0</v>
      </c>
      <c r="L548" s="13">
        <v>0</v>
      </c>
      <c r="M548" s="13">
        <v>0</v>
      </c>
      <c r="N548" s="13">
        <v>0</v>
      </c>
      <c r="O548" s="13">
        <v>0</v>
      </c>
      <c r="P548" s="13">
        <v>0</v>
      </c>
      <c r="Q548" s="13">
        <v>7</v>
      </c>
      <c r="R548" s="13">
        <v>0</v>
      </c>
      <c r="S548" s="13">
        <v>0</v>
      </c>
      <c r="T548" s="13">
        <v>0</v>
      </c>
      <c r="U548" s="13">
        <v>0</v>
      </c>
      <c r="V548" s="15">
        <f t="shared" si="29"/>
        <v>10</v>
      </c>
      <c r="W548" s="14">
        <v>1</v>
      </c>
      <c r="X548" s="15">
        <f t="shared" si="30"/>
        <v>11</v>
      </c>
    </row>
    <row r="549" spans="1:24" x14ac:dyDescent="0.25">
      <c r="A549">
        <f t="shared" si="31"/>
        <v>25</v>
      </c>
      <c r="B549">
        <v>2014</v>
      </c>
      <c r="C549" s="4">
        <v>40708</v>
      </c>
      <c r="D549" s="13">
        <v>0</v>
      </c>
      <c r="E549" s="13">
        <v>0</v>
      </c>
      <c r="F549" s="13">
        <v>0</v>
      </c>
      <c r="G549" s="13">
        <v>0</v>
      </c>
      <c r="H549" s="13">
        <v>0</v>
      </c>
      <c r="I549" s="13">
        <v>0</v>
      </c>
      <c r="J549" s="13">
        <v>0</v>
      </c>
      <c r="K549" s="13">
        <v>0</v>
      </c>
      <c r="L549" s="13">
        <v>0</v>
      </c>
      <c r="M549" s="13">
        <v>0</v>
      </c>
      <c r="N549" s="13">
        <v>0</v>
      </c>
      <c r="O549" s="13">
        <v>0</v>
      </c>
      <c r="P549" s="13">
        <v>0</v>
      </c>
      <c r="Q549" s="13">
        <v>0.1</v>
      </c>
      <c r="R549" s="13">
        <v>0</v>
      </c>
      <c r="S549" s="13">
        <v>0</v>
      </c>
      <c r="T549" s="13">
        <v>0</v>
      </c>
      <c r="U549" s="13">
        <v>0</v>
      </c>
      <c r="V549" s="15">
        <f t="shared" si="29"/>
        <v>0.1</v>
      </c>
      <c r="W549" s="14">
        <v>0.33</v>
      </c>
      <c r="X549" s="15">
        <f t="shared" si="30"/>
        <v>0.43000000000000005</v>
      </c>
    </row>
    <row r="550" spans="1:24" x14ac:dyDescent="0.25">
      <c r="A550">
        <f t="shared" si="31"/>
        <v>25</v>
      </c>
      <c r="B550">
        <v>2014</v>
      </c>
      <c r="C550" s="4">
        <v>40709</v>
      </c>
      <c r="D550" s="13">
        <v>0</v>
      </c>
      <c r="E550" s="13">
        <v>0</v>
      </c>
      <c r="F550" s="13">
        <v>0</v>
      </c>
      <c r="G550" s="13">
        <v>0</v>
      </c>
      <c r="H550" s="13">
        <v>0</v>
      </c>
      <c r="I550" s="13">
        <v>0</v>
      </c>
      <c r="J550" s="13">
        <v>0</v>
      </c>
      <c r="K550" s="13">
        <v>0</v>
      </c>
      <c r="L550" s="13">
        <v>0</v>
      </c>
      <c r="M550" s="13">
        <v>0</v>
      </c>
      <c r="N550" s="13">
        <v>0</v>
      </c>
      <c r="O550" s="13">
        <v>0</v>
      </c>
      <c r="P550" s="13">
        <v>0</v>
      </c>
      <c r="Q550" s="13">
        <v>0.1</v>
      </c>
      <c r="R550" s="13">
        <v>0</v>
      </c>
      <c r="S550" s="13">
        <v>0</v>
      </c>
      <c r="T550" s="13">
        <v>0</v>
      </c>
      <c r="U550" s="13">
        <v>0</v>
      </c>
      <c r="V550" s="15">
        <f t="shared" si="29"/>
        <v>0.1</v>
      </c>
      <c r="W550" s="14">
        <v>1.33</v>
      </c>
      <c r="X550" s="15">
        <f t="shared" ref="X550:X551" si="33">SUM(V550:W550)</f>
        <v>1.4300000000000002</v>
      </c>
    </row>
    <row r="551" spans="1:24" x14ac:dyDescent="0.25">
      <c r="A551">
        <f t="shared" si="31"/>
        <v>25</v>
      </c>
      <c r="B551">
        <v>2014</v>
      </c>
      <c r="C551" s="4">
        <v>40710</v>
      </c>
      <c r="D551" s="13">
        <v>0</v>
      </c>
      <c r="E551" s="13">
        <v>0</v>
      </c>
      <c r="F551" s="13">
        <v>0</v>
      </c>
      <c r="G551" s="13">
        <v>0</v>
      </c>
      <c r="H551" s="13">
        <v>0</v>
      </c>
      <c r="I551" s="13">
        <v>0</v>
      </c>
      <c r="J551" s="13">
        <v>0</v>
      </c>
      <c r="K551" s="13">
        <v>0</v>
      </c>
      <c r="L551" s="13">
        <v>0</v>
      </c>
      <c r="M551" s="13">
        <v>0</v>
      </c>
      <c r="N551" s="13">
        <v>0</v>
      </c>
      <c r="O551" s="13">
        <v>0</v>
      </c>
      <c r="P551" s="13">
        <v>0</v>
      </c>
      <c r="Q551" s="13">
        <v>0.1</v>
      </c>
      <c r="R551" s="13">
        <v>0</v>
      </c>
      <c r="S551" s="13">
        <v>0</v>
      </c>
      <c r="T551" s="13">
        <v>0</v>
      </c>
      <c r="U551" s="13">
        <v>0</v>
      </c>
      <c r="V551" s="15">
        <f t="shared" si="29"/>
        <v>0.1</v>
      </c>
      <c r="W551" s="14">
        <v>2.33</v>
      </c>
      <c r="X551" s="15">
        <f t="shared" si="33"/>
        <v>2.4300000000000002</v>
      </c>
    </row>
    <row r="552" spans="1:24" x14ac:dyDescent="0.25">
      <c r="A552">
        <f t="shared" si="31"/>
        <v>25</v>
      </c>
      <c r="B552">
        <v>2014</v>
      </c>
      <c r="C552" s="4">
        <v>40711</v>
      </c>
      <c r="D552" s="13">
        <v>9</v>
      </c>
      <c r="E552" s="13">
        <v>0</v>
      </c>
      <c r="F552" s="13">
        <v>0</v>
      </c>
      <c r="G552" s="13">
        <v>0</v>
      </c>
      <c r="H552" s="13">
        <v>1</v>
      </c>
      <c r="I552" s="13">
        <v>0</v>
      </c>
      <c r="J552" s="13">
        <v>0</v>
      </c>
      <c r="K552" s="13">
        <v>4</v>
      </c>
      <c r="L552" s="13">
        <v>0</v>
      </c>
      <c r="M552" s="13">
        <v>0</v>
      </c>
      <c r="N552" s="13">
        <v>0</v>
      </c>
      <c r="O552" s="13">
        <v>0</v>
      </c>
      <c r="P552" s="13">
        <v>0</v>
      </c>
      <c r="Q552" s="13">
        <v>4</v>
      </c>
      <c r="R552" s="13">
        <v>0</v>
      </c>
      <c r="S552" s="13">
        <v>0</v>
      </c>
      <c r="T552" s="13">
        <v>0</v>
      </c>
      <c r="U552" s="13">
        <v>0</v>
      </c>
      <c r="V552" s="15">
        <f t="shared" si="29"/>
        <v>18</v>
      </c>
      <c r="W552" s="14">
        <v>24</v>
      </c>
      <c r="X552" s="15">
        <f t="shared" si="30"/>
        <v>42</v>
      </c>
    </row>
    <row r="553" spans="1:24" x14ac:dyDescent="0.25">
      <c r="A553">
        <f t="shared" si="31"/>
        <v>25</v>
      </c>
      <c r="B553">
        <v>2014</v>
      </c>
      <c r="C553" s="4">
        <v>40712</v>
      </c>
      <c r="D553" s="13">
        <v>32</v>
      </c>
      <c r="E553" s="13">
        <v>1</v>
      </c>
      <c r="F553" s="13">
        <v>0</v>
      </c>
      <c r="G553" s="13">
        <v>0</v>
      </c>
      <c r="H553" s="13">
        <v>0</v>
      </c>
      <c r="I553" s="13">
        <v>1</v>
      </c>
      <c r="J553" s="13">
        <v>0</v>
      </c>
      <c r="K553" s="13">
        <v>1</v>
      </c>
      <c r="L553" s="13">
        <v>6</v>
      </c>
      <c r="M553" s="13">
        <v>0</v>
      </c>
      <c r="N553" s="13">
        <v>0</v>
      </c>
      <c r="O553" s="13">
        <v>0</v>
      </c>
      <c r="P553" s="13">
        <v>0</v>
      </c>
      <c r="Q553" s="13">
        <v>4</v>
      </c>
      <c r="R553" s="13">
        <v>0</v>
      </c>
      <c r="S553" s="13">
        <v>0</v>
      </c>
      <c r="T553" s="13">
        <v>0</v>
      </c>
      <c r="U553" s="13">
        <v>0</v>
      </c>
      <c r="V553" s="15">
        <f t="shared" si="29"/>
        <v>45</v>
      </c>
      <c r="W553" s="14">
        <v>43</v>
      </c>
      <c r="X553" s="15">
        <f t="shared" si="30"/>
        <v>88</v>
      </c>
    </row>
    <row r="554" spans="1:24" x14ac:dyDescent="0.25">
      <c r="A554">
        <f t="shared" si="31"/>
        <v>26</v>
      </c>
      <c r="B554">
        <v>2014</v>
      </c>
      <c r="C554" s="4">
        <v>40713</v>
      </c>
      <c r="D554" s="13">
        <v>8</v>
      </c>
      <c r="E554" s="13">
        <v>0</v>
      </c>
      <c r="F554" s="13">
        <v>0</v>
      </c>
      <c r="G554" s="13">
        <v>0</v>
      </c>
      <c r="H554" s="13">
        <v>0</v>
      </c>
      <c r="I554" s="13">
        <v>0</v>
      </c>
      <c r="J554" s="13">
        <v>0</v>
      </c>
      <c r="K554" s="13">
        <v>0</v>
      </c>
      <c r="L554" s="13">
        <v>0</v>
      </c>
      <c r="M554" s="13">
        <v>0</v>
      </c>
      <c r="N554" s="13">
        <v>0</v>
      </c>
      <c r="O554" s="13">
        <v>0</v>
      </c>
      <c r="P554" s="13">
        <v>0</v>
      </c>
      <c r="Q554" s="13">
        <v>1</v>
      </c>
      <c r="R554" s="13">
        <v>0</v>
      </c>
      <c r="S554" s="13">
        <v>0</v>
      </c>
      <c r="T554" s="13">
        <v>0</v>
      </c>
      <c r="U554" s="13">
        <v>0</v>
      </c>
      <c r="V554" s="15">
        <f t="shared" si="29"/>
        <v>9</v>
      </c>
      <c r="W554" s="14">
        <v>17</v>
      </c>
      <c r="X554" s="15">
        <f t="shared" si="30"/>
        <v>26</v>
      </c>
    </row>
    <row r="555" spans="1:24" x14ac:dyDescent="0.25">
      <c r="A555">
        <f t="shared" si="31"/>
        <v>26</v>
      </c>
      <c r="B555">
        <v>2014</v>
      </c>
      <c r="C555" s="4">
        <v>40714</v>
      </c>
      <c r="D555" s="13">
        <v>6</v>
      </c>
      <c r="E555" s="13">
        <v>0</v>
      </c>
      <c r="F555" s="13">
        <v>0</v>
      </c>
      <c r="G555" s="13">
        <v>0</v>
      </c>
      <c r="H555" s="13">
        <v>0</v>
      </c>
      <c r="I555" s="13">
        <v>0</v>
      </c>
      <c r="J555" s="13">
        <v>0</v>
      </c>
      <c r="K555" s="13">
        <v>0</v>
      </c>
      <c r="L555" s="13">
        <v>0</v>
      </c>
      <c r="M555" s="13">
        <v>0</v>
      </c>
      <c r="N555" s="13">
        <v>0</v>
      </c>
      <c r="O555" s="13">
        <v>0</v>
      </c>
      <c r="P555" s="13">
        <v>0</v>
      </c>
      <c r="Q555" s="13">
        <v>0</v>
      </c>
      <c r="R555" s="13">
        <v>0</v>
      </c>
      <c r="S555" s="13">
        <v>0</v>
      </c>
      <c r="T555" s="13">
        <v>0</v>
      </c>
      <c r="U555" s="13">
        <v>0</v>
      </c>
      <c r="V555" s="15">
        <f t="shared" si="29"/>
        <v>6</v>
      </c>
      <c r="W555" s="14">
        <v>0</v>
      </c>
      <c r="X555" s="15">
        <f t="shared" si="30"/>
        <v>6</v>
      </c>
    </row>
    <row r="556" spans="1:24" x14ac:dyDescent="0.25">
      <c r="A556">
        <f t="shared" si="31"/>
        <v>26</v>
      </c>
      <c r="B556">
        <v>2014</v>
      </c>
      <c r="C556" s="4">
        <v>40715</v>
      </c>
      <c r="D556" s="13">
        <v>36</v>
      </c>
      <c r="E556" s="13">
        <v>0</v>
      </c>
      <c r="F556" s="13">
        <v>0</v>
      </c>
      <c r="G556" s="13">
        <v>0</v>
      </c>
      <c r="H556" s="13">
        <v>0</v>
      </c>
      <c r="I556" s="13">
        <v>0</v>
      </c>
      <c r="J556" s="13">
        <v>0</v>
      </c>
      <c r="K556" s="13">
        <v>0</v>
      </c>
      <c r="L556" s="13">
        <v>1</v>
      </c>
      <c r="M556" s="13">
        <v>0</v>
      </c>
      <c r="N556" s="13">
        <v>0.33</v>
      </c>
      <c r="O556" s="13">
        <v>0</v>
      </c>
      <c r="P556" s="13">
        <v>0</v>
      </c>
      <c r="Q556" s="13">
        <v>0.66</v>
      </c>
      <c r="R556" s="13">
        <v>0</v>
      </c>
      <c r="S556" s="13">
        <v>0</v>
      </c>
      <c r="T556" s="13">
        <v>0</v>
      </c>
      <c r="U556" s="13">
        <v>0</v>
      </c>
      <c r="V556" s="15">
        <f t="shared" si="29"/>
        <v>37.989999999999995</v>
      </c>
      <c r="W556" s="14">
        <v>2</v>
      </c>
      <c r="X556" s="15">
        <f t="shared" si="30"/>
        <v>39.989999999999995</v>
      </c>
    </row>
    <row r="557" spans="1:24" x14ac:dyDescent="0.25">
      <c r="A557">
        <f t="shared" si="31"/>
        <v>26</v>
      </c>
      <c r="B557">
        <v>2014</v>
      </c>
      <c r="C557" s="4">
        <v>40716</v>
      </c>
      <c r="D557" s="13">
        <v>36</v>
      </c>
      <c r="E557" s="13">
        <v>0</v>
      </c>
      <c r="F557" s="13">
        <v>0</v>
      </c>
      <c r="G557" s="13">
        <v>0</v>
      </c>
      <c r="H557" s="13">
        <v>0</v>
      </c>
      <c r="I557" s="13">
        <v>0</v>
      </c>
      <c r="J557" s="13">
        <v>0</v>
      </c>
      <c r="K557" s="13">
        <v>0</v>
      </c>
      <c r="L557" s="13">
        <v>1</v>
      </c>
      <c r="M557" s="13">
        <v>0</v>
      </c>
      <c r="N557" s="13">
        <v>0.33</v>
      </c>
      <c r="O557" s="13">
        <v>0</v>
      </c>
      <c r="P557" s="13">
        <v>0</v>
      </c>
      <c r="Q557" s="13">
        <v>0.66</v>
      </c>
      <c r="R557" s="13">
        <v>0</v>
      </c>
      <c r="S557" s="13">
        <v>0</v>
      </c>
      <c r="T557" s="13">
        <v>0</v>
      </c>
      <c r="U557" s="13">
        <v>0</v>
      </c>
      <c r="V557" s="15">
        <f t="shared" si="29"/>
        <v>37.989999999999995</v>
      </c>
      <c r="W557" s="14">
        <v>3</v>
      </c>
      <c r="X557" s="15">
        <f t="shared" ref="X557:X558" si="34">SUM(V557:W557)</f>
        <v>40.989999999999995</v>
      </c>
    </row>
    <row r="558" spans="1:24" x14ac:dyDescent="0.25">
      <c r="A558">
        <f t="shared" si="31"/>
        <v>26</v>
      </c>
      <c r="B558">
        <v>2014</v>
      </c>
      <c r="C558" s="4">
        <v>40717</v>
      </c>
      <c r="D558" s="13">
        <v>36</v>
      </c>
      <c r="E558" s="13">
        <v>0</v>
      </c>
      <c r="F558" s="13">
        <v>0</v>
      </c>
      <c r="G558" s="13">
        <v>0</v>
      </c>
      <c r="H558" s="13">
        <v>0</v>
      </c>
      <c r="I558" s="13">
        <v>0</v>
      </c>
      <c r="J558" s="13">
        <v>0</v>
      </c>
      <c r="K558" s="13">
        <v>0</v>
      </c>
      <c r="L558" s="13">
        <v>1</v>
      </c>
      <c r="M558" s="13">
        <v>0</v>
      </c>
      <c r="N558" s="13">
        <v>0.33</v>
      </c>
      <c r="O558" s="13">
        <v>0</v>
      </c>
      <c r="P558" s="13">
        <v>0</v>
      </c>
      <c r="Q558" s="13">
        <v>0.66</v>
      </c>
      <c r="R558" s="13">
        <v>0</v>
      </c>
      <c r="S558" s="13">
        <v>0</v>
      </c>
      <c r="T558" s="13">
        <v>0</v>
      </c>
      <c r="U558" s="13">
        <v>0</v>
      </c>
      <c r="V558" s="15">
        <f t="shared" si="29"/>
        <v>37.989999999999995</v>
      </c>
      <c r="W558" s="14">
        <v>4</v>
      </c>
      <c r="X558" s="15">
        <f t="shared" si="34"/>
        <v>41.989999999999995</v>
      </c>
    </row>
    <row r="559" spans="1:24" x14ac:dyDescent="0.25">
      <c r="A559">
        <f t="shared" si="31"/>
        <v>26</v>
      </c>
      <c r="B559">
        <v>2014</v>
      </c>
      <c r="C559" s="4">
        <v>40718</v>
      </c>
      <c r="D559" s="13">
        <v>9</v>
      </c>
      <c r="E559" s="13">
        <v>0</v>
      </c>
      <c r="F559" s="13">
        <v>0</v>
      </c>
      <c r="G559" s="13">
        <v>0</v>
      </c>
      <c r="H559" s="13">
        <v>0</v>
      </c>
      <c r="I559" s="13">
        <v>0</v>
      </c>
      <c r="J559" s="13">
        <v>0</v>
      </c>
      <c r="K559" s="13">
        <v>0</v>
      </c>
      <c r="L559" s="13">
        <v>0</v>
      </c>
      <c r="M559" s="13">
        <v>0</v>
      </c>
      <c r="N559" s="13">
        <v>0</v>
      </c>
      <c r="O559" s="13">
        <v>0</v>
      </c>
      <c r="P559" s="13">
        <v>0</v>
      </c>
      <c r="Q559" s="13">
        <v>1</v>
      </c>
      <c r="R559" s="13">
        <v>0</v>
      </c>
      <c r="S559" s="13">
        <v>0</v>
      </c>
      <c r="T559" s="13">
        <v>0</v>
      </c>
      <c r="U559" s="13">
        <v>0</v>
      </c>
      <c r="V559" s="15">
        <f t="shared" si="29"/>
        <v>10</v>
      </c>
      <c r="W559" s="14">
        <v>1</v>
      </c>
      <c r="X559" s="15">
        <f t="shared" si="30"/>
        <v>11</v>
      </c>
    </row>
    <row r="560" spans="1:24" x14ac:dyDescent="0.25">
      <c r="A560">
        <f t="shared" si="31"/>
        <v>26</v>
      </c>
      <c r="B560">
        <v>2014</v>
      </c>
      <c r="C560" s="4">
        <v>40719</v>
      </c>
      <c r="D560" s="13">
        <v>4</v>
      </c>
      <c r="E560" s="13">
        <v>0</v>
      </c>
      <c r="F560" s="13">
        <v>0</v>
      </c>
      <c r="G560" s="13">
        <v>0</v>
      </c>
      <c r="H560" s="13">
        <v>0</v>
      </c>
      <c r="I560" s="13">
        <v>0</v>
      </c>
      <c r="J560" s="13">
        <v>0</v>
      </c>
      <c r="K560" s="13">
        <v>0</v>
      </c>
      <c r="L560" s="13">
        <v>0</v>
      </c>
      <c r="M560" s="13">
        <v>0</v>
      </c>
      <c r="N560" s="13">
        <v>0</v>
      </c>
      <c r="O560" s="13">
        <v>0</v>
      </c>
      <c r="P560" s="13">
        <v>0</v>
      </c>
      <c r="Q560" s="13">
        <v>0</v>
      </c>
      <c r="R560" s="13">
        <v>0</v>
      </c>
      <c r="S560" s="13">
        <v>0</v>
      </c>
      <c r="T560" s="13">
        <v>0</v>
      </c>
      <c r="U560" s="13">
        <v>0</v>
      </c>
      <c r="V560" s="15">
        <f t="shared" si="29"/>
        <v>4</v>
      </c>
      <c r="W560" s="14">
        <v>0</v>
      </c>
      <c r="X560" s="15">
        <f t="shared" si="30"/>
        <v>4</v>
      </c>
    </row>
    <row r="561" spans="1:24" x14ac:dyDescent="0.25">
      <c r="A561">
        <f t="shared" si="31"/>
        <v>27</v>
      </c>
      <c r="B561">
        <v>2014</v>
      </c>
      <c r="C561" s="4">
        <v>40720</v>
      </c>
      <c r="D561" s="13">
        <v>1</v>
      </c>
      <c r="E561" s="13">
        <v>0</v>
      </c>
      <c r="F561" s="13">
        <v>0</v>
      </c>
      <c r="G561" s="13">
        <v>0</v>
      </c>
      <c r="H561" s="13">
        <v>0</v>
      </c>
      <c r="I561" s="13">
        <v>0</v>
      </c>
      <c r="J561" s="13">
        <v>0</v>
      </c>
      <c r="K561" s="13">
        <v>0</v>
      </c>
      <c r="L561" s="13">
        <v>0</v>
      </c>
      <c r="M561" s="13">
        <v>0</v>
      </c>
      <c r="N561" s="13">
        <v>0</v>
      </c>
      <c r="O561" s="13">
        <v>0</v>
      </c>
      <c r="P561" s="13">
        <v>0</v>
      </c>
      <c r="Q561" s="13">
        <v>0</v>
      </c>
      <c r="R561" s="13">
        <v>0</v>
      </c>
      <c r="S561" s="13">
        <v>0</v>
      </c>
      <c r="T561" s="13">
        <v>0</v>
      </c>
      <c r="U561" s="13">
        <v>0</v>
      </c>
      <c r="V561" s="15">
        <f t="shared" si="29"/>
        <v>1</v>
      </c>
      <c r="W561" s="14">
        <v>0</v>
      </c>
      <c r="X561" s="15">
        <f t="shared" si="30"/>
        <v>1</v>
      </c>
    </row>
    <row r="562" spans="1:24" x14ac:dyDescent="0.25">
      <c r="A562">
        <f t="shared" si="31"/>
        <v>27</v>
      </c>
      <c r="B562">
        <v>2014</v>
      </c>
      <c r="C562" s="4">
        <v>40721</v>
      </c>
      <c r="D562" s="13">
        <v>1</v>
      </c>
      <c r="E562" s="13">
        <v>0</v>
      </c>
      <c r="F562" s="13">
        <v>0</v>
      </c>
      <c r="G562" s="13">
        <v>0</v>
      </c>
      <c r="H562" s="13">
        <v>0</v>
      </c>
      <c r="I562" s="13">
        <v>0</v>
      </c>
      <c r="J562" s="13">
        <v>0</v>
      </c>
      <c r="K562" s="13">
        <v>0</v>
      </c>
      <c r="L562" s="13">
        <v>0</v>
      </c>
      <c r="M562" s="13">
        <v>0</v>
      </c>
      <c r="N562" s="13">
        <v>0</v>
      </c>
      <c r="O562" s="13">
        <v>0</v>
      </c>
      <c r="P562" s="13">
        <v>0</v>
      </c>
      <c r="Q562" s="13">
        <v>0</v>
      </c>
      <c r="R562" s="13">
        <v>0</v>
      </c>
      <c r="S562" s="13">
        <v>0</v>
      </c>
      <c r="T562" s="13">
        <v>0</v>
      </c>
      <c r="U562" s="13">
        <v>0</v>
      </c>
      <c r="V562" s="15">
        <f t="shared" si="29"/>
        <v>1</v>
      </c>
      <c r="W562" s="14">
        <v>0</v>
      </c>
      <c r="X562" s="15">
        <f t="shared" si="30"/>
        <v>1</v>
      </c>
    </row>
    <row r="563" spans="1:24" x14ac:dyDescent="0.25">
      <c r="A563">
        <f t="shared" si="31"/>
        <v>27</v>
      </c>
      <c r="B563">
        <v>2014</v>
      </c>
      <c r="C563" s="4">
        <v>40722</v>
      </c>
      <c r="D563" s="13">
        <v>3.67</v>
      </c>
      <c r="E563" s="13">
        <v>0</v>
      </c>
      <c r="F563" s="13">
        <v>0</v>
      </c>
      <c r="G563" s="13">
        <v>0</v>
      </c>
      <c r="H563" s="13">
        <v>0</v>
      </c>
      <c r="I563" s="13">
        <v>0</v>
      </c>
      <c r="J563" s="13">
        <v>0</v>
      </c>
      <c r="K563" s="13">
        <v>0</v>
      </c>
      <c r="L563" s="13">
        <v>0</v>
      </c>
      <c r="M563" s="13">
        <v>0</v>
      </c>
      <c r="N563" s="13">
        <v>0</v>
      </c>
      <c r="O563" s="13">
        <v>0</v>
      </c>
      <c r="P563" s="13">
        <v>0</v>
      </c>
      <c r="Q563" s="13">
        <v>0</v>
      </c>
      <c r="R563" s="13">
        <v>0</v>
      </c>
      <c r="S563" s="13">
        <v>0</v>
      </c>
      <c r="T563" s="13">
        <v>0</v>
      </c>
      <c r="U563" s="13">
        <v>0</v>
      </c>
      <c r="V563" s="15">
        <f t="shared" si="29"/>
        <v>3.67</v>
      </c>
      <c r="W563" s="14">
        <v>4</v>
      </c>
      <c r="X563" s="15">
        <f t="shared" si="30"/>
        <v>7.67</v>
      </c>
    </row>
    <row r="564" spans="1:24" x14ac:dyDescent="0.25">
      <c r="A564">
        <f t="shared" si="31"/>
        <v>27</v>
      </c>
      <c r="B564">
        <v>2014</v>
      </c>
      <c r="C564" s="4">
        <v>40723</v>
      </c>
      <c r="D564" s="13">
        <v>3.67</v>
      </c>
      <c r="E564" s="13">
        <v>0</v>
      </c>
      <c r="F564" s="13">
        <v>0</v>
      </c>
      <c r="G564" s="13">
        <v>0</v>
      </c>
      <c r="H564" s="13">
        <v>0</v>
      </c>
      <c r="I564" s="13">
        <v>0</v>
      </c>
      <c r="J564" s="13">
        <v>0</v>
      </c>
      <c r="K564" s="13">
        <v>0</v>
      </c>
      <c r="L564" s="13">
        <v>0</v>
      </c>
      <c r="M564" s="13">
        <v>0</v>
      </c>
      <c r="N564" s="13">
        <v>0</v>
      </c>
      <c r="O564" s="13">
        <v>0</v>
      </c>
      <c r="P564" s="13">
        <v>0</v>
      </c>
      <c r="Q564" s="13">
        <v>0</v>
      </c>
      <c r="R564" s="13">
        <v>0</v>
      </c>
      <c r="S564" s="13">
        <v>0</v>
      </c>
      <c r="T564" s="13">
        <v>0</v>
      </c>
      <c r="U564" s="13">
        <v>0</v>
      </c>
      <c r="V564" s="15">
        <f t="shared" si="29"/>
        <v>3.67</v>
      </c>
      <c r="W564" s="14">
        <v>4</v>
      </c>
      <c r="X564" s="15">
        <f t="shared" si="30"/>
        <v>7.67</v>
      </c>
    </row>
    <row r="565" spans="1:24" x14ac:dyDescent="0.25">
      <c r="A565">
        <f t="shared" si="31"/>
        <v>27</v>
      </c>
      <c r="B565">
        <v>2014</v>
      </c>
      <c r="C565" s="4">
        <v>40724</v>
      </c>
      <c r="D565" s="13">
        <v>3.67</v>
      </c>
      <c r="E565" s="13">
        <v>0</v>
      </c>
      <c r="F565" s="13">
        <v>0</v>
      </c>
      <c r="G565" s="13">
        <v>0</v>
      </c>
      <c r="H565" s="13">
        <v>0</v>
      </c>
      <c r="I565" s="13">
        <v>0</v>
      </c>
      <c r="J565" s="13">
        <v>0</v>
      </c>
      <c r="K565" s="13">
        <v>0</v>
      </c>
      <c r="L565" s="13">
        <v>0</v>
      </c>
      <c r="M565" s="13">
        <v>0</v>
      </c>
      <c r="N565" s="13">
        <v>0</v>
      </c>
      <c r="O565" s="13">
        <v>0</v>
      </c>
      <c r="P565" s="13">
        <v>0</v>
      </c>
      <c r="Q565" s="13">
        <v>0</v>
      </c>
      <c r="R565" s="13">
        <v>0</v>
      </c>
      <c r="S565" s="13">
        <v>0</v>
      </c>
      <c r="T565" s="13">
        <v>0</v>
      </c>
      <c r="U565" s="13">
        <v>0</v>
      </c>
      <c r="V565" s="15">
        <f t="shared" si="29"/>
        <v>3.67</v>
      </c>
      <c r="W565" s="14">
        <v>4</v>
      </c>
      <c r="X565" s="15">
        <f t="shared" si="30"/>
        <v>7.67</v>
      </c>
    </row>
    <row r="566" spans="1:24" x14ac:dyDescent="0.25">
      <c r="A566">
        <f t="shared" si="31"/>
        <v>27</v>
      </c>
      <c r="B566">
        <v>2014</v>
      </c>
      <c r="C566" s="4">
        <v>40725</v>
      </c>
      <c r="D566" s="13">
        <v>6</v>
      </c>
      <c r="E566" s="13">
        <v>0</v>
      </c>
      <c r="F566" s="13">
        <v>0</v>
      </c>
      <c r="G566" s="13">
        <v>0</v>
      </c>
      <c r="H566" s="13">
        <v>2</v>
      </c>
      <c r="I566" s="13">
        <v>0</v>
      </c>
      <c r="J566" s="13">
        <v>0</v>
      </c>
      <c r="K566" s="13">
        <v>0</v>
      </c>
      <c r="L566" s="13">
        <v>0</v>
      </c>
      <c r="M566" s="13">
        <v>0</v>
      </c>
      <c r="N566" s="13">
        <v>0</v>
      </c>
      <c r="O566" s="13">
        <v>0</v>
      </c>
      <c r="P566" s="13">
        <v>0</v>
      </c>
      <c r="Q566" s="13">
        <v>0</v>
      </c>
      <c r="R566" s="13">
        <v>0</v>
      </c>
      <c r="S566" s="13">
        <v>0</v>
      </c>
      <c r="T566" s="13">
        <v>0</v>
      </c>
      <c r="U566" s="13">
        <v>0</v>
      </c>
      <c r="V566" s="15">
        <f t="shared" si="29"/>
        <v>8</v>
      </c>
      <c r="W566" s="14">
        <v>5</v>
      </c>
      <c r="X566" s="15">
        <f t="shared" si="30"/>
        <v>13</v>
      </c>
    </row>
    <row r="567" spans="1:24" x14ac:dyDescent="0.25">
      <c r="A567">
        <f t="shared" si="31"/>
        <v>27</v>
      </c>
      <c r="B567">
        <v>2014</v>
      </c>
      <c r="C567" s="4">
        <v>40726</v>
      </c>
      <c r="D567" s="13">
        <v>3</v>
      </c>
      <c r="E567" s="13">
        <v>1</v>
      </c>
      <c r="F567" s="13">
        <v>0</v>
      </c>
      <c r="G567" s="13">
        <v>0</v>
      </c>
      <c r="H567" s="13">
        <v>0</v>
      </c>
      <c r="I567" s="13">
        <v>0</v>
      </c>
      <c r="J567" s="13">
        <v>0</v>
      </c>
      <c r="K567" s="13">
        <v>0</v>
      </c>
      <c r="L567" s="13">
        <v>0</v>
      </c>
      <c r="M567" s="13">
        <v>0</v>
      </c>
      <c r="N567" s="13">
        <v>0</v>
      </c>
      <c r="O567" s="13">
        <v>0</v>
      </c>
      <c r="P567" s="13">
        <v>0</v>
      </c>
      <c r="Q567" s="13">
        <v>1</v>
      </c>
      <c r="R567" s="13">
        <v>0</v>
      </c>
      <c r="S567" s="13">
        <v>0</v>
      </c>
      <c r="T567" s="13">
        <v>0</v>
      </c>
      <c r="U567" s="13">
        <v>0</v>
      </c>
      <c r="V567" s="15">
        <f t="shared" si="29"/>
        <v>5</v>
      </c>
      <c r="W567" s="14">
        <v>2</v>
      </c>
      <c r="X567" s="15">
        <f t="shared" si="30"/>
        <v>7</v>
      </c>
    </row>
    <row r="568" spans="1:24" x14ac:dyDescent="0.25">
      <c r="A568">
        <f t="shared" si="31"/>
        <v>28</v>
      </c>
      <c r="B568">
        <v>2014</v>
      </c>
      <c r="C568" s="4">
        <v>40727</v>
      </c>
      <c r="D568" s="13">
        <v>18</v>
      </c>
      <c r="E568" s="13">
        <v>0</v>
      </c>
      <c r="F568" s="13">
        <v>0</v>
      </c>
      <c r="G568" s="13">
        <v>0</v>
      </c>
      <c r="H568" s="13">
        <v>0</v>
      </c>
      <c r="I568" s="13">
        <v>0</v>
      </c>
      <c r="J568" s="13">
        <v>0</v>
      </c>
      <c r="K568" s="13">
        <v>0</v>
      </c>
      <c r="L568" s="13">
        <v>0</v>
      </c>
      <c r="M568" s="13">
        <v>0</v>
      </c>
      <c r="N568" s="13">
        <v>0</v>
      </c>
      <c r="O568" s="13">
        <v>0</v>
      </c>
      <c r="P568" s="13">
        <v>0</v>
      </c>
      <c r="Q568" s="13">
        <v>3</v>
      </c>
      <c r="R568" s="13">
        <v>0</v>
      </c>
      <c r="S568" s="13">
        <v>0</v>
      </c>
      <c r="T568" s="13">
        <v>0</v>
      </c>
      <c r="U568" s="13">
        <v>0</v>
      </c>
      <c r="V568" s="15">
        <f t="shared" si="29"/>
        <v>21</v>
      </c>
      <c r="W568" s="14">
        <v>11</v>
      </c>
      <c r="X568" s="15">
        <f t="shared" si="30"/>
        <v>32</v>
      </c>
    </row>
    <row r="569" spans="1:24" x14ac:dyDescent="0.25">
      <c r="A569">
        <f t="shared" si="31"/>
        <v>28</v>
      </c>
      <c r="B569">
        <v>2014</v>
      </c>
      <c r="C569" s="4">
        <v>40728</v>
      </c>
      <c r="D569" s="13">
        <v>32.5</v>
      </c>
      <c r="E569" s="13">
        <v>1.5</v>
      </c>
      <c r="F569" s="13">
        <v>0</v>
      </c>
      <c r="G569" s="13">
        <v>0.25</v>
      </c>
      <c r="H569" s="13">
        <v>0</v>
      </c>
      <c r="I569" s="13">
        <v>0</v>
      </c>
      <c r="J569" s="13">
        <v>0</v>
      </c>
      <c r="K569" s="13">
        <v>4.25</v>
      </c>
      <c r="L569" s="13">
        <v>0.25</v>
      </c>
      <c r="M569" s="13">
        <v>0</v>
      </c>
      <c r="N569" s="13">
        <v>0</v>
      </c>
      <c r="O569" s="13">
        <v>0</v>
      </c>
      <c r="P569" s="13">
        <v>0</v>
      </c>
      <c r="Q569" s="13">
        <v>0.25</v>
      </c>
      <c r="R569" s="13">
        <v>0</v>
      </c>
      <c r="S569" s="13">
        <v>0</v>
      </c>
      <c r="T569" s="13">
        <v>0</v>
      </c>
      <c r="U569" s="13">
        <v>0</v>
      </c>
      <c r="V569" s="15">
        <f t="shared" si="29"/>
        <v>39</v>
      </c>
      <c r="W569" s="14">
        <v>3.75</v>
      </c>
      <c r="X569" s="15">
        <f t="shared" si="30"/>
        <v>42.75</v>
      </c>
    </row>
    <row r="570" spans="1:24" x14ac:dyDescent="0.25">
      <c r="A570">
        <f t="shared" si="31"/>
        <v>28</v>
      </c>
      <c r="B570">
        <v>2014</v>
      </c>
      <c r="C570" s="4">
        <v>40729</v>
      </c>
      <c r="D570" s="13">
        <v>32.5</v>
      </c>
      <c r="E570" s="13">
        <v>1.5</v>
      </c>
      <c r="F570" s="13">
        <v>0</v>
      </c>
      <c r="G570" s="13">
        <v>0.25</v>
      </c>
      <c r="H570" s="13">
        <v>0</v>
      </c>
      <c r="I570" s="13">
        <v>0</v>
      </c>
      <c r="J570" s="13">
        <v>0</v>
      </c>
      <c r="K570" s="13">
        <v>4.25</v>
      </c>
      <c r="L570" s="13">
        <v>0.25</v>
      </c>
      <c r="M570" s="13">
        <v>0</v>
      </c>
      <c r="N570" s="13">
        <v>0</v>
      </c>
      <c r="O570" s="13">
        <v>0</v>
      </c>
      <c r="P570" s="13">
        <v>0</v>
      </c>
      <c r="Q570" s="13">
        <v>0.25</v>
      </c>
      <c r="R570" s="13">
        <v>0</v>
      </c>
      <c r="S570" s="13">
        <v>0</v>
      </c>
      <c r="T570" s="13">
        <v>0</v>
      </c>
      <c r="U570" s="13">
        <v>0</v>
      </c>
      <c r="V570" s="15">
        <f t="shared" si="29"/>
        <v>39</v>
      </c>
      <c r="W570" s="14">
        <v>3.75</v>
      </c>
      <c r="X570" s="15">
        <f t="shared" si="30"/>
        <v>42.75</v>
      </c>
    </row>
    <row r="571" spans="1:24" x14ac:dyDescent="0.25">
      <c r="A571">
        <f t="shared" si="31"/>
        <v>28</v>
      </c>
      <c r="B571">
        <v>2014</v>
      </c>
      <c r="C571" s="4">
        <v>40730</v>
      </c>
      <c r="D571" s="13">
        <v>32.5</v>
      </c>
      <c r="E571" s="13">
        <v>1.5</v>
      </c>
      <c r="F571" s="13">
        <v>0</v>
      </c>
      <c r="G571" s="13">
        <v>0.25</v>
      </c>
      <c r="H571" s="13">
        <v>0</v>
      </c>
      <c r="I571" s="13">
        <v>0</v>
      </c>
      <c r="J571" s="13">
        <v>0</v>
      </c>
      <c r="K571" s="13">
        <v>4.25</v>
      </c>
      <c r="L571" s="13">
        <v>0.25</v>
      </c>
      <c r="M571" s="13">
        <v>0</v>
      </c>
      <c r="N571" s="13">
        <v>0</v>
      </c>
      <c r="O571" s="13">
        <v>0</v>
      </c>
      <c r="P571" s="13">
        <v>0</v>
      </c>
      <c r="Q571" s="13">
        <v>0.25</v>
      </c>
      <c r="R571" s="13">
        <v>0</v>
      </c>
      <c r="S571" s="13">
        <v>0</v>
      </c>
      <c r="T571" s="13">
        <v>0</v>
      </c>
      <c r="U571" s="13">
        <v>0</v>
      </c>
      <c r="V571" s="15">
        <f t="shared" si="29"/>
        <v>39</v>
      </c>
      <c r="W571" s="14">
        <v>3.75</v>
      </c>
      <c r="X571" s="15">
        <f t="shared" si="30"/>
        <v>42.75</v>
      </c>
    </row>
    <row r="572" spans="1:24" x14ac:dyDescent="0.25">
      <c r="A572">
        <f t="shared" si="31"/>
        <v>28</v>
      </c>
      <c r="B572">
        <v>2014</v>
      </c>
      <c r="C572" s="4">
        <v>40731</v>
      </c>
      <c r="D572" s="13">
        <v>32.5</v>
      </c>
      <c r="E572" s="13">
        <v>1.5</v>
      </c>
      <c r="F572" s="13">
        <v>0</v>
      </c>
      <c r="G572" s="13">
        <v>0.25</v>
      </c>
      <c r="H572" s="13">
        <v>0</v>
      </c>
      <c r="I572" s="13">
        <v>0</v>
      </c>
      <c r="J572" s="13">
        <v>0</v>
      </c>
      <c r="K572" s="13">
        <v>4.25</v>
      </c>
      <c r="L572" s="13">
        <v>0.25</v>
      </c>
      <c r="M572" s="13">
        <v>0</v>
      </c>
      <c r="N572" s="13">
        <v>0</v>
      </c>
      <c r="O572" s="13">
        <v>0</v>
      </c>
      <c r="P572" s="13">
        <v>0</v>
      </c>
      <c r="Q572" s="13">
        <v>0.25</v>
      </c>
      <c r="R572" s="13">
        <v>0</v>
      </c>
      <c r="S572" s="13">
        <v>0</v>
      </c>
      <c r="T572" s="13">
        <v>0</v>
      </c>
      <c r="U572" s="13">
        <v>0</v>
      </c>
      <c r="V572" s="15">
        <f t="shared" si="29"/>
        <v>39</v>
      </c>
      <c r="W572" s="14">
        <v>3.75</v>
      </c>
      <c r="X572" s="15">
        <f t="shared" si="30"/>
        <v>42.75</v>
      </c>
    </row>
    <row r="573" spans="1:24" x14ac:dyDescent="0.25">
      <c r="A573">
        <f t="shared" si="31"/>
        <v>28</v>
      </c>
      <c r="B573">
        <v>2014</v>
      </c>
      <c r="C573" s="4">
        <v>40732</v>
      </c>
      <c r="D573" s="13">
        <v>5</v>
      </c>
      <c r="E573" s="13">
        <v>3</v>
      </c>
      <c r="F573" s="13">
        <v>0</v>
      </c>
      <c r="G573" s="13">
        <v>0</v>
      </c>
      <c r="H573" s="13">
        <v>0</v>
      </c>
      <c r="I573" s="13">
        <v>0</v>
      </c>
      <c r="J573" s="13">
        <v>0</v>
      </c>
      <c r="K573" s="13">
        <v>2</v>
      </c>
      <c r="L573" s="13">
        <v>0</v>
      </c>
      <c r="M573" s="13">
        <v>0</v>
      </c>
      <c r="N573" s="13">
        <v>0</v>
      </c>
      <c r="O573" s="13">
        <v>0</v>
      </c>
      <c r="P573" s="13">
        <v>0</v>
      </c>
      <c r="Q573" s="13">
        <v>0</v>
      </c>
      <c r="R573" s="13">
        <v>0</v>
      </c>
      <c r="S573" s="13">
        <v>0</v>
      </c>
      <c r="T573" s="13">
        <v>0</v>
      </c>
      <c r="U573" s="13">
        <v>0</v>
      </c>
      <c r="V573" s="15">
        <f t="shared" si="29"/>
        <v>10</v>
      </c>
      <c r="W573" s="14">
        <v>2</v>
      </c>
      <c r="X573" s="15">
        <f t="shared" si="30"/>
        <v>12</v>
      </c>
    </row>
    <row r="574" spans="1:24" x14ac:dyDescent="0.25">
      <c r="A574">
        <f t="shared" si="31"/>
        <v>28</v>
      </c>
      <c r="B574">
        <v>2014</v>
      </c>
      <c r="C574" s="4">
        <v>40733</v>
      </c>
      <c r="D574" s="13">
        <v>3</v>
      </c>
      <c r="E574" s="13">
        <v>1</v>
      </c>
      <c r="F574" s="13">
        <v>0</v>
      </c>
      <c r="G574" s="13">
        <v>0</v>
      </c>
      <c r="H574" s="13">
        <v>1</v>
      </c>
      <c r="I574" s="13">
        <v>0</v>
      </c>
      <c r="J574" s="13">
        <v>0</v>
      </c>
      <c r="K574" s="13">
        <v>2</v>
      </c>
      <c r="L574" s="13">
        <v>0</v>
      </c>
      <c r="M574" s="13">
        <v>0</v>
      </c>
      <c r="N574" s="13">
        <v>0</v>
      </c>
      <c r="O574" s="13">
        <v>0</v>
      </c>
      <c r="P574" s="13">
        <v>0</v>
      </c>
      <c r="Q574" s="13">
        <v>0</v>
      </c>
      <c r="R574" s="13">
        <v>0</v>
      </c>
      <c r="S574" s="13">
        <v>0</v>
      </c>
      <c r="T574" s="13">
        <v>0</v>
      </c>
      <c r="U574" s="13">
        <v>0</v>
      </c>
      <c r="V574" s="15">
        <f t="shared" ref="V574:V593" si="35">IF(SUM(D574:U574)=0,NA(),SUM(D574:U574))</f>
        <v>7</v>
      </c>
      <c r="W574" s="14">
        <v>6</v>
      </c>
      <c r="X574" s="15">
        <f t="shared" ref="X574:X593" si="36">SUM(V574:W574)</f>
        <v>13</v>
      </c>
    </row>
    <row r="575" spans="1:24" x14ac:dyDescent="0.25">
      <c r="A575">
        <f t="shared" si="31"/>
        <v>29</v>
      </c>
      <c r="B575">
        <v>2014</v>
      </c>
      <c r="C575" s="4">
        <v>40734</v>
      </c>
      <c r="D575" s="13">
        <v>0</v>
      </c>
      <c r="E575" s="13">
        <v>0</v>
      </c>
      <c r="F575" s="13">
        <v>0</v>
      </c>
      <c r="G575" s="13">
        <v>0</v>
      </c>
      <c r="H575" s="13">
        <v>0</v>
      </c>
      <c r="I575" s="13">
        <v>0</v>
      </c>
      <c r="J575" s="13">
        <v>0</v>
      </c>
      <c r="K575" s="13">
        <v>1</v>
      </c>
      <c r="L575" s="13">
        <v>0</v>
      </c>
      <c r="M575" s="13">
        <v>0</v>
      </c>
      <c r="N575" s="13">
        <v>0</v>
      </c>
      <c r="O575" s="13">
        <v>0</v>
      </c>
      <c r="P575" s="13">
        <v>0</v>
      </c>
      <c r="Q575" s="13">
        <v>0</v>
      </c>
      <c r="R575" s="13">
        <v>0</v>
      </c>
      <c r="S575" s="13">
        <v>0</v>
      </c>
      <c r="T575" s="13">
        <v>0</v>
      </c>
      <c r="U575" s="13">
        <v>0</v>
      </c>
      <c r="V575" s="15">
        <f t="shared" si="35"/>
        <v>1</v>
      </c>
      <c r="W575" s="14">
        <v>1</v>
      </c>
      <c r="X575" s="15">
        <f t="shared" si="36"/>
        <v>2</v>
      </c>
    </row>
    <row r="576" spans="1:24" x14ac:dyDescent="0.25">
      <c r="A576">
        <f t="shared" si="31"/>
        <v>29</v>
      </c>
      <c r="B576">
        <v>2014</v>
      </c>
      <c r="C576" s="4">
        <v>40735</v>
      </c>
      <c r="D576" s="13">
        <v>0</v>
      </c>
      <c r="E576" s="13">
        <v>0</v>
      </c>
      <c r="F576" s="13">
        <v>0</v>
      </c>
      <c r="G576" s="13">
        <v>0</v>
      </c>
      <c r="H576" s="13">
        <v>0</v>
      </c>
      <c r="I576" s="13">
        <v>0</v>
      </c>
      <c r="J576" s="13">
        <v>0</v>
      </c>
      <c r="K576" s="13">
        <v>4</v>
      </c>
      <c r="L576" s="13">
        <v>0</v>
      </c>
      <c r="M576" s="13">
        <v>0</v>
      </c>
      <c r="N576" s="13">
        <v>0</v>
      </c>
      <c r="O576" s="13">
        <v>0</v>
      </c>
      <c r="P576" s="13">
        <v>0</v>
      </c>
      <c r="Q576" s="13">
        <v>1</v>
      </c>
      <c r="R576" s="13">
        <v>0</v>
      </c>
      <c r="S576" s="13">
        <v>0</v>
      </c>
      <c r="T576" s="13">
        <v>0</v>
      </c>
      <c r="U576" s="13">
        <v>0</v>
      </c>
      <c r="V576" s="15">
        <f t="shared" si="35"/>
        <v>5</v>
      </c>
      <c r="W576" s="14">
        <v>2</v>
      </c>
      <c r="X576" s="15">
        <f t="shared" si="36"/>
        <v>7</v>
      </c>
    </row>
    <row r="577" spans="1:24" x14ac:dyDescent="0.25">
      <c r="A577">
        <f t="shared" si="31"/>
        <v>29</v>
      </c>
      <c r="B577">
        <v>2014</v>
      </c>
      <c r="C577" s="4">
        <v>40736</v>
      </c>
      <c r="D577" s="13">
        <v>2</v>
      </c>
      <c r="E577" s="13">
        <v>0</v>
      </c>
      <c r="F577" s="13">
        <v>0</v>
      </c>
      <c r="G577" s="13">
        <v>0</v>
      </c>
      <c r="H577" s="13">
        <v>0</v>
      </c>
      <c r="I577" s="13">
        <v>0</v>
      </c>
      <c r="J577" s="13">
        <v>0</v>
      </c>
      <c r="K577" s="13">
        <v>1.6</v>
      </c>
      <c r="L577" s="13">
        <v>0</v>
      </c>
      <c r="M577" s="13">
        <v>0</v>
      </c>
      <c r="N577" s="13">
        <v>0</v>
      </c>
      <c r="O577" s="13">
        <v>0</v>
      </c>
      <c r="P577" s="13">
        <v>0</v>
      </c>
      <c r="Q577" s="13">
        <v>0</v>
      </c>
      <c r="R577" s="13">
        <v>0</v>
      </c>
      <c r="S577" s="13">
        <v>0</v>
      </c>
      <c r="T577" s="13">
        <v>0.66</v>
      </c>
      <c r="U577" s="13">
        <v>0</v>
      </c>
      <c r="V577" s="15">
        <f t="shared" si="35"/>
        <v>4.26</v>
      </c>
      <c r="W577" s="14">
        <v>4.5999999999999996</v>
      </c>
      <c r="X577" s="15">
        <v>4.5999999999999996</v>
      </c>
    </row>
    <row r="578" spans="1:24" x14ac:dyDescent="0.25">
      <c r="A578">
        <f t="shared" si="31"/>
        <v>29</v>
      </c>
      <c r="B578">
        <v>2014</v>
      </c>
      <c r="C578" s="4">
        <v>40737</v>
      </c>
      <c r="D578" s="13">
        <v>2</v>
      </c>
      <c r="E578" s="13">
        <v>0</v>
      </c>
      <c r="F578" s="13">
        <v>0</v>
      </c>
      <c r="G578" s="13">
        <v>0</v>
      </c>
      <c r="H578" s="13">
        <v>0</v>
      </c>
      <c r="I578" s="13">
        <v>0</v>
      </c>
      <c r="J578" s="13">
        <v>0</v>
      </c>
      <c r="K578" s="13">
        <v>1.6</v>
      </c>
      <c r="L578" s="13">
        <v>0</v>
      </c>
      <c r="M578" s="13">
        <v>0</v>
      </c>
      <c r="N578" s="13">
        <v>0</v>
      </c>
      <c r="O578" s="13">
        <v>0</v>
      </c>
      <c r="P578" s="13">
        <v>0</v>
      </c>
      <c r="Q578" s="13">
        <v>0</v>
      </c>
      <c r="R578" s="13">
        <v>0</v>
      </c>
      <c r="S578" s="13">
        <v>0</v>
      </c>
      <c r="T578" s="13">
        <v>0.66</v>
      </c>
      <c r="U578" s="13">
        <v>0</v>
      </c>
      <c r="V578" s="15">
        <f t="shared" si="35"/>
        <v>4.26</v>
      </c>
      <c r="W578" s="14">
        <v>4.5999999999999996</v>
      </c>
      <c r="X578" s="15">
        <f t="shared" si="36"/>
        <v>8.86</v>
      </c>
    </row>
    <row r="579" spans="1:24" x14ac:dyDescent="0.25">
      <c r="A579">
        <f t="shared" si="31"/>
        <v>29</v>
      </c>
      <c r="B579">
        <v>2014</v>
      </c>
      <c r="C579" s="4">
        <v>40738</v>
      </c>
      <c r="D579" s="13">
        <v>2</v>
      </c>
      <c r="E579" s="13">
        <v>0</v>
      </c>
      <c r="F579" s="13">
        <v>0</v>
      </c>
      <c r="G579" s="13">
        <v>0</v>
      </c>
      <c r="H579" s="13">
        <v>0</v>
      </c>
      <c r="I579" s="13">
        <v>0</v>
      </c>
      <c r="J579" s="13">
        <v>0</v>
      </c>
      <c r="K579" s="13">
        <v>1.6</v>
      </c>
      <c r="L579" s="13">
        <v>0</v>
      </c>
      <c r="M579" s="13">
        <v>0</v>
      </c>
      <c r="N579" s="13">
        <v>0</v>
      </c>
      <c r="O579" s="13">
        <v>0</v>
      </c>
      <c r="P579" s="13">
        <v>0</v>
      </c>
      <c r="Q579" s="13">
        <v>0</v>
      </c>
      <c r="R579" s="13">
        <v>0</v>
      </c>
      <c r="S579" s="13">
        <v>0</v>
      </c>
      <c r="T579" s="13">
        <v>0.66</v>
      </c>
      <c r="U579" s="13">
        <v>0</v>
      </c>
      <c r="V579" s="15">
        <f t="shared" si="35"/>
        <v>4.26</v>
      </c>
      <c r="W579" s="14">
        <v>4.5999999999999996</v>
      </c>
      <c r="X579" s="15">
        <f t="shared" si="36"/>
        <v>8.86</v>
      </c>
    </row>
    <row r="580" spans="1:24" x14ac:dyDescent="0.25">
      <c r="A580">
        <f t="shared" ref="A580:A593" si="37">WEEKNUM(C580)</f>
        <v>29</v>
      </c>
      <c r="B580">
        <v>2014</v>
      </c>
      <c r="C580" s="4">
        <v>40739</v>
      </c>
      <c r="D580" s="13">
        <v>1</v>
      </c>
      <c r="E580" s="13">
        <v>1</v>
      </c>
      <c r="F580" s="13">
        <v>0</v>
      </c>
      <c r="G580" s="13">
        <v>0</v>
      </c>
      <c r="H580" s="13">
        <v>0</v>
      </c>
      <c r="I580" s="13">
        <v>0</v>
      </c>
      <c r="J580" s="13">
        <v>0</v>
      </c>
      <c r="K580" s="13">
        <v>1</v>
      </c>
      <c r="L580" s="13">
        <v>0</v>
      </c>
      <c r="M580" s="13">
        <v>0</v>
      </c>
      <c r="N580" s="13">
        <v>0</v>
      </c>
      <c r="O580" s="13">
        <v>0</v>
      </c>
      <c r="P580" s="13">
        <v>0</v>
      </c>
      <c r="Q580" s="13">
        <v>0</v>
      </c>
      <c r="R580" s="13">
        <v>0</v>
      </c>
      <c r="S580" s="13">
        <v>0</v>
      </c>
      <c r="T580" s="13">
        <v>0</v>
      </c>
      <c r="U580" s="13">
        <v>0</v>
      </c>
      <c r="V580" s="15">
        <f t="shared" si="35"/>
        <v>3</v>
      </c>
      <c r="W580" s="14">
        <v>4</v>
      </c>
      <c r="X580" s="15">
        <f t="shared" si="36"/>
        <v>7</v>
      </c>
    </row>
    <row r="581" spans="1:24" x14ac:dyDescent="0.25">
      <c r="A581">
        <f t="shared" si="37"/>
        <v>29</v>
      </c>
      <c r="B581">
        <v>2014</v>
      </c>
      <c r="C581" s="4">
        <v>40740</v>
      </c>
      <c r="D581" s="13">
        <v>6</v>
      </c>
      <c r="E581" s="13">
        <v>0</v>
      </c>
      <c r="F581" s="13">
        <v>0</v>
      </c>
      <c r="G581" s="13">
        <v>0</v>
      </c>
      <c r="H581" s="13">
        <v>0</v>
      </c>
      <c r="I581" s="13">
        <v>0</v>
      </c>
      <c r="J581" s="13">
        <v>0</v>
      </c>
      <c r="K581" s="13">
        <v>0</v>
      </c>
      <c r="L581" s="13">
        <v>1</v>
      </c>
      <c r="M581" s="13">
        <v>0</v>
      </c>
      <c r="N581" s="13">
        <v>1</v>
      </c>
      <c r="O581" s="13">
        <v>0</v>
      </c>
      <c r="P581" s="13">
        <v>0</v>
      </c>
      <c r="Q581" s="13">
        <v>0</v>
      </c>
      <c r="R581" s="13">
        <v>0</v>
      </c>
      <c r="S581" s="13">
        <v>0</v>
      </c>
      <c r="T581" s="13">
        <v>0</v>
      </c>
      <c r="U581" s="13">
        <v>0</v>
      </c>
      <c r="V581" s="15">
        <f t="shared" si="35"/>
        <v>8</v>
      </c>
      <c r="W581" s="14">
        <v>5</v>
      </c>
      <c r="X581" s="15">
        <f t="shared" si="36"/>
        <v>13</v>
      </c>
    </row>
    <row r="582" spans="1:24" x14ac:dyDescent="0.25">
      <c r="A582">
        <f t="shared" si="37"/>
        <v>30</v>
      </c>
      <c r="B582">
        <v>2014</v>
      </c>
      <c r="C582" s="4">
        <v>40741</v>
      </c>
      <c r="D582" s="13">
        <v>2</v>
      </c>
      <c r="E582" s="13">
        <v>0</v>
      </c>
      <c r="F582" s="13">
        <v>0</v>
      </c>
      <c r="G582" s="13">
        <v>0</v>
      </c>
      <c r="H582" s="13">
        <v>0</v>
      </c>
      <c r="I582" s="13">
        <v>0</v>
      </c>
      <c r="J582" s="13">
        <v>0</v>
      </c>
      <c r="K582" s="13">
        <v>2</v>
      </c>
      <c r="L582" s="13">
        <v>0</v>
      </c>
      <c r="M582" s="13">
        <v>0</v>
      </c>
      <c r="N582" s="13">
        <v>0</v>
      </c>
      <c r="O582" s="13">
        <v>0</v>
      </c>
      <c r="P582" s="13">
        <v>0</v>
      </c>
      <c r="Q582" s="13">
        <v>1</v>
      </c>
      <c r="R582" s="13">
        <v>0</v>
      </c>
      <c r="S582" s="13">
        <v>0</v>
      </c>
      <c r="T582" s="13">
        <v>0</v>
      </c>
      <c r="U582" s="13">
        <v>0</v>
      </c>
      <c r="V582" s="15">
        <f t="shared" si="35"/>
        <v>5</v>
      </c>
      <c r="W582" s="14">
        <v>0</v>
      </c>
      <c r="X582" s="15">
        <f t="shared" si="36"/>
        <v>5</v>
      </c>
    </row>
    <row r="583" spans="1:24" x14ac:dyDescent="0.25">
      <c r="A583">
        <f t="shared" si="37"/>
        <v>30</v>
      </c>
      <c r="B583">
        <v>2014</v>
      </c>
      <c r="C583" s="4">
        <v>40742</v>
      </c>
      <c r="D583" s="13">
        <v>0</v>
      </c>
      <c r="E583" s="13">
        <v>0</v>
      </c>
      <c r="F583" s="13">
        <v>0</v>
      </c>
      <c r="G583" s="13">
        <v>0</v>
      </c>
      <c r="H583" s="13">
        <v>0</v>
      </c>
      <c r="I583" s="13">
        <v>0</v>
      </c>
      <c r="J583" s="13">
        <v>0</v>
      </c>
      <c r="K583" s="13">
        <v>0</v>
      </c>
      <c r="L583" s="13">
        <v>0</v>
      </c>
      <c r="M583" s="13">
        <v>0</v>
      </c>
      <c r="N583" s="13">
        <v>0</v>
      </c>
      <c r="O583" s="13">
        <v>0</v>
      </c>
      <c r="P583" s="13">
        <v>0</v>
      </c>
      <c r="Q583" s="13">
        <v>0</v>
      </c>
      <c r="R583" s="13">
        <v>0</v>
      </c>
      <c r="S583" s="13">
        <v>0</v>
      </c>
      <c r="T583" s="13">
        <v>0</v>
      </c>
      <c r="U583" s="13">
        <v>0</v>
      </c>
      <c r="V583" s="15">
        <v>0</v>
      </c>
      <c r="W583" s="14">
        <v>0</v>
      </c>
      <c r="X583" s="15">
        <f t="shared" si="36"/>
        <v>0</v>
      </c>
    </row>
    <row r="584" spans="1:24" x14ac:dyDescent="0.25">
      <c r="A584">
        <f t="shared" si="37"/>
        <v>30</v>
      </c>
      <c r="B584">
        <v>2014</v>
      </c>
      <c r="C584" s="4">
        <v>40743</v>
      </c>
      <c r="D584" s="13">
        <v>1.7</v>
      </c>
      <c r="E584" s="13">
        <v>0.7</v>
      </c>
      <c r="F584" s="13">
        <v>0</v>
      </c>
      <c r="G584" s="13">
        <v>0</v>
      </c>
      <c r="H584" s="13">
        <v>0</v>
      </c>
      <c r="I584" s="13">
        <v>0</v>
      </c>
      <c r="J584" s="13">
        <v>0</v>
      </c>
      <c r="K584" s="13">
        <v>1.3</v>
      </c>
      <c r="L584" s="13">
        <v>0</v>
      </c>
      <c r="M584" s="13">
        <v>0</v>
      </c>
      <c r="N584" s="13">
        <v>0</v>
      </c>
      <c r="O584" s="13">
        <v>0</v>
      </c>
      <c r="P584" s="13">
        <v>0</v>
      </c>
      <c r="Q584" s="13">
        <v>0</v>
      </c>
      <c r="R584" s="13">
        <v>0</v>
      </c>
      <c r="S584" s="13">
        <v>0</v>
      </c>
      <c r="T584" s="13">
        <v>0</v>
      </c>
      <c r="U584" s="13">
        <v>0</v>
      </c>
      <c r="V584" s="15">
        <f t="shared" si="35"/>
        <v>3.7</v>
      </c>
      <c r="W584" s="14">
        <v>2</v>
      </c>
      <c r="X584" s="15">
        <f t="shared" si="36"/>
        <v>5.7</v>
      </c>
    </row>
    <row r="585" spans="1:24" x14ac:dyDescent="0.25">
      <c r="A585">
        <f t="shared" si="37"/>
        <v>30</v>
      </c>
      <c r="B585">
        <v>2014</v>
      </c>
      <c r="C585" s="4">
        <v>40744</v>
      </c>
      <c r="D585" s="13">
        <v>1.7</v>
      </c>
      <c r="E585" s="13">
        <v>0.7</v>
      </c>
      <c r="F585" s="13">
        <v>0</v>
      </c>
      <c r="G585" s="13">
        <v>0</v>
      </c>
      <c r="H585" s="13">
        <v>0</v>
      </c>
      <c r="I585" s="13">
        <v>0</v>
      </c>
      <c r="J585" s="13">
        <v>0</v>
      </c>
      <c r="K585" s="13">
        <v>1.3</v>
      </c>
      <c r="L585" s="13">
        <v>0</v>
      </c>
      <c r="M585" s="13">
        <v>0</v>
      </c>
      <c r="N585" s="13">
        <v>0</v>
      </c>
      <c r="O585" s="13">
        <v>0</v>
      </c>
      <c r="P585" s="13">
        <v>0</v>
      </c>
      <c r="Q585" s="13">
        <v>0</v>
      </c>
      <c r="R585" s="13">
        <v>0</v>
      </c>
      <c r="S585" s="13">
        <v>0</v>
      </c>
      <c r="T585" s="13">
        <v>0</v>
      </c>
      <c r="U585" s="13">
        <v>0</v>
      </c>
      <c r="V585" s="15">
        <f t="shared" si="35"/>
        <v>3.7</v>
      </c>
      <c r="W585" s="14">
        <v>2</v>
      </c>
      <c r="X585" s="15">
        <f t="shared" si="36"/>
        <v>5.7</v>
      </c>
    </row>
    <row r="586" spans="1:24" x14ac:dyDescent="0.25">
      <c r="A586">
        <f t="shared" si="37"/>
        <v>30</v>
      </c>
      <c r="B586">
        <v>2014</v>
      </c>
      <c r="C586" s="4">
        <v>40745</v>
      </c>
      <c r="D586" s="13">
        <v>1.7</v>
      </c>
      <c r="E586" s="13">
        <v>0.7</v>
      </c>
      <c r="F586" s="13">
        <v>0</v>
      </c>
      <c r="G586" s="13">
        <v>0</v>
      </c>
      <c r="H586" s="13">
        <v>0</v>
      </c>
      <c r="I586" s="13">
        <v>0</v>
      </c>
      <c r="J586" s="13">
        <v>0</v>
      </c>
      <c r="K586" s="13">
        <v>1.3</v>
      </c>
      <c r="L586" s="13">
        <v>0</v>
      </c>
      <c r="M586" s="13">
        <v>0</v>
      </c>
      <c r="N586" s="13">
        <v>0</v>
      </c>
      <c r="O586" s="13">
        <v>0</v>
      </c>
      <c r="P586" s="13">
        <v>0</v>
      </c>
      <c r="Q586" s="13">
        <v>0</v>
      </c>
      <c r="R586" s="13">
        <v>0</v>
      </c>
      <c r="S586" s="13">
        <v>0</v>
      </c>
      <c r="T586" s="13">
        <v>0</v>
      </c>
      <c r="U586" s="13">
        <v>0</v>
      </c>
      <c r="V586" s="15">
        <f t="shared" si="35"/>
        <v>3.7</v>
      </c>
      <c r="W586" s="14">
        <v>2</v>
      </c>
      <c r="X586" s="15">
        <f t="shared" si="36"/>
        <v>5.7</v>
      </c>
    </row>
    <row r="587" spans="1:24" x14ac:dyDescent="0.25">
      <c r="A587">
        <f t="shared" si="37"/>
        <v>30</v>
      </c>
      <c r="B587">
        <v>2014</v>
      </c>
      <c r="C587" s="4">
        <v>40746</v>
      </c>
      <c r="D587" s="13">
        <v>4</v>
      </c>
      <c r="E587" s="13">
        <v>1</v>
      </c>
      <c r="F587" s="13">
        <v>0</v>
      </c>
      <c r="G587" s="13">
        <v>0</v>
      </c>
      <c r="H587" s="13">
        <v>0</v>
      </c>
      <c r="I587" s="13">
        <v>0</v>
      </c>
      <c r="J587" s="13">
        <v>0</v>
      </c>
      <c r="K587" s="13">
        <v>2</v>
      </c>
      <c r="L587" s="13">
        <v>0</v>
      </c>
      <c r="M587" s="13">
        <v>0</v>
      </c>
      <c r="N587" s="13">
        <v>0</v>
      </c>
      <c r="O587" s="13">
        <v>0</v>
      </c>
      <c r="P587" s="13">
        <v>0</v>
      </c>
      <c r="Q587" s="13">
        <v>0</v>
      </c>
      <c r="R587" s="13">
        <v>0</v>
      </c>
      <c r="S587" s="13">
        <v>0</v>
      </c>
      <c r="T587" s="13">
        <v>0</v>
      </c>
      <c r="U587" s="13">
        <v>0</v>
      </c>
      <c r="V587" s="15">
        <f t="shared" si="35"/>
        <v>7</v>
      </c>
      <c r="W587" s="14">
        <v>1</v>
      </c>
      <c r="X587" s="15">
        <f t="shared" si="36"/>
        <v>8</v>
      </c>
    </row>
    <row r="588" spans="1:24" x14ac:dyDescent="0.25">
      <c r="A588">
        <f t="shared" si="37"/>
        <v>30</v>
      </c>
      <c r="B588">
        <v>2014</v>
      </c>
      <c r="C588" s="4">
        <v>40747</v>
      </c>
      <c r="D588" s="13">
        <v>2</v>
      </c>
      <c r="E588" s="13">
        <v>0</v>
      </c>
      <c r="F588" s="13">
        <v>0</v>
      </c>
      <c r="G588" s="13">
        <v>0</v>
      </c>
      <c r="H588" s="13">
        <v>0</v>
      </c>
      <c r="I588" s="13">
        <v>0</v>
      </c>
      <c r="J588" s="13">
        <v>0</v>
      </c>
      <c r="K588" s="13">
        <v>0</v>
      </c>
      <c r="L588" s="13">
        <v>0</v>
      </c>
      <c r="M588" s="13">
        <v>0</v>
      </c>
      <c r="N588" s="13">
        <v>0</v>
      </c>
      <c r="O588" s="13">
        <v>0</v>
      </c>
      <c r="P588" s="13">
        <v>0</v>
      </c>
      <c r="Q588" s="13">
        <v>0</v>
      </c>
      <c r="R588" s="13">
        <v>0</v>
      </c>
      <c r="S588" s="13">
        <v>0</v>
      </c>
      <c r="T588" s="13">
        <v>0</v>
      </c>
      <c r="U588" s="13">
        <v>0</v>
      </c>
      <c r="V588" s="15">
        <f t="shared" si="35"/>
        <v>2</v>
      </c>
      <c r="W588" s="14">
        <v>1</v>
      </c>
      <c r="X588" s="15">
        <f t="shared" si="36"/>
        <v>3</v>
      </c>
    </row>
    <row r="589" spans="1:24" x14ac:dyDescent="0.25">
      <c r="A589">
        <f t="shared" si="37"/>
        <v>31</v>
      </c>
      <c r="B589">
        <v>2014</v>
      </c>
      <c r="C589" s="4">
        <v>40748</v>
      </c>
      <c r="D589" s="13">
        <v>1</v>
      </c>
      <c r="E589" s="13">
        <v>0</v>
      </c>
      <c r="F589" s="13">
        <v>0</v>
      </c>
      <c r="G589" s="13">
        <v>0</v>
      </c>
      <c r="H589" s="13">
        <v>0</v>
      </c>
      <c r="I589" s="13">
        <v>0</v>
      </c>
      <c r="J589" s="13">
        <v>0</v>
      </c>
      <c r="K589" s="13">
        <v>4</v>
      </c>
      <c r="L589" s="13">
        <v>0</v>
      </c>
      <c r="M589" s="13">
        <v>0</v>
      </c>
      <c r="N589" s="13">
        <v>0</v>
      </c>
      <c r="O589" s="13">
        <v>0</v>
      </c>
      <c r="P589" s="13">
        <v>0</v>
      </c>
      <c r="Q589" s="13">
        <v>1</v>
      </c>
      <c r="R589" s="13">
        <v>0</v>
      </c>
      <c r="S589" s="13">
        <v>0</v>
      </c>
      <c r="T589" s="13">
        <v>0</v>
      </c>
      <c r="U589" s="13">
        <v>0</v>
      </c>
      <c r="V589" s="15">
        <f t="shared" si="35"/>
        <v>6</v>
      </c>
      <c r="W589" s="14">
        <v>1</v>
      </c>
      <c r="X589" s="15">
        <f t="shared" si="36"/>
        <v>7</v>
      </c>
    </row>
    <row r="590" spans="1:24" x14ac:dyDescent="0.25">
      <c r="A590">
        <f t="shared" si="37"/>
        <v>31</v>
      </c>
      <c r="B590">
        <v>2014</v>
      </c>
      <c r="C590" s="4">
        <v>40749</v>
      </c>
      <c r="D590" s="13">
        <v>1</v>
      </c>
      <c r="E590" s="13">
        <v>0</v>
      </c>
      <c r="F590" s="13">
        <v>0</v>
      </c>
      <c r="G590" s="13">
        <v>0</v>
      </c>
      <c r="H590" s="13">
        <v>0</v>
      </c>
      <c r="I590" s="13">
        <v>0</v>
      </c>
      <c r="J590" s="13">
        <v>0</v>
      </c>
      <c r="K590" s="13">
        <v>0</v>
      </c>
      <c r="L590" s="13">
        <v>0</v>
      </c>
      <c r="M590" s="13">
        <v>0</v>
      </c>
      <c r="N590" s="13">
        <v>0</v>
      </c>
      <c r="O590" s="13">
        <v>0</v>
      </c>
      <c r="P590" s="13">
        <v>0</v>
      </c>
      <c r="Q590" s="13">
        <v>0</v>
      </c>
      <c r="R590" s="13">
        <v>0</v>
      </c>
      <c r="S590" s="13">
        <v>0</v>
      </c>
      <c r="T590" s="13">
        <v>0</v>
      </c>
      <c r="U590" s="13">
        <v>0</v>
      </c>
      <c r="V590" s="15">
        <f t="shared" si="35"/>
        <v>1</v>
      </c>
      <c r="W590" s="14">
        <v>0</v>
      </c>
      <c r="X590" s="15">
        <f t="shared" si="36"/>
        <v>1</v>
      </c>
    </row>
    <row r="591" spans="1:24" x14ac:dyDescent="0.25">
      <c r="A591">
        <f t="shared" si="37"/>
        <v>31</v>
      </c>
      <c r="B591">
        <v>2014</v>
      </c>
      <c r="C591" s="4">
        <v>40750</v>
      </c>
      <c r="D591" s="13">
        <v>3</v>
      </c>
      <c r="E591" s="13">
        <v>0</v>
      </c>
      <c r="F591" s="13">
        <v>0</v>
      </c>
      <c r="G591" s="13">
        <v>0</v>
      </c>
      <c r="H591" s="13">
        <v>0</v>
      </c>
      <c r="I591" s="13">
        <v>0</v>
      </c>
      <c r="J591" s="13">
        <v>0</v>
      </c>
      <c r="K591" s="13">
        <v>3.7</v>
      </c>
      <c r="L591" s="13">
        <v>0.7</v>
      </c>
      <c r="M591" s="13">
        <v>0</v>
      </c>
      <c r="N591" s="13">
        <v>0</v>
      </c>
      <c r="O591" s="13">
        <v>0</v>
      </c>
      <c r="P591" s="13">
        <v>0</v>
      </c>
      <c r="Q591" s="13">
        <v>0</v>
      </c>
      <c r="R591" s="13">
        <v>0</v>
      </c>
      <c r="S591" s="13">
        <v>0</v>
      </c>
      <c r="T591" s="13">
        <v>0</v>
      </c>
      <c r="U591" s="13">
        <v>0</v>
      </c>
      <c r="V591" s="15">
        <f t="shared" si="35"/>
        <v>7.4</v>
      </c>
      <c r="W591" s="14">
        <v>0.7</v>
      </c>
      <c r="X591" s="15">
        <f t="shared" si="36"/>
        <v>8.1</v>
      </c>
    </row>
    <row r="592" spans="1:24" x14ac:dyDescent="0.25">
      <c r="A592">
        <f t="shared" si="37"/>
        <v>31</v>
      </c>
      <c r="B592">
        <v>2014</v>
      </c>
      <c r="C592" s="4">
        <v>40751</v>
      </c>
      <c r="D592" s="13">
        <v>3</v>
      </c>
      <c r="E592" s="13">
        <v>0</v>
      </c>
      <c r="F592" s="13">
        <v>0</v>
      </c>
      <c r="G592" s="13">
        <v>0</v>
      </c>
      <c r="H592" s="13">
        <v>0</v>
      </c>
      <c r="I592" s="13">
        <v>0</v>
      </c>
      <c r="J592" s="13">
        <v>0</v>
      </c>
      <c r="K592" s="13">
        <v>3.7</v>
      </c>
      <c r="L592" s="13">
        <v>0.7</v>
      </c>
      <c r="M592" s="13">
        <v>0</v>
      </c>
      <c r="N592" s="13">
        <v>0</v>
      </c>
      <c r="O592" s="13">
        <v>0</v>
      </c>
      <c r="P592" s="13">
        <v>0</v>
      </c>
      <c r="Q592" s="13">
        <v>0</v>
      </c>
      <c r="R592" s="13">
        <v>0</v>
      </c>
      <c r="S592" s="13">
        <v>0</v>
      </c>
      <c r="T592" s="13">
        <v>0</v>
      </c>
      <c r="U592" s="13">
        <v>0</v>
      </c>
      <c r="V592" s="15">
        <f t="shared" si="35"/>
        <v>7.4</v>
      </c>
      <c r="W592" s="14">
        <v>1.7</v>
      </c>
      <c r="X592" s="15">
        <f t="shared" si="36"/>
        <v>9.1</v>
      </c>
    </row>
    <row r="593" spans="1:24" x14ac:dyDescent="0.25">
      <c r="A593">
        <f t="shared" si="37"/>
        <v>31</v>
      </c>
      <c r="B593">
        <v>2014</v>
      </c>
      <c r="C593" s="4">
        <v>40752</v>
      </c>
      <c r="D593" s="13">
        <v>3</v>
      </c>
      <c r="E593" s="13">
        <v>0</v>
      </c>
      <c r="F593" s="13">
        <v>0</v>
      </c>
      <c r="G593" s="13">
        <v>0</v>
      </c>
      <c r="H593" s="13">
        <v>0</v>
      </c>
      <c r="I593" s="13">
        <v>0</v>
      </c>
      <c r="J593" s="13">
        <v>0</v>
      </c>
      <c r="K593" s="13">
        <v>3.7</v>
      </c>
      <c r="L593" s="13">
        <v>0.7</v>
      </c>
      <c r="M593" s="13">
        <v>0</v>
      </c>
      <c r="N593" s="13">
        <v>0</v>
      </c>
      <c r="O593" s="13">
        <v>0</v>
      </c>
      <c r="P593" s="13">
        <v>0</v>
      </c>
      <c r="Q593" s="13">
        <v>0</v>
      </c>
      <c r="R593" s="13">
        <v>0</v>
      </c>
      <c r="S593" s="13">
        <v>0</v>
      </c>
      <c r="T593" s="13">
        <v>0</v>
      </c>
      <c r="U593" s="13">
        <v>0</v>
      </c>
      <c r="V593" s="15">
        <f t="shared" si="35"/>
        <v>7.4</v>
      </c>
      <c r="W593" s="14">
        <v>2.7</v>
      </c>
      <c r="X593" s="15">
        <f t="shared" si="36"/>
        <v>10.100000000000001</v>
      </c>
    </row>
  </sheetData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3:B100"/>
  <sheetViews>
    <sheetView workbookViewId="0">
      <selection activeCell="A3" sqref="A3"/>
    </sheetView>
  </sheetViews>
  <sheetFormatPr defaultRowHeight="15" x14ac:dyDescent="0.25"/>
  <cols>
    <col min="1" max="1" width="13.140625" bestFit="1" customWidth="1"/>
    <col min="2" max="2" width="18.7109375" bestFit="1" customWidth="1"/>
    <col min="3" max="3" width="16.140625" bestFit="1" customWidth="1"/>
    <col min="4" max="4" width="18.7109375" bestFit="1" customWidth="1"/>
    <col min="5" max="5" width="11.5703125" bestFit="1" customWidth="1"/>
  </cols>
  <sheetData>
    <row r="3" spans="1:2" x14ac:dyDescent="0.25">
      <c r="A3" s="17" t="s">
        <v>33</v>
      </c>
      <c r="B3" t="s">
        <v>39</v>
      </c>
    </row>
    <row r="4" spans="1:2" x14ac:dyDescent="0.25">
      <c r="A4" s="19">
        <v>19</v>
      </c>
      <c r="B4" s="20">
        <v>0</v>
      </c>
    </row>
    <row r="5" spans="1:2" x14ac:dyDescent="0.25">
      <c r="A5" s="21">
        <v>2010</v>
      </c>
      <c r="B5" s="20">
        <v>0</v>
      </c>
    </row>
    <row r="6" spans="1:2" x14ac:dyDescent="0.25">
      <c r="A6" s="21">
        <v>2011</v>
      </c>
      <c r="B6" s="20">
        <v>0</v>
      </c>
    </row>
    <row r="7" spans="1:2" x14ac:dyDescent="0.25">
      <c r="A7" s="21">
        <v>2012</v>
      </c>
      <c r="B7" s="20">
        <v>0</v>
      </c>
    </row>
    <row r="8" spans="1:2" x14ac:dyDescent="0.25">
      <c r="A8" s="21">
        <v>2013</v>
      </c>
      <c r="B8" s="20">
        <v>0</v>
      </c>
    </row>
    <row r="9" spans="1:2" x14ac:dyDescent="0.25">
      <c r="A9" s="19">
        <v>20</v>
      </c>
      <c r="B9" s="20">
        <v>0</v>
      </c>
    </row>
    <row r="10" spans="1:2" x14ac:dyDescent="0.25">
      <c r="A10" s="21">
        <v>2010</v>
      </c>
      <c r="B10" s="20">
        <v>0</v>
      </c>
    </row>
    <row r="11" spans="1:2" x14ac:dyDescent="0.25">
      <c r="A11" s="21">
        <v>2011</v>
      </c>
      <c r="B11" s="20">
        <v>0</v>
      </c>
    </row>
    <row r="12" spans="1:2" x14ac:dyDescent="0.25">
      <c r="A12" s="21">
        <v>2012</v>
      </c>
      <c r="B12" s="20">
        <v>0</v>
      </c>
    </row>
    <row r="13" spans="1:2" x14ac:dyDescent="0.25">
      <c r="A13" s="21">
        <v>2013</v>
      </c>
      <c r="B13" s="20">
        <v>0</v>
      </c>
    </row>
    <row r="14" spans="1:2" x14ac:dyDescent="0.25">
      <c r="A14" s="19">
        <v>21</v>
      </c>
      <c r="B14" s="20">
        <v>0.35535714285714282</v>
      </c>
    </row>
    <row r="15" spans="1:2" x14ac:dyDescent="0.25">
      <c r="A15" s="21">
        <v>2010</v>
      </c>
      <c r="B15" s="20">
        <v>1.0285714285714285</v>
      </c>
    </row>
    <row r="16" spans="1:2" x14ac:dyDescent="0.25">
      <c r="A16" s="21">
        <v>2011</v>
      </c>
      <c r="B16" s="20">
        <v>0.10714285714285714</v>
      </c>
    </row>
    <row r="17" spans="1:2" x14ac:dyDescent="0.25">
      <c r="A17" s="21">
        <v>2012</v>
      </c>
      <c r="B17" s="20">
        <v>0</v>
      </c>
    </row>
    <row r="18" spans="1:2" x14ac:dyDescent="0.25">
      <c r="A18" s="21">
        <v>2013</v>
      </c>
      <c r="B18" s="20">
        <v>0.2857142857142857</v>
      </c>
    </row>
    <row r="19" spans="1:2" x14ac:dyDescent="0.25">
      <c r="A19" s="19">
        <v>22</v>
      </c>
      <c r="B19" s="20">
        <v>1.1089285714285715</v>
      </c>
    </row>
    <row r="20" spans="1:2" x14ac:dyDescent="0.25">
      <c r="A20" s="21">
        <v>2010</v>
      </c>
      <c r="B20" s="20">
        <v>4.0428571428571427</v>
      </c>
    </row>
    <row r="21" spans="1:2" x14ac:dyDescent="0.25">
      <c r="A21" s="21">
        <v>2011</v>
      </c>
      <c r="B21" s="20">
        <v>0.10714285714285714</v>
      </c>
    </row>
    <row r="22" spans="1:2" x14ac:dyDescent="0.25">
      <c r="A22" s="21">
        <v>2012</v>
      </c>
      <c r="B22" s="20">
        <v>0</v>
      </c>
    </row>
    <row r="23" spans="1:2" x14ac:dyDescent="0.25">
      <c r="A23" s="21">
        <v>2013</v>
      </c>
      <c r="B23" s="20">
        <v>0.2857142857142857</v>
      </c>
    </row>
    <row r="24" spans="1:2" x14ac:dyDescent="0.25">
      <c r="A24" s="19">
        <v>23</v>
      </c>
      <c r="B24" s="20">
        <v>4.1903571428571427</v>
      </c>
    </row>
    <row r="25" spans="1:2" x14ac:dyDescent="0.25">
      <c r="A25" s="21">
        <v>2010</v>
      </c>
      <c r="B25" s="20">
        <v>2.7857142857142856</v>
      </c>
    </row>
    <row r="26" spans="1:2" x14ac:dyDescent="0.25">
      <c r="A26" s="21">
        <v>2011</v>
      </c>
      <c r="B26" s="20">
        <v>10.54857142857143</v>
      </c>
    </row>
    <row r="27" spans="1:2" x14ac:dyDescent="0.25">
      <c r="A27" s="21">
        <v>2012</v>
      </c>
      <c r="B27" s="20">
        <v>1.2842857142857143</v>
      </c>
    </row>
    <row r="28" spans="1:2" x14ac:dyDescent="0.25">
      <c r="A28" s="21">
        <v>2013</v>
      </c>
      <c r="B28" s="20">
        <v>2.1428571428571428</v>
      </c>
    </row>
    <row r="29" spans="1:2" x14ac:dyDescent="0.25">
      <c r="A29" s="19">
        <v>24</v>
      </c>
      <c r="B29" s="20">
        <v>13.44785714285714</v>
      </c>
    </row>
    <row r="30" spans="1:2" x14ac:dyDescent="0.25">
      <c r="A30" s="21">
        <v>2010</v>
      </c>
      <c r="B30" s="20">
        <v>7.1857142857142851</v>
      </c>
    </row>
    <row r="31" spans="1:2" x14ac:dyDescent="0.25">
      <c r="A31" s="21">
        <v>2011</v>
      </c>
      <c r="B31" s="20">
        <v>18.855714285714289</v>
      </c>
    </row>
    <row r="32" spans="1:2" x14ac:dyDescent="0.25">
      <c r="A32" s="21">
        <v>2012</v>
      </c>
      <c r="B32" s="20">
        <v>12.042857142857144</v>
      </c>
    </row>
    <row r="33" spans="1:2" x14ac:dyDescent="0.25">
      <c r="A33" s="21">
        <v>2013</v>
      </c>
      <c r="B33" s="20">
        <v>15.707142857142857</v>
      </c>
    </row>
    <row r="34" spans="1:2" x14ac:dyDescent="0.25">
      <c r="A34" s="19">
        <v>25</v>
      </c>
      <c r="B34" s="20">
        <v>75.150714285714272</v>
      </c>
    </row>
    <row r="35" spans="1:2" x14ac:dyDescent="0.25">
      <c r="A35" s="21">
        <v>2010</v>
      </c>
      <c r="B35" s="20">
        <v>15.894285714285713</v>
      </c>
    </row>
    <row r="36" spans="1:2" x14ac:dyDescent="0.25">
      <c r="A36" s="21">
        <v>2011</v>
      </c>
      <c r="B36" s="20">
        <v>24.142857142857142</v>
      </c>
    </row>
    <row r="37" spans="1:2" x14ac:dyDescent="0.25">
      <c r="A37" s="21">
        <v>2012</v>
      </c>
      <c r="B37" s="20">
        <v>4.2857142857142856</v>
      </c>
    </row>
    <row r="38" spans="1:2" x14ac:dyDescent="0.25">
      <c r="A38" s="21">
        <v>2013</v>
      </c>
      <c r="B38" s="20">
        <v>256.27999999999997</v>
      </c>
    </row>
    <row r="39" spans="1:2" x14ac:dyDescent="0.25">
      <c r="A39" s="19">
        <v>26</v>
      </c>
      <c r="B39" s="20">
        <v>68.098928571428573</v>
      </c>
    </row>
    <row r="40" spans="1:2" x14ac:dyDescent="0.25">
      <c r="A40" s="21">
        <v>2010</v>
      </c>
      <c r="B40" s="20">
        <v>35.89142857142857</v>
      </c>
    </row>
    <row r="41" spans="1:2" x14ac:dyDescent="0.25">
      <c r="A41" s="21">
        <v>2011</v>
      </c>
      <c r="B41" s="20">
        <v>31.952857142857145</v>
      </c>
    </row>
    <row r="42" spans="1:2" x14ac:dyDescent="0.25">
      <c r="A42" s="21">
        <v>2012</v>
      </c>
      <c r="B42" s="20">
        <v>6.85</v>
      </c>
    </row>
    <row r="43" spans="1:2" x14ac:dyDescent="0.25">
      <c r="A43" s="21">
        <v>2013</v>
      </c>
      <c r="B43" s="20">
        <v>197.70142857142858</v>
      </c>
    </row>
    <row r="44" spans="1:2" x14ac:dyDescent="0.25">
      <c r="A44" s="19">
        <v>27</v>
      </c>
      <c r="B44" s="20">
        <v>131.1717857142857</v>
      </c>
    </row>
    <row r="45" spans="1:2" x14ac:dyDescent="0.25">
      <c r="A45" s="21">
        <v>2010</v>
      </c>
      <c r="B45" s="20">
        <v>60.26285714285715</v>
      </c>
    </row>
    <row r="46" spans="1:2" x14ac:dyDescent="0.25">
      <c r="A46" s="21">
        <v>2011</v>
      </c>
      <c r="B46" s="20">
        <v>148.71428571428572</v>
      </c>
    </row>
    <row r="47" spans="1:2" x14ac:dyDescent="0.25">
      <c r="A47" s="21">
        <v>2012</v>
      </c>
      <c r="B47" s="20">
        <v>210.71428571428572</v>
      </c>
    </row>
    <row r="48" spans="1:2" x14ac:dyDescent="0.25">
      <c r="A48" s="21">
        <v>2013</v>
      </c>
      <c r="B48" s="20">
        <v>104.99571428571429</v>
      </c>
    </row>
    <row r="49" spans="1:2" x14ac:dyDescent="0.25">
      <c r="A49" s="19">
        <v>28</v>
      </c>
      <c r="B49" s="20">
        <v>122.92857142857143</v>
      </c>
    </row>
    <row r="50" spans="1:2" x14ac:dyDescent="0.25">
      <c r="A50" s="21">
        <v>2010</v>
      </c>
      <c r="B50" s="20">
        <v>7.6185714285714283</v>
      </c>
    </row>
    <row r="51" spans="1:2" x14ac:dyDescent="0.25">
      <c r="A51" s="21">
        <v>2011</v>
      </c>
      <c r="B51" s="20">
        <v>383.09428571428572</v>
      </c>
    </row>
    <row r="52" spans="1:2" x14ac:dyDescent="0.25">
      <c r="A52" s="21">
        <v>2012</v>
      </c>
      <c r="B52" s="20">
        <v>16.425714285714285</v>
      </c>
    </row>
    <row r="53" spans="1:2" x14ac:dyDescent="0.25">
      <c r="A53" s="21">
        <v>2013</v>
      </c>
      <c r="B53" s="20">
        <v>84.575714285714284</v>
      </c>
    </row>
    <row r="54" spans="1:2" x14ac:dyDescent="0.25">
      <c r="A54" s="19">
        <v>29</v>
      </c>
      <c r="B54" s="20">
        <v>83.969642857142844</v>
      </c>
    </row>
    <row r="55" spans="1:2" x14ac:dyDescent="0.25">
      <c r="A55" s="21">
        <v>2010</v>
      </c>
      <c r="B55" s="20">
        <v>5.1871428571428577</v>
      </c>
    </row>
    <row r="56" spans="1:2" x14ac:dyDescent="0.25">
      <c r="A56" s="21">
        <v>2011</v>
      </c>
      <c r="B56" s="20">
        <v>228.85285714285712</v>
      </c>
    </row>
    <row r="57" spans="1:2" x14ac:dyDescent="0.25">
      <c r="A57" s="21">
        <v>2012</v>
      </c>
      <c r="B57" s="20">
        <v>24.990000000000002</v>
      </c>
    </row>
    <row r="58" spans="1:2" x14ac:dyDescent="0.25">
      <c r="A58" s="21">
        <v>2013</v>
      </c>
      <c r="B58" s="20">
        <v>76.848571428571432</v>
      </c>
    </row>
    <row r="59" spans="1:2" x14ac:dyDescent="0.25">
      <c r="A59" s="19">
        <v>30</v>
      </c>
      <c r="B59" s="20">
        <v>97.723571428571489</v>
      </c>
    </row>
    <row r="60" spans="1:2" x14ac:dyDescent="0.25">
      <c r="A60" s="21">
        <v>2010</v>
      </c>
      <c r="B60" s="20">
        <v>16.557142857142857</v>
      </c>
    </row>
    <row r="61" spans="1:2" x14ac:dyDescent="0.25">
      <c r="A61" s="21">
        <v>2011</v>
      </c>
      <c r="B61" s="20">
        <v>264.51714285714291</v>
      </c>
    </row>
    <row r="62" spans="1:2" x14ac:dyDescent="0.25">
      <c r="A62" s="21">
        <v>2012</v>
      </c>
      <c r="B62" s="20">
        <v>33.851428571428571</v>
      </c>
    </row>
    <row r="63" spans="1:2" x14ac:dyDescent="0.25">
      <c r="A63" s="21">
        <v>2013</v>
      </c>
      <c r="B63" s="20">
        <v>75.968571428571423</v>
      </c>
    </row>
    <row r="64" spans="1:2" x14ac:dyDescent="0.25">
      <c r="A64" s="19">
        <v>31</v>
      </c>
      <c r="B64" s="20">
        <v>125.17035714285713</v>
      </c>
    </row>
    <row r="65" spans="1:2" x14ac:dyDescent="0.25">
      <c r="A65" s="21">
        <v>2010</v>
      </c>
      <c r="B65" s="20">
        <v>18.98</v>
      </c>
    </row>
    <row r="66" spans="1:2" x14ac:dyDescent="0.25">
      <c r="A66" s="21">
        <v>2011</v>
      </c>
      <c r="B66" s="20">
        <v>456.99285714285719</v>
      </c>
    </row>
    <row r="67" spans="1:2" x14ac:dyDescent="0.25">
      <c r="A67" s="21">
        <v>2012</v>
      </c>
      <c r="B67" s="20">
        <v>11.567142857142857</v>
      </c>
    </row>
    <row r="68" spans="1:2" x14ac:dyDescent="0.25">
      <c r="A68" s="21">
        <v>2013</v>
      </c>
      <c r="B68" s="20">
        <v>13.141428571428571</v>
      </c>
    </row>
    <row r="69" spans="1:2" x14ac:dyDescent="0.25">
      <c r="A69" s="19">
        <v>32</v>
      </c>
      <c r="B69" s="20">
        <v>31.268571428571427</v>
      </c>
    </row>
    <row r="70" spans="1:2" x14ac:dyDescent="0.25">
      <c r="A70" s="21">
        <v>2010</v>
      </c>
      <c r="B70" s="20">
        <v>34.519999999999996</v>
      </c>
    </row>
    <row r="71" spans="1:2" x14ac:dyDescent="0.25">
      <c r="A71" s="21">
        <v>2011</v>
      </c>
      <c r="B71" s="20">
        <v>60.709999999999987</v>
      </c>
    </row>
    <row r="72" spans="1:2" x14ac:dyDescent="0.25">
      <c r="A72" s="21">
        <v>2012</v>
      </c>
      <c r="B72" s="20">
        <v>19.137142857142855</v>
      </c>
    </row>
    <row r="73" spans="1:2" x14ac:dyDescent="0.25">
      <c r="A73" s="21">
        <v>2013</v>
      </c>
      <c r="B73" s="20">
        <v>10.707142857142856</v>
      </c>
    </row>
    <row r="74" spans="1:2" x14ac:dyDescent="0.25">
      <c r="A74" s="19">
        <v>33</v>
      </c>
      <c r="B74" s="20">
        <v>122.76880000000003</v>
      </c>
    </row>
    <row r="75" spans="1:2" x14ac:dyDescent="0.25">
      <c r="A75" s="21">
        <v>2010</v>
      </c>
      <c r="B75" s="20">
        <v>32.659999999999997</v>
      </c>
    </row>
    <row r="76" spans="1:2" x14ac:dyDescent="0.25">
      <c r="A76" s="21">
        <v>2011</v>
      </c>
      <c r="B76" s="20">
        <v>394.08857142857141</v>
      </c>
    </row>
    <row r="77" spans="1:2" x14ac:dyDescent="0.25">
      <c r="A77" s="21">
        <v>2012</v>
      </c>
      <c r="B77" s="20">
        <v>20.142857142857142</v>
      </c>
    </row>
    <row r="78" spans="1:2" x14ac:dyDescent="0.25">
      <c r="A78" s="21">
        <v>2013</v>
      </c>
      <c r="B78" s="20">
        <v>5.5657142857142858</v>
      </c>
    </row>
    <row r="79" spans="1:2" x14ac:dyDescent="0.25">
      <c r="A79" s="19">
        <v>34</v>
      </c>
      <c r="B79" s="20">
        <v>77.71759999999999</v>
      </c>
    </row>
    <row r="80" spans="1:2" x14ac:dyDescent="0.25">
      <c r="A80" s="21">
        <v>2010</v>
      </c>
      <c r="B80" s="20">
        <v>14.428571428571429</v>
      </c>
    </row>
    <row r="81" spans="1:2" x14ac:dyDescent="0.25">
      <c r="A81" s="21">
        <v>2011</v>
      </c>
      <c r="B81" s="20">
        <v>236.56857142857143</v>
      </c>
    </row>
    <row r="82" spans="1:2" x14ac:dyDescent="0.25">
      <c r="A82" s="21">
        <v>2012</v>
      </c>
      <c r="B82" s="20">
        <v>16.25</v>
      </c>
    </row>
    <row r="83" spans="1:2" x14ac:dyDescent="0.25">
      <c r="A83" s="21">
        <v>2013</v>
      </c>
      <c r="B83" s="20">
        <v>17.279999999999998</v>
      </c>
    </row>
    <row r="84" spans="1:2" x14ac:dyDescent="0.25">
      <c r="A84" s="19">
        <v>35</v>
      </c>
      <c r="B84" s="20">
        <v>57.979999999999983</v>
      </c>
    </row>
    <row r="85" spans="1:2" x14ac:dyDescent="0.25">
      <c r="A85" s="21">
        <v>2010</v>
      </c>
      <c r="B85" s="20">
        <v>15.37857142857143</v>
      </c>
    </row>
    <row r="86" spans="1:2" x14ac:dyDescent="0.25">
      <c r="A86" s="21">
        <v>2011</v>
      </c>
      <c r="B86" s="20">
        <v>146.84857142857143</v>
      </c>
    </row>
    <row r="87" spans="1:2" x14ac:dyDescent="0.25">
      <c r="A87" s="21">
        <v>2013</v>
      </c>
      <c r="B87" s="20">
        <v>11.712857142857143</v>
      </c>
    </row>
    <row r="88" spans="1:2" x14ac:dyDescent="0.25">
      <c r="A88" s="19">
        <v>36</v>
      </c>
      <c r="B88" s="20">
        <v>18.548571428571428</v>
      </c>
    </row>
    <row r="89" spans="1:2" x14ac:dyDescent="0.25">
      <c r="A89" s="21">
        <v>2010</v>
      </c>
      <c r="B89" s="20">
        <v>11.65</v>
      </c>
    </row>
    <row r="90" spans="1:2" x14ac:dyDescent="0.25">
      <c r="A90" s="21">
        <v>2011</v>
      </c>
      <c r="B90" s="20">
        <v>38.138571428571424</v>
      </c>
    </row>
    <row r="91" spans="1:2" x14ac:dyDescent="0.25">
      <c r="A91" s="21">
        <v>2013</v>
      </c>
      <c r="B91" s="20">
        <v>5.8571428571428568</v>
      </c>
    </row>
    <row r="92" spans="1:2" x14ac:dyDescent="0.25">
      <c r="A92" s="19">
        <v>37</v>
      </c>
      <c r="B92" s="20">
        <v>9.9976190476190485</v>
      </c>
    </row>
    <row r="93" spans="1:2" x14ac:dyDescent="0.25">
      <c r="A93" s="21">
        <v>2010</v>
      </c>
      <c r="B93" s="20">
        <v>1.3442857142857143</v>
      </c>
    </row>
    <row r="94" spans="1:2" x14ac:dyDescent="0.25">
      <c r="A94" s="21">
        <v>2011</v>
      </c>
      <c r="B94" s="20">
        <v>23.33428571428572</v>
      </c>
    </row>
    <row r="95" spans="1:2" x14ac:dyDescent="0.25">
      <c r="A95" s="21">
        <v>2013</v>
      </c>
      <c r="B95" s="20">
        <v>5.3142857142857141</v>
      </c>
    </row>
    <row r="96" spans="1:2" x14ac:dyDescent="0.25">
      <c r="A96" s="19">
        <v>38</v>
      </c>
      <c r="B96" s="20">
        <v>4.2300000000000004</v>
      </c>
    </row>
    <row r="97" spans="1:2" x14ac:dyDescent="0.25">
      <c r="A97" s="21">
        <v>2010</v>
      </c>
      <c r="B97" s="20">
        <v>2.8639999999999999</v>
      </c>
    </row>
    <row r="98" spans="1:2" x14ac:dyDescent="0.25">
      <c r="A98" s="21">
        <v>2011</v>
      </c>
      <c r="B98" s="20">
        <v>6.5340000000000007</v>
      </c>
    </row>
    <row r="99" spans="1:2" x14ac:dyDescent="0.25">
      <c r="A99" s="21">
        <v>2013</v>
      </c>
      <c r="B99" s="20">
        <v>2.6666666666666665</v>
      </c>
    </row>
    <row r="100" spans="1:2" x14ac:dyDescent="0.25">
      <c r="A100" s="19" t="s">
        <v>34</v>
      </c>
      <c r="B100" s="20">
        <v>55.690994035785316</v>
      </c>
    </row>
  </sheetData>
  <pageMargins left="0.7" right="0.7" top="0.75" bottom="0.75" header="0.3" footer="0.3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X592"/>
  <sheetViews>
    <sheetView workbookViewId="0">
      <selection activeCell="M46" sqref="M46"/>
    </sheetView>
  </sheetViews>
  <sheetFormatPr defaultRowHeight="15" x14ac:dyDescent="0.25"/>
  <cols>
    <col min="1" max="1" width="12.42578125" customWidth="1"/>
    <col min="5" max="5" width="10" customWidth="1"/>
    <col min="6" max="6" width="10.5703125" customWidth="1"/>
    <col min="7" max="7" width="14.42578125" customWidth="1"/>
    <col min="8" max="8" width="12.42578125" customWidth="1"/>
    <col min="9" max="9" width="11.85546875" customWidth="1"/>
    <col min="10" max="10" width="14.28515625" customWidth="1"/>
    <col min="11" max="11" width="9.42578125" customWidth="1"/>
    <col min="12" max="12" width="9.7109375" customWidth="1"/>
    <col min="13" max="14" width="10.7109375" customWidth="1"/>
    <col min="15" max="15" width="11.5703125" customWidth="1"/>
    <col min="16" max="16" width="15.28515625" customWidth="1"/>
    <col min="17" max="17" width="10.5703125" customWidth="1"/>
    <col min="18" max="18" width="11.85546875" customWidth="1"/>
    <col min="19" max="19" width="15.28515625" customWidth="1"/>
    <col min="20" max="20" width="12.85546875" customWidth="1"/>
    <col min="21" max="21" width="12.7109375" customWidth="1"/>
    <col min="22" max="22" width="10.5703125" customWidth="1"/>
  </cols>
  <sheetData>
    <row r="1" spans="1:24" x14ac:dyDescent="0.25">
      <c r="A1" t="s">
        <v>38</v>
      </c>
      <c r="B1" t="s">
        <v>44</v>
      </c>
      <c r="C1" t="s">
        <v>0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s="3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s="3" t="s">
        <v>30</v>
      </c>
      <c r="Q1" t="s">
        <v>20</v>
      </c>
      <c r="R1" t="s">
        <v>21</v>
      </c>
      <c r="S1" s="3" t="s">
        <v>31</v>
      </c>
      <c r="T1" t="s">
        <v>26</v>
      </c>
      <c r="U1" s="3" t="s">
        <v>23</v>
      </c>
      <c r="V1" s="5" t="s">
        <v>37</v>
      </c>
      <c r="W1" s="5" t="s">
        <v>36</v>
      </c>
      <c r="X1" s="5" t="s">
        <v>47</v>
      </c>
    </row>
    <row r="2" spans="1:24" hidden="1" x14ac:dyDescent="0.25">
      <c r="A2">
        <f>WEEKNUM(C2)</f>
        <v>19</v>
      </c>
      <c r="B2">
        <v>2010</v>
      </c>
      <c r="C2" s="4">
        <v>40303</v>
      </c>
      <c r="J2" s="3"/>
      <c r="K2" s="5"/>
      <c r="L2" s="5"/>
      <c r="M2" s="5"/>
      <c r="N2" s="5"/>
      <c r="O2" s="5"/>
      <c r="P2" s="3"/>
      <c r="Q2" s="5"/>
      <c r="R2" s="5"/>
      <c r="S2" s="3"/>
      <c r="T2" s="5"/>
      <c r="U2" s="3"/>
      <c r="V2" s="15">
        <f t="shared" ref="V2:V65" si="0">SUM(D2:U2)</f>
        <v>0</v>
      </c>
      <c r="X2" s="15">
        <f>SUM(V2:W2)</f>
        <v>0</v>
      </c>
    </row>
    <row r="3" spans="1:24" hidden="1" x14ac:dyDescent="0.25">
      <c r="A3">
        <f t="shared" ref="A3:A66" si="1">WEEKNUM(C3)</f>
        <v>19</v>
      </c>
      <c r="B3">
        <v>2010</v>
      </c>
      <c r="C3" s="4">
        <v>40304</v>
      </c>
      <c r="J3" s="3"/>
      <c r="K3" s="5"/>
      <c r="L3" s="5"/>
      <c r="M3" s="5"/>
      <c r="N3" s="5"/>
      <c r="O3" s="5"/>
      <c r="P3" s="3"/>
      <c r="Q3" s="5"/>
      <c r="R3" s="5"/>
      <c r="S3" s="3"/>
      <c r="T3" s="5"/>
      <c r="U3" s="3"/>
      <c r="V3" s="15">
        <f t="shared" si="0"/>
        <v>0</v>
      </c>
      <c r="X3" s="15">
        <f t="shared" ref="X3:X66" si="2">SUM(V3:W3)</f>
        <v>0</v>
      </c>
    </row>
    <row r="4" spans="1:24" hidden="1" x14ac:dyDescent="0.25">
      <c r="A4">
        <f t="shared" si="1"/>
        <v>19</v>
      </c>
      <c r="B4">
        <v>2010</v>
      </c>
      <c r="C4" s="4">
        <v>40305</v>
      </c>
      <c r="J4" s="3"/>
      <c r="K4" s="5"/>
      <c r="L4" s="5"/>
      <c r="M4" s="5"/>
      <c r="N4" s="5"/>
      <c r="O4" s="5"/>
      <c r="P4" s="3"/>
      <c r="Q4" s="5"/>
      <c r="R4" s="5"/>
      <c r="S4" s="3"/>
      <c r="T4" s="5"/>
      <c r="U4" s="3"/>
      <c r="V4" s="15">
        <f t="shared" si="0"/>
        <v>0</v>
      </c>
      <c r="W4" s="5"/>
      <c r="X4" s="15">
        <f t="shared" si="2"/>
        <v>0</v>
      </c>
    </row>
    <row r="5" spans="1:24" hidden="1" x14ac:dyDescent="0.25">
      <c r="A5">
        <f t="shared" si="1"/>
        <v>19</v>
      </c>
      <c r="B5">
        <v>2010</v>
      </c>
      <c r="C5" s="4">
        <v>40306</v>
      </c>
      <c r="J5" s="3"/>
      <c r="K5" s="5"/>
      <c r="L5" s="5"/>
      <c r="M5" s="5"/>
      <c r="N5" s="5"/>
      <c r="O5" s="5"/>
      <c r="P5" s="3"/>
      <c r="Q5" s="5"/>
      <c r="R5" s="5"/>
      <c r="S5" s="3"/>
      <c r="T5" s="5"/>
      <c r="U5" s="3"/>
      <c r="V5" s="15">
        <f t="shared" si="0"/>
        <v>0</v>
      </c>
      <c r="W5" s="5"/>
      <c r="X5" s="15">
        <f t="shared" si="2"/>
        <v>0</v>
      </c>
    </row>
    <row r="6" spans="1:24" hidden="1" x14ac:dyDescent="0.25">
      <c r="A6">
        <f t="shared" si="1"/>
        <v>20</v>
      </c>
      <c r="B6">
        <v>2010</v>
      </c>
      <c r="C6" s="4">
        <v>40307</v>
      </c>
      <c r="J6" s="3"/>
      <c r="K6" s="5"/>
      <c r="L6" s="5"/>
      <c r="M6" s="5"/>
      <c r="N6" s="5"/>
      <c r="O6" s="5"/>
      <c r="P6" s="3"/>
      <c r="Q6" s="5"/>
      <c r="R6" s="5"/>
      <c r="S6" s="3"/>
      <c r="T6" s="5"/>
      <c r="U6" s="3"/>
      <c r="V6" s="15">
        <f t="shared" si="0"/>
        <v>0</v>
      </c>
      <c r="X6" s="15">
        <f t="shared" si="2"/>
        <v>0</v>
      </c>
    </row>
    <row r="7" spans="1:24" hidden="1" x14ac:dyDescent="0.25">
      <c r="A7">
        <f t="shared" si="1"/>
        <v>20</v>
      </c>
      <c r="B7">
        <v>2010</v>
      </c>
      <c r="C7" s="4">
        <v>40308</v>
      </c>
      <c r="J7" s="3"/>
      <c r="K7" s="5"/>
      <c r="L7" s="5"/>
      <c r="M7" s="5"/>
      <c r="N7" s="5"/>
      <c r="O7" s="5"/>
      <c r="P7" s="3"/>
      <c r="R7" s="5"/>
      <c r="S7" s="3"/>
      <c r="T7" s="5"/>
      <c r="U7" s="3"/>
      <c r="V7" s="15">
        <f t="shared" si="0"/>
        <v>0</v>
      </c>
      <c r="X7" s="15">
        <f t="shared" si="2"/>
        <v>0</v>
      </c>
    </row>
    <row r="8" spans="1:24" hidden="1" x14ac:dyDescent="0.25">
      <c r="A8">
        <f t="shared" si="1"/>
        <v>20</v>
      </c>
      <c r="B8">
        <v>2010</v>
      </c>
      <c r="C8" s="4">
        <v>40309</v>
      </c>
      <c r="J8" s="3"/>
      <c r="K8" s="5"/>
      <c r="L8" s="5"/>
      <c r="M8" s="5"/>
      <c r="N8" s="5"/>
      <c r="O8" s="5"/>
      <c r="P8" s="3"/>
      <c r="Q8" s="5"/>
      <c r="R8" s="5"/>
      <c r="S8" s="3"/>
      <c r="T8" s="5"/>
      <c r="U8" s="3"/>
      <c r="V8" s="15">
        <f t="shared" si="0"/>
        <v>0</v>
      </c>
      <c r="X8" s="15">
        <f t="shared" si="2"/>
        <v>0</v>
      </c>
    </row>
    <row r="9" spans="1:24" hidden="1" x14ac:dyDescent="0.25">
      <c r="A9">
        <f t="shared" si="1"/>
        <v>20</v>
      </c>
      <c r="B9">
        <v>2010</v>
      </c>
      <c r="C9" s="4">
        <v>40310</v>
      </c>
      <c r="J9" s="3"/>
      <c r="K9" s="5"/>
      <c r="L9" s="5"/>
      <c r="M9" s="5"/>
      <c r="N9" s="5"/>
      <c r="O9" s="5"/>
      <c r="P9" s="3"/>
      <c r="Q9" s="5"/>
      <c r="R9" s="5"/>
      <c r="S9" s="3"/>
      <c r="T9" s="5"/>
      <c r="U9" s="3"/>
      <c r="V9" s="15">
        <f t="shared" si="0"/>
        <v>0</v>
      </c>
      <c r="X9" s="15">
        <f t="shared" si="2"/>
        <v>0</v>
      </c>
    </row>
    <row r="10" spans="1:24" hidden="1" x14ac:dyDescent="0.25">
      <c r="A10">
        <f t="shared" si="1"/>
        <v>20</v>
      </c>
      <c r="B10">
        <v>2010</v>
      </c>
      <c r="C10" s="4">
        <v>40311</v>
      </c>
      <c r="J10" s="3"/>
      <c r="K10" s="5"/>
      <c r="L10" s="5"/>
      <c r="M10" s="5"/>
      <c r="N10" s="5"/>
      <c r="O10" s="5"/>
      <c r="P10" s="3"/>
      <c r="Q10" s="5"/>
      <c r="R10" s="5"/>
      <c r="S10" s="3"/>
      <c r="T10" s="5"/>
      <c r="U10" s="3"/>
      <c r="V10" s="15">
        <f t="shared" si="0"/>
        <v>0</v>
      </c>
      <c r="X10" s="15">
        <f t="shared" si="2"/>
        <v>0</v>
      </c>
    </row>
    <row r="11" spans="1:24" hidden="1" x14ac:dyDescent="0.25">
      <c r="A11">
        <f t="shared" si="1"/>
        <v>20</v>
      </c>
      <c r="B11">
        <v>2010</v>
      </c>
      <c r="C11" s="4">
        <v>40312</v>
      </c>
      <c r="J11" s="3"/>
      <c r="K11" s="5"/>
      <c r="L11" s="5"/>
      <c r="M11" s="5"/>
      <c r="N11" s="5"/>
      <c r="O11" s="5"/>
      <c r="P11" s="3"/>
      <c r="Q11" s="5"/>
      <c r="R11" s="5"/>
      <c r="S11" s="3"/>
      <c r="T11" s="5"/>
      <c r="U11" s="3"/>
      <c r="V11" s="15">
        <f t="shared" si="0"/>
        <v>0</v>
      </c>
      <c r="W11" s="5"/>
      <c r="X11" s="15">
        <f t="shared" si="2"/>
        <v>0</v>
      </c>
    </row>
    <row r="12" spans="1:24" hidden="1" x14ac:dyDescent="0.25">
      <c r="A12">
        <f t="shared" si="1"/>
        <v>20</v>
      </c>
      <c r="B12">
        <v>2010</v>
      </c>
      <c r="C12" s="4">
        <v>40313</v>
      </c>
      <c r="J12" s="3"/>
      <c r="K12" s="5"/>
      <c r="L12" s="5"/>
      <c r="M12" s="5"/>
      <c r="N12" s="5"/>
      <c r="O12" s="5"/>
      <c r="P12" s="3"/>
      <c r="Q12" s="5"/>
      <c r="R12" s="5"/>
      <c r="S12" s="3"/>
      <c r="T12" s="5"/>
      <c r="U12" s="3"/>
      <c r="V12" s="15">
        <f t="shared" si="0"/>
        <v>0</v>
      </c>
      <c r="W12" s="5"/>
      <c r="X12" s="15">
        <f t="shared" si="2"/>
        <v>0</v>
      </c>
    </row>
    <row r="13" spans="1:24" hidden="1" x14ac:dyDescent="0.25">
      <c r="A13">
        <f t="shared" si="1"/>
        <v>21</v>
      </c>
      <c r="B13">
        <v>2010</v>
      </c>
      <c r="C13" s="4">
        <v>40314</v>
      </c>
      <c r="J13" s="3"/>
      <c r="K13" s="5"/>
      <c r="L13" s="5"/>
      <c r="M13" s="5"/>
      <c r="N13" s="5"/>
      <c r="O13" s="5"/>
      <c r="P13" s="3"/>
      <c r="Q13" s="5"/>
      <c r="R13" s="5"/>
      <c r="S13" s="3"/>
      <c r="T13" s="5"/>
      <c r="U13" s="3"/>
      <c r="V13" s="15">
        <f t="shared" si="0"/>
        <v>0</v>
      </c>
      <c r="W13" s="5"/>
      <c r="X13" s="15">
        <f t="shared" si="2"/>
        <v>0</v>
      </c>
    </row>
    <row r="14" spans="1:24" hidden="1" x14ac:dyDescent="0.25">
      <c r="A14">
        <f t="shared" si="1"/>
        <v>21</v>
      </c>
      <c r="B14">
        <v>2010</v>
      </c>
      <c r="C14" s="4">
        <v>40315</v>
      </c>
      <c r="J14" s="3"/>
      <c r="K14" s="5"/>
      <c r="L14" s="5"/>
      <c r="M14" s="5"/>
      <c r="N14" s="5"/>
      <c r="O14" s="5"/>
      <c r="P14" s="3"/>
      <c r="Q14" s="5"/>
      <c r="R14" s="5"/>
      <c r="S14" s="3"/>
      <c r="T14" s="5"/>
      <c r="U14" s="3"/>
      <c r="V14" s="15">
        <f t="shared" si="0"/>
        <v>0</v>
      </c>
      <c r="X14" s="15">
        <f t="shared" si="2"/>
        <v>0</v>
      </c>
    </row>
    <row r="15" spans="1:24" hidden="1" x14ac:dyDescent="0.25">
      <c r="A15">
        <f t="shared" si="1"/>
        <v>21</v>
      </c>
      <c r="B15">
        <v>2010</v>
      </c>
      <c r="C15" s="4">
        <v>40316</v>
      </c>
      <c r="J15" s="3"/>
      <c r="K15" s="5"/>
      <c r="L15" s="5"/>
      <c r="M15" s="5"/>
      <c r="N15" s="5"/>
      <c r="O15" s="5"/>
      <c r="P15" s="3"/>
      <c r="Q15" s="5"/>
      <c r="R15" s="5"/>
      <c r="S15" s="3"/>
      <c r="T15" s="5"/>
      <c r="U15" s="3"/>
      <c r="V15" s="15">
        <f t="shared" si="0"/>
        <v>0</v>
      </c>
      <c r="X15" s="15">
        <f t="shared" si="2"/>
        <v>0</v>
      </c>
    </row>
    <row r="16" spans="1:24" hidden="1" x14ac:dyDescent="0.25">
      <c r="A16">
        <f t="shared" si="1"/>
        <v>21</v>
      </c>
      <c r="B16">
        <v>2010</v>
      </c>
      <c r="C16" s="4">
        <v>40317</v>
      </c>
      <c r="J16" s="3"/>
      <c r="K16" s="5"/>
      <c r="L16" s="5"/>
      <c r="M16" s="5"/>
      <c r="N16" s="5"/>
      <c r="O16" s="5"/>
      <c r="P16" s="3"/>
      <c r="Q16" s="5"/>
      <c r="R16" s="5"/>
      <c r="S16" s="3"/>
      <c r="T16" s="5"/>
      <c r="U16" s="3"/>
      <c r="V16" s="15">
        <f t="shared" si="0"/>
        <v>0</v>
      </c>
      <c r="X16" s="15">
        <f t="shared" si="2"/>
        <v>0</v>
      </c>
    </row>
    <row r="17" spans="1:24" hidden="1" x14ac:dyDescent="0.25">
      <c r="A17">
        <f t="shared" si="1"/>
        <v>21</v>
      </c>
      <c r="B17">
        <v>2010</v>
      </c>
      <c r="C17" s="4">
        <v>40318</v>
      </c>
      <c r="D17">
        <v>0</v>
      </c>
      <c r="E17">
        <v>0.2</v>
      </c>
      <c r="F17">
        <v>0</v>
      </c>
      <c r="G17">
        <v>0</v>
      </c>
      <c r="H17">
        <v>0</v>
      </c>
      <c r="I17">
        <v>0</v>
      </c>
      <c r="J17" s="3">
        <v>0</v>
      </c>
      <c r="K17" s="5">
        <v>0</v>
      </c>
      <c r="L17" s="5">
        <v>0.2</v>
      </c>
      <c r="M17" s="5">
        <v>0</v>
      </c>
      <c r="N17" s="5">
        <v>0</v>
      </c>
      <c r="O17" s="5">
        <v>0</v>
      </c>
      <c r="P17" s="3">
        <v>0</v>
      </c>
      <c r="Q17" s="5">
        <v>2</v>
      </c>
      <c r="R17" s="5">
        <v>0</v>
      </c>
      <c r="S17" s="3">
        <v>0</v>
      </c>
      <c r="T17" s="5">
        <v>0</v>
      </c>
      <c r="U17" s="3">
        <v>0</v>
      </c>
      <c r="V17" s="15">
        <f t="shared" si="0"/>
        <v>2.4</v>
      </c>
      <c r="W17" s="5">
        <v>0.2</v>
      </c>
      <c r="X17" s="15">
        <f t="shared" si="2"/>
        <v>2.6</v>
      </c>
    </row>
    <row r="18" spans="1:24" hidden="1" x14ac:dyDescent="0.25">
      <c r="A18">
        <f t="shared" si="1"/>
        <v>21</v>
      </c>
      <c r="B18">
        <v>2010</v>
      </c>
      <c r="C18" s="4">
        <v>40319</v>
      </c>
      <c r="D18">
        <v>0</v>
      </c>
      <c r="E18">
        <v>0.2</v>
      </c>
      <c r="F18">
        <v>0</v>
      </c>
      <c r="G18">
        <v>0</v>
      </c>
      <c r="H18">
        <v>0</v>
      </c>
      <c r="I18">
        <v>0</v>
      </c>
      <c r="J18" s="3">
        <v>0</v>
      </c>
      <c r="K18" s="5">
        <v>0</v>
      </c>
      <c r="L18" s="5">
        <v>0.2</v>
      </c>
      <c r="M18" s="5">
        <v>0</v>
      </c>
      <c r="N18" s="5">
        <v>0</v>
      </c>
      <c r="O18" s="5">
        <v>0</v>
      </c>
      <c r="P18" s="3">
        <v>0</v>
      </c>
      <c r="Q18" s="5">
        <v>2</v>
      </c>
      <c r="R18" s="5">
        <v>0</v>
      </c>
      <c r="S18" s="3">
        <v>0</v>
      </c>
      <c r="T18" s="5">
        <v>0</v>
      </c>
      <c r="U18" s="3">
        <v>0</v>
      </c>
      <c r="V18" s="15">
        <f t="shared" si="0"/>
        <v>2.4</v>
      </c>
      <c r="W18" s="5">
        <v>0.2</v>
      </c>
      <c r="X18" s="15">
        <f t="shared" si="2"/>
        <v>2.6</v>
      </c>
    </row>
    <row r="19" spans="1:24" hidden="1" x14ac:dyDescent="0.25">
      <c r="A19">
        <f t="shared" si="1"/>
        <v>21</v>
      </c>
      <c r="B19">
        <v>2010</v>
      </c>
      <c r="C19" s="4">
        <v>40320</v>
      </c>
      <c r="D19">
        <v>0</v>
      </c>
      <c r="E19">
        <v>0.2</v>
      </c>
      <c r="F19">
        <v>0</v>
      </c>
      <c r="G19">
        <v>0</v>
      </c>
      <c r="H19">
        <v>0</v>
      </c>
      <c r="I19">
        <v>0</v>
      </c>
      <c r="J19" s="3">
        <v>0</v>
      </c>
      <c r="K19" s="5">
        <v>0</v>
      </c>
      <c r="L19" s="5">
        <v>0.2</v>
      </c>
      <c r="M19" s="5">
        <v>0</v>
      </c>
      <c r="N19" s="5">
        <v>0</v>
      </c>
      <c r="O19" s="5">
        <v>0</v>
      </c>
      <c r="P19" s="3">
        <v>0</v>
      </c>
      <c r="Q19" s="5">
        <v>2</v>
      </c>
      <c r="R19" s="5">
        <v>0</v>
      </c>
      <c r="S19" s="3">
        <v>0</v>
      </c>
      <c r="T19" s="5">
        <v>0</v>
      </c>
      <c r="U19" s="3">
        <v>0</v>
      </c>
      <c r="V19" s="15">
        <f t="shared" si="0"/>
        <v>2.4</v>
      </c>
      <c r="W19" s="5">
        <v>0.2</v>
      </c>
      <c r="X19" s="15">
        <f t="shared" si="2"/>
        <v>2.6</v>
      </c>
    </row>
    <row r="20" spans="1:24" hidden="1" x14ac:dyDescent="0.25">
      <c r="A20">
        <f t="shared" si="1"/>
        <v>22</v>
      </c>
      <c r="B20">
        <v>2010</v>
      </c>
      <c r="C20" s="4">
        <v>40321</v>
      </c>
      <c r="D20">
        <v>0</v>
      </c>
      <c r="E20">
        <v>0.2</v>
      </c>
      <c r="F20">
        <v>0</v>
      </c>
      <c r="G20">
        <v>0</v>
      </c>
      <c r="H20">
        <v>0</v>
      </c>
      <c r="I20">
        <v>0</v>
      </c>
      <c r="J20" s="3">
        <v>0</v>
      </c>
      <c r="K20" s="5">
        <v>0</v>
      </c>
      <c r="L20" s="5">
        <v>0.2</v>
      </c>
      <c r="M20" s="5">
        <v>0</v>
      </c>
      <c r="N20" s="5">
        <v>0</v>
      </c>
      <c r="O20" s="5">
        <v>0</v>
      </c>
      <c r="P20" s="3">
        <v>0</v>
      </c>
      <c r="Q20" s="5">
        <v>2</v>
      </c>
      <c r="R20" s="5">
        <v>0</v>
      </c>
      <c r="S20" s="3">
        <v>0</v>
      </c>
      <c r="T20" s="5">
        <v>0</v>
      </c>
      <c r="U20" s="3">
        <v>0</v>
      </c>
      <c r="V20" s="15">
        <f>SUM(D20:U20)</f>
        <v>2.4</v>
      </c>
      <c r="W20" s="5">
        <v>0.2</v>
      </c>
      <c r="X20" s="15">
        <f>SUM(V20:W20)</f>
        <v>2.6</v>
      </c>
    </row>
    <row r="21" spans="1:24" hidden="1" x14ac:dyDescent="0.25">
      <c r="A21">
        <f t="shared" si="1"/>
        <v>22</v>
      </c>
      <c r="B21">
        <v>2010</v>
      </c>
      <c r="C21" s="4">
        <v>40322</v>
      </c>
      <c r="D21">
        <v>0</v>
      </c>
      <c r="E21">
        <v>0.2</v>
      </c>
      <c r="F21">
        <v>0</v>
      </c>
      <c r="G21">
        <v>0</v>
      </c>
      <c r="H21">
        <v>0</v>
      </c>
      <c r="I21">
        <v>0</v>
      </c>
      <c r="J21" s="3">
        <v>0</v>
      </c>
      <c r="K21" s="5">
        <v>0</v>
      </c>
      <c r="L21" s="5">
        <v>0.2</v>
      </c>
      <c r="M21" s="5">
        <v>0</v>
      </c>
      <c r="N21" s="5">
        <v>0</v>
      </c>
      <c r="O21" s="5">
        <v>0</v>
      </c>
      <c r="P21" s="3">
        <v>0</v>
      </c>
      <c r="Q21" s="5">
        <v>2</v>
      </c>
      <c r="R21" s="5">
        <v>0</v>
      </c>
      <c r="S21" s="3">
        <v>0</v>
      </c>
      <c r="T21" s="5">
        <v>0</v>
      </c>
      <c r="U21" s="3">
        <v>0</v>
      </c>
      <c r="V21" s="15">
        <f>SUM(D21:U21)</f>
        <v>2.4</v>
      </c>
      <c r="W21" s="5">
        <v>0.2</v>
      </c>
      <c r="X21" s="15">
        <f>SUM(V21:W21)</f>
        <v>2.6</v>
      </c>
    </row>
    <row r="22" spans="1:24" hidden="1" x14ac:dyDescent="0.25">
      <c r="A22">
        <f t="shared" si="1"/>
        <v>22</v>
      </c>
      <c r="B22">
        <v>2010</v>
      </c>
      <c r="C22" s="4">
        <v>40323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 s="3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3">
        <v>0</v>
      </c>
      <c r="Q22" s="5">
        <v>4</v>
      </c>
      <c r="R22" s="5">
        <v>0</v>
      </c>
      <c r="S22" s="3">
        <v>0</v>
      </c>
      <c r="T22" s="5">
        <v>0</v>
      </c>
      <c r="U22" s="3">
        <v>0</v>
      </c>
      <c r="V22" s="15">
        <f>SUM(D22:U22)</f>
        <v>4</v>
      </c>
      <c r="W22" s="5">
        <v>0</v>
      </c>
      <c r="X22" s="15">
        <f>SUM(V22:W22)</f>
        <v>4</v>
      </c>
    </row>
    <row r="23" spans="1:24" hidden="1" x14ac:dyDescent="0.25">
      <c r="A23">
        <f t="shared" si="1"/>
        <v>22</v>
      </c>
      <c r="B23">
        <v>2010</v>
      </c>
      <c r="C23" s="4">
        <v>40324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 s="3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3">
        <v>0</v>
      </c>
      <c r="Q23" s="5">
        <v>3</v>
      </c>
      <c r="R23" s="5">
        <v>0</v>
      </c>
      <c r="S23" s="3">
        <v>0</v>
      </c>
      <c r="T23" s="5">
        <v>0</v>
      </c>
      <c r="U23" s="3">
        <v>0</v>
      </c>
      <c r="V23" s="15">
        <f>SUM(D23:U23)</f>
        <v>3</v>
      </c>
      <c r="W23" s="5">
        <v>0</v>
      </c>
      <c r="X23" s="15">
        <f>SUM(V23:W23)</f>
        <v>3</v>
      </c>
    </row>
    <row r="24" spans="1:24" hidden="1" x14ac:dyDescent="0.25">
      <c r="A24">
        <f t="shared" si="1"/>
        <v>22</v>
      </c>
      <c r="B24">
        <v>2010</v>
      </c>
      <c r="C24" s="4">
        <v>40325</v>
      </c>
      <c r="D24">
        <v>1</v>
      </c>
      <c r="E24">
        <v>2</v>
      </c>
      <c r="F24">
        <v>0</v>
      </c>
      <c r="G24">
        <v>0</v>
      </c>
      <c r="H24">
        <v>0</v>
      </c>
      <c r="I24">
        <v>0</v>
      </c>
      <c r="J24" s="3">
        <v>0</v>
      </c>
      <c r="K24" s="5">
        <v>1</v>
      </c>
      <c r="L24" s="5">
        <v>0</v>
      </c>
      <c r="M24" s="5">
        <v>0</v>
      </c>
      <c r="N24" s="5">
        <v>0</v>
      </c>
      <c r="O24" s="5">
        <v>0</v>
      </c>
      <c r="P24" s="3">
        <v>0</v>
      </c>
      <c r="Q24" s="5">
        <v>9</v>
      </c>
      <c r="R24" s="5">
        <v>0</v>
      </c>
      <c r="S24" s="3">
        <v>0</v>
      </c>
      <c r="T24" s="5">
        <v>0</v>
      </c>
      <c r="U24" s="3">
        <v>0</v>
      </c>
      <c r="V24" s="15">
        <f t="shared" si="0"/>
        <v>13</v>
      </c>
      <c r="W24" s="5">
        <v>0</v>
      </c>
      <c r="X24" s="15">
        <f t="shared" si="2"/>
        <v>13</v>
      </c>
    </row>
    <row r="25" spans="1:24" hidden="1" x14ac:dyDescent="0.25">
      <c r="A25">
        <f t="shared" si="1"/>
        <v>22</v>
      </c>
      <c r="B25">
        <v>2010</v>
      </c>
      <c r="C25" s="4">
        <v>40326</v>
      </c>
      <c r="D25" t="s">
        <v>25</v>
      </c>
      <c r="J25" s="3"/>
      <c r="K25" s="5"/>
      <c r="L25" s="5"/>
      <c r="M25" s="5"/>
      <c r="N25" s="5"/>
      <c r="O25" s="5"/>
      <c r="P25" s="3"/>
      <c r="Q25" s="5"/>
      <c r="R25" s="5"/>
      <c r="S25" s="3"/>
      <c r="T25" s="5"/>
      <c r="U25" s="3"/>
      <c r="V25" s="15">
        <f t="shared" si="0"/>
        <v>0</v>
      </c>
      <c r="X25" s="15">
        <f t="shared" si="2"/>
        <v>0</v>
      </c>
    </row>
    <row r="26" spans="1:24" hidden="1" x14ac:dyDescent="0.25">
      <c r="A26">
        <f t="shared" si="1"/>
        <v>22</v>
      </c>
      <c r="B26">
        <v>2010</v>
      </c>
      <c r="C26" s="4">
        <v>40327</v>
      </c>
      <c r="D26">
        <v>1</v>
      </c>
      <c r="E26">
        <v>0.75</v>
      </c>
      <c r="F26">
        <v>0</v>
      </c>
      <c r="G26">
        <v>0</v>
      </c>
      <c r="H26">
        <v>0</v>
      </c>
      <c r="I26">
        <v>0</v>
      </c>
      <c r="J26" s="7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7">
        <v>0</v>
      </c>
      <c r="Q26" s="5">
        <v>1.75</v>
      </c>
      <c r="R26" s="5">
        <v>0</v>
      </c>
      <c r="S26" s="7">
        <v>0</v>
      </c>
      <c r="T26" s="5">
        <v>0</v>
      </c>
      <c r="U26" s="7">
        <v>0</v>
      </c>
      <c r="V26" s="15">
        <f>SUM(D26:U26)</f>
        <v>3.5</v>
      </c>
      <c r="W26" s="5">
        <v>1.75</v>
      </c>
      <c r="X26" s="15">
        <f t="shared" si="2"/>
        <v>5.25</v>
      </c>
    </row>
    <row r="27" spans="1:24" hidden="1" x14ac:dyDescent="0.25">
      <c r="A27">
        <f t="shared" si="1"/>
        <v>23</v>
      </c>
      <c r="B27">
        <v>2010</v>
      </c>
      <c r="C27" s="4">
        <v>40328</v>
      </c>
      <c r="D27">
        <v>1</v>
      </c>
      <c r="E27">
        <v>0.75</v>
      </c>
      <c r="F27">
        <v>0</v>
      </c>
      <c r="G27">
        <v>0</v>
      </c>
      <c r="H27">
        <v>0</v>
      </c>
      <c r="I27">
        <v>0</v>
      </c>
      <c r="J27" s="7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7">
        <v>0</v>
      </c>
      <c r="Q27" s="5">
        <v>1.75</v>
      </c>
      <c r="R27" s="5">
        <v>0</v>
      </c>
      <c r="S27" s="7">
        <v>0</v>
      </c>
      <c r="T27" s="5">
        <v>0</v>
      </c>
      <c r="U27" s="7">
        <v>0</v>
      </c>
      <c r="V27" s="15">
        <f t="shared" si="0"/>
        <v>3.5</v>
      </c>
      <c r="W27" s="5">
        <v>1.75</v>
      </c>
      <c r="X27" s="15">
        <f t="shared" si="2"/>
        <v>5.25</v>
      </c>
    </row>
    <row r="28" spans="1:24" hidden="1" x14ac:dyDescent="0.25">
      <c r="A28">
        <f t="shared" si="1"/>
        <v>23</v>
      </c>
      <c r="B28">
        <v>2010</v>
      </c>
      <c r="C28" s="4">
        <v>40329</v>
      </c>
      <c r="D28">
        <v>1</v>
      </c>
      <c r="E28">
        <v>0.75</v>
      </c>
      <c r="F28">
        <v>0</v>
      </c>
      <c r="G28">
        <v>0</v>
      </c>
      <c r="H28">
        <v>0</v>
      </c>
      <c r="I28">
        <v>0</v>
      </c>
      <c r="J28" s="7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7">
        <v>0</v>
      </c>
      <c r="Q28" s="5">
        <v>1.75</v>
      </c>
      <c r="R28" s="5">
        <v>0</v>
      </c>
      <c r="S28" s="7">
        <v>0</v>
      </c>
      <c r="T28" s="5">
        <v>0</v>
      </c>
      <c r="U28" s="7">
        <v>0</v>
      </c>
      <c r="V28" s="15">
        <f>SUM(D28:U28)</f>
        <v>3.5</v>
      </c>
      <c r="W28" s="5">
        <v>1.75</v>
      </c>
      <c r="X28" s="15">
        <f>SUM(V28:W28)</f>
        <v>5.25</v>
      </c>
    </row>
    <row r="29" spans="1:24" hidden="1" x14ac:dyDescent="0.25">
      <c r="A29">
        <f t="shared" si="1"/>
        <v>23</v>
      </c>
      <c r="B29">
        <v>2010</v>
      </c>
      <c r="C29" s="4">
        <v>40330</v>
      </c>
      <c r="D29">
        <v>1</v>
      </c>
      <c r="E29">
        <v>0.75</v>
      </c>
      <c r="F29">
        <v>0</v>
      </c>
      <c r="G29">
        <v>0</v>
      </c>
      <c r="H29">
        <v>0</v>
      </c>
      <c r="I29">
        <v>0</v>
      </c>
      <c r="J29" s="7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7">
        <v>0</v>
      </c>
      <c r="Q29" s="5">
        <v>1.75</v>
      </c>
      <c r="R29" s="5">
        <v>0</v>
      </c>
      <c r="S29" s="7">
        <v>0</v>
      </c>
      <c r="T29" s="5">
        <v>0</v>
      </c>
      <c r="U29" s="7">
        <v>0</v>
      </c>
      <c r="V29" s="15">
        <f>SUM(D29:U29)</f>
        <v>3.5</v>
      </c>
      <c r="W29" s="5">
        <v>1.75</v>
      </c>
      <c r="X29" s="15">
        <f>SUM(V29:W29)</f>
        <v>5.25</v>
      </c>
    </row>
    <row r="30" spans="1:24" hidden="1" x14ac:dyDescent="0.25">
      <c r="A30">
        <f t="shared" si="1"/>
        <v>23</v>
      </c>
      <c r="B30">
        <v>2010</v>
      </c>
      <c r="C30" s="4">
        <v>40331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2</v>
      </c>
      <c r="R30">
        <v>0</v>
      </c>
      <c r="S30">
        <v>0</v>
      </c>
      <c r="T30">
        <v>0</v>
      </c>
      <c r="U30">
        <v>0</v>
      </c>
      <c r="V30" s="15">
        <v>0</v>
      </c>
      <c r="W30" s="5">
        <v>0</v>
      </c>
      <c r="X30" s="15">
        <v>0</v>
      </c>
    </row>
    <row r="31" spans="1:24" hidden="1" x14ac:dyDescent="0.25">
      <c r="A31">
        <f t="shared" si="1"/>
        <v>23</v>
      </c>
      <c r="B31">
        <v>2010</v>
      </c>
      <c r="C31" s="4">
        <v>40332</v>
      </c>
      <c r="D31">
        <v>2</v>
      </c>
      <c r="E31">
        <v>0</v>
      </c>
      <c r="F31">
        <v>0</v>
      </c>
      <c r="G31">
        <v>0</v>
      </c>
      <c r="H31">
        <v>0</v>
      </c>
      <c r="I31">
        <v>0</v>
      </c>
      <c r="J31" s="3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3">
        <v>0</v>
      </c>
      <c r="Q31" s="5">
        <v>1</v>
      </c>
      <c r="R31" s="5">
        <v>0</v>
      </c>
      <c r="S31" s="3">
        <v>0</v>
      </c>
      <c r="T31" s="5">
        <v>0</v>
      </c>
      <c r="U31" s="3">
        <v>0</v>
      </c>
      <c r="V31" s="15">
        <f>SUM(D31:U31)</f>
        <v>3</v>
      </c>
      <c r="W31" s="5">
        <v>1</v>
      </c>
      <c r="X31" s="15">
        <f>SUM(V31:W31)</f>
        <v>4</v>
      </c>
    </row>
    <row r="32" spans="1:24" hidden="1" x14ac:dyDescent="0.25">
      <c r="A32">
        <f t="shared" si="1"/>
        <v>23</v>
      </c>
      <c r="B32">
        <v>2010</v>
      </c>
      <c r="C32" s="4">
        <v>40333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 s="3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3">
        <v>0</v>
      </c>
      <c r="Q32" s="5">
        <v>2</v>
      </c>
      <c r="R32" s="5">
        <v>0</v>
      </c>
      <c r="S32" s="3">
        <v>0</v>
      </c>
      <c r="T32" s="5">
        <v>0</v>
      </c>
      <c r="U32" s="3">
        <v>0</v>
      </c>
      <c r="V32" s="15">
        <f t="shared" si="0"/>
        <v>2</v>
      </c>
      <c r="W32" s="5">
        <v>0</v>
      </c>
      <c r="X32" s="15">
        <f t="shared" si="2"/>
        <v>2</v>
      </c>
    </row>
    <row r="33" spans="1:24" hidden="1" x14ac:dyDescent="0.25">
      <c r="A33">
        <f t="shared" si="1"/>
        <v>23</v>
      </c>
      <c r="B33">
        <v>2010</v>
      </c>
      <c r="C33" s="4">
        <v>40334</v>
      </c>
      <c r="D33">
        <v>0</v>
      </c>
      <c r="E33">
        <v>0.33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3.67</v>
      </c>
      <c r="R33">
        <v>0</v>
      </c>
      <c r="S33">
        <v>0</v>
      </c>
      <c r="T33">
        <v>0</v>
      </c>
      <c r="U33">
        <v>0</v>
      </c>
      <c r="V33" s="15">
        <f t="shared" si="0"/>
        <v>4</v>
      </c>
      <c r="W33" s="5">
        <v>0.67</v>
      </c>
      <c r="X33" s="15">
        <f t="shared" si="2"/>
        <v>4.67</v>
      </c>
    </row>
    <row r="34" spans="1:24" hidden="1" x14ac:dyDescent="0.25">
      <c r="A34">
        <f t="shared" si="1"/>
        <v>24</v>
      </c>
      <c r="B34">
        <v>2010</v>
      </c>
      <c r="C34" s="4">
        <v>40335</v>
      </c>
      <c r="D34">
        <v>0</v>
      </c>
      <c r="E34">
        <v>0.33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3.67</v>
      </c>
      <c r="R34">
        <v>0</v>
      </c>
      <c r="S34">
        <v>0</v>
      </c>
      <c r="T34">
        <v>0</v>
      </c>
      <c r="U34">
        <v>0</v>
      </c>
      <c r="V34" s="15">
        <f>SUM(D34:U34)</f>
        <v>4</v>
      </c>
      <c r="W34" s="5">
        <v>0.67</v>
      </c>
      <c r="X34" s="15">
        <f>SUM(V34:W34)</f>
        <v>4.67</v>
      </c>
    </row>
    <row r="35" spans="1:24" hidden="1" x14ac:dyDescent="0.25">
      <c r="A35">
        <f t="shared" si="1"/>
        <v>24</v>
      </c>
      <c r="B35">
        <v>2010</v>
      </c>
      <c r="C35" s="4">
        <v>40336</v>
      </c>
      <c r="D35">
        <v>0</v>
      </c>
      <c r="E35">
        <v>0.33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3.67</v>
      </c>
      <c r="R35">
        <v>0</v>
      </c>
      <c r="S35">
        <v>0</v>
      </c>
      <c r="T35">
        <v>0</v>
      </c>
      <c r="U35">
        <v>0</v>
      </c>
      <c r="V35" s="15">
        <f>SUM(D35:U35)</f>
        <v>4</v>
      </c>
      <c r="W35" s="5">
        <v>0.67</v>
      </c>
      <c r="X35" s="15">
        <f>SUM(V35:W35)</f>
        <v>4.67</v>
      </c>
    </row>
    <row r="36" spans="1:24" hidden="1" x14ac:dyDescent="0.25">
      <c r="A36">
        <f t="shared" si="1"/>
        <v>24</v>
      </c>
      <c r="B36">
        <v>2010</v>
      </c>
      <c r="C36" s="4">
        <v>40337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 s="3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3">
        <v>0</v>
      </c>
      <c r="Q36" s="5">
        <v>14</v>
      </c>
      <c r="R36" s="5">
        <v>0</v>
      </c>
      <c r="S36" s="3">
        <v>0</v>
      </c>
      <c r="T36" s="5">
        <v>0</v>
      </c>
      <c r="U36" s="3">
        <v>0</v>
      </c>
      <c r="V36" s="15">
        <f>SUM(D36:U36)</f>
        <v>15</v>
      </c>
      <c r="W36" s="5">
        <v>2</v>
      </c>
      <c r="X36" s="15">
        <f>SUM(V36:W36)</f>
        <v>17</v>
      </c>
    </row>
    <row r="37" spans="1:24" hidden="1" x14ac:dyDescent="0.25">
      <c r="A37">
        <f t="shared" si="1"/>
        <v>24</v>
      </c>
      <c r="B37">
        <v>2010</v>
      </c>
      <c r="C37" s="4">
        <v>40338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 s="15">
        <f t="shared" si="0"/>
        <v>0</v>
      </c>
      <c r="W37" s="5">
        <v>0</v>
      </c>
      <c r="X37" s="15">
        <f t="shared" si="2"/>
        <v>0</v>
      </c>
    </row>
    <row r="38" spans="1:24" hidden="1" x14ac:dyDescent="0.25">
      <c r="A38">
        <f t="shared" si="1"/>
        <v>24</v>
      </c>
      <c r="B38">
        <v>2010</v>
      </c>
      <c r="C38" s="4">
        <v>40339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 s="3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3">
        <v>0</v>
      </c>
      <c r="Q38" s="5">
        <v>20</v>
      </c>
      <c r="R38" s="5">
        <v>0</v>
      </c>
      <c r="S38" s="3">
        <v>0</v>
      </c>
      <c r="T38" s="5">
        <v>0</v>
      </c>
      <c r="U38" s="3">
        <v>0</v>
      </c>
      <c r="V38" s="15">
        <f t="shared" si="0"/>
        <v>20</v>
      </c>
      <c r="W38" s="5">
        <v>2</v>
      </c>
      <c r="X38" s="15">
        <f t="shared" si="2"/>
        <v>22</v>
      </c>
    </row>
    <row r="39" spans="1:24" hidden="1" x14ac:dyDescent="0.25">
      <c r="A39">
        <f t="shared" si="1"/>
        <v>24</v>
      </c>
      <c r="B39">
        <v>2010</v>
      </c>
      <c r="C39" s="4">
        <v>40340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2</v>
      </c>
      <c r="R39">
        <v>0</v>
      </c>
      <c r="S39">
        <v>0</v>
      </c>
      <c r="T39">
        <v>0</v>
      </c>
      <c r="U39">
        <v>0</v>
      </c>
      <c r="V39" s="15">
        <f t="shared" si="0"/>
        <v>3</v>
      </c>
      <c r="W39" s="5">
        <v>0</v>
      </c>
      <c r="X39" s="15">
        <f t="shared" si="2"/>
        <v>3</v>
      </c>
    </row>
    <row r="40" spans="1:24" hidden="1" x14ac:dyDescent="0.25">
      <c r="A40">
        <f t="shared" si="1"/>
        <v>24</v>
      </c>
      <c r="B40">
        <v>2010</v>
      </c>
      <c r="C40" s="4">
        <v>40341</v>
      </c>
      <c r="D40">
        <v>1.3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</v>
      </c>
      <c r="R40">
        <v>0</v>
      </c>
      <c r="S40">
        <v>0</v>
      </c>
      <c r="T40">
        <v>0</v>
      </c>
      <c r="U40">
        <v>0</v>
      </c>
      <c r="V40" s="15">
        <f t="shared" si="0"/>
        <v>4.3</v>
      </c>
      <c r="W40" s="5">
        <v>3.33</v>
      </c>
      <c r="X40" s="15">
        <f t="shared" si="2"/>
        <v>7.63</v>
      </c>
    </row>
    <row r="41" spans="1:24" hidden="1" x14ac:dyDescent="0.25">
      <c r="A41">
        <f t="shared" si="1"/>
        <v>25</v>
      </c>
      <c r="B41">
        <v>2010</v>
      </c>
      <c r="C41" s="4">
        <v>40342</v>
      </c>
      <c r="D41">
        <v>1.3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3</v>
      </c>
      <c r="R41">
        <v>0</v>
      </c>
      <c r="S41">
        <v>0</v>
      </c>
      <c r="T41">
        <v>0</v>
      </c>
      <c r="U41">
        <v>0</v>
      </c>
      <c r="V41" s="15">
        <f t="shared" si="0"/>
        <v>4.3</v>
      </c>
      <c r="W41" s="5">
        <v>3.33</v>
      </c>
      <c r="X41" s="15">
        <f t="shared" si="2"/>
        <v>7.63</v>
      </c>
    </row>
    <row r="42" spans="1:24" hidden="1" x14ac:dyDescent="0.25">
      <c r="A42">
        <f t="shared" si="1"/>
        <v>25</v>
      </c>
      <c r="B42">
        <v>2010</v>
      </c>
      <c r="C42" s="4">
        <v>40343</v>
      </c>
      <c r="D42">
        <v>1.3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3</v>
      </c>
      <c r="R42">
        <v>0</v>
      </c>
      <c r="S42">
        <v>0</v>
      </c>
      <c r="T42">
        <v>0</v>
      </c>
      <c r="U42">
        <v>0</v>
      </c>
      <c r="V42" s="15">
        <f t="shared" si="0"/>
        <v>4.3</v>
      </c>
      <c r="W42" s="5">
        <v>3.33</v>
      </c>
      <c r="X42" s="15">
        <f t="shared" si="2"/>
        <v>7.63</v>
      </c>
    </row>
    <row r="43" spans="1:24" hidden="1" x14ac:dyDescent="0.25">
      <c r="A43">
        <f t="shared" si="1"/>
        <v>25</v>
      </c>
      <c r="B43">
        <v>2010</v>
      </c>
      <c r="C43" s="4">
        <v>40344</v>
      </c>
      <c r="D43">
        <v>19</v>
      </c>
      <c r="E43">
        <v>0</v>
      </c>
      <c r="F43">
        <v>0</v>
      </c>
      <c r="G43">
        <v>0</v>
      </c>
      <c r="H43">
        <v>0</v>
      </c>
      <c r="I43">
        <v>0</v>
      </c>
      <c r="J43" s="3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3">
        <v>0</v>
      </c>
      <c r="Q43" s="5">
        <v>6</v>
      </c>
      <c r="R43" s="5">
        <v>0</v>
      </c>
      <c r="S43" s="3">
        <v>0</v>
      </c>
      <c r="T43" s="5">
        <v>0</v>
      </c>
      <c r="U43" s="3">
        <v>0</v>
      </c>
      <c r="V43" s="15">
        <f t="shared" si="0"/>
        <v>25</v>
      </c>
      <c r="W43" s="5">
        <v>1</v>
      </c>
      <c r="X43" s="15">
        <f t="shared" si="2"/>
        <v>26</v>
      </c>
    </row>
    <row r="44" spans="1:24" hidden="1" x14ac:dyDescent="0.25">
      <c r="A44">
        <f t="shared" si="1"/>
        <v>25</v>
      </c>
      <c r="B44">
        <v>2010</v>
      </c>
      <c r="C44" s="4">
        <v>40345</v>
      </c>
      <c r="D44">
        <v>69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 s="15">
        <f t="shared" si="0"/>
        <v>70</v>
      </c>
      <c r="W44" s="5">
        <v>9</v>
      </c>
      <c r="X44" s="15">
        <f t="shared" si="2"/>
        <v>79</v>
      </c>
    </row>
    <row r="45" spans="1:24" hidden="1" x14ac:dyDescent="0.25">
      <c r="A45">
        <f t="shared" si="1"/>
        <v>25</v>
      </c>
      <c r="B45">
        <v>2010</v>
      </c>
      <c r="C45" s="4">
        <v>40346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2</v>
      </c>
      <c r="R45">
        <v>0</v>
      </c>
      <c r="S45">
        <v>0</v>
      </c>
      <c r="T45">
        <v>0</v>
      </c>
      <c r="U45">
        <v>0</v>
      </c>
      <c r="V45" s="15">
        <f t="shared" si="0"/>
        <v>2</v>
      </c>
      <c r="W45" s="5">
        <v>1</v>
      </c>
      <c r="X45" s="15">
        <f t="shared" si="2"/>
        <v>3</v>
      </c>
    </row>
    <row r="46" spans="1:24" hidden="1" x14ac:dyDescent="0.25">
      <c r="A46">
        <f t="shared" si="1"/>
        <v>25</v>
      </c>
      <c r="B46">
        <v>2010</v>
      </c>
      <c r="C46" s="4">
        <v>40347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 s="15">
        <f t="shared" si="0"/>
        <v>1</v>
      </c>
      <c r="W46" s="5">
        <v>2</v>
      </c>
      <c r="X46" s="15">
        <f t="shared" si="2"/>
        <v>3</v>
      </c>
    </row>
    <row r="47" spans="1:24" hidden="1" x14ac:dyDescent="0.25">
      <c r="A47">
        <f t="shared" si="1"/>
        <v>25</v>
      </c>
      <c r="B47">
        <v>2010</v>
      </c>
      <c r="C47" s="4">
        <v>40348</v>
      </c>
      <c r="D47">
        <v>3.66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 s="15">
        <f t="shared" si="0"/>
        <v>4.66</v>
      </c>
      <c r="W47" s="5">
        <v>0.33</v>
      </c>
      <c r="X47" s="15">
        <f t="shared" si="2"/>
        <v>4.99</v>
      </c>
    </row>
    <row r="48" spans="1:24" hidden="1" x14ac:dyDescent="0.25">
      <c r="A48">
        <f t="shared" si="1"/>
        <v>26</v>
      </c>
      <c r="B48">
        <v>2010</v>
      </c>
      <c r="C48" s="4">
        <v>40349</v>
      </c>
      <c r="D48">
        <v>3.66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 s="15">
        <f t="shared" si="0"/>
        <v>4.66</v>
      </c>
      <c r="W48" s="5">
        <v>0.33</v>
      </c>
      <c r="X48" s="15">
        <f t="shared" si="2"/>
        <v>4.99</v>
      </c>
    </row>
    <row r="49" spans="1:24" hidden="1" x14ac:dyDescent="0.25">
      <c r="A49">
        <f t="shared" si="1"/>
        <v>26</v>
      </c>
      <c r="B49">
        <v>2010</v>
      </c>
      <c r="C49" s="4">
        <v>40350</v>
      </c>
      <c r="D49">
        <v>3.66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 s="15">
        <f t="shared" si="0"/>
        <v>4.66</v>
      </c>
      <c r="W49" s="5">
        <v>0.33</v>
      </c>
      <c r="X49" s="15">
        <f t="shared" si="2"/>
        <v>4.99</v>
      </c>
    </row>
    <row r="50" spans="1:24" hidden="1" x14ac:dyDescent="0.25">
      <c r="A50">
        <f t="shared" si="1"/>
        <v>26</v>
      </c>
      <c r="B50">
        <v>2010</v>
      </c>
      <c r="C50" s="4">
        <v>40351</v>
      </c>
      <c r="D50">
        <v>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 s="15">
        <f t="shared" si="0"/>
        <v>7</v>
      </c>
      <c r="W50" s="5">
        <v>0</v>
      </c>
      <c r="X50" s="15">
        <f t="shared" si="2"/>
        <v>7</v>
      </c>
    </row>
    <row r="51" spans="1:24" hidden="1" x14ac:dyDescent="0.25">
      <c r="A51">
        <f t="shared" si="1"/>
        <v>26</v>
      </c>
      <c r="B51">
        <v>2010</v>
      </c>
      <c r="C51" s="4">
        <v>40352</v>
      </c>
      <c r="D51">
        <v>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 s="15">
        <v>7</v>
      </c>
      <c r="W51" s="5">
        <v>0</v>
      </c>
      <c r="X51" s="15">
        <f t="shared" si="2"/>
        <v>7</v>
      </c>
    </row>
    <row r="52" spans="1:24" hidden="1" x14ac:dyDescent="0.25">
      <c r="A52">
        <f t="shared" si="1"/>
        <v>26</v>
      </c>
      <c r="B52">
        <v>2010</v>
      </c>
      <c r="C52" s="4">
        <v>40353</v>
      </c>
      <c r="D52">
        <v>19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 s="15">
        <f t="shared" si="0"/>
        <v>19</v>
      </c>
      <c r="W52" s="5">
        <v>0</v>
      </c>
      <c r="X52" s="15">
        <f t="shared" si="2"/>
        <v>19</v>
      </c>
    </row>
    <row r="53" spans="1:24" hidden="1" x14ac:dyDescent="0.25">
      <c r="A53">
        <f t="shared" si="1"/>
        <v>26</v>
      </c>
      <c r="B53">
        <v>2010</v>
      </c>
      <c r="C53" s="4">
        <v>40354</v>
      </c>
      <c r="D53">
        <v>7</v>
      </c>
      <c r="E53">
        <v>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2</v>
      </c>
      <c r="R53">
        <v>0</v>
      </c>
      <c r="S53">
        <v>0</v>
      </c>
      <c r="T53">
        <v>0</v>
      </c>
      <c r="U53">
        <v>0</v>
      </c>
      <c r="V53" s="15">
        <f t="shared" si="0"/>
        <v>11</v>
      </c>
      <c r="W53" s="5">
        <v>1</v>
      </c>
      <c r="X53" s="15">
        <f t="shared" si="2"/>
        <v>12</v>
      </c>
    </row>
    <row r="54" spans="1:24" hidden="1" x14ac:dyDescent="0.25">
      <c r="A54">
        <f t="shared" si="1"/>
        <v>26</v>
      </c>
      <c r="B54">
        <v>2010</v>
      </c>
      <c r="C54" s="4">
        <v>40355</v>
      </c>
      <c r="D54">
        <v>30.6</v>
      </c>
      <c r="E54">
        <v>166</v>
      </c>
      <c r="F54">
        <v>0</v>
      </c>
      <c r="G54">
        <v>0.33</v>
      </c>
      <c r="H54">
        <v>0</v>
      </c>
      <c r="I54">
        <v>0</v>
      </c>
      <c r="J54">
        <v>0</v>
      </c>
      <c r="K54">
        <v>0</v>
      </c>
      <c r="L54">
        <v>0.66</v>
      </c>
      <c r="M54">
        <v>0.33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 s="15">
        <f t="shared" si="0"/>
        <v>197.92000000000002</v>
      </c>
      <c r="W54" s="5">
        <v>1.33</v>
      </c>
      <c r="X54" s="15">
        <f t="shared" si="2"/>
        <v>199.25000000000003</v>
      </c>
    </row>
    <row r="55" spans="1:24" hidden="1" x14ac:dyDescent="0.25">
      <c r="A55">
        <f t="shared" si="1"/>
        <v>27</v>
      </c>
      <c r="B55">
        <v>2010</v>
      </c>
      <c r="C55" s="4">
        <v>40356</v>
      </c>
      <c r="D55">
        <v>30.6</v>
      </c>
      <c r="E55">
        <v>166</v>
      </c>
      <c r="F55">
        <v>0</v>
      </c>
      <c r="G55">
        <v>0.33</v>
      </c>
      <c r="H55">
        <v>0</v>
      </c>
      <c r="I55">
        <v>0</v>
      </c>
      <c r="J55">
        <v>0</v>
      </c>
      <c r="K55">
        <v>0</v>
      </c>
      <c r="L55">
        <v>0.66</v>
      </c>
      <c r="M55">
        <v>0.33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 s="15">
        <f t="shared" si="0"/>
        <v>197.92000000000002</v>
      </c>
      <c r="W55" s="5">
        <v>1.33</v>
      </c>
      <c r="X55" s="15">
        <f t="shared" si="2"/>
        <v>199.25000000000003</v>
      </c>
    </row>
    <row r="56" spans="1:24" hidden="1" x14ac:dyDescent="0.25">
      <c r="A56">
        <f t="shared" si="1"/>
        <v>27</v>
      </c>
      <c r="B56">
        <v>2010</v>
      </c>
      <c r="C56" s="4">
        <v>40357</v>
      </c>
      <c r="D56">
        <v>30.6</v>
      </c>
      <c r="E56">
        <v>166</v>
      </c>
      <c r="F56">
        <v>0</v>
      </c>
      <c r="G56">
        <v>0.33</v>
      </c>
      <c r="H56">
        <v>0</v>
      </c>
      <c r="I56">
        <v>0</v>
      </c>
      <c r="J56">
        <v>0</v>
      </c>
      <c r="K56">
        <v>0</v>
      </c>
      <c r="L56">
        <v>0.66</v>
      </c>
      <c r="M56">
        <v>0.33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 s="15">
        <f t="shared" si="0"/>
        <v>197.92000000000002</v>
      </c>
      <c r="W56" s="5">
        <v>1.33</v>
      </c>
      <c r="X56" s="15">
        <f t="shared" si="2"/>
        <v>199.25000000000003</v>
      </c>
    </row>
    <row r="57" spans="1:24" hidden="1" x14ac:dyDescent="0.25">
      <c r="A57">
        <f t="shared" si="1"/>
        <v>27</v>
      </c>
      <c r="B57">
        <v>2010</v>
      </c>
      <c r="C57" s="4">
        <v>40358</v>
      </c>
      <c r="D57">
        <v>9</v>
      </c>
      <c r="E57">
        <v>0</v>
      </c>
      <c r="F57">
        <v>0</v>
      </c>
      <c r="G57">
        <v>0</v>
      </c>
      <c r="H57">
        <v>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 s="15">
        <f t="shared" si="0"/>
        <v>10</v>
      </c>
      <c r="W57" s="5">
        <v>0</v>
      </c>
      <c r="X57" s="15">
        <f t="shared" si="2"/>
        <v>10</v>
      </c>
    </row>
    <row r="58" spans="1:24" hidden="1" x14ac:dyDescent="0.25">
      <c r="A58">
        <f t="shared" si="1"/>
        <v>27</v>
      </c>
      <c r="B58">
        <v>2010</v>
      </c>
      <c r="C58" s="4">
        <v>40359</v>
      </c>
      <c r="D58">
        <v>2</v>
      </c>
      <c r="E58">
        <v>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</v>
      </c>
      <c r="U58">
        <v>0</v>
      </c>
      <c r="V58" s="15">
        <f t="shared" si="0"/>
        <v>4</v>
      </c>
      <c r="W58" s="5">
        <v>0</v>
      </c>
      <c r="X58" s="15">
        <f t="shared" si="2"/>
        <v>4</v>
      </c>
    </row>
    <row r="59" spans="1:24" hidden="1" x14ac:dyDescent="0.25">
      <c r="A59">
        <f t="shared" si="1"/>
        <v>27</v>
      </c>
      <c r="B59">
        <v>2010</v>
      </c>
      <c r="C59" s="4">
        <v>40360</v>
      </c>
      <c r="D59">
        <v>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 s="15">
        <f t="shared" si="0"/>
        <v>1</v>
      </c>
      <c r="W59" s="5">
        <v>0</v>
      </c>
      <c r="X59" s="15">
        <f t="shared" si="2"/>
        <v>1</v>
      </c>
    </row>
    <row r="60" spans="1:24" hidden="1" x14ac:dyDescent="0.25">
      <c r="A60">
        <f t="shared" si="1"/>
        <v>27</v>
      </c>
      <c r="B60">
        <v>2010</v>
      </c>
      <c r="C60" s="4">
        <v>40361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 s="15">
        <f t="shared" si="0"/>
        <v>0</v>
      </c>
      <c r="W60" s="5">
        <v>0</v>
      </c>
      <c r="X60" s="15">
        <f t="shared" si="2"/>
        <v>0</v>
      </c>
    </row>
    <row r="61" spans="1:24" hidden="1" x14ac:dyDescent="0.25">
      <c r="A61">
        <f t="shared" si="1"/>
        <v>27</v>
      </c>
      <c r="B61">
        <v>2010</v>
      </c>
      <c r="C61" s="4">
        <v>40362</v>
      </c>
      <c r="D61">
        <v>6</v>
      </c>
      <c r="E61">
        <v>1.5</v>
      </c>
      <c r="F61">
        <v>0</v>
      </c>
      <c r="G61">
        <v>0.25</v>
      </c>
      <c r="H61">
        <v>0</v>
      </c>
      <c r="I61">
        <v>0.25</v>
      </c>
      <c r="J61">
        <v>0</v>
      </c>
      <c r="K61">
        <v>2.75</v>
      </c>
      <c r="L61">
        <v>0</v>
      </c>
      <c r="M61">
        <v>0</v>
      </c>
      <c r="N61">
        <v>0</v>
      </c>
      <c r="O61">
        <v>0</v>
      </c>
      <c r="P61">
        <v>0</v>
      </c>
      <c r="Q61">
        <v>0.25</v>
      </c>
      <c r="R61">
        <v>0</v>
      </c>
      <c r="S61">
        <v>0</v>
      </c>
      <c r="T61">
        <v>0</v>
      </c>
      <c r="U61">
        <v>0</v>
      </c>
      <c r="V61" s="15">
        <f t="shared" si="0"/>
        <v>11</v>
      </c>
      <c r="W61" s="5">
        <v>0.25</v>
      </c>
      <c r="X61" s="15">
        <f t="shared" si="2"/>
        <v>11.25</v>
      </c>
    </row>
    <row r="62" spans="1:24" hidden="1" x14ac:dyDescent="0.25">
      <c r="A62">
        <f t="shared" si="1"/>
        <v>28</v>
      </c>
      <c r="B62">
        <v>2010</v>
      </c>
      <c r="C62" s="4">
        <v>40363</v>
      </c>
      <c r="D62">
        <v>6</v>
      </c>
      <c r="E62">
        <v>1.5</v>
      </c>
      <c r="F62">
        <v>0</v>
      </c>
      <c r="G62">
        <v>0.25</v>
      </c>
      <c r="H62">
        <v>0</v>
      </c>
      <c r="I62">
        <v>0.25</v>
      </c>
      <c r="J62">
        <v>0</v>
      </c>
      <c r="K62">
        <v>2.75</v>
      </c>
      <c r="L62">
        <v>0</v>
      </c>
      <c r="M62">
        <v>0</v>
      </c>
      <c r="N62">
        <v>0</v>
      </c>
      <c r="O62">
        <v>0</v>
      </c>
      <c r="P62">
        <v>0</v>
      </c>
      <c r="Q62">
        <v>0.25</v>
      </c>
      <c r="R62">
        <v>0</v>
      </c>
      <c r="S62">
        <v>0</v>
      </c>
      <c r="T62">
        <v>0</v>
      </c>
      <c r="U62">
        <v>0</v>
      </c>
      <c r="V62" s="15">
        <f t="shared" si="0"/>
        <v>11</v>
      </c>
      <c r="W62" s="5">
        <v>0.25</v>
      </c>
      <c r="X62" s="15">
        <f t="shared" si="2"/>
        <v>11.25</v>
      </c>
    </row>
    <row r="63" spans="1:24" hidden="1" x14ac:dyDescent="0.25">
      <c r="A63">
        <f t="shared" si="1"/>
        <v>28</v>
      </c>
      <c r="B63">
        <v>2010</v>
      </c>
      <c r="C63" s="4">
        <v>40364</v>
      </c>
      <c r="D63">
        <v>6</v>
      </c>
      <c r="E63">
        <v>1.5</v>
      </c>
      <c r="F63">
        <v>0</v>
      </c>
      <c r="G63">
        <v>0.25</v>
      </c>
      <c r="H63">
        <v>0</v>
      </c>
      <c r="I63">
        <v>0.25</v>
      </c>
      <c r="J63">
        <v>0</v>
      </c>
      <c r="K63">
        <v>2.75</v>
      </c>
      <c r="L63">
        <v>0</v>
      </c>
      <c r="M63">
        <v>0</v>
      </c>
      <c r="N63">
        <v>0</v>
      </c>
      <c r="O63">
        <v>0</v>
      </c>
      <c r="P63">
        <v>0</v>
      </c>
      <c r="Q63">
        <v>0.25</v>
      </c>
      <c r="R63">
        <v>0</v>
      </c>
      <c r="S63">
        <v>0</v>
      </c>
      <c r="T63">
        <v>0</v>
      </c>
      <c r="U63">
        <v>0</v>
      </c>
      <c r="V63" s="15">
        <f t="shared" si="0"/>
        <v>11</v>
      </c>
      <c r="W63" s="5">
        <v>0.25</v>
      </c>
      <c r="X63" s="15">
        <f t="shared" si="2"/>
        <v>11.25</v>
      </c>
    </row>
    <row r="64" spans="1:24" hidden="1" x14ac:dyDescent="0.25">
      <c r="A64">
        <f t="shared" si="1"/>
        <v>28</v>
      </c>
      <c r="B64">
        <v>2010</v>
      </c>
      <c r="C64" s="4">
        <v>40365</v>
      </c>
      <c r="D64">
        <v>6</v>
      </c>
      <c r="E64">
        <v>1.5</v>
      </c>
      <c r="F64">
        <v>0</v>
      </c>
      <c r="G64">
        <v>0.25</v>
      </c>
      <c r="H64">
        <v>0</v>
      </c>
      <c r="I64">
        <v>0.25</v>
      </c>
      <c r="J64">
        <v>0</v>
      </c>
      <c r="K64">
        <v>2.75</v>
      </c>
      <c r="L64">
        <v>0</v>
      </c>
      <c r="M64">
        <v>0</v>
      </c>
      <c r="N64">
        <v>0</v>
      </c>
      <c r="O64">
        <v>0</v>
      </c>
      <c r="P64">
        <v>0</v>
      </c>
      <c r="Q64">
        <v>0.25</v>
      </c>
      <c r="R64">
        <v>0</v>
      </c>
      <c r="S64">
        <v>0</v>
      </c>
      <c r="T64">
        <v>0</v>
      </c>
      <c r="U64">
        <v>0</v>
      </c>
      <c r="V64" s="15">
        <f t="shared" si="0"/>
        <v>11</v>
      </c>
      <c r="W64" s="5">
        <v>0.25</v>
      </c>
      <c r="X64" s="15">
        <f t="shared" si="2"/>
        <v>11.25</v>
      </c>
    </row>
    <row r="65" spans="1:24" hidden="1" x14ac:dyDescent="0.25">
      <c r="A65">
        <f t="shared" si="1"/>
        <v>28</v>
      </c>
      <c r="B65">
        <v>2010</v>
      </c>
      <c r="C65" s="4">
        <v>40366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 s="15">
        <f t="shared" si="0"/>
        <v>1</v>
      </c>
      <c r="W65" s="5">
        <v>0</v>
      </c>
      <c r="X65" s="15">
        <f t="shared" si="2"/>
        <v>1</v>
      </c>
    </row>
    <row r="66" spans="1:24" hidden="1" x14ac:dyDescent="0.25">
      <c r="A66">
        <f t="shared" si="1"/>
        <v>28</v>
      </c>
      <c r="B66">
        <v>2010</v>
      </c>
      <c r="C66" s="4">
        <v>40367</v>
      </c>
      <c r="D66">
        <v>2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 s="15">
        <f t="shared" ref="V66:V129" si="3">SUM(D66:U66)</f>
        <v>2</v>
      </c>
      <c r="W66" s="5">
        <v>0</v>
      </c>
      <c r="X66" s="15">
        <f t="shared" si="2"/>
        <v>2</v>
      </c>
    </row>
    <row r="67" spans="1:24" hidden="1" x14ac:dyDescent="0.25">
      <c r="A67">
        <f t="shared" ref="A67:A130" si="4">WEEKNUM(C67)</f>
        <v>28</v>
      </c>
      <c r="B67">
        <v>2010</v>
      </c>
      <c r="C67" s="4">
        <v>40368</v>
      </c>
      <c r="D67">
        <v>7</v>
      </c>
      <c r="E67">
        <v>3</v>
      </c>
      <c r="F67">
        <v>0</v>
      </c>
      <c r="G67">
        <v>0</v>
      </c>
      <c r="H67">
        <v>2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 s="15">
        <f t="shared" si="3"/>
        <v>12</v>
      </c>
      <c r="W67" s="5">
        <v>6</v>
      </c>
      <c r="X67" s="15">
        <f t="shared" ref="X67:X130" si="5">SUM(V67:W67)</f>
        <v>18</v>
      </c>
    </row>
    <row r="68" spans="1:24" hidden="1" x14ac:dyDescent="0.25">
      <c r="A68">
        <f t="shared" si="4"/>
        <v>28</v>
      </c>
      <c r="B68">
        <v>2010</v>
      </c>
      <c r="C68" s="4">
        <v>40369</v>
      </c>
      <c r="D68">
        <v>2.33</v>
      </c>
      <c r="E68">
        <v>1.33</v>
      </c>
      <c r="F68">
        <v>0</v>
      </c>
      <c r="G68">
        <v>0</v>
      </c>
      <c r="H68">
        <v>0</v>
      </c>
      <c r="I68">
        <v>0</v>
      </c>
      <c r="J68">
        <v>0</v>
      </c>
      <c r="K68">
        <v>0.67</v>
      </c>
      <c r="L68">
        <v>0</v>
      </c>
      <c r="M68">
        <v>0</v>
      </c>
      <c r="N68">
        <v>0</v>
      </c>
      <c r="O68">
        <v>0</v>
      </c>
      <c r="P68">
        <v>0</v>
      </c>
      <c r="Q68">
        <v>1</v>
      </c>
      <c r="R68">
        <v>0</v>
      </c>
      <c r="S68">
        <v>0</v>
      </c>
      <c r="T68">
        <v>0</v>
      </c>
      <c r="U68">
        <v>0</v>
      </c>
      <c r="V68" s="15">
        <f t="shared" si="3"/>
        <v>5.33</v>
      </c>
      <c r="W68" s="5">
        <v>0</v>
      </c>
      <c r="X68" s="15">
        <f t="shared" si="5"/>
        <v>5.33</v>
      </c>
    </row>
    <row r="69" spans="1:24" hidden="1" x14ac:dyDescent="0.25">
      <c r="A69">
        <f t="shared" si="4"/>
        <v>29</v>
      </c>
      <c r="B69">
        <v>2010</v>
      </c>
      <c r="C69" s="4">
        <v>40370</v>
      </c>
      <c r="D69">
        <v>2.33</v>
      </c>
      <c r="E69">
        <v>1.33</v>
      </c>
      <c r="F69">
        <v>0</v>
      </c>
      <c r="G69">
        <v>0</v>
      </c>
      <c r="H69">
        <v>0</v>
      </c>
      <c r="I69">
        <v>0</v>
      </c>
      <c r="J69">
        <v>0</v>
      </c>
      <c r="K69">
        <v>0.67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 s="15">
        <f t="shared" si="3"/>
        <v>5.33</v>
      </c>
      <c r="W69" s="5">
        <v>0</v>
      </c>
      <c r="X69" s="15">
        <f t="shared" si="5"/>
        <v>5.33</v>
      </c>
    </row>
    <row r="70" spans="1:24" hidden="1" x14ac:dyDescent="0.25">
      <c r="A70">
        <f t="shared" si="4"/>
        <v>29</v>
      </c>
      <c r="B70">
        <v>2010</v>
      </c>
      <c r="C70" s="4">
        <v>40371</v>
      </c>
      <c r="D70">
        <v>2.33</v>
      </c>
      <c r="E70">
        <v>1.33</v>
      </c>
      <c r="F70">
        <v>0</v>
      </c>
      <c r="G70">
        <v>0</v>
      </c>
      <c r="H70">
        <v>0</v>
      </c>
      <c r="I70">
        <v>0</v>
      </c>
      <c r="J70">
        <v>0</v>
      </c>
      <c r="K70">
        <v>0.67</v>
      </c>
      <c r="L70">
        <v>0</v>
      </c>
      <c r="M70">
        <v>0</v>
      </c>
      <c r="N70">
        <v>0</v>
      </c>
      <c r="O70">
        <v>0</v>
      </c>
      <c r="P70">
        <v>0</v>
      </c>
      <c r="Q70">
        <v>1</v>
      </c>
      <c r="R70">
        <v>0</v>
      </c>
      <c r="S70">
        <v>0</v>
      </c>
      <c r="T70">
        <v>0</v>
      </c>
      <c r="U70">
        <v>0</v>
      </c>
      <c r="V70" s="15">
        <f>SUM(D70:U70)</f>
        <v>5.33</v>
      </c>
      <c r="W70" s="5">
        <v>0</v>
      </c>
      <c r="X70" s="15">
        <f>SUM(V70:W70)</f>
        <v>5.33</v>
      </c>
    </row>
    <row r="71" spans="1:24" hidden="1" x14ac:dyDescent="0.25">
      <c r="A71">
        <f t="shared" si="4"/>
        <v>29</v>
      </c>
      <c r="B71">
        <v>2010</v>
      </c>
      <c r="C71" s="4">
        <v>40372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 s="15">
        <f>SUM(D71:U71)</f>
        <v>1</v>
      </c>
      <c r="W71" s="5">
        <v>0</v>
      </c>
      <c r="X71" s="15">
        <f>SUM(V71:W71)</f>
        <v>1</v>
      </c>
    </row>
    <row r="72" spans="1:24" hidden="1" x14ac:dyDescent="0.25">
      <c r="A72">
        <f t="shared" si="4"/>
        <v>29</v>
      </c>
      <c r="B72">
        <v>2010</v>
      </c>
      <c r="C72" s="4">
        <v>40373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</v>
      </c>
      <c r="V72" s="15">
        <f t="shared" si="3"/>
        <v>2</v>
      </c>
      <c r="W72" s="5">
        <v>0</v>
      </c>
      <c r="X72" s="15">
        <f t="shared" si="5"/>
        <v>2</v>
      </c>
    </row>
    <row r="73" spans="1:24" hidden="1" x14ac:dyDescent="0.25">
      <c r="A73">
        <f t="shared" si="4"/>
        <v>29</v>
      </c>
      <c r="B73">
        <v>2010</v>
      </c>
      <c r="C73" s="4">
        <v>40374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4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 s="15">
        <f t="shared" si="3"/>
        <v>4</v>
      </c>
      <c r="W73" s="5">
        <v>1</v>
      </c>
      <c r="X73" s="15">
        <f t="shared" si="5"/>
        <v>5</v>
      </c>
    </row>
    <row r="74" spans="1:24" hidden="1" x14ac:dyDescent="0.25">
      <c r="A74">
        <f t="shared" si="4"/>
        <v>29</v>
      </c>
      <c r="B74">
        <v>2010</v>
      </c>
      <c r="C74" s="4">
        <v>40375</v>
      </c>
      <c r="D74">
        <v>2</v>
      </c>
      <c r="E74">
        <v>0</v>
      </c>
      <c r="F74">
        <v>0</v>
      </c>
      <c r="G74">
        <v>0</v>
      </c>
      <c r="H74">
        <v>0</v>
      </c>
      <c r="I74">
        <v>0</v>
      </c>
      <c r="J74" s="3">
        <v>0</v>
      </c>
      <c r="K74" s="5">
        <v>4</v>
      </c>
      <c r="L74" s="5">
        <v>0</v>
      </c>
      <c r="M74" s="5">
        <v>0</v>
      </c>
      <c r="N74" s="5">
        <v>0</v>
      </c>
      <c r="O74" s="5">
        <v>0</v>
      </c>
      <c r="P74" s="3">
        <v>0</v>
      </c>
      <c r="Q74" s="5">
        <v>0</v>
      </c>
      <c r="R74" s="5">
        <v>0</v>
      </c>
      <c r="S74" s="3">
        <v>0</v>
      </c>
      <c r="T74" s="5">
        <v>0</v>
      </c>
      <c r="U74" s="3">
        <v>0</v>
      </c>
      <c r="V74" s="15">
        <f t="shared" si="3"/>
        <v>6</v>
      </c>
      <c r="W74" s="5">
        <v>1</v>
      </c>
      <c r="X74" s="15">
        <f t="shared" si="5"/>
        <v>7</v>
      </c>
    </row>
    <row r="75" spans="1:24" hidden="1" x14ac:dyDescent="0.25">
      <c r="A75">
        <f t="shared" si="4"/>
        <v>29</v>
      </c>
      <c r="B75">
        <v>2010</v>
      </c>
      <c r="C75" s="4">
        <v>40376</v>
      </c>
      <c r="D75">
        <v>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4.66</v>
      </c>
      <c r="L75">
        <v>0</v>
      </c>
      <c r="M75">
        <v>0</v>
      </c>
      <c r="N75">
        <v>0.66</v>
      </c>
      <c r="O75">
        <v>0</v>
      </c>
      <c r="P75">
        <v>0</v>
      </c>
      <c r="Q75">
        <v>0.33</v>
      </c>
      <c r="R75">
        <v>0</v>
      </c>
      <c r="S75">
        <v>0</v>
      </c>
      <c r="T75">
        <v>0</v>
      </c>
      <c r="U75">
        <v>0</v>
      </c>
      <c r="V75" s="15">
        <f t="shared" si="3"/>
        <v>12.65</v>
      </c>
      <c r="W75" s="5">
        <v>0.66</v>
      </c>
      <c r="X75" s="15">
        <f t="shared" si="5"/>
        <v>13.31</v>
      </c>
    </row>
    <row r="76" spans="1:24" hidden="1" x14ac:dyDescent="0.25">
      <c r="A76">
        <f t="shared" si="4"/>
        <v>30</v>
      </c>
      <c r="B76">
        <v>2010</v>
      </c>
      <c r="C76" s="4">
        <v>40377</v>
      </c>
      <c r="D76">
        <v>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4.66</v>
      </c>
      <c r="L76">
        <v>0</v>
      </c>
      <c r="M76">
        <v>0</v>
      </c>
      <c r="N76">
        <v>0.66</v>
      </c>
      <c r="O76">
        <v>0</v>
      </c>
      <c r="P76">
        <v>0</v>
      </c>
      <c r="Q76">
        <v>0.33</v>
      </c>
      <c r="R76">
        <v>0</v>
      </c>
      <c r="S76">
        <v>0</v>
      </c>
      <c r="T76">
        <v>0</v>
      </c>
      <c r="U76">
        <v>0</v>
      </c>
      <c r="V76" s="15">
        <f t="shared" si="3"/>
        <v>12.65</v>
      </c>
      <c r="W76" s="5">
        <v>0.66</v>
      </c>
      <c r="X76" s="15">
        <f t="shared" si="5"/>
        <v>13.31</v>
      </c>
    </row>
    <row r="77" spans="1:24" hidden="1" x14ac:dyDescent="0.25">
      <c r="A77">
        <f t="shared" si="4"/>
        <v>30</v>
      </c>
      <c r="B77">
        <v>2010</v>
      </c>
      <c r="C77" s="4">
        <v>40378</v>
      </c>
      <c r="D77">
        <v>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4.66</v>
      </c>
      <c r="L77">
        <v>0</v>
      </c>
      <c r="M77">
        <v>0</v>
      </c>
      <c r="N77">
        <v>0.66</v>
      </c>
      <c r="O77">
        <v>0</v>
      </c>
      <c r="P77">
        <v>0</v>
      </c>
      <c r="Q77">
        <v>0.33</v>
      </c>
      <c r="R77">
        <v>0</v>
      </c>
      <c r="S77">
        <v>0</v>
      </c>
      <c r="T77">
        <v>0</v>
      </c>
      <c r="U77">
        <v>0</v>
      </c>
      <c r="V77" s="15">
        <f>SUM(D77:U77)</f>
        <v>12.65</v>
      </c>
      <c r="W77" s="5">
        <v>0.66</v>
      </c>
      <c r="X77" s="15">
        <f>SUM(V77:W77)</f>
        <v>13.31</v>
      </c>
    </row>
    <row r="78" spans="1:24" hidden="1" x14ac:dyDescent="0.25">
      <c r="A78">
        <f t="shared" si="4"/>
        <v>30</v>
      </c>
      <c r="B78">
        <v>2010</v>
      </c>
      <c r="C78" s="4">
        <v>40379</v>
      </c>
      <c r="D78">
        <v>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14</v>
      </c>
      <c r="L78">
        <v>0</v>
      </c>
      <c r="M78">
        <v>0</v>
      </c>
      <c r="N78">
        <v>0</v>
      </c>
      <c r="O78">
        <v>0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 s="15">
        <f>SUM(D78:U78)</f>
        <v>22</v>
      </c>
      <c r="W78" s="5">
        <v>1</v>
      </c>
      <c r="X78" s="15">
        <f>SUM(V78:W78)</f>
        <v>23</v>
      </c>
    </row>
    <row r="79" spans="1:24" hidden="1" x14ac:dyDescent="0.25">
      <c r="A79">
        <f t="shared" si="4"/>
        <v>30</v>
      </c>
      <c r="B79">
        <v>2010</v>
      </c>
      <c r="C79" s="4">
        <v>40380</v>
      </c>
      <c r="D79">
        <v>17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9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 s="15">
        <f t="shared" si="3"/>
        <v>26</v>
      </c>
      <c r="W79" s="5">
        <v>0</v>
      </c>
      <c r="X79" s="15">
        <f t="shared" si="5"/>
        <v>26</v>
      </c>
    </row>
    <row r="80" spans="1:24" hidden="1" x14ac:dyDescent="0.25">
      <c r="A80">
        <f t="shared" si="4"/>
        <v>30</v>
      </c>
      <c r="B80">
        <v>2010</v>
      </c>
      <c r="C80" s="4">
        <v>40381</v>
      </c>
      <c r="D80">
        <v>11</v>
      </c>
      <c r="E80">
        <v>2</v>
      </c>
      <c r="F80">
        <v>0</v>
      </c>
      <c r="G80">
        <v>0</v>
      </c>
      <c r="H80">
        <v>1</v>
      </c>
      <c r="I80">
        <v>0</v>
      </c>
      <c r="J80">
        <v>0</v>
      </c>
      <c r="K80">
        <v>10</v>
      </c>
      <c r="L80">
        <v>0</v>
      </c>
      <c r="M80">
        <v>0</v>
      </c>
      <c r="N80">
        <v>0</v>
      </c>
      <c r="O80">
        <v>1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 s="15">
        <f t="shared" si="3"/>
        <v>26</v>
      </c>
      <c r="W80" s="5">
        <v>3</v>
      </c>
      <c r="X80" s="15">
        <f t="shared" si="5"/>
        <v>29</v>
      </c>
    </row>
    <row r="81" spans="1:24" hidden="1" x14ac:dyDescent="0.25">
      <c r="A81">
        <f t="shared" si="4"/>
        <v>30</v>
      </c>
      <c r="B81">
        <v>2010</v>
      </c>
      <c r="C81" s="4">
        <v>40382</v>
      </c>
      <c r="D81">
        <v>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5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 s="15">
        <f t="shared" si="3"/>
        <v>6</v>
      </c>
      <c r="W81" s="5">
        <v>5</v>
      </c>
      <c r="X81" s="15">
        <f t="shared" si="5"/>
        <v>11</v>
      </c>
    </row>
    <row r="82" spans="1:24" hidden="1" x14ac:dyDescent="0.25">
      <c r="A82">
        <f t="shared" si="4"/>
        <v>30</v>
      </c>
      <c r="B82">
        <v>2010</v>
      </c>
      <c r="C82" s="4">
        <v>40383</v>
      </c>
      <c r="D82">
        <v>8.6</v>
      </c>
      <c r="E82">
        <v>1</v>
      </c>
      <c r="F82">
        <v>0</v>
      </c>
      <c r="G82">
        <v>0</v>
      </c>
      <c r="H82">
        <v>0</v>
      </c>
      <c r="I82">
        <v>0</v>
      </c>
      <c r="J82">
        <v>0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 s="15">
        <f t="shared" si="3"/>
        <v>10.6</v>
      </c>
      <c r="W82" s="5">
        <v>2.66</v>
      </c>
      <c r="X82" s="15">
        <f t="shared" si="5"/>
        <v>13.26</v>
      </c>
    </row>
    <row r="83" spans="1:24" hidden="1" x14ac:dyDescent="0.25">
      <c r="A83">
        <f t="shared" si="4"/>
        <v>31</v>
      </c>
      <c r="B83">
        <v>2010</v>
      </c>
      <c r="C83" s="4">
        <v>40384</v>
      </c>
      <c r="D83">
        <v>8.6</v>
      </c>
      <c r="E83">
        <v>1</v>
      </c>
      <c r="F83">
        <v>0</v>
      </c>
      <c r="G83">
        <v>0</v>
      </c>
      <c r="H83">
        <v>0</v>
      </c>
      <c r="I83">
        <v>0</v>
      </c>
      <c r="J83">
        <v>0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 s="15">
        <f t="shared" si="3"/>
        <v>10.6</v>
      </c>
      <c r="W83" s="5">
        <v>2.66</v>
      </c>
      <c r="X83" s="15">
        <f t="shared" si="5"/>
        <v>13.26</v>
      </c>
    </row>
    <row r="84" spans="1:24" hidden="1" x14ac:dyDescent="0.25">
      <c r="A84">
        <f t="shared" si="4"/>
        <v>31</v>
      </c>
      <c r="B84">
        <v>2010</v>
      </c>
      <c r="C84" s="4">
        <v>40385</v>
      </c>
      <c r="D84">
        <v>8.6</v>
      </c>
      <c r="E84">
        <v>1</v>
      </c>
      <c r="F84">
        <v>0</v>
      </c>
      <c r="G84">
        <v>0</v>
      </c>
      <c r="H84">
        <v>0</v>
      </c>
      <c r="I84">
        <v>0</v>
      </c>
      <c r="J84">
        <v>0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 s="15">
        <f>SUM(D84:U84)</f>
        <v>10.6</v>
      </c>
      <c r="W84" s="5">
        <v>2.66</v>
      </c>
      <c r="X84" s="15">
        <f>SUM(V84:W84)</f>
        <v>13.26</v>
      </c>
    </row>
    <row r="85" spans="1:24" hidden="1" x14ac:dyDescent="0.25">
      <c r="A85">
        <f t="shared" si="4"/>
        <v>31</v>
      </c>
      <c r="B85">
        <v>2010</v>
      </c>
      <c r="C85" s="4">
        <v>40386</v>
      </c>
      <c r="D85">
        <v>6</v>
      </c>
      <c r="E85">
        <v>5</v>
      </c>
      <c r="F85">
        <v>0</v>
      </c>
      <c r="G85">
        <v>0</v>
      </c>
      <c r="H85">
        <v>0</v>
      </c>
      <c r="I85">
        <v>0</v>
      </c>
      <c r="J85">
        <v>0</v>
      </c>
      <c r="K85">
        <v>3</v>
      </c>
      <c r="L85">
        <v>0</v>
      </c>
      <c r="M85">
        <v>0</v>
      </c>
      <c r="N85">
        <v>0</v>
      </c>
      <c r="O85">
        <v>0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 s="15">
        <f>SUM(D85:U85)</f>
        <v>15</v>
      </c>
      <c r="W85" s="5">
        <v>1</v>
      </c>
      <c r="X85" s="15">
        <f>SUM(V85:W85)</f>
        <v>16</v>
      </c>
    </row>
    <row r="86" spans="1:24" hidden="1" x14ac:dyDescent="0.25">
      <c r="A86">
        <f t="shared" si="4"/>
        <v>31</v>
      </c>
      <c r="B86">
        <v>2010</v>
      </c>
      <c r="C86" s="4">
        <v>40387</v>
      </c>
      <c r="D86">
        <v>11</v>
      </c>
      <c r="E86">
        <v>4</v>
      </c>
      <c r="F86">
        <v>0</v>
      </c>
      <c r="G86">
        <v>0</v>
      </c>
      <c r="H86">
        <v>0</v>
      </c>
      <c r="I86">
        <v>0</v>
      </c>
      <c r="J86">
        <v>0</v>
      </c>
      <c r="K86">
        <v>7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 s="15">
        <f t="shared" si="3"/>
        <v>22</v>
      </c>
      <c r="W86" s="5">
        <v>1</v>
      </c>
      <c r="X86" s="15">
        <f t="shared" si="5"/>
        <v>23</v>
      </c>
    </row>
    <row r="87" spans="1:24" hidden="1" x14ac:dyDescent="0.25">
      <c r="A87">
        <f t="shared" si="4"/>
        <v>31</v>
      </c>
      <c r="B87">
        <v>2010</v>
      </c>
      <c r="C87" s="4">
        <v>40388</v>
      </c>
      <c r="D87">
        <v>22</v>
      </c>
      <c r="E87">
        <v>3</v>
      </c>
      <c r="F87">
        <v>0</v>
      </c>
      <c r="G87">
        <v>0</v>
      </c>
      <c r="H87">
        <v>0</v>
      </c>
      <c r="I87">
        <v>0</v>
      </c>
      <c r="J87">
        <v>0</v>
      </c>
      <c r="K87">
        <v>18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 s="15">
        <f t="shared" si="3"/>
        <v>43</v>
      </c>
      <c r="W87" s="5">
        <v>2</v>
      </c>
      <c r="X87" s="15">
        <f t="shared" si="5"/>
        <v>45</v>
      </c>
    </row>
    <row r="88" spans="1:24" hidden="1" x14ac:dyDescent="0.25">
      <c r="A88">
        <f t="shared" si="4"/>
        <v>31</v>
      </c>
      <c r="B88">
        <v>2010</v>
      </c>
      <c r="C88" s="4">
        <v>40389</v>
      </c>
      <c r="D88">
        <v>0</v>
      </c>
      <c r="E88">
        <v>2</v>
      </c>
      <c r="F88">
        <v>0</v>
      </c>
      <c r="G88">
        <v>0</v>
      </c>
      <c r="H88">
        <v>0</v>
      </c>
      <c r="I88">
        <v>0</v>
      </c>
      <c r="J88">
        <v>0</v>
      </c>
      <c r="K88">
        <v>4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 s="15">
        <f t="shared" si="3"/>
        <v>6</v>
      </c>
      <c r="W88" s="5">
        <v>0</v>
      </c>
      <c r="X88" s="15">
        <f t="shared" si="5"/>
        <v>6</v>
      </c>
    </row>
    <row r="89" spans="1:24" hidden="1" x14ac:dyDescent="0.25">
      <c r="A89">
        <f t="shared" si="4"/>
        <v>31</v>
      </c>
      <c r="B89">
        <v>2010</v>
      </c>
      <c r="C89" s="4">
        <v>40390</v>
      </c>
      <c r="D89">
        <v>10</v>
      </c>
      <c r="E89">
        <v>3.66</v>
      </c>
      <c r="F89">
        <v>0</v>
      </c>
      <c r="G89">
        <v>0</v>
      </c>
      <c r="H89">
        <v>0</v>
      </c>
      <c r="I89">
        <v>0</v>
      </c>
      <c r="J89">
        <v>0</v>
      </c>
      <c r="K89">
        <v>12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 s="15">
        <f t="shared" si="3"/>
        <v>25.66</v>
      </c>
      <c r="W89" s="5">
        <v>0.33</v>
      </c>
      <c r="X89" s="15">
        <f t="shared" si="5"/>
        <v>25.99</v>
      </c>
    </row>
    <row r="90" spans="1:24" hidden="1" x14ac:dyDescent="0.25">
      <c r="A90">
        <f t="shared" si="4"/>
        <v>32</v>
      </c>
      <c r="B90">
        <v>2010</v>
      </c>
      <c r="C90" s="4">
        <v>40391</v>
      </c>
      <c r="D90">
        <v>10</v>
      </c>
      <c r="E90">
        <v>3.66</v>
      </c>
      <c r="F90">
        <v>0</v>
      </c>
      <c r="G90">
        <v>0</v>
      </c>
      <c r="H90">
        <v>0</v>
      </c>
      <c r="I90">
        <v>0</v>
      </c>
      <c r="J90">
        <v>0</v>
      </c>
      <c r="K90">
        <v>12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 s="15">
        <f t="shared" si="3"/>
        <v>25.66</v>
      </c>
      <c r="W90" s="5">
        <v>0.33</v>
      </c>
      <c r="X90" s="15">
        <f t="shared" si="5"/>
        <v>25.99</v>
      </c>
    </row>
    <row r="91" spans="1:24" hidden="1" x14ac:dyDescent="0.25">
      <c r="A91">
        <f t="shared" si="4"/>
        <v>32</v>
      </c>
      <c r="B91">
        <v>2010</v>
      </c>
      <c r="C91" s="4">
        <v>40392</v>
      </c>
      <c r="D91">
        <v>10</v>
      </c>
      <c r="E91">
        <v>3.66</v>
      </c>
      <c r="F91">
        <v>0</v>
      </c>
      <c r="G91">
        <v>0</v>
      </c>
      <c r="H91">
        <v>0</v>
      </c>
      <c r="I91">
        <v>0</v>
      </c>
      <c r="J91">
        <v>0</v>
      </c>
      <c r="K91">
        <v>12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 s="15">
        <f t="shared" si="3"/>
        <v>25.66</v>
      </c>
      <c r="W91" s="5">
        <v>0.33</v>
      </c>
      <c r="X91" s="15">
        <f t="shared" si="5"/>
        <v>25.99</v>
      </c>
    </row>
    <row r="92" spans="1:24" hidden="1" x14ac:dyDescent="0.25">
      <c r="A92">
        <f t="shared" si="4"/>
        <v>32</v>
      </c>
      <c r="B92">
        <v>2010</v>
      </c>
      <c r="C92" s="4">
        <v>40393</v>
      </c>
      <c r="D92">
        <v>26</v>
      </c>
      <c r="E92">
        <v>3</v>
      </c>
      <c r="F92">
        <v>0</v>
      </c>
      <c r="G92">
        <v>0</v>
      </c>
      <c r="H92">
        <v>0</v>
      </c>
      <c r="I92">
        <v>0</v>
      </c>
      <c r="J92" s="3">
        <v>0</v>
      </c>
      <c r="K92" s="5">
        <v>15</v>
      </c>
      <c r="L92" s="5">
        <v>0</v>
      </c>
      <c r="M92" s="5">
        <v>0</v>
      </c>
      <c r="N92" s="5">
        <v>0</v>
      </c>
      <c r="O92" s="5">
        <v>0</v>
      </c>
      <c r="P92" s="3">
        <v>0</v>
      </c>
      <c r="Q92" s="5">
        <v>0</v>
      </c>
      <c r="R92" s="5">
        <v>0</v>
      </c>
      <c r="S92" s="3">
        <v>0</v>
      </c>
      <c r="T92" s="5">
        <v>0</v>
      </c>
      <c r="U92" s="3">
        <v>0</v>
      </c>
      <c r="V92" s="15">
        <f t="shared" si="3"/>
        <v>44</v>
      </c>
      <c r="W92" s="5">
        <v>1</v>
      </c>
      <c r="X92" s="15">
        <f t="shared" si="5"/>
        <v>45</v>
      </c>
    </row>
    <row r="93" spans="1:24" hidden="1" x14ac:dyDescent="0.25">
      <c r="A93">
        <f t="shared" si="4"/>
        <v>32</v>
      </c>
      <c r="B93">
        <v>2010</v>
      </c>
      <c r="C93" s="4">
        <v>40394</v>
      </c>
      <c r="D93">
        <v>29</v>
      </c>
      <c r="E93">
        <v>5</v>
      </c>
      <c r="F93">
        <v>0</v>
      </c>
      <c r="G93">
        <v>0</v>
      </c>
      <c r="H93">
        <v>0</v>
      </c>
      <c r="I93">
        <v>0</v>
      </c>
      <c r="J93" s="3">
        <v>0</v>
      </c>
      <c r="K93" s="5">
        <v>16</v>
      </c>
      <c r="L93" s="5">
        <v>0</v>
      </c>
      <c r="M93" s="5">
        <v>0</v>
      </c>
      <c r="N93" s="5">
        <v>0</v>
      </c>
      <c r="O93" s="5">
        <v>0</v>
      </c>
      <c r="P93" s="3">
        <v>0</v>
      </c>
      <c r="Q93" s="5">
        <v>0</v>
      </c>
      <c r="R93" s="5">
        <v>0</v>
      </c>
      <c r="S93" s="3">
        <v>0</v>
      </c>
      <c r="T93" s="5">
        <v>0</v>
      </c>
      <c r="U93" s="3">
        <v>0</v>
      </c>
      <c r="V93" s="15">
        <f t="shared" si="3"/>
        <v>50</v>
      </c>
      <c r="W93" s="5">
        <v>8</v>
      </c>
      <c r="X93" s="15">
        <f t="shared" si="5"/>
        <v>58</v>
      </c>
    </row>
    <row r="94" spans="1:24" hidden="1" x14ac:dyDescent="0.25">
      <c r="A94">
        <f t="shared" si="4"/>
        <v>32</v>
      </c>
      <c r="B94">
        <v>2010</v>
      </c>
      <c r="C94" s="4">
        <v>40395</v>
      </c>
      <c r="D94">
        <v>18</v>
      </c>
      <c r="E94">
        <v>0</v>
      </c>
      <c r="F94">
        <v>0</v>
      </c>
      <c r="G94">
        <v>0</v>
      </c>
      <c r="H94">
        <v>0</v>
      </c>
      <c r="I94">
        <v>0</v>
      </c>
      <c r="J94" s="3">
        <v>0</v>
      </c>
      <c r="K94" s="5">
        <v>6</v>
      </c>
      <c r="L94" s="5">
        <v>0</v>
      </c>
      <c r="M94" s="5">
        <v>0</v>
      </c>
      <c r="N94" s="5">
        <v>0</v>
      </c>
      <c r="O94" s="5">
        <v>0</v>
      </c>
      <c r="P94" s="3">
        <v>0</v>
      </c>
      <c r="Q94" s="5">
        <v>1</v>
      </c>
      <c r="R94" s="5">
        <v>0</v>
      </c>
      <c r="S94" s="3">
        <v>0</v>
      </c>
      <c r="T94" s="5">
        <v>0</v>
      </c>
      <c r="U94" s="3">
        <v>0</v>
      </c>
      <c r="V94" s="15">
        <f t="shared" si="3"/>
        <v>25</v>
      </c>
      <c r="W94" s="5">
        <v>9</v>
      </c>
      <c r="X94" s="15">
        <f t="shared" si="5"/>
        <v>34</v>
      </c>
    </row>
    <row r="95" spans="1:24" hidden="1" x14ac:dyDescent="0.25">
      <c r="A95">
        <f t="shared" si="4"/>
        <v>32</v>
      </c>
      <c r="B95">
        <v>2010</v>
      </c>
      <c r="C95" s="4">
        <v>40396</v>
      </c>
      <c r="D95">
        <v>14</v>
      </c>
      <c r="E95">
        <v>1</v>
      </c>
      <c r="F95">
        <v>0</v>
      </c>
      <c r="G95">
        <v>0</v>
      </c>
      <c r="H95">
        <v>0</v>
      </c>
      <c r="I95">
        <v>0</v>
      </c>
      <c r="J95">
        <v>0</v>
      </c>
      <c r="K95">
        <v>9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 s="15">
        <f t="shared" si="3"/>
        <v>24</v>
      </c>
      <c r="W95" s="5">
        <v>20</v>
      </c>
      <c r="X95" s="15">
        <f t="shared" si="5"/>
        <v>44</v>
      </c>
    </row>
    <row r="96" spans="1:24" hidden="1" x14ac:dyDescent="0.25">
      <c r="A96">
        <f t="shared" si="4"/>
        <v>32</v>
      </c>
      <c r="B96">
        <v>2010</v>
      </c>
      <c r="C96" s="4">
        <v>40397</v>
      </c>
      <c r="D96">
        <v>36</v>
      </c>
      <c r="E96">
        <v>2</v>
      </c>
      <c r="F96">
        <v>0</v>
      </c>
      <c r="G96">
        <v>0.33</v>
      </c>
      <c r="H96">
        <v>0</v>
      </c>
      <c r="I96">
        <v>0</v>
      </c>
      <c r="J96">
        <v>0</v>
      </c>
      <c r="K96">
        <v>8.66</v>
      </c>
      <c r="L96">
        <v>0</v>
      </c>
      <c r="M96">
        <v>0</v>
      </c>
      <c r="N96">
        <v>0</v>
      </c>
      <c r="O96">
        <v>0</v>
      </c>
      <c r="P96">
        <v>0</v>
      </c>
      <c r="Q96">
        <v>0.33</v>
      </c>
      <c r="R96">
        <v>0</v>
      </c>
      <c r="S96">
        <v>0</v>
      </c>
      <c r="T96">
        <v>0</v>
      </c>
      <c r="U96">
        <v>0</v>
      </c>
      <c r="V96" s="15">
        <f t="shared" si="3"/>
        <v>47.319999999999993</v>
      </c>
      <c r="W96" s="5">
        <v>2.66</v>
      </c>
      <c r="X96" s="15">
        <f t="shared" si="5"/>
        <v>49.97999999999999</v>
      </c>
    </row>
    <row r="97" spans="1:24" hidden="1" x14ac:dyDescent="0.25">
      <c r="A97">
        <f t="shared" si="4"/>
        <v>33</v>
      </c>
      <c r="B97">
        <v>2010</v>
      </c>
      <c r="C97" s="4">
        <v>40398</v>
      </c>
      <c r="D97">
        <v>36</v>
      </c>
      <c r="E97">
        <v>2</v>
      </c>
      <c r="F97">
        <v>0</v>
      </c>
      <c r="G97">
        <v>0.33</v>
      </c>
      <c r="H97">
        <v>0</v>
      </c>
      <c r="I97">
        <v>0</v>
      </c>
      <c r="J97">
        <v>0</v>
      </c>
      <c r="K97">
        <v>8.66</v>
      </c>
      <c r="L97">
        <v>0</v>
      </c>
      <c r="M97">
        <v>0</v>
      </c>
      <c r="N97">
        <v>0</v>
      </c>
      <c r="O97">
        <v>0</v>
      </c>
      <c r="P97">
        <v>0</v>
      </c>
      <c r="Q97">
        <v>0.33</v>
      </c>
      <c r="R97">
        <v>0</v>
      </c>
      <c r="S97">
        <v>0</v>
      </c>
      <c r="T97">
        <v>0</v>
      </c>
      <c r="U97">
        <v>0</v>
      </c>
      <c r="V97" s="15">
        <f t="shared" si="3"/>
        <v>47.319999999999993</v>
      </c>
      <c r="W97" s="5">
        <v>2.66</v>
      </c>
      <c r="X97" s="15">
        <f t="shared" si="5"/>
        <v>49.97999999999999</v>
      </c>
    </row>
    <row r="98" spans="1:24" hidden="1" x14ac:dyDescent="0.25">
      <c r="A98">
        <f t="shared" si="4"/>
        <v>33</v>
      </c>
      <c r="B98">
        <v>2010</v>
      </c>
      <c r="C98" s="4">
        <v>40399</v>
      </c>
      <c r="D98">
        <v>36</v>
      </c>
      <c r="E98">
        <v>2</v>
      </c>
      <c r="F98">
        <v>0</v>
      </c>
      <c r="G98">
        <v>0.33</v>
      </c>
      <c r="H98">
        <v>0</v>
      </c>
      <c r="I98">
        <v>0</v>
      </c>
      <c r="J98">
        <v>0</v>
      </c>
      <c r="K98">
        <v>8.66</v>
      </c>
      <c r="L98">
        <v>0</v>
      </c>
      <c r="M98">
        <v>0</v>
      </c>
      <c r="N98">
        <v>0</v>
      </c>
      <c r="O98">
        <v>0</v>
      </c>
      <c r="P98">
        <v>0</v>
      </c>
      <c r="Q98">
        <v>0.33</v>
      </c>
      <c r="R98">
        <v>0</v>
      </c>
      <c r="S98">
        <v>0</v>
      </c>
      <c r="T98">
        <v>0</v>
      </c>
      <c r="U98">
        <v>0</v>
      </c>
      <c r="V98" s="15">
        <f t="shared" si="3"/>
        <v>47.319999999999993</v>
      </c>
      <c r="W98" s="5">
        <v>2.66</v>
      </c>
      <c r="X98" s="15">
        <f t="shared" si="5"/>
        <v>49.97999999999999</v>
      </c>
    </row>
    <row r="99" spans="1:24" hidden="1" x14ac:dyDescent="0.25">
      <c r="A99">
        <f t="shared" si="4"/>
        <v>33</v>
      </c>
      <c r="B99">
        <v>2010</v>
      </c>
      <c r="C99" s="4">
        <v>40400</v>
      </c>
      <c r="D99">
        <v>22</v>
      </c>
      <c r="E99">
        <v>1</v>
      </c>
      <c r="F99">
        <v>0</v>
      </c>
      <c r="G99">
        <v>1</v>
      </c>
      <c r="H99">
        <v>0</v>
      </c>
      <c r="I99">
        <v>0</v>
      </c>
      <c r="J99">
        <v>0</v>
      </c>
      <c r="K99">
        <v>12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 s="15">
        <f t="shared" si="3"/>
        <v>36</v>
      </c>
      <c r="W99" s="5">
        <v>5</v>
      </c>
      <c r="X99" s="15">
        <f t="shared" si="5"/>
        <v>41</v>
      </c>
    </row>
    <row r="100" spans="1:24" hidden="1" x14ac:dyDescent="0.25">
      <c r="A100">
        <f t="shared" si="4"/>
        <v>33</v>
      </c>
      <c r="B100">
        <v>2010</v>
      </c>
      <c r="C100" s="4">
        <v>40401</v>
      </c>
      <c r="D100" t="s">
        <v>25</v>
      </c>
      <c r="E100" t="s">
        <v>25</v>
      </c>
      <c r="F100" t="s">
        <v>25</v>
      </c>
      <c r="G100" t="s">
        <v>25</v>
      </c>
      <c r="H100" t="s">
        <v>25</v>
      </c>
      <c r="I100" t="s">
        <v>25</v>
      </c>
      <c r="J100" t="s">
        <v>25</v>
      </c>
      <c r="K100" t="s">
        <v>25</v>
      </c>
      <c r="L100" t="s">
        <v>25</v>
      </c>
      <c r="M100" t="s">
        <v>25</v>
      </c>
      <c r="N100" t="s">
        <v>25</v>
      </c>
      <c r="O100" t="s">
        <v>25</v>
      </c>
      <c r="P100" t="s">
        <v>25</v>
      </c>
      <c r="Q100" t="s">
        <v>25</v>
      </c>
      <c r="R100" t="s">
        <v>25</v>
      </c>
      <c r="S100" t="s">
        <v>25</v>
      </c>
      <c r="T100" t="s">
        <v>25</v>
      </c>
      <c r="U100" t="s">
        <v>25</v>
      </c>
      <c r="V100" t="s">
        <v>25</v>
      </c>
      <c r="W100" t="s">
        <v>25</v>
      </c>
      <c r="X100" t="s">
        <v>25</v>
      </c>
    </row>
    <row r="101" spans="1:24" hidden="1" x14ac:dyDescent="0.25">
      <c r="A101">
        <f t="shared" si="4"/>
        <v>33</v>
      </c>
      <c r="B101">
        <v>2010</v>
      </c>
      <c r="C101" s="4">
        <v>40402</v>
      </c>
      <c r="D101" t="s">
        <v>25</v>
      </c>
      <c r="E101" t="s">
        <v>25</v>
      </c>
      <c r="F101" t="s">
        <v>25</v>
      </c>
      <c r="G101" t="s">
        <v>25</v>
      </c>
      <c r="H101" t="s">
        <v>25</v>
      </c>
      <c r="I101" t="s">
        <v>25</v>
      </c>
      <c r="J101" t="s">
        <v>25</v>
      </c>
      <c r="K101" t="s">
        <v>25</v>
      </c>
      <c r="L101" t="s">
        <v>25</v>
      </c>
      <c r="M101" t="s">
        <v>25</v>
      </c>
      <c r="N101" t="s">
        <v>25</v>
      </c>
      <c r="O101" t="s">
        <v>25</v>
      </c>
      <c r="P101" t="s">
        <v>25</v>
      </c>
      <c r="Q101" t="s">
        <v>25</v>
      </c>
      <c r="R101" t="s">
        <v>25</v>
      </c>
      <c r="S101" t="s">
        <v>25</v>
      </c>
      <c r="T101" t="s">
        <v>25</v>
      </c>
      <c r="U101" t="s">
        <v>25</v>
      </c>
      <c r="V101" t="s">
        <v>25</v>
      </c>
      <c r="W101" t="s">
        <v>25</v>
      </c>
      <c r="X101" t="s">
        <v>25</v>
      </c>
    </row>
    <row r="102" spans="1:24" hidden="1" x14ac:dyDescent="0.25">
      <c r="A102">
        <f t="shared" si="4"/>
        <v>33</v>
      </c>
      <c r="B102">
        <v>2010</v>
      </c>
      <c r="C102" s="4">
        <v>40403</v>
      </c>
      <c r="D102" t="s">
        <v>25</v>
      </c>
      <c r="E102" t="s">
        <v>25</v>
      </c>
      <c r="F102" t="s">
        <v>25</v>
      </c>
      <c r="G102" t="s">
        <v>25</v>
      </c>
      <c r="H102" t="s">
        <v>25</v>
      </c>
      <c r="I102" t="s">
        <v>25</v>
      </c>
      <c r="J102" t="s">
        <v>25</v>
      </c>
      <c r="K102" t="s">
        <v>25</v>
      </c>
      <c r="L102" t="s">
        <v>25</v>
      </c>
      <c r="M102" t="s">
        <v>25</v>
      </c>
      <c r="N102" t="s">
        <v>25</v>
      </c>
      <c r="O102" t="s">
        <v>25</v>
      </c>
      <c r="P102" t="s">
        <v>25</v>
      </c>
      <c r="Q102" t="s">
        <v>25</v>
      </c>
      <c r="R102" t="s">
        <v>25</v>
      </c>
      <c r="S102" t="s">
        <v>25</v>
      </c>
      <c r="T102" t="s">
        <v>25</v>
      </c>
      <c r="U102" t="s">
        <v>25</v>
      </c>
      <c r="V102" t="s">
        <v>25</v>
      </c>
      <c r="W102" t="s">
        <v>25</v>
      </c>
      <c r="X102" t="s">
        <v>25</v>
      </c>
    </row>
    <row r="103" spans="1:24" hidden="1" x14ac:dyDescent="0.25">
      <c r="A103">
        <f t="shared" si="4"/>
        <v>33</v>
      </c>
      <c r="B103">
        <v>2010</v>
      </c>
      <c r="C103" s="4">
        <v>40404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 s="15">
        <f t="shared" si="3"/>
        <v>0</v>
      </c>
      <c r="W103" s="5">
        <v>0</v>
      </c>
      <c r="X103" s="15">
        <f t="shared" si="5"/>
        <v>0</v>
      </c>
    </row>
    <row r="104" spans="1:24" hidden="1" x14ac:dyDescent="0.25">
      <c r="A104">
        <f t="shared" si="4"/>
        <v>34</v>
      </c>
      <c r="B104">
        <v>2010</v>
      </c>
      <c r="C104" s="4">
        <v>40405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 s="15">
        <f t="shared" si="3"/>
        <v>0</v>
      </c>
      <c r="W104" s="5">
        <v>0</v>
      </c>
      <c r="X104" s="15">
        <f t="shared" si="5"/>
        <v>0</v>
      </c>
    </row>
    <row r="105" spans="1:24" hidden="1" x14ac:dyDescent="0.25">
      <c r="A105">
        <f t="shared" si="4"/>
        <v>34</v>
      </c>
      <c r="B105">
        <v>2010</v>
      </c>
      <c r="C105" s="4">
        <v>40406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 s="15">
        <f t="shared" si="3"/>
        <v>0</v>
      </c>
      <c r="W105" s="5">
        <v>0</v>
      </c>
      <c r="X105" s="15">
        <f t="shared" si="5"/>
        <v>0</v>
      </c>
    </row>
    <row r="106" spans="1:24" hidden="1" x14ac:dyDescent="0.25">
      <c r="A106">
        <f t="shared" si="4"/>
        <v>34</v>
      </c>
      <c r="B106">
        <v>2010</v>
      </c>
      <c r="C106" s="4">
        <v>40407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 s="15">
        <f t="shared" si="3"/>
        <v>0</v>
      </c>
      <c r="W106" s="5">
        <v>0</v>
      </c>
      <c r="X106" s="15">
        <f t="shared" si="5"/>
        <v>0</v>
      </c>
    </row>
    <row r="107" spans="1:24" hidden="1" x14ac:dyDescent="0.25">
      <c r="A107">
        <f t="shared" si="4"/>
        <v>34</v>
      </c>
      <c r="B107">
        <v>2010</v>
      </c>
      <c r="C107" s="4">
        <v>40408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2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 s="15">
        <f t="shared" si="3"/>
        <v>4</v>
      </c>
      <c r="W107" s="5">
        <v>0</v>
      </c>
      <c r="X107" s="15">
        <f t="shared" si="5"/>
        <v>4</v>
      </c>
    </row>
    <row r="108" spans="1:24" hidden="1" x14ac:dyDescent="0.25">
      <c r="A108">
        <f t="shared" si="4"/>
        <v>34</v>
      </c>
      <c r="B108">
        <v>2010</v>
      </c>
      <c r="C108" s="4">
        <v>40409</v>
      </c>
      <c r="D108">
        <v>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14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12</v>
      </c>
      <c r="R108">
        <v>0</v>
      </c>
      <c r="S108">
        <v>0</v>
      </c>
      <c r="T108">
        <v>0</v>
      </c>
      <c r="U108">
        <v>0</v>
      </c>
      <c r="V108" s="15">
        <f t="shared" si="3"/>
        <v>28</v>
      </c>
      <c r="W108" s="5">
        <v>0</v>
      </c>
      <c r="X108" s="15">
        <f t="shared" si="5"/>
        <v>28</v>
      </c>
    </row>
    <row r="109" spans="1:24" hidden="1" x14ac:dyDescent="0.25">
      <c r="A109">
        <f t="shared" si="4"/>
        <v>34</v>
      </c>
      <c r="B109">
        <v>2010</v>
      </c>
      <c r="C109" s="4">
        <v>40410</v>
      </c>
      <c r="D109">
        <v>3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37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7</v>
      </c>
      <c r="R109">
        <v>0</v>
      </c>
      <c r="S109">
        <v>0</v>
      </c>
      <c r="T109">
        <v>0</v>
      </c>
      <c r="U109">
        <v>0</v>
      </c>
      <c r="V109" s="15">
        <f t="shared" si="3"/>
        <v>48</v>
      </c>
      <c r="W109" s="5">
        <v>2</v>
      </c>
      <c r="X109" s="15">
        <f t="shared" si="5"/>
        <v>50</v>
      </c>
    </row>
    <row r="110" spans="1:24" hidden="1" x14ac:dyDescent="0.25">
      <c r="A110">
        <f t="shared" si="4"/>
        <v>34</v>
      </c>
      <c r="B110">
        <v>2010</v>
      </c>
      <c r="C110" s="4">
        <v>40411</v>
      </c>
      <c r="D110">
        <v>8.33</v>
      </c>
      <c r="E110">
        <v>0</v>
      </c>
      <c r="F110">
        <v>0</v>
      </c>
      <c r="G110">
        <v>0</v>
      </c>
      <c r="H110">
        <v>0</v>
      </c>
      <c r="I110">
        <v>0</v>
      </c>
      <c r="J110" s="3">
        <v>0</v>
      </c>
      <c r="K110" s="5">
        <v>12</v>
      </c>
      <c r="L110" s="5">
        <v>0</v>
      </c>
      <c r="M110" s="5">
        <v>0</v>
      </c>
      <c r="N110" s="5">
        <v>0</v>
      </c>
      <c r="O110" s="5">
        <v>0</v>
      </c>
      <c r="P110" s="3">
        <v>0</v>
      </c>
      <c r="Q110" s="5">
        <v>0.67</v>
      </c>
      <c r="R110" s="5">
        <v>0</v>
      </c>
      <c r="S110" s="3">
        <v>0</v>
      </c>
      <c r="T110" s="5">
        <v>0</v>
      </c>
      <c r="U110" s="3">
        <v>0</v>
      </c>
      <c r="V110" s="15">
        <f t="shared" si="3"/>
        <v>21</v>
      </c>
      <c r="W110" s="5">
        <v>3.33</v>
      </c>
      <c r="X110" s="15">
        <f t="shared" si="5"/>
        <v>24.33</v>
      </c>
    </row>
    <row r="111" spans="1:24" hidden="1" x14ac:dyDescent="0.25">
      <c r="A111">
        <f t="shared" si="4"/>
        <v>35</v>
      </c>
      <c r="B111">
        <v>2010</v>
      </c>
      <c r="C111" s="4">
        <v>40412</v>
      </c>
      <c r="D111">
        <v>8.33</v>
      </c>
      <c r="E111">
        <v>0</v>
      </c>
      <c r="F111">
        <v>0</v>
      </c>
      <c r="G111">
        <v>0</v>
      </c>
      <c r="H111">
        <v>0</v>
      </c>
      <c r="I111">
        <v>0</v>
      </c>
      <c r="J111" s="3">
        <v>0</v>
      </c>
      <c r="K111" s="5">
        <v>12</v>
      </c>
      <c r="L111" s="5">
        <v>0</v>
      </c>
      <c r="M111" s="5">
        <v>0</v>
      </c>
      <c r="N111" s="5">
        <v>0</v>
      </c>
      <c r="O111" s="5">
        <v>0</v>
      </c>
      <c r="P111" s="3">
        <v>0</v>
      </c>
      <c r="Q111" s="5">
        <v>0.67</v>
      </c>
      <c r="R111" s="5">
        <v>0</v>
      </c>
      <c r="S111" s="3">
        <v>0</v>
      </c>
      <c r="T111" s="5">
        <v>0</v>
      </c>
      <c r="U111" s="3">
        <v>0</v>
      </c>
      <c r="V111" s="15">
        <f t="shared" si="3"/>
        <v>21</v>
      </c>
      <c r="W111" s="5">
        <v>3.33</v>
      </c>
      <c r="X111" s="15">
        <f t="shared" si="5"/>
        <v>24.33</v>
      </c>
    </row>
    <row r="112" spans="1:24" hidden="1" x14ac:dyDescent="0.25">
      <c r="A112">
        <f t="shared" si="4"/>
        <v>35</v>
      </c>
      <c r="B112">
        <v>2010</v>
      </c>
      <c r="C112" s="4">
        <v>40413</v>
      </c>
      <c r="D112">
        <v>8.33</v>
      </c>
      <c r="E112">
        <v>0</v>
      </c>
      <c r="F112">
        <v>0</v>
      </c>
      <c r="G112">
        <v>0</v>
      </c>
      <c r="H112">
        <v>0</v>
      </c>
      <c r="I112">
        <v>0</v>
      </c>
      <c r="J112" s="3">
        <v>0</v>
      </c>
      <c r="K112" s="5">
        <v>12</v>
      </c>
      <c r="L112" s="5">
        <v>0</v>
      </c>
      <c r="M112" s="5">
        <v>0</v>
      </c>
      <c r="N112" s="5">
        <v>0</v>
      </c>
      <c r="O112" s="5">
        <v>0</v>
      </c>
      <c r="P112" s="3">
        <v>0</v>
      </c>
      <c r="Q112" s="5">
        <v>0.67</v>
      </c>
      <c r="R112" s="5">
        <v>0</v>
      </c>
      <c r="S112" s="3">
        <v>0</v>
      </c>
      <c r="T112" s="5">
        <v>0</v>
      </c>
      <c r="U112" s="3">
        <v>0</v>
      </c>
      <c r="V112" s="15">
        <f>SUM(D112:U112)</f>
        <v>21</v>
      </c>
      <c r="W112" s="5">
        <v>3.33</v>
      </c>
      <c r="X112" s="15">
        <f>SUM(V112:W112)</f>
        <v>24.33</v>
      </c>
    </row>
    <row r="113" spans="1:24" hidden="1" x14ac:dyDescent="0.25">
      <c r="A113">
        <f t="shared" si="4"/>
        <v>35</v>
      </c>
      <c r="B113">
        <v>2010</v>
      </c>
      <c r="C113" s="4">
        <v>40414</v>
      </c>
      <c r="D113">
        <v>13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4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3</v>
      </c>
      <c r="R113">
        <v>0</v>
      </c>
      <c r="S113">
        <v>0</v>
      </c>
      <c r="T113">
        <v>0</v>
      </c>
      <c r="U113">
        <v>0</v>
      </c>
      <c r="V113" s="15">
        <f>SUM(D113:U113)</f>
        <v>20</v>
      </c>
      <c r="W113" s="5">
        <v>10</v>
      </c>
      <c r="X113" s="15">
        <f>SUM(V113:W113)</f>
        <v>30</v>
      </c>
    </row>
    <row r="114" spans="1:24" hidden="1" x14ac:dyDescent="0.25">
      <c r="A114">
        <f t="shared" si="4"/>
        <v>35</v>
      </c>
      <c r="B114">
        <v>2010</v>
      </c>
      <c r="C114" s="4">
        <v>40415</v>
      </c>
      <c r="D114">
        <v>9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2</v>
      </c>
      <c r="R114">
        <v>0</v>
      </c>
      <c r="S114">
        <v>0</v>
      </c>
      <c r="T114">
        <v>1</v>
      </c>
      <c r="U114">
        <v>0</v>
      </c>
      <c r="V114" s="15">
        <f t="shared" si="3"/>
        <v>14</v>
      </c>
      <c r="W114" s="5">
        <v>5</v>
      </c>
      <c r="X114" s="15">
        <f t="shared" si="5"/>
        <v>19</v>
      </c>
    </row>
    <row r="115" spans="1:24" hidden="1" x14ac:dyDescent="0.25">
      <c r="A115">
        <f t="shared" si="4"/>
        <v>35</v>
      </c>
      <c r="B115">
        <v>2010</v>
      </c>
      <c r="C115" s="4">
        <v>40416</v>
      </c>
      <c r="D115">
        <v>13</v>
      </c>
      <c r="E115">
        <v>1</v>
      </c>
      <c r="F115">
        <v>0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2</v>
      </c>
      <c r="R115">
        <v>0</v>
      </c>
      <c r="S115">
        <v>0</v>
      </c>
      <c r="T115">
        <v>0</v>
      </c>
      <c r="U115">
        <v>0</v>
      </c>
      <c r="V115" s="15">
        <f t="shared" si="3"/>
        <v>17</v>
      </c>
      <c r="W115" s="5">
        <v>5</v>
      </c>
      <c r="X115" s="15">
        <f t="shared" si="5"/>
        <v>22</v>
      </c>
    </row>
    <row r="116" spans="1:24" hidden="1" x14ac:dyDescent="0.25">
      <c r="A116">
        <f t="shared" si="4"/>
        <v>35</v>
      </c>
      <c r="B116">
        <v>2010</v>
      </c>
      <c r="C116" s="4">
        <v>40417</v>
      </c>
      <c r="D116">
        <v>2</v>
      </c>
      <c r="E116">
        <v>1</v>
      </c>
      <c r="F116">
        <v>0</v>
      </c>
      <c r="G116">
        <v>0</v>
      </c>
      <c r="H116">
        <v>0</v>
      </c>
      <c r="I116">
        <v>0</v>
      </c>
      <c r="J116" s="3">
        <v>0</v>
      </c>
      <c r="K116" s="5">
        <v>1</v>
      </c>
      <c r="L116" s="5">
        <v>0</v>
      </c>
      <c r="M116" s="5">
        <v>0</v>
      </c>
      <c r="N116" s="5">
        <v>0</v>
      </c>
      <c r="O116" s="5">
        <v>0</v>
      </c>
      <c r="P116" s="3">
        <v>0</v>
      </c>
      <c r="Q116" s="5">
        <v>0</v>
      </c>
      <c r="R116" s="5">
        <v>0</v>
      </c>
      <c r="S116" s="3">
        <v>0</v>
      </c>
      <c r="T116" s="5">
        <v>0</v>
      </c>
      <c r="U116" s="3">
        <v>0</v>
      </c>
      <c r="V116" s="15">
        <f>SUM(D116:U116)</f>
        <v>4</v>
      </c>
      <c r="W116" s="5">
        <v>1</v>
      </c>
      <c r="X116" s="15">
        <f>SUM(V116:W116)</f>
        <v>5</v>
      </c>
    </row>
    <row r="117" spans="1:24" hidden="1" x14ac:dyDescent="0.25">
      <c r="A117">
        <f t="shared" si="4"/>
        <v>35</v>
      </c>
      <c r="B117">
        <v>2010</v>
      </c>
      <c r="C117" s="4">
        <v>40418</v>
      </c>
      <c r="D117">
        <v>7.66</v>
      </c>
      <c r="E117">
        <v>2.66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0.33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 s="15">
        <f t="shared" si="3"/>
        <v>10.65</v>
      </c>
      <c r="W117" s="5">
        <v>3.33</v>
      </c>
      <c r="X117" s="15">
        <f t="shared" si="5"/>
        <v>13.98</v>
      </c>
    </row>
    <row r="118" spans="1:24" hidden="1" x14ac:dyDescent="0.25">
      <c r="A118">
        <f t="shared" si="4"/>
        <v>36</v>
      </c>
      <c r="B118">
        <v>2010</v>
      </c>
      <c r="C118" s="4">
        <v>40419</v>
      </c>
      <c r="D118">
        <v>7.66</v>
      </c>
      <c r="E118">
        <v>2.66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0.33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 s="15">
        <f t="shared" si="3"/>
        <v>10.65</v>
      </c>
      <c r="W118" s="5">
        <v>3.33</v>
      </c>
      <c r="X118" s="15">
        <f t="shared" si="5"/>
        <v>13.98</v>
      </c>
    </row>
    <row r="119" spans="1:24" hidden="1" x14ac:dyDescent="0.25">
      <c r="A119">
        <f t="shared" si="4"/>
        <v>36</v>
      </c>
      <c r="B119">
        <v>2010</v>
      </c>
      <c r="C119" s="4">
        <v>40420</v>
      </c>
      <c r="D119">
        <v>7.66</v>
      </c>
      <c r="E119">
        <v>2.66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0.33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 s="15">
        <f>SUM(D119:U119)</f>
        <v>10.65</v>
      </c>
      <c r="W119" s="5">
        <v>3.33</v>
      </c>
      <c r="X119" s="15">
        <f>SUM(V119:W119)</f>
        <v>13.98</v>
      </c>
    </row>
    <row r="120" spans="1:24" hidden="1" x14ac:dyDescent="0.25">
      <c r="A120">
        <f t="shared" si="4"/>
        <v>36</v>
      </c>
      <c r="B120">
        <v>2010</v>
      </c>
      <c r="C120" s="4">
        <v>40421</v>
      </c>
      <c r="D120">
        <v>18</v>
      </c>
      <c r="E120">
        <v>5</v>
      </c>
      <c r="F120">
        <v>0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 s="15">
        <f>SUM(D120:U120)</f>
        <v>24</v>
      </c>
      <c r="W120" s="5">
        <v>0</v>
      </c>
      <c r="X120" s="15">
        <f>SUM(V120:W120)</f>
        <v>24</v>
      </c>
    </row>
    <row r="121" spans="1:24" hidden="1" x14ac:dyDescent="0.25">
      <c r="A121">
        <f t="shared" si="4"/>
        <v>36</v>
      </c>
      <c r="B121">
        <v>2010</v>
      </c>
      <c r="C121" s="4">
        <v>40422</v>
      </c>
      <c r="D121">
        <v>13</v>
      </c>
      <c r="E121">
        <v>2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3</v>
      </c>
      <c r="R121">
        <v>0</v>
      </c>
      <c r="S121">
        <v>0</v>
      </c>
      <c r="T121">
        <v>0</v>
      </c>
      <c r="U121">
        <v>0</v>
      </c>
      <c r="V121" s="15">
        <f>SUM(D121:U121)</f>
        <v>18</v>
      </c>
      <c r="W121" s="5">
        <v>3</v>
      </c>
      <c r="X121" s="15">
        <f>SUM(V121:W121)</f>
        <v>21</v>
      </c>
    </row>
    <row r="122" spans="1:24" hidden="1" x14ac:dyDescent="0.25">
      <c r="A122">
        <f t="shared" si="4"/>
        <v>36</v>
      </c>
      <c r="B122">
        <v>2010</v>
      </c>
      <c r="C122" s="4">
        <v>40423</v>
      </c>
      <c r="D122">
        <v>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 s="15">
        <f t="shared" si="3"/>
        <v>5</v>
      </c>
      <c r="W122" s="5">
        <v>1</v>
      </c>
      <c r="X122" s="15">
        <f t="shared" si="5"/>
        <v>6</v>
      </c>
    </row>
    <row r="123" spans="1:24" hidden="1" x14ac:dyDescent="0.25">
      <c r="A123">
        <f t="shared" si="4"/>
        <v>36</v>
      </c>
      <c r="B123">
        <v>2010</v>
      </c>
      <c r="C123" s="4">
        <v>40424</v>
      </c>
      <c r="D123">
        <v>10</v>
      </c>
      <c r="E123">
        <v>0</v>
      </c>
      <c r="F123">
        <v>0</v>
      </c>
      <c r="G123">
        <v>0</v>
      </c>
      <c r="H123">
        <v>0</v>
      </c>
      <c r="I123">
        <v>0</v>
      </c>
      <c r="J123" s="7">
        <v>0</v>
      </c>
      <c r="K123" s="8">
        <v>0</v>
      </c>
      <c r="L123" s="5">
        <v>0</v>
      </c>
      <c r="M123" s="5">
        <v>0</v>
      </c>
      <c r="N123" s="5">
        <v>0</v>
      </c>
      <c r="O123" s="5">
        <v>0</v>
      </c>
      <c r="P123" s="7">
        <v>0</v>
      </c>
      <c r="Q123" s="8">
        <v>1</v>
      </c>
      <c r="R123" s="5">
        <v>0</v>
      </c>
      <c r="S123" s="7">
        <v>0</v>
      </c>
      <c r="T123" s="8">
        <v>0</v>
      </c>
      <c r="U123" s="7">
        <v>0</v>
      </c>
      <c r="V123" s="15">
        <f t="shared" si="3"/>
        <v>11</v>
      </c>
      <c r="W123" s="5">
        <v>0</v>
      </c>
      <c r="X123" s="15">
        <f t="shared" si="5"/>
        <v>11</v>
      </c>
    </row>
    <row r="124" spans="1:24" hidden="1" x14ac:dyDescent="0.25">
      <c r="A124">
        <f t="shared" si="4"/>
        <v>36</v>
      </c>
      <c r="B124">
        <v>2010</v>
      </c>
      <c r="C124" s="4">
        <v>40425</v>
      </c>
      <c r="D124">
        <v>1.5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0.25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0.5</v>
      </c>
      <c r="R124">
        <v>0</v>
      </c>
      <c r="S124">
        <v>0</v>
      </c>
      <c r="T124">
        <v>0</v>
      </c>
      <c r="U124">
        <v>0</v>
      </c>
      <c r="V124" s="15">
        <f t="shared" si="3"/>
        <v>2.25</v>
      </c>
      <c r="W124" s="5">
        <v>0</v>
      </c>
      <c r="X124" s="15">
        <f t="shared" si="5"/>
        <v>2.25</v>
      </c>
    </row>
    <row r="125" spans="1:24" hidden="1" x14ac:dyDescent="0.25">
      <c r="A125">
        <f t="shared" si="4"/>
        <v>37</v>
      </c>
      <c r="B125">
        <v>2010</v>
      </c>
      <c r="C125" s="4">
        <v>40426</v>
      </c>
      <c r="D125">
        <v>1.5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0.25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0.5</v>
      </c>
      <c r="R125">
        <v>0</v>
      </c>
      <c r="S125">
        <v>0</v>
      </c>
      <c r="T125">
        <v>0</v>
      </c>
      <c r="U125">
        <v>0</v>
      </c>
      <c r="V125" s="15">
        <f t="shared" si="3"/>
        <v>2.25</v>
      </c>
      <c r="W125" s="5">
        <v>0</v>
      </c>
      <c r="X125" s="15">
        <f t="shared" si="5"/>
        <v>2.25</v>
      </c>
    </row>
    <row r="126" spans="1:24" hidden="1" x14ac:dyDescent="0.25">
      <c r="A126">
        <f t="shared" si="4"/>
        <v>37</v>
      </c>
      <c r="B126">
        <v>2010</v>
      </c>
      <c r="C126" s="4">
        <v>40427</v>
      </c>
      <c r="D126">
        <v>1.5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0.25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0.5</v>
      </c>
      <c r="R126">
        <v>0</v>
      </c>
      <c r="S126">
        <v>0</v>
      </c>
      <c r="T126">
        <v>0</v>
      </c>
      <c r="U126">
        <v>0</v>
      </c>
      <c r="V126" s="15">
        <f t="shared" si="3"/>
        <v>2.25</v>
      </c>
      <c r="W126" s="5">
        <v>0</v>
      </c>
      <c r="X126" s="15">
        <f t="shared" si="5"/>
        <v>2.25</v>
      </c>
    </row>
    <row r="127" spans="1:24" hidden="1" x14ac:dyDescent="0.25">
      <c r="A127">
        <f t="shared" si="4"/>
        <v>37</v>
      </c>
      <c r="B127">
        <v>2010</v>
      </c>
      <c r="C127" s="4">
        <v>40428</v>
      </c>
      <c r="D127">
        <v>1.5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0.25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0.5</v>
      </c>
      <c r="R127">
        <v>0</v>
      </c>
      <c r="S127">
        <v>0</v>
      </c>
      <c r="T127">
        <v>0</v>
      </c>
      <c r="U127">
        <v>0</v>
      </c>
      <c r="V127" s="15">
        <f t="shared" si="3"/>
        <v>2.25</v>
      </c>
      <c r="W127" s="5">
        <v>0</v>
      </c>
      <c r="X127" s="15">
        <f t="shared" si="5"/>
        <v>2.25</v>
      </c>
    </row>
    <row r="128" spans="1:24" hidden="1" x14ac:dyDescent="0.25">
      <c r="A128">
        <f t="shared" si="4"/>
        <v>37</v>
      </c>
      <c r="B128">
        <v>2010</v>
      </c>
      <c r="C128" s="4">
        <v>40429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 s="15">
        <f t="shared" si="3"/>
        <v>0</v>
      </c>
      <c r="W128" s="5">
        <v>0</v>
      </c>
      <c r="X128" s="15">
        <f t="shared" si="5"/>
        <v>0</v>
      </c>
    </row>
    <row r="129" spans="1:24" hidden="1" x14ac:dyDescent="0.25">
      <c r="A129">
        <f t="shared" si="4"/>
        <v>37</v>
      </c>
      <c r="B129">
        <v>2010</v>
      </c>
      <c r="C129" s="4">
        <v>40430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 s="15">
        <f t="shared" si="3"/>
        <v>1</v>
      </c>
      <c r="W129" s="5">
        <v>0</v>
      </c>
      <c r="X129" s="15">
        <f t="shared" si="5"/>
        <v>1</v>
      </c>
    </row>
    <row r="130" spans="1:24" hidden="1" x14ac:dyDescent="0.25">
      <c r="A130">
        <f t="shared" si="4"/>
        <v>37</v>
      </c>
      <c r="B130">
        <v>2010</v>
      </c>
      <c r="C130" s="4">
        <v>40431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 s="15">
        <f t="shared" ref="V130:V193" si="6">SUM(D130:U130)</f>
        <v>0</v>
      </c>
      <c r="W130" s="5">
        <v>0</v>
      </c>
      <c r="X130" s="15">
        <f t="shared" si="5"/>
        <v>0</v>
      </c>
    </row>
    <row r="131" spans="1:24" hidden="1" x14ac:dyDescent="0.25">
      <c r="A131">
        <f t="shared" ref="A131:A194" si="7">WEEKNUM(C131)</f>
        <v>37</v>
      </c>
      <c r="B131">
        <v>2010</v>
      </c>
      <c r="C131" s="4">
        <v>40432</v>
      </c>
      <c r="D131">
        <v>1.33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0.33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 s="15">
        <f t="shared" si="6"/>
        <v>1.6600000000000001</v>
      </c>
      <c r="W131" s="5">
        <v>0.33</v>
      </c>
      <c r="X131" s="15">
        <f t="shared" ref="X131:X136" si="8">SUM(V131:W131)</f>
        <v>1.9900000000000002</v>
      </c>
    </row>
    <row r="132" spans="1:24" hidden="1" x14ac:dyDescent="0.25">
      <c r="A132">
        <f t="shared" si="7"/>
        <v>38</v>
      </c>
      <c r="B132">
        <v>2010</v>
      </c>
      <c r="C132" s="4">
        <v>40433</v>
      </c>
      <c r="D132">
        <v>1.33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0.33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 s="15">
        <f t="shared" si="6"/>
        <v>1.6600000000000001</v>
      </c>
      <c r="W132" s="5">
        <v>0.33</v>
      </c>
      <c r="X132" s="15">
        <f t="shared" si="8"/>
        <v>1.9900000000000002</v>
      </c>
    </row>
    <row r="133" spans="1:24" hidden="1" x14ac:dyDescent="0.25">
      <c r="A133">
        <f t="shared" si="7"/>
        <v>38</v>
      </c>
      <c r="B133">
        <v>2010</v>
      </c>
      <c r="C133" s="4">
        <v>40434</v>
      </c>
      <c r="D133">
        <v>1.33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0.33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 s="15">
        <f t="shared" si="6"/>
        <v>1.6600000000000001</v>
      </c>
      <c r="W133" s="5">
        <v>0.33</v>
      </c>
      <c r="X133" s="15">
        <f t="shared" si="8"/>
        <v>1.9900000000000002</v>
      </c>
    </row>
    <row r="134" spans="1:24" hidden="1" x14ac:dyDescent="0.25">
      <c r="A134">
        <f t="shared" si="7"/>
        <v>38</v>
      </c>
      <c r="B134">
        <v>2010</v>
      </c>
      <c r="C134" s="4">
        <v>40435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7</v>
      </c>
      <c r="R134">
        <v>0</v>
      </c>
      <c r="S134">
        <v>0</v>
      </c>
      <c r="T134">
        <v>0</v>
      </c>
      <c r="U134">
        <v>0</v>
      </c>
      <c r="V134" s="15">
        <f t="shared" si="6"/>
        <v>7</v>
      </c>
      <c r="W134" s="5">
        <v>1</v>
      </c>
      <c r="X134" s="15">
        <f t="shared" si="8"/>
        <v>8</v>
      </c>
    </row>
    <row r="135" spans="1:24" hidden="1" x14ac:dyDescent="0.25">
      <c r="A135">
        <f t="shared" si="7"/>
        <v>38</v>
      </c>
      <c r="B135">
        <v>2010</v>
      </c>
      <c r="C135" s="4">
        <v>40436</v>
      </c>
      <c r="D135">
        <v>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2</v>
      </c>
      <c r="R135">
        <v>0</v>
      </c>
      <c r="S135">
        <v>0</v>
      </c>
      <c r="T135">
        <v>0</v>
      </c>
      <c r="U135">
        <v>0</v>
      </c>
      <c r="V135" s="15">
        <f t="shared" si="6"/>
        <v>4</v>
      </c>
      <c r="W135" s="5">
        <v>0</v>
      </c>
      <c r="X135" s="15">
        <f t="shared" si="8"/>
        <v>4</v>
      </c>
    </row>
    <row r="136" spans="1:24" hidden="1" x14ac:dyDescent="0.25">
      <c r="A136">
        <f t="shared" si="7"/>
        <v>38</v>
      </c>
      <c r="B136">
        <v>2010</v>
      </c>
      <c r="C136" s="4">
        <v>40437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 s="15">
        <f t="shared" si="6"/>
        <v>0</v>
      </c>
      <c r="W136" s="5">
        <v>0</v>
      </c>
      <c r="X136" s="15">
        <f t="shared" si="8"/>
        <v>0</v>
      </c>
    </row>
    <row r="137" spans="1:24" hidden="1" x14ac:dyDescent="0.25">
      <c r="A137">
        <f t="shared" si="7"/>
        <v>19</v>
      </c>
      <c r="B137">
        <v>2011</v>
      </c>
      <c r="C137" s="4">
        <v>40668</v>
      </c>
      <c r="J137" s="3"/>
      <c r="K137" s="5"/>
      <c r="L137" s="5"/>
      <c r="M137" s="5"/>
      <c r="P137" s="3"/>
      <c r="S137" s="3"/>
      <c r="T137" s="5"/>
      <c r="U137" s="3"/>
      <c r="V137" s="15">
        <f t="shared" si="6"/>
        <v>0</v>
      </c>
      <c r="W137" s="5">
        <v>0</v>
      </c>
      <c r="X137" s="15">
        <f>SUM(V137:W137)</f>
        <v>0</v>
      </c>
    </row>
    <row r="138" spans="1:24" hidden="1" x14ac:dyDescent="0.25">
      <c r="A138">
        <f t="shared" si="7"/>
        <v>19</v>
      </c>
      <c r="B138">
        <v>2011</v>
      </c>
      <c r="C138" s="4">
        <v>40669</v>
      </c>
      <c r="J138" s="3"/>
      <c r="K138" s="5"/>
      <c r="L138" s="5"/>
      <c r="M138" s="5"/>
      <c r="N138" s="5"/>
      <c r="O138" s="5"/>
      <c r="P138" s="3"/>
      <c r="Q138" s="5"/>
      <c r="R138" s="5"/>
      <c r="S138" s="3"/>
      <c r="T138" s="5"/>
      <c r="U138" s="3"/>
      <c r="V138" s="15">
        <f t="shared" si="6"/>
        <v>0</v>
      </c>
      <c r="W138" s="5">
        <v>0</v>
      </c>
      <c r="X138" s="15">
        <f t="shared" ref="X138:X201" si="9">SUM(V138:W138)</f>
        <v>0</v>
      </c>
    </row>
    <row r="139" spans="1:24" hidden="1" x14ac:dyDescent="0.25">
      <c r="A139">
        <f t="shared" si="7"/>
        <v>19</v>
      </c>
      <c r="B139">
        <v>2011</v>
      </c>
      <c r="C139" s="4">
        <v>40670</v>
      </c>
      <c r="J139" s="3"/>
      <c r="K139" s="5"/>
      <c r="L139" s="5"/>
      <c r="M139" s="5"/>
      <c r="N139" s="5"/>
      <c r="O139" s="5"/>
      <c r="P139" s="3"/>
      <c r="Q139" s="5"/>
      <c r="R139" s="5"/>
      <c r="S139" s="3"/>
      <c r="T139" s="5"/>
      <c r="U139" s="3"/>
      <c r="V139" s="15">
        <f t="shared" si="6"/>
        <v>0</v>
      </c>
      <c r="W139" s="5">
        <v>0</v>
      </c>
      <c r="X139" s="15">
        <f t="shared" si="9"/>
        <v>0</v>
      </c>
    </row>
    <row r="140" spans="1:24" hidden="1" x14ac:dyDescent="0.25">
      <c r="A140">
        <f t="shared" si="7"/>
        <v>20</v>
      </c>
      <c r="B140">
        <v>2011</v>
      </c>
      <c r="C140" s="4">
        <v>40671</v>
      </c>
      <c r="J140" s="3"/>
      <c r="K140" s="5"/>
      <c r="L140" s="5"/>
      <c r="M140" s="5"/>
      <c r="N140" s="5"/>
      <c r="O140" s="5"/>
      <c r="P140" s="3"/>
      <c r="Q140" s="5"/>
      <c r="R140" s="5"/>
      <c r="S140" s="3"/>
      <c r="T140" s="5"/>
      <c r="U140" s="3"/>
      <c r="V140" s="15">
        <f t="shared" si="6"/>
        <v>0</v>
      </c>
      <c r="W140" s="5">
        <v>0</v>
      </c>
      <c r="X140" s="15">
        <f t="shared" si="9"/>
        <v>0</v>
      </c>
    </row>
    <row r="141" spans="1:24" hidden="1" x14ac:dyDescent="0.25">
      <c r="A141">
        <f t="shared" si="7"/>
        <v>20</v>
      </c>
      <c r="B141">
        <v>2011</v>
      </c>
      <c r="C141" s="4">
        <v>40672</v>
      </c>
      <c r="J141" s="3"/>
      <c r="K141" s="5"/>
      <c r="L141" s="5"/>
      <c r="M141" s="5"/>
      <c r="N141" s="5"/>
      <c r="O141" s="5"/>
      <c r="P141" s="3"/>
      <c r="Q141" s="5"/>
      <c r="R141" s="5"/>
      <c r="S141" s="3"/>
      <c r="T141" s="5"/>
      <c r="U141" s="3"/>
      <c r="V141" s="15">
        <f t="shared" si="6"/>
        <v>0</v>
      </c>
      <c r="W141" s="5">
        <v>0</v>
      </c>
      <c r="X141" s="15">
        <f t="shared" si="9"/>
        <v>0</v>
      </c>
    </row>
    <row r="142" spans="1:24" hidden="1" x14ac:dyDescent="0.25">
      <c r="A142">
        <f t="shared" si="7"/>
        <v>20</v>
      </c>
      <c r="B142">
        <v>2011</v>
      </c>
      <c r="C142" s="4">
        <v>40673</v>
      </c>
      <c r="J142" s="3"/>
      <c r="K142" s="5"/>
      <c r="L142" s="5"/>
      <c r="M142" s="5"/>
      <c r="N142" s="5"/>
      <c r="O142" s="5"/>
      <c r="P142" s="3"/>
      <c r="R142" s="5"/>
      <c r="S142" s="3"/>
      <c r="T142" s="5"/>
      <c r="U142" s="3"/>
      <c r="V142" s="15">
        <f t="shared" si="6"/>
        <v>0</v>
      </c>
      <c r="W142" s="5">
        <v>0</v>
      </c>
      <c r="X142" s="15">
        <f t="shared" si="9"/>
        <v>0</v>
      </c>
    </row>
    <row r="143" spans="1:24" hidden="1" x14ac:dyDescent="0.25">
      <c r="A143">
        <f t="shared" si="7"/>
        <v>20</v>
      </c>
      <c r="B143">
        <v>2011</v>
      </c>
      <c r="C143" s="4">
        <v>40674</v>
      </c>
      <c r="J143" s="3"/>
      <c r="K143" s="5"/>
      <c r="L143" s="5"/>
      <c r="M143" s="5"/>
      <c r="N143" s="5"/>
      <c r="O143" s="5"/>
      <c r="P143" s="3"/>
      <c r="Q143" s="5"/>
      <c r="R143" s="5"/>
      <c r="S143" s="3"/>
      <c r="T143" s="5"/>
      <c r="U143" s="3"/>
      <c r="V143" s="15">
        <f t="shared" si="6"/>
        <v>0</v>
      </c>
      <c r="W143" s="5">
        <v>0</v>
      </c>
      <c r="X143" s="15">
        <f t="shared" si="9"/>
        <v>0</v>
      </c>
    </row>
    <row r="144" spans="1:24" hidden="1" x14ac:dyDescent="0.25">
      <c r="A144">
        <f t="shared" si="7"/>
        <v>20</v>
      </c>
      <c r="B144">
        <v>2011</v>
      </c>
      <c r="C144" s="4">
        <v>40675</v>
      </c>
      <c r="J144" s="3"/>
      <c r="K144" s="5"/>
      <c r="L144" s="5"/>
      <c r="M144" s="5"/>
      <c r="N144" s="5"/>
      <c r="O144" s="5"/>
      <c r="P144" s="3"/>
      <c r="Q144" s="5"/>
      <c r="R144" s="5"/>
      <c r="S144" s="3"/>
      <c r="T144" s="5"/>
      <c r="U144" s="3"/>
      <c r="V144" s="15">
        <f t="shared" si="6"/>
        <v>0</v>
      </c>
      <c r="W144" s="5">
        <v>0</v>
      </c>
      <c r="X144" s="15">
        <f t="shared" si="9"/>
        <v>0</v>
      </c>
    </row>
    <row r="145" spans="1:24" hidden="1" x14ac:dyDescent="0.25">
      <c r="A145">
        <f t="shared" si="7"/>
        <v>20</v>
      </c>
      <c r="B145">
        <v>2011</v>
      </c>
      <c r="C145" s="4">
        <v>40676</v>
      </c>
      <c r="J145" s="3"/>
      <c r="K145" s="5"/>
      <c r="L145" s="5"/>
      <c r="M145" s="5"/>
      <c r="N145" s="5"/>
      <c r="O145" s="5"/>
      <c r="P145" s="3"/>
      <c r="Q145" s="5"/>
      <c r="R145" s="5"/>
      <c r="S145" s="3"/>
      <c r="T145" s="5"/>
      <c r="U145" s="3"/>
      <c r="V145" s="15">
        <f t="shared" si="6"/>
        <v>0</v>
      </c>
      <c r="W145" s="5">
        <v>0</v>
      </c>
      <c r="X145" s="15">
        <f t="shared" si="9"/>
        <v>0</v>
      </c>
    </row>
    <row r="146" spans="1:24" hidden="1" x14ac:dyDescent="0.25">
      <c r="A146">
        <f t="shared" si="7"/>
        <v>20</v>
      </c>
      <c r="B146">
        <v>2011</v>
      </c>
      <c r="C146" s="4">
        <v>40677</v>
      </c>
      <c r="J146" s="3"/>
      <c r="K146" s="5"/>
      <c r="L146" s="5"/>
      <c r="M146" s="5"/>
      <c r="N146" s="5"/>
      <c r="O146" s="5"/>
      <c r="P146" s="3"/>
      <c r="Q146" s="5"/>
      <c r="R146" s="5"/>
      <c r="S146" s="3"/>
      <c r="T146" s="5"/>
      <c r="U146" s="3"/>
      <c r="V146" s="15">
        <f t="shared" si="6"/>
        <v>0</v>
      </c>
      <c r="W146" s="5">
        <v>0</v>
      </c>
      <c r="X146" s="15">
        <f t="shared" si="9"/>
        <v>0</v>
      </c>
    </row>
    <row r="147" spans="1:24" hidden="1" x14ac:dyDescent="0.25">
      <c r="A147">
        <f t="shared" si="7"/>
        <v>21</v>
      </c>
      <c r="B147">
        <v>2011</v>
      </c>
      <c r="C147" s="4">
        <v>40678</v>
      </c>
      <c r="J147" s="3"/>
      <c r="K147" s="5"/>
      <c r="L147" s="5"/>
      <c r="M147" s="5"/>
      <c r="N147" s="5"/>
      <c r="O147" s="5"/>
      <c r="P147" s="3"/>
      <c r="Q147" s="5"/>
      <c r="R147" s="5"/>
      <c r="S147" s="3"/>
      <c r="T147" s="5"/>
      <c r="U147" s="3"/>
      <c r="V147" s="15">
        <f t="shared" si="6"/>
        <v>0</v>
      </c>
      <c r="W147" s="5">
        <v>0</v>
      </c>
      <c r="X147" s="15">
        <f t="shared" si="9"/>
        <v>0</v>
      </c>
    </row>
    <row r="148" spans="1:24" hidden="1" x14ac:dyDescent="0.25">
      <c r="A148">
        <f t="shared" si="7"/>
        <v>21</v>
      </c>
      <c r="B148">
        <v>2011</v>
      </c>
      <c r="C148" s="4">
        <v>40679</v>
      </c>
      <c r="J148" s="3"/>
      <c r="K148" s="5"/>
      <c r="L148" s="5"/>
      <c r="M148" s="5"/>
      <c r="N148" s="5"/>
      <c r="O148" s="5"/>
      <c r="P148" s="3"/>
      <c r="Q148" s="5"/>
      <c r="R148" s="5"/>
      <c r="S148" s="3"/>
      <c r="T148" s="5"/>
      <c r="U148" s="3"/>
      <c r="V148" s="15">
        <f t="shared" si="6"/>
        <v>0</v>
      </c>
      <c r="W148" s="5">
        <v>0</v>
      </c>
      <c r="X148" s="15">
        <f t="shared" si="9"/>
        <v>0</v>
      </c>
    </row>
    <row r="149" spans="1:24" hidden="1" x14ac:dyDescent="0.25">
      <c r="A149">
        <f t="shared" si="7"/>
        <v>21</v>
      </c>
      <c r="B149">
        <v>2011</v>
      </c>
      <c r="C149" s="4">
        <v>40680</v>
      </c>
      <c r="J149" s="3"/>
      <c r="K149" s="5"/>
      <c r="L149" s="5"/>
      <c r="M149" s="5"/>
      <c r="N149" s="5"/>
      <c r="O149" s="5"/>
      <c r="P149" s="3"/>
      <c r="Q149" s="5"/>
      <c r="R149" s="5"/>
      <c r="S149" s="3"/>
      <c r="T149" s="5"/>
      <c r="U149" s="3"/>
      <c r="V149" s="15">
        <f t="shared" si="6"/>
        <v>0</v>
      </c>
      <c r="W149" s="5">
        <v>0</v>
      </c>
      <c r="X149" s="15">
        <f t="shared" si="9"/>
        <v>0</v>
      </c>
    </row>
    <row r="150" spans="1:24" hidden="1" x14ac:dyDescent="0.25">
      <c r="A150">
        <f t="shared" si="7"/>
        <v>21</v>
      </c>
      <c r="B150">
        <v>2011</v>
      </c>
      <c r="C150" s="4">
        <v>40681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 s="3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3">
        <v>0</v>
      </c>
      <c r="Q150" s="5">
        <v>0</v>
      </c>
      <c r="R150" s="5">
        <v>0</v>
      </c>
      <c r="S150" s="3">
        <v>0</v>
      </c>
      <c r="T150" s="5">
        <v>0</v>
      </c>
      <c r="U150" s="3">
        <v>0</v>
      </c>
      <c r="V150" s="15">
        <f t="shared" si="6"/>
        <v>0</v>
      </c>
      <c r="W150" s="5">
        <v>0</v>
      </c>
      <c r="X150" s="15">
        <f t="shared" si="9"/>
        <v>0</v>
      </c>
    </row>
    <row r="151" spans="1:24" hidden="1" x14ac:dyDescent="0.25">
      <c r="A151">
        <f t="shared" si="7"/>
        <v>21</v>
      </c>
      <c r="B151">
        <v>2011</v>
      </c>
      <c r="C151" s="4">
        <v>40682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 s="3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3">
        <v>0</v>
      </c>
      <c r="Q151" s="5">
        <v>0.25</v>
      </c>
      <c r="R151" s="5">
        <v>0</v>
      </c>
      <c r="S151" s="3">
        <v>0</v>
      </c>
      <c r="T151" s="5">
        <v>0</v>
      </c>
      <c r="U151" s="3">
        <v>0</v>
      </c>
      <c r="V151" s="15">
        <f t="shared" si="6"/>
        <v>0.25</v>
      </c>
      <c r="W151" s="5">
        <v>0</v>
      </c>
      <c r="X151" s="15">
        <f t="shared" si="9"/>
        <v>0.25</v>
      </c>
    </row>
    <row r="152" spans="1:24" hidden="1" x14ac:dyDescent="0.25">
      <c r="A152">
        <f t="shared" si="7"/>
        <v>21</v>
      </c>
      <c r="B152">
        <v>2011</v>
      </c>
      <c r="C152" s="4">
        <v>40683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 s="3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3">
        <v>0</v>
      </c>
      <c r="Q152" s="5">
        <v>0.25</v>
      </c>
      <c r="R152" s="5">
        <v>0</v>
      </c>
      <c r="S152" s="3">
        <v>0</v>
      </c>
      <c r="T152" s="5">
        <v>0</v>
      </c>
      <c r="U152" s="3">
        <v>0</v>
      </c>
      <c r="V152" s="15">
        <f t="shared" si="6"/>
        <v>0.25</v>
      </c>
      <c r="W152" s="5">
        <v>0</v>
      </c>
      <c r="X152" s="15">
        <f t="shared" si="9"/>
        <v>0.25</v>
      </c>
    </row>
    <row r="153" spans="1:24" hidden="1" x14ac:dyDescent="0.25">
      <c r="A153">
        <f t="shared" si="7"/>
        <v>21</v>
      </c>
      <c r="B153">
        <v>2011</v>
      </c>
      <c r="C153" s="4">
        <v>40684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 s="3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3">
        <v>0</v>
      </c>
      <c r="Q153" s="5">
        <v>0.25</v>
      </c>
      <c r="R153" s="5">
        <v>0</v>
      </c>
      <c r="S153" s="3">
        <v>0</v>
      </c>
      <c r="T153" s="5">
        <v>0</v>
      </c>
      <c r="U153" s="3">
        <v>0</v>
      </c>
      <c r="V153" s="15">
        <f t="shared" si="6"/>
        <v>0.25</v>
      </c>
      <c r="W153" s="5">
        <v>0</v>
      </c>
      <c r="X153" s="15">
        <f t="shared" si="9"/>
        <v>0.25</v>
      </c>
    </row>
    <row r="154" spans="1:24" hidden="1" x14ac:dyDescent="0.25">
      <c r="A154">
        <f t="shared" si="7"/>
        <v>22</v>
      </c>
      <c r="B154">
        <v>2011</v>
      </c>
      <c r="C154" s="4">
        <v>40685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 s="3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3">
        <v>0</v>
      </c>
      <c r="Q154" s="5">
        <v>0.25</v>
      </c>
      <c r="R154" s="5">
        <v>0</v>
      </c>
      <c r="S154" s="3">
        <v>0</v>
      </c>
      <c r="T154" s="5">
        <v>0</v>
      </c>
      <c r="U154" s="3">
        <v>0</v>
      </c>
      <c r="V154" s="15">
        <f t="shared" si="6"/>
        <v>0.25</v>
      </c>
      <c r="W154" s="5">
        <v>0</v>
      </c>
      <c r="X154" s="15">
        <f t="shared" si="9"/>
        <v>0.25</v>
      </c>
    </row>
    <row r="155" spans="1:24" hidden="1" x14ac:dyDescent="0.25">
      <c r="A155">
        <f t="shared" si="7"/>
        <v>22</v>
      </c>
      <c r="B155">
        <v>2011</v>
      </c>
      <c r="C155" s="4">
        <v>40686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 s="15">
        <f t="shared" si="6"/>
        <v>0</v>
      </c>
      <c r="W155" s="5">
        <v>0</v>
      </c>
      <c r="X155" s="15">
        <f t="shared" si="9"/>
        <v>0</v>
      </c>
    </row>
    <row r="156" spans="1:24" hidden="1" x14ac:dyDescent="0.25">
      <c r="A156">
        <f t="shared" si="7"/>
        <v>22</v>
      </c>
      <c r="B156">
        <v>2011</v>
      </c>
      <c r="C156" s="4">
        <v>40687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 s="15">
        <f t="shared" si="6"/>
        <v>0</v>
      </c>
      <c r="W156" s="5">
        <v>0</v>
      </c>
      <c r="X156" s="15">
        <f t="shared" si="9"/>
        <v>0</v>
      </c>
    </row>
    <row r="157" spans="1:24" hidden="1" x14ac:dyDescent="0.25">
      <c r="A157">
        <f t="shared" si="7"/>
        <v>22</v>
      </c>
      <c r="B157">
        <v>2011</v>
      </c>
      <c r="C157" s="4">
        <v>40688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 s="15">
        <f t="shared" si="6"/>
        <v>0</v>
      </c>
      <c r="W157" s="5">
        <v>0</v>
      </c>
      <c r="X157" s="15">
        <f t="shared" si="9"/>
        <v>0</v>
      </c>
    </row>
    <row r="158" spans="1:24" hidden="1" x14ac:dyDescent="0.25">
      <c r="A158">
        <f t="shared" si="7"/>
        <v>22</v>
      </c>
      <c r="B158">
        <v>2011</v>
      </c>
      <c r="C158" s="4">
        <v>40689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 s="15">
        <f t="shared" si="6"/>
        <v>0</v>
      </c>
      <c r="W158" s="5">
        <v>0</v>
      </c>
      <c r="X158" s="15">
        <f t="shared" si="9"/>
        <v>0</v>
      </c>
    </row>
    <row r="159" spans="1:24" hidden="1" x14ac:dyDescent="0.25">
      <c r="A159">
        <f t="shared" si="7"/>
        <v>22</v>
      </c>
      <c r="B159">
        <v>2011</v>
      </c>
      <c r="C159" s="4">
        <v>40690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 s="3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3">
        <v>0</v>
      </c>
      <c r="Q159" s="5">
        <v>0.25</v>
      </c>
      <c r="R159" s="5">
        <v>0</v>
      </c>
      <c r="S159" s="3">
        <v>0</v>
      </c>
      <c r="T159" s="5">
        <v>0</v>
      </c>
      <c r="U159" s="3">
        <v>0</v>
      </c>
      <c r="V159" s="15">
        <f t="shared" si="6"/>
        <v>0.25</v>
      </c>
      <c r="W159" s="5">
        <v>0.25</v>
      </c>
      <c r="X159" s="15">
        <f t="shared" si="9"/>
        <v>0.5</v>
      </c>
    </row>
    <row r="160" spans="1:24" hidden="1" x14ac:dyDescent="0.25">
      <c r="A160">
        <f t="shared" si="7"/>
        <v>22</v>
      </c>
      <c r="B160">
        <v>2011</v>
      </c>
      <c r="C160" s="4">
        <v>40691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 s="3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3">
        <v>0</v>
      </c>
      <c r="Q160" s="5">
        <v>0.25</v>
      </c>
      <c r="R160" s="5">
        <v>0</v>
      </c>
      <c r="S160" s="3">
        <v>0</v>
      </c>
      <c r="T160" s="5">
        <v>0</v>
      </c>
      <c r="U160" s="3">
        <v>0</v>
      </c>
      <c r="V160" s="15">
        <f t="shared" si="6"/>
        <v>0.25</v>
      </c>
      <c r="W160" s="5">
        <v>0.25</v>
      </c>
      <c r="X160" s="15">
        <f t="shared" si="9"/>
        <v>0.5</v>
      </c>
    </row>
    <row r="161" spans="1:24" hidden="1" x14ac:dyDescent="0.25">
      <c r="A161">
        <f t="shared" si="7"/>
        <v>23</v>
      </c>
      <c r="B161">
        <v>2011</v>
      </c>
      <c r="C161" s="4">
        <v>40692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 s="3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3">
        <v>0</v>
      </c>
      <c r="Q161" s="5">
        <v>0.25</v>
      </c>
      <c r="R161" s="5">
        <v>0</v>
      </c>
      <c r="S161" s="3">
        <v>0</v>
      </c>
      <c r="T161" s="5">
        <v>0</v>
      </c>
      <c r="U161" s="3">
        <v>0</v>
      </c>
      <c r="V161" s="15">
        <f t="shared" si="6"/>
        <v>0.25</v>
      </c>
      <c r="W161" s="5">
        <v>0.25</v>
      </c>
      <c r="X161" s="15">
        <f t="shared" si="9"/>
        <v>0.5</v>
      </c>
    </row>
    <row r="162" spans="1:24" hidden="1" x14ac:dyDescent="0.25">
      <c r="A162">
        <f t="shared" si="7"/>
        <v>23</v>
      </c>
      <c r="B162">
        <v>2011</v>
      </c>
      <c r="C162" s="4">
        <v>40693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 s="3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3">
        <v>0</v>
      </c>
      <c r="Q162" s="5">
        <v>0.25</v>
      </c>
      <c r="R162" s="5">
        <v>0</v>
      </c>
      <c r="S162" s="3">
        <v>0</v>
      </c>
      <c r="T162" s="5">
        <v>0</v>
      </c>
      <c r="U162" s="3">
        <v>0</v>
      </c>
      <c r="V162" s="15">
        <f t="shared" si="6"/>
        <v>0.25</v>
      </c>
      <c r="W162" s="5">
        <v>0.25</v>
      </c>
      <c r="X162" s="15">
        <f t="shared" si="9"/>
        <v>0.5</v>
      </c>
    </row>
    <row r="163" spans="1:24" hidden="1" x14ac:dyDescent="0.25">
      <c r="A163">
        <f t="shared" si="7"/>
        <v>23</v>
      </c>
      <c r="B163">
        <v>2011</v>
      </c>
      <c r="C163" s="4">
        <v>40694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 s="7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7">
        <v>0</v>
      </c>
      <c r="Q163" s="5">
        <v>1</v>
      </c>
      <c r="R163" s="5">
        <v>0</v>
      </c>
      <c r="S163" s="7">
        <v>0</v>
      </c>
      <c r="T163" s="5">
        <v>0</v>
      </c>
      <c r="U163" s="7">
        <v>0</v>
      </c>
      <c r="V163" s="15">
        <f t="shared" si="6"/>
        <v>1</v>
      </c>
      <c r="W163" s="5">
        <v>0.25</v>
      </c>
      <c r="X163" s="15">
        <f t="shared" si="9"/>
        <v>1.25</v>
      </c>
    </row>
    <row r="164" spans="1:24" hidden="1" x14ac:dyDescent="0.25">
      <c r="A164">
        <f t="shared" si="7"/>
        <v>23</v>
      </c>
      <c r="B164">
        <v>2011</v>
      </c>
      <c r="C164" s="4">
        <v>40695</v>
      </c>
      <c r="D164">
        <v>4</v>
      </c>
      <c r="E164">
        <v>0</v>
      </c>
      <c r="F164">
        <v>0</v>
      </c>
      <c r="G164">
        <v>0</v>
      </c>
      <c r="H164">
        <v>0</v>
      </c>
      <c r="I164">
        <v>0</v>
      </c>
      <c r="J164" s="7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7">
        <v>0</v>
      </c>
      <c r="Q164" s="5">
        <v>5</v>
      </c>
      <c r="R164" s="5">
        <v>0</v>
      </c>
      <c r="S164" s="7">
        <v>0</v>
      </c>
      <c r="T164" s="5">
        <v>0</v>
      </c>
      <c r="U164" s="7">
        <v>0</v>
      </c>
      <c r="V164" s="15">
        <f t="shared" si="6"/>
        <v>9</v>
      </c>
      <c r="W164" s="5">
        <v>2</v>
      </c>
      <c r="X164" s="15">
        <f t="shared" si="9"/>
        <v>11</v>
      </c>
    </row>
    <row r="165" spans="1:24" hidden="1" x14ac:dyDescent="0.25">
      <c r="A165">
        <f t="shared" si="7"/>
        <v>23</v>
      </c>
      <c r="B165">
        <v>2011</v>
      </c>
      <c r="C165" s="4">
        <v>40696</v>
      </c>
      <c r="D165">
        <v>11</v>
      </c>
      <c r="E165">
        <v>1</v>
      </c>
      <c r="F165">
        <v>0</v>
      </c>
      <c r="G165">
        <v>0</v>
      </c>
      <c r="H165">
        <v>0</v>
      </c>
      <c r="I165">
        <v>0</v>
      </c>
      <c r="J165" s="7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7">
        <v>0</v>
      </c>
      <c r="Q165" s="5">
        <v>0</v>
      </c>
      <c r="R165" s="5">
        <v>0</v>
      </c>
      <c r="S165" s="7">
        <v>0</v>
      </c>
      <c r="T165" s="5">
        <v>0</v>
      </c>
      <c r="U165" s="7">
        <v>0</v>
      </c>
      <c r="V165" s="15">
        <f t="shared" si="6"/>
        <v>12</v>
      </c>
      <c r="W165" s="5">
        <v>6</v>
      </c>
      <c r="X165" s="15">
        <f t="shared" si="9"/>
        <v>18</v>
      </c>
    </row>
    <row r="166" spans="1:24" hidden="1" x14ac:dyDescent="0.25">
      <c r="A166">
        <f t="shared" si="7"/>
        <v>23</v>
      </c>
      <c r="B166">
        <v>2011</v>
      </c>
      <c r="C166" s="4">
        <v>40697</v>
      </c>
      <c r="D166">
        <v>17.670000000000002</v>
      </c>
      <c r="E166">
        <v>0.33</v>
      </c>
      <c r="F166">
        <v>0</v>
      </c>
      <c r="G166">
        <v>0</v>
      </c>
      <c r="H166">
        <v>1.33</v>
      </c>
      <c r="I166">
        <v>0</v>
      </c>
      <c r="J166" s="3">
        <v>0</v>
      </c>
      <c r="K166" s="5">
        <v>0</v>
      </c>
      <c r="L166" s="5">
        <v>0</v>
      </c>
      <c r="M166" s="5">
        <v>0</v>
      </c>
      <c r="N166" s="5">
        <v>1.67</v>
      </c>
      <c r="O166" s="5">
        <v>0</v>
      </c>
      <c r="P166" s="3">
        <v>0</v>
      </c>
      <c r="Q166" s="5">
        <v>4.67</v>
      </c>
      <c r="R166" s="5">
        <v>0</v>
      </c>
      <c r="S166" s="3">
        <v>0</v>
      </c>
      <c r="T166" s="5">
        <v>0</v>
      </c>
      <c r="U166" s="3">
        <v>0</v>
      </c>
      <c r="V166" s="15">
        <f t="shared" si="6"/>
        <v>25.67</v>
      </c>
      <c r="W166" s="5">
        <v>15.67</v>
      </c>
      <c r="X166" s="15">
        <f t="shared" si="9"/>
        <v>41.34</v>
      </c>
    </row>
    <row r="167" spans="1:24" hidden="1" x14ac:dyDescent="0.25">
      <c r="A167">
        <f t="shared" si="7"/>
        <v>23</v>
      </c>
      <c r="B167">
        <v>2011</v>
      </c>
      <c r="C167" s="4">
        <v>40698</v>
      </c>
      <c r="D167">
        <v>17.670000000000002</v>
      </c>
      <c r="E167">
        <v>0.33</v>
      </c>
      <c r="F167">
        <v>0</v>
      </c>
      <c r="G167">
        <v>0</v>
      </c>
      <c r="H167">
        <v>1.33</v>
      </c>
      <c r="I167">
        <v>0</v>
      </c>
      <c r="J167" s="3">
        <v>0</v>
      </c>
      <c r="K167" s="5">
        <v>0</v>
      </c>
      <c r="L167" s="5">
        <v>0</v>
      </c>
      <c r="M167" s="5">
        <v>0</v>
      </c>
      <c r="N167" s="5">
        <v>1.67</v>
      </c>
      <c r="O167" s="5">
        <v>0</v>
      </c>
      <c r="P167" s="3">
        <v>0</v>
      </c>
      <c r="Q167" s="5">
        <v>4.67</v>
      </c>
      <c r="R167" s="5">
        <v>0</v>
      </c>
      <c r="S167" s="3">
        <v>0</v>
      </c>
      <c r="T167" s="5">
        <v>0</v>
      </c>
      <c r="U167" s="3">
        <v>0</v>
      </c>
      <c r="V167" s="15">
        <f t="shared" si="6"/>
        <v>25.67</v>
      </c>
      <c r="W167" s="5">
        <v>15.67</v>
      </c>
      <c r="X167" s="15">
        <f t="shared" si="9"/>
        <v>41.34</v>
      </c>
    </row>
    <row r="168" spans="1:24" hidden="1" x14ac:dyDescent="0.25">
      <c r="A168">
        <f t="shared" si="7"/>
        <v>24</v>
      </c>
      <c r="B168">
        <v>2011</v>
      </c>
      <c r="C168" s="4">
        <v>40699</v>
      </c>
      <c r="D168">
        <v>17.670000000000002</v>
      </c>
      <c r="E168">
        <v>0.33</v>
      </c>
      <c r="F168">
        <v>0</v>
      </c>
      <c r="G168">
        <v>0</v>
      </c>
      <c r="H168">
        <v>1.33</v>
      </c>
      <c r="I168">
        <v>0</v>
      </c>
      <c r="J168" s="3">
        <v>0</v>
      </c>
      <c r="K168" s="5">
        <v>0</v>
      </c>
      <c r="L168" s="5">
        <v>0</v>
      </c>
      <c r="M168" s="5">
        <v>0</v>
      </c>
      <c r="N168" s="5">
        <v>1.67</v>
      </c>
      <c r="O168" s="5">
        <v>0</v>
      </c>
      <c r="P168" s="3">
        <v>0</v>
      </c>
      <c r="Q168" s="5">
        <v>4.67</v>
      </c>
      <c r="R168" s="5">
        <v>0</v>
      </c>
      <c r="S168" s="3">
        <v>0</v>
      </c>
      <c r="T168" s="5">
        <v>0</v>
      </c>
      <c r="U168" s="3">
        <v>0</v>
      </c>
      <c r="V168" s="15">
        <f t="shared" si="6"/>
        <v>25.67</v>
      </c>
      <c r="W168" s="5">
        <v>15.67</v>
      </c>
      <c r="X168" s="15">
        <f t="shared" si="9"/>
        <v>41.34</v>
      </c>
    </row>
    <row r="169" spans="1:24" hidden="1" x14ac:dyDescent="0.25">
      <c r="A169">
        <f t="shared" si="7"/>
        <v>24</v>
      </c>
      <c r="B169">
        <v>2011</v>
      </c>
      <c r="C169" s="4">
        <v>40700</v>
      </c>
      <c r="D169">
        <v>30</v>
      </c>
      <c r="E169">
        <v>1</v>
      </c>
      <c r="F169">
        <v>0</v>
      </c>
      <c r="G169">
        <v>0</v>
      </c>
      <c r="H169">
        <v>0</v>
      </c>
      <c r="I169">
        <v>0</v>
      </c>
      <c r="J169" s="7">
        <v>0</v>
      </c>
      <c r="K169" s="5">
        <v>0</v>
      </c>
      <c r="L169" s="5">
        <v>0</v>
      </c>
      <c r="M169" s="5">
        <v>0</v>
      </c>
      <c r="N169" s="5">
        <v>6</v>
      </c>
      <c r="O169" s="5">
        <v>0</v>
      </c>
      <c r="P169" s="7">
        <v>0</v>
      </c>
      <c r="Q169" s="5">
        <v>14</v>
      </c>
      <c r="R169" s="5">
        <v>0</v>
      </c>
      <c r="S169" s="7">
        <v>0</v>
      </c>
      <c r="T169" s="5">
        <v>0</v>
      </c>
      <c r="U169" s="7">
        <v>0</v>
      </c>
      <c r="V169" s="15">
        <f t="shared" si="6"/>
        <v>51</v>
      </c>
      <c r="W169" s="5">
        <v>48</v>
      </c>
      <c r="X169" s="15">
        <f t="shared" si="9"/>
        <v>99</v>
      </c>
    </row>
    <row r="170" spans="1:24" hidden="1" x14ac:dyDescent="0.25">
      <c r="A170">
        <f t="shared" si="7"/>
        <v>24</v>
      </c>
      <c r="B170">
        <v>2011</v>
      </c>
      <c r="C170" s="4">
        <v>40701</v>
      </c>
      <c r="D170">
        <v>18</v>
      </c>
      <c r="E170">
        <v>0</v>
      </c>
      <c r="F170">
        <v>0</v>
      </c>
      <c r="G170">
        <v>0</v>
      </c>
      <c r="H170">
        <v>1</v>
      </c>
      <c r="I170">
        <v>0</v>
      </c>
      <c r="J170" s="7">
        <v>0</v>
      </c>
      <c r="K170" s="5">
        <v>0</v>
      </c>
      <c r="L170" s="5">
        <v>0</v>
      </c>
      <c r="M170" s="5">
        <v>0</v>
      </c>
      <c r="N170" s="5">
        <v>1</v>
      </c>
      <c r="O170" s="5">
        <v>0</v>
      </c>
      <c r="P170" s="7">
        <v>0</v>
      </c>
      <c r="Q170" s="5">
        <v>3</v>
      </c>
      <c r="R170" s="5">
        <v>0</v>
      </c>
      <c r="S170" s="7">
        <v>0</v>
      </c>
      <c r="T170" s="5">
        <v>0</v>
      </c>
      <c r="U170" s="7">
        <v>0</v>
      </c>
      <c r="V170" s="15">
        <f t="shared" si="6"/>
        <v>23</v>
      </c>
      <c r="W170" s="5">
        <v>11</v>
      </c>
      <c r="X170" s="15">
        <f t="shared" si="9"/>
        <v>34</v>
      </c>
    </row>
    <row r="171" spans="1:24" hidden="1" x14ac:dyDescent="0.25">
      <c r="A171">
        <f t="shared" si="7"/>
        <v>24</v>
      </c>
      <c r="B171">
        <v>2011</v>
      </c>
      <c r="C171" s="4">
        <v>40702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 s="3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3">
        <v>0</v>
      </c>
      <c r="Q171" s="5">
        <v>1</v>
      </c>
      <c r="R171" s="5">
        <v>0</v>
      </c>
      <c r="S171" s="3">
        <v>0</v>
      </c>
      <c r="T171" s="5">
        <v>0</v>
      </c>
      <c r="U171" s="3">
        <v>0</v>
      </c>
      <c r="V171" s="15">
        <f t="shared" si="6"/>
        <v>1</v>
      </c>
      <c r="W171" s="5">
        <v>3</v>
      </c>
      <c r="X171" s="15">
        <f t="shared" si="9"/>
        <v>4</v>
      </c>
    </row>
    <row r="172" spans="1:24" hidden="1" x14ac:dyDescent="0.25">
      <c r="A172">
        <f t="shared" si="7"/>
        <v>24</v>
      </c>
      <c r="B172">
        <v>2011</v>
      </c>
      <c r="C172" s="4">
        <v>40703</v>
      </c>
      <c r="D172">
        <v>9</v>
      </c>
      <c r="E172">
        <v>0</v>
      </c>
      <c r="F172">
        <v>0</v>
      </c>
      <c r="G172">
        <v>0</v>
      </c>
      <c r="H172">
        <v>0</v>
      </c>
      <c r="I172">
        <v>0</v>
      </c>
      <c r="J172" s="7">
        <v>0</v>
      </c>
      <c r="K172" s="5">
        <v>0</v>
      </c>
      <c r="L172" s="5">
        <v>0</v>
      </c>
      <c r="M172" s="5">
        <v>0</v>
      </c>
      <c r="N172" s="5">
        <v>1</v>
      </c>
      <c r="O172" s="5">
        <v>0</v>
      </c>
      <c r="P172" s="7">
        <v>0</v>
      </c>
      <c r="Q172" s="5">
        <v>0</v>
      </c>
      <c r="R172" s="5">
        <v>0</v>
      </c>
      <c r="S172" s="7">
        <v>0</v>
      </c>
      <c r="T172" s="5">
        <v>0</v>
      </c>
      <c r="U172" s="7">
        <v>0</v>
      </c>
      <c r="V172" s="15">
        <v>10</v>
      </c>
      <c r="W172" s="5">
        <v>1</v>
      </c>
      <c r="X172" s="15">
        <f t="shared" si="9"/>
        <v>11</v>
      </c>
    </row>
    <row r="173" spans="1:24" hidden="1" x14ac:dyDescent="0.25">
      <c r="A173">
        <f t="shared" si="7"/>
        <v>24</v>
      </c>
      <c r="B173">
        <v>2011</v>
      </c>
      <c r="C173" s="4">
        <v>40704</v>
      </c>
      <c r="D173">
        <v>8.33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1.33</v>
      </c>
      <c r="O173">
        <v>0</v>
      </c>
      <c r="P173">
        <v>0</v>
      </c>
      <c r="Q173">
        <v>1</v>
      </c>
      <c r="R173">
        <v>0</v>
      </c>
      <c r="S173">
        <v>0</v>
      </c>
      <c r="T173">
        <v>0</v>
      </c>
      <c r="U173">
        <v>0</v>
      </c>
      <c r="V173" s="15">
        <f t="shared" si="6"/>
        <v>10.66</v>
      </c>
      <c r="W173" s="5">
        <v>22.33</v>
      </c>
      <c r="X173" s="15">
        <f t="shared" si="9"/>
        <v>32.989999999999995</v>
      </c>
    </row>
    <row r="174" spans="1:24" hidden="1" x14ac:dyDescent="0.25">
      <c r="A174">
        <f t="shared" si="7"/>
        <v>24</v>
      </c>
      <c r="B174">
        <v>2011</v>
      </c>
      <c r="C174" s="4">
        <v>40705</v>
      </c>
      <c r="D174">
        <v>8.33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1.33</v>
      </c>
      <c r="O174">
        <v>0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0</v>
      </c>
      <c r="V174" s="15">
        <f t="shared" si="6"/>
        <v>10.66</v>
      </c>
      <c r="W174" s="5">
        <v>22.33</v>
      </c>
      <c r="X174" s="15">
        <f t="shared" si="9"/>
        <v>32.989999999999995</v>
      </c>
    </row>
    <row r="175" spans="1:24" hidden="1" x14ac:dyDescent="0.25">
      <c r="A175">
        <f t="shared" si="7"/>
        <v>25</v>
      </c>
      <c r="B175">
        <v>2011</v>
      </c>
      <c r="C175" s="4">
        <v>40706</v>
      </c>
      <c r="D175">
        <v>8.33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1.33</v>
      </c>
      <c r="O175">
        <v>0</v>
      </c>
      <c r="P175">
        <v>0</v>
      </c>
      <c r="Q175">
        <v>1</v>
      </c>
      <c r="R175">
        <v>0</v>
      </c>
      <c r="S175">
        <v>0</v>
      </c>
      <c r="T175">
        <v>0</v>
      </c>
      <c r="U175">
        <v>0</v>
      </c>
      <c r="V175" s="15">
        <f t="shared" si="6"/>
        <v>10.66</v>
      </c>
      <c r="W175" s="5">
        <v>22.33</v>
      </c>
      <c r="X175" s="15">
        <f t="shared" si="9"/>
        <v>32.989999999999995</v>
      </c>
    </row>
    <row r="176" spans="1:24" hidden="1" x14ac:dyDescent="0.25">
      <c r="A176">
        <f t="shared" si="7"/>
        <v>25</v>
      </c>
      <c r="B176">
        <v>2011</v>
      </c>
      <c r="C176" s="4">
        <v>40707</v>
      </c>
      <c r="D176">
        <v>28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</v>
      </c>
      <c r="O176">
        <v>0</v>
      </c>
      <c r="P176">
        <v>0</v>
      </c>
      <c r="Q176">
        <v>3</v>
      </c>
      <c r="R176">
        <v>0</v>
      </c>
      <c r="S176">
        <v>0</v>
      </c>
      <c r="T176">
        <v>0</v>
      </c>
      <c r="U176">
        <v>0</v>
      </c>
      <c r="V176" s="15">
        <f t="shared" si="6"/>
        <v>35</v>
      </c>
      <c r="W176" s="5">
        <v>26</v>
      </c>
      <c r="X176" s="15">
        <f t="shared" si="9"/>
        <v>61</v>
      </c>
    </row>
    <row r="177" spans="1:24" hidden="1" x14ac:dyDescent="0.25">
      <c r="A177">
        <f t="shared" si="7"/>
        <v>25</v>
      </c>
      <c r="B177">
        <v>2011</v>
      </c>
      <c r="C177" s="4">
        <v>40708</v>
      </c>
      <c r="D177">
        <v>37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 s="15">
        <f t="shared" si="6"/>
        <v>38</v>
      </c>
      <c r="W177" s="5">
        <v>14</v>
      </c>
      <c r="X177" s="15">
        <f t="shared" si="9"/>
        <v>52</v>
      </c>
    </row>
    <row r="178" spans="1:24" hidden="1" x14ac:dyDescent="0.25">
      <c r="A178">
        <f t="shared" si="7"/>
        <v>25</v>
      </c>
      <c r="B178">
        <v>2011</v>
      </c>
      <c r="C178" s="4">
        <v>40709</v>
      </c>
      <c r="D178">
        <v>2</v>
      </c>
      <c r="E178">
        <v>0</v>
      </c>
      <c r="F178">
        <v>0</v>
      </c>
      <c r="G178">
        <v>0</v>
      </c>
      <c r="H178">
        <v>0</v>
      </c>
      <c r="I178">
        <v>0</v>
      </c>
      <c r="J178" s="3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3">
        <v>0</v>
      </c>
      <c r="Q178" s="5">
        <v>0</v>
      </c>
      <c r="R178" s="5">
        <v>0</v>
      </c>
      <c r="S178" s="3">
        <v>0</v>
      </c>
      <c r="T178" s="5">
        <v>0</v>
      </c>
      <c r="U178" s="3">
        <v>1</v>
      </c>
      <c r="V178" s="15">
        <f t="shared" si="6"/>
        <v>3</v>
      </c>
      <c r="W178" s="5">
        <v>6</v>
      </c>
      <c r="X178" s="15">
        <f t="shared" si="9"/>
        <v>9</v>
      </c>
    </row>
    <row r="179" spans="1:24" hidden="1" x14ac:dyDescent="0.25">
      <c r="A179">
        <f t="shared" si="7"/>
        <v>25</v>
      </c>
      <c r="B179">
        <v>2011</v>
      </c>
      <c r="C179" s="4">
        <v>40710</v>
      </c>
      <c r="D179">
        <v>16</v>
      </c>
      <c r="E179">
        <v>1</v>
      </c>
      <c r="F179">
        <v>0</v>
      </c>
      <c r="G179">
        <v>0</v>
      </c>
      <c r="H179">
        <v>0</v>
      </c>
      <c r="I179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4</v>
      </c>
      <c r="P179" s="5">
        <v>0</v>
      </c>
      <c r="Q179" s="5">
        <v>2</v>
      </c>
      <c r="R179" s="5">
        <v>0</v>
      </c>
      <c r="S179" s="5">
        <v>0</v>
      </c>
      <c r="T179" s="5">
        <v>0</v>
      </c>
      <c r="U179" s="5">
        <v>0</v>
      </c>
      <c r="V179" s="15">
        <f t="shared" si="6"/>
        <v>23</v>
      </c>
      <c r="W179" s="5">
        <v>12</v>
      </c>
      <c r="X179" s="15">
        <f t="shared" si="9"/>
        <v>35</v>
      </c>
    </row>
    <row r="180" spans="1:24" hidden="1" x14ac:dyDescent="0.25">
      <c r="A180">
        <f t="shared" si="7"/>
        <v>25</v>
      </c>
      <c r="B180">
        <v>2011</v>
      </c>
      <c r="C180" s="4">
        <v>40711</v>
      </c>
      <c r="D180">
        <v>24.67</v>
      </c>
      <c r="E180">
        <v>0</v>
      </c>
      <c r="F180">
        <v>0</v>
      </c>
      <c r="G180">
        <v>0</v>
      </c>
      <c r="H180">
        <v>0</v>
      </c>
      <c r="I180">
        <v>0</v>
      </c>
      <c r="J180" s="5">
        <v>0</v>
      </c>
      <c r="K180" s="5">
        <v>0</v>
      </c>
      <c r="L180" s="5">
        <v>0.67</v>
      </c>
      <c r="M180" s="5">
        <v>0</v>
      </c>
      <c r="N180" s="5">
        <v>3</v>
      </c>
      <c r="O180" s="5">
        <v>0</v>
      </c>
      <c r="P180" s="5">
        <v>0</v>
      </c>
      <c r="Q180" s="5">
        <v>0.67</v>
      </c>
      <c r="R180" s="5">
        <v>0</v>
      </c>
      <c r="S180" s="5">
        <v>0</v>
      </c>
      <c r="T180" s="5">
        <v>0.33</v>
      </c>
      <c r="U180" s="5">
        <v>0.33</v>
      </c>
      <c r="V180" s="15">
        <f t="shared" si="6"/>
        <v>29.67</v>
      </c>
      <c r="W180" s="5">
        <v>20.329999999999998</v>
      </c>
      <c r="X180" s="15">
        <f t="shared" si="9"/>
        <v>50</v>
      </c>
    </row>
    <row r="181" spans="1:24" hidden="1" x14ac:dyDescent="0.25">
      <c r="A181">
        <f t="shared" si="7"/>
        <v>25</v>
      </c>
      <c r="B181">
        <v>2011</v>
      </c>
      <c r="C181" s="4">
        <v>40712</v>
      </c>
      <c r="D181">
        <v>24.67</v>
      </c>
      <c r="E181">
        <v>0</v>
      </c>
      <c r="F181">
        <v>0</v>
      </c>
      <c r="G181">
        <v>0</v>
      </c>
      <c r="H181">
        <v>0</v>
      </c>
      <c r="I181">
        <v>0</v>
      </c>
      <c r="J181" s="5">
        <v>0</v>
      </c>
      <c r="K181" s="5">
        <v>0</v>
      </c>
      <c r="L181" s="5">
        <v>0.67</v>
      </c>
      <c r="M181" s="5">
        <v>0</v>
      </c>
      <c r="N181" s="5">
        <v>3</v>
      </c>
      <c r="O181" s="5">
        <v>0</v>
      </c>
      <c r="P181" s="5">
        <v>0</v>
      </c>
      <c r="Q181" s="5">
        <v>0.67</v>
      </c>
      <c r="R181" s="5">
        <v>0</v>
      </c>
      <c r="S181" s="5">
        <v>0</v>
      </c>
      <c r="T181" s="5">
        <v>0.33</v>
      </c>
      <c r="U181" s="5">
        <v>0.33</v>
      </c>
      <c r="V181" s="15">
        <f t="shared" si="6"/>
        <v>29.67</v>
      </c>
      <c r="W181" s="5">
        <v>20.329999999999998</v>
      </c>
      <c r="X181" s="15">
        <f t="shared" si="9"/>
        <v>50</v>
      </c>
    </row>
    <row r="182" spans="1:24" hidden="1" x14ac:dyDescent="0.25">
      <c r="A182">
        <f t="shared" si="7"/>
        <v>26</v>
      </c>
      <c r="B182">
        <v>2011</v>
      </c>
      <c r="C182" s="4">
        <v>40713</v>
      </c>
      <c r="D182">
        <v>24.67</v>
      </c>
      <c r="E182">
        <v>0</v>
      </c>
      <c r="F182">
        <v>0</v>
      </c>
      <c r="G182">
        <v>0</v>
      </c>
      <c r="H182">
        <v>0</v>
      </c>
      <c r="I182">
        <v>0</v>
      </c>
      <c r="J182" s="5">
        <v>0</v>
      </c>
      <c r="K182" s="5">
        <v>0</v>
      </c>
      <c r="L182" s="5">
        <v>0.67</v>
      </c>
      <c r="M182" s="5">
        <v>0</v>
      </c>
      <c r="N182" s="5">
        <v>3</v>
      </c>
      <c r="O182" s="5">
        <v>0</v>
      </c>
      <c r="P182" s="5">
        <v>0</v>
      </c>
      <c r="Q182" s="5">
        <v>0.67</v>
      </c>
      <c r="R182" s="5">
        <v>0</v>
      </c>
      <c r="S182" s="5">
        <v>0</v>
      </c>
      <c r="T182" s="5">
        <v>0.33</v>
      </c>
      <c r="U182" s="5">
        <v>0.33</v>
      </c>
      <c r="V182" s="15">
        <f t="shared" si="6"/>
        <v>29.67</v>
      </c>
      <c r="W182" s="5">
        <v>20.329999999999998</v>
      </c>
      <c r="X182" s="15">
        <f t="shared" si="9"/>
        <v>50</v>
      </c>
    </row>
    <row r="183" spans="1:24" hidden="1" x14ac:dyDescent="0.25">
      <c r="A183">
        <f t="shared" si="7"/>
        <v>26</v>
      </c>
      <c r="B183">
        <v>2011</v>
      </c>
      <c r="C183" s="4">
        <v>40714</v>
      </c>
      <c r="D183">
        <v>51</v>
      </c>
      <c r="E183">
        <v>2</v>
      </c>
      <c r="F183">
        <v>0</v>
      </c>
      <c r="G183">
        <v>0</v>
      </c>
      <c r="H183">
        <v>0</v>
      </c>
      <c r="I183">
        <v>0</v>
      </c>
      <c r="J183" s="5">
        <v>0</v>
      </c>
      <c r="K183" s="5">
        <v>0</v>
      </c>
      <c r="L183" s="5">
        <v>0</v>
      </c>
      <c r="M183" s="5">
        <v>0</v>
      </c>
      <c r="N183" s="5">
        <v>3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1</v>
      </c>
      <c r="V183" s="15">
        <f t="shared" si="6"/>
        <v>57</v>
      </c>
      <c r="W183" s="5">
        <v>79</v>
      </c>
      <c r="X183" s="15">
        <f t="shared" si="9"/>
        <v>136</v>
      </c>
    </row>
    <row r="184" spans="1:24" hidden="1" x14ac:dyDescent="0.25">
      <c r="A184">
        <f t="shared" si="7"/>
        <v>26</v>
      </c>
      <c r="B184">
        <v>2011</v>
      </c>
      <c r="C184" s="4">
        <v>40715</v>
      </c>
      <c r="D184">
        <v>18</v>
      </c>
      <c r="E184">
        <v>0</v>
      </c>
      <c r="F184">
        <v>0</v>
      </c>
      <c r="G184">
        <v>0</v>
      </c>
      <c r="H184">
        <v>0</v>
      </c>
      <c r="I184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15">
        <f>SUM(D184:U184)</f>
        <v>18</v>
      </c>
      <c r="W184" s="5">
        <v>0</v>
      </c>
      <c r="X184" s="15">
        <f t="shared" si="9"/>
        <v>18</v>
      </c>
    </row>
    <row r="185" spans="1:24" hidden="1" x14ac:dyDescent="0.25">
      <c r="A185">
        <f t="shared" si="7"/>
        <v>26</v>
      </c>
      <c r="B185">
        <v>2011</v>
      </c>
      <c r="C185" s="4">
        <v>40716</v>
      </c>
      <c r="D185">
        <v>5</v>
      </c>
      <c r="E185">
        <v>0</v>
      </c>
      <c r="F185">
        <v>0</v>
      </c>
      <c r="G185">
        <v>0</v>
      </c>
      <c r="H185">
        <v>0</v>
      </c>
      <c r="I18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15">
        <f t="shared" si="6"/>
        <v>5</v>
      </c>
      <c r="W185" s="5">
        <v>2</v>
      </c>
      <c r="X185" s="15">
        <f t="shared" si="9"/>
        <v>7</v>
      </c>
    </row>
    <row r="186" spans="1:24" hidden="1" x14ac:dyDescent="0.25">
      <c r="A186">
        <f t="shared" si="7"/>
        <v>26</v>
      </c>
      <c r="B186">
        <v>2011</v>
      </c>
      <c r="C186" s="4">
        <v>40717</v>
      </c>
      <c r="D186">
        <v>14</v>
      </c>
      <c r="E186">
        <v>0</v>
      </c>
      <c r="F186">
        <v>0</v>
      </c>
      <c r="G186">
        <v>0</v>
      </c>
      <c r="H186">
        <v>0</v>
      </c>
      <c r="I186">
        <v>0</v>
      </c>
      <c r="J186" s="5">
        <v>0</v>
      </c>
      <c r="K186" s="5">
        <v>0</v>
      </c>
      <c r="L186" s="5">
        <v>0</v>
      </c>
      <c r="M186" s="5">
        <v>0</v>
      </c>
      <c r="N186" s="5">
        <v>3</v>
      </c>
      <c r="O186" s="5">
        <v>0</v>
      </c>
      <c r="P186" s="5">
        <v>0</v>
      </c>
      <c r="Q186" s="5">
        <v>2</v>
      </c>
      <c r="R186" s="5">
        <v>0</v>
      </c>
      <c r="S186" s="5">
        <v>0</v>
      </c>
      <c r="T186" s="5">
        <v>1</v>
      </c>
      <c r="U186" s="5">
        <v>0</v>
      </c>
      <c r="V186" s="15">
        <f t="shared" si="6"/>
        <v>20</v>
      </c>
      <c r="W186" s="5">
        <v>13</v>
      </c>
      <c r="X186" s="15">
        <f t="shared" si="9"/>
        <v>33</v>
      </c>
    </row>
    <row r="187" spans="1:24" hidden="1" x14ac:dyDescent="0.25">
      <c r="A187">
        <f t="shared" si="7"/>
        <v>26</v>
      </c>
      <c r="B187">
        <v>2011</v>
      </c>
      <c r="C187" s="4">
        <v>40718</v>
      </c>
      <c r="D187">
        <v>39</v>
      </c>
      <c r="E187">
        <v>1.33</v>
      </c>
      <c r="F187">
        <v>0</v>
      </c>
      <c r="G187">
        <v>0</v>
      </c>
      <c r="H187">
        <v>0</v>
      </c>
      <c r="I187">
        <v>0</v>
      </c>
      <c r="J187" s="5">
        <v>0</v>
      </c>
      <c r="K187" s="5">
        <v>0</v>
      </c>
      <c r="L187" s="5">
        <v>0.67</v>
      </c>
      <c r="M187" s="5">
        <v>0</v>
      </c>
      <c r="N187" s="5">
        <v>1</v>
      </c>
      <c r="O187" s="5">
        <v>2</v>
      </c>
      <c r="P187" s="5">
        <v>0</v>
      </c>
      <c r="Q187" s="5">
        <v>2</v>
      </c>
      <c r="R187" s="5">
        <v>0</v>
      </c>
      <c r="S187" s="5">
        <v>0</v>
      </c>
      <c r="T187" s="5">
        <v>1</v>
      </c>
      <c r="U187" s="5">
        <v>0</v>
      </c>
      <c r="V187" s="15">
        <f t="shared" si="6"/>
        <v>47</v>
      </c>
      <c r="W187" s="5">
        <v>101.67</v>
      </c>
      <c r="X187" s="15">
        <f t="shared" si="9"/>
        <v>148.67000000000002</v>
      </c>
    </row>
    <row r="188" spans="1:24" hidden="1" x14ac:dyDescent="0.25">
      <c r="A188">
        <f t="shared" si="7"/>
        <v>26</v>
      </c>
      <c r="B188">
        <v>2011</v>
      </c>
      <c r="C188" s="4">
        <v>40719</v>
      </c>
      <c r="D188">
        <v>39</v>
      </c>
      <c r="E188">
        <v>1.33</v>
      </c>
      <c r="F188">
        <v>0</v>
      </c>
      <c r="G188">
        <v>0</v>
      </c>
      <c r="H188">
        <v>0</v>
      </c>
      <c r="I188">
        <v>0</v>
      </c>
      <c r="J188" s="5">
        <v>0</v>
      </c>
      <c r="K188" s="5">
        <v>0</v>
      </c>
      <c r="L188" s="5">
        <v>0.67</v>
      </c>
      <c r="M188" s="5">
        <v>0</v>
      </c>
      <c r="N188" s="5">
        <v>1</v>
      </c>
      <c r="O188" s="5">
        <v>2</v>
      </c>
      <c r="P188" s="5">
        <v>0</v>
      </c>
      <c r="Q188" s="5">
        <v>2</v>
      </c>
      <c r="R188" s="5">
        <v>0</v>
      </c>
      <c r="S188" s="5">
        <v>0</v>
      </c>
      <c r="T188" s="5">
        <v>1</v>
      </c>
      <c r="U188" s="5">
        <v>0</v>
      </c>
      <c r="V188" s="15">
        <f t="shared" si="6"/>
        <v>47</v>
      </c>
      <c r="W188" s="5">
        <v>101.67</v>
      </c>
      <c r="X188" s="15">
        <f t="shared" si="9"/>
        <v>148.67000000000002</v>
      </c>
    </row>
    <row r="189" spans="1:24" hidden="1" x14ac:dyDescent="0.25">
      <c r="A189">
        <f t="shared" si="7"/>
        <v>27</v>
      </c>
      <c r="B189">
        <v>2011</v>
      </c>
      <c r="C189" s="4">
        <v>40720</v>
      </c>
      <c r="D189">
        <v>39</v>
      </c>
      <c r="E189">
        <v>1.33</v>
      </c>
      <c r="F189">
        <v>0</v>
      </c>
      <c r="G189">
        <v>0</v>
      </c>
      <c r="H189">
        <v>0</v>
      </c>
      <c r="I189">
        <v>0</v>
      </c>
      <c r="J189" s="5">
        <v>0</v>
      </c>
      <c r="K189" s="5">
        <v>0</v>
      </c>
      <c r="L189" s="5">
        <v>0.67</v>
      </c>
      <c r="M189" s="5">
        <v>0</v>
      </c>
      <c r="N189" s="5">
        <v>1</v>
      </c>
      <c r="O189" s="5">
        <v>2</v>
      </c>
      <c r="P189" s="5">
        <v>0</v>
      </c>
      <c r="Q189" s="5">
        <v>2</v>
      </c>
      <c r="R189" s="5">
        <v>0</v>
      </c>
      <c r="S189" s="5">
        <v>0</v>
      </c>
      <c r="T189" s="5">
        <v>1</v>
      </c>
      <c r="U189" s="5">
        <v>0</v>
      </c>
      <c r="V189" s="15">
        <f t="shared" si="6"/>
        <v>47</v>
      </c>
      <c r="W189" s="5">
        <v>101.67</v>
      </c>
      <c r="X189" s="15">
        <f t="shared" si="9"/>
        <v>148.67000000000002</v>
      </c>
    </row>
    <row r="190" spans="1:24" hidden="1" x14ac:dyDescent="0.25">
      <c r="A190">
        <f t="shared" si="7"/>
        <v>27</v>
      </c>
      <c r="B190">
        <v>2011</v>
      </c>
      <c r="C190" s="4">
        <v>40721</v>
      </c>
      <c r="D190">
        <v>13</v>
      </c>
      <c r="E190">
        <v>0</v>
      </c>
      <c r="F190">
        <v>0</v>
      </c>
      <c r="G190">
        <v>0</v>
      </c>
      <c r="H190">
        <v>0</v>
      </c>
      <c r="I190">
        <v>0</v>
      </c>
      <c r="J190" s="5">
        <v>0</v>
      </c>
      <c r="K190" s="5">
        <v>0</v>
      </c>
      <c r="L190" s="5">
        <v>0</v>
      </c>
      <c r="M190" s="5">
        <v>0</v>
      </c>
      <c r="N190" s="5">
        <v>3</v>
      </c>
      <c r="O190" s="5">
        <v>4</v>
      </c>
      <c r="P190" s="5">
        <v>0</v>
      </c>
      <c r="Q190" s="5">
        <v>3</v>
      </c>
      <c r="R190" s="5">
        <v>0</v>
      </c>
      <c r="S190" s="5">
        <v>0</v>
      </c>
      <c r="T190" s="5">
        <v>0</v>
      </c>
      <c r="U190" s="5">
        <v>0</v>
      </c>
      <c r="V190" s="15">
        <f t="shared" si="6"/>
        <v>23</v>
      </c>
      <c r="W190" s="5">
        <v>21</v>
      </c>
      <c r="X190" s="15">
        <f t="shared" si="9"/>
        <v>44</v>
      </c>
    </row>
    <row r="191" spans="1:24" hidden="1" x14ac:dyDescent="0.25">
      <c r="A191">
        <f t="shared" si="7"/>
        <v>27</v>
      </c>
      <c r="B191">
        <v>2011</v>
      </c>
      <c r="C191" s="4">
        <v>40722</v>
      </c>
      <c r="D191">
        <v>32</v>
      </c>
      <c r="E191">
        <v>1</v>
      </c>
      <c r="F191">
        <v>0</v>
      </c>
      <c r="G191">
        <v>0</v>
      </c>
      <c r="H191">
        <v>0</v>
      </c>
      <c r="I191">
        <v>0</v>
      </c>
      <c r="J191" s="5">
        <v>0</v>
      </c>
      <c r="K191" s="5">
        <v>0</v>
      </c>
      <c r="L191" s="5">
        <v>0</v>
      </c>
      <c r="M191" s="5">
        <v>0</v>
      </c>
      <c r="N191" s="5">
        <v>5</v>
      </c>
      <c r="O191" s="5">
        <v>0</v>
      </c>
      <c r="P191" s="5">
        <v>0</v>
      </c>
      <c r="Q191" s="5">
        <v>2</v>
      </c>
      <c r="R191" s="5">
        <v>0</v>
      </c>
      <c r="S191" s="5">
        <v>0</v>
      </c>
      <c r="T191" s="5">
        <v>0</v>
      </c>
      <c r="U191" s="5">
        <v>0</v>
      </c>
      <c r="V191" s="15">
        <f t="shared" si="6"/>
        <v>40</v>
      </c>
      <c r="W191" s="5">
        <v>57</v>
      </c>
      <c r="X191" s="15">
        <f t="shared" si="9"/>
        <v>97</v>
      </c>
    </row>
    <row r="192" spans="1:24" hidden="1" x14ac:dyDescent="0.25">
      <c r="A192">
        <f t="shared" si="7"/>
        <v>27</v>
      </c>
      <c r="B192">
        <v>2011</v>
      </c>
      <c r="C192" s="4">
        <v>40723</v>
      </c>
      <c r="D192">
        <v>26</v>
      </c>
      <c r="E192">
        <v>0</v>
      </c>
      <c r="F192">
        <v>0</v>
      </c>
      <c r="G192">
        <v>0</v>
      </c>
      <c r="H192">
        <v>0</v>
      </c>
      <c r="I192">
        <v>0</v>
      </c>
      <c r="J192" s="5">
        <v>0</v>
      </c>
      <c r="K192" s="5">
        <v>0</v>
      </c>
      <c r="L192" s="5">
        <v>0</v>
      </c>
      <c r="M192" s="5">
        <v>0</v>
      </c>
      <c r="N192" s="5">
        <v>28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15">
        <f t="shared" si="6"/>
        <v>54</v>
      </c>
      <c r="W192" s="5">
        <v>56</v>
      </c>
      <c r="X192" s="15">
        <f t="shared" si="9"/>
        <v>110</v>
      </c>
    </row>
    <row r="193" spans="1:24" hidden="1" x14ac:dyDescent="0.25">
      <c r="A193">
        <f t="shared" si="7"/>
        <v>27</v>
      </c>
      <c r="B193">
        <v>2011</v>
      </c>
      <c r="C193" s="4">
        <v>40724</v>
      </c>
      <c r="D193">
        <v>230</v>
      </c>
      <c r="E193">
        <v>0</v>
      </c>
      <c r="F193">
        <v>0</v>
      </c>
      <c r="G193">
        <v>0</v>
      </c>
      <c r="H193">
        <v>0</v>
      </c>
      <c r="I193">
        <v>0</v>
      </c>
      <c r="J193" s="5">
        <v>0</v>
      </c>
      <c r="K193" s="5">
        <v>2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4</v>
      </c>
      <c r="U193" s="5">
        <v>0</v>
      </c>
      <c r="V193" s="15">
        <f t="shared" si="6"/>
        <v>236</v>
      </c>
      <c r="W193" s="5">
        <v>94</v>
      </c>
      <c r="X193" s="15">
        <f t="shared" si="9"/>
        <v>330</v>
      </c>
    </row>
    <row r="194" spans="1:24" hidden="1" x14ac:dyDescent="0.25">
      <c r="A194">
        <f t="shared" si="7"/>
        <v>27</v>
      </c>
      <c r="B194">
        <v>2011</v>
      </c>
      <c r="C194" s="4">
        <v>40725</v>
      </c>
      <c r="D194">
        <v>304.25</v>
      </c>
      <c r="E194">
        <v>5.25</v>
      </c>
      <c r="F194">
        <v>0</v>
      </c>
      <c r="G194">
        <v>0</v>
      </c>
      <c r="H194">
        <v>0</v>
      </c>
      <c r="I194">
        <v>0</v>
      </c>
      <c r="J194" s="5">
        <v>0</v>
      </c>
      <c r="K194" s="5">
        <v>0</v>
      </c>
      <c r="L194" s="5">
        <v>0</v>
      </c>
      <c r="M194" s="5">
        <v>0</v>
      </c>
      <c r="N194" s="5">
        <v>8.5</v>
      </c>
      <c r="O194" s="5">
        <v>2</v>
      </c>
      <c r="P194" s="5">
        <v>0</v>
      </c>
      <c r="Q194" s="5">
        <v>0.5</v>
      </c>
      <c r="R194" s="5">
        <v>0</v>
      </c>
      <c r="S194" s="5">
        <v>0</v>
      </c>
      <c r="T194" s="5">
        <v>0</v>
      </c>
      <c r="U194" s="5">
        <v>0</v>
      </c>
      <c r="V194" s="15">
        <f t="shared" ref="V194:V257" si="10">SUM(D194:U194)</f>
        <v>320.5</v>
      </c>
      <c r="W194" s="5">
        <v>128</v>
      </c>
      <c r="X194" s="15">
        <f t="shared" si="9"/>
        <v>448.5</v>
      </c>
    </row>
    <row r="195" spans="1:24" hidden="1" x14ac:dyDescent="0.25">
      <c r="A195">
        <f t="shared" ref="A195:A258" si="11">WEEKNUM(C195)</f>
        <v>27</v>
      </c>
      <c r="B195">
        <v>2011</v>
      </c>
      <c r="C195" s="4">
        <v>40726</v>
      </c>
      <c r="D195">
        <v>304.25</v>
      </c>
      <c r="E195">
        <v>5.25</v>
      </c>
      <c r="F195">
        <v>0</v>
      </c>
      <c r="G195">
        <v>0</v>
      </c>
      <c r="H195">
        <v>0</v>
      </c>
      <c r="I19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8.5</v>
      </c>
      <c r="O195" s="5">
        <v>2</v>
      </c>
      <c r="P195" s="5">
        <v>0</v>
      </c>
      <c r="Q195" s="5">
        <v>0.5</v>
      </c>
      <c r="R195" s="5">
        <v>0</v>
      </c>
      <c r="S195" s="5">
        <v>0</v>
      </c>
      <c r="T195" s="5">
        <v>0</v>
      </c>
      <c r="U195" s="5">
        <v>0</v>
      </c>
      <c r="V195" s="15">
        <f t="shared" si="10"/>
        <v>320.5</v>
      </c>
      <c r="W195" s="5">
        <v>128</v>
      </c>
      <c r="X195" s="15">
        <f t="shared" si="9"/>
        <v>448.5</v>
      </c>
    </row>
    <row r="196" spans="1:24" hidden="1" x14ac:dyDescent="0.25">
      <c r="A196">
        <f t="shared" si="11"/>
        <v>28</v>
      </c>
      <c r="B196">
        <v>2011</v>
      </c>
      <c r="C196" s="4">
        <v>40727</v>
      </c>
      <c r="D196">
        <v>304.25</v>
      </c>
      <c r="E196">
        <v>5.25</v>
      </c>
      <c r="F196">
        <v>0</v>
      </c>
      <c r="G196">
        <v>0</v>
      </c>
      <c r="H196">
        <v>0</v>
      </c>
      <c r="I196">
        <v>0</v>
      </c>
      <c r="J196" s="5">
        <v>0</v>
      </c>
      <c r="K196" s="5">
        <v>0</v>
      </c>
      <c r="L196" s="5">
        <v>0</v>
      </c>
      <c r="M196" s="5">
        <v>0</v>
      </c>
      <c r="N196" s="5">
        <v>8.5</v>
      </c>
      <c r="O196" s="5">
        <v>2</v>
      </c>
      <c r="P196" s="5">
        <v>0</v>
      </c>
      <c r="Q196" s="5">
        <v>0.5</v>
      </c>
      <c r="R196" s="5">
        <v>0</v>
      </c>
      <c r="S196" s="5">
        <v>0</v>
      </c>
      <c r="T196" s="5">
        <v>0</v>
      </c>
      <c r="U196" s="5">
        <v>0</v>
      </c>
      <c r="V196" s="15">
        <f t="shared" si="10"/>
        <v>320.5</v>
      </c>
      <c r="W196" s="5">
        <v>128</v>
      </c>
      <c r="X196" s="15">
        <f t="shared" si="9"/>
        <v>448.5</v>
      </c>
    </row>
    <row r="197" spans="1:24" hidden="1" x14ac:dyDescent="0.25">
      <c r="A197">
        <f t="shared" si="11"/>
        <v>28</v>
      </c>
      <c r="B197">
        <v>2011</v>
      </c>
      <c r="C197" s="4">
        <v>40728</v>
      </c>
      <c r="D197">
        <v>304.25</v>
      </c>
      <c r="E197">
        <v>5.25</v>
      </c>
      <c r="F197">
        <v>0</v>
      </c>
      <c r="G197">
        <v>0</v>
      </c>
      <c r="H197">
        <v>0</v>
      </c>
      <c r="I197">
        <v>0</v>
      </c>
      <c r="J197" s="5">
        <v>0</v>
      </c>
      <c r="K197" s="5">
        <v>0</v>
      </c>
      <c r="L197" s="5">
        <v>0</v>
      </c>
      <c r="M197" s="5">
        <v>0</v>
      </c>
      <c r="N197" s="5">
        <v>8.5</v>
      </c>
      <c r="O197" s="5">
        <v>2</v>
      </c>
      <c r="P197" s="5">
        <v>0</v>
      </c>
      <c r="Q197" s="5">
        <v>0.5</v>
      </c>
      <c r="R197" s="5">
        <v>0</v>
      </c>
      <c r="S197" s="5">
        <v>0</v>
      </c>
      <c r="T197" s="5">
        <v>0</v>
      </c>
      <c r="U197" s="5">
        <v>0</v>
      </c>
      <c r="V197" s="15">
        <f t="shared" si="10"/>
        <v>320.5</v>
      </c>
      <c r="W197" s="5">
        <v>128</v>
      </c>
      <c r="X197" s="15">
        <f t="shared" si="9"/>
        <v>448.5</v>
      </c>
    </row>
    <row r="198" spans="1:24" hidden="1" x14ac:dyDescent="0.25">
      <c r="A198">
        <f t="shared" si="11"/>
        <v>28</v>
      </c>
      <c r="B198">
        <v>2011</v>
      </c>
      <c r="C198" s="4">
        <v>40729</v>
      </c>
      <c r="D198">
        <v>422</v>
      </c>
      <c r="E198">
        <v>7</v>
      </c>
      <c r="F198">
        <v>0</v>
      </c>
      <c r="G198">
        <v>0</v>
      </c>
      <c r="H198">
        <v>3</v>
      </c>
      <c r="I198">
        <v>0</v>
      </c>
      <c r="J198" s="5">
        <v>0</v>
      </c>
      <c r="K198" s="5">
        <v>2</v>
      </c>
      <c r="L198" s="5">
        <v>0</v>
      </c>
      <c r="M198" s="5">
        <v>0</v>
      </c>
      <c r="N198" s="5">
        <v>9</v>
      </c>
      <c r="O198" s="5">
        <v>0</v>
      </c>
      <c r="P198" s="5">
        <v>0</v>
      </c>
      <c r="Q198" s="5">
        <v>3</v>
      </c>
      <c r="R198" s="5">
        <v>0</v>
      </c>
      <c r="S198" s="5">
        <v>0</v>
      </c>
      <c r="T198" s="5">
        <v>3</v>
      </c>
      <c r="U198" s="5">
        <v>0</v>
      </c>
      <c r="V198" s="15">
        <f t="shared" si="10"/>
        <v>449</v>
      </c>
      <c r="W198" s="5">
        <v>271</v>
      </c>
      <c r="X198" s="15">
        <f t="shared" si="9"/>
        <v>720</v>
      </c>
    </row>
    <row r="199" spans="1:24" hidden="1" x14ac:dyDescent="0.25">
      <c r="A199">
        <f t="shared" si="11"/>
        <v>28</v>
      </c>
      <c r="B199">
        <v>2011</v>
      </c>
      <c r="C199" s="4">
        <v>40730</v>
      </c>
      <c r="D199">
        <v>478</v>
      </c>
      <c r="E199">
        <v>0</v>
      </c>
      <c r="F199">
        <v>1</v>
      </c>
      <c r="G199">
        <v>0</v>
      </c>
      <c r="H199">
        <v>0</v>
      </c>
      <c r="I199">
        <v>0</v>
      </c>
      <c r="J199" s="5">
        <v>0</v>
      </c>
      <c r="K199" s="5">
        <v>1</v>
      </c>
      <c r="L199" s="5">
        <v>0</v>
      </c>
      <c r="M199" s="5">
        <v>0</v>
      </c>
      <c r="N199" s="5">
        <v>18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29</v>
      </c>
      <c r="U199" s="5">
        <v>0</v>
      </c>
      <c r="V199" s="15">
        <f t="shared" si="10"/>
        <v>527</v>
      </c>
      <c r="W199" s="5">
        <v>112</v>
      </c>
      <c r="X199" s="15">
        <f t="shared" si="9"/>
        <v>639</v>
      </c>
    </row>
    <row r="200" spans="1:24" hidden="1" x14ac:dyDescent="0.25">
      <c r="A200">
        <f t="shared" si="11"/>
        <v>28</v>
      </c>
      <c r="B200">
        <v>2011</v>
      </c>
      <c r="C200" s="4">
        <v>40731</v>
      </c>
      <c r="D200">
        <v>430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 s="15">
        <f t="shared" si="10"/>
        <v>430</v>
      </c>
      <c r="W200" s="5">
        <v>112</v>
      </c>
      <c r="X200" s="15">
        <f t="shared" si="9"/>
        <v>542</v>
      </c>
    </row>
    <row r="201" spans="1:24" hidden="1" x14ac:dyDescent="0.25">
      <c r="A201">
        <f t="shared" si="11"/>
        <v>28</v>
      </c>
      <c r="B201">
        <v>2011</v>
      </c>
      <c r="C201" s="4">
        <v>40732</v>
      </c>
      <c r="D201">
        <v>312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0.33</v>
      </c>
      <c r="L201">
        <v>0</v>
      </c>
      <c r="M201">
        <v>0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4</v>
      </c>
      <c r="U201">
        <v>0</v>
      </c>
      <c r="V201" s="15">
        <f t="shared" si="10"/>
        <v>317.33</v>
      </c>
      <c r="W201" s="5">
        <v>48</v>
      </c>
      <c r="X201" s="15">
        <f t="shared" si="9"/>
        <v>365.33</v>
      </c>
    </row>
    <row r="202" spans="1:24" hidden="1" x14ac:dyDescent="0.25">
      <c r="A202">
        <f t="shared" si="11"/>
        <v>28</v>
      </c>
      <c r="B202">
        <v>2011</v>
      </c>
      <c r="C202" s="4">
        <v>40733</v>
      </c>
      <c r="D202">
        <v>312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0.33</v>
      </c>
      <c r="L202">
        <v>0</v>
      </c>
      <c r="M202">
        <v>0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4</v>
      </c>
      <c r="U202">
        <v>0</v>
      </c>
      <c r="V202" s="15">
        <f t="shared" si="10"/>
        <v>317.33</v>
      </c>
      <c r="W202" s="5">
        <v>48</v>
      </c>
      <c r="X202" s="15">
        <f t="shared" ref="X202:X265" si="12">SUM(V202:W202)</f>
        <v>365.33</v>
      </c>
    </row>
    <row r="203" spans="1:24" hidden="1" x14ac:dyDescent="0.25">
      <c r="A203">
        <f t="shared" si="11"/>
        <v>29</v>
      </c>
      <c r="B203">
        <v>2011</v>
      </c>
      <c r="C203" s="4">
        <v>40734</v>
      </c>
      <c r="D203">
        <v>312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0.33</v>
      </c>
      <c r="L203">
        <v>0</v>
      </c>
      <c r="M203">
        <v>0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4</v>
      </c>
      <c r="U203">
        <v>0</v>
      </c>
      <c r="V203" s="15">
        <f t="shared" si="10"/>
        <v>317.33</v>
      </c>
      <c r="W203" s="5">
        <v>48</v>
      </c>
      <c r="X203" s="15">
        <f t="shared" si="12"/>
        <v>365.33</v>
      </c>
    </row>
    <row r="204" spans="1:24" hidden="1" x14ac:dyDescent="0.25">
      <c r="A204">
        <f t="shared" si="11"/>
        <v>29</v>
      </c>
      <c r="B204">
        <v>2011</v>
      </c>
      <c r="C204" s="4">
        <v>40735</v>
      </c>
      <c r="D204">
        <v>338</v>
      </c>
      <c r="E204">
        <v>1</v>
      </c>
      <c r="F204">
        <v>0</v>
      </c>
      <c r="G204">
        <v>0</v>
      </c>
      <c r="H204">
        <v>0</v>
      </c>
      <c r="I204">
        <v>4</v>
      </c>
      <c r="J204">
        <v>0</v>
      </c>
      <c r="K204">
        <v>5</v>
      </c>
      <c r="L204">
        <v>0</v>
      </c>
      <c r="M204">
        <v>0</v>
      </c>
      <c r="N204">
        <v>1</v>
      </c>
      <c r="O204">
        <v>27</v>
      </c>
      <c r="P204">
        <v>0</v>
      </c>
      <c r="Q204">
        <v>0</v>
      </c>
      <c r="R204">
        <v>0</v>
      </c>
      <c r="S204">
        <v>0</v>
      </c>
      <c r="T204">
        <v>1</v>
      </c>
      <c r="U204">
        <v>0</v>
      </c>
      <c r="V204" s="15">
        <f t="shared" si="10"/>
        <v>377</v>
      </c>
      <c r="W204" s="5">
        <v>237</v>
      </c>
      <c r="X204" s="15">
        <f t="shared" si="12"/>
        <v>614</v>
      </c>
    </row>
    <row r="205" spans="1:24" hidden="1" x14ac:dyDescent="0.25">
      <c r="A205">
        <f t="shared" si="11"/>
        <v>29</v>
      </c>
      <c r="B205">
        <v>2011</v>
      </c>
      <c r="C205" s="4">
        <v>40736</v>
      </c>
      <c r="D205">
        <v>191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3</v>
      </c>
      <c r="L205">
        <v>0</v>
      </c>
      <c r="M205">
        <v>0</v>
      </c>
      <c r="N205">
        <v>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11</v>
      </c>
      <c r="U205">
        <v>0</v>
      </c>
      <c r="V205" s="15">
        <f t="shared" si="10"/>
        <v>209</v>
      </c>
      <c r="W205" s="5">
        <v>55</v>
      </c>
      <c r="X205" s="15">
        <f t="shared" si="12"/>
        <v>264</v>
      </c>
    </row>
    <row r="206" spans="1:24" hidden="1" x14ac:dyDescent="0.25">
      <c r="A206">
        <f t="shared" si="11"/>
        <v>29</v>
      </c>
      <c r="B206">
        <v>2011</v>
      </c>
      <c r="C206" s="4">
        <v>40737</v>
      </c>
      <c r="D206">
        <v>252</v>
      </c>
      <c r="E206">
        <v>3</v>
      </c>
      <c r="F206">
        <v>0</v>
      </c>
      <c r="G206">
        <v>1</v>
      </c>
      <c r="H206">
        <v>0</v>
      </c>
      <c r="I206">
        <v>1</v>
      </c>
      <c r="J206">
        <v>0</v>
      </c>
      <c r="K206">
        <v>2</v>
      </c>
      <c r="L206">
        <v>2</v>
      </c>
      <c r="M206">
        <v>0</v>
      </c>
      <c r="N206">
        <v>2</v>
      </c>
      <c r="O206">
        <v>0</v>
      </c>
      <c r="P206">
        <v>0</v>
      </c>
      <c r="Q206">
        <v>7</v>
      </c>
      <c r="R206">
        <v>0</v>
      </c>
      <c r="S206">
        <v>0</v>
      </c>
      <c r="T206">
        <v>17</v>
      </c>
      <c r="U206">
        <v>0</v>
      </c>
      <c r="V206" s="15">
        <f t="shared" si="10"/>
        <v>287</v>
      </c>
      <c r="W206" s="5">
        <v>167</v>
      </c>
      <c r="X206" s="15">
        <f t="shared" si="12"/>
        <v>454</v>
      </c>
    </row>
    <row r="207" spans="1:24" hidden="1" x14ac:dyDescent="0.25">
      <c r="A207">
        <f t="shared" si="11"/>
        <v>29</v>
      </c>
      <c r="B207">
        <v>2011</v>
      </c>
      <c r="C207" s="4">
        <v>40738</v>
      </c>
      <c r="D207">
        <v>55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6</v>
      </c>
      <c r="O207">
        <v>0</v>
      </c>
      <c r="P207">
        <v>0</v>
      </c>
      <c r="Q207">
        <v>3</v>
      </c>
      <c r="R207">
        <v>0</v>
      </c>
      <c r="S207">
        <v>0</v>
      </c>
      <c r="T207">
        <v>5</v>
      </c>
      <c r="U207">
        <v>0</v>
      </c>
      <c r="V207" s="15">
        <f t="shared" si="10"/>
        <v>69</v>
      </c>
      <c r="W207" s="5">
        <v>36</v>
      </c>
      <c r="X207" s="15">
        <f t="shared" si="12"/>
        <v>105</v>
      </c>
    </row>
    <row r="208" spans="1:24" hidden="1" x14ac:dyDescent="0.25">
      <c r="A208">
        <f t="shared" si="11"/>
        <v>29</v>
      </c>
      <c r="B208">
        <v>2011</v>
      </c>
      <c r="C208" s="4">
        <v>40739</v>
      </c>
      <c r="D208">
        <v>159.33000000000001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0.66</v>
      </c>
      <c r="L208">
        <v>0</v>
      </c>
      <c r="M208">
        <v>0</v>
      </c>
      <c r="N208">
        <v>6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5.33</v>
      </c>
      <c r="U208">
        <v>0</v>
      </c>
      <c r="V208" s="15">
        <f t="shared" si="10"/>
        <v>171.32000000000002</v>
      </c>
      <c r="W208" s="5">
        <v>53.33</v>
      </c>
      <c r="X208" s="15">
        <f t="shared" si="12"/>
        <v>224.65000000000003</v>
      </c>
    </row>
    <row r="209" spans="1:24" hidden="1" x14ac:dyDescent="0.25">
      <c r="A209">
        <f t="shared" si="11"/>
        <v>29</v>
      </c>
      <c r="B209">
        <v>2011</v>
      </c>
      <c r="C209" s="4">
        <v>40740</v>
      </c>
      <c r="D209">
        <v>159.33000000000001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0.66</v>
      </c>
      <c r="L209">
        <v>0</v>
      </c>
      <c r="M209">
        <v>0</v>
      </c>
      <c r="N209">
        <v>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5.33</v>
      </c>
      <c r="U209">
        <v>0</v>
      </c>
      <c r="V209" s="15">
        <f t="shared" si="10"/>
        <v>171.32000000000002</v>
      </c>
      <c r="W209" s="5">
        <v>53.33</v>
      </c>
      <c r="X209" s="15">
        <f t="shared" si="12"/>
        <v>224.65000000000003</v>
      </c>
    </row>
    <row r="210" spans="1:24" hidden="1" x14ac:dyDescent="0.25">
      <c r="A210">
        <f t="shared" si="11"/>
        <v>30</v>
      </c>
      <c r="B210">
        <v>2011</v>
      </c>
      <c r="C210" s="4">
        <v>40741</v>
      </c>
      <c r="D210">
        <v>159.33000000000001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0.66</v>
      </c>
      <c r="L210">
        <v>0</v>
      </c>
      <c r="M210">
        <v>0</v>
      </c>
      <c r="N210">
        <v>6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5.33</v>
      </c>
      <c r="U210">
        <v>0</v>
      </c>
      <c r="V210" s="15">
        <f t="shared" si="10"/>
        <v>171.32000000000002</v>
      </c>
      <c r="W210" s="5">
        <v>53.33</v>
      </c>
      <c r="X210" s="15">
        <f t="shared" si="12"/>
        <v>224.65000000000003</v>
      </c>
    </row>
    <row r="211" spans="1:24" hidden="1" x14ac:dyDescent="0.25">
      <c r="A211">
        <f t="shared" si="11"/>
        <v>30</v>
      </c>
      <c r="B211">
        <v>2011</v>
      </c>
      <c r="C211" s="4">
        <v>40742</v>
      </c>
      <c r="D211">
        <v>139</v>
      </c>
      <c r="E211">
        <v>1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8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</v>
      </c>
      <c r="U211">
        <v>0</v>
      </c>
      <c r="V211" s="15">
        <f t="shared" si="10"/>
        <v>149</v>
      </c>
      <c r="W211" s="5">
        <v>43</v>
      </c>
      <c r="X211" s="15">
        <f t="shared" si="12"/>
        <v>192</v>
      </c>
    </row>
    <row r="212" spans="1:24" hidden="1" x14ac:dyDescent="0.25">
      <c r="A212">
        <f t="shared" si="11"/>
        <v>30</v>
      </c>
      <c r="B212">
        <v>2011</v>
      </c>
      <c r="C212" s="4">
        <v>40743</v>
      </c>
      <c r="D212">
        <v>265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0</v>
      </c>
      <c r="M212">
        <v>0</v>
      </c>
      <c r="N212">
        <v>8</v>
      </c>
      <c r="O212">
        <v>0</v>
      </c>
      <c r="P212">
        <v>0</v>
      </c>
      <c r="Q212">
        <v>1</v>
      </c>
      <c r="R212">
        <v>0</v>
      </c>
      <c r="S212">
        <v>0</v>
      </c>
      <c r="T212">
        <v>21</v>
      </c>
      <c r="U212">
        <v>0</v>
      </c>
      <c r="V212" s="15">
        <f t="shared" si="10"/>
        <v>296</v>
      </c>
      <c r="W212" s="5">
        <v>0</v>
      </c>
      <c r="X212" s="15">
        <f t="shared" si="12"/>
        <v>296</v>
      </c>
    </row>
    <row r="213" spans="1:24" hidden="1" x14ac:dyDescent="0.25">
      <c r="A213">
        <f t="shared" si="11"/>
        <v>30</v>
      </c>
      <c r="B213">
        <v>2011</v>
      </c>
      <c r="C213" s="4">
        <v>40744</v>
      </c>
      <c r="D213">
        <v>321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13</v>
      </c>
      <c r="L213">
        <v>0</v>
      </c>
      <c r="M213">
        <v>0</v>
      </c>
      <c r="N213">
        <v>24</v>
      </c>
      <c r="O213">
        <v>2</v>
      </c>
      <c r="P213">
        <v>0</v>
      </c>
      <c r="Q213">
        <v>0</v>
      </c>
      <c r="R213">
        <v>0</v>
      </c>
      <c r="S213">
        <v>0</v>
      </c>
      <c r="T213">
        <v>6</v>
      </c>
      <c r="U213">
        <v>2</v>
      </c>
      <c r="V213" s="15">
        <f t="shared" si="10"/>
        <v>369</v>
      </c>
      <c r="W213" s="5">
        <v>276</v>
      </c>
      <c r="X213" s="15">
        <f t="shared" si="12"/>
        <v>645</v>
      </c>
    </row>
    <row r="214" spans="1:24" hidden="1" x14ac:dyDescent="0.25">
      <c r="A214">
        <f t="shared" si="11"/>
        <v>30</v>
      </c>
      <c r="B214">
        <v>2011</v>
      </c>
      <c r="C214" s="4">
        <v>40745</v>
      </c>
      <c r="D214">
        <v>412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4</v>
      </c>
      <c r="L214">
        <v>0</v>
      </c>
      <c r="M214">
        <v>0</v>
      </c>
      <c r="N214">
        <v>13</v>
      </c>
      <c r="O214">
        <v>0</v>
      </c>
      <c r="P214">
        <v>0</v>
      </c>
      <c r="Q214">
        <v>3</v>
      </c>
      <c r="R214">
        <v>0</v>
      </c>
      <c r="S214">
        <v>0</v>
      </c>
      <c r="T214">
        <v>17</v>
      </c>
      <c r="U214">
        <v>0</v>
      </c>
      <c r="V214" s="15">
        <f t="shared" si="10"/>
        <v>449</v>
      </c>
      <c r="W214" s="5">
        <v>39</v>
      </c>
      <c r="X214" s="15">
        <f t="shared" si="12"/>
        <v>488</v>
      </c>
    </row>
    <row r="215" spans="1:24" hidden="1" x14ac:dyDescent="0.25">
      <c r="A215">
        <f t="shared" si="11"/>
        <v>30</v>
      </c>
      <c r="B215">
        <v>2011</v>
      </c>
      <c r="C215" s="4">
        <v>40746</v>
      </c>
      <c r="D215">
        <v>198.33</v>
      </c>
      <c r="E215">
        <v>2</v>
      </c>
      <c r="F215">
        <v>0</v>
      </c>
      <c r="G215">
        <v>0</v>
      </c>
      <c r="H215">
        <v>0.33</v>
      </c>
      <c r="I215">
        <v>0</v>
      </c>
      <c r="J215">
        <v>0</v>
      </c>
      <c r="K215">
        <v>2.66</v>
      </c>
      <c r="L215">
        <v>0</v>
      </c>
      <c r="M215">
        <v>0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4.33</v>
      </c>
      <c r="U215">
        <v>0</v>
      </c>
      <c r="V215" s="15">
        <f t="shared" si="10"/>
        <v>208.65000000000003</v>
      </c>
      <c r="W215" s="5">
        <v>60.33</v>
      </c>
      <c r="X215" s="15">
        <f t="shared" si="12"/>
        <v>268.98</v>
      </c>
    </row>
    <row r="216" spans="1:24" hidden="1" x14ac:dyDescent="0.25">
      <c r="A216">
        <f t="shared" si="11"/>
        <v>30</v>
      </c>
      <c r="B216">
        <v>2011</v>
      </c>
      <c r="C216" s="4">
        <v>40747</v>
      </c>
      <c r="D216">
        <v>198.33</v>
      </c>
      <c r="E216">
        <v>2</v>
      </c>
      <c r="F216">
        <v>0</v>
      </c>
      <c r="G216">
        <v>0</v>
      </c>
      <c r="H216">
        <v>0.33</v>
      </c>
      <c r="I216">
        <v>0</v>
      </c>
      <c r="J216">
        <v>0</v>
      </c>
      <c r="K216">
        <v>2.66</v>
      </c>
      <c r="L216">
        <v>0</v>
      </c>
      <c r="M216">
        <v>0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4.33</v>
      </c>
      <c r="U216">
        <v>0</v>
      </c>
      <c r="V216" s="15">
        <f t="shared" si="10"/>
        <v>208.65000000000003</v>
      </c>
      <c r="W216" s="5">
        <v>60.33</v>
      </c>
      <c r="X216" s="15">
        <f t="shared" si="12"/>
        <v>268.98</v>
      </c>
    </row>
    <row r="217" spans="1:24" hidden="1" x14ac:dyDescent="0.25">
      <c r="A217">
        <f t="shared" si="11"/>
        <v>31</v>
      </c>
      <c r="B217">
        <v>2011</v>
      </c>
      <c r="C217" s="4">
        <v>40748</v>
      </c>
      <c r="D217">
        <v>198.33</v>
      </c>
      <c r="E217">
        <v>2</v>
      </c>
      <c r="F217">
        <v>0</v>
      </c>
      <c r="G217">
        <v>0</v>
      </c>
      <c r="H217">
        <v>0.33</v>
      </c>
      <c r="I217">
        <v>0</v>
      </c>
      <c r="J217">
        <v>0</v>
      </c>
      <c r="K217">
        <v>2.66</v>
      </c>
      <c r="L217">
        <v>0</v>
      </c>
      <c r="M217">
        <v>0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4.33</v>
      </c>
      <c r="U217">
        <v>0</v>
      </c>
      <c r="V217" s="15">
        <f t="shared" si="10"/>
        <v>208.65000000000003</v>
      </c>
      <c r="W217" s="5">
        <v>60.33</v>
      </c>
      <c r="X217" s="15">
        <f t="shared" si="12"/>
        <v>268.98</v>
      </c>
    </row>
    <row r="218" spans="1:24" hidden="1" x14ac:dyDescent="0.25">
      <c r="A218">
        <f t="shared" si="11"/>
        <v>31</v>
      </c>
      <c r="B218">
        <v>2011</v>
      </c>
      <c r="C218" s="4">
        <v>40749</v>
      </c>
      <c r="D218">
        <v>931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12</v>
      </c>
      <c r="L218">
        <v>0</v>
      </c>
      <c r="M218">
        <v>0</v>
      </c>
      <c r="N218">
        <v>7</v>
      </c>
      <c r="O218">
        <v>0</v>
      </c>
      <c r="P218">
        <v>0</v>
      </c>
      <c r="Q218">
        <v>4</v>
      </c>
      <c r="R218">
        <v>0</v>
      </c>
      <c r="S218">
        <v>0</v>
      </c>
      <c r="T218">
        <v>15</v>
      </c>
      <c r="U218">
        <v>0</v>
      </c>
      <c r="V218" s="15">
        <f t="shared" si="10"/>
        <v>969</v>
      </c>
      <c r="W218" s="5">
        <v>173</v>
      </c>
      <c r="X218" s="15">
        <f t="shared" si="12"/>
        <v>1142</v>
      </c>
    </row>
    <row r="219" spans="1:24" hidden="1" x14ac:dyDescent="0.25">
      <c r="A219">
        <f t="shared" si="11"/>
        <v>31</v>
      </c>
      <c r="B219">
        <v>2011</v>
      </c>
      <c r="C219" s="4">
        <v>40750</v>
      </c>
      <c r="D219">
        <v>776</v>
      </c>
      <c r="E219">
        <v>0</v>
      </c>
      <c r="F219">
        <v>0</v>
      </c>
      <c r="G219">
        <v>1</v>
      </c>
      <c r="H219">
        <v>0</v>
      </c>
      <c r="I219">
        <v>0</v>
      </c>
      <c r="J219">
        <v>0</v>
      </c>
      <c r="K219">
        <v>3</v>
      </c>
      <c r="L219">
        <v>0</v>
      </c>
      <c r="M219">
        <v>0</v>
      </c>
      <c r="N219">
        <v>18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21</v>
      </c>
      <c r="U219">
        <v>0</v>
      </c>
      <c r="V219" s="15">
        <f t="shared" si="10"/>
        <v>819</v>
      </c>
      <c r="W219" s="5">
        <v>183</v>
      </c>
      <c r="X219" s="15">
        <f t="shared" si="12"/>
        <v>1002</v>
      </c>
    </row>
    <row r="220" spans="1:24" hidden="1" x14ac:dyDescent="0.25">
      <c r="A220">
        <f t="shared" si="11"/>
        <v>31</v>
      </c>
      <c r="B220">
        <v>2011</v>
      </c>
      <c r="C220" s="4">
        <v>40751</v>
      </c>
      <c r="D220">
        <v>421</v>
      </c>
      <c r="E220">
        <v>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3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3</v>
      </c>
      <c r="U220">
        <v>0</v>
      </c>
      <c r="V220" s="15">
        <f t="shared" si="10"/>
        <v>428</v>
      </c>
      <c r="W220" s="5">
        <v>44</v>
      </c>
      <c r="X220" s="15">
        <f t="shared" si="12"/>
        <v>472</v>
      </c>
    </row>
    <row r="221" spans="1:24" hidden="1" x14ac:dyDescent="0.25">
      <c r="A221">
        <f t="shared" si="11"/>
        <v>31</v>
      </c>
      <c r="B221">
        <v>2011</v>
      </c>
      <c r="C221" s="4">
        <v>40752</v>
      </c>
      <c r="D221">
        <v>687</v>
      </c>
      <c r="E221">
        <v>6</v>
      </c>
      <c r="F221">
        <v>0</v>
      </c>
      <c r="G221">
        <v>0</v>
      </c>
      <c r="H221">
        <v>0</v>
      </c>
      <c r="I221">
        <v>0</v>
      </c>
      <c r="J221" s="3">
        <v>0</v>
      </c>
      <c r="K221" s="3">
        <v>15</v>
      </c>
      <c r="L221" s="3">
        <v>0</v>
      </c>
      <c r="M221" s="3">
        <v>0</v>
      </c>
      <c r="N221" s="3">
        <v>15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15">
        <f t="shared" si="10"/>
        <v>723</v>
      </c>
      <c r="W221" s="5">
        <v>225</v>
      </c>
      <c r="X221" s="15">
        <f t="shared" si="12"/>
        <v>948</v>
      </c>
    </row>
    <row r="222" spans="1:24" hidden="1" x14ac:dyDescent="0.25">
      <c r="A222">
        <f t="shared" si="11"/>
        <v>31</v>
      </c>
      <c r="B222">
        <v>2011</v>
      </c>
      <c r="C222" s="4">
        <v>40753</v>
      </c>
      <c r="D222">
        <v>17</v>
      </c>
      <c r="E222">
        <v>3.66</v>
      </c>
      <c r="F222">
        <v>0</v>
      </c>
      <c r="G222">
        <v>0</v>
      </c>
      <c r="H222">
        <v>0</v>
      </c>
      <c r="I222">
        <v>0</v>
      </c>
      <c r="J222" s="5">
        <v>0</v>
      </c>
      <c r="K222" s="5">
        <v>1.33</v>
      </c>
      <c r="L222" s="5">
        <v>0</v>
      </c>
      <c r="M222" s="5">
        <v>0</v>
      </c>
      <c r="N222" s="5">
        <v>2.33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1.33</v>
      </c>
      <c r="V222" s="15">
        <f t="shared" si="10"/>
        <v>25.65</v>
      </c>
      <c r="W222" s="5">
        <v>40.33</v>
      </c>
      <c r="X222" s="15">
        <f t="shared" si="12"/>
        <v>65.97999999999999</v>
      </c>
    </row>
    <row r="223" spans="1:24" hidden="1" x14ac:dyDescent="0.25">
      <c r="A223">
        <f t="shared" si="11"/>
        <v>31</v>
      </c>
      <c r="B223">
        <v>2011</v>
      </c>
      <c r="C223" s="4">
        <v>40754</v>
      </c>
      <c r="D223">
        <v>17</v>
      </c>
      <c r="E223">
        <v>3.66</v>
      </c>
      <c r="F223">
        <v>0</v>
      </c>
      <c r="G223">
        <v>0</v>
      </c>
      <c r="H223">
        <v>0</v>
      </c>
      <c r="I223">
        <v>0</v>
      </c>
      <c r="J223" s="5">
        <v>0</v>
      </c>
      <c r="K223" s="5">
        <v>1.33</v>
      </c>
      <c r="L223" s="5">
        <v>0</v>
      </c>
      <c r="M223" s="5">
        <v>0</v>
      </c>
      <c r="N223" s="5">
        <v>2.33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1.33</v>
      </c>
      <c r="V223" s="15">
        <f t="shared" si="10"/>
        <v>25.65</v>
      </c>
      <c r="W223" s="5">
        <v>40.33</v>
      </c>
      <c r="X223" s="15">
        <f t="shared" si="12"/>
        <v>65.97999999999999</v>
      </c>
    </row>
    <row r="224" spans="1:24" hidden="1" x14ac:dyDescent="0.25">
      <c r="A224">
        <f t="shared" si="11"/>
        <v>32</v>
      </c>
      <c r="B224">
        <v>2011</v>
      </c>
      <c r="C224" s="4">
        <v>40755</v>
      </c>
      <c r="D224">
        <v>17</v>
      </c>
      <c r="E224">
        <v>3.66</v>
      </c>
      <c r="F224">
        <v>0</v>
      </c>
      <c r="G224">
        <v>0</v>
      </c>
      <c r="H224">
        <v>0</v>
      </c>
      <c r="I224">
        <v>0</v>
      </c>
      <c r="J224" s="5">
        <v>0</v>
      </c>
      <c r="K224" s="5">
        <v>1.33</v>
      </c>
      <c r="L224" s="5">
        <v>0</v>
      </c>
      <c r="M224" s="5">
        <v>0</v>
      </c>
      <c r="N224" s="5">
        <v>2.33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1.33</v>
      </c>
      <c r="V224" s="15">
        <f t="shared" si="10"/>
        <v>25.65</v>
      </c>
      <c r="W224" s="5">
        <v>40.33</v>
      </c>
      <c r="X224" s="15">
        <f t="shared" si="12"/>
        <v>65.97999999999999</v>
      </c>
    </row>
    <row r="225" spans="1:24" hidden="1" x14ac:dyDescent="0.25">
      <c r="A225">
        <f t="shared" si="11"/>
        <v>32</v>
      </c>
      <c r="B225">
        <v>2011</v>
      </c>
      <c r="C225" s="4">
        <v>40756</v>
      </c>
      <c r="D225">
        <v>40</v>
      </c>
      <c r="E225">
        <v>0</v>
      </c>
      <c r="F225">
        <v>0</v>
      </c>
      <c r="G225">
        <v>0</v>
      </c>
      <c r="H225">
        <v>0</v>
      </c>
      <c r="I225">
        <v>0</v>
      </c>
      <c r="J225" s="5">
        <v>0</v>
      </c>
      <c r="K225" s="5">
        <v>2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15">
        <f t="shared" si="10"/>
        <v>42</v>
      </c>
      <c r="W225" s="5">
        <v>3</v>
      </c>
      <c r="X225" s="15">
        <f t="shared" si="12"/>
        <v>45</v>
      </c>
    </row>
    <row r="226" spans="1:24" hidden="1" x14ac:dyDescent="0.25">
      <c r="A226">
        <f t="shared" si="11"/>
        <v>32</v>
      </c>
      <c r="B226">
        <v>2011</v>
      </c>
      <c r="C226" s="4">
        <v>40757</v>
      </c>
      <c r="D226">
        <v>46</v>
      </c>
      <c r="E226">
        <v>0</v>
      </c>
      <c r="F226">
        <v>0</v>
      </c>
      <c r="G226">
        <v>0</v>
      </c>
      <c r="H226">
        <v>0</v>
      </c>
      <c r="I226">
        <v>0</v>
      </c>
      <c r="J226" s="5">
        <v>0</v>
      </c>
      <c r="K226" s="5">
        <v>1</v>
      </c>
      <c r="L226" s="5">
        <v>0</v>
      </c>
      <c r="M226" s="5">
        <v>0</v>
      </c>
      <c r="N226" s="5">
        <v>1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15">
        <f t="shared" si="10"/>
        <v>48</v>
      </c>
      <c r="W226" s="5">
        <v>14</v>
      </c>
      <c r="X226" s="15">
        <f t="shared" si="12"/>
        <v>62</v>
      </c>
    </row>
    <row r="227" spans="1:24" hidden="1" x14ac:dyDescent="0.25">
      <c r="A227">
        <f t="shared" si="11"/>
        <v>32</v>
      </c>
      <c r="B227">
        <v>2011</v>
      </c>
      <c r="C227" s="4">
        <v>40758</v>
      </c>
      <c r="D227">
        <v>96</v>
      </c>
      <c r="E227">
        <v>0</v>
      </c>
      <c r="F227">
        <v>0</v>
      </c>
      <c r="G227">
        <v>0</v>
      </c>
      <c r="H227">
        <v>0</v>
      </c>
      <c r="I227">
        <v>0</v>
      </c>
      <c r="J227" s="3">
        <v>0</v>
      </c>
      <c r="K227" s="5">
        <v>3</v>
      </c>
      <c r="L227" s="5">
        <v>0</v>
      </c>
      <c r="M227" s="5">
        <v>0</v>
      </c>
      <c r="N227" s="5">
        <v>6</v>
      </c>
      <c r="O227" s="5">
        <v>0</v>
      </c>
      <c r="P227" s="3">
        <v>0</v>
      </c>
      <c r="Q227" s="5">
        <v>0</v>
      </c>
      <c r="R227" s="5">
        <v>0</v>
      </c>
      <c r="S227" s="3">
        <v>0</v>
      </c>
      <c r="T227" s="5">
        <v>0</v>
      </c>
      <c r="U227" s="3">
        <v>0</v>
      </c>
      <c r="V227" s="15">
        <f t="shared" si="10"/>
        <v>105</v>
      </c>
      <c r="W227" s="5">
        <v>11</v>
      </c>
      <c r="X227" s="15">
        <f t="shared" si="12"/>
        <v>116</v>
      </c>
    </row>
    <row r="228" spans="1:24" hidden="1" x14ac:dyDescent="0.25">
      <c r="A228">
        <f t="shared" si="11"/>
        <v>32</v>
      </c>
      <c r="B228">
        <v>2011</v>
      </c>
      <c r="C228" s="4">
        <v>40759</v>
      </c>
      <c r="D228">
        <v>62</v>
      </c>
      <c r="E228">
        <v>0</v>
      </c>
      <c r="F228">
        <v>0</v>
      </c>
      <c r="G228">
        <v>0</v>
      </c>
      <c r="H228">
        <v>0</v>
      </c>
      <c r="I228">
        <v>0</v>
      </c>
      <c r="J228" s="3">
        <v>0</v>
      </c>
      <c r="K228" s="5">
        <v>9</v>
      </c>
      <c r="L228" s="5">
        <v>0</v>
      </c>
      <c r="M228" s="5">
        <v>0</v>
      </c>
      <c r="N228" s="5">
        <v>0</v>
      </c>
      <c r="O228" s="5">
        <v>0</v>
      </c>
      <c r="P228" s="3">
        <v>0</v>
      </c>
      <c r="Q228" s="5">
        <v>0</v>
      </c>
      <c r="R228" s="5">
        <v>0</v>
      </c>
      <c r="S228" s="3">
        <v>0</v>
      </c>
      <c r="T228" s="5">
        <v>0</v>
      </c>
      <c r="U228" s="3">
        <v>0</v>
      </c>
      <c r="V228" s="15">
        <f t="shared" si="10"/>
        <v>71</v>
      </c>
      <c r="W228" s="5">
        <v>18</v>
      </c>
      <c r="X228" s="15">
        <f t="shared" si="12"/>
        <v>89</v>
      </c>
    </row>
    <row r="229" spans="1:24" hidden="1" x14ac:dyDescent="0.25">
      <c r="A229">
        <f t="shared" si="11"/>
        <v>32</v>
      </c>
      <c r="B229">
        <v>2011</v>
      </c>
      <c r="C229" s="4">
        <v>40760</v>
      </c>
      <c r="D229">
        <v>62.33</v>
      </c>
      <c r="E229">
        <v>0</v>
      </c>
      <c r="F229">
        <v>0</v>
      </c>
      <c r="G229">
        <v>0</v>
      </c>
      <c r="H229">
        <v>0</v>
      </c>
      <c r="I229">
        <v>0</v>
      </c>
      <c r="J229" s="3">
        <v>0</v>
      </c>
      <c r="K229" s="5">
        <v>4.33</v>
      </c>
      <c r="L229" s="5">
        <v>0</v>
      </c>
      <c r="M229" s="5">
        <v>0</v>
      </c>
      <c r="N229" s="5">
        <v>0</v>
      </c>
      <c r="O229" s="5">
        <v>0</v>
      </c>
      <c r="P229" s="3">
        <v>0</v>
      </c>
      <c r="Q229" s="5">
        <v>0</v>
      </c>
      <c r="R229" s="5">
        <v>0</v>
      </c>
      <c r="S229" s="3">
        <v>0</v>
      </c>
      <c r="T229" s="5">
        <v>0</v>
      </c>
      <c r="U229" s="3">
        <v>0</v>
      </c>
      <c r="V229" s="15">
        <f t="shared" si="10"/>
        <v>66.66</v>
      </c>
      <c r="W229" s="5">
        <v>19.670000000000002</v>
      </c>
      <c r="X229" s="15">
        <f t="shared" si="12"/>
        <v>86.33</v>
      </c>
    </row>
    <row r="230" spans="1:24" hidden="1" x14ac:dyDescent="0.25">
      <c r="A230">
        <f t="shared" si="11"/>
        <v>32</v>
      </c>
      <c r="B230">
        <v>2011</v>
      </c>
      <c r="C230" s="4">
        <v>40761</v>
      </c>
      <c r="D230">
        <v>62.33</v>
      </c>
      <c r="E230">
        <v>0</v>
      </c>
      <c r="F230">
        <v>0</v>
      </c>
      <c r="G230">
        <v>0</v>
      </c>
      <c r="H230">
        <v>0</v>
      </c>
      <c r="I230">
        <v>0</v>
      </c>
      <c r="J230" s="3">
        <v>0</v>
      </c>
      <c r="K230" s="5">
        <v>4.33</v>
      </c>
      <c r="L230" s="5">
        <v>0</v>
      </c>
      <c r="M230" s="5">
        <v>0</v>
      </c>
      <c r="N230" s="5">
        <v>0</v>
      </c>
      <c r="O230" s="5">
        <v>0</v>
      </c>
      <c r="P230" s="3">
        <v>0</v>
      </c>
      <c r="Q230" s="5">
        <v>0</v>
      </c>
      <c r="R230" s="5">
        <v>0</v>
      </c>
      <c r="S230" s="3">
        <v>0</v>
      </c>
      <c r="T230" s="5">
        <v>0</v>
      </c>
      <c r="U230" s="3">
        <v>0</v>
      </c>
      <c r="V230" s="15">
        <f t="shared" si="10"/>
        <v>66.66</v>
      </c>
      <c r="W230" s="5">
        <v>19.670000000000002</v>
      </c>
      <c r="X230" s="15">
        <f t="shared" si="12"/>
        <v>86.33</v>
      </c>
    </row>
    <row r="231" spans="1:24" hidden="1" x14ac:dyDescent="0.25">
      <c r="A231">
        <f t="shared" si="11"/>
        <v>33</v>
      </c>
      <c r="B231">
        <v>2011</v>
      </c>
      <c r="C231" s="4">
        <v>40762</v>
      </c>
      <c r="D231">
        <v>62.33</v>
      </c>
      <c r="E231">
        <v>0</v>
      </c>
      <c r="F231">
        <v>0</v>
      </c>
      <c r="G231">
        <v>0</v>
      </c>
      <c r="H231">
        <v>0</v>
      </c>
      <c r="I231">
        <v>0</v>
      </c>
      <c r="J231" s="3">
        <v>0</v>
      </c>
      <c r="K231" s="5">
        <v>4.33</v>
      </c>
      <c r="L231" s="5">
        <v>0</v>
      </c>
      <c r="M231" s="5">
        <v>0</v>
      </c>
      <c r="N231" s="5">
        <v>0</v>
      </c>
      <c r="O231" s="5">
        <v>0</v>
      </c>
      <c r="P231" s="3">
        <v>0</v>
      </c>
      <c r="Q231" s="5">
        <v>0</v>
      </c>
      <c r="R231" s="5">
        <v>0</v>
      </c>
      <c r="S231" s="3">
        <v>0</v>
      </c>
      <c r="T231" s="5">
        <v>0</v>
      </c>
      <c r="U231" s="3">
        <v>0</v>
      </c>
      <c r="V231" s="15">
        <f t="shared" si="10"/>
        <v>66.66</v>
      </c>
      <c r="W231" s="5">
        <v>19.670000000000002</v>
      </c>
      <c r="X231" s="15">
        <f t="shared" si="12"/>
        <v>86.33</v>
      </c>
    </row>
    <row r="232" spans="1:24" hidden="1" x14ac:dyDescent="0.25">
      <c r="A232">
        <f t="shared" si="11"/>
        <v>33</v>
      </c>
      <c r="B232">
        <v>2011</v>
      </c>
      <c r="C232" s="4">
        <v>40763</v>
      </c>
      <c r="D232">
        <v>713</v>
      </c>
      <c r="E232">
        <v>1</v>
      </c>
      <c r="F232">
        <v>0</v>
      </c>
      <c r="G232">
        <v>0</v>
      </c>
      <c r="H232">
        <v>0</v>
      </c>
      <c r="I232">
        <v>0</v>
      </c>
      <c r="J232" s="7">
        <v>0</v>
      </c>
      <c r="K232" s="5">
        <v>10</v>
      </c>
      <c r="L232" s="5">
        <v>0</v>
      </c>
      <c r="M232" s="5">
        <v>0</v>
      </c>
      <c r="N232" s="5">
        <v>1</v>
      </c>
      <c r="O232" s="5">
        <v>0</v>
      </c>
      <c r="P232" s="7">
        <v>0</v>
      </c>
      <c r="Q232" s="5">
        <v>5</v>
      </c>
      <c r="R232" s="5">
        <v>0</v>
      </c>
      <c r="S232" s="7">
        <v>0</v>
      </c>
      <c r="T232" s="5">
        <v>0</v>
      </c>
      <c r="U232" s="7">
        <v>0</v>
      </c>
      <c r="V232" s="15">
        <f t="shared" si="10"/>
        <v>730</v>
      </c>
      <c r="W232" s="5">
        <v>358</v>
      </c>
      <c r="X232" s="15">
        <f t="shared" si="12"/>
        <v>1088</v>
      </c>
    </row>
    <row r="233" spans="1:24" hidden="1" x14ac:dyDescent="0.25">
      <c r="A233">
        <f t="shared" si="11"/>
        <v>33</v>
      </c>
      <c r="B233">
        <v>2011</v>
      </c>
      <c r="C233" s="4">
        <v>40764</v>
      </c>
      <c r="D233">
        <v>522</v>
      </c>
      <c r="E233">
        <v>0</v>
      </c>
      <c r="F233">
        <v>0</v>
      </c>
      <c r="G233">
        <v>0</v>
      </c>
      <c r="H233">
        <v>0</v>
      </c>
      <c r="I233">
        <v>0</v>
      </c>
      <c r="J233" s="7">
        <v>0</v>
      </c>
      <c r="K233" s="5">
        <v>15</v>
      </c>
      <c r="L233" s="5">
        <v>1</v>
      </c>
      <c r="M233" s="5">
        <v>0</v>
      </c>
      <c r="N233" s="5">
        <v>0</v>
      </c>
      <c r="O233" s="5">
        <v>8</v>
      </c>
      <c r="P233" s="7">
        <v>0</v>
      </c>
      <c r="Q233" s="5">
        <v>5</v>
      </c>
      <c r="R233" s="5">
        <v>0</v>
      </c>
      <c r="S233" s="7">
        <v>0</v>
      </c>
      <c r="T233" s="5">
        <v>0</v>
      </c>
      <c r="U233" s="7">
        <v>0</v>
      </c>
      <c r="V233" s="15">
        <f t="shared" si="10"/>
        <v>551</v>
      </c>
      <c r="W233" s="5">
        <v>448</v>
      </c>
      <c r="X233" s="15">
        <f t="shared" si="12"/>
        <v>999</v>
      </c>
    </row>
    <row r="234" spans="1:24" hidden="1" x14ac:dyDescent="0.25">
      <c r="A234">
        <f t="shared" si="11"/>
        <v>33</v>
      </c>
      <c r="B234">
        <v>2011</v>
      </c>
      <c r="C234" s="4">
        <v>40765</v>
      </c>
      <c r="D234">
        <v>631</v>
      </c>
      <c r="E234">
        <v>5</v>
      </c>
      <c r="F234">
        <v>0</v>
      </c>
      <c r="G234">
        <v>0</v>
      </c>
      <c r="H234">
        <v>0</v>
      </c>
      <c r="I234">
        <v>0</v>
      </c>
      <c r="J234" s="7">
        <v>0</v>
      </c>
      <c r="K234" s="5">
        <v>18</v>
      </c>
      <c r="L234" s="5">
        <v>0</v>
      </c>
      <c r="M234" s="5">
        <v>0</v>
      </c>
      <c r="N234" s="5">
        <v>6</v>
      </c>
      <c r="O234" s="5">
        <v>0</v>
      </c>
      <c r="P234" s="7">
        <v>0</v>
      </c>
      <c r="Q234" s="5">
        <v>1</v>
      </c>
      <c r="R234" s="5">
        <v>0</v>
      </c>
      <c r="S234" s="7">
        <v>0</v>
      </c>
      <c r="T234" s="5">
        <v>0</v>
      </c>
      <c r="U234" s="7">
        <v>0</v>
      </c>
      <c r="V234" s="15">
        <f t="shared" si="10"/>
        <v>661</v>
      </c>
      <c r="W234" s="5">
        <v>153</v>
      </c>
      <c r="X234" s="15">
        <f t="shared" si="12"/>
        <v>814</v>
      </c>
    </row>
    <row r="235" spans="1:24" hidden="1" x14ac:dyDescent="0.25">
      <c r="A235">
        <f t="shared" si="11"/>
        <v>33</v>
      </c>
      <c r="B235">
        <v>2011</v>
      </c>
      <c r="C235" s="4">
        <v>40766</v>
      </c>
      <c r="D235">
        <v>316</v>
      </c>
      <c r="E235">
        <v>4</v>
      </c>
      <c r="F235">
        <v>0</v>
      </c>
      <c r="G235">
        <v>0</v>
      </c>
      <c r="H235">
        <v>0</v>
      </c>
      <c r="I235">
        <v>0</v>
      </c>
      <c r="J235" s="7">
        <v>0</v>
      </c>
      <c r="K235" s="5">
        <v>2</v>
      </c>
      <c r="L235" s="5">
        <v>0</v>
      </c>
      <c r="M235" s="5">
        <v>0</v>
      </c>
      <c r="N235" s="5">
        <v>0</v>
      </c>
      <c r="O235" s="5">
        <v>0</v>
      </c>
      <c r="P235" s="7">
        <v>0</v>
      </c>
      <c r="Q235" s="5">
        <v>0</v>
      </c>
      <c r="R235" s="5">
        <v>0</v>
      </c>
      <c r="S235" s="7">
        <v>0</v>
      </c>
      <c r="T235" s="5">
        <v>0</v>
      </c>
      <c r="U235" s="7">
        <v>0</v>
      </c>
      <c r="V235" s="15">
        <f t="shared" si="10"/>
        <v>322</v>
      </c>
      <c r="W235" s="5">
        <v>72</v>
      </c>
      <c r="X235" s="15">
        <f t="shared" si="12"/>
        <v>394</v>
      </c>
    </row>
    <row r="236" spans="1:24" hidden="1" x14ac:dyDescent="0.25">
      <c r="A236">
        <f t="shared" si="11"/>
        <v>33</v>
      </c>
      <c r="B236">
        <v>2011</v>
      </c>
      <c r="C236" s="4">
        <v>40767</v>
      </c>
      <c r="D236">
        <v>208</v>
      </c>
      <c r="E236">
        <v>0.33</v>
      </c>
      <c r="F236">
        <v>0</v>
      </c>
      <c r="G236">
        <v>0</v>
      </c>
      <c r="H236">
        <v>0</v>
      </c>
      <c r="I236">
        <v>0</v>
      </c>
      <c r="J236" s="3">
        <v>0</v>
      </c>
      <c r="K236" s="5">
        <v>3</v>
      </c>
      <c r="L236" s="5">
        <v>0</v>
      </c>
      <c r="M236" s="5">
        <v>0</v>
      </c>
      <c r="N236" s="5">
        <v>0.66</v>
      </c>
      <c r="O236" s="5">
        <v>0.66</v>
      </c>
      <c r="P236" s="3">
        <v>0</v>
      </c>
      <c r="Q236" s="5">
        <v>1.33</v>
      </c>
      <c r="R236" s="5">
        <v>0</v>
      </c>
      <c r="S236" s="3">
        <v>0</v>
      </c>
      <c r="T236" s="5">
        <v>0</v>
      </c>
      <c r="U236" s="3">
        <v>0</v>
      </c>
      <c r="V236" s="15">
        <f t="shared" si="10"/>
        <v>213.98000000000002</v>
      </c>
      <c r="W236" s="5">
        <v>14.33</v>
      </c>
      <c r="X236" s="15">
        <f t="shared" si="12"/>
        <v>228.31000000000003</v>
      </c>
    </row>
    <row r="237" spans="1:24" hidden="1" x14ac:dyDescent="0.25">
      <c r="A237">
        <f t="shared" si="11"/>
        <v>33</v>
      </c>
      <c r="B237">
        <v>2011</v>
      </c>
      <c r="C237" s="4">
        <v>40768</v>
      </c>
      <c r="D237">
        <v>208</v>
      </c>
      <c r="E237">
        <v>0.33</v>
      </c>
      <c r="F237">
        <v>0</v>
      </c>
      <c r="G237">
        <v>0</v>
      </c>
      <c r="H237">
        <v>0</v>
      </c>
      <c r="I237">
        <v>0</v>
      </c>
      <c r="J237" s="3">
        <v>0</v>
      </c>
      <c r="K237" s="5">
        <v>3</v>
      </c>
      <c r="L237" s="5">
        <v>0</v>
      </c>
      <c r="M237" s="5">
        <v>0</v>
      </c>
      <c r="N237" s="5">
        <v>0.66</v>
      </c>
      <c r="O237" s="5">
        <v>0.66</v>
      </c>
      <c r="P237" s="3">
        <v>0</v>
      </c>
      <c r="Q237" s="5">
        <v>1.33</v>
      </c>
      <c r="R237" s="5">
        <v>0</v>
      </c>
      <c r="S237" s="3">
        <v>0</v>
      </c>
      <c r="T237" s="5">
        <v>0</v>
      </c>
      <c r="U237" s="3">
        <v>0</v>
      </c>
      <c r="V237" s="15">
        <f t="shared" si="10"/>
        <v>213.98000000000002</v>
      </c>
      <c r="W237" s="5">
        <v>14.33</v>
      </c>
      <c r="X237" s="15">
        <f t="shared" si="12"/>
        <v>228.31000000000003</v>
      </c>
    </row>
    <row r="238" spans="1:24" hidden="1" x14ac:dyDescent="0.25">
      <c r="A238">
        <f t="shared" si="11"/>
        <v>34</v>
      </c>
      <c r="B238">
        <v>2011</v>
      </c>
      <c r="C238" s="4">
        <v>40769</v>
      </c>
      <c r="D238">
        <v>208</v>
      </c>
      <c r="E238">
        <v>0.33</v>
      </c>
      <c r="F238">
        <v>0</v>
      </c>
      <c r="G238">
        <v>0</v>
      </c>
      <c r="H238">
        <v>0</v>
      </c>
      <c r="I238">
        <v>0</v>
      </c>
      <c r="J238" s="3">
        <v>0</v>
      </c>
      <c r="K238" s="5">
        <v>3</v>
      </c>
      <c r="L238" s="5">
        <v>0</v>
      </c>
      <c r="M238" s="5">
        <v>0</v>
      </c>
      <c r="N238" s="5">
        <v>0.66</v>
      </c>
      <c r="O238" s="5">
        <v>0.66</v>
      </c>
      <c r="P238" s="3">
        <v>0</v>
      </c>
      <c r="Q238" s="5">
        <v>1.33</v>
      </c>
      <c r="R238" s="5">
        <v>0</v>
      </c>
      <c r="S238" s="3">
        <v>0</v>
      </c>
      <c r="T238" s="5">
        <v>0</v>
      </c>
      <c r="U238" s="3">
        <v>0</v>
      </c>
      <c r="V238" s="15">
        <f t="shared" si="10"/>
        <v>213.98000000000002</v>
      </c>
      <c r="W238" s="5">
        <v>14.33</v>
      </c>
      <c r="X238" s="15">
        <f t="shared" si="12"/>
        <v>228.31000000000003</v>
      </c>
    </row>
    <row r="239" spans="1:24" hidden="1" x14ac:dyDescent="0.25">
      <c r="A239">
        <f t="shared" si="11"/>
        <v>34</v>
      </c>
      <c r="B239">
        <v>2011</v>
      </c>
      <c r="C239" s="4">
        <v>40770</v>
      </c>
      <c r="D239">
        <v>383</v>
      </c>
      <c r="E239">
        <v>0</v>
      </c>
      <c r="F239">
        <v>0</v>
      </c>
      <c r="G239">
        <v>0</v>
      </c>
      <c r="H239">
        <v>0</v>
      </c>
      <c r="I239">
        <v>0</v>
      </c>
      <c r="J239" s="7">
        <v>0</v>
      </c>
      <c r="K239" s="5">
        <v>0</v>
      </c>
      <c r="L239" s="5">
        <v>1</v>
      </c>
      <c r="M239" s="5">
        <v>0</v>
      </c>
      <c r="N239" s="5">
        <v>1</v>
      </c>
      <c r="O239" s="5">
        <v>1</v>
      </c>
      <c r="P239" s="7">
        <v>0</v>
      </c>
      <c r="Q239" s="5">
        <v>0</v>
      </c>
      <c r="R239" s="5">
        <v>0</v>
      </c>
      <c r="S239" s="7">
        <v>0</v>
      </c>
      <c r="T239" s="5">
        <v>0</v>
      </c>
      <c r="U239" s="7">
        <v>0</v>
      </c>
      <c r="V239" s="15">
        <f t="shared" si="10"/>
        <v>386</v>
      </c>
      <c r="W239" s="5">
        <v>13</v>
      </c>
      <c r="X239" s="15">
        <f t="shared" si="12"/>
        <v>399</v>
      </c>
    </row>
    <row r="240" spans="1:24" hidden="1" x14ac:dyDescent="0.25">
      <c r="A240">
        <f t="shared" si="11"/>
        <v>34</v>
      </c>
      <c r="B240">
        <v>2011</v>
      </c>
      <c r="C240" s="4">
        <v>40771</v>
      </c>
      <c r="D240">
        <v>269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6</v>
      </c>
      <c r="L240">
        <v>0</v>
      </c>
      <c r="M240">
        <v>0</v>
      </c>
      <c r="N240">
        <v>2</v>
      </c>
      <c r="O240">
        <v>0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 s="15">
        <f t="shared" si="10"/>
        <v>278</v>
      </c>
      <c r="W240" s="5">
        <v>16</v>
      </c>
      <c r="X240" s="15">
        <f t="shared" si="12"/>
        <v>294</v>
      </c>
    </row>
    <row r="241" spans="1:24" hidden="1" x14ac:dyDescent="0.25">
      <c r="A241">
        <f t="shared" si="11"/>
        <v>34</v>
      </c>
      <c r="B241">
        <v>2011</v>
      </c>
      <c r="C241" s="4">
        <v>40772</v>
      </c>
      <c r="D241">
        <v>311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14</v>
      </c>
      <c r="L241">
        <v>1</v>
      </c>
      <c r="M241">
        <v>0</v>
      </c>
      <c r="N241">
        <v>17</v>
      </c>
      <c r="O241">
        <v>2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 s="15">
        <f t="shared" si="10"/>
        <v>345</v>
      </c>
      <c r="W241" s="5">
        <v>65</v>
      </c>
      <c r="X241" s="15">
        <f t="shared" si="12"/>
        <v>410</v>
      </c>
    </row>
    <row r="242" spans="1:24" hidden="1" x14ac:dyDescent="0.25">
      <c r="A242">
        <f t="shared" si="11"/>
        <v>34</v>
      </c>
      <c r="B242">
        <v>2011</v>
      </c>
      <c r="C242" s="4">
        <v>40773</v>
      </c>
      <c r="D242">
        <v>231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18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36</v>
      </c>
      <c r="R242">
        <v>0</v>
      </c>
      <c r="S242">
        <v>0</v>
      </c>
      <c r="T242">
        <v>0</v>
      </c>
      <c r="U242">
        <v>0</v>
      </c>
      <c r="V242" s="15">
        <f t="shared" si="10"/>
        <v>285</v>
      </c>
      <c r="W242" s="5">
        <v>21</v>
      </c>
      <c r="X242" s="15">
        <f t="shared" si="12"/>
        <v>306</v>
      </c>
    </row>
    <row r="243" spans="1:24" hidden="1" x14ac:dyDescent="0.25">
      <c r="A243">
        <f t="shared" si="11"/>
        <v>34</v>
      </c>
      <c r="B243">
        <v>2011</v>
      </c>
      <c r="C243" s="4">
        <v>40774</v>
      </c>
      <c r="D243">
        <v>56</v>
      </c>
      <c r="E243">
        <v>0</v>
      </c>
      <c r="F243">
        <v>0</v>
      </c>
      <c r="G243">
        <v>0</v>
      </c>
      <c r="H243">
        <v>0</v>
      </c>
      <c r="I243">
        <v>0</v>
      </c>
      <c r="J243" s="3">
        <v>0</v>
      </c>
      <c r="K243" s="5">
        <v>7.67</v>
      </c>
      <c r="L243" s="5">
        <v>0</v>
      </c>
      <c r="M243" s="5">
        <v>0</v>
      </c>
      <c r="N243" s="5">
        <v>0</v>
      </c>
      <c r="O243" s="5">
        <v>5.33</v>
      </c>
      <c r="P243" s="3">
        <v>0</v>
      </c>
      <c r="Q243" s="5">
        <v>5</v>
      </c>
      <c r="R243" s="5">
        <v>0</v>
      </c>
      <c r="S243" s="3">
        <v>0</v>
      </c>
      <c r="T243" s="5">
        <v>0</v>
      </c>
      <c r="U243" s="3">
        <v>0</v>
      </c>
      <c r="V243" s="15">
        <f t="shared" si="10"/>
        <v>74</v>
      </c>
      <c r="W243" s="5">
        <v>18.670000000000002</v>
      </c>
      <c r="X243" s="15">
        <f t="shared" si="12"/>
        <v>92.67</v>
      </c>
    </row>
    <row r="244" spans="1:24" hidden="1" x14ac:dyDescent="0.25">
      <c r="A244">
        <f t="shared" si="11"/>
        <v>34</v>
      </c>
      <c r="B244">
        <v>2011</v>
      </c>
      <c r="C244" s="4">
        <v>40775</v>
      </c>
      <c r="D244">
        <v>56</v>
      </c>
      <c r="E244">
        <v>0</v>
      </c>
      <c r="F244">
        <v>0</v>
      </c>
      <c r="G244">
        <v>0</v>
      </c>
      <c r="H244">
        <v>0</v>
      </c>
      <c r="I244">
        <v>0</v>
      </c>
      <c r="J244" s="3">
        <v>0</v>
      </c>
      <c r="K244" s="5">
        <v>7.67</v>
      </c>
      <c r="L244" s="5">
        <v>0</v>
      </c>
      <c r="M244" s="5">
        <v>0</v>
      </c>
      <c r="N244" s="5">
        <v>0</v>
      </c>
      <c r="O244" s="5">
        <v>5.33</v>
      </c>
      <c r="P244" s="3">
        <v>0</v>
      </c>
      <c r="Q244" s="5">
        <v>5</v>
      </c>
      <c r="R244" s="5">
        <v>0</v>
      </c>
      <c r="S244" s="3">
        <v>0</v>
      </c>
      <c r="T244" s="5">
        <v>0</v>
      </c>
      <c r="U244" s="3">
        <v>0</v>
      </c>
      <c r="V244" s="15">
        <f t="shared" si="10"/>
        <v>74</v>
      </c>
      <c r="W244" s="5">
        <v>18.670000000000002</v>
      </c>
      <c r="X244" s="15">
        <f t="shared" si="12"/>
        <v>92.67</v>
      </c>
    </row>
    <row r="245" spans="1:24" hidden="1" x14ac:dyDescent="0.25">
      <c r="A245">
        <f t="shared" si="11"/>
        <v>35</v>
      </c>
      <c r="B245">
        <v>2011</v>
      </c>
      <c r="C245" s="4">
        <v>40776</v>
      </c>
      <c r="D245">
        <v>56</v>
      </c>
      <c r="E245">
        <v>0</v>
      </c>
      <c r="F245">
        <v>0</v>
      </c>
      <c r="G245">
        <v>0</v>
      </c>
      <c r="H245">
        <v>0</v>
      </c>
      <c r="I245">
        <v>0</v>
      </c>
      <c r="J245" s="3">
        <v>0</v>
      </c>
      <c r="K245" s="5">
        <v>7.67</v>
      </c>
      <c r="L245" s="5">
        <v>0</v>
      </c>
      <c r="M245" s="5">
        <v>0</v>
      </c>
      <c r="N245" s="5">
        <v>0</v>
      </c>
      <c r="O245" s="5">
        <v>5.33</v>
      </c>
      <c r="P245" s="3">
        <v>0</v>
      </c>
      <c r="Q245" s="5">
        <v>5</v>
      </c>
      <c r="R245" s="5">
        <v>0</v>
      </c>
      <c r="S245" s="3">
        <v>0</v>
      </c>
      <c r="T245" s="5">
        <v>0</v>
      </c>
      <c r="U245" s="3">
        <v>0</v>
      </c>
      <c r="V245" s="15">
        <f t="shared" si="10"/>
        <v>74</v>
      </c>
      <c r="W245" s="5">
        <v>18.670000000000002</v>
      </c>
      <c r="X245" s="15">
        <f t="shared" si="12"/>
        <v>92.67</v>
      </c>
    </row>
    <row r="246" spans="1:24" hidden="1" x14ac:dyDescent="0.25">
      <c r="A246">
        <f t="shared" si="11"/>
        <v>35</v>
      </c>
      <c r="B246">
        <v>2011</v>
      </c>
      <c r="C246" s="4">
        <v>40777</v>
      </c>
      <c r="D246">
        <v>106</v>
      </c>
      <c r="E246">
        <v>0</v>
      </c>
      <c r="F246">
        <v>0</v>
      </c>
      <c r="G246">
        <v>0</v>
      </c>
      <c r="H246">
        <v>0</v>
      </c>
      <c r="I246">
        <v>0</v>
      </c>
      <c r="J246" s="3">
        <v>0</v>
      </c>
      <c r="K246" s="5">
        <v>5</v>
      </c>
      <c r="L246" s="5">
        <v>0</v>
      </c>
      <c r="M246" s="5">
        <v>0</v>
      </c>
      <c r="N246" s="5">
        <v>2</v>
      </c>
      <c r="O246" s="5">
        <v>0</v>
      </c>
      <c r="P246" s="3">
        <v>0</v>
      </c>
      <c r="Q246" s="5">
        <v>7</v>
      </c>
      <c r="R246" s="5">
        <v>0</v>
      </c>
      <c r="S246" s="3">
        <v>0</v>
      </c>
      <c r="T246" s="5">
        <v>0</v>
      </c>
      <c r="U246" s="3">
        <v>0</v>
      </c>
      <c r="V246" s="15">
        <f t="shared" si="10"/>
        <v>120</v>
      </c>
      <c r="W246" s="5">
        <v>10</v>
      </c>
      <c r="X246" s="15">
        <f t="shared" si="12"/>
        <v>130</v>
      </c>
    </row>
    <row r="247" spans="1:24" hidden="1" x14ac:dyDescent="0.25">
      <c r="A247">
        <f t="shared" si="11"/>
        <v>35</v>
      </c>
      <c r="B247">
        <v>2011</v>
      </c>
      <c r="C247" s="4">
        <v>40778</v>
      </c>
      <c r="D247">
        <v>144</v>
      </c>
      <c r="E247">
        <v>0</v>
      </c>
      <c r="F247">
        <v>0</v>
      </c>
      <c r="G247">
        <v>0</v>
      </c>
      <c r="H247">
        <v>0</v>
      </c>
      <c r="I247">
        <v>0</v>
      </c>
      <c r="J247" s="3">
        <v>0</v>
      </c>
      <c r="K247" s="5">
        <v>27</v>
      </c>
      <c r="L247" s="5">
        <v>0</v>
      </c>
      <c r="M247" s="5">
        <v>0</v>
      </c>
      <c r="N247" s="5">
        <v>0</v>
      </c>
      <c r="O247" s="5">
        <v>4</v>
      </c>
      <c r="P247" s="3">
        <v>0</v>
      </c>
      <c r="Q247" s="5">
        <v>24</v>
      </c>
      <c r="R247" s="5">
        <v>0</v>
      </c>
      <c r="S247" s="3">
        <v>0</v>
      </c>
      <c r="T247" s="5">
        <v>0</v>
      </c>
      <c r="U247" s="3">
        <v>0</v>
      </c>
      <c r="V247" s="15">
        <f t="shared" si="10"/>
        <v>199</v>
      </c>
      <c r="W247" s="5">
        <v>20</v>
      </c>
      <c r="X247" s="15">
        <f t="shared" si="12"/>
        <v>219</v>
      </c>
    </row>
    <row r="248" spans="1:24" hidden="1" x14ac:dyDescent="0.25">
      <c r="A248">
        <f t="shared" si="11"/>
        <v>35</v>
      </c>
      <c r="B248">
        <v>2011</v>
      </c>
      <c r="C248" s="4">
        <v>40779</v>
      </c>
      <c r="D248">
        <v>96</v>
      </c>
      <c r="E248">
        <v>0</v>
      </c>
      <c r="F248">
        <v>0</v>
      </c>
      <c r="G248">
        <v>0</v>
      </c>
      <c r="H248">
        <v>0</v>
      </c>
      <c r="I248">
        <v>0</v>
      </c>
      <c r="J248" s="7">
        <v>0</v>
      </c>
      <c r="K248" s="5">
        <v>9</v>
      </c>
      <c r="L248" s="5">
        <v>0</v>
      </c>
      <c r="M248" s="5">
        <v>0</v>
      </c>
      <c r="N248" s="5">
        <v>0</v>
      </c>
      <c r="O248" s="5">
        <v>2</v>
      </c>
      <c r="P248" s="7">
        <v>0</v>
      </c>
      <c r="Q248" s="5">
        <v>36</v>
      </c>
      <c r="R248" s="5">
        <v>0</v>
      </c>
      <c r="S248" s="7">
        <v>0</v>
      </c>
      <c r="T248" s="5">
        <v>0</v>
      </c>
      <c r="U248" s="7">
        <v>0</v>
      </c>
      <c r="V248" s="15">
        <f t="shared" si="10"/>
        <v>143</v>
      </c>
      <c r="W248" s="5">
        <v>35</v>
      </c>
      <c r="X248" s="15">
        <f t="shared" si="12"/>
        <v>178</v>
      </c>
    </row>
    <row r="249" spans="1:24" hidden="1" x14ac:dyDescent="0.25">
      <c r="A249">
        <f t="shared" si="11"/>
        <v>35</v>
      </c>
      <c r="B249">
        <v>2011</v>
      </c>
      <c r="C249" s="4">
        <v>40780</v>
      </c>
      <c r="D249">
        <v>296</v>
      </c>
      <c r="E249">
        <v>0</v>
      </c>
      <c r="F249">
        <v>0</v>
      </c>
      <c r="G249">
        <v>0</v>
      </c>
      <c r="H249">
        <v>0</v>
      </c>
      <c r="I249">
        <v>0</v>
      </c>
      <c r="J249" s="7">
        <v>0</v>
      </c>
      <c r="K249" s="5">
        <v>13</v>
      </c>
      <c r="L249" s="5">
        <v>0</v>
      </c>
      <c r="M249" s="5">
        <v>0</v>
      </c>
      <c r="N249" s="5">
        <v>8</v>
      </c>
      <c r="O249" s="5">
        <v>4</v>
      </c>
      <c r="P249" s="7">
        <v>0</v>
      </c>
      <c r="Q249" s="5">
        <v>23</v>
      </c>
      <c r="R249" s="5">
        <v>0</v>
      </c>
      <c r="S249" s="7">
        <v>0</v>
      </c>
      <c r="T249" s="5">
        <v>0</v>
      </c>
      <c r="U249" s="7">
        <v>0</v>
      </c>
      <c r="V249" s="15">
        <f t="shared" si="10"/>
        <v>344</v>
      </c>
      <c r="W249" s="5">
        <v>69</v>
      </c>
      <c r="X249" s="15">
        <f t="shared" si="12"/>
        <v>413</v>
      </c>
    </row>
    <row r="250" spans="1:24" hidden="1" x14ac:dyDescent="0.25">
      <c r="A250">
        <f t="shared" si="11"/>
        <v>35</v>
      </c>
      <c r="B250">
        <v>2011</v>
      </c>
      <c r="C250" s="4">
        <v>40781</v>
      </c>
      <c r="D250">
        <v>40</v>
      </c>
      <c r="E250">
        <v>0.33</v>
      </c>
      <c r="F250">
        <v>0</v>
      </c>
      <c r="G250">
        <v>0</v>
      </c>
      <c r="H250">
        <v>0</v>
      </c>
      <c r="I250">
        <v>0</v>
      </c>
      <c r="J250" s="7">
        <v>0</v>
      </c>
      <c r="K250" s="5">
        <v>6.66</v>
      </c>
      <c r="L250" s="5">
        <v>3</v>
      </c>
      <c r="M250" s="5">
        <v>0</v>
      </c>
      <c r="N250" s="5">
        <v>2.66</v>
      </c>
      <c r="O250" s="5">
        <v>4.33</v>
      </c>
      <c r="P250" s="7">
        <v>0</v>
      </c>
      <c r="Q250" s="5">
        <v>16.66</v>
      </c>
      <c r="R250" s="5">
        <v>0</v>
      </c>
      <c r="S250" s="7">
        <v>0.33</v>
      </c>
      <c r="T250" s="5">
        <v>0</v>
      </c>
      <c r="U250" s="7">
        <v>0</v>
      </c>
      <c r="V250" s="15">
        <f t="shared" si="10"/>
        <v>73.969999999999985</v>
      </c>
      <c r="W250" s="5">
        <v>23.66</v>
      </c>
      <c r="X250" s="15">
        <f t="shared" si="12"/>
        <v>97.629999999999981</v>
      </c>
    </row>
    <row r="251" spans="1:24" hidden="1" x14ac:dyDescent="0.25">
      <c r="A251">
        <f t="shared" si="11"/>
        <v>35</v>
      </c>
      <c r="B251">
        <v>2011</v>
      </c>
      <c r="C251" s="4">
        <v>40782</v>
      </c>
      <c r="D251">
        <v>40</v>
      </c>
      <c r="E251">
        <v>0.33</v>
      </c>
      <c r="F251">
        <v>0</v>
      </c>
      <c r="G251">
        <v>0</v>
      </c>
      <c r="H251">
        <v>0</v>
      </c>
      <c r="I251">
        <v>0</v>
      </c>
      <c r="J251" s="7">
        <v>0</v>
      </c>
      <c r="K251" s="5">
        <v>6.66</v>
      </c>
      <c r="L251" s="5">
        <v>3</v>
      </c>
      <c r="M251" s="5">
        <v>0</v>
      </c>
      <c r="N251" s="5">
        <v>2.66</v>
      </c>
      <c r="O251" s="5">
        <v>4.33</v>
      </c>
      <c r="P251" s="7">
        <v>0</v>
      </c>
      <c r="Q251" s="5">
        <v>16.66</v>
      </c>
      <c r="R251" s="5">
        <v>0</v>
      </c>
      <c r="S251" s="7">
        <v>0.33</v>
      </c>
      <c r="T251" s="5">
        <v>0</v>
      </c>
      <c r="U251" s="7">
        <v>0</v>
      </c>
      <c r="V251" s="15">
        <f t="shared" si="10"/>
        <v>73.969999999999985</v>
      </c>
      <c r="W251" s="5">
        <v>23.66</v>
      </c>
      <c r="X251" s="15">
        <f t="shared" si="12"/>
        <v>97.629999999999981</v>
      </c>
    </row>
    <row r="252" spans="1:24" hidden="1" x14ac:dyDescent="0.25">
      <c r="A252">
        <f t="shared" si="11"/>
        <v>36</v>
      </c>
      <c r="B252">
        <v>2011</v>
      </c>
      <c r="C252" s="4">
        <v>40783</v>
      </c>
      <c r="D252">
        <v>40</v>
      </c>
      <c r="E252">
        <v>0.33</v>
      </c>
      <c r="F252">
        <v>0</v>
      </c>
      <c r="G252">
        <v>0</v>
      </c>
      <c r="H252">
        <v>0</v>
      </c>
      <c r="I252">
        <v>0</v>
      </c>
      <c r="J252" s="7">
        <v>0</v>
      </c>
      <c r="K252" s="5">
        <v>6.66</v>
      </c>
      <c r="L252" s="5">
        <v>3</v>
      </c>
      <c r="M252" s="5">
        <v>0</v>
      </c>
      <c r="N252" s="5">
        <v>2.66</v>
      </c>
      <c r="O252" s="5">
        <v>4.33</v>
      </c>
      <c r="P252" s="7">
        <v>0</v>
      </c>
      <c r="Q252" s="5">
        <v>16.66</v>
      </c>
      <c r="R252" s="5">
        <v>0</v>
      </c>
      <c r="S252" s="7">
        <v>0.33</v>
      </c>
      <c r="T252" s="5">
        <v>0</v>
      </c>
      <c r="U252" s="7">
        <v>0</v>
      </c>
      <c r="V252" s="15">
        <f t="shared" si="10"/>
        <v>73.969999999999985</v>
      </c>
      <c r="W252" s="5">
        <v>23.66</v>
      </c>
      <c r="X252" s="15">
        <f t="shared" si="12"/>
        <v>97.629999999999981</v>
      </c>
    </row>
    <row r="253" spans="1:24" hidden="1" x14ac:dyDescent="0.25">
      <c r="A253">
        <f t="shared" si="11"/>
        <v>36</v>
      </c>
      <c r="B253">
        <v>2011</v>
      </c>
      <c r="C253" s="4">
        <v>40784</v>
      </c>
      <c r="D253">
        <v>18</v>
      </c>
      <c r="E253">
        <v>0</v>
      </c>
      <c r="F253">
        <v>0</v>
      </c>
      <c r="G253">
        <v>0</v>
      </c>
      <c r="H253">
        <v>0</v>
      </c>
      <c r="I253">
        <v>0</v>
      </c>
      <c r="J253" s="7">
        <v>0</v>
      </c>
      <c r="K253" s="5">
        <v>8</v>
      </c>
      <c r="L253" s="5">
        <v>0</v>
      </c>
      <c r="M253" s="5">
        <v>0</v>
      </c>
      <c r="N253" s="5">
        <v>2</v>
      </c>
      <c r="O253" s="5">
        <v>0</v>
      </c>
      <c r="P253" s="7">
        <v>0</v>
      </c>
      <c r="Q253" s="5">
        <v>11</v>
      </c>
      <c r="R253" s="5">
        <v>0</v>
      </c>
      <c r="S253" s="7">
        <v>0</v>
      </c>
      <c r="T253" s="5">
        <v>0</v>
      </c>
      <c r="U253" s="7">
        <v>0</v>
      </c>
      <c r="V253" s="15">
        <f t="shared" si="10"/>
        <v>39</v>
      </c>
      <c r="W253" s="5">
        <v>22</v>
      </c>
      <c r="X253" s="15">
        <f t="shared" si="12"/>
        <v>61</v>
      </c>
    </row>
    <row r="254" spans="1:24" hidden="1" x14ac:dyDescent="0.25">
      <c r="A254">
        <f t="shared" si="11"/>
        <v>36</v>
      </c>
      <c r="B254">
        <v>2011</v>
      </c>
      <c r="C254" s="4">
        <v>40785</v>
      </c>
      <c r="D254">
        <v>10</v>
      </c>
      <c r="E254">
        <v>0</v>
      </c>
      <c r="F254">
        <v>0</v>
      </c>
      <c r="G254">
        <v>0</v>
      </c>
      <c r="H254">
        <v>0</v>
      </c>
      <c r="I254">
        <v>1</v>
      </c>
      <c r="J254" s="7">
        <v>0</v>
      </c>
      <c r="K254" s="5">
        <v>1</v>
      </c>
      <c r="L254" s="5">
        <v>0</v>
      </c>
      <c r="M254" s="5">
        <v>0</v>
      </c>
      <c r="N254" s="5">
        <v>0</v>
      </c>
      <c r="O254" s="5">
        <v>0</v>
      </c>
      <c r="P254" s="7">
        <v>0</v>
      </c>
      <c r="Q254" s="5">
        <v>6</v>
      </c>
      <c r="R254" s="5">
        <v>0</v>
      </c>
      <c r="S254" s="7">
        <v>0</v>
      </c>
      <c r="T254" s="5">
        <v>0</v>
      </c>
      <c r="U254" s="7">
        <v>0</v>
      </c>
      <c r="V254" s="15">
        <f t="shared" si="10"/>
        <v>18</v>
      </c>
      <c r="W254" s="5">
        <v>9</v>
      </c>
      <c r="X254" s="15">
        <f t="shared" si="12"/>
        <v>27</v>
      </c>
    </row>
    <row r="255" spans="1:24" hidden="1" x14ac:dyDescent="0.25">
      <c r="A255">
        <f t="shared" si="11"/>
        <v>36</v>
      </c>
      <c r="B255">
        <v>2011</v>
      </c>
      <c r="C255" s="4">
        <v>40786</v>
      </c>
      <c r="D255">
        <v>14</v>
      </c>
      <c r="E255">
        <v>0</v>
      </c>
      <c r="F255">
        <v>0</v>
      </c>
      <c r="G255">
        <v>0</v>
      </c>
      <c r="H255">
        <v>0</v>
      </c>
      <c r="I255">
        <v>0</v>
      </c>
      <c r="J255" s="7">
        <v>0</v>
      </c>
      <c r="K255" s="5">
        <v>3</v>
      </c>
      <c r="L255" s="5">
        <v>0</v>
      </c>
      <c r="M255" s="5">
        <v>0</v>
      </c>
      <c r="N255" s="5">
        <v>0</v>
      </c>
      <c r="O255" s="5">
        <v>0</v>
      </c>
      <c r="P255" s="7">
        <v>0</v>
      </c>
      <c r="Q255" s="5">
        <v>7</v>
      </c>
      <c r="R255" s="5">
        <v>0</v>
      </c>
      <c r="S255" s="7">
        <v>0</v>
      </c>
      <c r="T255" s="5">
        <v>0</v>
      </c>
      <c r="U255" s="7">
        <v>0</v>
      </c>
      <c r="V255" s="15">
        <f t="shared" si="10"/>
        <v>24</v>
      </c>
      <c r="W255" s="5">
        <v>8</v>
      </c>
      <c r="X255" s="15">
        <f t="shared" si="12"/>
        <v>32</v>
      </c>
    </row>
    <row r="256" spans="1:24" hidden="1" x14ac:dyDescent="0.25">
      <c r="A256">
        <f t="shared" si="11"/>
        <v>36</v>
      </c>
      <c r="B256">
        <v>2011</v>
      </c>
      <c r="C256" s="4">
        <v>40787</v>
      </c>
      <c r="D256">
        <v>28</v>
      </c>
      <c r="E256">
        <v>0</v>
      </c>
      <c r="F256">
        <v>0</v>
      </c>
      <c r="G256">
        <v>0</v>
      </c>
      <c r="H256">
        <v>0</v>
      </c>
      <c r="I256">
        <v>0</v>
      </c>
      <c r="J256" s="7">
        <v>0</v>
      </c>
      <c r="K256" s="5">
        <v>0</v>
      </c>
      <c r="L256" s="5">
        <v>0</v>
      </c>
      <c r="M256" s="5">
        <v>0</v>
      </c>
      <c r="N256" s="5">
        <v>3</v>
      </c>
      <c r="O256" s="5">
        <v>0</v>
      </c>
      <c r="P256" s="7">
        <v>0</v>
      </c>
      <c r="Q256" s="5">
        <v>16</v>
      </c>
      <c r="R256" s="5">
        <v>0</v>
      </c>
      <c r="S256" s="7">
        <v>0</v>
      </c>
      <c r="T256" s="5">
        <v>0</v>
      </c>
      <c r="U256" s="7">
        <v>0</v>
      </c>
      <c r="V256" s="15">
        <f t="shared" si="10"/>
        <v>47</v>
      </c>
      <c r="W256" s="5">
        <v>9</v>
      </c>
      <c r="X256" s="15">
        <f t="shared" si="12"/>
        <v>56</v>
      </c>
    </row>
    <row r="257" spans="1:24" hidden="1" x14ac:dyDescent="0.25">
      <c r="A257">
        <f t="shared" si="11"/>
        <v>36</v>
      </c>
      <c r="B257">
        <v>2011</v>
      </c>
      <c r="C257" s="4">
        <v>40788</v>
      </c>
      <c r="D257">
        <v>11.5</v>
      </c>
      <c r="E257">
        <v>0</v>
      </c>
      <c r="F257">
        <v>0</v>
      </c>
      <c r="G257">
        <v>0</v>
      </c>
      <c r="H257">
        <v>0</v>
      </c>
      <c r="I257">
        <v>0</v>
      </c>
      <c r="J257" s="7">
        <v>0</v>
      </c>
      <c r="K257" s="5">
        <v>1.75</v>
      </c>
      <c r="L257" s="5">
        <v>0.75</v>
      </c>
      <c r="M257" s="5">
        <v>0</v>
      </c>
      <c r="N257" s="5">
        <v>1.5</v>
      </c>
      <c r="O257" s="5">
        <v>1.25</v>
      </c>
      <c r="P257" s="7">
        <v>0</v>
      </c>
      <c r="Q257" s="5">
        <v>15.75</v>
      </c>
      <c r="R257" s="5">
        <v>0</v>
      </c>
      <c r="S257" s="7">
        <v>0</v>
      </c>
      <c r="T257" s="5">
        <v>0</v>
      </c>
      <c r="U257" s="7">
        <v>0</v>
      </c>
      <c r="V257" s="15">
        <f t="shared" si="10"/>
        <v>32.5</v>
      </c>
      <c r="W257" s="5">
        <v>16.75</v>
      </c>
      <c r="X257" s="15">
        <f t="shared" si="12"/>
        <v>49.25</v>
      </c>
    </row>
    <row r="258" spans="1:24" hidden="1" x14ac:dyDescent="0.25">
      <c r="A258">
        <f t="shared" si="11"/>
        <v>36</v>
      </c>
      <c r="B258">
        <v>2011</v>
      </c>
      <c r="C258" s="4">
        <v>40789</v>
      </c>
      <c r="D258">
        <v>11.5</v>
      </c>
      <c r="E258">
        <v>0</v>
      </c>
      <c r="F258">
        <v>0</v>
      </c>
      <c r="G258">
        <v>0</v>
      </c>
      <c r="H258">
        <v>0</v>
      </c>
      <c r="I258">
        <v>0</v>
      </c>
      <c r="J258" s="7">
        <v>0</v>
      </c>
      <c r="K258" s="5">
        <v>1.75</v>
      </c>
      <c r="L258" s="5">
        <v>0.75</v>
      </c>
      <c r="M258" s="5">
        <v>0</v>
      </c>
      <c r="N258" s="5">
        <v>1.5</v>
      </c>
      <c r="O258" s="5">
        <v>1.25</v>
      </c>
      <c r="P258" s="7">
        <v>0</v>
      </c>
      <c r="Q258" s="5">
        <v>15.75</v>
      </c>
      <c r="R258" s="5">
        <v>0</v>
      </c>
      <c r="S258" s="7">
        <v>0</v>
      </c>
      <c r="T258" s="5">
        <v>0</v>
      </c>
      <c r="U258" s="7">
        <v>0</v>
      </c>
      <c r="V258" s="15">
        <f t="shared" ref="V258:V270" si="13">SUM(D258:U258)</f>
        <v>32.5</v>
      </c>
      <c r="W258" s="5">
        <v>16.75</v>
      </c>
      <c r="X258" s="15">
        <f t="shared" si="12"/>
        <v>49.25</v>
      </c>
    </row>
    <row r="259" spans="1:24" hidden="1" x14ac:dyDescent="0.25">
      <c r="A259">
        <f t="shared" ref="A259:A322" si="14">WEEKNUM(C259)</f>
        <v>37</v>
      </c>
      <c r="B259">
        <v>2011</v>
      </c>
      <c r="C259" s="4">
        <v>40790</v>
      </c>
      <c r="D259">
        <v>11.5</v>
      </c>
      <c r="E259">
        <v>0</v>
      </c>
      <c r="F259">
        <v>0</v>
      </c>
      <c r="G259">
        <v>0</v>
      </c>
      <c r="H259">
        <v>0</v>
      </c>
      <c r="I259">
        <v>0</v>
      </c>
      <c r="J259" s="7">
        <v>0</v>
      </c>
      <c r="K259" s="5">
        <v>1.75</v>
      </c>
      <c r="L259" s="5">
        <v>0.75</v>
      </c>
      <c r="M259" s="5">
        <v>0</v>
      </c>
      <c r="N259" s="5">
        <v>1.5</v>
      </c>
      <c r="O259" s="5">
        <v>1.25</v>
      </c>
      <c r="P259" s="7">
        <v>0</v>
      </c>
      <c r="Q259" s="5">
        <v>15.75</v>
      </c>
      <c r="R259" s="5">
        <v>0</v>
      </c>
      <c r="S259" s="7">
        <v>0</v>
      </c>
      <c r="T259" s="5">
        <v>0</v>
      </c>
      <c r="U259" s="7">
        <v>0</v>
      </c>
      <c r="V259" s="15">
        <f t="shared" si="13"/>
        <v>32.5</v>
      </c>
      <c r="W259" s="5">
        <v>16.75</v>
      </c>
      <c r="X259" s="15">
        <f t="shared" si="12"/>
        <v>49.25</v>
      </c>
    </row>
    <row r="260" spans="1:24" hidden="1" x14ac:dyDescent="0.25">
      <c r="A260">
        <f t="shared" si="14"/>
        <v>37</v>
      </c>
      <c r="B260">
        <v>2011</v>
      </c>
      <c r="C260" s="4">
        <v>40791</v>
      </c>
      <c r="D260">
        <v>11.5</v>
      </c>
      <c r="E260">
        <v>0</v>
      </c>
      <c r="F260">
        <v>0</v>
      </c>
      <c r="G260">
        <v>0</v>
      </c>
      <c r="H260">
        <v>0</v>
      </c>
      <c r="I260">
        <v>0</v>
      </c>
      <c r="J260" s="7">
        <v>0</v>
      </c>
      <c r="K260" s="5">
        <v>1.75</v>
      </c>
      <c r="L260" s="5">
        <v>0.75</v>
      </c>
      <c r="M260" s="5">
        <v>0</v>
      </c>
      <c r="N260" s="5">
        <v>1.5</v>
      </c>
      <c r="O260" s="5">
        <v>1.25</v>
      </c>
      <c r="P260" s="7">
        <v>0</v>
      </c>
      <c r="Q260" s="5">
        <v>15.75</v>
      </c>
      <c r="R260" s="5">
        <v>0</v>
      </c>
      <c r="S260" s="7">
        <v>0</v>
      </c>
      <c r="T260" s="5">
        <v>0</v>
      </c>
      <c r="U260" s="7">
        <v>0</v>
      </c>
      <c r="V260" s="15">
        <f t="shared" si="13"/>
        <v>32.5</v>
      </c>
      <c r="W260" s="5">
        <v>16.75</v>
      </c>
      <c r="X260" s="15">
        <f t="shared" si="12"/>
        <v>49.25</v>
      </c>
    </row>
    <row r="261" spans="1:24" hidden="1" x14ac:dyDescent="0.25">
      <c r="A261">
        <f t="shared" si="14"/>
        <v>37</v>
      </c>
      <c r="B261">
        <v>2011</v>
      </c>
      <c r="C261" s="4">
        <v>40792</v>
      </c>
      <c r="D261">
        <v>17</v>
      </c>
      <c r="E261">
        <v>0</v>
      </c>
      <c r="F261">
        <v>0</v>
      </c>
      <c r="G261">
        <v>0</v>
      </c>
      <c r="H261">
        <v>0</v>
      </c>
      <c r="I261">
        <v>2</v>
      </c>
      <c r="J261" s="7">
        <v>0</v>
      </c>
      <c r="K261" s="5">
        <v>5</v>
      </c>
      <c r="L261" s="5">
        <v>2</v>
      </c>
      <c r="M261" s="5">
        <v>0</v>
      </c>
      <c r="N261" s="5">
        <v>4</v>
      </c>
      <c r="O261" s="5">
        <v>0</v>
      </c>
      <c r="P261" s="7">
        <v>0</v>
      </c>
      <c r="Q261" s="5">
        <v>9</v>
      </c>
      <c r="R261" s="5">
        <v>0</v>
      </c>
      <c r="S261" s="7">
        <v>0</v>
      </c>
      <c r="T261" s="5">
        <v>0</v>
      </c>
      <c r="U261" s="7">
        <v>0</v>
      </c>
      <c r="V261" s="15">
        <f t="shared" si="13"/>
        <v>39</v>
      </c>
      <c r="W261" s="5">
        <v>56</v>
      </c>
      <c r="X261" s="15">
        <f t="shared" si="12"/>
        <v>95</v>
      </c>
    </row>
    <row r="262" spans="1:24" hidden="1" x14ac:dyDescent="0.25">
      <c r="A262">
        <f t="shared" si="14"/>
        <v>37</v>
      </c>
      <c r="B262">
        <v>2011</v>
      </c>
      <c r="C262" s="4">
        <v>40793</v>
      </c>
      <c r="D262">
        <v>8</v>
      </c>
      <c r="E262">
        <v>0</v>
      </c>
      <c r="F262">
        <v>0</v>
      </c>
      <c r="G262">
        <v>0</v>
      </c>
      <c r="H262">
        <v>0</v>
      </c>
      <c r="I262">
        <v>0</v>
      </c>
      <c r="J262" s="7">
        <v>0</v>
      </c>
      <c r="K262" s="5">
        <v>1</v>
      </c>
      <c r="L262" s="5">
        <v>0</v>
      </c>
      <c r="M262" s="5">
        <v>0</v>
      </c>
      <c r="N262" s="5">
        <v>2</v>
      </c>
      <c r="O262" s="5">
        <v>0</v>
      </c>
      <c r="P262" s="7">
        <v>0</v>
      </c>
      <c r="Q262" s="5">
        <v>2</v>
      </c>
      <c r="R262" s="5">
        <v>0</v>
      </c>
      <c r="S262" s="7">
        <v>0</v>
      </c>
      <c r="T262" s="5">
        <v>0</v>
      </c>
      <c r="U262" s="7">
        <v>0</v>
      </c>
      <c r="V262" s="15">
        <f t="shared" si="13"/>
        <v>13</v>
      </c>
      <c r="W262" s="5">
        <v>13</v>
      </c>
      <c r="X262" s="15">
        <f t="shared" si="12"/>
        <v>26</v>
      </c>
    </row>
    <row r="263" spans="1:24" hidden="1" x14ac:dyDescent="0.25">
      <c r="A263">
        <f t="shared" si="14"/>
        <v>37</v>
      </c>
      <c r="B263">
        <v>2011</v>
      </c>
      <c r="C263" s="4">
        <v>40794</v>
      </c>
      <c r="D263">
        <v>2</v>
      </c>
      <c r="E263">
        <v>0</v>
      </c>
      <c r="F263">
        <v>0</v>
      </c>
      <c r="G263">
        <v>0</v>
      </c>
      <c r="H263">
        <v>0</v>
      </c>
      <c r="I263">
        <v>0</v>
      </c>
      <c r="J263" s="7">
        <v>0</v>
      </c>
      <c r="K263" s="5">
        <v>0</v>
      </c>
      <c r="L263" s="5">
        <v>0</v>
      </c>
      <c r="M263" s="5">
        <v>0</v>
      </c>
      <c r="N263" s="5">
        <v>1</v>
      </c>
      <c r="O263" s="5">
        <v>0</v>
      </c>
      <c r="P263" s="7">
        <v>0</v>
      </c>
      <c r="Q263" s="5">
        <v>6</v>
      </c>
      <c r="R263" s="5">
        <v>0</v>
      </c>
      <c r="S263" s="7">
        <v>0</v>
      </c>
      <c r="T263" s="5">
        <v>0</v>
      </c>
      <c r="U263" s="7">
        <v>0</v>
      </c>
      <c r="V263" s="15">
        <f t="shared" si="13"/>
        <v>9</v>
      </c>
      <c r="W263" s="5">
        <v>12</v>
      </c>
      <c r="X263" s="15">
        <f t="shared" si="12"/>
        <v>21</v>
      </c>
    </row>
    <row r="264" spans="1:24" hidden="1" x14ac:dyDescent="0.25">
      <c r="A264">
        <f t="shared" si="14"/>
        <v>37</v>
      </c>
      <c r="B264">
        <v>2011</v>
      </c>
      <c r="C264" s="4">
        <v>40795</v>
      </c>
      <c r="D264">
        <v>6.33</v>
      </c>
      <c r="E264">
        <v>0</v>
      </c>
      <c r="F264">
        <v>0</v>
      </c>
      <c r="G264">
        <v>0</v>
      </c>
      <c r="H264">
        <v>0</v>
      </c>
      <c r="I264">
        <v>0</v>
      </c>
      <c r="J264" s="7">
        <v>0</v>
      </c>
      <c r="K264" s="5">
        <v>0.33</v>
      </c>
      <c r="L264" s="5">
        <v>0.67</v>
      </c>
      <c r="M264" s="5">
        <v>0</v>
      </c>
      <c r="N264" s="5">
        <v>1</v>
      </c>
      <c r="O264" s="5">
        <v>2.67</v>
      </c>
      <c r="P264" s="7">
        <v>0</v>
      </c>
      <c r="Q264" s="5">
        <v>7.67</v>
      </c>
      <c r="R264" s="5">
        <v>0</v>
      </c>
      <c r="S264" s="7">
        <v>0</v>
      </c>
      <c r="T264" s="5">
        <v>0</v>
      </c>
      <c r="U264" s="7">
        <v>0</v>
      </c>
      <c r="V264" s="15">
        <f t="shared" si="13"/>
        <v>18.670000000000002</v>
      </c>
      <c r="W264" s="5">
        <v>26.67</v>
      </c>
      <c r="X264" s="15">
        <f t="shared" si="12"/>
        <v>45.34</v>
      </c>
    </row>
    <row r="265" spans="1:24" hidden="1" x14ac:dyDescent="0.25">
      <c r="A265">
        <f t="shared" si="14"/>
        <v>37</v>
      </c>
      <c r="B265">
        <v>2011</v>
      </c>
      <c r="C265" s="4">
        <v>40796</v>
      </c>
      <c r="D265">
        <v>6.33</v>
      </c>
      <c r="E265">
        <v>0</v>
      </c>
      <c r="F265">
        <v>0</v>
      </c>
      <c r="G265">
        <v>0</v>
      </c>
      <c r="H265">
        <v>0</v>
      </c>
      <c r="I265">
        <v>0</v>
      </c>
      <c r="J265" s="7">
        <v>0</v>
      </c>
      <c r="K265" s="5">
        <v>0.33</v>
      </c>
      <c r="L265" s="5">
        <v>0.67</v>
      </c>
      <c r="M265" s="5">
        <v>0</v>
      </c>
      <c r="N265" s="5">
        <v>1</v>
      </c>
      <c r="O265" s="5">
        <v>2.67</v>
      </c>
      <c r="P265" s="7">
        <v>0</v>
      </c>
      <c r="Q265" s="5">
        <v>7.67</v>
      </c>
      <c r="R265" s="5">
        <v>0</v>
      </c>
      <c r="S265" s="7">
        <v>0</v>
      </c>
      <c r="T265" s="5">
        <v>0</v>
      </c>
      <c r="U265" s="7">
        <v>0</v>
      </c>
      <c r="V265" s="15">
        <f t="shared" si="13"/>
        <v>18.670000000000002</v>
      </c>
      <c r="W265" s="5">
        <v>28.67</v>
      </c>
      <c r="X265" s="15">
        <f t="shared" si="12"/>
        <v>47.34</v>
      </c>
    </row>
    <row r="266" spans="1:24" hidden="1" x14ac:dyDescent="0.25">
      <c r="A266">
        <f t="shared" si="14"/>
        <v>38</v>
      </c>
      <c r="B266">
        <v>2011</v>
      </c>
      <c r="C266" s="4">
        <v>40797</v>
      </c>
      <c r="D266">
        <v>6.33</v>
      </c>
      <c r="E266">
        <v>0</v>
      </c>
      <c r="F266">
        <v>0</v>
      </c>
      <c r="G266">
        <v>0</v>
      </c>
      <c r="H266">
        <v>0</v>
      </c>
      <c r="I266">
        <v>0</v>
      </c>
      <c r="J266" s="7">
        <v>0</v>
      </c>
      <c r="K266" s="5">
        <v>0.33</v>
      </c>
      <c r="L266" s="5">
        <v>0.67</v>
      </c>
      <c r="M266" s="5">
        <v>0</v>
      </c>
      <c r="N266" s="5">
        <v>1</v>
      </c>
      <c r="O266" s="5">
        <v>2.67</v>
      </c>
      <c r="P266" s="7">
        <v>0</v>
      </c>
      <c r="Q266" s="5">
        <v>7.67</v>
      </c>
      <c r="R266" s="5">
        <v>0</v>
      </c>
      <c r="S266" s="7">
        <v>0</v>
      </c>
      <c r="T266" s="5">
        <v>0</v>
      </c>
      <c r="U266" s="7">
        <v>0</v>
      </c>
      <c r="V266" s="15">
        <f t="shared" si="13"/>
        <v>18.670000000000002</v>
      </c>
      <c r="W266" s="5">
        <v>28.67</v>
      </c>
      <c r="X266" s="15">
        <f t="shared" ref="X266:X270" si="15">SUM(V266:W266)</f>
        <v>47.34</v>
      </c>
    </row>
    <row r="267" spans="1:24" hidden="1" x14ac:dyDescent="0.25">
      <c r="A267">
        <f t="shared" si="14"/>
        <v>38</v>
      </c>
      <c r="B267">
        <v>2011</v>
      </c>
      <c r="C267" s="4">
        <v>40798</v>
      </c>
      <c r="D267">
        <v>3</v>
      </c>
      <c r="E267">
        <v>0</v>
      </c>
      <c r="F267">
        <v>0</v>
      </c>
      <c r="G267">
        <v>0</v>
      </c>
      <c r="H267">
        <v>0</v>
      </c>
      <c r="I267">
        <v>0</v>
      </c>
      <c r="J267" s="7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7">
        <v>0</v>
      </c>
      <c r="Q267" s="5">
        <v>4</v>
      </c>
      <c r="R267" s="5">
        <v>0</v>
      </c>
      <c r="S267" s="7">
        <v>0</v>
      </c>
      <c r="T267" s="5">
        <v>0</v>
      </c>
      <c r="U267" s="7">
        <v>0</v>
      </c>
      <c r="V267" s="15">
        <f t="shared" si="13"/>
        <v>7</v>
      </c>
      <c r="W267" s="5">
        <v>14</v>
      </c>
      <c r="X267" s="15">
        <f t="shared" si="15"/>
        <v>21</v>
      </c>
    </row>
    <row r="268" spans="1:24" hidden="1" x14ac:dyDescent="0.25">
      <c r="A268">
        <f t="shared" si="14"/>
        <v>38</v>
      </c>
      <c r="B268">
        <v>2011</v>
      </c>
      <c r="C268" s="4">
        <v>40799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 s="7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7">
        <v>0</v>
      </c>
      <c r="Q268" s="5">
        <v>4</v>
      </c>
      <c r="R268" s="5">
        <v>0</v>
      </c>
      <c r="S268" s="7">
        <v>0</v>
      </c>
      <c r="T268" s="5">
        <v>0</v>
      </c>
      <c r="U268" s="7">
        <v>0</v>
      </c>
      <c r="V268" s="15">
        <f t="shared" si="13"/>
        <v>4</v>
      </c>
      <c r="W268" s="5">
        <v>1</v>
      </c>
      <c r="X268" s="15">
        <f t="shared" si="15"/>
        <v>5</v>
      </c>
    </row>
    <row r="269" spans="1:24" hidden="1" x14ac:dyDescent="0.25">
      <c r="A269">
        <f t="shared" si="14"/>
        <v>38</v>
      </c>
      <c r="B269">
        <v>2011</v>
      </c>
      <c r="C269" s="4">
        <v>40800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 s="7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7">
        <v>0</v>
      </c>
      <c r="Q269" s="5">
        <v>0</v>
      </c>
      <c r="R269" s="5">
        <v>0</v>
      </c>
      <c r="S269" s="7">
        <v>0</v>
      </c>
      <c r="T269" s="5">
        <v>0</v>
      </c>
      <c r="U269" s="7">
        <v>0</v>
      </c>
      <c r="V269" s="15">
        <f t="shared" si="13"/>
        <v>0</v>
      </c>
      <c r="W269" s="5">
        <v>0</v>
      </c>
      <c r="X269" s="15">
        <f t="shared" si="15"/>
        <v>0</v>
      </c>
    </row>
    <row r="270" spans="1:24" hidden="1" x14ac:dyDescent="0.25">
      <c r="A270">
        <f t="shared" si="14"/>
        <v>38</v>
      </c>
      <c r="B270">
        <v>2011</v>
      </c>
      <c r="C270" s="4">
        <v>40801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</v>
      </c>
      <c r="O270">
        <v>0</v>
      </c>
      <c r="P270">
        <v>0</v>
      </c>
      <c r="Q270">
        <v>2</v>
      </c>
      <c r="R270">
        <v>0</v>
      </c>
      <c r="S270">
        <v>0</v>
      </c>
      <c r="T270">
        <v>0</v>
      </c>
      <c r="U270">
        <v>0</v>
      </c>
      <c r="V270" s="15">
        <f t="shared" si="13"/>
        <v>3</v>
      </c>
      <c r="W270" s="5">
        <v>2</v>
      </c>
      <c r="X270" s="15">
        <f t="shared" si="15"/>
        <v>5</v>
      </c>
    </row>
    <row r="271" spans="1:24" hidden="1" x14ac:dyDescent="0.25">
      <c r="A271">
        <f t="shared" si="14"/>
        <v>19</v>
      </c>
      <c r="B271">
        <v>2012</v>
      </c>
      <c r="C271" s="4">
        <v>40668</v>
      </c>
      <c r="J271" s="3"/>
      <c r="K271" s="5"/>
      <c r="L271" s="5"/>
      <c r="M271" s="5"/>
      <c r="P271" s="3"/>
      <c r="S271" s="3"/>
      <c r="T271" s="5"/>
      <c r="U271" s="3"/>
      <c r="V271" s="15">
        <f t="shared" ref="V271:V334" si="16">SUM(D271:U271)</f>
        <v>0</v>
      </c>
      <c r="W271" s="5"/>
      <c r="X271" s="15">
        <f>SUM(V271:W271)</f>
        <v>0</v>
      </c>
    </row>
    <row r="272" spans="1:24" hidden="1" x14ac:dyDescent="0.25">
      <c r="A272">
        <f t="shared" si="14"/>
        <v>19</v>
      </c>
      <c r="B272">
        <v>2012</v>
      </c>
      <c r="C272" s="4">
        <v>40669</v>
      </c>
      <c r="J272" s="3"/>
      <c r="K272" s="5"/>
      <c r="L272" s="5"/>
      <c r="M272" s="5"/>
      <c r="N272" s="5"/>
      <c r="O272" s="5"/>
      <c r="P272" s="3"/>
      <c r="Q272" s="5"/>
      <c r="R272" s="5"/>
      <c r="S272" s="3"/>
      <c r="T272" s="5"/>
      <c r="U272" s="3"/>
      <c r="V272" s="15">
        <f t="shared" si="16"/>
        <v>0</v>
      </c>
      <c r="W272" s="5"/>
      <c r="X272" s="15">
        <f t="shared" ref="X272:X335" si="17">SUM(V272:W272)</f>
        <v>0</v>
      </c>
    </row>
    <row r="273" spans="1:24" hidden="1" x14ac:dyDescent="0.25">
      <c r="A273">
        <f t="shared" si="14"/>
        <v>19</v>
      </c>
      <c r="B273">
        <v>2012</v>
      </c>
      <c r="C273" s="4">
        <v>40670</v>
      </c>
      <c r="J273" s="3"/>
      <c r="K273" s="5"/>
      <c r="L273" s="5"/>
      <c r="M273" s="5"/>
      <c r="N273" s="5"/>
      <c r="O273" s="5"/>
      <c r="P273" s="3"/>
      <c r="Q273" s="5"/>
      <c r="R273" s="5"/>
      <c r="S273" s="3"/>
      <c r="T273" s="5"/>
      <c r="U273" s="3"/>
      <c r="V273" s="15">
        <f t="shared" si="16"/>
        <v>0</v>
      </c>
      <c r="W273" s="5"/>
      <c r="X273" s="15">
        <f t="shared" si="17"/>
        <v>0</v>
      </c>
    </row>
    <row r="274" spans="1:24" hidden="1" x14ac:dyDescent="0.25">
      <c r="A274">
        <f t="shared" si="14"/>
        <v>20</v>
      </c>
      <c r="B274">
        <v>2012</v>
      </c>
      <c r="C274" s="4">
        <v>40671</v>
      </c>
      <c r="J274" s="3"/>
      <c r="K274" s="5"/>
      <c r="L274" s="5"/>
      <c r="M274" s="5"/>
      <c r="N274" s="5"/>
      <c r="O274" s="5"/>
      <c r="P274" s="3"/>
      <c r="Q274" s="5"/>
      <c r="R274" s="5"/>
      <c r="S274" s="3"/>
      <c r="T274" s="5"/>
      <c r="U274" s="3"/>
      <c r="V274" s="15">
        <f t="shared" si="16"/>
        <v>0</v>
      </c>
      <c r="W274" s="5"/>
      <c r="X274" s="15">
        <f t="shared" si="17"/>
        <v>0</v>
      </c>
    </row>
    <row r="275" spans="1:24" hidden="1" x14ac:dyDescent="0.25">
      <c r="A275">
        <f t="shared" si="14"/>
        <v>20</v>
      </c>
      <c r="B275">
        <v>2012</v>
      </c>
      <c r="C275" s="4">
        <v>40672</v>
      </c>
      <c r="J275" s="3"/>
      <c r="K275" s="5"/>
      <c r="L275" s="5"/>
      <c r="M275" s="5"/>
      <c r="N275" s="5"/>
      <c r="O275" s="5"/>
      <c r="P275" s="3"/>
      <c r="Q275" s="5"/>
      <c r="R275" s="5"/>
      <c r="S275" s="3"/>
      <c r="T275" s="5"/>
      <c r="U275" s="3"/>
      <c r="V275" s="15">
        <f t="shared" si="16"/>
        <v>0</v>
      </c>
      <c r="W275" s="5"/>
      <c r="X275" s="15">
        <f t="shared" si="17"/>
        <v>0</v>
      </c>
    </row>
    <row r="276" spans="1:24" hidden="1" x14ac:dyDescent="0.25">
      <c r="A276">
        <f t="shared" si="14"/>
        <v>20</v>
      </c>
      <c r="B276">
        <v>2012</v>
      </c>
      <c r="C276" s="4">
        <v>40673</v>
      </c>
      <c r="J276" s="3"/>
      <c r="K276" s="5"/>
      <c r="L276" s="5"/>
      <c r="M276" s="5"/>
      <c r="N276" s="5"/>
      <c r="O276" s="5"/>
      <c r="P276" s="3"/>
      <c r="R276" s="5"/>
      <c r="S276" s="3"/>
      <c r="T276" s="5"/>
      <c r="U276" s="3"/>
      <c r="V276" s="15">
        <f t="shared" si="16"/>
        <v>0</v>
      </c>
      <c r="W276" s="5"/>
      <c r="X276" s="15">
        <f t="shared" si="17"/>
        <v>0</v>
      </c>
    </row>
    <row r="277" spans="1:24" hidden="1" x14ac:dyDescent="0.25">
      <c r="A277">
        <f t="shared" si="14"/>
        <v>20</v>
      </c>
      <c r="B277">
        <v>2012</v>
      </c>
      <c r="C277" s="4">
        <v>40674</v>
      </c>
      <c r="J277" s="3"/>
      <c r="K277" s="5"/>
      <c r="L277" s="5"/>
      <c r="M277" s="5"/>
      <c r="N277" s="5"/>
      <c r="O277" s="5"/>
      <c r="P277" s="3"/>
      <c r="Q277" s="5"/>
      <c r="R277" s="5"/>
      <c r="S277" s="3"/>
      <c r="T277" s="5"/>
      <c r="U277" s="3"/>
      <c r="V277" s="15">
        <f t="shared" si="16"/>
        <v>0</v>
      </c>
      <c r="W277" s="5"/>
      <c r="X277" s="15">
        <f t="shared" si="17"/>
        <v>0</v>
      </c>
    </row>
    <row r="278" spans="1:24" hidden="1" x14ac:dyDescent="0.25">
      <c r="A278">
        <f t="shared" si="14"/>
        <v>20</v>
      </c>
      <c r="B278">
        <v>2012</v>
      </c>
      <c r="C278" s="4">
        <v>40675</v>
      </c>
      <c r="J278" s="3"/>
      <c r="K278" s="5"/>
      <c r="L278" s="5"/>
      <c r="M278" s="5"/>
      <c r="N278" s="5"/>
      <c r="O278" s="5"/>
      <c r="P278" s="3"/>
      <c r="Q278" s="5"/>
      <c r="R278" s="5"/>
      <c r="S278" s="3"/>
      <c r="T278" s="5"/>
      <c r="U278" s="3"/>
      <c r="V278" s="15">
        <f t="shared" si="16"/>
        <v>0</v>
      </c>
      <c r="W278" s="5"/>
      <c r="X278" s="15">
        <f t="shared" si="17"/>
        <v>0</v>
      </c>
    </row>
    <row r="279" spans="1:24" hidden="1" x14ac:dyDescent="0.25">
      <c r="A279">
        <f t="shared" si="14"/>
        <v>20</v>
      </c>
      <c r="B279">
        <v>2012</v>
      </c>
      <c r="C279" s="4">
        <v>40676</v>
      </c>
      <c r="J279" s="3"/>
      <c r="K279" s="5"/>
      <c r="L279" s="5"/>
      <c r="M279" s="5"/>
      <c r="N279" s="5"/>
      <c r="O279" s="5"/>
      <c r="P279" s="3"/>
      <c r="Q279" s="5"/>
      <c r="R279" s="5"/>
      <c r="S279" s="3"/>
      <c r="T279" s="5"/>
      <c r="U279" s="3"/>
      <c r="V279" s="15">
        <f t="shared" si="16"/>
        <v>0</v>
      </c>
      <c r="W279" s="5"/>
      <c r="X279" s="15">
        <f t="shared" si="17"/>
        <v>0</v>
      </c>
    </row>
    <row r="280" spans="1:24" hidden="1" x14ac:dyDescent="0.25">
      <c r="A280">
        <f t="shared" si="14"/>
        <v>20</v>
      </c>
      <c r="B280">
        <v>2012</v>
      </c>
      <c r="C280" s="4">
        <v>40677</v>
      </c>
      <c r="J280" s="3"/>
      <c r="K280" s="5"/>
      <c r="L280" s="5"/>
      <c r="M280" s="5"/>
      <c r="N280" s="5"/>
      <c r="O280" s="5"/>
      <c r="P280" s="3"/>
      <c r="Q280" s="5"/>
      <c r="R280" s="5"/>
      <c r="S280" s="3"/>
      <c r="T280" s="5"/>
      <c r="U280" s="3"/>
      <c r="V280" s="15">
        <f t="shared" si="16"/>
        <v>0</v>
      </c>
      <c r="W280" s="5"/>
      <c r="X280" s="15">
        <f t="shared" si="17"/>
        <v>0</v>
      </c>
    </row>
    <row r="281" spans="1:24" hidden="1" x14ac:dyDescent="0.25">
      <c r="A281">
        <f t="shared" si="14"/>
        <v>21</v>
      </c>
      <c r="B281">
        <v>2012</v>
      </c>
      <c r="C281" s="4">
        <v>40678</v>
      </c>
      <c r="J281" s="3"/>
      <c r="K281" s="5"/>
      <c r="L281" s="5"/>
      <c r="M281" s="5"/>
      <c r="N281" s="5"/>
      <c r="O281" s="5"/>
      <c r="P281" s="3"/>
      <c r="Q281" s="5"/>
      <c r="R281" s="5"/>
      <c r="S281" s="3"/>
      <c r="T281" s="5"/>
      <c r="U281" s="3"/>
      <c r="V281" s="15">
        <f t="shared" si="16"/>
        <v>0</v>
      </c>
      <c r="W281" s="5"/>
      <c r="X281" s="15">
        <f t="shared" si="17"/>
        <v>0</v>
      </c>
    </row>
    <row r="282" spans="1:24" hidden="1" x14ac:dyDescent="0.25">
      <c r="A282">
        <f t="shared" si="14"/>
        <v>21</v>
      </c>
      <c r="B282">
        <v>2012</v>
      </c>
      <c r="C282" s="4">
        <v>40679</v>
      </c>
      <c r="J282" s="3"/>
      <c r="K282" s="5"/>
      <c r="L282" s="5"/>
      <c r="M282" s="5"/>
      <c r="N282" s="5"/>
      <c r="O282" s="5"/>
      <c r="P282" s="3"/>
      <c r="Q282" s="5"/>
      <c r="R282" s="5"/>
      <c r="S282" s="3"/>
      <c r="T282" s="5"/>
      <c r="U282" s="3"/>
      <c r="V282" s="15">
        <f t="shared" si="16"/>
        <v>0</v>
      </c>
      <c r="W282" s="5"/>
      <c r="X282" s="15">
        <f t="shared" si="17"/>
        <v>0</v>
      </c>
    </row>
    <row r="283" spans="1:24" hidden="1" x14ac:dyDescent="0.25">
      <c r="A283">
        <f t="shared" si="14"/>
        <v>21</v>
      </c>
      <c r="B283">
        <v>2012</v>
      </c>
      <c r="C283" s="4">
        <v>40680</v>
      </c>
      <c r="D283" s="13" t="s">
        <v>25</v>
      </c>
      <c r="E283" s="13" t="s">
        <v>25</v>
      </c>
      <c r="F283" s="13" t="s">
        <v>25</v>
      </c>
      <c r="G283" s="13" t="s">
        <v>25</v>
      </c>
      <c r="H283" s="13" t="s">
        <v>25</v>
      </c>
      <c r="I283" s="13" t="s">
        <v>25</v>
      </c>
      <c r="J283" s="13" t="s">
        <v>25</v>
      </c>
      <c r="K283" s="13" t="s">
        <v>25</v>
      </c>
      <c r="L283" s="13" t="s">
        <v>25</v>
      </c>
      <c r="M283" s="13" t="s">
        <v>25</v>
      </c>
      <c r="N283" s="13" t="s">
        <v>25</v>
      </c>
      <c r="O283" s="13" t="s">
        <v>25</v>
      </c>
      <c r="P283" s="13" t="s">
        <v>25</v>
      </c>
      <c r="Q283" s="13" t="s">
        <v>25</v>
      </c>
      <c r="R283" s="13" t="s">
        <v>25</v>
      </c>
      <c r="S283" s="13" t="s">
        <v>25</v>
      </c>
      <c r="T283" s="13" t="s">
        <v>25</v>
      </c>
      <c r="U283" s="13" t="s">
        <v>25</v>
      </c>
      <c r="V283" s="15">
        <f t="shared" si="16"/>
        <v>0</v>
      </c>
      <c r="W283" s="14" t="s">
        <v>25</v>
      </c>
      <c r="X283" s="15">
        <f t="shared" si="17"/>
        <v>0</v>
      </c>
    </row>
    <row r="284" spans="1:24" hidden="1" x14ac:dyDescent="0.25">
      <c r="A284">
        <f t="shared" si="14"/>
        <v>21</v>
      </c>
      <c r="B284">
        <v>2012</v>
      </c>
      <c r="C284" s="4">
        <v>40681</v>
      </c>
      <c r="D284" s="13" t="s">
        <v>25</v>
      </c>
      <c r="E284" s="13" t="s">
        <v>25</v>
      </c>
      <c r="F284" s="13" t="s">
        <v>25</v>
      </c>
      <c r="G284" s="13" t="s">
        <v>25</v>
      </c>
      <c r="H284" s="13" t="s">
        <v>25</v>
      </c>
      <c r="I284" s="13" t="s">
        <v>25</v>
      </c>
      <c r="J284" s="13" t="s">
        <v>25</v>
      </c>
      <c r="K284" s="13" t="s">
        <v>25</v>
      </c>
      <c r="L284" s="13" t="s">
        <v>25</v>
      </c>
      <c r="M284" s="13" t="s">
        <v>25</v>
      </c>
      <c r="N284" s="13" t="s">
        <v>25</v>
      </c>
      <c r="O284" s="13" t="s">
        <v>25</v>
      </c>
      <c r="P284" s="13" t="s">
        <v>25</v>
      </c>
      <c r="Q284" s="13" t="s">
        <v>25</v>
      </c>
      <c r="R284" s="13" t="s">
        <v>25</v>
      </c>
      <c r="S284" s="13" t="s">
        <v>25</v>
      </c>
      <c r="T284" s="13" t="s">
        <v>25</v>
      </c>
      <c r="U284" s="13" t="s">
        <v>25</v>
      </c>
      <c r="V284" s="15">
        <f t="shared" si="16"/>
        <v>0</v>
      </c>
      <c r="W284" s="14" t="s">
        <v>25</v>
      </c>
      <c r="X284" s="15">
        <f t="shared" si="17"/>
        <v>0</v>
      </c>
    </row>
    <row r="285" spans="1:24" hidden="1" x14ac:dyDescent="0.25">
      <c r="A285">
        <f t="shared" si="14"/>
        <v>21</v>
      </c>
      <c r="B285">
        <v>2012</v>
      </c>
      <c r="C285" s="4">
        <v>40682</v>
      </c>
      <c r="D285" s="13" t="s">
        <v>25</v>
      </c>
      <c r="E285" s="13" t="s">
        <v>25</v>
      </c>
      <c r="F285" s="13" t="s">
        <v>25</v>
      </c>
      <c r="G285" s="13" t="s">
        <v>25</v>
      </c>
      <c r="H285" s="13" t="s">
        <v>25</v>
      </c>
      <c r="I285" s="13" t="s">
        <v>25</v>
      </c>
      <c r="J285" s="13" t="s">
        <v>25</v>
      </c>
      <c r="K285" s="13" t="s">
        <v>25</v>
      </c>
      <c r="L285" s="13" t="s">
        <v>25</v>
      </c>
      <c r="M285" s="13" t="s">
        <v>25</v>
      </c>
      <c r="N285" s="13" t="s">
        <v>25</v>
      </c>
      <c r="O285" s="13" t="s">
        <v>25</v>
      </c>
      <c r="P285" s="13" t="s">
        <v>25</v>
      </c>
      <c r="Q285" s="13" t="s">
        <v>25</v>
      </c>
      <c r="R285" s="13" t="s">
        <v>25</v>
      </c>
      <c r="S285" s="13" t="s">
        <v>25</v>
      </c>
      <c r="T285" s="13" t="s">
        <v>25</v>
      </c>
      <c r="U285" s="13" t="s">
        <v>25</v>
      </c>
      <c r="V285" s="15">
        <f t="shared" si="16"/>
        <v>0</v>
      </c>
      <c r="W285" s="14" t="s">
        <v>25</v>
      </c>
      <c r="X285" s="15">
        <f t="shared" si="17"/>
        <v>0</v>
      </c>
    </row>
    <row r="286" spans="1:24" hidden="1" x14ac:dyDescent="0.25">
      <c r="A286">
        <f t="shared" si="14"/>
        <v>21</v>
      </c>
      <c r="B286">
        <v>2012</v>
      </c>
      <c r="C286" s="4">
        <v>40683</v>
      </c>
      <c r="D286" s="13" t="s">
        <v>25</v>
      </c>
      <c r="E286" s="13" t="s">
        <v>25</v>
      </c>
      <c r="F286" s="13" t="s">
        <v>25</v>
      </c>
      <c r="G286" s="13" t="s">
        <v>25</v>
      </c>
      <c r="H286" s="13" t="s">
        <v>25</v>
      </c>
      <c r="I286" s="13" t="s">
        <v>25</v>
      </c>
      <c r="J286" s="13" t="s">
        <v>25</v>
      </c>
      <c r="K286" s="13" t="s">
        <v>25</v>
      </c>
      <c r="L286" s="13" t="s">
        <v>25</v>
      </c>
      <c r="M286" s="13" t="s">
        <v>25</v>
      </c>
      <c r="N286" s="13" t="s">
        <v>25</v>
      </c>
      <c r="O286" s="13" t="s">
        <v>25</v>
      </c>
      <c r="P286" s="13" t="s">
        <v>25</v>
      </c>
      <c r="Q286" s="13" t="s">
        <v>25</v>
      </c>
      <c r="R286" s="13" t="s">
        <v>25</v>
      </c>
      <c r="S286" s="13" t="s">
        <v>25</v>
      </c>
      <c r="T286" s="13" t="s">
        <v>25</v>
      </c>
      <c r="U286" s="13" t="s">
        <v>25</v>
      </c>
      <c r="V286" s="15">
        <f t="shared" si="16"/>
        <v>0</v>
      </c>
      <c r="W286" s="14" t="s">
        <v>25</v>
      </c>
      <c r="X286" s="15">
        <f t="shared" si="17"/>
        <v>0</v>
      </c>
    </row>
    <row r="287" spans="1:24" hidden="1" x14ac:dyDescent="0.25">
      <c r="A287">
        <f t="shared" si="14"/>
        <v>21</v>
      </c>
      <c r="B287">
        <v>2012</v>
      </c>
      <c r="C287" s="4">
        <v>40684</v>
      </c>
      <c r="D287" s="13" t="s">
        <v>25</v>
      </c>
      <c r="E287" s="13" t="s">
        <v>25</v>
      </c>
      <c r="F287" s="13" t="s">
        <v>25</v>
      </c>
      <c r="G287" s="13" t="s">
        <v>25</v>
      </c>
      <c r="H287" s="13" t="s">
        <v>25</v>
      </c>
      <c r="I287" s="13" t="s">
        <v>25</v>
      </c>
      <c r="J287" s="13" t="s">
        <v>25</v>
      </c>
      <c r="K287" s="13" t="s">
        <v>25</v>
      </c>
      <c r="L287" s="13" t="s">
        <v>25</v>
      </c>
      <c r="M287" s="13" t="s">
        <v>25</v>
      </c>
      <c r="N287" s="13" t="s">
        <v>25</v>
      </c>
      <c r="O287" s="13" t="s">
        <v>25</v>
      </c>
      <c r="P287" s="13" t="s">
        <v>25</v>
      </c>
      <c r="Q287" s="13" t="s">
        <v>25</v>
      </c>
      <c r="R287" s="13" t="s">
        <v>25</v>
      </c>
      <c r="S287" s="13" t="s">
        <v>25</v>
      </c>
      <c r="T287" s="13" t="s">
        <v>25</v>
      </c>
      <c r="U287" s="13" t="s">
        <v>25</v>
      </c>
      <c r="V287" s="15">
        <f t="shared" si="16"/>
        <v>0</v>
      </c>
      <c r="W287" s="14" t="s">
        <v>25</v>
      </c>
      <c r="X287" s="15">
        <f t="shared" si="17"/>
        <v>0</v>
      </c>
    </row>
    <row r="288" spans="1:24" hidden="1" x14ac:dyDescent="0.25">
      <c r="A288">
        <f t="shared" si="14"/>
        <v>22</v>
      </c>
      <c r="B288">
        <v>2012</v>
      </c>
      <c r="C288" s="4">
        <v>40685</v>
      </c>
      <c r="D288" s="13" t="s">
        <v>25</v>
      </c>
      <c r="E288" s="13" t="s">
        <v>25</v>
      </c>
      <c r="F288" s="13" t="s">
        <v>25</v>
      </c>
      <c r="G288" s="13" t="s">
        <v>25</v>
      </c>
      <c r="H288" s="13" t="s">
        <v>25</v>
      </c>
      <c r="I288" s="13" t="s">
        <v>25</v>
      </c>
      <c r="J288" s="13" t="s">
        <v>25</v>
      </c>
      <c r="K288" s="13" t="s">
        <v>25</v>
      </c>
      <c r="L288" s="13" t="s">
        <v>25</v>
      </c>
      <c r="M288" s="13" t="s">
        <v>25</v>
      </c>
      <c r="N288" s="13" t="s">
        <v>25</v>
      </c>
      <c r="O288" s="13" t="s">
        <v>25</v>
      </c>
      <c r="P288" s="13" t="s">
        <v>25</v>
      </c>
      <c r="Q288" s="13" t="s">
        <v>25</v>
      </c>
      <c r="R288" s="13" t="s">
        <v>25</v>
      </c>
      <c r="S288" s="13" t="s">
        <v>25</v>
      </c>
      <c r="T288" s="13" t="s">
        <v>25</v>
      </c>
      <c r="U288" s="13" t="s">
        <v>25</v>
      </c>
      <c r="V288" s="15">
        <f t="shared" si="16"/>
        <v>0</v>
      </c>
      <c r="W288" s="14" t="s">
        <v>25</v>
      </c>
      <c r="X288" s="15">
        <f t="shared" si="17"/>
        <v>0</v>
      </c>
    </row>
    <row r="289" spans="1:24" hidden="1" x14ac:dyDescent="0.25">
      <c r="A289">
        <f t="shared" si="14"/>
        <v>22</v>
      </c>
      <c r="B289">
        <v>2012</v>
      </c>
      <c r="C289" s="4">
        <v>40686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 s="15">
        <f t="shared" si="16"/>
        <v>0</v>
      </c>
      <c r="W289" s="5">
        <v>0</v>
      </c>
      <c r="X289" s="15">
        <f t="shared" si="17"/>
        <v>0</v>
      </c>
    </row>
    <row r="290" spans="1:24" hidden="1" x14ac:dyDescent="0.25">
      <c r="A290">
        <f t="shared" si="14"/>
        <v>22</v>
      </c>
      <c r="B290">
        <v>2012</v>
      </c>
      <c r="C290" s="4">
        <v>40687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 s="15">
        <f t="shared" si="16"/>
        <v>0</v>
      </c>
      <c r="W290" s="5">
        <v>0</v>
      </c>
      <c r="X290" s="15">
        <f t="shared" si="17"/>
        <v>0</v>
      </c>
    </row>
    <row r="291" spans="1:24" hidden="1" x14ac:dyDescent="0.25">
      <c r="A291">
        <f t="shared" si="14"/>
        <v>22</v>
      </c>
      <c r="B291">
        <v>2012</v>
      </c>
      <c r="C291" s="4">
        <v>40688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 s="15">
        <f t="shared" si="16"/>
        <v>0</v>
      </c>
      <c r="W291" s="5">
        <v>0</v>
      </c>
      <c r="X291" s="15">
        <f t="shared" si="17"/>
        <v>0</v>
      </c>
    </row>
    <row r="292" spans="1:24" hidden="1" x14ac:dyDescent="0.25">
      <c r="A292">
        <f t="shared" si="14"/>
        <v>22</v>
      </c>
      <c r="B292">
        <v>2012</v>
      </c>
      <c r="C292" s="4">
        <v>40689</v>
      </c>
      <c r="D292" t="s">
        <v>25</v>
      </c>
      <c r="E292" t="s">
        <v>25</v>
      </c>
      <c r="F292" t="s">
        <v>25</v>
      </c>
      <c r="G292" t="s">
        <v>25</v>
      </c>
      <c r="H292" t="s">
        <v>25</v>
      </c>
      <c r="I292" t="s">
        <v>25</v>
      </c>
      <c r="J292" t="s">
        <v>25</v>
      </c>
      <c r="K292" t="s">
        <v>25</v>
      </c>
      <c r="L292" t="s">
        <v>25</v>
      </c>
      <c r="M292" t="s">
        <v>25</v>
      </c>
      <c r="N292" t="s">
        <v>25</v>
      </c>
      <c r="O292" t="s">
        <v>25</v>
      </c>
      <c r="P292" t="s">
        <v>25</v>
      </c>
      <c r="Q292" t="s">
        <v>25</v>
      </c>
      <c r="R292" t="s">
        <v>25</v>
      </c>
      <c r="S292" t="s">
        <v>25</v>
      </c>
      <c r="T292" t="s">
        <v>25</v>
      </c>
      <c r="U292" t="s">
        <v>25</v>
      </c>
      <c r="V292" s="15">
        <f t="shared" si="16"/>
        <v>0</v>
      </c>
      <c r="W292" s="5" t="s">
        <v>25</v>
      </c>
      <c r="X292" s="15">
        <f t="shared" si="17"/>
        <v>0</v>
      </c>
    </row>
    <row r="293" spans="1:24" hidden="1" x14ac:dyDescent="0.25">
      <c r="A293">
        <f t="shared" si="14"/>
        <v>22</v>
      </c>
      <c r="B293">
        <v>2012</v>
      </c>
      <c r="C293" s="4">
        <v>40690</v>
      </c>
      <c r="D293" t="s">
        <v>25</v>
      </c>
      <c r="E293" t="s">
        <v>25</v>
      </c>
      <c r="F293" t="s">
        <v>25</v>
      </c>
      <c r="G293" t="s">
        <v>25</v>
      </c>
      <c r="H293" t="s">
        <v>25</v>
      </c>
      <c r="I293" t="s">
        <v>25</v>
      </c>
      <c r="J293" t="s">
        <v>25</v>
      </c>
      <c r="K293" t="s">
        <v>25</v>
      </c>
      <c r="L293" t="s">
        <v>25</v>
      </c>
      <c r="M293" t="s">
        <v>25</v>
      </c>
      <c r="N293" t="s">
        <v>25</v>
      </c>
      <c r="O293" t="s">
        <v>25</v>
      </c>
      <c r="P293" t="s">
        <v>25</v>
      </c>
      <c r="Q293" t="s">
        <v>25</v>
      </c>
      <c r="R293" t="s">
        <v>25</v>
      </c>
      <c r="S293" t="s">
        <v>25</v>
      </c>
      <c r="T293" t="s">
        <v>25</v>
      </c>
      <c r="U293" t="s">
        <v>25</v>
      </c>
      <c r="V293" s="15">
        <f t="shared" si="16"/>
        <v>0</v>
      </c>
      <c r="W293" s="5" t="s">
        <v>25</v>
      </c>
      <c r="X293" s="15">
        <f t="shared" si="17"/>
        <v>0</v>
      </c>
    </row>
    <row r="294" spans="1:24" hidden="1" x14ac:dyDescent="0.25">
      <c r="A294">
        <f t="shared" si="14"/>
        <v>22</v>
      </c>
      <c r="B294">
        <v>2012</v>
      </c>
      <c r="C294" s="4">
        <v>40691</v>
      </c>
      <c r="D294" t="s">
        <v>25</v>
      </c>
      <c r="E294" t="s">
        <v>25</v>
      </c>
      <c r="F294" t="s">
        <v>25</v>
      </c>
      <c r="G294" t="s">
        <v>25</v>
      </c>
      <c r="H294" t="s">
        <v>25</v>
      </c>
      <c r="I294" t="s">
        <v>25</v>
      </c>
      <c r="J294" t="s">
        <v>25</v>
      </c>
      <c r="K294" t="s">
        <v>25</v>
      </c>
      <c r="L294" t="s">
        <v>25</v>
      </c>
      <c r="M294" t="s">
        <v>25</v>
      </c>
      <c r="N294" t="s">
        <v>25</v>
      </c>
      <c r="O294" t="s">
        <v>25</v>
      </c>
      <c r="P294" t="s">
        <v>25</v>
      </c>
      <c r="Q294" t="s">
        <v>25</v>
      </c>
      <c r="R294" t="s">
        <v>25</v>
      </c>
      <c r="S294" t="s">
        <v>25</v>
      </c>
      <c r="T294" t="s">
        <v>25</v>
      </c>
      <c r="U294" t="s">
        <v>25</v>
      </c>
      <c r="V294" s="15">
        <f t="shared" si="16"/>
        <v>0</v>
      </c>
      <c r="W294" s="5" t="s">
        <v>25</v>
      </c>
      <c r="X294" s="15">
        <f t="shared" si="17"/>
        <v>0</v>
      </c>
    </row>
    <row r="295" spans="1:24" hidden="1" x14ac:dyDescent="0.25">
      <c r="A295">
        <f t="shared" si="14"/>
        <v>23</v>
      </c>
      <c r="B295">
        <v>2012</v>
      </c>
      <c r="C295" s="4">
        <v>40692</v>
      </c>
      <c r="D295" t="s">
        <v>25</v>
      </c>
      <c r="E295" t="s">
        <v>25</v>
      </c>
      <c r="F295" t="s">
        <v>25</v>
      </c>
      <c r="G295" t="s">
        <v>25</v>
      </c>
      <c r="H295" t="s">
        <v>25</v>
      </c>
      <c r="I295" t="s">
        <v>25</v>
      </c>
      <c r="J295" t="s">
        <v>25</v>
      </c>
      <c r="K295" t="s">
        <v>25</v>
      </c>
      <c r="L295" t="s">
        <v>25</v>
      </c>
      <c r="M295" t="s">
        <v>25</v>
      </c>
      <c r="N295" t="s">
        <v>25</v>
      </c>
      <c r="O295" t="s">
        <v>25</v>
      </c>
      <c r="P295" t="s">
        <v>25</v>
      </c>
      <c r="Q295" t="s">
        <v>25</v>
      </c>
      <c r="R295" t="s">
        <v>25</v>
      </c>
      <c r="S295" t="s">
        <v>25</v>
      </c>
      <c r="T295" t="s">
        <v>25</v>
      </c>
      <c r="U295" t="s">
        <v>25</v>
      </c>
      <c r="V295" s="15">
        <f t="shared" si="16"/>
        <v>0</v>
      </c>
      <c r="W295" s="5" t="s">
        <v>25</v>
      </c>
      <c r="X295" s="15">
        <f t="shared" si="17"/>
        <v>0</v>
      </c>
    </row>
    <row r="296" spans="1:24" hidden="1" x14ac:dyDescent="0.25">
      <c r="A296">
        <f t="shared" si="14"/>
        <v>23</v>
      </c>
      <c r="B296">
        <v>2012</v>
      </c>
      <c r="C296" s="4">
        <v>40693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1</v>
      </c>
      <c r="R296">
        <v>0</v>
      </c>
      <c r="S296">
        <v>0</v>
      </c>
      <c r="T296">
        <v>0</v>
      </c>
      <c r="U296">
        <v>0</v>
      </c>
      <c r="V296" s="15">
        <f t="shared" si="16"/>
        <v>1</v>
      </c>
      <c r="W296" s="5">
        <v>0</v>
      </c>
      <c r="X296" s="15">
        <f t="shared" si="17"/>
        <v>1</v>
      </c>
    </row>
    <row r="297" spans="1:24" hidden="1" x14ac:dyDescent="0.25">
      <c r="A297">
        <f t="shared" si="14"/>
        <v>23</v>
      </c>
      <c r="B297">
        <v>2012</v>
      </c>
      <c r="C297" s="4">
        <v>40694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1</v>
      </c>
      <c r="R297">
        <v>0</v>
      </c>
      <c r="S297">
        <v>0</v>
      </c>
      <c r="T297">
        <v>0</v>
      </c>
      <c r="U297">
        <v>0</v>
      </c>
      <c r="V297" s="15">
        <f t="shared" si="16"/>
        <v>1</v>
      </c>
      <c r="W297" s="5">
        <v>0</v>
      </c>
      <c r="X297" s="15">
        <f t="shared" si="17"/>
        <v>1</v>
      </c>
    </row>
    <row r="298" spans="1:24" hidden="1" x14ac:dyDescent="0.25">
      <c r="A298">
        <f t="shared" si="14"/>
        <v>23</v>
      </c>
      <c r="B298">
        <v>2012</v>
      </c>
      <c r="C298" s="4">
        <v>40695</v>
      </c>
      <c r="D298" t="s">
        <v>25</v>
      </c>
      <c r="E298" t="s">
        <v>25</v>
      </c>
      <c r="F298" t="s">
        <v>25</v>
      </c>
      <c r="G298" t="s">
        <v>25</v>
      </c>
      <c r="H298" t="s">
        <v>25</v>
      </c>
      <c r="I298" t="s">
        <v>25</v>
      </c>
      <c r="J298" t="s">
        <v>25</v>
      </c>
      <c r="K298" t="s">
        <v>25</v>
      </c>
      <c r="L298" t="s">
        <v>25</v>
      </c>
      <c r="M298" t="s">
        <v>25</v>
      </c>
      <c r="N298" t="s">
        <v>25</v>
      </c>
      <c r="O298" t="s">
        <v>25</v>
      </c>
      <c r="P298" t="s">
        <v>25</v>
      </c>
      <c r="Q298" t="s">
        <v>25</v>
      </c>
      <c r="R298" t="s">
        <v>25</v>
      </c>
      <c r="S298" t="s">
        <v>25</v>
      </c>
      <c r="T298" t="s">
        <v>25</v>
      </c>
      <c r="U298" t="s">
        <v>25</v>
      </c>
      <c r="V298" s="15">
        <f t="shared" si="16"/>
        <v>0</v>
      </c>
      <c r="W298" s="5" t="s">
        <v>25</v>
      </c>
      <c r="X298" s="15">
        <f t="shared" si="17"/>
        <v>0</v>
      </c>
    </row>
    <row r="299" spans="1:24" hidden="1" x14ac:dyDescent="0.25">
      <c r="A299">
        <f t="shared" si="14"/>
        <v>23</v>
      </c>
      <c r="B299">
        <v>2012</v>
      </c>
      <c r="C299" s="4">
        <v>40696</v>
      </c>
      <c r="D299">
        <v>0.33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2</v>
      </c>
      <c r="R299">
        <v>0</v>
      </c>
      <c r="S299">
        <v>0</v>
      </c>
      <c r="T299">
        <v>0</v>
      </c>
      <c r="U299">
        <v>0</v>
      </c>
      <c r="V299" s="15">
        <f t="shared" si="16"/>
        <v>2.33</v>
      </c>
      <c r="W299" s="5">
        <v>0.66</v>
      </c>
      <c r="X299" s="15">
        <f t="shared" si="17"/>
        <v>2.99</v>
      </c>
    </row>
    <row r="300" spans="1:24" hidden="1" x14ac:dyDescent="0.25">
      <c r="A300">
        <f t="shared" si="14"/>
        <v>23</v>
      </c>
      <c r="B300">
        <v>2012</v>
      </c>
      <c r="C300" s="4">
        <v>40697</v>
      </c>
      <c r="D300">
        <v>0.33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2</v>
      </c>
      <c r="R300">
        <v>0</v>
      </c>
      <c r="S300">
        <v>0</v>
      </c>
      <c r="T300">
        <v>0</v>
      </c>
      <c r="U300">
        <v>0</v>
      </c>
      <c r="V300" s="15">
        <f t="shared" si="16"/>
        <v>2.33</v>
      </c>
      <c r="W300" s="5">
        <v>0.66</v>
      </c>
      <c r="X300" s="15">
        <f t="shared" si="17"/>
        <v>2.99</v>
      </c>
    </row>
    <row r="301" spans="1:24" hidden="1" x14ac:dyDescent="0.25">
      <c r="A301">
        <f t="shared" si="14"/>
        <v>23</v>
      </c>
      <c r="B301">
        <v>2012</v>
      </c>
      <c r="C301" s="4">
        <v>40698</v>
      </c>
      <c r="D301">
        <v>0.33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2</v>
      </c>
      <c r="R301">
        <v>0</v>
      </c>
      <c r="S301">
        <v>0</v>
      </c>
      <c r="T301">
        <v>0</v>
      </c>
      <c r="U301">
        <v>0</v>
      </c>
      <c r="V301" s="15">
        <f t="shared" si="16"/>
        <v>2.33</v>
      </c>
      <c r="W301" s="5">
        <v>0.66</v>
      </c>
      <c r="X301" s="15">
        <f t="shared" si="17"/>
        <v>2.99</v>
      </c>
    </row>
    <row r="302" spans="1:24" hidden="1" x14ac:dyDescent="0.25">
      <c r="A302">
        <f t="shared" si="14"/>
        <v>24</v>
      </c>
      <c r="B302">
        <v>2012</v>
      </c>
      <c r="C302" s="4">
        <v>40699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13</v>
      </c>
      <c r="R302">
        <v>0</v>
      </c>
      <c r="S302">
        <v>0</v>
      </c>
      <c r="T302">
        <v>0</v>
      </c>
      <c r="U302">
        <v>0</v>
      </c>
      <c r="V302" s="15">
        <f t="shared" si="16"/>
        <v>13</v>
      </c>
      <c r="W302" s="5">
        <v>2</v>
      </c>
      <c r="X302" s="15">
        <f t="shared" si="17"/>
        <v>15</v>
      </c>
    </row>
    <row r="303" spans="1:24" hidden="1" x14ac:dyDescent="0.25">
      <c r="A303">
        <f t="shared" si="14"/>
        <v>24</v>
      </c>
      <c r="B303">
        <v>2012</v>
      </c>
      <c r="C303" s="4">
        <v>40700</v>
      </c>
      <c r="D303">
        <v>2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13</v>
      </c>
      <c r="R303">
        <v>0</v>
      </c>
      <c r="S303">
        <v>0</v>
      </c>
      <c r="T303">
        <v>0</v>
      </c>
      <c r="U303">
        <v>0</v>
      </c>
      <c r="V303" s="15">
        <f t="shared" si="16"/>
        <v>16</v>
      </c>
      <c r="W303" s="5">
        <v>0</v>
      </c>
      <c r="X303" s="15">
        <f t="shared" si="17"/>
        <v>16</v>
      </c>
    </row>
    <row r="304" spans="1:24" hidden="1" x14ac:dyDescent="0.25">
      <c r="A304">
        <f t="shared" si="14"/>
        <v>24</v>
      </c>
      <c r="B304">
        <v>2012</v>
      </c>
      <c r="C304" s="4">
        <v>40701</v>
      </c>
      <c r="D304">
        <v>12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</v>
      </c>
      <c r="O304">
        <v>0</v>
      </c>
      <c r="P304">
        <v>0</v>
      </c>
      <c r="Q304">
        <v>5</v>
      </c>
      <c r="R304">
        <v>0</v>
      </c>
      <c r="S304">
        <v>0</v>
      </c>
      <c r="T304">
        <v>0</v>
      </c>
      <c r="U304">
        <v>0</v>
      </c>
      <c r="V304" s="15">
        <f t="shared" si="16"/>
        <v>18</v>
      </c>
      <c r="W304" s="5">
        <v>6</v>
      </c>
      <c r="X304" s="15">
        <f t="shared" si="17"/>
        <v>24</v>
      </c>
    </row>
    <row r="305" spans="1:24" hidden="1" x14ac:dyDescent="0.25">
      <c r="A305">
        <f t="shared" si="14"/>
        <v>24</v>
      </c>
      <c r="B305">
        <v>2012</v>
      </c>
      <c r="C305" s="4">
        <v>40702</v>
      </c>
      <c r="D305">
        <v>3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2</v>
      </c>
      <c r="M305">
        <v>0</v>
      </c>
      <c r="N305">
        <v>0</v>
      </c>
      <c r="O305">
        <v>0</v>
      </c>
      <c r="P305">
        <v>0</v>
      </c>
      <c r="Q305">
        <v>1</v>
      </c>
      <c r="R305">
        <v>0</v>
      </c>
      <c r="S305">
        <v>0</v>
      </c>
      <c r="T305">
        <v>0</v>
      </c>
      <c r="U305">
        <v>0</v>
      </c>
      <c r="V305" s="15">
        <f t="shared" si="16"/>
        <v>6</v>
      </c>
      <c r="W305" s="5">
        <v>2</v>
      </c>
      <c r="X305" s="15">
        <f t="shared" si="17"/>
        <v>8</v>
      </c>
    </row>
    <row r="306" spans="1:24" hidden="1" x14ac:dyDescent="0.25">
      <c r="A306">
        <f t="shared" si="14"/>
        <v>24</v>
      </c>
      <c r="B306">
        <v>2012</v>
      </c>
      <c r="C306" s="4">
        <v>40703</v>
      </c>
      <c r="D306">
        <v>2.33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1</v>
      </c>
      <c r="L306">
        <v>0.66</v>
      </c>
      <c r="M306">
        <v>0</v>
      </c>
      <c r="N306">
        <v>0.33</v>
      </c>
      <c r="O306">
        <v>0</v>
      </c>
      <c r="P306">
        <v>0</v>
      </c>
      <c r="Q306">
        <v>5</v>
      </c>
      <c r="R306">
        <v>0</v>
      </c>
      <c r="S306">
        <v>0</v>
      </c>
      <c r="T306">
        <v>1.33</v>
      </c>
      <c r="U306">
        <v>0</v>
      </c>
      <c r="V306" s="15">
        <v>10</v>
      </c>
      <c r="W306" s="5">
        <v>14.33</v>
      </c>
      <c r="X306" s="15">
        <f t="shared" si="17"/>
        <v>24.33</v>
      </c>
    </row>
    <row r="307" spans="1:24" hidden="1" x14ac:dyDescent="0.25">
      <c r="A307">
        <f t="shared" si="14"/>
        <v>24</v>
      </c>
      <c r="B307">
        <v>2012</v>
      </c>
      <c r="C307" s="4">
        <v>40704</v>
      </c>
      <c r="D307">
        <v>2.33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1</v>
      </c>
      <c r="L307">
        <v>0.66</v>
      </c>
      <c r="M307">
        <v>0</v>
      </c>
      <c r="N307">
        <v>0.33</v>
      </c>
      <c r="O307">
        <v>0</v>
      </c>
      <c r="P307">
        <v>0</v>
      </c>
      <c r="Q307">
        <v>5</v>
      </c>
      <c r="R307">
        <v>0</v>
      </c>
      <c r="S307">
        <v>0</v>
      </c>
      <c r="T307">
        <v>1.33</v>
      </c>
      <c r="U307">
        <v>0</v>
      </c>
      <c r="V307" s="15">
        <f t="shared" si="16"/>
        <v>10.65</v>
      </c>
      <c r="W307" s="5">
        <v>14.33</v>
      </c>
      <c r="X307" s="15">
        <f t="shared" si="17"/>
        <v>24.98</v>
      </c>
    </row>
    <row r="308" spans="1:24" hidden="1" x14ac:dyDescent="0.25">
      <c r="A308">
        <f t="shared" si="14"/>
        <v>24</v>
      </c>
      <c r="B308">
        <v>2012</v>
      </c>
      <c r="C308" s="4">
        <v>40705</v>
      </c>
      <c r="D308">
        <v>2.33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1</v>
      </c>
      <c r="L308">
        <v>0.66</v>
      </c>
      <c r="M308">
        <v>0</v>
      </c>
      <c r="N308">
        <v>0.33</v>
      </c>
      <c r="O308">
        <v>0</v>
      </c>
      <c r="P308">
        <v>0</v>
      </c>
      <c r="Q308">
        <v>5</v>
      </c>
      <c r="R308">
        <v>0</v>
      </c>
      <c r="S308">
        <v>0</v>
      </c>
      <c r="T308">
        <v>1.33</v>
      </c>
      <c r="U308">
        <v>0</v>
      </c>
      <c r="V308" s="15">
        <f t="shared" si="16"/>
        <v>10.65</v>
      </c>
      <c r="W308" s="5">
        <v>14.33</v>
      </c>
      <c r="X308" s="15">
        <f t="shared" si="17"/>
        <v>24.98</v>
      </c>
    </row>
    <row r="309" spans="1:24" hidden="1" x14ac:dyDescent="0.25">
      <c r="A309">
        <f t="shared" si="14"/>
        <v>25</v>
      </c>
      <c r="B309">
        <v>2012</v>
      </c>
      <c r="C309" s="4">
        <v>40706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2</v>
      </c>
      <c r="R309">
        <v>0</v>
      </c>
      <c r="S309">
        <v>0</v>
      </c>
      <c r="T309">
        <v>0</v>
      </c>
      <c r="U309">
        <v>0</v>
      </c>
      <c r="V309" s="15">
        <f t="shared" si="16"/>
        <v>2</v>
      </c>
      <c r="W309" s="5">
        <v>0</v>
      </c>
      <c r="X309" s="15">
        <f t="shared" si="17"/>
        <v>2</v>
      </c>
    </row>
    <row r="310" spans="1:24" hidden="1" x14ac:dyDescent="0.25">
      <c r="A310">
        <f t="shared" si="14"/>
        <v>25</v>
      </c>
      <c r="B310">
        <v>2012</v>
      </c>
      <c r="C310" s="4">
        <v>40707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2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3</v>
      </c>
      <c r="R310">
        <v>0</v>
      </c>
      <c r="S310">
        <v>0</v>
      </c>
      <c r="T310">
        <v>0</v>
      </c>
      <c r="U310">
        <v>0</v>
      </c>
      <c r="V310" s="15">
        <f t="shared" si="16"/>
        <v>6</v>
      </c>
      <c r="W310" s="5">
        <v>11</v>
      </c>
      <c r="X310" s="15">
        <f t="shared" si="17"/>
        <v>17</v>
      </c>
    </row>
    <row r="311" spans="1:24" hidden="1" x14ac:dyDescent="0.25">
      <c r="A311">
        <f t="shared" si="14"/>
        <v>25</v>
      </c>
      <c r="B311">
        <v>2012</v>
      </c>
      <c r="C311" s="4">
        <v>40708</v>
      </c>
      <c r="D311">
        <v>5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1</v>
      </c>
      <c r="L311">
        <v>1</v>
      </c>
      <c r="M311">
        <v>0</v>
      </c>
      <c r="N311">
        <v>0</v>
      </c>
      <c r="O311">
        <v>1</v>
      </c>
      <c r="P311">
        <v>0</v>
      </c>
      <c r="Q311">
        <v>7</v>
      </c>
      <c r="R311">
        <v>0</v>
      </c>
      <c r="S311">
        <v>0</v>
      </c>
      <c r="T311">
        <v>0</v>
      </c>
      <c r="U311">
        <v>1</v>
      </c>
      <c r="V311" s="15">
        <f t="shared" si="16"/>
        <v>16</v>
      </c>
      <c r="W311" s="5">
        <v>12</v>
      </c>
      <c r="X311" s="15">
        <f t="shared" si="17"/>
        <v>28</v>
      </c>
    </row>
    <row r="312" spans="1:24" hidden="1" x14ac:dyDescent="0.25">
      <c r="A312">
        <f t="shared" si="14"/>
        <v>25</v>
      </c>
      <c r="B312">
        <v>2012</v>
      </c>
      <c r="C312" s="4">
        <v>40709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4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2</v>
      </c>
      <c r="R312">
        <v>0</v>
      </c>
      <c r="S312">
        <v>0</v>
      </c>
      <c r="T312">
        <v>0</v>
      </c>
      <c r="U312">
        <v>0</v>
      </c>
      <c r="V312" s="15">
        <f t="shared" si="16"/>
        <v>6</v>
      </c>
      <c r="W312" s="5">
        <v>10</v>
      </c>
      <c r="X312" s="15">
        <f t="shared" si="17"/>
        <v>16</v>
      </c>
    </row>
    <row r="313" spans="1:24" hidden="1" x14ac:dyDescent="0.25">
      <c r="A313">
        <f t="shared" si="14"/>
        <v>25</v>
      </c>
      <c r="B313">
        <v>2012</v>
      </c>
      <c r="C313" s="4">
        <v>40710</v>
      </c>
      <c r="D313" t="s">
        <v>25</v>
      </c>
      <c r="E313" t="s">
        <v>25</v>
      </c>
      <c r="F313" t="s">
        <v>25</v>
      </c>
      <c r="G313" t="s">
        <v>25</v>
      </c>
      <c r="H313" t="s">
        <v>25</v>
      </c>
      <c r="I313" t="s">
        <v>25</v>
      </c>
      <c r="J313" t="s">
        <v>25</v>
      </c>
      <c r="K313" t="s">
        <v>25</v>
      </c>
      <c r="L313" t="s">
        <v>25</v>
      </c>
      <c r="M313" t="s">
        <v>25</v>
      </c>
      <c r="N313" t="s">
        <v>25</v>
      </c>
      <c r="O313" t="s">
        <v>25</v>
      </c>
      <c r="P313" t="s">
        <v>25</v>
      </c>
      <c r="Q313" t="s">
        <v>25</v>
      </c>
      <c r="R313" t="s">
        <v>25</v>
      </c>
      <c r="S313" t="s">
        <v>25</v>
      </c>
      <c r="T313" t="s">
        <v>25</v>
      </c>
      <c r="U313" t="s">
        <v>25</v>
      </c>
      <c r="V313" s="15">
        <f t="shared" si="16"/>
        <v>0</v>
      </c>
      <c r="W313" s="5" t="s">
        <v>25</v>
      </c>
      <c r="X313" s="15">
        <f t="shared" si="17"/>
        <v>0</v>
      </c>
    </row>
    <row r="314" spans="1:24" hidden="1" x14ac:dyDescent="0.25">
      <c r="A314">
        <f t="shared" si="14"/>
        <v>25</v>
      </c>
      <c r="B314">
        <v>2012</v>
      </c>
      <c r="C314" s="4">
        <v>40711</v>
      </c>
      <c r="D314" t="s">
        <v>25</v>
      </c>
      <c r="E314" t="s">
        <v>25</v>
      </c>
      <c r="F314" t="s">
        <v>25</v>
      </c>
      <c r="G314" t="s">
        <v>25</v>
      </c>
      <c r="H314" t="s">
        <v>25</v>
      </c>
      <c r="I314" t="s">
        <v>25</v>
      </c>
      <c r="J314" t="s">
        <v>25</v>
      </c>
      <c r="K314" t="s">
        <v>25</v>
      </c>
      <c r="L314" t="s">
        <v>25</v>
      </c>
      <c r="M314" t="s">
        <v>25</v>
      </c>
      <c r="N314" t="s">
        <v>25</v>
      </c>
      <c r="O314" t="s">
        <v>25</v>
      </c>
      <c r="P314" t="s">
        <v>25</v>
      </c>
      <c r="Q314" t="s">
        <v>25</v>
      </c>
      <c r="R314" t="s">
        <v>25</v>
      </c>
      <c r="S314" t="s">
        <v>25</v>
      </c>
      <c r="T314" t="s">
        <v>25</v>
      </c>
      <c r="U314" t="s">
        <v>25</v>
      </c>
      <c r="V314" s="15">
        <f t="shared" si="16"/>
        <v>0</v>
      </c>
      <c r="W314" s="5" t="s">
        <v>25</v>
      </c>
      <c r="X314" s="15">
        <f t="shared" si="17"/>
        <v>0</v>
      </c>
    </row>
    <row r="315" spans="1:24" hidden="1" x14ac:dyDescent="0.25">
      <c r="A315">
        <f t="shared" si="14"/>
        <v>25</v>
      </c>
      <c r="B315">
        <v>2012</v>
      </c>
      <c r="C315" s="4">
        <v>40712</v>
      </c>
      <c r="D315" t="s">
        <v>25</v>
      </c>
      <c r="E315" t="s">
        <v>25</v>
      </c>
      <c r="F315" t="s">
        <v>25</v>
      </c>
      <c r="G315" t="s">
        <v>25</v>
      </c>
      <c r="H315" t="s">
        <v>25</v>
      </c>
      <c r="I315" t="s">
        <v>25</v>
      </c>
      <c r="J315" t="s">
        <v>25</v>
      </c>
      <c r="K315" t="s">
        <v>25</v>
      </c>
      <c r="L315" t="s">
        <v>25</v>
      </c>
      <c r="M315" t="s">
        <v>25</v>
      </c>
      <c r="N315" t="s">
        <v>25</v>
      </c>
      <c r="O315" t="s">
        <v>25</v>
      </c>
      <c r="P315" t="s">
        <v>25</v>
      </c>
      <c r="Q315" t="s">
        <v>25</v>
      </c>
      <c r="R315" t="s">
        <v>25</v>
      </c>
      <c r="S315" t="s">
        <v>25</v>
      </c>
      <c r="T315" t="s">
        <v>25</v>
      </c>
      <c r="U315" t="s">
        <v>25</v>
      </c>
      <c r="V315" s="15">
        <f t="shared" si="16"/>
        <v>0</v>
      </c>
      <c r="W315" s="5" t="s">
        <v>25</v>
      </c>
      <c r="X315" s="15">
        <f t="shared" si="17"/>
        <v>0</v>
      </c>
    </row>
    <row r="316" spans="1:24" hidden="1" x14ac:dyDescent="0.25">
      <c r="A316">
        <f t="shared" si="14"/>
        <v>26</v>
      </c>
      <c r="B316">
        <v>2012</v>
      </c>
      <c r="C316" s="4">
        <v>40713</v>
      </c>
      <c r="D316" t="s">
        <v>25</v>
      </c>
      <c r="E316" t="s">
        <v>25</v>
      </c>
      <c r="F316" t="s">
        <v>25</v>
      </c>
      <c r="G316" t="s">
        <v>25</v>
      </c>
      <c r="H316" t="s">
        <v>25</v>
      </c>
      <c r="I316" t="s">
        <v>25</v>
      </c>
      <c r="J316" t="s">
        <v>25</v>
      </c>
      <c r="K316" t="s">
        <v>25</v>
      </c>
      <c r="L316" t="s">
        <v>25</v>
      </c>
      <c r="M316" t="s">
        <v>25</v>
      </c>
      <c r="N316" t="s">
        <v>25</v>
      </c>
      <c r="O316" t="s">
        <v>25</v>
      </c>
      <c r="P316" t="s">
        <v>25</v>
      </c>
      <c r="Q316" t="s">
        <v>25</v>
      </c>
      <c r="R316" t="s">
        <v>25</v>
      </c>
      <c r="S316" t="s">
        <v>25</v>
      </c>
      <c r="T316" t="s">
        <v>25</v>
      </c>
      <c r="U316" t="s">
        <v>25</v>
      </c>
      <c r="V316" s="15">
        <f t="shared" si="16"/>
        <v>0</v>
      </c>
      <c r="W316" s="5" t="s">
        <v>25</v>
      </c>
      <c r="X316" s="15">
        <f t="shared" si="17"/>
        <v>0</v>
      </c>
    </row>
    <row r="317" spans="1:24" hidden="1" x14ac:dyDescent="0.25">
      <c r="A317">
        <f t="shared" si="14"/>
        <v>26</v>
      </c>
      <c r="B317">
        <v>2012</v>
      </c>
      <c r="C317" s="4">
        <v>40714</v>
      </c>
      <c r="D317">
        <v>3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 s="15">
        <f t="shared" si="16"/>
        <v>3</v>
      </c>
      <c r="W317" s="5">
        <v>0</v>
      </c>
      <c r="X317" s="15">
        <f t="shared" si="17"/>
        <v>3</v>
      </c>
    </row>
    <row r="318" spans="1:24" hidden="1" x14ac:dyDescent="0.25">
      <c r="A318">
        <f t="shared" si="14"/>
        <v>26</v>
      </c>
      <c r="B318">
        <v>2012</v>
      </c>
      <c r="C318" s="4">
        <v>40715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2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1</v>
      </c>
      <c r="R318">
        <v>0</v>
      </c>
      <c r="S318">
        <v>0</v>
      </c>
      <c r="T318">
        <v>0</v>
      </c>
      <c r="U318" s="5">
        <v>0</v>
      </c>
      <c r="V318" s="15">
        <f>SUM(D318:U318)</f>
        <v>5</v>
      </c>
      <c r="W318" s="5">
        <v>0</v>
      </c>
      <c r="X318" s="15">
        <f t="shared" si="17"/>
        <v>5</v>
      </c>
    </row>
    <row r="319" spans="1:24" hidden="1" x14ac:dyDescent="0.25">
      <c r="A319">
        <f t="shared" si="14"/>
        <v>26</v>
      </c>
      <c r="B319">
        <v>2012</v>
      </c>
      <c r="C319" s="4">
        <v>40716</v>
      </c>
      <c r="D319">
        <v>3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1</v>
      </c>
      <c r="L319">
        <v>0</v>
      </c>
      <c r="M319">
        <v>0</v>
      </c>
      <c r="N319">
        <v>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 s="15">
        <f t="shared" si="16"/>
        <v>5</v>
      </c>
      <c r="W319" s="5">
        <v>6</v>
      </c>
      <c r="X319" s="15">
        <f t="shared" si="17"/>
        <v>11</v>
      </c>
    </row>
    <row r="320" spans="1:24" hidden="1" x14ac:dyDescent="0.25">
      <c r="A320">
        <f t="shared" si="14"/>
        <v>26</v>
      </c>
      <c r="B320">
        <v>2012</v>
      </c>
      <c r="C320" s="4">
        <v>40717</v>
      </c>
      <c r="D320">
        <v>5.66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1</v>
      </c>
      <c r="L320">
        <v>0</v>
      </c>
      <c r="M320">
        <v>0</v>
      </c>
      <c r="N320">
        <v>4</v>
      </c>
      <c r="O320">
        <v>0</v>
      </c>
      <c r="P320">
        <v>0</v>
      </c>
      <c r="Q320">
        <v>0.33</v>
      </c>
      <c r="R320">
        <v>0</v>
      </c>
      <c r="S320">
        <v>0</v>
      </c>
      <c r="T320">
        <v>0.66</v>
      </c>
      <c r="U320">
        <v>0</v>
      </c>
      <c r="V320" s="15">
        <f t="shared" si="16"/>
        <v>11.65</v>
      </c>
      <c r="W320" s="5">
        <v>6.66</v>
      </c>
      <c r="X320" s="15">
        <f t="shared" si="17"/>
        <v>18.310000000000002</v>
      </c>
    </row>
    <row r="321" spans="1:24" hidden="1" x14ac:dyDescent="0.25">
      <c r="A321">
        <f t="shared" si="14"/>
        <v>26</v>
      </c>
      <c r="B321">
        <v>2012</v>
      </c>
      <c r="C321" s="4">
        <v>40718</v>
      </c>
      <c r="D321">
        <v>5.66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1</v>
      </c>
      <c r="L321">
        <v>0</v>
      </c>
      <c r="M321">
        <v>0</v>
      </c>
      <c r="N321">
        <v>4</v>
      </c>
      <c r="O321">
        <v>0</v>
      </c>
      <c r="P321">
        <v>0</v>
      </c>
      <c r="Q321">
        <v>0.33</v>
      </c>
      <c r="R321">
        <v>0</v>
      </c>
      <c r="S321">
        <v>0</v>
      </c>
      <c r="T321">
        <v>0.66</v>
      </c>
      <c r="U321">
        <v>0</v>
      </c>
      <c r="V321" s="15">
        <f t="shared" si="16"/>
        <v>11.65</v>
      </c>
      <c r="W321" s="5">
        <v>6.66</v>
      </c>
      <c r="X321" s="15">
        <f t="shared" si="17"/>
        <v>18.310000000000002</v>
      </c>
    </row>
    <row r="322" spans="1:24" hidden="1" x14ac:dyDescent="0.25">
      <c r="A322">
        <f t="shared" si="14"/>
        <v>26</v>
      </c>
      <c r="B322">
        <v>2012</v>
      </c>
      <c r="C322" s="4">
        <v>40719</v>
      </c>
      <c r="D322">
        <v>5.66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1</v>
      </c>
      <c r="L322">
        <v>0</v>
      </c>
      <c r="M322">
        <v>0</v>
      </c>
      <c r="N322">
        <v>4</v>
      </c>
      <c r="O322">
        <v>0</v>
      </c>
      <c r="P322">
        <v>0</v>
      </c>
      <c r="Q322">
        <v>0.33</v>
      </c>
      <c r="R322">
        <v>0</v>
      </c>
      <c r="S322">
        <v>0</v>
      </c>
      <c r="T322">
        <v>0.66</v>
      </c>
      <c r="U322">
        <v>0</v>
      </c>
      <c r="V322" s="15">
        <f t="shared" si="16"/>
        <v>11.65</v>
      </c>
      <c r="W322" s="5">
        <v>6.66</v>
      </c>
      <c r="X322" s="15">
        <f t="shared" si="17"/>
        <v>18.310000000000002</v>
      </c>
    </row>
    <row r="323" spans="1:24" hidden="1" x14ac:dyDescent="0.25">
      <c r="A323">
        <f t="shared" ref="A323:A386" si="18">WEEKNUM(C323)</f>
        <v>27</v>
      </c>
      <c r="B323">
        <v>2012</v>
      </c>
      <c r="C323" s="4">
        <v>40720</v>
      </c>
      <c r="D323">
        <v>517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7</v>
      </c>
      <c r="U323">
        <v>0</v>
      </c>
      <c r="V323" s="15">
        <f t="shared" si="16"/>
        <v>525</v>
      </c>
      <c r="W323" s="5">
        <v>42</v>
      </c>
      <c r="X323" s="15">
        <f t="shared" si="17"/>
        <v>567</v>
      </c>
    </row>
    <row r="324" spans="1:24" hidden="1" x14ac:dyDescent="0.25">
      <c r="A324">
        <f t="shared" si="18"/>
        <v>27</v>
      </c>
      <c r="B324">
        <v>2012</v>
      </c>
      <c r="C324" s="4">
        <v>40721</v>
      </c>
      <c r="D324">
        <v>513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2</v>
      </c>
      <c r="M324">
        <v>0</v>
      </c>
      <c r="N324">
        <v>7</v>
      </c>
      <c r="O324">
        <v>0</v>
      </c>
      <c r="P324">
        <v>0</v>
      </c>
      <c r="Q324">
        <v>3</v>
      </c>
      <c r="R324">
        <v>0</v>
      </c>
      <c r="S324">
        <v>0</v>
      </c>
      <c r="T324">
        <v>8</v>
      </c>
      <c r="U324">
        <v>0</v>
      </c>
      <c r="V324" s="15">
        <f t="shared" si="16"/>
        <v>533</v>
      </c>
      <c r="W324" s="5">
        <v>46</v>
      </c>
      <c r="X324" s="15">
        <f t="shared" si="17"/>
        <v>579</v>
      </c>
    </row>
    <row r="325" spans="1:24" hidden="1" x14ac:dyDescent="0.25">
      <c r="A325">
        <f t="shared" si="18"/>
        <v>27</v>
      </c>
      <c r="B325">
        <v>2012</v>
      </c>
      <c r="C325" s="4">
        <v>40722</v>
      </c>
      <c r="D325">
        <v>117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9</v>
      </c>
      <c r="U325">
        <v>0</v>
      </c>
      <c r="V325" s="15">
        <f t="shared" si="16"/>
        <v>127</v>
      </c>
      <c r="W325" s="5">
        <v>42</v>
      </c>
      <c r="X325" s="15">
        <f t="shared" si="17"/>
        <v>169</v>
      </c>
    </row>
    <row r="326" spans="1:24" hidden="1" x14ac:dyDescent="0.25">
      <c r="A326">
        <f t="shared" si="18"/>
        <v>27</v>
      </c>
      <c r="B326">
        <v>2012</v>
      </c>
      <c r="C326" s="4">
        <v>40723</v>
      </c>
      <c r="D326">
        <v>132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2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3</v>
      </c>
      <c r="U326">
        <v>0</v>
      </c>
      <c r="V326" s="15">
        <f t="shared" si="16"/>
        <v>137</v>
      </c>
      <c r="W326" s="5">
        <v>42</v>
      </c>
      <c r="X326" s="15">
        <f t="shared" si="17"/>
        <v>179</v>
      </c>
    </row>
    <row r="327" spans="1:24" hidden="1" x14ac:dyDescent="0.25">
      <c r="A327">
        <f t="shared" si="18"/>
        <v>27</v>
      </c>
      <c r="B327">
        <v>2012</v>
      </c>
      <c r="C327" s="4">
        <v>40724</v>
      </c>
      <c r="D327">
        <v>46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2</v>
      </c>
      <c r="L327">
        <v>0</v>
      </c>
      <c r="M327">
        <v>0</v>
      </c>
      <c r="N327">
        <v>5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3</v>
      </c>
      <c r="U327">
        <v>0</v>
      </c>
      <c r="V327" s="15">
        <f t="shared" si="16"/>
        <v>56</v>
      </c>
      <c r="W327" s="5">
        <v>19</v>
      </c>
      <c r="X327" s="15">
        <f t="shared" si="17"/>
        <v>75</v>
      </c>
    </row>
    <row r="328" spans="1:24" hidden="1" x14ac:dyDescent="0.25">
      <c r="A328">
        <f t="shared" si="18"/>
        <v>27</v>
      </c>
      <c r="B328">
        <v>2012</v>
      </c>
      <c r="C328" s="4">
        <v>40725</v>
      </c>
      <c r="D328">
        <v>45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0.5</v>
      </c>
      <c r="L328">
        <v>1</v>
      </c>
      <c r="M328">
        <v>0</v>
      </c>
      <c r="N328">
        <v>0.5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1.5</v>
      </c>
      <c r="U328">
        <v>0</v>
      </c>
      <c r="V328" s="15">
        <f t="shared" si="16"/>
        <v>48.5</v>
      </c>
      <c r="W328" s="5">
        <v>17.5</v>
      </c>
      <c r="X328" s="15">
        <f t="shared" si="17"/>
        <v>66</v>
      </c>
    </row>
    <row r="329" spans="1:24" hidden="1" x14ac:dyDescent="0.25">
      <c r="A329">
        <f t="shared" si="18"/>
        <v>27</v>
      </c>
      <c r="B329">
        <v>2012</v>
      </c>
      <c r="C329" s="4">
        <v>40726</v>
      </c>
      <c r="D329">
        <v>45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0.5</v>
      </c>
      <c r="L329">
        <v>1</v>
      </c>
      <c r="M329">
        <v>0</v>
      </c>
      <c r="N329">
        <v>0.5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1.5</v>
      </c>
      <c r="U329">
        <v>0</v>
      </c>
      <c r="V329" s="15">
        <f t="shared" si="16"/>
        <v>48.5</v>
      </c>
      <c r="W329" s="5">
        <v>17.5</v>
      </c>
      <c r="X329" s="15">
        <f t="shared" si="17"/>
        <v>66</v>
      </c>
    </row>
    <row r="330" spans="1:24" hidden="1" x14ac:dyDescent="0.25">
      <c r="A330">
        <f t="shared" si="18"/>
        <v>28</v>
      </c>
      <c r="B330">
        <v>2012</v>
      </c>
      <c r="C330" s="4">
        <v>40727</v>
      </c>
      <c r="D330">
        <v>20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2</v>
      </c>
      <c r="O330">
        <v>1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 s="15">
        <f t="shared" si="16"/>
        <v>23</v>
      </c>
      <c r="W330" s="5">
        <v>32</v>
      </c>
      <c r="X330" s="15">
        <f t="shared" si="17"/>
        <v>55</v>
      </c>
    </row>
    <row r="331" spans="1:24" hidden="1" x14ac:dyDescent="0.25">
      <c r="A331">
        <f t="shared" si="18"/>
        <v>28</v>
      </c>
      <c r="B331">
        <v>2012</v>
      </c>
      <c r="C331" s="4">
        <v>40728</v>
      </c>
      <c r="D331">
        <v>18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2</v>
      </c>
      <c r="L331">
        <v>0.5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 s="15">
        <f t="shared" si="16"/>
        <v>20.5</v>
      </c>
      <c r="W331" s="5">
        <v>14</v>
      </c>
      <c r="X331" s="15">
        <f t="shared" si="17"/>
        <v>34.5</v>
      </c>
    </row>
    <row r="332" spans="1:24" hidden="1" x14ac:dyDescent="0.25">
      <c r="A332">
        <f t="shared" si="18"/>
        <v>28</v>
      </c>
      <c r="B332">
        <v>2012</v>
      </c>
      <c r="C332" s="4">
        <v>40729</v>
      </c>
      <c r="D332">
        <v>18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2</v>
      </c>
      <c r="L332">
        <v>0.5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 s="15">
        <f t="shared" si="16"/>
        <v>20.5</v>
      </c>
      <c r="W332" s="5">
        <v>14</v>
      </c>
      <c r="X332" s="15">
        <f t="shared" si="17"/>
        <v>34.5</v>
      </c>
    </row>
    <row r="333" spans="1:24" hidden="1" x14ac:dyDescent="0.25">
      <c r="A333">
        <f t="shared" si="18"/>
        <v>28</v>
      </c>
      <c r="B333">
        <v>2012</v>
      </c>
      <c r="C333" s="4">
        <v>40730</v>
      </c>
      <c r="D333">
        <v>18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2</v>
      </c>
      <c r="L333">
        <v>1</v>
      </c>
      <c r="M333">
        <v>0</v>
      </c>
      <c r="N333">
        <v>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3</v>
      </c>
      <c r="U333">
        <v>0</v>
      </c>
      <c r="V333" s="15">
        <f t="shared" si="16"/>
        <v>25</v>
      </c>
      <c r="W333" s="5">
        <v>16</v>
      </c>
      <c r="X333" s="15">
        <f t="shared" si="17"/>
        <v>41</v>
      </c>
    </row>
    <row r="334" spans="1:24" hidden="1" x14ac:dyDescent="0.25">
      <c r="A334">
        <f t="shared" si="18"/>
        <v>28</v>
      </c>
      <c r="B334">
        <v>2012</v>
      </c>
      <c r="C334" s="4">
        <v>40731</v>
      </c>
      <c r="D334">
        <v>7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1.66</v>
      </c>
      <c r="U334">
        <v>0</v>
      </c>
      <c r="V334" s="15">
        <f t="shared" si="16"/>
        <v>8.66</v>
      </c>
      <c r="W334" s="5">
        <v>10.33</v>
      </c>
      <c r="X334" s="15">
        <f t="shared" si="17"/>
        <v>18.990000000000002</v>
      </c>
    </row>
    <row r="335" spans="1:24" hidden="1" x14ac:dyDescent="0.25">
      <c r="A335">
        <f t="shared" si="18"/>
        <v>28</v>
      </c>
      <c r="B335">
        <v>2012</v>
      </c>
      <c r="C335" s="4">
        <v>40732</v>
      </c>
      <c r="D335">
        <v>7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1.66</v>
      </c>
      <c r="U335">
        <v>0</v>
      </c>
      <c r="V335" s="15">
        <f t="shared" ref="V335:V375" si="19">SUM(D335:U335)</f>
        <v>8.66</v>
      </c>
      <c r="W335" s="5">
        <v>10.33</v>
      </c>
      <c r="X335" s="15">
        <f t="shared" si="17"/>
        <v>18.990000000000002</v>
      </c>
    </row>
    <row r="336" spans="1:24" hidden="1" x14ac:dyDescent="0.25">
      <c r="A336">
        <f t="shared" si="18"/>
        <v>28</v>
      </c>
      <c r="B336">
        <v>2012</v>
      </c>
      <c r="C336" s="4">
        <v>40733</v>
      </c>
      <c r="D336">
        <v>7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1.66</v>
      </c>
      <c r="U336">
        <v>0</v>
      </c>
      <c r="V336" s="15">
        <f t="shared" si="19"/>
        <v>8.66</v>
      </c>
      <c r="W336" s="5">
        <v>10.33</v>
      </c>
      <c r="X336" s="15">
        <f t="shared" ref="X336:X375" si="20">SUM(V336:W336)</f>
        <v>18.990000000000002</v>
      </c>
    </row>
    <row r="337" spans="1:24" hidden="1" x14ac:dyDescent="0.25">
      <c r="A337">
        <f t="shared" si="18"/>
        <v>29</v>
      </c>
      <c r="B337">
        <v>2012</v>
      </c>
      <c r="C337" s="4">
        <v>40734</v>
      </c>
      <c r="D337">
        <v>3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 s="15">
        <f t="shared" si="19"/>
        <v>4</v>
      </c>
      <c r="W337" s="5">
        <v>21</v>
      </c>
      <c r="X337" s="15">
        <f t="shared" si="20"/>
        <v>25</v>
      </c>
    </row>
    <row r="338" spans="1:24" hidden="1" x14ac:dyDescent="0.25">
      <c r="A338">
        <f t="shared" si="18"/>
        <v>29</v>
      </c>
      <c r="B338">
        <v>2012</v>
      </c>
      <c r="C338" s="4">
        <v>40735</v>
      </c>
      <c r="D338">
        <v>20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2</v>
      </c>
      <c r="L338">
        <v>2</v>
      </c>
      <c r="M338">
        <v>0</v>
      </c>
      <c r="N338">
        <v>0</v>
      </c>
      <c r="O338">
        <v>0</v>
      </c>
      <c r="P338">
        <v>0</v>
      </c>
      <c r="Q338">
        <v>1</v>
      </c>
      <c r="R338">
        <v>0</v>
      </c>
      <c r="S338">
        <v>0</v>
      </c>
      <c r="T338">
        <v>2</v>
      </c>
      <c r="U338">
        <v>1</v>
      </c>
      <c r="V338" s="15">
        <f t="shared" si="19"/>
        <v>28</v>
      </c>
      <c r="W338" s="5">
        <v>75</v>
      </c>
      <c r="X338" s="15">
        <f t="shared" si="20"/>
        <v>103</v>
      </c>
    </row>
    <row r="339" spans="1:24" hidden="1" x14ac:dyDescent="0.25">
      <c r="A339">
        <f t="shared" si="18"/>
        <v>29</v>
      </c>
      <c r="B339">
        <v>2012</v>
      </c>
      <c r="C339" s="4">
        <v>40736</v>
      </c>
      <c r="D339">
        <v>35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3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4</v>
      </c>
      <c r="U339">
        <v>0</v>
      </c>
      <c r="V339" s="15">
        <f t="shared" si="19"/>
        <v>42</v>
      </c>
      <c r="W339" s="5">
        <v>153</v>
      </c>
      <c r="X339" s="15">
        <f t="shared" si="20"/>
        <v>195</v>
      </c>
    </row>
    <row r="340" spans="1:24" hidden="1" x14ac:dyDescent="0.25">
      <c r="A340">
        <f t="shared" si="18"/>
        <v>29</v>
      </c>
      <c r="B340">
        <v>2012</v>
      </c>
      <c r="C340" s="4">
        <v>40737</v>
      </c>
      <c r="D340">
        <v>12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1</v>
      </c>
      <c r="L340">
        <v>1</v>
      </c>
      <c r="M340">
        <v>0</v>
      </c>
      <c r="N340">
        <v>2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 s="15">
        <f t="shared" si="19"/>
        <v>16</v>
      </c>
      <c r="W340" s="5">
        <v>45</v>
      </c>
      <c r="X340" s="15">
        <f t="shared" si="20"/>
        <v>61</v>
      </c>
    </row>
    <row r="341" spans="1:24" hidden="1" x14ac:dyDescent="0.25">
      <c r="A341">
        <f t="shared" si="18"/>
        <v>29</v>
      </c>
      <c r="B341">
        <v>2012</v>
      </c>
      <c r="C341" s="4">
        <v>40738</v>
      </c>
      <c r="D341">
        <v>20.66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1.33</v>
      </c>
      <c r="L341">
        <v>3</v>
      </c>
      <c r="M341">
        <v>0</v>
      </c>
      <c r="N341">
        <v>0.33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2.66</v>
      </c>
      <c r="U341">
        <v>0.33</v>
      </c>
      <c r="V341" s="15">
        <f t="shared" si="19"/>
        <v>28.31</v>
      </c>
      <c r="W341" s="5">
        <v>48.66</v>
      </c>
      <c r="X341" s="15">
        <f t="shared" si="20"/>
        <v>76.97</v>
      </c>
    </row>
    <row r="342" spans="1:24" hidden="1" x14ac:dyDescent="0.25">
      <c r="A342">
        <f t="shared" si="18"/>
        <v>29</v>
      </c>
      <c r="B342">
        <v>2012</v>
      </c>
      <c r="C342" s="4">
        <v>40739</v>
      </c>
      <c r="D342">
        <v>20.66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1.33</v>
      </c>
      <c r="L342">
        <v>3</v>
      </c>
      <c r="M342">
        <v>0</v>
      </c>
      <c r="N342">
        <v>0.33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2.66</v>
      </c>
      <c r="U342">
        <v>0.33</v>
      </c>
      <c r="V342" s="15">
        <f t="shared" si="19"/>
        <v>28.31</v>
      </c>
      <c r="W342" s="5">
        <v>48.66</v>
      </c>
      <c r="X342" s="15">
        <f t="shared" si="20"/>
        <v>76.97</v>
      </c>
    </row>
    <row r="343" spans="1:24" hidden="1" x14ac:dyDescent="0.25">
      <c r="A343">
        <f t="shared" si="18"/>
        <v>29</v>
      </c>
      <c r="B343">
        <v>2012</v>
      </c>
      <c r="C343" s="4">
        <v>40740</v>
      </c>
      <c r="D343">
        <v>20.66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1.33</v>
      </c>
      <c r="L343">
        <v>3</v>
      </c>
      <c r="M343">
        <v>0</v>
      </c>
      <c r="N343">
        <v>0.33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2.66</v>
      </c>
      <c r="U343">
        <v>0.33</v>
      </c>
      <c r="V343" s="15">
        <f t="shared" si="19"/>
        <v>28.31</v>
      </c>
      <c r="W343" s="5">
        <v>48.66</v>
      </c>
      <c r="X343" s="15">
        <f t="shared" si="20"/>
        <v>76.97</v>
      </c>
    </row>
    <row r="344" spans="1:24" hidden="1" x14ac:dyDescent="0.25">
      <c r="A344">
        <f t="shared" si="18"/>
        <v>30</v>
      </c>
      <c r="B344">
        <v>2012</v>
      </c>
      <c r="C344" s="4">
        <v>40741</v>
      </c>
      <c r="D344">
        <v>15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6</v>
      </c>
      <c r="L344">
        <v>1</v>
      </c>
      <c r="M344">
        <v>0</v>
      </c>
      <c r="N344">
        <v>3</v>
      </c>
      <c r="O344">
        <v>0</v>
      </c>
      <c r="P344">
        <v>0</v>
      </c>
      <c r="Q344">
        <v>1</v>
      </c>
      <c r="R344">
        <v>0</v>
      </c>
      <c r="S344">
        <v>0</v>
      </c>
      <c r="T344">
        <v>2</v>
      </c>
      <c r="U344">
        <v>0</v>
      </c>
      <c r="V344" s="15">
        <f t="shared" si="19"/>
        <v>28</v>
      </c>
      <c r="W344" s="5">
        <v>68</v>
      </c>
      <c r="X344" s="15">
        <f t="shared" si="20"/>
        <v>96</v>
      </c>
    </row>
    <row r="345" spans="1:24" hidden="1" x14ac:dyDescent="0.25">
      <c r="A345">
        <f t="shared" si="18"/>
        <v>30</v>
      </c>
      <c r="B345">
        <v>2012</v>
      </c>
      <c r="C345" s="4">
        <v>40742</v>
      </c>
      <c r="D345">
        <v>11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4</v>
      </c>
      <c r="L345">
        <v>0</v>
      </c>
      <c r="M345">
        <v>0</v>
      </c>
      <c r="N345">
        <v>4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</v>
      </c>
      <c r="U345">
        <v>0</v>
      </c>
      <c r="V345" s="15">
        <f t="shared" si="19"/>
        <v>20</v>
      </c>
      <c r="W345" s="5">
        <v>58</v>
      </c>
      <c r="X345" s="15">
        <f t="shared" si="20"/>
        <v>78</v>
      </c>
    </row>
    <row r="346" spans="1:24" hidden="1" x14ac:dyDescent="0.25">
      <c r="A346">
        <f t="shared" si="18"/>
        <v>30</v>
      </c>
      <c r="B346">
        <v>2012</v>
      </c>
      <c r="C346" s="4">
        <v>40743</v>
      </c>
      <c r="D346">
        <v>14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2</v>
      </c>
      <c r="L346">
        <v>0</v>
      </c>
      <c r="M346">
        <v>0</v>
      </c>
      <c r="N346">
        <v>4</v>
      </c>
      <c r="O346">
        <v>0</v>
      </c>
      <c r="P346">
        <v>0</v>
      </c>
      <c r="Q346">
        <v>1</v>
      </c>
      <c r="R346">
        <v>0</v>
      </c>
      <c r="S346">
        <v>0</v>
      </c>
      <c r="T346">
        <v>1</v>
      </c>
      <c r="U346">
        <v>0</v>
      </c>
      <c r="V346" s="15">
        <f t="shared" si="19"/>
        <v>22</v>
      </c>
      <c r="W346" s="5">
        <v>51</v>
      </c>
      <c r="X346" s="15">
        <f t="shared" si="20"/>
        <v>73</v>
      </c>
    </row>
    <row r="347" spans="1:24" hidden="1" x14ac:dyDescent="0.25">
      <c r="A347">
        <f t="shared" si="18"/>
        <v>30</v>
      </c>
      <c r="B347">
        <v>2012</v>
      </c>
      <c r="C347" s="4">
        <v>40744</v>
      </c>
      <c r="D347">
        <v>18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2</v>
      </c>
      <c r="L347">
        <v>16</v>
      </c>
      <c r="M347">
        <v>0</v>
      </c>
      <c r="N347">
        <v>4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3</v>
      </c>
      <c r="U347">
        <v>0</v>
      </c>
      <c r="V347" s="15">
        <f t="shared" si="19"/>
        <v>43</v>
      </c>
      <c r="W347" s="5">
        <v>141</v>
      </c>
      <c r="X347" s="15">
        <f t="shared" si="20"/>
        <v>184</v>
      </c>
    </row>
    <row r="348" spans="1:24" hidden="1" x14ac:dyDescent="0.25">
      <c r="A348">
        <f t="shared" si="18"/>
        <v>30</v>
      </c>
      <c r="B348">
        <v>2012</v>
      </c>
      <c r="C348" s="4">
        <v>40745</v>
      </c>
      <c r="D348">
        <v>13.33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7.33</v>
      </c>
      <c r="L348">
        <v>13</v>
      </c>
      <c r="M348">
        <v>0</v>
      </c>
      <c r="N348">
        <v>5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2.66</v>
      </c>
      <c r="U348">
        <v>0</v>
      </c>
      <c r="V348" s="15">
        <f t="shared" si="19"/>
        <v>41.319999999999993</v>
      </c>
      <c r="W348" s="5">
        <v>89</v>
      </c>
      <c r="X348" s="15">
        <f t="shared" si="20"/>
        <v>130.32</v>
      </c>
    </row>
    <row r="349" spans="1:24" hidden="1" x14ac:dyDescent="0.25">
      <c r="A349">
        <f t="shared" si="18"/>
        <v>30</v>
      </c>
      <c r="B349">
        <v>2012</v>
      </c>
      <c r="C349" s="4">
        <v>40746</v>
      </c>
      <c r="D349">
        <v>13.33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7.33</v>
      </c>
      <c r="L349">
        <v>13</v>
      </c>
      <c r="M349">
        <v>0</v>
      </c>
      <c r="N349">
        <v>5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2.66</v>
      </c>
      <c r="U349">
        <v>0</v>
      </c>
      <c r="V349" s="15">
        <f t="shared" si="19"/>
        <v>41.319999999999993</v>
      </c>
      <c r="W349" s="5">
        <v>89</v>
      </c>
      <c r="X349" s="15">
        <f t="shared" si="20"/>
        <v>130.32</v>
      </c>
    </row>
    <row r="350" spans="1:24" hidden="1" x14ac:dyDescent="0.25">
      <c r="A350">
        <f t="shared" si="18"/>
        <v>30</v>
      </c>
      <c r="B350">
        <v>2012</v>
      </c>
      <c r="C350" s="4">
        <v>40747</v>
      </c>
      <c r="D350">
        <v>13.33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7.33</v>
      </c>
      <c r="L350">
        <v>13</v>
      </c>
      <c r="M350">
        <v>0</v>
      </c>
      <c r="N350">
        <v>5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2.66</v>
      </c>
      <c r="U350">
        <v>0</v>
      </c>
      <c r="V350" s="15">
        <f t="shared" si="19"/>
        <v>41.319999999999993</v>
      </c>
      <c r="W350" s="5">
        <v>89</v>
      </c>
      <c r="X350" s="15">
        <f t="shared" si="20"/>
        <v>130.32</v>
      </c>
    </row>
    <row r="351" spans="1:24" hidden="1" x14ac:dyDescent="0.25">
      <c r="A351">
        <f t="shared" si="18"/>
        <v>31</v>
      </c>
      <c r="B351">
        <v>2012</v>
      </c>
      <c r="C351" s="4">
        <v>40748</v>
      </c>
      <c r="D351">
        <v>9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1</v>
      </c>
      <c r="L351">
        <v>7</v>
      </c>
      <c r="M351">
        <v>0</v>
      </c>
      <c r="N351">
        <v>7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 s="15">
        <f t="shared" si="19"/>
        <v>24</v>
      </c>
      <c r="W351" s="5">
        <v>75</v>
      </c>
      <c r="X351" s="15">
        <f t="shared" si="20"/>
        <v>99</v>
      </c>
    </row>
    <row r="352" spans="1:24" hidden="1" x14ac:dyDescent="0.25">
      <c r="A352">
        <f t="shared" si="18"/>
        <v>31</v>
      </c>
      <c r="B352">
        <v>2012</v>
      </c>
      <c r="C352" s="4">
        <v>40749</v>
      </c>
      <c r="D352">
        <v>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2</v>
      </c>
      <c r="M352">
        <v>0</v>
      </c>
      <c r="N352">
        <v>7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 s="15">
        <f t="shared" si="19"/>
        <v>14</v>
      </c>
      <c r="W352" s="5">
        <v>5</v>
      </c>
      <c r="X352" s="15">
        <f t="shared" si="20"/>
        <v>19</v>
      </c>
    </row>
    <row r="353" spans="1:24" hidden="1" x14ac:dyDescent="0.25">
      <c r="A353">
        <f t="shared" si="18"/>
        <v>31</v>
      </c>
      <c r="B353">
        <v>2012</v>
      </c>
      <c r="C353" s="4">
        <v>40750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 s="15">
        <f t="shared" si="19"/>
        <v>1</v>
      </c>
      <c r="W353" s="5">
        <v>21</v>
      </c>
      <c r="X353" s="15">
        <f t="shared" si="20"/>
        <v>22</v>
      </c>
    </row>
    <row r="354" spans="1:24" hidden="1" x14ac:dyDescent="0.25">
      <c r="A354">
        <f t="shared" si="18"/>
        <v>31</v>
      </c>
      <c r="B354">
        <v>2012</v>
      </c>
      <c r="C354" s="4">
        <v>40751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7</v>
      </c>
      <c r="L354">
        <v>0</v>
      </c>
      <c r="M354">
        <v>0</v>
      </c>
      <c r="N354">
        <v>4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 s="15">
        <f t="shared" si="19"/>
        <v>12</v>
      </c>
      <c r="W354" s="5">
        <v>26</v>
      </c>
      <c r="X354" s="15">
        <f t="shared" si="20"/>
        <v>38</v>
      </c>
    </row>
    <row r="355" spans="1:24" hidden="1" x14ac:dyDescent="0.25">
      <c r="A355">
        <f t="shared" si="18"/>
        <v>31</v>
      </c>
      <c r="B355">
        <v>2012</v>
      </c>
      <c r="C355" s="4">
        <v>40752</v>
      </c>
      <c r="D355">
        <v>2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4</v>
      </c>
      <c r="L355">
        <v>1.66</v>
      </c>
      <c r="M355">
        <v>0</v>
      </c>
      <c r="N355">
        <v>0</v>
      </c>
      <c r="O355">
        <v>0</v>
      </c>
      <c r="P355">
        <v>2.33</v>
      </c>
      <c r="Q355">
        <v>0</v>
      </c>
      <c r="R355">
        <v>0</v>
      </c>
      <c r="S355">
        <v>0</v>
      </c>
      <c r="T355">
        <v>0</v>
      </c>
      <c r="U355">
        <v>0</v>
      </c>
      <c r="V355" s="15">
        <f t="shared" si="19"/>
        <v>9.99</v>
      </c>
      <c r="W355" s="5">
        <v>46.33</v>
      </c>
      <c r="X355" s="15">
        <f t="shared" si="20"/>
        <v>56.32</v>
      </c>
    </row>
    <row r="356" spans="1:24" hidden="1" x14ac:dyDescent="0.25">
      <c r="A356">
        <f t="shared" si="18"/>
        <v>31</v>
      </c>
      <c r="B356">
        <v>2012</v>
      </c>
      <c r="C356" s="4">
        <v>40753</v>
      </c>
      <c r="D356">
        <v>2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4</v>
      </c>
      <c r="L356">
        <v>1.66</v>
      </c>
      <c r="M356">
        <v>0</v>
      </c>
      <c r="N356">
        <v>0</v>
      </c>
      <c r="O356">
        <v>0</v>
      </c>
      <c r="P356">
        <v>2.33</v>
      </c>
      <c r="Q356">
        <v>0</v>
      </c>
      <c r="R356">
        <v>0</v>
      </c>
      <c r="S356">
        <v>0</v>
      </c>
      <c r="T356">
        <v>0</v>
      </c>
      <c r="U356">
        <v>0</v>
      </c>
      <c r="V356" s="15">
        <f t="shared" si="19"/>
        <v>9.99</v>
      </c>
      <c r="W356" s="5">
        <v>46.33</v>
      </c>
      <c r="X356" s="15">
        <f t="shared" si="20"/>
        <v>56.32</v>
      </c>
    </row>
    <row r="357" spans="1:24" hidden="1" x14ac:dyDescent="0.25">
      <c r="A357">
        <f t="shared" si="18"/>
        <v>31</v>
      </c>
      <c r="B357">
        <v>2012</v>
      </c>
      <c r="C357" s="4">
        <v>40754</v>
      </c>
      <c r="D357">
        <v>2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4</v>
      </c>
      <c r="L357">
        <v>1.66</v>
      </c>
      <c r="M357">
        <v>0</v>
      </c>
      <c r="N357">
        <v>0</v>
      </c>
      <c r="O357">
        <v>0</v>
      </c>
      <c r="P357">
        <v>2.33</v>
      </c>
      <c r="Q357">
        <v>0</v>
      </c>
      <c r="R357">
        <v>0</v>
      </c>
      <c r="S357">
        <v>0</v>
      </c>
      <c r="T357">
        <v>0</v>
      </c>
      <c r="U357">
        <v>0</v>
      </c>
      <c r="V357" s="15">
        <f t="shared" si="19"/>
        <v>9.99</v>
      </c>
      <c r="W357" s="5">
        <v>46.33</v>
      </c>
      <c r="X357" s="15">
        <f t="shared" si="20"/>
        <v>56.32</v>
      </c>
    </row>
    <row r="358" spans="1:24" hidden="1" x14ac:dyDescent="0.25">
      <c r="A358">
        <f t="shared" si="18"/>
        <v>32</v>
      </c>
      <c r="B358">
        <v>2012</v>
      </c>
      <c r="C358" s="4">
        <v>40755</v>
      </c>
      <c r="D358">
        <v>3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3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 s="15">
        <f t="shared" si="19"/>
        <v>6</v>
      </c>
      <c r="W358" s="5">
        <v>19</v>
      </c>
      <c r="X358" s="15">
        <f t="shared" si="20"/>
        <v>25</v>
      </c>
    </row>
    <row r="359" spans="1:24" hidden="1" x14ac:dyDescent="0.25">
      <c r="A359">
        <f t="shared" si="18"/>
        <v>32</v>
      </c>
      <c r="B359">
        <v>2012</v>
      </c>
      <c r="C359" s="4">
        <v>40756</v>
      </c>
      <c r="D359">
        <v>4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9</v>
      </c>
      <c r="L359">
        <v>3</v>
      </c>
      <c r="M359">
        <v>0</v>
      </c>
      <c r="N359">
        <v>6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</v>
      </c>
      <c r="U359">
        <v>0</v>
      </c>
      <c r="V359" s="15">
        <f t="shared" si="19"/>
        <v>23</v>
      </c>
      <c r="W359" s="5">
        <v>20</v>
      </c>
      <c r="X359" s="15">
        <f t="shared" si="20"/>
        <v>43</v>
      </c>
    </row>
    <row r="360" spans="1:24" hidden="1" x14ac:dyDescent="0.25">
      <c r="A360">
        <f t="shared" si="18"/>
        <v>32</v>
      </c>
      <c r="B360">
        <v>2012</v>
      </c>
      <c r="C360" s="4">
        <v>40757</v>
      </c>
      <c r="D360">
        <v>3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9</v>
      </c>
      <c r="L360">
        <v>0</v>
      </c>
      <c r="M360">
        <v>0</v>
      </c>
      <c r="N360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 s="15">
        <f t="shared" si="19"/>
        <v>13</v>
      </c>
      <c r="W360" s="5">
        <v>13</v>
      </c>
      <c r="X360" s="15">
        <f t="shared" si="20"/>
        <v>26</v>
      </c>
    </row>
    <row r="361" spans="1:24" hidden="1" x14ac:dyDescent="0.25">
      <c r="A361">
        <f t="shared" si="18"/>
        <v>32</v>
      </c>
      <c r="B361">
        <v>2012</v>
      </c>
      <c r="C361" s="4">
        <v>40758</v>
      </c>
      <c r="D361">
        <v>4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3</v>
      </c>
      <c r="L361">
        <v>0</v>
      </c>
      <c r="M361">
        <v>0</v>
      </c>
      <c r="N361">
        <v>3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 s="15">
        <f t="shared" si="19"/>
        <v>10</v>
      </c>
      <c r="W361" s="5">
        <v>6</v>
      </c>
      <c r="X361" s="15">
        <f t="shared" si="20"/>
        <v>16</v>
      </c>
    </row>
    <row r="362" spans="1:24" hidden="1" x14ac:dyDescent="0.25">
      <c r="A362">
        <f t="shared" si="18"/>
        <v>32</v>
      </c>
      <c r="B362">
        <v>2012</v>
      </c>
      <c r="C362" s="4">
        <v>40759</v>
      </c>
      <c r="D362">
        <v>1.33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23</v>
      </c>
      <c r="L362">
        <v>0.33</v>
      </c>
      <c r="M362">
        <v>0</v>
      </c>
      <c r="N362">
        <v>2.66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 s="15">
        <f t="shared" si="19"/>
        <v>27.319999999999997</v>
      </c>
      <c r="W362" s="5">
        <v>14.66</v>
      </c>
      <c r="X362" s="15">
        <f t="shared" si="20"/>
        <v>41.98</v>
      </c>
    </row>
    <row r="363" spans="1:24" hidden="1" x14ac:dyDescent="0.25">
      <c r="A363">
        <f t="shared" si="18"/>
        <v>32</v>
      </c>
      <c r="B363">
        <v>2012</v>
      </c>
      <c r="C363" s="4">
        <v>40760</v>
      </c>
      <c r="D363">
        <v>1.33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23</v>
      </c>
      <c r="L363">
        <v>0.33</v>
      </c>
      <c r="M363">
        <v>0</v>
      </c>
      <c r="N363">
        <v>2.66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 s="15">
        <f t="shared" si="19"/>
        <v>27.319999999999997</v>
      </c>
      <c r="W363" s="5">
        <v>14.66</v>
      </c>
      <c r="X363" s="15">
        <f t="shared" si="20"/>
        <v>41.98</v>
      </c>
    </row>
    <row r="364" spans="1:24" hidden="1" x14ac:dyDescent="0.25">
      <c r="A364">
        <f t="shared" si="18"/>
        <v>32</v>
      </c>
      <c r="B364">
        <v>2012</v>
      </c>
      <c r="C364" s="4">
        <v>40761</v>
      </c>
      <c r="D364">
        <v>1.33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23</v>
      </c>
      <c r="L364">
        <v>0.33</v>
      </c>
      <c r="M364">
        <v>0</v>
      </c>
      <c r="N364">
        <v>2.66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 s="15">
        <f t="shared" si="19"/>
        <v>27.319999999999997</v>
      </c>
      <c r="W364" s="5">
        <v>14.66</v>
      </c>
      <c r="X364" s="15">
        <f t="shared" si="20"/>
        <v>41.98</v>
      </c>
    </row>
    <row r="365" spans="1:24" hidden="1" x14ac:dyDescent="0.25">
      <c r="A365">
        <f t="shared" si="18"/>
        <v>33</v>
      </c>
      <c r="B365">
        <v>2012</v>
      </c>
      <c r="C365" s="4">
        <v>40762</v>
      </c>
      <c r="D365">
        <v>5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56</v>
      </c>
      <c r="L365">
        <v>2</v>
      </c>
      <c r="M365">
        <v>0</v>
      </c>
      <c r="N365">
        <v>3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 s="15">
        <f t="shared" si="19"/>
        <v>66</v>
      </c>
      <c r="W365" s="5">
        <v>42</v>
      </c>
      <c r="X365" s="15">
        <f t="shared" si="20"/>
        <v>108</v>
      </c>
    </row>
    <row r="366" spans="1:24" hidden="1" x14ac:dyDescent="0.25">
      <c r="A366">
        <f t="shared" si="18"/>
        <v>33</v>
      </c>
      <c r="B366">
        <v>2012</v>
      </c>
      <c r="C366" s="4">
        <v>40763</v>
      </c>
      <c r="D366">
        <v>6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9</v>
      </c>
      <c r="L366">
        <v>0</v>
      </c>
      <c r="M366">
        <v>0</v>
      </c>
      <c r="N366">
        <v>2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 s="15">
        <f t="shared" si="19"/>
        <v>17</v>
      </c>
      <c r="W366" s="5">
        <v>4</v>
      </c>
      <c r="X366" s="15">
        <f t="shared" si="20"/>
        <v>21</v>
      </c>
    </row>
    <row r="367" spans="1:24" hidden="1" x14ac:dyDescent="0.25">
      <c r="A367">
        <f t="shared" si="18"/>
        <v>33</v>
      </c>
      <c r="B367">
        <v>2012</v>
      </c>
      <c r="C367" s="4">
        <v>40764</v>
      </c>
      <c r="D367">
        <v>4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4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 s="15">
        <f t="shared" si="19"/>
        <v>8</v>
      </c>
      <c r="W367" s="5">
        <v>1</v>
      </c>
      <c r="X367" s="15">
        <f t="shared" si="20"/>
        <v>9</v>
      </c>
    </row>
    <row r="368" spans="1:24" hidden="1" x14ac:dyDescent="0.25">
      <c r="A368">
        <f t="shared" si="18"/>
        <v>33</v>
      </c>
      <c r="B368">
        <v>2012</v>
      </c>
      <c r="C368" s="4">
        <v>40765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12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 s="15">
        <f t="shared" si="19"/>
        <v>14</v>
      </c>
      <c r="W368" s="5">
        <v>4</v>
      </c>
      <c r="X368" s="15">
        <f t="shared" si="20"/>
        <v>18</v>
      </c>
    </row>
    <row r="369" spans="1:24" hidden="1" x14ac:dyDescent="0.25">
      <c r="A369">
        <f t="shared" si="18"/>
        <v>33</v>
      </c>
      <c r="B369">
        <v>2012</v>
      </c>
      <c r="C369" s="4">
        <v>40766</v>
      </c>
      <c r="D369">
        <v>2</v>
      </c>
      <c r="E369">
        <v>0</v>
      </c>
      <c r="F369">
        <v>0</v>
      </c>
      <c r="G369">
        <v>0</v>
      </c>
      <c r="H369">
        <v>0</v>
      </c>
      <c r="I369">
        <v>0</v>
      </c>
      <c r="J369" s="7">
        <v>0</v>
      </c>
      <c r="K369" s="5">
        <v>6.33</v>
      </c>
      <c r="L369" s="5">
        <v>1</v>
      </c>
      <c r="M369" s="5">
        <v>0</v>
      </c>
      <c r="N369" s="5">
        <v>1</v>
      </c>
      <c r="O369" s="5">
        <v>0</v>
      </c>
      <c r="P369" s="7">
        <v>0</v>
      </c>
      <c r="Q369" s="5">
        <v>1.67</v>
      </c>
      <c r="R369" s="5">
        <v>0</v>
      </c>
      <c r="S369" s="7">
        <v>0</v>
      </c>
      <c r="T369" s="5">
        <v>0</v>
      </c>
      <c r="U369" s="7">
        <v>0</v>
      </c>
      <c r="V369" s="15">
        <f t="shared" si="19"/>
        <v>12</v>
      </c>
      <c r="W369" s="5">
        <v>4.33</v>
      </c>
      <c r="X369" s="15">
        <f t="shared" si="20"/>
        <v>16.329999999999998</v>
      </c>
    </row>
    <row r="370" spans="1:24" hidden="1" x14ac:dyDescent="0.25">
      <c r="A370">
        <f t="shared" si="18"/>
        <v>33</v>
      </c>
      <c r="B370">
        <v>2012</v>
      </c>
      <c r="C370" s="4">
        <v>40767</v>
      </c>
      <c r="D370">
        <v>2</v>
      </c>
      <c r="E370">
        <v>0</v>
      </c>
      <c r="F370">
        <v>0</v>
      </c>
      <c r="G370">
        <v>0</v>
      </c>
      <c r="H370">
        <v>0</v>
      </c>
      <c r="I370">
        <v>0</v>
      </c>
      <c r="J370" s="7">
        <v>0</v>
      </c>
      <c r="K370" s="5">
        <v>6.33</v>
      </c>
      <c r="L370" s="5">
        <v>1</v>
      </c>
      <c r="M370" s="5">
        <v>0</v>
      </c>
      <c r="N370" s="5">
        <v>1</v>
      </c>
      <c r="O370" s="5">
        <v>0</v>
      </c>
      <c r="P370" s="7">
        <v>0</v>
      </c>
      <c r="Q370" s="5">
        <v>1.67</v>
      </c>
      <c r="R370" s="5">
        <v>0</v>
      </c>
      <c r="S370" s="7">
        <v>0</v>
      </c>
      <c r="T370" s="5">
        <v>0</v>
      </c>
      <c r="U370" s="7">
        <v>0</v>
      </c>
      <c r="V370" s="15">
        <f t="shared" si="19"/>
        <v>12</v>
      </c>
      <c r="W370" s="5">
        <v>4.33</v>
      </c>
      <c r="X370" s="15">
        <f t="shared" si="20"/>
        <v>16.329999999999998</v>
      </c>
    </row>
    <row r="371" spans="1:24" hidden="1" x14ac:dyDescent="0.25">
      <c r="A371">
        <f t="shared" si="18"/>
        <v>33</v>
      </c>
      <c r="B371">
        <v>2012</v>
      </c>
      <c r="C371" s="4">
        <v>40768</v>
      </c>
      <c r="D371">
        <v>2</v>
      </c>
      <c r="E371">
        <v>0</v>
      </c>
      <c r="F371">
        <v>0</v>
      </c>
      <c r="G371">
        <v>0</v>
      </c>
      <c r="H371">
        <v>0</v>
      </c>
      <c r="I371">
        <v>0</v>
      </c>
      <c r="J371" s="7">
        <v>0</v>
      </c>
      <c r="K371" s="5">
        <v>6.33</v>
      </c>
      <c r="L371" s="5">
        <v>1</v>
      </c>
      <c r="M371" s="5">
        <v>0</v>
      </c>
      <c r="N371" s="5">
        <v>1</v>
      </c>
      <c r="O371" s="5">
        <v>0</v>
      </c>
      <c r="P371" s="7">
        <v>0</v>
      </c>
      <c r="Q371" s="5">
        <v>1.67</v>
      </c>
      <c r="R371" s="5">
        <v>0</v>
      </c>
      <c r="S371" s="7">
        <v>0</v>
      </c>
      <c r="T371" s="5">
        <v>0</v>
      </c>
      <c r="U371" s="7">
        <v>0</v>
      </c>
      <c r="V371" s="15">
        <f t="shared" si="19"/>
        <v>12</v>
      </c>
      <c r="W371" s="5">
        <v>4.33</v>
      </c>
      <c r="X371" s="15">
        <f t="shared" si="20"/>
        <v>16.329999999999998</v>
      </c>
    </row>
    <row r="372" spans="1:24" hidden="1" x14ac:dyDescent="0.25">
      <c r="A372">
        <f t="shared" si="18"/>
        <v>34</v>
      </c>
      <c r="B372">
        <v>2012</v>
      </c>
      <c r="C372" s="4">
        <v>40769</v>
      </c>
      <c r="D372">
        <v>2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3</v>
      </c>
      <c r="L372">
        <v>2</v>
      </c>
      <c r="M372">
        <v>0</v>
      </c>
      <c r="N372">
        <v>5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 s="3">
        <v>0</v>
      </c>
      <c r="V372" s="15">
        <f t="shared" si="19"/>
        <v>12</v>
      </c>
      <c r="W372" s="5">
        <v>5</v>
      </c>
      <c r="X372" s="15">
        <f t="shared" si="20"/>
        <v>17</v>
      </c>
    </row>
    <row r="373" spans="1:24" hidden="1" x14ac:dyDescent="0.25">
      <c r="A373">
        <f t="shared" si="18"/>
        <v>34</v>
      </c>
      <c r="B373">
        <v>2012</v>
      </c>
      <c r="C373" s="4">
        <v>40770</v>
      </c>
      <c r="D373">
        <v>4</v>
      </c>
      <c r="E373">
        <v>3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2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0</v>
      </c>
      <c r="S373">
        <v>0</v>
      </c>
      <c r="T373">
        <v>0</v>
      </c>
      <c r="U373">
        <v>2</v>
      </c>
      <c r="V373" s="15">
        <f t="shared" si="19"/>
        <v>12</v>
      </c>
      <c r="W373" s="5">
        <v>6</v>
      </c>
      <c r="X373" s="15">
        <f t="shared" si="20"/>
        <v>18</v>
      </c>
    </row>
    <row r="374" spans="1:24" hidden="1" x14ac:dyDescent="0.25">
      <c r="A374">
        <f t="shared" si="18"/>
        <v>34</v>
      </c>
      <c r="B374">
        <v>2012</v>
      </c>
      <c r="C374" s="4">
        <v>40771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11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2</v>
      </c>
      <c r="R374">
        <v>0</v>
      </c>
      <c r="S374">
        <v>0</v>
      </c>
      <c r="T374">
        <v>0</v>
      </c>
      <c r="U374">
        <v>0</v>
      </c>
      <c r="V374" s="15">
        <f t="shared" si="19"/>
        <v>13</v>
      </c>
      <c r="W374" s="5">
        <v>4</v>
      </c>
      <c r="X374" s="15">
        <f t="shared" si="20"/>
        <v>17</v>
      </c>
    </row>
    <row r="375" spans="1:24" hidden="1" x14ac:dyDescent="0.25">
      <c r="A375">
        <f t="shared" si="18"/>
        <v>34</v>
      </c>
      <c r="B375">
        <v>2012</v>
      </c>
      <c r="C375" s="4">
        <v>40772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26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1</v>
      </c>
      <c r="R375">
        <v>0</v>
      </c>
      <c r="S375">
        <v>0</v>
      </c>
      <c r="T375">
        <v>0</v>
      </c>
      <c r="U375">
        <v>0</v>
      </c>
      <c r="V375" s="15">
        <f t="shared" si="19"/>
        <v>28</v>
      </c>
      <c r="W375" s="5">
        <v>3</v>
      </c>
      <c r="X375" s="15">
        <f t="shared" si="20"/>
        <v>31</v>
      </c>
    </row>
    <row r="376" spans="1:24" hidden="1" x14ac:dyDescent="0.25">
      <c r="A376">
        <f t="shared" si="18"/>
        <v>19</v>
      </c>
      <c r="B376">
        <v>2013</v>
      </c>
      <c r="C376" s="4">
        <v>40668</v>
      </c>
      <c r="J376" s="3"/>
      <c r="K376" s="5"/>
      <c r="L376" s="5"/>
      <c r="M376" s="5"/>
      <c r="P376" s="3"/>
      <c r="S376" s="3"/>
      <c r="T376" s="5"/>
      <c r="U376" s="3"/>
      <c r="V376" s="15">
        <f t="shared" ref="V376:V439" si="21">SUM(D376:U376)</f>
        <v>0</v>
      </c>
      <c r="W376" s="5"/>
      <c r="X376" s="15">
        <f>SUM(V376:W376)</f>
        <v>0</v>
      </c>
    </row>
    <row r="377" spans="1:24" hidden="1" x14ac:dyDescent="0.25">
      <c r="A377">
        <f t="shared" si="18"/>
        <v>19</v>
      </c>
      <c r="B377">
        <v>2013</v>
      </c>
      <c r="C377" s="4">
        <v>40669</v>
      </c>
      <c r="J377" s="3"/>
      <c r="K377" s="5"/>
      <c r="L377" s="5"/>
      <c r="M377" s="5"/>
      <c r="N377" s="5"/>
      <c r="O377" s="5"/>
      <c r="P377" s="3"/>
      <c r="Q377" s="5"/>
      <c r="R377" s="5"/>
      <c r="S377" s="3"/>
      <c r="T377" s="5"/>
      <c r="U377" s="3"/>
      <c r="V377" s="15">
        <f t="shared" si="21"/>
        <v>0</v>
      </c>
      <c r="W377" s="5"/>
      <c r="X377" s="15">
        <f t="shared" ref="X377:X440" si="22">SUM(V377:W377)</f>
        <v>0</v>
      </c>
    </row>
    <row r="378" spans="1:24" hidden="1" x14ac:dyDescent="0.25">
      <c r="A378">
        <f t="shared" si="18"/>
        <v>19</v>
      </c>
      <c r="B378">
        <v>2013</v>
      </c>
      <c r="C378" s="4">
        <v>40670</v>
      </c>
      <c r="J378" s="3"/>
      <c r="K378" s="5"/>
      <c r="L378" s="5"/>
      <c r="M378" s="5"/>
      <c r="N378" s="5"/>
      <c r="O378" s="5"/>
      <c r="P378" s="3"/>
      <c r="Q378" s="5"/>
      <c r="R378" s="5"/>
      <c r="S378" s="3"/>
      <c r="T378" s="5"/>
      <c r="U378" s="3"/>
      <c r="V378" s="15">
        <f t="shared" si="21"/>
        <v>0</v>
      </c>
      <c r="W378" s="5"/>
      <c r="X378" s="15">
        <f t="shared" si="22"/>
        <v>0</v>
      </c>
    </row>
    <row r="379" spans="1:24" hidden="1" x14ac:dyDescent="0.25">
      <c r="A379">
        <f t="shared" si="18"/>
        <v>20</v>
      </c>
      <c r="B379">
        <v>2013</v>
      </c>
      <c r="C379" s="4">
        <v>40671</v>
      </c>
      <c r="J379" s="3"/>
      <c r="K379" s="5"/>
      <c r="L379" s="5"/>
      <c r="M379" s="5"/>
      <c r="N379" s="5"/>
      <c r="O379" s="5"/>
      <c r="P379" s="3"/>
      <c r="Q379" s="5"/>
      <c r="R379" s="5"/>
      <c r="S379" s="3"/>
      <c r="T379" s="5"/>
      <c r="U379" s="3"/>
      <c r="V379" s="15">
        <f t="shared" si="21"/>
        <v>0</v>
      </c>
      <c r="W379" s="5"/>
      <c r="X379" s="15">
        <f t="shared" si="22"/>
        <v>0</v>
      </c>
    </row>
    <row r="380" spans="1:24" hidden="1" x14ac:dyDescent="0.25">
      <c r="A380">
        <f t="shared" si="18"/>
        <v>20</v>
      </c>
      <c r="B380">
        <v>2013</v>
      </c>
      <c r="C380" s="4">
        <v>40672</v>
      </c>
      <c r="J380" s="3"/>
      <c r="K380" s="5"/>
      <c r="L380" s="5"/>
      <c r="M380" s="5"/>
      <c r="N380" s="5"/>
      <c r="O380" s="5"/>
      <c r="P380" s="3"/>
      <c r="Q380" s="5"/>
      <c r="R380" s="5"/>
      <c r="S380" s="3"/>
      <c r="T380" s="5"/>
      <c r="U380" s="3"/>
      <c r="V380" s="15">
        <f t="shared" si="21"/>
        <v>0</v>
      </c>
      <c r="W380" s="5"/>
      <c r="X380" s="15">
        <f t="shared" si="22"/>
        <v>0</v>
      </c>
    </row>
    <row r="381" spans="1:24" hidden="1" x14ac:dyDescent="0.25">
      <c r="A381">
        <f t="shared" si="18"/>
        <v>20</v>
      </c>
      <c r="B381">
        <v>2013</v>
      </c>
      <c r="C381" s="4">
        <v>40673</v>
      </c>
      <c r="J381" s="3"/>
      <c r="K381" s="5"/>
      <c r="L381" s="5"/>
      <c r="M381" s="5"/>
      <c r="N381" s="5"/>
      <c r="O381" s="5"/>
      <c r="P381" s="3"/>
      <c r="R381" s="5"/>
      <c r="S381" s="3"/>
      <c r="T381" s="5"/>
      <c r="U381" s="3"/>
      <c r="V381" s="15">
        <f t="shared" si="21"/>
        <v>0</v>
      </c>
      <c r="W381" s="5"/>
      <c r="X381" s="15">
        <f t="shared" si="22"/>
        <v>0</v>
      </c>
    </row>
    <row r="382" spans="1:24" hidden="1" x14ac:dyDescent="0.25">
      <c r="A382">
        <f t="shared" si="18"/>
        <v>20</v>
      </c>
      <c r="B382">
        <v>2013</v>
      </c>
      <c r="C382" s="4">
        <v>40674</v>
      </c>
      <c r="J382" s="3"/>
      <c r="K382" s="5"/>
      <c r="L382" s="5"/>
      <c r="M382" s="5"/>
      <c r="N382" s="5"/>
      <c r="O382" s="5"/>
      <c r="P382" s="3"/>
      <c r="Q382" s="5"/>
      <c r="R382" s="5"/>
      <c r="S382" s="3"/>
      <c r="T382" s="5"/>
      <c r="U382" s="3"/>
      <c r="V382" s="15">
        <f t="shared" si="21"/>
        <v>0</v>
      </c>
      <c r="W382" s="5"/>
      <c r="X382" s="15">
        <f t="shared" si="22"/>
        <v>0</v>
      </c>
    </row>
    <row r="383" spans="1:24" hidden="1" x14ac:dyDescent="0.25">
      <c r="A383">
        <f t="shared" si="18"/>
        <v>20</v>
      </c>
      <c r="B383">
        <v>2013</v>
      </c>
      <c r="C383" s="4">
        <v>40675</v>
      </c>
      <c r="J383" s="3"/>
      <c r="K383" s="5"/>
      <c r="L383" s="5"/>
      <c r="M383" s="5"/>
      <c r="N383" s="5"/>
      <c r="O383" s="5"/>
      <c r="P383" s="3"/>
      <c r="Q383" s="5"/>
      <c r="R383" s="5"/>
      <c r="S383" s="3"/>
      <c r="T383" s="5"/>
      <c r="U383" s="3"/>
      <c r="V383" s="15">
        <f t="shared" si="21"/>
        <v>0</v>
      </c>
      <c r="W383" s="5"/>
      <c r="X383" s="15">
        <f t="shared" si="22"/>
        <v>0</v>
      </c>
    </row>
    <row r="384" spans="1:24" hidden="1" x14ac:dyDescent="0.25">
      <c r="A384">
        <f t="shared" si="18"/>
        <v>20</v>
      </c>
      <c r="B384">
        <v>2013</v>
      </c>
      <c r="C384" s="4">
        <v>40676</v>
      </c>
      <c r="J384" s="3"/>
      <c r="K384" s="5"/>
      <c r="L384" s="5"/>
      <c r="M384" s="5"/>
      <c r="N384" s="5"/>
      <c r="O384" s="5"/>
      <c r="P384" s="3"/>
      <c r="Q384" s="5"/>
      <c r="R384" s="5"/>
      <c r="S384" s="3"/>
      <c r="T384" s="5"/>
      <c r="U384" s="3"/>
      <c r="V384" s="15">
        <f t="shared" si="21"/>
        <v>0</v>
      </c>
      <c r="W384" s="5"/>
      <c r="X384" s="15">
        <f t="shared" si="22"/>
        <v>0</v>
      </c>
    </row>
    <row r="385" spans="1:24" hidden="1" x14ac:dyDescent="0.25">
      <c r="A385">
        <f t="shared" si="18"/>
        <v>20</v>
      </c>
      <c r="B385">
        <v>2013</v>
      </c>
      <c r="C385" s="4">
        <v>40677</v>
      </c>
      <c r="J385" s="3"/>
      <c r="K385" s="5"/>
      <c r="L385" s="5"/>
      <c r="M385" s="5"/>
      <c r="N385" s="5"/>
      <c r="O385" s="5"/>
      <c r="P385" s="3"/>
      <c r="Q385" s="5"/>
      <c r="R385" s="5"/>
      <c r="S385" s="3"/>
      <c r="T385" s="5"/>
      <c r="U385" s="3"/>
      <c r="V385" s="15">
        <f t="shared" si="21"/>
        <v>0</v>
      </c>
      <c r="W385" s="5"/>
      <c r="X385" s="15">
        <f t="shared" si="22"/>
        <v>0</v>
      </c>
    </row>
    <row r="386" spans="1:24" hidden="1" x14ac:dyDescent="0.25">
      <c r="A386">
        <f t="shared" si="18"/>
        <v>21</v>
      </c>
      <c r="B386">
        <v>2013</v>
      </c>
      <c r="C386" s="4">
        <v>40678</v>
      </c>
      <c r="J386" s="3"/>
      <c r="K386" s="5"/>
      <c r="L386" s="5"/>
      <c r="M386" s="5"/>
      <c r="N386" s="5"/>
      <c r="O386" s="5"/>
      <c r="P386" s="3"/>
      <c r="Q386" s="5"/>
      <c r="R386" s="5"/>
      <c r="S386" s="3"/>
      <c r="T386" s="5"/>
      <c r="U386" s="3"/>
      <c r="V386" s="15">
        <f t="shared" si="21"/>
        <v>0</v>
      </c>
      <c r="W386" s="5"/>
      <c r="X386" s="15">
        <f t="shared" si="22"/>
        <v>0</v>
      </c>
    </row>
    <row r="387" spans="1:24" hidden="1" x14ac:dyDescent="0.25">
      <c r="A387">
        <f t="shared" ref="A387:A450" si="23">WEEKNUM(C387)</f>
        <v>21</v>
      </c>
      <c r="B387">
        <v>2013</v>
      </c>
      <c r="C387" s="4">
        <v>40679</v>
      </c>
      <c r="J387" s="3"/>
      <c r="K387" s="5"/>
      <c r="L387" s="5"/>
      <c r="M387" s="5"/>
      <c r="N387" s="5"/>
      <c r="O387" s="5"/>
      <c r="P387" s="3"/>
      <c r="Q387" s="5"/>
      <c r="R387" s="5"/>
      <c r="S387" s="3"/>
      <c r="T387" s="5"/>
      <c r="U387" s="3"/>
      <c r="V387" s="15">
        <f t="shared" si="21"/>
        <v>0</v>
      </c>
      <c r="W387" s="5"/>
      <c r="X387" s="15">
        <f t="shared" si="22"/>
        <v>0</v>
      </c>
    </row>
    <row r="388" spans="1:24" hidden="1" x14ac:dyDescent="0.25">
      <c r="A388">
        <f t="shared" si="23"/>
        <v>21</v>
      </c>
      <c r="B388">
        <v>2013</v>
      </c>
      <c r="C388" s="4">
        <v>40680</v>
      </c>
      <c r="D388" s="13">
        <v>0</v>
      </c>
      <c r="E388" s="13">
        <v>0</v>
      </c>
      <c r="F388" s="13">
        <v>0</v>
      </c>
      <c r="G388" s="13">
        <v>0</v>
      </c>
      <c r="H388" s="13">
        <v>0</v>
      </c>
      <c r="I388" s="13">
        <v>0</v>
      </c>
      <c r="J388" s="13">
        <v>0</v>
      </c>
      <c r="K388" s="13">
        <v>0</v>
      </c>
      <c r="L388" s="13">
        <v>0</v>
      </c>
      <c r="M388" s="13">
        <v>0</v>
      </c>
      <c r="N388" s="13">
        <v>0</v>
      </c>
      <c r="O388" s="13">
        <v>0</v>
      </c>
      <c r="P388" s="13">
        <v>0</v>
      </c>
      <c r="Q388" s="13">
        <v>0.5</v>
      </c>
      <c r="R388" s="13">
        <v>0</v>
      </c>
      <c r="S388" s="13">
        <v>0</v>
      </c>
      <c r="T388" s="13">
        <v>0</v>
      </c>
      <c r="U388" s="13">
        <v>0</v>
      </c>
      <c r="V388" s="15">
        <f t="shared" si="21"/>
        <v>0.5</v>
      </c>
      <c r="W388" s="14">
        <v>0</v>
      </c>
      <c r="X388" s="15">
        <f t="shared" si="22"/>
        <v>0.5</v>
      </c>
    </row>
    <row r="389" spans="1:24" hidden="1" x14ac:dyDescent="0.25">
      <c r="A389">
        <f t="shared" si="23"/>
        <v>21</v>
      </c>
      <c r="B389">
        <v>2013</v>
      </c>
      <c r="C389" s="4">
        <v>40681</v>
      </c>
      <c r="D389" s="13">
        <v>0</v>
      </c>
      <c r="E389" s="13">
        <v>0</v>
      </c>
      <c r="F389" s="13">
        <v>0</v>
      </c>
      <c r="G389" s="13">
        <v>0</v>
      </c>
      <c r="H389" s="13">
        <v>0</v>
      </c>
      <c r="I389" s="13">
        <v>0</v>
      </c>
      <c r="J389" s="13">
        <v>0</v>
      </c>
      <c r="K389" s="13">
        <v>0</v>
      </c>
      <c r="L389" s="13">
        <v>0</v>
      </c>
      <c r="M389" s="13">
        <v>0</v>
      </c>
      <c r="N389" s="13">
        <v>0</v>
      </c>
      <c r="O389" s="13">
        <v>0</v>
      </c>
      <c r="P389" s="13">
        <v>0</v>
      </c>
      <c r="Q389" s="13">
        <v>0.5</v>
      </c>
      <c r="R389" s="13">
        <v>0</v>
      </c>
      <c r="S389" s="13">
        <v>0</v>
      </c>
      <c r="T389" s="13">
        <v>0</v>
      </c>
      <c r="U389" s="13">
        <v>0</v>
      </c>
      <c r="V389" s="15">
        <f t="shared" si="21"/>
        <v>0.5</v>
      </c>
      <c r="W389" s="14">
        <v>0</v>
      </c>
      <c r="X389" s="15">
        <f t="shared" si="22"/>
        <v>0.5</v>
      </c>
    </row>
    <row r="390" spans="1:24" hidden="1" x14ac:dyDescent="0.25">
      <c r="A390">
        <f t="shared" si="23"/>
        <v>21</v>
      </c>
      <c r="B390">
        <v>2013</v>
      </c>
      <c r="C390" s="4">
        <v>40682</v>
      </c>
      <c r="D390" s="13">
        <v>0</v>
      </c>
      <c r="E390" s="13">
        <v>0</v>
      </c>
      <c r="F390" s="13">
        <v>0</v>
      </c>
      <c r="G390" s="13">
        <v>0</v>
      </c>
      <c r="H390" s="13">
        <v>0</v>
      </c>
      <c r="I390" s="13">
        <v>0</v>
      </c>
      <c r="J390" s="13">
        <v>0</v>
      </c>
      <c r="K390" s="13">
        <v>0</v>
      </c>
      <c r="L390" s="13">
        <v>0</v>
      </c>
      <c r="M390" s="13">
        <v>0</v>
      </c>
      <c r="N390" s="13">
        <v>0</v>
      </c>
      <c r="O390" s="13">
        <v>0</v>
      </c>
      <c r="P390" s="13">
        <v>0</v>
      </c>
      <c r="Q390" s="13">
        <v>0.5</v>
      </c>
      <c r="R390" s="13">
        <v>0</v>
      </c>
      <c r="S390" s="13">
        <v>0</v>
      </c>
      <c r="T390" s="13">
        <v>0</v>
      </c>
      <c r="U390" s="13">
        <v>0</v>
      </c>
      <c r="V390" s="15">
        <f t="shared" si="21"/>
        <v>0.5</v>
      </c>
      <c r="W390" s="14">
        <v>0</v>
      </c>
      <c r="X390" s="15">
        <f t="shared" si="22"/>
        <v>0.5</v>
      </c>
    </row>
    <row r="391" spans="1:24" hidden="1" x14ac:dyDescent="0.25">
      <c r="A391">
        <f t="shared" si="23"/>
        <v>21</v>
      </c>
      <c r="B391">
        <v>2013</v>
      </c>
      <c r="C391" s="4">
        <v>40683</v>
      </c>
      <c r="D391" s="13">
        <v>0</v>
      </c>
      <c r="E391" s="13">
        <v>0</v>
      </c>
      <c r="F391" s="13">
        <v>0</v>
      </c>
      <c r="G391" s="13">
        <v>0</v>
      </c>
      <c r="H391" s="13">
        <v>0</v>
      </c>
      <c r="I391" s="13">
        <v>0</v>
      </c>
      <c r="J391" s="13">
        <v>0</v>
      </c>
      <c r="K391" s="13">
        <v>0</v>
      </c>
      <c r="L391" s="13">
        <v>0</v>
      </c>
      <c r="M391" s="13">
        <v>0</v>
      </c>
      <c r="N391" s="13">
        <v>0</v>
      </c>
      <c r="O391" s="13">
        <v>0</v>
      </c>
      <c r="P391" s="13">
        <v>0</v>
      </c>
      <c r="Q391" s="13">
        <v>0.5</v>
      </c>
      <c r="R391" s="13">
        <v>0</v>
      </c>
      <c r="S391" s="13">
        <v>0</v>
      </c>
      <c r="T391" s="13">
        <v>0</v>
      </c>
      <c r="U391" s="13">
        <v>0</v>
      </c>
      <c r="V391" s="15">
        <f t="shared" si="21"/>
        <v>0.5</v>
      </c>
      <c r="W391" s="14">
        <v>0</v>
      </c>
      <c r="X391" s="15">
        <f t="shared" si="22"/>
        <v>0.5</v>
      </c>
    </row>
    <row r="392" spans="1:24" hidden="1" x14ac:dyDescent="0.25">
      <c r="A392">
        <f t="shared" si="23"/>
        <v>21</v>
      </c>
      <c r="B392">
        <v>2013</v>
      </c>
      <c r="C392" s="4">
        <v>40684</v>
      </c>
      <c r="D392" s="13" t="s">
        <v>25</v>
      </c>
      <c r="E392" s="13" t="s">
        <v>25</v>
      </c>
      <c r="F392" s="13" t="s">
        <v>25</v>
      </c>
      <c r="G392" s="13" t="s">
        <v>25</v>
      </c>
      <c r="H392" s="13" t="s">
        <v>25</v>
      </c>
      <c r="I392" s="13" t="s">
        <v>25</v>
      </c>
      <c r="J392" s="13" t="s">
        <v>25</v>
      </c>
      <c r="K392" s="13" t="s">
        <v>25</v>
      </c>
      <c r="L392" s="13" t="s">
        <v>25</v>
      </c>
      <c r="M392" s="13" t="s">
        <v>25</v>
      </c>
      <c r="N392" s="13" t="s">
        <v>25</v>
      </c>
      <c r="O392" s="13" t="s">
        <v>25</v>
      </c>
      <c r="P392" s="13" t="s">
        <v>25</v>
      </c>
      <c r="Q392" s="13" t="s">
        <v>25</v>
      </c>
      <c r="R392" s="13" t="s">
        <v>25</v>
      </c>
      <c r="S392" s="13" t="s">
        <v>25</v>
      </c>
      <c r="T392" s="13" t="s">
        <v>25</v>
      </c>
      <c r="U392" s="13" t="s">
        <v>25</v>
      </c>
      <c r="V392" s="15">
        <f t="shared" si="21"/>
        <v>0</v>
      </c>
      <c r="W392" s="14" t="s">
        <v>25</v>
      </c>
      <c r="X392" s="15">
        <f t="shared" si="22"/>
        <v>0</v>
      </c>
    </row>
    <row r="393" spans="1:24" hidden="1" x14ac:dyDescent="0.25">
      <c r="A393">
        <f t="shared" si="23"/>
        <v>22</v>
      </c>
      <c r="B393">
        <v>2013</v>
      </c>
      <c r="C393" s="4">
        <v>40685</v>
      </c>
      <c r="D393" s="13" t="s">
        <v>25</v>
      </c>
      <c r="E393" s="13" t="s">
        <v>25</v>
      </c>
      <c r="F393" s="13" t="s">
        <v>25</v>
      </c>
      <c r="G393" s="13" t="s">
        <v>25</v>
      </c>
      <c r="H393" s="13" t="s">
        <v>25</v>
      </c>
      <c r="I393" s="13" t="s">
        <v>25</v>
      </c>
      <c r="J393" s="13" t="s">
        <v>25</v>
      </c>
      <c r="K393" s="13" t="s">
        <v>25</v>
      </c>
      <c r="L393" s="13" t="s">
        <v>25</v>
      </c>
      <c r="M393" s="13" t="s">
        <v>25</v>
      </c>
      <c r="N393" s="13" t="s">
        <v>25</v>
      </c>
      <c r="O393" s="13" t="s">
        <v>25</v>
      </c>
      <c r="P393" s="13" t="s">
        <v>25</v>
      </c>
      <c r="Q393" s="13" t="s">
        <v>25</v>
      </c>
      <c r="R393" s="13" t="s">
        <v>25</v>
      </c>
      <c r="S393" s="13" t="s">
        <v>25</v>
      </c>
      <c r="T393" s="13" t="s">
        <v>25</v>
      </c>
      <c r="U393" s="13" t="s">
        <v>25</v>
      </c>
      <c r="V393" s="15">
        <f t="shared" si="21"/>
        <v>0</v>
      </c>
      <c r="W393" s="14" t="s">
        <v>25</v>
      </c>
      <c r="X393" s="15">
        <f t="shared" si="22"/>
        <v>0</v>
      </c>
    </row>
    <row r="394" spans="1:24" hidden="1" x14ac:dyDescent="0.25">
      <c r="A394">
        <f t="shared" si="23"/>
        <v>22</v>
      </c>
      <c r="B394">
        <v>2013</v>
      </c>
      <c r="C394" s="4">
        <v>40686</v>
      </c>
      <c r="D394" s="13">
        <v>0</v>
      </c>
      <c r="E394" s="13">
        <v>0</v>
      </c>
      <c r="F394" s="13">
        <v>0</v>
      </c>
      <c r="G394" s="13">
        <v>0</v>
      </c>
      <c r="H394" s="13">
        <v>0</v>
      </c>
      <c r="I394" s="13">
        <v>0</v>
      </c>
      <c r="J394" s="13">
        <v>0</v>
      </c>
      <c r="K394" s="13">
        <v>0</v>
      </c>
      <c r="L394" s="13">
        <v>0</v>
      </c>
      <c r="M394" s="13">
        <v>0</v>
      </c>
      <c r="N394" s="13">
        <v>0</v>
      </c>
      <c r="O394" s="13">
        <v>0</v>
      </c>
      <c r="P394" s="13">
        <v>0</v>
      </c>
      <c r="Q394" s="13">
        <v>1</v>
      </c>
      <c r="R394" s="13">
        <v>0</v>
      </c>
      <c r="S394" s="13">
        <v>0</v>
      </c>
      <c r="T394" s="13">
        <v>0</v>
      </c>
      <c r="U394" s="13">
        <v>0</v>
      </c>
      <c r="V394" s="15">
        <f t="shared" si="21"/>
        <v>1</v>
      </c>
      <c r="W394" s="14">
        <v>0</v>
      </c>
      <c r="X394" s="15">
        <f t="shared" si="22"/>
        <v>1</v>
      </c>
    </row>
    <row r="395" spans="1:24" hidden="1" x14ac:dyDescent="0.25">
      <c r="A395">
        <f t="shared" si="23"/>
        <v>22</v>
      </c>
      <c r="B395">
        <v>2013</v>
      </c>
      <c r="C395" s="4">
        <v>40687</v>
      </c>
      <c r="D395" s="13">
        <v>0</v>
      </c>
      <c r="E395" s="13">
        <v>0</v>
      </c>
      <c r="F395" s="13">
        <v>0</v>
      </c>
      <c r="G395" s="13">
        <v>0</v>
      </c>
      <c r="H395" s="13">
        <v>0</v>
      </c>
      <c r="I395" s="13">
        <v>0</v>
      </c>
      <c r="J395" s="13">
        <v>0</v>
      </c>
      <c r="K395" s="13">
        <v>0</v>
      </c>
      <c r="L395" s="13">
        <v>0</v>
      </c>
      <c r="M395" s="13">
        <v>0</v>
      </c>
      <c r="N395" s="13">
        <v>0</v>
      </c>
      <c r="O395" s="13">
        <v>0</v>
      </c>
      <c r="P395" s="13">
        <v>0</v>
      </c>
      <c r="Q395" s="13">
        <v>1</v>
      </c>
      <c r="R395" s="13">
        <v>0</v>
      </c>
      <c r="S395" s="13">
        <v>0</v>
      </c>
      <c r="T395" s="13">
        <v>0</v>
      </c>
      <c r="U395" s="13">
        <v>0</v>
      </c>
      <c r="V395" s="15">
        <f t="shared" si="21"/>
        <v>1</v>
      </c>
      <c r="W395" s="14">
        <v>0</v>
      </c>
      <c r="X395" s="15">
        <f t="shared" si="22"/>
        <v>1</v>
      </c>
    </row>
    <row r="396" spans="1:24" hidden="1" x14ac:dyDescent="0.25">
      <c r="A396">
        <f t="shared" si="23"/>
        <v>22</v>
      </c>
      <c r="B396">
        <v>2013</v>
      </c>
      <c r="C396" s="4">
        <v>40688</v>
      </c>
      <c r="D396" s="13">
        <v>0</v>
      </c>
      <c r="E396" s="13">
        <v>0</v>
      </c>
      <c r="F396" s="13">
        <v>0</v>
      </c>
      <c r="G396" s="13">
        <v>0</v>
      </c>
      <c r="H396" s="13">
        <v>0</v>
      </c>
      <c r="I396" s="13">
        <v>0</v>
      </c>
      <c r="J396" s="13">
        <v>0</v>
      </c>
      <c r="K396" s="13">
        <v>0</v>
      </c>
      <c r="L396" s="13">
        <v>0</v>
      </c>
      <c r="M396" s="13">
        <v>0</v>
      </c>
      <c r="N396" s="13">
        <v>0</v>
      </c>
      <c r="O396" s="13">
        <v>0</v>
      </c>
      <c r="P396" s="13">
        <v>0</v>
      </c>
      <c r="Q396" s="13">
        <v>0</v>
      </c>
      <c r="R396" s="13">
        <v>0</v>
      </c>
      <c r="S396" s="13">
        <v>0</v>
      </c>
      <c r="T396" s="13">
        <v>0</v>
      </c>
      <c r="U396" s="13">
        <v>0</v>
      </c>
      <c r="V396" s="15">
        <f t="shared" si="21"/>
        <v>0</v>
      </c>
      <c r="W396" s="14">
        <v>0</v>
      </c>
      <c r="X396" s="15">
        <f t="shared" si="22"/>
        <v>0</v>
      </c>
    </row>
    <row r="397" spans="1:24" hidden="1" x14ac:dyDescent="0.25">
      <c r="A397">
        <f t="shared" si="23"/>
        <v>22</v>
      </c>
      <c r="B397">
        <v>2013</v>
      </c>
      <c r="C397" s="4">
        <v>40689</v>
      </c>
      <c r="D397" s="13">
        <v>0</v>
      </c>
      <c r="E397" s="13">
        <v>0</v>
      </c>
      <c r="F397" s="13">
        <v>0</v>
      </c>
      <c r="G397" s="13">
        <v>0</v>
      </c>
      <c r="H397" s="13">
        <v>0</v>
      </c>
      <c r="I397" s="13">
        <v>0</v>
      </c>
      <c r="J397" s="13">
        <v>0</v>
      </c>
      <c r="K397" s="13">
        <v>0</v>
      </c>
      <c r="L397" s="13">
        <v>0</v>
      </c>
      <c r="M397" s="13">
        <v>0</v>
      </c>
      <c r="N397" s="13">
        <v>0</v>
      </c>
      <c r="O397" s="13">
        <v>0</v>
      </c>
      <c r="P397" s="13">
        <v>0</v>
      </c>
      <c r="Q397" s="13">
        <v>0</v>
      </c>
      <c r="R397" s="13">
        <v>0</v>
      </c>
      <c r="S397" s="13">
        <v>0</v>
      </c>
      <c r="T397" s="13">
        <v>0</v>
      </c>
      <c r="U397" s="13">
        <v>0</v>
      </c>
      <c r="V397" s="15">
        <f t="shared" si="21"/>
        <v>0</v>
      </c>
      <c r="W397" s="14">
        <v>0</v>
      </c>
      <c r="X397" s="15">
        <f t="shared" si="22"/>
        <v>0</v>
      </c>
    </row>
    <row r="398" spans="1:24" hidden="1" x14ac:dyDescent="0.25">
      <c r="A398">
        <f t="shared" si="23"/>
        <v>22</v>
      </c>
      <c r="B398">
        <v>2013</v>
      </c>
      <c r="C398" s="4">
        <v>40690</v>
      </c>
      <c r="D398" s="13">
        <v>0</v>
      </c>
      <c r="E398" s="13">
        <v>0</v>
      </c>
      <c r="F398" s="13">
        <v>0</v>
      </c>
      <c r="G398" s="13">
        <v>0</v>
      </c>
      <c r="H398" s="13">
        <v>0</v>
      </c>
      <c r="I398" s="13">
        <v>0</v>
      </c>
      <c r="J398" s="13">
        <v>0</v>
      </c>
      <c r="K398" s="13">
        <v>0</v>
      </c>
      <c r="L398" s="13">
        <v>0</v>
      </c>
      <c r="M398" s="13">
        <v>0</v>
      </c>
      <c r="N398" s="13">
        <v>0</v>
      </c>
      <c r="O398" s="13">
        <v>0</v>
      </c>
      <c r="P398" s="13">
        <v>0</v>
      </c>
      <c r="Q398" s="13">
        <v>0</v>
      </c>
      <c r="R398" s="13">
        <v>0</v>
      </c>
      <c r="S398" s="13">
        <v>0</v>
      </c>
      <c r="T398" s="13">
        <v>0</v>
      </c>
      <c r="U398" s="13">
        <v>0</v>
      </c>
      <c r="V398" s="15">
        <f t="shared" si="21"/>
        <v>0</v>
      </c>
      <c r="W398" s="14">
        <v>0</v>
      </c>
      <c r="X398" s="15">
        <f t="shared" si="22"/>
        <v>0</v>
      </c>
    </row>
    <row r="399" spans="1:24" hidden="1" x14ac:dyDescent="0.25">
      <c r="A399">
        <f t="shared" si="23"/>
        <v>22</v>
      </c>
      <c r="B399">
        <v>2013</v>
      </c>
      <c r="C399" s="4">
        <v>40691</v>
      </c>
      <c r="D399" s="13">
        <v>0</v>
      </c>
      <c r="E399" s="13">
        <v>0</v>
      </c>
      <c r="F399" s="13">
        <v>0</v>
      </c>
      <c r="G399" s="13">
        <v>0</v>
      </c>
      <c r="H399" s="13">
        <v>0</v>
      </c>
      <c r="I399" s="13">
        <v>0</v>
      </c>
      <c r="J399" s="13">
        <v>0</v>
      </c>
      <c r="K399" s="13">
        <v>0</v>
      </c>
      <c r="L399" s="13">
        <v>0</v>
      </c>
      <c r="M399" s="13">
        <v>0</v>
      </c>
      <c r="N399" s="13">
        <v>0</v>
      </c>
      <c r="O399" s="13">
        <v>0</v>
      </c>
      <c r="P399" s="13">
        <v>0</v>
      </c>
      <c r="Q399" s="13">
        <v>0</v>
      </c>
      <c r="R399" s="13">
        <v>0</v>
      </c>
      <c r="S399" s="13">
        <v>0</v>
      </c>
      <c r="T399" s="13">
        <v>0</v>
      </c>
      <c r="U399" s="13">
        <v>0</v>
      </c>
      <c r="V399" s="15">
        <f t="shared" si="21"/>
        <v>0</v>
      </c>
      <c r="W399" s="14">
        <v>0</v>
      </c>
      <c r="X399" s="15">
        <f t="shared" si="22"/>
        <v>0</v>
      </c>
    </row>
    <row r="400" spans="1:24" hidden="1" x14ac:dyDescent="0.25">
      <c r="A400">
        <f t="shared" si="23"/>
        <v>23</v>
      </c>
      <c r="B400">
        <v>2013</v>
      </c>
      <c r="C400" s="4">
        <v>40692</v>
      </c>
      <c r="D400" s="13">
        <v>0</v>
      </c>
      <c r="E400" s="13">
        <v>0</v>
      </c>
      <c r="F400" s="13">
        <v>0</v>
      </c>
      <c r="G400" s="13">
        <v>0</v>
      </c>
      <c r="H400" s="13">
        <v>0</v>
      </c>
      <c r="I400" s="13">
        <v>0</v>
      </c>
      <c r="J400" s="13">
        <v>0</v>
      </c>
      <c r="K400" s="13">
        <v>0</v>
      </c>
      <c r="L400" s="13">
        <v>0</v>
      </c>
      <c r="M400" s="13">
        <v>0</v>
      </c>
      <c r="N400" s="13">
        <v>1</v>
      </c>
      <c r="O400" s="13">
        <v>0</v>
      </c>
      <c r="P400" s="13">
        <v>0</v>
      </c>
      <c r="Q400" s="13">
        <v>2</v>
      </c>
      <c r="R400" s="13">
        <v>0</v>
      </c>
      <c r="S400" s="13">
        <v>0</v>
      </c>
      <c r="T400" s="13">
        <v>0</v>
      </c>
      <c r="U400" s="13">
        <v>0</v>
      </c>
      <c r="V400" s="15">
        <f t="shared" si="21"/>
        <v>3</v>
      </c>
      <c r="W400" s="14">
        <v>0</v>
      </c>
      <c r="X400" s="15">
        <f t="shared" si="22"/>
        <v>3</v>
      </c>
    </row>
    <row r="401" spans="1:24" hidden="1" x14ac:dyDescent="0.25">
      <c r="A401">
        <f t="shared" si="23"/>
        <v>23</v>
      </c>
      <c r="B401">
        <v>2013</v>
      </c>
      <c r="C401" s="4">
        <v>40693</v>
      </c>
      <c r="D401" s="13">
        <v>0</v>
      </c>
      <c r="E401" s="13">
        <v>0</v>
      </c>
      <c r="F401" s="13">
        <v>0</v>
      </c>
      <c r="G401" s="13">
        <v>0</v>
      </c>
      <c r="H401" s="13">
        <v>0</v>
      </c>
      <c r="I401" s="13">
        <v>0</v>
      </c>
      <c r="J401" s="13">
        <v>0</v>
      </c>
      <c r="K401" s="13">
        <v>0</v>
      </c>
      <c r="L401" s="13">
        <v>0</v>
      </c>
      <c r="M401" s="13">
        <v>0</v>
      </c>
      <c r="N401" s="13">
        <v>0</v>
      </c>
      <c r="O401" s="13">
        <v>0</v>
      </c>
      <c r="P401" s="13">
        <v>0</v>
      </c>
      <c r="Q401" s="13">
        <v>3</v>
      </c>
      <c r="R401" s="13">
        <v>0</v>
      </c>
      <c r="S401" s="13">
        <v>0</v>
      </c>
      <c r="T401" s="13">
        <v>0</v>
      </c>
      <c r="U401" s="13">
        <v>0</v>
      </c>
      <c r="V401" s="15">
        <f t="shared" si="21"/>
        <v>3</v>
      </c>
      <c r="W401" s="14">
        <v>0</v>
      </c>
      <c r="X401" s="15">
        <f t="shared" si="22"/>
        <v>3</v>
      </c>
    </row>
    <row r="402" spans="1:24" hidden="1" x14ac:dyDescent="0.25">
      <c r="A402">
        <f t="shared" si="23"/>
        <v>23</v>
      </c>
      <c r="B402">
        <v>2013</v>
      </c>
      <c r="C402" s="4">
        <v>40694</v>
      </c>
      <c r="D402" s="13">
        <v>0</v>
      </c>
      <c r="E402" s="13">
        <v>0</v>
      </c>
      <c r="F402" s="13">
        <v>0</v>
      </c>
      <c r="G402" s="13">
        <v>0</v>
      </c>
      <c r="H402" s="13">
        <v>0</v>
      </c>
      <c r="I402" s="13">
        <v>0</v>
      </c>
      <c r="J402" s="13">
        <v>0</v>
      </c>
      <c r="K402" s="13">
        <v>0</v>
      </c>
      <c r="L402" s="13">
        <v>0</v>
      </c>
      <c r="M402" s="13">
        <v>0</v>
      </c>
      <c r="N402" s="13">
        <v>0</v>
      </c>
      <c r="O402" s="13">
        <v>0</v>
      </c>
      <c r="P402" s="13">
        <v>0</v>
      </c>
      <c r="Q402" s="13">
        <v>0</v>
      </c>
      <c r="R402" s="13">
        <v>0</v>
      </c>
      <c r="S402" s="13">
        <v>0</v>
      </c>
      <c r="T402" s="13">
        <v>0</v>
      </c>
      <c r="U402" s="13">
        <v>0</v>
      </c>
      <c r="V402" s="15">
        <f t="shared" si="21"/>
        <v>0</v>
      </c>
      <c r="W402" s="14">
        <v>0</v>
      </c>
      <c r="X402" s="15">
        <f t="shared" si="22"/>
        <v>0</v>
      </c>
    </row>
    <row r="403" spans="1:24" hidden="1" x14ac:dyDescent="0.25">
      <c r="A403">
        <f t="shared" si="23"/>
        <v>23</v>
      </c>
      <c r="B403">
        <v>2013</v>
      </c>
      <c r="C403" s="4">
        <v>40695</v>
      </c>
      <c r="D403" s="13">
        <v>0</v>
      </c>
      <c r="E403" s="13">
        <v>0</v>
      </c>
      <c r="F403" s="13">
        <v>0</v>
      </c>
      <c r="G403" s="13">
        <v>0</v>
      </c>
      <c r="H403" s="13">
        <v>0</v>
      </c>
      <c r="I403" s="13">
        <v>0</v>
      </c>
      <c r="J403" s="13">
        <v>0</v>
      </c>
      <c r="K403" s="13">
        <v>0</v>
      </c>
      <c r="L403" s="13">
        <v>0</v>
      </c>
      <c r="M403" s="13">
        <v>0</v>
      </c>
      <c r="N403" s="13">
        <v>1.67</v>
      </c>
      <c r="O403" s="13">
        <v>0</v>
      </c>
      <c r="P403" s="13">
        <v>0</v>
      </c>
      <c r="Q403" s="13">
        <v>0.33</v>
      </c>
      <c r="R403" s="13">
        <v>0</v>
      </c>
      <c r="S403" s="13">
        <v>0</v>
      </c>
      <c r="T403" s="13">
        <v>0</v>
      </c>
      <c r="U403" s="13">
        <v>0</v>
      </c>
      <c r="V403" s="15">
        <f t="shared" si="21"/>
        <v>2</v>
      </c>
      <c r="W403" s="14">
        <v>0</v>
      </c>
      <c r="X403" s="15">
        <f t="shared" si="22"/>
        <v>2</v>
      </c>
    </row>
    <row r="404" spans="1:24" hidden="1" x14ac:dyDescent="0.25">
      <c r="A404">
        <f t="shared" si="23"/>
        <v>23</v>
      </c>
      <c r="B404">
        <v>2013</v>
      </c>
      <c r="C404" s="4">
        <v>40696</v>
      </c>
      <c r="D404" s="13">
        <v>0</v>
      </c>
      <c r="E404" s="13">
        <v>0</v>
      </c>
      <c r="F404" s="13">
        <v>0</v>
      </c>
      <c r="G404" s="13">
        <v>0</v>
      </c>
      <c r="H404" s="13">
        <v>0</v>
      </c>
      <c r="I404" s="13">
        <v>0</v>
      </c>
      <c r="J404" s="13">
        <v>0</v>
      </c>
      <c r="K404" s="13">
        <v>0</v>
      </c>
      <c r="L404" s="13">
        <v>0</v>
      </c>
      <c r="M404" s="13">
        <v>0</v>
      </c>
      <c r="N404" s="13">
        <v>1.67</v>
      </c>
      <c r="O404" s="13">
        <v>0</v>
      </c>
      <c r="P404" s="13">
        <v>0</v>
      </c>
      <c r="Q404" s="13">
        <v>0.33</v>
      </c>
      <c r="R404" s="13">
        <v>0</v>
      </c>
      <c r="S404" s="13">
        <v>0</v>
      </c>
      <c r="T404" s="13">
        <v>0</v>
      </c>
      <c r="U404" s="13">
        <v>0</v>
      </c>
      <c r="V404" s="15">
        <f t="shared" si="21"/>
        <v>2</v>
      </c>
      <c r="W404" s="14">
        <v>0</v>
      </c>
      <c r="X404" s="15">
        <f t="shared" si="22"/>
        <v>2</v>
      </c>
    </row>
    <row r="405" spans="1:24" hidden="1" x14ac:dyDescent="0.25">
      <c r="A405">
        <f t="shared" si="23"/>
        <v>23</v>
      </c>
      <c r="B405">
        <v>2013</v>
      </c>
      <c r="C405" s="4">
        <v>40697</v>
      </c>
      <c r="D405" s="13">
        <v>0</v>
      </c>
      <c r="E405" s="13">
        <v>0</v>
      </c>
      <c r="F405" s="13">
        <v>0</v>
      </c>
      <c r="G405" s="13">
        <v>0</v>
      </c>
      <c r="H405" s="13">
        <v>0</v>
      </c>
      <c r="I405" s="13">
        <v>0</v>
      </c>
      <c r="J405" s="13">
        <v>0</v>
      </c>
      <c r="K405" s="13">
        <v>0</v>
      </c>
      <c r="L405" s="13">
        <v>0</v>
      </c>
      <c r="M405" s="13">
        <v>0</v>
      </c>
      <c r="N405" s="13">
        <v>1.67</v>
      </c>
      <c r="O405" s="13">
        <v>0</v>
      </c>
      <c r="P405" s="13">
        <v>0</v>
      </c>
      <c r="Q405" s="13">
        <v>0.33</v>
      </c>
      <c r="R405" s="13">
        <v>0</v>
      </c>
      <c r="S405" s="13">
        <v>0</v>
      </c>
      <c r="T405" s="13">
        <v>0</v>
      </c>
      <c r="U405" s="13">
        <v>0</v>
      </c>
      <c r="V405" s="15">
        <f t="shared" si="21"/>
        <v>2</v>
      </c>
      <c r="W405" s="14">
        <v>0</v>
      </c>
      <c r="X405" s="15">
        <f t="shared" si="22"/>
        <v>2</v>
      </c>
    </row>
    <row r="406" spans="1:24" hidden="1" x14ac:dyDescent="0.25">
      <c r="A406">
        <f t="shared" si="23"/>
        <v>23</v>
      </c>
      <c r="B406">
        <v>2013</v>
      </c>
      <c r="C406" s="4">
        <v>40698</v>
      </c>
      <c r="D406" s="13">
        <v>0</v>
      </c>
      <c r="E406" s="13">
        <v>0</v>
      </c>
      <c r="F406" s="13">
        <v>0</v>
      </c>
      <c r="G406" s="13">
        <v>0</v>
      </c>
      <c r="H406" s="13">
        <v>0</v>
      </c>
      <c r="I406" s="13">
        <v>0</v>
      </c>
      <c r="J406" s="13">
        <v>0</v>
      </c>
      <c r="K406" s="13">
        <v>0</v>
      </c>
      <c r="L406" s="13">
        <v>0</v>
      </c>
      <c r="M406" s="13">
        <v>0</v>
      </c>
      <c r="N406" s="13">
        <v>3</v>
      </c>
      <c r="O406" s="13">
        <v>0</v>
      </c>
      <c r="P406" s="13">
        <v>0</v>
      </c>
      <c r="Q406" s="13">
        <v>0</v>
      </c>
      <c r="R406" s="13">
        <v>0</v>
      </c>
      <c r="S406" s="13">
        <v>0</v>
      </c>
      <c r="T406" s="13">
        <v>0</v>
      </c>
      <c r="U406" s="13">
        <v>0</v>
      </c>
      <c r="V406" s="15">
        <f t="shared" si="21"/>
        <v>3</v>
      </c>
      <c r="W406" s="14">
        <v>0</v>
      </c>
      <c r="X406" s="15">
        <f t="shared" si="22"/>
        <v>3</v>
      </c>
    </row>
    <row r="407" spans="1:24" hidden="1" x14ac:dyDescent="0.25">
      <c r="A407">
        <f t="shared" si="23"/>
        <v>24</v>
      </c>
      <c r="B407">
        <v>2013</v>
      </c>
      <c r="C407" s="4">
        <v>40699</v>
      </c>
      <c r="D407" s="13">
        <v>0</v>
      </c>
      <c r="E407" s="13">
        <v>0</v>
      </c>
      <c r="F407" s="13">
        <v>0</v>
      </c>
      <c r="G407" s="13">
        <v>0</v>
      </c>
      <c r="H407" s="13">
        <v>0</v>
      </c>
      <c r="I407" s="13">
        <v>0</v>
      </c>
      <c r="J407" s="13">
        <v>0</v>
      </c>
      <c r="K407" s="13">
        <v>0</v>
      </c>
      <c r="L407" s="13">
        <v>0</v>
      </c>
      <c r="M407" s="13">
        <v>0</v>
      </c>
      <c r="N407" s="13">
        <v>0</v>
      </c>
      <c r="O407" s="13">
        <v>0</v>
      </c>
      <c r="P407" s="13">
        <v>0</v>
      </c>
      <c r="Q407" s="13">
        <v>0</v>
      </c>
      <c r="R407" s="13">
        <v>0</v>
      </c>
      <c r="S407" s="13">
        <v>0</v>
      </c>
      <c r="T407" s="13">
        <v>0</v>
      </c>
      <c r="U407" s="13">
        <v>0</v>
      </c>
      <c r="V407" s="15">
        <f t="shared" si="21"/>
        <v>0</v>
      </c>
      <c r="W407" s="14">
        <v>0</v>
      </c>
      <c r="X407" s="15">
        <f t="shared" si="22"/>
        <v>0</v>
      </c>
    </row>
    <row r="408" spans="1:24" hidden="1" x14ac:dyDescent="0.25">
      <c r="A408">
        <f t="shared" si="23"/>
        <v>24</v>
      </c>
      <c r="B408">
        <v>2013</v>
      </c>
      <c r="C408" s="4">
        <v>40700</v>
      </c>
      <c r="D408" s="13">
        <v>0</v>
      </c>
      <c r="E408" s="13">
        <v>0</v>
      </c>
      <c r="F408" s="13">
        <v>0</v>
      </c>
      <c r="G408" s="13">
        <v>0</v>
      </c>
      <c r="H408" s="13">
        <v>0</v>
      </c>
      <c r="I408" s="13">
        <v>0</v>
      </c>
      <c r="J408" s="13">
        <v>0</v>
      </c>
      <c r="K408" s="13">
        <v>0</v>
      </c>
      <c r="L408" s="13">
        <v>0</v>
      </c>
      <c r="M408" s="13">
        <v>0</v>
      </c>
      <c r="N408" s="13">
        <v>3</v>
      </c>
      <c r="O408" s="13">
        <v>0</v>
      </c>
      <c r="P408" s="13">
        <v>0</v>
      </c>
      <c r="Q408" s="13">
        <v>0</v>
      </c>
      <c r="R408" s="13">
        <v>0</v>
      </c>
      <c r="S408" s="13">
        <v>0</v>
      </c>
      <c r="T408" s="13">
        <v>0</v>
      </c>
      <c r="U408" s="13">
        <v>0</v>
      </c>
      <c r="V408" s="15">
        <f t="shared" si="21"/>
        <v>3</v>
      </c>
      <c r="W408" s="14">
        <v>0</v>
      </c>
      <c r="X408" s="15">
        <f t="shared" si="22"/>
        <v>3</v>
      </c>
    </row>
    <row r="409" spans="1:24" hidden="1" x14ac:dyDescent="0.25">
      <c r="A409">
        <f t="shared" si="23"/>
        <v>24</v>
      </c>
      <c r="B409">
        <v>2013</v>
      </c>
      <c r="C409" s="4">
        <v>40701</v>
      </c>
      <c r="D409" s="13">
        <v>0</v>
      </c>
      <c r="E409" s="13">
        <v>0</v>
      </c>
      <c r="F409" s="13">
        <v>0</v>
      </c>
      <c r="G409" s="13">
        <v>0</v>
      </c>
      <c r="H409" s="13">
        <v>0</v>
      </c>
      <c r="I409" s="13">
        <v>0</v>
      </c>
      <c r="J409" s="13">
        <v>0</v>
      </c>
      <c r="K409" s="13">
        <v>0</v>
      </c>
      <c r="L409" s="13">
        <v>0</v>
      </c>
      <c r="M409" s="13">
        <v>0</v>
      </c>
      <c r="N409" s="13">
        <v>0</v>
      </c>
      <c r="O409" s="13">
        <v>0</v>
      </c>
      <c r="P409" s="13">
        <v>0</v>
      </c>
      <c r="Q409" s="13">
        <v>0</v>
      </c>
      <c r="R409" s="13">
        <v>0</v>
      </c>
      <c r="S409" s="13">
        <v>0</v>
      </c>
      <c r="T409" s="13">
        <v>0</v>
      </c>
      <c r="U409" s="13">
        <v>0</v>
      </c>
      <c r="V409" s="15">
        <f t="shared" si="21"/>
        <v>0</v>
      </c>
      <c r="W409" s="14">
        <v>0</v>
      </c>
      <c r="X409" s="15">
        <f t="shared" si="22"/>
        <v>0</v>
      </c>
    </row>
    <row r="410" spans="1:24" hidden="1" x14ac:dyDescent="0.25">
      <c r="A410">
        <f t="shared" si="23"/>
        <v>24</v>
      </c>
      <c r="B410">
        <v>2013</v>
      </c>
      <c r="C410" s="4">
        <v>40702</v>
      </c>
      <c r="D410" s="13">
        <v>3.66</v>
      </c>
      <c r="E410" s="13">
        <v>0</v>
      </c>
      <c r="F410" s="13">
        <v>0</v>
      </c>
      <c r="G410" s="13">
        <v>0</v>
      </c>
      <c r="H410" s="13">
        <v>0</v>
      </c>
      <c r="I410" s="13">
        <v>0</v>
      </c>
      <c r="J410" s="13">
        <v>0</v>
      </c>
      <c r="K410" s="13">
        <v>0</v>
      </c>
      <c r="L410" s="13">
        <v>0.66</v>
      </c>
      <c r="M410" s="13">
        <v>0</v>
      </c>
      <c r="N410" s="13">
        <v>4</v>
      </c>
      <c r="O410" s="13">
        <v>0</v>
      </c>
      <c r="P410" s="13">
        <v>0</v>
      </c>
      <c r="Q410" s="13">
        <v>0.33</v>
      </c>
      <c r="R410" s="13">
        <v>0</v>
      </c>
      <c r="S410" s="13">
        <v>0</v>
      </c>
      <c r="T410" s="13">
        <v>0</v>
      </c>
      <c r="U410" s="13">
        <v>0</v>
      </c>
      <c r="V410" s="15">
        <f t="shared" si="21"/>
        <v>8.65</v>
      </c>
      <c r="W410" s="14">
        <v>6</v>
      </c>
      <c r="X410" s="15">
        <f t="shared" si="22"/>
        <v>14.65</v>
      </c>
    </row>
    <row r="411" spans="1:24" hidden="1" x14ac:dyDescent="0.25">
      <c r="A411">
        <f t="shared" si="23"/>
        <v>24</v>
      </c>
      <c r="B411">
        <v>2013</v>
      </c>
      <c r="C411" s="4">
        <v>40703</v>
      </c>
      <c r="D411" s="13">
        <v>3.66</v>
      </c>
      <c r="E411" s="13">
        <v>0</v>
      </c>
      <c r="F411" s="13">
        <v>0</v>
      </c>
      <c r="G411" s="13">
        <v>0</v>
      </c>
      <c r="H411" s="13">
        <v>0</v>
      </c>
      <c r="I411" s="13">
        <v>0</v>
      </c>
      <c r="J411" s="13">
        <v>0</v>
      </c>
      <c r="K411" s="13">
        <v>0</v>
      </c>
      <c r="L411" s="13">
        <v>0.66</v>
      </c>
      <c r="M411" s="13">
        <v>0</v>
      </c>
      <c r="N411" s="13">
        <v>4</v>
      </c>
      <c r="O411" s="13">
        <v>0</v>
      </c>
      <c r="P411" s="13">
        <v>0</v>
      </c>
      <c r="Q411" s="13">
        <v>0.33</v>
      </c>
      <c r="R411" s="13">
        <v>0</v>
      </c>
      <c r="S411" s="13">
        <v>0</v>
      </c>
      <c r="T411" s="13">
        <v>0</v>
      </c>
      <c r="U411" s="13">
        <v>0</v>
      </c>
      <c r="V411" s="15">
        <f t="shared" si="21"/>
        <v>8.65</v>
      </c>
      <c r="W411" s="14">
        <v>6</v>
      </c>
      <c r="X411" s="15">
        <f t="shared" si="22"/>
        <v>14.65</v>
      </c>
    </row>
    <row r="412" spans="1:24" hidden="1" x14ac:dyDescent="0.25">
      <c r="A412">
        <f t="shared" si="23"/>
        <v>24</v>
      </c>
      <c r="B412">
        <v>2013</v>
      </c>
      <c r="C412" s="4">
        <v>40704</v>
      </c>
      <c r="D412" s="13">
        <v>3.66</v>
      </c>
      <c r="E412" s="13">
        <v>0</v>
      </c>
      <c r="F412" s="13">
        <v>0</v>
      </c>
      <c r="G412" s="13">
        <v>0</v>
      </c>
      <c r="H412" s="13">
        <v>0</v>
      </c>
      <c r="I412" s="13">
        <v>0</v>
      </c>
      <c r="J412" s="13">
        <v>0</v>
      </c>
      <c r="K412" s="13">
        <v>0</v>
      </c>
      <c r="L412" s="13">
        <v>0.66</v>
      </c>
      <c r="M412" s="13">
        <v>0</v>
      </c>
      <c r="N412" s="13">
        <v>4</v>
      </c>
      <c r="O412" s="13">
        <v>0</v>
      </c>
      <c r="P412" s="13">
        <v>0</v>
      </c>
      <c r="Q412" s="13">
        <v>0.33</v>
      </c>
      <c r="R412" s="13">
        <v>0</v>
      </c>
      <c r="S412" s="13">
        <v>0</v>
      </c>
      <c r="T412" s="13">
        <v>0</v>
      </c>
      <c r="U412" s="13">
        <v>0</v>
      </c>
      <c r="V412" s="15">
        <f t="shared" si="21"/>
        <v>8.65</v>
      </c>
      <c r="W412" s="14">
        <v>6</v>
      </c>
      <c r="X412" s="15">
        <f t="shared" si="22"/>
        <v>14.65</v>
      </c>
    </row>
    <row r="413" spans="1:24" hidden="1" x14ac:dyDescent="0.25">
      <c r="A413">
        <f t="shared" si="23"/>
        <v>24</v>
      </c>
      <c r="B413">
        <v>2013</v>
      </c>
      <c r="C413" s="4">
        <v>40705</v>
      </c>
      <c r="D413">
        <v>76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4</v>
      </c>
      <c r="O413">
        <v>0</v>
      </c>
      <c r="P413">
        <v>0</v>
      </c>
      <c r="Q413">
        <v>1</v>
      </c>
      <c r="R413">
        <v>0</v>
      </c>
      <c r="S413">
        <v>0</v>
      </c>
      <c r="T413">
        <v>0</v>
      </c>
      <c r="U413">
        <v>0</v>
      </c>
      <c r="V413" s="15">
        <f t="shared" si="21"/>
        <v>81</v>
      </c>
      <c r="W413" s="5">
        <v>14</v>
      </c>
      <c r="X413" s="15">
        <f t="shared" si="22"/>
        <v>95</v>
      </c>
    </row>
    <row r="414" spans="1:24" hidden="1" x14ac:dyDescent="0.25">
      <c r="A414">
        <f t="shared" si="23"/>
        <v>25</v>
      </c>
      <c r="B414">
        <v>2013</v>
      </c>
      <c r="C414" s="4">
        <v>40706</v>
      </c>
      <c r="D414">
        <v>130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8</v>
      </c>
      <c r="O414">
        <v>0</v>
      </c>
      <c r="P414">
        <v>0</v>
      </c>
      <c r="Q414">
        <v>1</v>
      </c>
      <c r="R414">
        <v>0</v>
      </c>
      <c r="S414">
        <v>0</v>
      </c>
      <c r="T414">
        <v>0</v>
      </c>
      <c r="U414">
        <v>0</v>
      </c>
      <c r="V414" s="15">
        <f t="shared" si="21"/>
        <v>139</v>
      </c>
      <c r="W414" s="5">
        <v>17</v>
      </c>
      <c r="X414" s="15">
        <f t="shared" si="22"/>
        <v>156</v>
      </c>
    </row>
    <row r="415" spans="1:24" hidden="1" x14ac:dyDescent="0.25">
      <c r="A415">
        <f t="shared" si="23"/>
        <v>25</v>
      </c>
      <c r="B415">
        <v>2013</v>
      </c>
      <c r="C415" s="4">
        <v>40707</v>
      </c>
      <c r="D415">
        <v>66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3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 s="15">
        <f t="shared" si="21"/>
        <v>69</v>
      </c>
      <c r="W415" s="5">
        <v>45</v>
      </c>
      <c r="X415" s="15">
        <f t="shared" si="22"/>
        <v>114</v>
      </c>
    </row>
    <row r="416" spans="1:24" hidden="1" x14ac:dyDescent="0.25">
      <c r="A416">
        <f t="shared" si="23"/>
        <v>25</v>
      </c>
      <c r="B416">
        <v>2013</v>
      </c>
      <c r="C416" s="4">
        <v>40708</v>
      </c>
      <c r="D416">
        <v>384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21</v>
      </c>
      <c r="O416">
        <v>0</v>
      </c>
      <c r="P416">
        <v>0</v>
      </c>
      <c r="Q416">
        <v>3</v>
      </c>
      <c r="R416">
        <v>0</v>
      </c>
      <c r="S416">
        <v>0</v>
      </c>
      <c r="T416">
        <v>0</v>
      </c>
      <c r="U416">
        <v>0</v>
      </c>
      <c r="V416" s="15">
        <f t="shared" si="21"/>
        <v>408</v>
      </c>
      <c r="W416" s="5">
        <v>74</v>
      </c>
      <c r="X416" s="15">
        <f t="shared" si="22"/>
        <v>482</v>
      </c>
    </row>
    <row r="417" spans="1:24" hidden="1" x14ac:dyDescent="0.25">
      <c r="A417">
        <f t="shared" si="23"/>
        <v>25</v>
      </c>
      <c r="B417">
        <v>2013</v>
      </c>
      <c r="C417" s="4">
        <v>40709</v>
      </c>
      <c r="D417">
        <v>289.33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1.33</v>
      </c>
      <c r="M417">
        <v>0</v>
      </c>
      <c r="N417">
        <v>20</v>
      </c>
      <c r="O417">
        <v>0</v>
      </c>
      <c r="P417">
        <v>0</v>
      </c>
      <c r="Q417">
        <v>2.66</v>
      </c>
      <c r="R417">
        <v>0</v>
      </c>
      <c r="S417">
        <v>0</v>
      </c>
      <c r="T417">
        <v>0</v>
      </c>
      <c r="U417">
        <v>0</v>
      </c>
      <c r="V417" s="15">
        <f t="shared" si="21"/>
        <v>313.32</v>
      </c>
      <c r="W417" s="5">
        <v>266.66000000000003</v>
      </c>
      <c r="X417" s="15">
        <f t="shared" si="22"/>
        <v>579.98</v>
      </c>
    </row>
    <row r="418" spans="1:24" hidden="1" x14ac:dyDescent="0.25">
      <c r="A418">
        <f t="shared" si="23"/>
        <v>25</v>
      </c>
      <c r="B418">
        <v>2013</v>
      </c>
      <c r="C418" s="4">
        <v>40710</v>
      </c>
      <c r="D418">
        <v>289.33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1.33</v>
      </c>
      <c r="M418">
        <v>0</v>
      </c>
      <c r="N418">
        <v>20</v>
      </c>
      <c r="O418">
        <v>0</v>
      </c>
      <c r="P418">
        <v>0</v>
      </c>
      <c r="Q418">
        <v>2.66</v>
      </c>
      <c r="R418">
        <v>0</v>
      </c>
      <c r="S418">
        <v>0</v>
      </c>
      <c r="T418">
        <v>0</v>
      </c>
      <c r="U418">
        <v>0</v>
      </c>
      <c r="V418" s="15">
        <f t="shared" si="21"/>
        <v>313.32</v>
      </c>
      <c r="W418" s="5">
        <v>266.66000000000003</v>
      </c>
      <c r="X418" s="15">
        <f t="shared" si="22"/>
        <v>579.98</v>
      </c>
    </row>
    <row r="419" spans="1:24" hidden="1" x14ac:dyDescent="0.25">
      <c r="A419">
        <f t="shared" si="23"/>
        <v>25</v>
      </c>
      <c r="B419">
        <v>2013</v>
      </c>
      <c r="C419" s="4">
        <v>40711</v>
      </c>
      <c r="D419">
        <v>289.33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1.33</v>
      </c>
      <c r="M419">
        <v>0</v>
      </c>
      <c r="N419">
        <v>20</v>
      </c>
      <c r="O419">
        <v>0</v>
      </c>
      <c r="P419">
        <v>0</v>
      </c>
      <c r="Q419">
        <v>2.66</v>
      </c>
      <c r="R419">
        <v>0</v>
      </c>
      <c r="S419">
        <v>0</v>
      </c>
      <c r="T419">
        <v>0</v>
      </c>
      <c r="U419">
        <v>0</v>
      </c>
      <c r="V419" s="15">
        <f t="shared" si="21"/>
        <v>313.32</v>
      </c>
      <c r="W419" s="5">
        <v>266.66000000000003</v>
      </c>
      <c r="X419" s="15">
        <f t="shared" si="22"/>
        <v>579.98</v>
      </c>
    </row>
    <row r="420" spans="1:24" hidden="1" x14ac:dyDescent="0.25">
      <c r="A420">
        <f t="shared" si="23"/>
        <v>25</v>
      </c>
      <c r="B420">
        <v>2013</v>
      </c>
      <c r="C420" s="4">
        <v>40712</v>
      </c>
      <c r="D420">
        <v>227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10</v>
      </c>
      <c r="O420">
        <v>0</v>
      </c>
      <c r="P420">
        <v>0</v>
      </c>
      <c r="Q420">
        <v>1</v>
      </c>
      <c r="R420">
        <v>0</v>
      </c>
      <c r="S420">
        <v>0</v>
      </c>
      <c r="T420">
        <v>0</v>
      </c>
      <c r="U420">
        <v>0</v>
      </c>
      <c r="V420" s="15">
        <f t="shared" si="21"/>
        <v>238</v>
      </c>
      <c r="W420" s="5">
        <v>86</v>
      </c>
      <c r="X420" s="15">
        <f t="shared" si="22"/>
        <v>324</v>
      </c>
    </row>
    <row r="421" spans="1:24" hidden="1" x14ac:dyDescent="0.25">
      <c r="A421">
        <f t="shared" si="23"/>
        <v>26</v>
      </c>
      <c r="B421">
        <v>2013</v>
      </c>
      <c r="C421" s="4">
        <v>40713</v>
      </c>
      <c r="D421">
        <v>470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44</v>
      </c>
      <c r="O421">
        <v>0</v>
      </c>
      <c r="P421">
        <v>0</v>
      </c>
      <c r="Q421">
        <v>2</v>
      </c>
      <c r="R421">
        <v>0</v>
      </c>
      <c r="S421">
        <v>0</v>
      </c>
      <c r="T421">
        <v>0</v>
      </c>
      <c r="U421">
        <v>0</v>
      </c>
      <c r="V421" s="15">
        <f t="shared" si="21"/>
        <v>516</v>
      </c>
      <c r="W421" s="5">
        <v>1010</v>
      </c>
      <c r="X421" s="15">
        <f t="shared" si="22"/>
        <v>1526</v>
      </c>
    </row>
    <row r="422" spans="1:24" hidden="1" x14ac:dyDescent="0.25">
      <c r="A422">
        <f t="shared" si="23"/>
        <v>26</v>
      </c>
      <c r="B422">
        <v>2013</v>
      </c>
      <c r="C422" s="4">
        <v>40714</v>
      </c>
      <c r="D422">
        <v>421</v>
      </c>
      <c r="E422">
        <v>1</v>
      </c>
      <c r="F422">
        <v>0</v>
      </c>
      <c r="G422">
        <v>0</v>
      </c>
      <c r="H422">
        <v>1</v>
      </c>
      <c r="I422">
        <v>1</v>
      </c>
      <c r="J422">
        <v>0</v>
      </c>
      <c r="K422">
        <v>3</v>
      </c>
      <c r="L422">
        <v>1</v>
      </c>
      <c r="M422">
        <v>0</v>
      </c>
      <c r="N422">
        <v>34</v>
      </c>
      <c r="O422">
        <v>0</v>
      </c>
      <c r="P422">
        <v>0</v>
      </c>
      <c r="Q422">
        <v>10</v>
      </c>
      <c r="R422">
        <v>0</v>
      </c>
      <c r="S422">
        <v>0</v>
      </c>
      <c r="T422">
        <v>0</v>
      </c>
      <c r="U422">
        <v>1</v>
      </c>
      <c r="V422" s="15">
        <f t="shared" si="21"/>
        <v>473</v>
      </c>
      <c r="W422" s="5">
        <v>433</v>
      </c>
      <c r="X422" s="15">
        <f t="shared" si="22"/>
        <v>906</v>
      </c>
    </row>
    <row r="423" spans="1:24" hidden="1" x14ac:dyDescent="0.25">
      <c r="A423">
        <f t="shared" si="23"/>
        <v>26</v>
      </c>
      <c r="B423">
        <v>2013</v>
      </c>
      <c r="C423" s="4">
        <v>40715</v>
      </c>
      <c r="D423">
        <v>37</v>
      </c>
      <c r="E423">
        <v>1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3</v>
      </c>
      <c r="O423">
        <v>0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0</v>
      </c>
      <c r="V423" s="15">
        <f>SUM(D423:U423)</f>
        <v>42</v>
      </c>
      <c r="W423" s="5">
        <v>16</v>
      </c>
      <c r="X423" s="15">
        <f t="shared" si="22"/>
        <v>58</v>
      </c>
    </row>
    <row r="424" spans="1:24" hidden="1" x14ac:dyDescent="0.25">
      <c r="A424">
        <f t="shared" si="23"/>
        <v>26</v>
      </c>
      <c r="B424">
        <v>2013</v>
      </c>
      <c r="C424" s="4">
        <v>40716</v>
      </c>
      <c r="D424">
        <v>84.33</v>
      </c>
      <c r="E424">
        <v>0</v>
      </c>
      <c r="F424">
        <v>0</v>
      </c>
      <c r="G424">
        <v>0</v>
      </c>
      <c r="H424">
        <v>0</v>
      </c>
      <c r="I424">
        <v>0.66</v>
      </c>
      <c r="J424">
        <v>0</v>
      </c>
      <c r="K424">
        <v>0.66</v>
      </c>
      <c r="L424">
        <v>0.33</v>
      </c>
      <c r="M424">
        <v>0</v>
      </c>
      <c r="N424">
        <v>3.66</v>
      </c>
      <c r="O424">
        <v>0</v>
      </c>
      <c r="P424">
        <v>0</v>
      </c>
      <c r="Q424">
        <v>1.33</v>
      </c>
      <c r="R424">
        <v>0</v>
      </c>
      <c r="S424">
        <v>0</v>
      </c>
      <c r="T424">
        <v>0</v>
      </c>
      <c r="U424">
        <v>0</v>
      </c>
      <c r="V424" s="15">
        <f t="shared" si="21"/>
        <v>90.969999999999985</v>
      </c>
      <c r="W424" s="5">
        <v>22.33</v>
      </c>
      <c r="X424" s="15">
        <f t="shared" si="22"/>
        <v>113.29999999999998</v>
      </c>
    </row>
    <row r="425" spans="1:24" hidden="1" x14ac:dyDescent="0.25">
      <c r="A425">
        <f t="shared" si="23"/>
        <v>26</v>
      </c>
      <c r="B425">
        <v>2013</v>
      </c>
      <c r="C425" s="4">
        <v>40717</v>
      </c>
      <c r="D425">
        <v>84.33</v>
      </c>
      <c r="E425">
        <v>0</v>
      </c>
      <c r="F425">
        <v>0</v>
      </c>
      <c r="G425">
        <v>0</v>
      </c>
      <c r="H425">
        <v>0</v>
      </c>
      <c r="I425">
        <v>0.66</v>
      </c>
      <c r="J425">
        <v>0</v>
      </c>
      <c r="K425">
        <v>0.66</v>
      </c>
      <c r="L425">
        <v>0.33</v>
      </c>
      <c r="M425">
        <v>0</v>
      </c>
      <c r="N425">
        <v>3.66</v>
      </c>
      <c r="O425">
        <v>0</v>
      </c>
      <c r="P425">
        <v>0</v>
      </c>
      <c r="Q425">
        <v>1.33</v>
      </c>
      <c r="R425">
        <v>0</v>
      </c>
      <c r="S425">
        <v>0</v>
      </c>
      <c r="T425">
        <v>0</v>
      </c>
      <c r="U425">
        <v>0</v>
      </c>
      <c r="V425" s="15">
        <f t="shared" si="21"/>
        <v>90.969999999999985</v>
      </c>
      <c r="W425" s="5">
        <v>22.33</v>
      </c>
      <c r="X425" s="15">
        <f t="shared" si="22"/>
        <v>113.29999999999998</v>
      </c>
    </row>
    <row r="426" spans="1:24" hidden="1" x14ac:dyDescent="0.25">
      <c r="A426">
        <f t="shared" si="23"/>
        <v>26</v>
      </c>
      <c r="B426">
        <v>2013</v>
      </c>
      <c r="C426" s="4">
        <v>40718</v>
      </c>
      <c r="D426">
        <v>84.33</v>
      </c>
      <c r="E426">
        <v>0</v>
      </c>
      <c r="F426">
        <v>0</v>
      </c>
      <c r="G426">
        <v>0</v>
      </c>
      <c r="H426">
        <v>0</v>
      </c>
      <c r="I426">
        <v>0.66</v>
      </c>
      <c r="J426">
        <v>0</v>
      </c>
      <c r="K426">
        <v>0.66</v>
      </c>
      <c r="L426">
        <v>0.33</v>
      </c>
      <c r="M426">
        <v>0</v>
      </c>
      <c r="N426">
        <v>3.66</v>
      </c>
      <c r="O426">
        <v>0</v>
      </c>
      <c r="P426">
        <v>0</v>
      </c>
      <c r="Q426">
        <v>1.33</v>
      </c>
      <c r="R426">
        <v>0</v>
      </c>
      <c r="S426">
        <v>0</v>
      </c>
      <c r="T426">
        <v>0</v>
      </c>
      <c r="U426">
        <v>0</v>
      </c>
      <c r="V426" s="15">
        <f t="shared" si="21"/>
        <v>90.969999999999985</v>
      </c>
      <c r="W426" s="5">
        <v>22.33</v>
      </c>
      <c r="X426" s="15">
        <f t="shared" si="22"/>
        <v>113.29999999999998</v>
      </c>
    </row>
    <row r="427" spans="1:24" hidden="1" x14ac:dyDescent="0.25">
      <c r="A427">
        <f t="shared" si="23"/>
        <v>26</v>
      </c>
      <c r="B427">
        <v>2013</v>
      </c>
      <c r="C427" s="4">
        <v>40719</v>
      </c>
      <c r="D427">
        <v>73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2</v>
      </c>
      <c r="L427">
        <v>1</v>
      </c>
      <c r="M427">
        <v>0</v>
      </c>
      <c r="N427">
        <v>2</v>
      </c>
      <c r="O427">
        <v>0</v>
      </c>
      <c r="P427">
        <v>0</v>
      </c>
      <c r="Q427">
        <v>2</v>
      </c>
      <c r="R427">
        <v>0</v>
      </c>
      <c r="S427">
        <v>0</v>
      </c>
      <c r="T427">
        <v>0</v>
      </c>
      <c r="U427">
        <v>0</v>
      </c>
      <c r="V427" s="15">
        <f t="shared" si="21"/>
        <v>80</v>
      </c>
      <c r="W427" s="5">
        <v>11</v>
      </c>
      <c r="X427" s="15">
        <f t="shared" si="22"/>
        <v>91</v>
      </c>
    </row>
    <row r="428" spans="1:24" hidden="1" x14ac:dyDescent="0.25">
      <c r="A428">
        <f t="shared" si="23"/>
        <v>27</v>
      </c>
      <c r="B428">
        <v>2013</v>
      </c>
      <c r="C428" s="4">
        <v>40720</v>
      </c>
      <c r="D428">
        <v>123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1</v>
      </c>
      <c r="M428">
        <v>0</v>
      </c>
      <c r="N428">
        <v>0</v>
      </c>
      <c r="O428">
        <v>0</v>
      </c>
      <c r="P428">
        <v>0</v>
      </c>
      <c r="Q428">
        <v>5</v>
      </c>
      <c r="R428">
        <v>0</v>
      </c>
      <c r="S428">
        <v>0</v>
      </c>
      <c r="T428">
        <v>0</v>
      </c>
      <c r="U428">
        <v>0</v>
      </c>
      <c r="V428" s="15">
        <f t="shared" si="21"/>
        <v>129</v>
      </c>
      <c r="W428" s="5">
        <v>3</v>
      </c>
      <c r="X428" s="15">
        <f t="shared" si="22"/>
        <v>132</v>
      </c>
    </row>
    <row r="429" spans="1:24" hidden="1" x14ac:dyDescent="0.25">
      <c r="A429">
        <f t="shared" si="23"/>
        <v>27</v>
      </c>
      <c r="B429">
        <v>2013</v>
      </c>
      <c r="C429" s="4">
        <v>40721</v>
      </c>
      <c r="D429">
        <v>191</v>
      </c>
      <c r="E429">
        <v>1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5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 s="15">
        <f t="shared" si="21"/>
        <v>198</v>
      </c>
      <c r="W429" s="5">
        <v>46</v>
      </c>
      <c r="X429" s="15">
        <f t="shared" si="22"/>
        <v>244</v>
      </c>
    </row>
    <row r="430" spans="1:24" hidden="1" x14ac:dyDescent="0.25">
      <c r="A430">
        <f t="shared" si="23"/>
        <v>27</v>
      </c>
      <c r="B430">
        <v>2013</v>
      </c>
      <c r="C430" s="4">
        <v>40722</v>
      </c>
      <c r="D430">
        <v>80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6</v>
      </c>
      <c r="O430">
        <v>0</v>
      </c>
      <c r="P430">
        <v>0</v>
      </c>
      <c r="Q430">
        <v>2</v>
      </c>
      <c r="R430">
        <v>0</v>
      </c>
      <c r="S430">
        <v>0</v>
      </c>
      <c r="T430">
        <v>0</v>
      </c>
      <c r="U430">
        <v>0</v>
      </c>
      <c r="V430" s="15">
        <f t="shared" si="21"/>
        <v>88</v>
      </c>
      <c r="W430" s="5">
        <v>44</v>
      </c>
      <c r="X430" s="15">
        <f t="shared" si="22"/>
        <v>132</v>
      </c>
    </row>
    <row r="431" spans="1:24" hidden="1" x14ac:dyDescent="0.25">
      <c r="A431">
        <f t="shared" si="23"/>
        <v>27</v>
      </c>
      <c r="B431">
        <v>2013</v>
      </c>
      <c r="C431" s="4">
        <v>40723</v>
      </c>
      <c r="D431">
        <v>55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2.33</v>
      </c>
      <c r="L431">
        <v>1</v>
      </c>
      <c r="M431">
        <v>0</v>
      </c>
      <c r="N431">
        <v>9.33</v>
      </c>
      <c r="O431">
        <v>0</v>
      </c>
      <c r="P431">
        <v>0</v>
      </c>
      <c r="Q431">
        <v>3.33</v>
      </c>
      <c r="R431">
        <v>0</v>
      </c>
      <c r="S431">
        <v>0</v>
      </c>
      <c r="T431">
        <v>0</v>
      </c>
      <c r="U431">
        <v>0</v>
      </c>
      <c r="V431" s="15">
        <f t="shared" si="21"/>
        <v>70.989999999999995</v>
      </c>
      <c r="W431" s="5">
        <v>48</v>
      </c>
      <c r="X431" s="15">
        <f t="shared" si="22"/>
        <v>118.99</v>
      </c>
    </row>
    <row r="432" spans="1:24" hidden="1" x14ac:dyDescent="0.25">
      <c r="A432">
        <f t="shared" si="23"/>
        <v>27</v>
      </c>
      <c r="B432">
        <v>2013</v>
      </c>
      <c r="C432" s="4">
        <v>40724</v>
      </c>
      <c r="D432">
        <v>55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2.33</v>
      </c>
      <c r="L432">
        <v>1</v>
      </c>
      <c r="M432">
        <v>0</v>
      </c>
      <c r="N432">
        <v>9.33</v>
      </c>
      <c r="O432">
        <v>0</v>
      </c>
      <c r="P432">
        <v>0</v>
      </c>
      <c r="Q432">
        <v>3.33</v>
      </c>
      <c r="R432">
        <v>0</v>
      </c>
      <c r="S432">
        <v>0</v>
      </c>
      <c r="T432">
        <v>0</v>
      </c>
      <c r="U432">
        <v>0</v>
      </c>
      <c r="V432" s="15">
        <f t="shared" si="21"/>
        <v>70.989999999999995</v>
      </c>
      <c r="W432" s="5">
        <v>48</v>
      </c>
      <c r="X432" s="15">
        <f t="shared" si="22"/>
        <v>118.99</v>
      </c>
    </row>
    <row r="433" spans="1:24" hidden="1" x14ac:dyDescent="0.25">
      <c r="A433">
        <f t="shared" si="23"/>
        <v>27</v>
      </c>
      <c r="B433">
        <v>2013</v>
      </c>
      <c r="C433" s="4">
        <v>40725</v>
      </c>
      <c r="D433">
        <v>55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2.33</v>
      </c>
      <c r="L433">
        <v>1</v>
      </c>
      <c r="M433">
        <v>0</v>
      </c>
      <c r="N433">
        <v>9.33</v>
      </c>
      <c r="O433">
        <v>0</v>
      </c>
      <c r="P433">
        <v>0</v>
      </c>
      <c r="Q433">
        <v>3.33</v>
      </c>
      <c r="R433">
        <v>0</v>
      </c>
      <c r="S433">
        <v>0</v>
      </c>
      <c r="T433">
        <v>0</v>
      </c>
      <c r="U433">
        <v>0</v>
      </c>
      <c r="V433" s="15">
        <f t="shared" si="21"/>
        <v>70.989999999999995</v>
      </c>
      <c r="W433" s="5">
        <v>48</v>
      </c>
      <c r="X433" s="15">
        <f t="shared" si="22"/>
        <v>118.99</v>
      </c>
    </row>
    <row r="434" spans="1:24" hidden="1" x14ac:dyDescent="0.25">
      <c r="A434">
        <f t="shared" si="23"/>
        <v>27</v>
      </c>
      <c r="B434">
        <v>2013</v>
      </c>
      <c r="C434" s="4">
        <v>40726</v>
      </c>
      <c r="D434">
        <v>91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2</v>
      </c>
      <c r="L434">
        <v>0</v>
      </c>
      <c r="M434">
        <v>0</v>
      </c>
      <c r="N434">
        <v>13</v>
      </c>
      <c r="O434">
        <v>0</v>
      </c>
      <c r="P434">
        <v>0</v>
      </c>
      <c r="Q434">
        <v>1</v>
      </c>
      <c r="R434">
        <v>0</v>
      </c>
      <c r="S434">
        <v>0</v>
      </c>
      <c r="T434">
        <v>0</v>
      </c>
      <c r="U434">
        <v>0</v>
      </c>
      <c r="V434" s="15">
        <f t="shared" si="21"/>
        <v>107</v>
      </c>
      <c r="W434" s="5">
        <v>72</v>
      </c>
      <c r="X434" s="15">
        <f t="shared" si="22"/>
        <v>179</v>
      </c>
    </row>
    <row r="435" spans="1:24" hidden="1" x14ac:dyDescent="0.25">
      <c r="A435">
        <f t="shared" si="23"/>
        <v>28</v>
      </c>
      <c r="B435">
        <v>2013</v>
      </c>
      <c r="C435" s="4">
        <v>40727</v>
      </c>
      <c r="D435">
        <v>19</v>
      </c>
      <c r="E435">
        <v>3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3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1</v>
      </c>
      <c r="R435">
        <v>0</v>
      </c>
      <c r="S435">
        <v>0</v>
      </c>
      <c r="T435">
        <v>0</v>
      </c>
      <c r="U435">
        <v>0</v>
      </c>
      <c r="V435" s="15">
        <f t="shared" si="21"/>
        <v>26</v>
      </c>
      <c r="W435" s="5">
        <v>2</v>
      </c>
      <c r="X435" s="15">
        <f t="shared" si="22"/>
        <v>28</v>
      </c>
    </row>
    <row r="436" spans="1:24" hidden="1" x14ac:dyDescent="0.25">
      <c r="A436">
        <f t="shared" si="23"/>
        <v>28</v>
      </c>
      <c r="B436">
        <v>2013</v>
      </c>
      <c r="C436" s="4">
        <v>40728</v>
      </c>
      <c r="D436">
        <v>145.5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 s="15">
        <f t="shared" si="21"/>
        <v>155.5</v>
      </c>
      <c r="W436" s="5">
        <v>244</v>
      </c>
      <c r="X436" s="15">
        <f t="shared" si="22"/>
        <v>399.5</v>
      </c>
    </row>
    <row r="437" spans="1:24" hidden="1" x14ac:dyDescent="0.25">
      <c r="A437">
        <f t="shared" si="23"/>
        <v>28</v>
      </c>
      <c r="B437">
        <v>2013</v>
      </c>
      <c r="C437" s="4">
        <v>40729</v>
      </c>
      <c r="D437">
        <v>145.5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 s="15">
        <f t="shared" si="21"/>
        <v>155.5</v>
      </c>
      <c r="W437" s="5">
        <v>244</v>
      </c>
      <c r="X437" s="15">
        <f t="shared" si="22"/>
        <v>399.5</v>
      </c>
    </row>
    <row r="438" spans="1:24" hidden="1" x14ac:dyDescent="0.25">
      <c r="A438">
        <f t="shared" si="23"/>
        <v>28</v>
      </c>
      <c r="B438">
        <v>2013</v>
      </c>
      <c r="C438" s="4">
        <v>40730</v>
      </c>
      <c r="D438">
        <v>45</v>
      </c>
      <c r="E438">
        <v>0</v>
      </c>
      <c r="F438">
        <v>0</v>
      </c>
      <c r="G438">
        <v>0</v>
      </c>
      <c r="H438">
        <v>0</v>
      </c>
      <c r="I438">
        <v>0.67</v>
      </c>
      <c r="J438">
        <v>0</v>
      </c>
      <c r="K438">
        <v>3.67</v>
      </c>
      <c r="L438">
        <v>3.67</v>
      </c>
      <c r="M438">
        <v>0</v>
      </c>
      <c r="N438">
        <v>8.33</v>
      </c>
      <c r="O438">
        <v>0</v>
      </c>
      <c r="P438">
        <v>0</v>
      </c>
      <c r="Q438">
        <v>0.67</v>
      </c>
      <c r="R438">
        <v>0</v>
      </c>
      <c r="S438">
        <v>0</v>
      </c>
      <c r="T438">
        <v>0</v>
      </c>
      <c r="U438">
        <v>0</v>
      </c>
      <c r="V438" s="15">
        <f t="shared" si="21"/>
        <v>62.010000000000005</v>
      </c>
      <c r="W438" s="5">
        <v>135</v>
      </c>
      <c r="X438" s="15">
        <f t="shared" si="22"/>
        <v>197.01</v>
      </c>
    </row>
    <row r="439" spans="1:24" hidden="1" x14ac:dyDescent="0.25">
      <c r="A439">
        <f t="shared" si="23"/>
        <v>28</v>
      </c>
      <c r="B439">
        <v>2013</v>
      </c>
      <c r="C439" s="4">
        <v>40731</v>
      </c>
      <c r="D439">
        <v>45</v>
      </c>
      <c r="E439">
        <v>0</v>
      </c>
      <c r="F439">
        <v>0</v>
      </c>
      <c r="G439">
        <v>0</v>
      </c>
      <c r="H439">
        <v>0</v>
      </c>
      <c r="I439">
        <v>0.67</v>
      </c>
      <c r="J439">
        <v>0</v>
      </c>
      <c r="K439">
        <v>3.67</v>
      </c>
      <c r="L439">
        <v>3.67</v>
      </c>
      <c r="M439">
        <v>0</v>
      </c>
      <c r="N439">
        <v>8.33</v>
      </c>
      <c r="O439">
        <v>0</v>
      </c>
      <c r="P439">
        <v>0</v>
      </c>
      <c r="Q439">
        <v>0.67</v>
      </c>
      <c r="R439">
        <v>0</v>
      </c>
      <c r="S439">
        <v>0</v>
      </c>
      <c r="T439">
        <v>0</v>
      </c>
      <c r="U439">
        <v>0</v>
      </c>
      <c r="V439" s="15">
        <f t="shared" si="21"/>
        <v>62.010000000000005</v>
      </c>
      <c r="W439" s="5">
        <v>135</v>
      </c>
      <c r="X439" s="15">
        <f t="shared" si="22"/>
        <v>197.01</v>
      </c>
    </row>
    <row r="440" spans="1:24" hidden="1" x14ac:dyDescent="0.25">
      <c r="A440">
        <f t="shared" si="23"/>
        <v>28</v>
      </c>
      <c r="B440">
        <v>2013</v>
      </c>
      <c r="C440" s="4">
        <v>40732</v>
      </c>
      <c r="D440">
        <v>45</v>
      </c>
      <c r="E440">
        <v>0</v>
      </c>
      <c r="F440">
        <v>0</v>
      </c>
      <c r="G440">
        <v>0</v>
      </c>
      <c r="H440">
        <v>0</v>
      </c>
      <c r="I440">
        <v>0.67</v>
      </c>
      <c r="J440">
        <v>0</v>
      </c>
      <c r="K440">
        <v>3.67</v>
      </c>
      <c r="L440">
        <v>3.67</v>
      </c>
      <c r="M440">
        <v>0</v>
      </c>
      <c r="N440">
        <v>8.33</v>
      </c>
      <c r="O440">
        <v>0</v>
      </c>
      <c r="P440">
        <v>0</v>
      </c>
      <c r="Q440">
        <v>0.67</v>
      </c>
      <c r="R440">
        <v>0</v>
      </c>
      <c r="S440">
        <v>0</v>
      </c>
      <c r="T440">
        <v>0</v>
      </c>
      <c r="U440">
        <v>0</v>
      </c>
      <c r="V440" s="15">
        <f t="shared" ref="V440:V503" si="24">SUM(D440:U440)</f>
        <v>62.010000000000005</v>
      </c>
      <c r="W440" s="5">
        <v>135</v>
      </c>
      <c r="X440" s="15">
        <f t="shared" si="22"/>
        <v>197.01</v>
      </c>
    </row>
    <row r="441" spans="1:24" hidden="1" x14ac:dyDescent="0.25">
      <c r="A441">
        <f t="shared" si="23"/>
        <v>28</v>
      </c>
      <c r="B441">
        <v>2013</v>
      </c>
      <c r="C441" s="4">
        <v>40733</v>
      </c>
      <c r="D441">
        <v>54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3</v>
      </c>
      <c r="L441">
        <v>1</v>
      </c>
      <c r="M441">
        <v>0</v>
      </c>
      <c r="N441">
        <v>11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 s="15">
        <f t="shared" si="24"/>
        <v>69</v>
      </c>
      <c r="W441" s="5">
        <v>57</v>
      </c>
      <c r="X441" s="15">
        <f t="shared" ref="X441:X504" si="25">SUM(V441:W441)</f>
        <v>126</v>
      </c>
    </row>
    <row r="442" spans="1:24" hidden="1" x14ac:dyDescent="0.25">
      <c r="A442">
        <f t="shared" si="23"/>
        <v>29</v>
      </c>
      <c r="B442">
        <v>2013</v>
      </c>
      <c r="C442" s="4">
        <v>40734</v>
      </c>
      <c r="D442">
        <v>24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8</v>
      </c>
      <c r="L442">
        <v>0</v>
      </c>
      <c r="M442">
        <v>0</v>
      </c>
      <c r="N442">
        <v>6</v>
      </c>
      <c r="O442">
        <v>0</v>
      </c>
      <c r="P442">
        <v>0</v>
      </c>
      <c r="Q442">
        <v>1</v>
      </c>
      <c r="R442">
        <v>0</v>
      </c>
      <c r="S442">
        <v>0</v>
      </c>
      <c r="T442">
        <v>0</v>
      </c>
      <c r="U442">
        <v>0</v>
      </c>
      <c r="V442" s="15">
        <f t="shared" si="24"/>
        <v>39</v>
      </c>
      <c r="W442" s="5">
        <v>52</v>
      </c>
      <c r="X442" s="15">
        <f t="shared" si="25"/>
        <v>91</v>
      </c>
    </row>
    <row r="443" spans="1:24" hidden="1" x14ac:dyDescent="0.25">
      <c r="A443">
        <f t="shared" si="23"/>
        <v>29</v>
      </c>
      <c r="B443">
        <v>2013</v>
      </c>
      <c r="C443" s="4">
        <v>40735</v>
      </c>
      <c r="D443">
        <v>51</v>
      </c>
      <c r="E443">
        <v>0</v>
      </c>
      <c r="F443">
        <v>0</v>
      </c>
      <c r="G443">
        <v>0</v>
      </c>
      <c r="H443">
        <v>1</v>
      </c>
      <c r="I443">
        <v>0</v>
      </c>
      <c r="J443">
        <v>0</v>
      </c>
      <c r="K443">
        <v>7</v>
      </c>
      <c r="L443">
        <v>2</v>
      </c>
      <c r="M443">
        <v>0</v>
      </c>
      <c r="N443">
        <v>16</v>
      </c>
      <c r="O443">
        <v>3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0</v>
      </c>
      <c r="V443" s="15">
        <f t="shared" si="24"/>
        <v>81</v>
      </c>
      <c r="W443" s="5">
        <v>216</v>
      </c>
      <c r="X443" s="15">
        <f t="shared" si="25"/>
        <v>297</v>
      </c>
    </row>
    <row r="444" spans="1:24" hidden="1" x14ac:dyDescent="0.25">
      <c r="A444">
        <f t="shared" si="23"/>
        <v>29</v>
      </c>
      <c r="B444">
        <v>2013</v>
      </c>
      <c r="C444" s="4">
        <v>40736</v>
      </c>
      <c r="D444">
        <v>82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16</v>
      </c>
      <c r="L444">
        <v>0</v>
      </c>
      <c r="M444">
        <v>0</v>
      </c>
      <c r="N444">
        <v>19</v>
      </c>
      <c r="O444">
        <v>0</v>
      </c>
      <c r="P444">
        <v>0</v>
      </c>
      <c r="Q444">
        <v>2</v>
      </c>
      <c r="R444">
        <v>0</v>
      </c>
      <c r="S444">
        <v>0</v>
      </c>
      <c r="T444">
        <v>0</v>
      </c>
      <c r="U444">
        <v>0</v>
      </c>
      <c r="V444" s="15">
        <f t="shared" si="24"/>
        <v>119</v>
      </c>
      <c r="W444" s="5">
        <v>177</v>
      </c>
      <c r="X444" s="15">
        <f t="shared" si="25"/>
        <v>296</v>
      </c>
    </row>
    <row r="445" spans="1:24" hidden="1" x14ac:dyDescent="0.25">
      <c r="A445">
        <f t="shared" si="23"/>
        <v>29</v>
      </c>
      <c r="B445">
        <v>2013</v>
      </c>
      <c r="C445" s="4">
        <v>40737</v>
      </c>
      <c r="D445">
        <v>42.33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26.33</v>
      </c>
      <c r="L445">
        <v>3.66</v>
      </c>
      <c r="M445">
        <v>0</v>
      </c>
      <c r="N445">
        <v>18.329999999999998</v>
      </c>
      <c r="O445">
        <v>0</v>
      </c>
      <c r="P445">
        <v>0</v>
      </c>
      <c r="Q445">
        <v>2.33</v>
      </c>
      <c r="R445">
        <v>0</v>
      </c>
      <c r="S445">
        <v>0</v>
      </c>
      <c r="T445">
        <v>0</v>
      </c>
      <c r="U445">
        <v>0</v>
      </c>
      <c r="V445" s="15">
        <f t="shared" si="24"/>
        <v>92.97999999999999</v>
      </c>
      <c r="W445" s="5">
        <v>105.33</v>
      </c>
      <c r="X445" s="15">
        <f t="shared" si="25"/>
        <v>198.31</v>
      </c>
    </row>
    <row r="446" spans="1:24" hidden="1" x14ac:dyDescent="0.25">
      <c r="A446">
        <f t="shared" si="23"/>
        <v>29</v>
      </c>
      <c r="B446">
        <v>2013</v>
      </c>
      <c r="C446" s="4">
        <v>40738</v>
      </c>
      <c r="D446">
        <v>42.33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26.33</v>
      </c>
      <c r="L446">
        <v>3.66</v>
      </c>
      <c r="M446">
        <v>0</v>
      </c>
      <c r="N446">
        <v>18.329999999999998</v>
      </c>
      <c r="O446">
        <v>0</v>
      </c>
      <c r="P446">
        <v>0</v>
      </c>
      <c r="Q446">
        <v>2.33</v>
      </c>
      <c r="R446">
        <v>0</v>
      </c>
      <c r="S446">
        <v>0</v>
      </c>
      <c r="T446">
        <v>0</v>
      </c>
      <c r="U446">
        <v>0</v>
      </c>
      <c r="V446" s="15">
        <f t="shared" si="24"/>
        <v>92.97999999999999</v>
      </c>
      <c r="W446" s="5">
        <v>105.33</v>
      </c>
      <c r="X446" s="15">
        <f t="shared" si="25"/>
        <v>198.31</v>
      </c>
    </row>
    <row r="447" spans="1:24" hidden="1" x14ac:dyDescent="0.25">
      <c r="A447">
        <f t="shared" si="23"/>
        <v>29</v>
      </c>
      <c r="B447">
        <v>2013</v>
      </c>
      <c r="C447" s="4">
        <v>40739</v>
      </c>
      <c r="D447">
        <v>42.33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26.33</v>
      </c>
      <c r="L447">
        <v>3.66</v>
      </c>
      <c r="M447">
        <v>0</v>
      </c>
      <c r="N447">
        <v>18.329999999999998</v>
      </c>
      <c r="O447">
        <v>0</v>
      </c>
      <c r="P447">
        <v>0</v>
      </c>
      <c r="Q447">
        <v>2.33</v>
      </c>
      <c r="R447">
        <v>0</v>
      </c>
      <c r="S447">
        <v>0</v>
      </c>
      <c r="T447">
        <v>0</v>
      </c>
      <c r="U447">
        <v>0</v>
      </c>
      <c r="V447" s="15">
        <f t="shared" si="24"/>
        <v>92.97999999999999</v>
      </c>
      <c r="W447" s="5">
        <v>105.33</v>
      </c>
      <c r="X447" s="15">
        <f t="shared" si="25"/>
        <v>198.31</v>
      </c>
    </row>
    <row r="448" spans="1:24" hidden="1" x14ac:dyDescent="0.25">
      <c r="A448">
        <f t="shared" si="23"/>
        <v>29</v>
      </c>
      <c r="B448">
        <v>2013</v>
      </c>
      <c r="C448" s="4">
        <v>40740</v>
      </c>
      <c r="D448">
        <v>11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6</v>
      </c>
      <c r="L448">
        <v>0</v>
      </c>
      <c r="M448">
        <v>0</v>
      </c>
      <c r="N448">
        <v>3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 s="15">
        <f t="shared" si="24"/>
        <v>20</v>
      </c>
      <c r="W448" s="5">
        <v>17</v>
      </c>
      <c r="X448" s="15">
        <f t="shared" si="25"/>
        <v>37</v>
      </c>
    </row>
    <row r="449" spans="1:24" hidden="1" x14ac:dyDescent="0.25">
      <c r="A449">
        <f t="shared" si="23"/>
        <v>30</v>
      </c>
      <c r="B449">
        <v>2013</v>
      </c>
      <c r="C449" s="4">
        <v>40741</v>
      </c>
      <c r="D449">
        <v>33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24</v>
      </c>
      <c r="L449">
        <v>7</v>
      </c>
      <c r="M449">
        <v>0</v>
      </c>
      <c r="N449">
        <v>7</v>
      </c>
      <c r="O449">
        <v>0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 s="15">
        <f t="shared" si="24"/>
        <v>72</v>
      </c>
      <c r="W449" s="5">
        <v>79</v>
      </c>
      <c r="X449" s="15">
        <f t="shared" si="25"/>
        <v>151</v>
      </c>
    </row>
    <row r="450" spans="1:24" hidden="1" x14ac:dyDescent="0.25">
      <c r="A450">
        <f t="shared" si="23"/>
        <v>30</v>
      </c>
      <c r="B450">
        <v>2013</v>
      </c>
      <c r="C450" s="4">
        <v>40742</v>
      </c>
      <c r="D450">
        <v>21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27</v>
      </c>
      <c r="L450">
        <v>1</v>
      </c>
      <c r="M450">
        <v>0</v>
      </c>
      <c r="N450">
        <v>4</v>
      </c>
      <c r="O450">
        <v>0</v>
      </c>
      <c r="P450">
        <v>0</v>
      </c>
      <c r="Q450">
        <v>1</v>
      </c>
      <c r="R450">
        <v>0</v>
      </c>
      <c r="S450">
        <v>0</v>
      </c>
      <c r="T450">
        <v>0</v>
      </c>
      <c r="U450">
        <v>0</v>
      </c>
      <c r="V450" s="15">
        <f t="shared" si="24"/>
        <v>54</v>
      </c>
      <c r="W450" s="5">
        <v>76</v>
      </c>
      <c r="X450" s="15">
        <f t="shared" si="25"/>
        <v>130</v>
      </c>
    </row>
    <row r="451" spans="1:24" hidden="1" x14ac:dyDescent="0.25">
      <c r="A451">
        <f t="shared" ref="A451:A514" si="26">WEEKNUM(C451)</f>
        <v>30</v>
      </c>
      <c r="B451">
        <v>2013</v>
      </c>
      <c r="C451" s="4">
        <v>40743</v>
      </c>
      <c r="D451">
        <v>99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134</v>
      </c>
      <c r="L451">
        <v>0</v>
      </c>
      <c r="M451">
        <v>0</v>
      </c>
      <c r="N451">
        <v>8</v>
      </c>
      <c r="O451">
        <v>0</v>
      </c>
      <c r="P451">
        <v>0</v>
      </c>
      <c r="Q451">
        <v>6</v>
      </c>
      <c r="R451">
        <v>0</v>
      </c>
      <c r="S451">
        <v>0</v>
      </c>
      <c r="T451">
        <v>0</v>
      </c>
      <c r="U451">
        <v>0</v>
      </c>
      <c r="V451" s="15">
        <f t="shared" si="24"/>
        <v>247</v>
      </c>
      <c r="W451" s="5">
        <v>166</v>
      </c>
      <c r="X451" s="15">
        <f t="shared" si="25"/>
        <v>413</v>
      </c>
    </row>
    <row r="452" spans="1:24" hidden="1" x14ac:dyDescent="0.25">
      <c r="A452">
        <f t="shared" si="26"/>
        <v>30</v>
      </c>
      <c r="B452">
        <v>2013</v>
      </c>
      <c r="C452" s="4">
        <v>40744</v>
      </c>
      <c r="D452">
        <v>15.3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24.3</v>
      </c>
      <c r="L452">
        <v>1.33</v>
      </c>
      <c r="M452">
        <v>0</v>
      </c>
      <c r="N452">
        <v>3.33</v>
      </c>
      <c r="O452">
        <v>0</v>
      </c>
      <c r="P452">
        <v>0</v>
      </c>
      <c r="Q452">
        <v>0.67</v>
      </c>
      <c r="R452">
        <v>0</v>
      </c>
      <c r="S452">
        <v>0</v>
      </c>
      <c r="T452">
        <v>0.33</v>
      </c>
      <c r="U452">
        <v>0</v>
      </c>
      <c r="V452" s="15">
        <f t="shared" si="24"/>
        <v>45.26</v>
      </c>
      <c r="W452" s="5">
        <v>50.3</v>
      </c>
      <c r="X452" s="15">
        <f t="shared" si="25"/>
        <v>95.56</v>
      </c>
    </row>
    <row r="453" spans="1:24" hidden="1" x14ac:dyDescent="0.25">
      <c r="A453">
        <f t="shared" si="26"/>
        <v>30</v>
      </c>
      <c r="B453">
        <v>2013</v>
      </c>
      <c r="C453" s="4">
        <v>40745</v>
      </c>
      <c r="D453">
        <v>15.3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24.3</v>
      </c>
      <c r="L453">
        <v>1.33</v>
      </c>
      <c r="M453">
        <v>0</v>
      </c>
      <c r="N453">
        <v>3.33</v>
      </c>
      <c r="O453">
        <v>0</v>
      </c>
      <c r="P453">
        <v>0</v>
      </c>
      <c r="Q453">
        <v>0.67</v>
      </c>
      <c r="R453">
        <v>0</v>
      </c>
      <c r="S453">
        <v>0</v>
      </c>
      <c r="T453">
        <v>0.33</v>
      </c>
      <c r="U453">
        <v>0</v>
      </c>
      <c r="V453" s="15">
        <f t="shared" si="24"/>
        <v>45.26</v>
      </c>
      <c r="W453" s="5">
        <v>50.3</v>
      </c>
      <c r="X453" s="15">
        <f t="shared" si="25"/>
        <v>95.56</v>
      </c>
    </row>
    <row r="454" spans="1:24" hidden="1" x14ac:dyDescent="0.25">
      <c r="A454">
        <f t="shared" si="26"/>
        <v>30</v>
      </c>
      <c r="B454">
        <v>2013</v>
      </c>
      <c r="C454" s="4">
        <v>40746</v>
      </c>
      <c r="D454">
        <v>15.3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24.3</v>
      </c>
      <c r="L454">
        <v>1.33</v>
      </c>
      <c r="M454">
        <v>0</v>
      </c>
      <c r="N454">
        <v>3.33</v>
      </c>
      <c r="O454">
        <v>0</v>
      </c>
      <c r="P454">
        <v>0</v>
      </c>
      <c r="Q454">
        <v>0.67</v>
      </c>
      <c r="R454">
        <v>0</v>
      </c>
      <c r="S454">
        <v>0</v>
      </c>
      <c r="T454">
        <v>0.33</v>
      </c>
      <c r="U454">
        <v>0</v>
      </c>
      <c r="V454" s="15">
        <f t="shared" si="24"/>
        <v>45.26</v>
      </c>
      <c r="W454" s="5">
        <v>50.3</v>
      </c>
      <c r="X454" s="15">
        <f t="shared" si="25"/>
        <v>95.56</v>
      </c>
    </row>
    <row r="455" spans="1:24" hidden="1" x14ac:dyDescent="0.25">
      <c r="A455">
        <f t="shared" si="26"/>
        <v>30</v>
      </c>
      <c r="B455">
        <v>2013</v>
      </c>
      <c r="C455" s="4">
        <v>40747</v>
      </c>
      <c r="D455">
        <v>6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16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 s="15">
        <f t="shared" si="24"/>
        <v>23</v>
      </c>
      <c r="W455" s="5">
        <v>22</v>
      </c>
      <c r="X455" s="15">
        <f t="shared" si="25"/>
        <v>45</v>
      </c>
    </row>
    <row r="456" spans="1:24" hidden="1" x14ac:dyDescent="0.25">
      <c r="A456">
        <f t="shared" si="26"/>
        <v>31</v>
      </c>
      <c r="B456">
        <v>2013</v>
      </c>
      <c r="C456" s="4">
        <v>40748</v>
      </c>
      <c r="D456">
        <v>6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8</v>
      </c>
      <c r="L456">
        <v>1</v>
      </c>
      <c r="M456">
        <v>0</v>
      </c>
      <c r="N456">
        <v>3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 s="15">
        <f t="shared" si="24"/>
        <v>18</v>
      </c>
      <c r="W456" s="5">
        <v>17</v>
      </c>
      <c r="X456" s="15">
        <f t="shared" si="25"/>
        <v>35</v>
      </c>
    </row>
    <row r="457" spans="1:24" hidden="1" x14ac:dyDescent="0.25">
      <c r="A457">
        <f t="shared" si="26"/>
        <v>31</v>
      </c>
      <c r="B457">
        <v>2013</v>
      </c>
      <c r="C457" s="4">
        <v>40749</v>
      </c>
      <c r="D457">
        <v>8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10</v>
      </c>
      <c r="L457">
        <v>1</v>
      </c>
      <c r="M457">
        <v>0</v>
      </c>
      <c r="N457">
        <v>3</v>
      </c>
      <c r="O457">
        <v>0</v>
      </c>
      <c r="P457">
        <v>0</v>
      </c>
      <c r="Q457">
        <v>1</v>
      </c>
      <c r="R457">
        <v>0</v>
      </c>
      <c r="S457">
        <v>0</v>
      </c>
      <c r="T457">
        <v>0</v>
      </c>
      <c r="U457">
        <v>0</v>
      </c>
      <c r="V457" s="15">
        <f t="shared" si="24"/>
        <v>23</v>
      </c>
      <c r="W457" s="5">
        <v>13</v>
      </c>
      <c r="X457" s="15">
        <f t="shared" si="25"/>
        <v>36</v>
      </c>
    </row>
    <row r="458" spans="1:24" hidden="1" x14ac:dyDescent="0.25">
      <c r="A458">
        <f t="shared" si="26"/>
        <v>31</v>
      </c>
      <c r="B458">
        <v>2013</v>
      </c>
      <c r="C458" s="4">
        <v>40750</v>
      </c>
      <c r="D458">
        <v>5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8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1</v>
      </c>
      <c r="R458">
        <v>0</v>
      </c>
      <c r="S458">
        <v>0</v>
      </c>
      <c r="T458">
        <v>0</v>
      </c>
      <c r="U458">
        <v>0</v>
      </c>
      <c r="V458" s="15">
        <f t="shared" si="24"/>
        <v>14</v>
      </c>
      <c r="W458" s="5">
        <v>19</v>
      </c>
      <c r="X458" s="15">
        <f t="shared" si="25"/>
        <v>33</v>
      </c>
    </row>
    <row r="459" spans="1:24" hidden="1" x14ac:dyDescent="0.25">
      <c r="A459">
        <f t="shared" si="26"/>
        <v>31</v>
      </c>
      <c r="B459">
        <v>2013</v>
      </c>
      <c r="C459" s="4">
        <v>40751</v>
      </c>
      <c r="D459">
        <v>0.67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5.33</v>
      </c>
      <c r="L459">
        <v>0</v>
      </c>
      <c r="M459">
        <v>0</v>
      </c>
      <c r="N459">
        <v>2</v>
      </c>
      <c r="O459">
        <v>0</v>
      </c>
      <c r="P459">
        <v>0</v>
      </c>
      <c r="Q459">
        <v>0.33</v>
      </c>
      <c r="R459">
        <v>0</v>
      </c>
      <c r="S459">
        <v>0</v>
      </c>
      <c r="T459">
        <v>0</v>
      </c>
      <c r="U459">
        <v>0</v>
      </c>
      <c r="V459" s="15">
        <f t="shared" si="24"/>
        <v>8.33</v>
      </c>
      <c r="W459" s="5">
        <v>17</v>
      </c>
      <c r="X459" s="15">
        <f t="shared" si="25"/>
        <v>25.33</v>
      </c>
    </row>
    <row r="460" spans="1:24" hidden="1" x14ac:dyDescent="0.25">
      <c r="A460">
        <f t="shared" si="26"/>
        <v>31</v>
      </c>
      <c r="B460">
        <v>2013</v>
      </c>
      <c r="C460" s="4">
        <v>40752</v>
      </c>
      <c r="D460">
        <v>0.67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5.33</v>
      </c>
      <c r="L460">
        <v>0</v>
      </c>
      <c r="M460">
        <v>0</v>
      </c>
      <c r="N460">
        <v>2</v>
      </c>
      <c r="O460">
        <v>0</v>
      </c>
      <c r="P460">
        <v>0</v>
      </c>
      <c r="Q460">
        <v>0.33</v>
      </c>
      <c r="R460">
        <v>0</v>
      </c>
      <c r="S460">
        <v>0</v>
      </c>
      <c r="T460">
        <v>0</v>
      </c>
      <c r="U460">
        <v>0</v>
      </c>
      <c r="V460" s="15">
        <f t="shared" si="24"/>
        <v>8.33</v>
      </c>
      <c r="W460" s="5">
        <v>17</v>
      </c>
      <c r="X460" s="15">
        <f t="shared" si="25"/>
        <v>25.33</v>
      </c>
    </row>
    <row r="461" spans="1:24" hidden="1" x14ac:dyDescent="0.25">
      <c r="A461">
        <f t="shared" si="26"/>
        <v>31</v>
      </c>
      <c r="B461">
        <v>2013</v>
      </c>
      <c r="C461" s="4">
        <v>40753</v>
      </c>
      <c r="D461">
        <v>0.67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5.33</v>
      </c>
      <c r="L461">
        <v>0</v>
      </c>
      <c r="M461">
        <v>0</v>
      </c>
      <c r="N461">
        <v>2</v>
      </c>
      <c r="O461">
        <v>0</v>
      </c>
      <c r="P461">
        <v>0</v>
      </c>
      <c r="Q461">
        <v>0.33</v>
      </c>
      <c r="R461">
        <v>0</v>
      </c>
      <c r="S461">
        <v>0</v>
      </c>
      <c r="T461">
        <v>0</v>
      </c>
      <c r="U461">
        <v>0</v>
      </c>
      <c r="V461" s="15">
        <f t="shared" si="24"/>
        <v>8.33</v>
      </c>
      <c r="W461" s="5">
        <v>17</v>
      </c>
      <c r="X461" s="15">
        <f t="shared" si="25"/>
        <v>25.33</v>
      </c>
    </row>
    <row r="462" spans="1:24" hidden="1" x14ac:dyDescent="0.25">
      <c r="A462">
        <f t="shared" si="26"/>
        <v>31</v>
      </c>
      <c r="B462">
        <v>2013</v>
      </c>
      <c r="C462" s="4">
        <v>40754</v>
      </c>
      <c r="D462">
        <v>8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2</v>
      </c>
      <c r="L462">
        <v>0</v>
      </c>
      <c r="M462">
        <v>0</v>
      </c>
      <c r="N462">
        <v>1</v>
      </c>
      <c r="O462">
        <v>0</v>
      </c>
      <c r="P462">
        <v>0</v>
      </c>
      <c r="Q462">
        <v>1</v>
      </c>
      <c r="R462">
        <v>0</v>
      </c>
      <c r="S462">
        <v>0</v>
      </c>
      <c r="T462">
        <v>0</v>
      </c>
      <c r="U462">
        <v>0</v>
      </c>
      <c r="V462" s="15">
        <f t="shared" si="24"/>
        <v>12</v>
      </c>
      <c r="W462" s="5">
        <v>17</v>
      </c>
      <c r="X462" s="15">
        <f t="shared" si="25"/>
        <v>29</v>
      </c>
    </row>
    <row r="463" spans="1:24" hidden="1" x14ac:dyDescent="0.25">
      <c r="A463">
        <f t="shared" si="26"/>
        <v>32</v>
      </c>
      <c r="B463">
        <v>2013</v>
      </c>
      <c r="C463" s="4">
        <v>40755</v>
      </c>
      <c r="D463">
        <v>7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2</v>
      </c>
      <c r="L463">
        <v>0</v>
      </c>
      <c r="M463">
        <v>0</v>
      </c>
      <c r="N463">
        <v>2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 s="15">
        <f t="shared" si="24"/>
        <v>11</v>
      </c>
      <c r="W463" s="5">
        <v>20</v>
      </c>
      <c r="X463" s="15">
        <f t="shared" si="25"/>
        <v>31</v>
      </c>
    </row>
    <row r="464" spans="1:24" hidden="1" x14ac:dyDescent="0.25">
      <c r="A464">
        <f t="shared" si="26"/>
        <v>32</v>
      </c>
      <c r="B464">
        <v>2013</v>
      </c>
      <c r="C464" s="4">
        <v>40756</v>
      </c>
      <c r="D464" t="s">
        <v>25</v>
      </c>
      <c r="E464" t="s">
        <v>25</v>
      </c>
      <c r="F464" t="s">
        <v>25</v>
      </c>
      <c r="G464" t="s">
        <v>25</v>
      </c>
      <c r="H464" t="s">
        <v>25</v>
      </c>
      <c r="I464" t="s">
        <v>25</v>
      </c>
      <c r="J464" t="s">
        <v>25</v>
      </c>
      <c r="K464" t="s">
        <v>25</v>
      </c>
      <c r="L464" t="s">
        <v>25</v>
      </c>
      <c r="M464" t="s">
        <v>25</v>
      </c>
      <c r="N464" t="s">
        <v>25</v>
      </c>
      <c r="O464" t="s">
        <v>25</v>
      </c>
      <c r="P464" t="s">
        <v>25</v>
      </c>
      <c r="Q464" t="s">
        <v>25</v>
      </c>
      <c r="R464" t="s">
        <v>25</v>
      </c>
      <c r="S464" t="s">
        <v>25</v>
      </c>
      <c r="T464" t="s">
        <v>25</v>
      </c>
      <c r="U464" t="s">
        <v>25</v>
      </c>
      <c r="V464" s="15">
        <f t="shared" si="24"/>
        <v>0</v>
      </c>
      <c r="W464" s="5" t="s">
        <v>25</v>
      </c>
      <c r="X464" s="15">
        <f t="shared" si="25"/>
        <v>0</v>
      </c>
    </row>
    <row r="465" spans="1:24" hidden="1" x14ac:dyDescent="0.25">
      <c r="A465">
        <f t="shared" si="26"/>
        <v>32</v>
      </c>
      <c r="B465">
        <v>2013</v>
      </c>
      <c r="C465" s="4">
        <v>40757</v>
      </c>
      <c r="D465">
        <v>6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1</v>
      </c>
      <c r="L465">
        <v>0</v>
      </c>
      <c r="M465">
        <v>0</v>
      </c>
      <c r="N465">
        <v>1</v>
      </c>
      <c r="O465">
        <v>0</v>
      </c>
      <c r="P465">
        <v>0</v>
      </c>
      <c r="Q465">
        <v>1</v>
      </c>
      <c r="R465">
        <v>0</v>
      </c>
      <c r="S465">
        <v>0</v>
      </c>
      <c r="T465">
        <v>0</v>
      </c>
      <c r="U465">
        <v>0</v>
      </c>
      <c r="V465" s="15">
        <f t="shared" si="24"/>
        <v>9</v>
      </c>
      <c r="W465" s="5">
        <v>30</v>
      </c>
      <c r="X465" s="15">
        <f t="shared" si="25"/>
        <v>39</v>
      </c>
    </row>
    <row r="466" spans="1:24" hidden="1" x14ac:dyDescent="0.25">
      <c r="A466">
        <f t="shared" si="26"/>
        <v>32</v>
      </c>
      <c r="B466">
        <v>2013</v>
      </c>
      <c r="C466" s="4">
        <v>40758</v>
      </c>
      <c r="D466">
        <v>8.33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1.33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0.33</v>
      </c>
      <c r="R466">
        <v>0</v>
      </c>
      <c r="S466">
        <v>0</v>
      </c>
      <c r="T466">
        <v>0.66</v>
      </c>
      <c r="U466">
        <v>0</v>
      </c>
      <c r="V466" s="15">
        <f t="shared" si="24"/>
        <v>10.65</v>
      </c>
      <c r="W466" s="5">
        <v>18.66</v>
      </c>
      <c r="X466" s="15">
        <f t="shared" si="25"/>
        <v>29.310000000000002</v>
      </c>
    </row>
    <row r="467" spans="1:24" hidden="1" x14ac:dyDescent="0.25">
      <c r="A467">
        <f t="shared" si="26"/>
        <v>32</v>
      </c>
      <c r="B467">
        <v>2013</v>
      </c>
      <c r="C467" s="4">
        <v>40759</v>
      </c>
      <c r="D467">
        <v>8.33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1.33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0.33</v>
      </c>
      <c r="R467">
        <v>0</v>
      </c>
      <c r="S467">
        <v>0</v>
      </c>
      <c r="T467">
        <v>0.66</v>
      </c>
      <c r="U467">
        <v>0</v>
      </c>
      <c r="V467" s="15">
        <f t="shared" si="24"/>
        <v>10.65</v>
      </c>
      <c r="W467" s="5">
        <v>18.66</v>
      </c>
      <c r="X467" s="15">
        <f t="shared" si="25"/>
        <v>29.310000000000002</v>
      </c>
    </row>
    <row r="468" spans="1:24" hidden="1" x14ac:dyDescent="0.25">
      <c r="A468">
        <f t="shared" si="26"/>
        <v>32</v>
      </c>
      <c r="B468">
        <v>2013</v>
      </c>
      <c r="C468" s="4">
        <v>40760</v>
      </c>
      <c r="D468">
        <v>8.33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1.33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0.33</v>
      </c>
      <c r="R468">
        <v>0</v>
      </c>
      <c r="S468">
        <v>0</v>
      </c>
      <c r="T468">
        <v>0.66</v>
      </c>
      <c r="U468">
        <v>0</v>
      </c>
      <c r="V468" s="15">
        <f t="shared" si="24"/>
        <v>10.65</v>
      </c>
      <c r="W468" s="5">
        <v>18.66</v>
      </c>
      <c r="X468" s="15">
        <f t="shared" si="25"/>
        <v>29.310000000000002</v>
      </c>
    </row>
    <row r="469" spans="1:24" hidden="1" x14ac:dyDescent="0.25">
      <c r="A469">
        <f t="shared" si="26"/>
        <v>32</v>
      </c>
      <c r="B469">
        <v>2013</v>
      </c>
      <c r="C469" s="4">
        <v>40761</v>
      </c>
      <c r="D469">
        <v>7</v>
      </c>
      <c r="E469">
        <v>1</v>
      </c>
      <c r="F469">
        <v>0</v>
      </c>
      <c r="G469">
        <v>0</v>
      </c>
      <c r="H469">
        <v>0</v>
      </c>
      <c r="I469">
        <v>1</v>
      </c>
      <c r="J469">
        <v>0</v>
      </c>
      <c r="K469">
        <v>12</v>
      </c>
      <c r="L469">
        <v>1</v>
      </c>
      <c r="M469">
        <v>0</v>
      </c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 s="15">
        <f t="shared" si="24"/>
        <v>23</v>
      </c>
      <c r="W469" s="5">
        <v>31</v>
      </c>
      <c r="X469" s="15">
        <f t="shared" si="25"/>
        <v>54</v>
      </c>
    </row>
    <row r="470" spans="1:24" hidden="1" x14ac:dyDescent="0.25">
      <c r="A470">
        <f t="shared" si="26"/>
        <v>33</v>
      </c>
      <c r="B470">
        <v>2013</v>
      </c>
      <c r="C470" s="4">
        <v>40762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3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 s="15">
        <f t="shared" si="24"/>
        <v>4</v>
      </c>
      <c r="W470" s="5">
        <v>7</v>
      </c>
      <c r="X470" s="15">
        <f t="shared" si="25"/>
        <v>11</v>
      </c>
    </row>
    <row r="471" spans="1:24" hidden="1" x14ac:dyDescent="0.25">
      <c r="A471">
        <f t="shared" si="26"/>
        <v>33</v>
      </c>
      <c r="B471">
        <v>2013</v>
      </c>
      <c r="C471" s="4">
        <v>40763</v>
      </c>
      <c r="D471">
        <v>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6</v>
      </c>
      <c r="L471">
        <v>0</v>
      </c>
      <c r="M471">
        <v>0</v>
      </c>
      <c r="N471">
        <v>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 s="15">
        <f t="shared" si="24"/>
        <v>9</v>
      </c>
      <c r="W471" s="5">
        <v>4</v>
      </c>
      <c r="X471" s="15">
        <f t="shared" si="25"/>
        <v>13</v>
      </c>
    </row>
    <row r="472" spans="1:24" hidden="1" x14ac:dyDescent="0.25">
      <c r="A472">
        <f t="shared" si="26"/>
        <v>33</v>
      </c>
      <c r="B472">
        <v>2013</v>
      </c>
      <c r="C472" s="4">
        <v>40764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0</v>
      </c>
      <c r="V472" s="15">
        <f t="shared" si="24"/>
        <v>3</v>
      </c>
      <c r="W472" s="5">
        <v>8</v>
      </c>
      <c r="X472" s="15">
        <f t="shared" si="25"/>
        <v>11</v>
      </c>
    </row>
    <row r="473" spans="1:24" hidden="1" x14ac:dyDescent="0.25">
      <c r="A473">
        <f t="shared" si="26"/>
        <v>33</v>
      </c>
      <c r="B473">
        <v>2013</v>
      </c>
      <c r="C473" s="4">
        <v>40765</v>
      </c>
      <c r="D473">
        <v>3.66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2.66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 s="15">
        <f t="shared" si="24"/>
        <v>6.32</v>
      </c>
      <c r="W473" s="5">
        <v>5.66</v>
      </c>
      <c r="X473" s="15">
        <f t="shared" si="25"/>
        <v>11.98</v>
      </c>
    </row>
    <row r="474" spans="1:24" hidden="1" x14ac:dyDescent="0.25">
      <c r="A474">
        <f t="shared" si="26"/>
        <v>33</v>
      </c>
      <c r="B474">
        <v>2013</v>
      </c>
      <c r="C474" s="4">
        <v>40766</v>
      </c>
      <c r="D474">
        <v>3.66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2.66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 s="15">
        <f t="shared" si="24"/>
        <v>6.32</v>
      </c>
      <c r="W474" s="5">
        <v>5.66</v>
      </c>
      <c r="X474" s="15">
        <f t="shared" si="25"/>
        <v>11.98</v>
      </c>
    </row>
    <row r="475" spans="1:24" hidden="1" x14ac:dyDescent="0.25">
      <c r="A475">
        <f t="shared" si="26"/>
        <v>33</v>
      </c>
      <c r="B475">
        <v>2013</v>
      </c>
      <c r="C475" s="4">
        <v>40767</v>
      </c>
      <c r="D475">
        <v>3.66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2.66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 s="15">
        <f t="shared" si="24"/>
        <v>6.32</v>
      </c>
      <c r="W475" s="5">
        <v>5.66</v>
      </c>
      <c r="X475" s="15">
        <f t="shared" si="25"/>
        <v>11.98</v>
      </c>
    </row>
    <row r="476" spans="1:24" hidden="1" x14ac:dyDescent="0.25">
      <c r="A476">
        <f t="shared" si="26"/>
        <v>33</v>
      </c>
      <c r="B476">
        <v>2013</v>
      </c>
      <c r="C476" s="4">
        <v>40768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3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 s="15">
        <f t="shared" si="24"/>
        <v>4</v>
      </c>
      <c r="W476" s="5">
        <v>7</v>
      </c>
      <c r="X476" s="15">
        <f t="shared" si="25"/>
        <v>11</v>
      </c>
    </row>
    <row r="477" spans="1:24" hidden="1" x14ac:dyDescent="0.25">
      <c r="A477">
        <f t="shared" si="26"/>
        <v>34</v>
      </c>
      <c r="B477">
        <v>2013</v>
      </c>
      <c r="C477" s="4">
        <v>40769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2</v>
      </c>
      <c r="L477">
        <v>0</v>
      </c>
      <c r="M477">
        <v>0</v>
      </c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 s="15">
        <f t="shared" si="24"/>
        <v>3</v>
      </c>
      <c r="W477" s="5">
        <v>2</v>
      </c>
      <c r="X477" s="15">
        <f t="shared" si="25"/>
        <v>5</v>
      </c>
    </row>
    <row r="478" spans="1:24" hidden="1" x14ac:dyDescent="0.25">
      <c r="A478">
        <f t="shared" si="26"/>
        <v>34</v>
      </c>
      <c r="B478">
        <v>2013</v>
      </c>
      <c r="C478" s="4">
        <v>40770</v>
      </c>
      <c r="D478">
        <v>4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7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 s="15">
        <f t="shared" si="24"/>
        <v>11</v>
      </c>
      <c r="W478" s="5">
        <v>12</v>
      </c>
      <c r="X478" s="15">
        <f t="shared" si="25"/>
        <v>23</v>
      </c>
    </row>
    <row r="479" spans="1:24" hidden="1" x14ac:dyDescent="0.25">
      <c r="A479">
        <f t="shared" si="26"/>
        <v>34</v>
      </c>
      <c r="B479">
        <v>2013</v>
      </c>
      <c r="C479" s="4">
        <v>40771</v>
      </c>
      <c r="D479">
        <v>31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 s="15">
        <f t="shared" si="24"/>
        <v>32</v>
      </c>
      <c r="W479" s="5">
        <v>70</v>
      </c>
      <c r="X479" s="15">
        <f t="shared" si="25"/>
        <v>102</v>
      </c>
    </row>
    <row r="480" spans="1:24" hidden="1" x14ac:dyDescent="0.25">
      <c r="A480">
        <f t="shared" si="26"/>
        <v>34</v>
      </c>
      <c r="B480">
        <v>2013</v>
      </c>
      <c r="C480" s="4">
        <v>40772</v>
      </c>
      <c r="D480">
        <v>17.329999999999998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0.33</v>
      </c>
      <c r="L480">
        <v>1.33</v>
      </c>
      <c r="M480">
        <v>0</v>
      </c>
      <c r="N480">
        <v>1</v>
      </c>
      <c r="O480">
        <v>0</v>
      </c>
      <c r="P480">
        <v>0</v>
      </c>
      <c r="Q480">
        <v>0.33</v>
      </c>
      <c r="R480">
        <v>0</v>
      </c>
      <c r="S480">
        <v>0</v>
      </c>
      <c r="T480">
        <v>0</v>
      </c>
      <c r="U480">
        <v>0</v>
      </c>
      <c r="V480" s="15">
        <f t="shared" si="24"/>
        <v>20.319999999999993</v>
      </c>
      <c r="W480" s="5">
        <v>49.33</v>
      </c>
      <c r="X480" s="15">
        <f t="shared" si="25"/>
        <v>69.649999999999991</v>
      </c>
    </row>
    <row r="481" spans="1:24" hidden="1" x14ac:dyDescent="0.25">
      <c r="A481">
        <f t="shared" si="26"/>
        <v>34</v>
      </c>
      <c r="B481">
        <v>2013</v>
      </c>
      <c r="C481" s="4">
        <v>40773</v>
      </c>
      <c r="D481">
        <v>17.329999999999998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0.33</v>
      </c>
      <c r="L481">
        <v>1.33</v>
      </c>
      <c r="M481">
        <v>0</v>
      </c>
      <c r="N481">
        <v>1</v>
      </c>
      <c r="O481">
        <v>0</v>
      </c>
      <c r="P481">
        <v>0</v>
      </c>
      <c r="Q481">
        <v>0.33</v>
      </c>
      <c r="R481">
        <v>0</v>
      </c>
      <c r="S481">
        <v>0</v>
      </c>
      <c r="T481">
        <v>0</v>
      </c>
      <c r="U481">
        <v>0</v>
      </c>
      <c r="V481" s="15">
        <f t="shared" si="24"/>
        <v>20.319999999999993</v>
      </c>
      <c r="W481" s="5">
        <v>49.33</v>
      </c>
      <c r="X481" s="15">
        <f t="shared" si="25"/>
        <v>69.649999999999991</v>
      </c>
    </row>
    <row r="482" spans="1:24" hidden="1" x14ac:dyDescent="0.25">
      <c r="A482">
        <f t="shared" si="26"/>
        <v>34</v>
      </c>
      <c r="B482">
        <v>2013</v>
      </c>
      <c r="C482" s="4">
        <v>40774</v>
      </c>
      <c r="D482">
        <v>17.329999999999998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0.33</v>
      </c>
      <c r="L482">
        <v>1.33</v>
      </c>
      <c r="M482">
        <v>0</v>
      </c>
      <c r="N482">
        <v>1</v>
      </c>
      <c r="O482">
        <v>0</v>
      </c>
      <c r="P482">
        <v>0</v>
      </c>
      <c r="Q482">
        <v>0.33</v>
      </c>
      <c r="R482">
        <v>0</v>
      </c>
      <c r="S482">
        <v>0</v>
      </c>
      <c r="T482">
        <v>0</v>
      </c>
      <c r="U482">
        <v>0</v>
      </c>
      <c r="V482" s="15">
        <f t="shared" si="24"/>
        <v>20.319999999999993</v>
      </c>
      <c r="W482" s="5">
        <v>49.33</v>
      </c>
      <c r="X482" s="15">
        <f t="shared" si="25"/>
        <v>69.649999999999991</v>
      </c>
    </row>
    <row r="483" spans="1:24" hidden="1" x14ac:dyDescent="0.25">
      <c r="A483">
        <f t="shared" si="26"/>
        <v>34</v>
      </c>
      <c r="B483">
        <v>2013</v>
      </c>
      <c r="C483" s="4">
        <v>40775</v>
      </c>
      <c r="D483">
        <v>8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4</v>
      </c>
      <c r="L483">
        <v>2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 s="15">
        <f t="shared" si="24"/>
        <v>14</v>
      </c>
      <c r="W483" s="5">
        <v>29</v>
      </c>
      <c r="X483" s="15">
        <f t="shared" si="25"/>
        <v>43</v>
      </c>
    </row>
    <row r="484" spans="1:24" hidden="1" x14ac:dyDescent="0.25">
      <c r="A484">
        <f t="shared" si="26"/>
        <v>35</v>
      </c>
      <c r="B484">
        <v>2013</v>
      </c>
      <c r="C484" s="4">
        <v>40776</v>
      </c>
      <c r="D484">
        <v>14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3</v>
      </c>
      <c r="L484">
        <v>2</v>
      </c>
      <c r="M484">
        <v>0</v>
      </c>
      <c r="N484">
        <v>1</v>
      </c>
      <c r="O484">
        <v>0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0</v>
      </c>
      <c r="V484" s="15">
        <f t="shared" si="24"/>
        <v>21</v>
      </c>
      <c r="W484" s="5">
        <v>41</v>
      </c>
      <c r="X484" s="15">
        <f t="shared" si="25"/>
        <v>62</v>
      </c>
    </row>
    <row r="485" spans="1:24" hidden="1" x14ac:dyDescent="0.25">
      <c r="A485">
        <f t="shared" si="26"/>
        <v>35</v>
      </c>
      <c r="B485">
        <v>2013</v>
      </c>
      <c r="C485" s="4">
        <v>40777</v>
      </c>
      <c r="D485">
        <v>3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2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4</v>
      </c>
      <c r="R485">
        <v>0</v>
      </c>
      <c r="S485">
        <v>0</v>
      </c>
      <c r="T485">
        <v>0</v>
      </c>
      <c r="U485">
        <v>0</v>
      </c>
      <c r="V485" s="15">
        <f t="shared" si="24"/>
        <v>9</v>
      </c>
      <c r="W485" s="5">
        <v>30</v>
      </c>
      <c r="X485" s="15">
        <f t="shared" si="25"/>
        <v>39</v>
      </c>
    </row>
    <row r="486" spans="1:24" hidden="1" x14ac:dyDescent="0.25">
      <c r="A486">
        <f t="shared" si="26"/>
        <v>35</v>
      </c>
      <c r="B486">
        <v>2013</v>
      </c>
      <c r="C486" s="4">
        <v>40778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2</v>
      </c>
      <c r="L486">
        <v>0</v>
      </c>
      <c r="M486">
        <v>0</v>
      </c>
      <c r="N486">
        <v>1</v>
      </c>
      <c r="O486">
        <v>0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0</v>
      </c>
      <c r="V486" s="15">
        <f t="shared" si="24"/>
        <v>5</v>
      </c>
      <c r="W486" s="5">
        <v>9</v>
      </c>
      <c r="X486" s="15">
        <f t="shared" si="25"/>
        <v>14</v>
      </c>
    </row>
    <row r="487" spans="1:24" hidden="1" x14ac:dyDescent="0.25">
      <c r="A487">
        <f t="shared" si="26"/>
        <v>35</v>
      </c>
      <c r="B487">
        <v>2013</v>
      </c>
      <c r="C487" s="4">
        <v>40779</v>
      </c>
      <c r="D487">
        <v>3.33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4.33</v>
      </c>
      <c r="L487">
        <v>0</v>
      </c>
      <c r="M487">
        <v>0</v>
      </c>
      <c r="N487">
        <v>0.67</v>
      </c>
      <c r="O487">
        <v>0</v>
      </c>
      <c r="P487">
        <v>0</v>
      </c>
      <c r="Q487">
        <v>1</v>
      </c>
      <c r="R487">
        <v>0</v>
      </c>
      <c r="S487">
        <v>0</v>
      </c>
      <c r="T487">
        <v>0</v>
      </c>
      <c r="U487">
        <v>0</v>
      </c>
      <c r="V487" s="15">
        <f t="shared" si="24"/>
        <v>9.33</v>
      </c>
      <c r="W487" s="5">
        <v>22</v>
      </c>
      <c r="X487" s="15">
        <f t="shared" si="25"/>
        <v>31.33</v>
      </c>
    </row>
    <row r="488" spans="1:24" hidden="1" x14ac:dyDescent="0.25">
      <c r="A488">
        <f t="shared" si="26"/>
        <v>35</v>
      </c>
      <c r="B488">
        <v>2013</v>
      </c>
      <c r="C488" s="4">
        <v>40780</v>
      </c>
      <c r="D488">
        <v>3.33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4.33</v>
      </c>
      <c r="L488">
        <v>0</v>
      </c>
      <c r="M488">
        <v>0</v>
      </c>
      <c r="N488">
        <v>0.67</v>
      </c>
      <c r="O488">
        <v>0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0</v>
      </c>
      <c r="V488" s="15">
        <f t="shared" si="24"/>
        <v>9.33</v>
      </c>
      <c r="W488" s="5">
        <v>22</v>
      </c>
      <c r="X488" s="15">
        <f t="shared" si="25"/>
        <v>31.33</v>
      </c>
    </row>
    <row r="489" spans="1:24" hidden="1" x14ac:dyDescent="0.25">
      <c r="A489">
        <f t="shared" si="26"/>
        <v>35</v>
      </c>
      <c r="B489">
        <v>2013</v>
      </c>
      <c r="C489" s="4">
        <v>40781</v>
      </c>
      <c r="D489">
        <v>3.33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4.33</v>
      </c>
      <c r="L489">
        <v>0</v>
      </c>
      <c r="M489">
        <v>0</v>
      </c>
      <c r="N489">
        <v>0.67</v>
      </c>
      <c r="O489">
        <v>0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 s="15">
        <f t="shared" si="24"/>
        <v>9.33</v>
      </c>
      <c r="W489" s="5">
        <v>22</v>
      </c>
      <c r="X489" s="15">
        <f t="shared" si="25"/>
        <v>31.33</v>
      </c>
    </row>
    <row r="490" spans="1:24" hidden="1" x14ac:dyDescent="0.25">
      <c r="A490">
        <f t="shared" si="26"/>
        <v>35</v>
      </c>
      <c r="B490">
        <v>2013</v>
      </c>
      <c r="C490" s="4">
        <v>40782</v>
      </c>
      <c r="D490">
        <v>3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14</v>
      </c>
      <c r="L490">
        <v>0</v>
      </c>
      <c r="M490">
        <v>0</v>
      </c>
      <c r="N490">
        <v>1</v>
      </c>
      <c r="O490">
        <v>0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0</v>
      </c>
      <c r="V490" s="15">
        <f t="shared" si="24"/>
        <v>19</v>
      </c>
      <c r="W490" s="5">
        <v>19</v>
      </c>
      <c r="X490" s="15">
        <f t="shared" si="25"/>
        <v>38</v>
      </c>
    </row>
    <row r="491" spans="1:24" hidden="1" x14ac:dyDescent="0.25">
      <c r="A491">
        <f t="shared" si="26"/>
        <v>36</v>
      </c>
      <c r="B491">
        <v>2013</v>
      </c>
      <c r="C491" s="4">
        <v>40783</v>
      </c>
      <c r="D491">
        <v>4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4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 s="15">
        <f t="shared" si="24"/>
        <v>8</v>
      </c>
      <c r="W491" s="5">
        <v>32</v>
      </c>
      <c r="X491" s="15">
        <f t="shared" si="25"/>
        <v>40</v>
      </c>
    </row>
    <row r="492" spans="1:24" hidden="1" x14ac:dyDescent="0.25">
      <c r="A492">
        <f t="shared" si="26"/>
        <v>36</v>
      </c>
      <c r="B492">
        <v>2013</v>
      </c>
      <c r="C492" s="4">
        <v>40784</v>
      </c>
      <c r="D492">
        <v>1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3</v>
      </c>
      <c r="L492">
        <v>0</v>
      </c>
      <c r="M492">
        <v>0</v>
      </c>
      <c r="N492">
        <v>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 s="15">
        <f t="shared" si="24"/>
        <v>5</v>
      </c>
      <c r="W492" s="5">
        <v>4</v>
      </c>
      <c r="X492" s="15">
        <f t="shared" si="25"/>
        <v>9</v>
      </c>
    </row>
    <row r="493" spans="1:24" hidden="1" x14ac:dyDescent="0.25">
      <c r="A493">
        <f t="shared" si="26"/>
        <v>36</v>
      </c>
      <c r="B493">
        <v>2013</v>
      </c>
      <c r="C493" s="4">
        <v>40785</v>
      </c>
      <c r="D493">
        <v>3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6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0</v>
      </c>
      <c r="V493" s="15">
        <f t="shared" si="24"/>
        <v>11</v>
      </c>
      <c r="W493" s="5">
        <v>8</v>
      </c>
      <c r="X493" s="15">
        <f t="shared" si="25"/>
        <v>19</v>
      </c>
    </row>
    <row r="494" spans="1:24" hidden="1" x14ac:dyDescent="0.25">
      <c r="A494">
        <f t="shared" si="26"/>
        <v>36</v>
      </c>
      <c r="B494">
        <v>2013</v>
      </c>
      <c r="C494" s="4">
        <v>40786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2.5</v>
      </c>
      <c r="L494">
        <v>0.25</v>
      </c>
      <c r="M494">
        <v>0</v>
      </c>
      <c r="N494">
        <v>0.5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 s="15">
        <f t="shared" si="24"/>
        <v>4.25</v>
      </c>
      <c r="W494" s="5">
        <v>8.5</v>
      </c>
      <c r="X494" s="15">
        <f t="shared" si="25"/>
        <v>12.75</v>
      </c>
    </row>
    <row r="495" spans="1:24" hidden="1" x14ac:dyDescent="0.25">
      <c r="A495">
        <f t="shared" si="26"/>
        <v>36</v>
      </c>
      <c r="B495">
        <v>2013</v>
      </c>
      <c r="C495" s="4">
        <v>40787</v>
      </c>
      <c r="D495">
        <v>1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2.5</v>
      </c>
      <c r="L495">
        <v>0.25</v>
      </c>
      <c r="M495">
        <v>0</v>
      </c>
      <c r="N495">
        <v>0.5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 s="15">
        <f t="shared" si="24"/>
        <v>4.25</v>
      </c>
      <c r="W495" s="5">
        <v>8.5</v>
      </c>
      <c r="X495" s="15">
        <f t="shared" si="25"/>
        <v>12.75</v>
      </c>
    </row>
    <row r="496" spans="1:24" hidden="1" x14ac:dyDescent="0.25">
      <c r="A496">
        <f t="shared" si="26"/>
        <v>36</v>
      </c>
      <c r="B496">
        <v>2013</v>
      </c>
      <c r="C496" s="4">
        <v>40788</v>
      </c>
      <c r="D496">
        <v>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2.5</v>
      </c>
      <c r="L496">
        <v>0.25</v>
      </c>
      <c r="M496">
        <v>0</v>
      </c>
      <c r="N496">
        <v>0.5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 s="15">
        <f t="shared" si="24"/>
        <v>4.25</v>
      </c>
      <c r="W496" s="5">
        <v>8.5</v>
      </c>
      <c r="X496" s="15">
        <f t="shared" si="25"/>
        <v>12.75</v>
      </c>
    </row>
    <row r="497" spans="1:24" hidden="1" x14ac:dyDescent="0.25">
      <c r="A497">
        <f t="shared" si="26"/>
        <v>36</v>
      </c>
      <c r="B497">
        <v>2013</v>
      </c>
      <c r="C497" s="4">
        <v>40789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2.5</v>
      </c>
      <c r="L497">
        <v>0.25</v>
      </c>
      <c r="M497">
        <v>0</v>
      </c>
      <c r="N497">
        <v>0.5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 s="15">
        <f t="shared" si="24"/>
        <v>4.25</v>
      </c>
      <c r="W497" s="5">
        <v>8.5</v>
      </c>
      <c r="X497" s="15">
        <f t="shared" si="25"/>
        <v>12.75</v>
      </c>
    </row>
    <row r="498" spans="1:24" hidden="1" x14ac:dyDescent="0.25">
      <c r="A498">
        <f t="shared" si="26"/>
        <v>37</v>
      </c>
      <c r="B498">
        <v>2013</v>
      </c>
      <c r="C498" s="4">
        <v>40790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6</v>
      </c>
      <c r="R498">
        <v>0</v>
      </c>
      <c r="S498">
        <v>0</v>
      </c>
      <c r="T498">
        <v>0</v>
      </c>
      <c r="U498">
        <v>0</v>
      </c>
      <c r="V498" s="15">
        <f t="shared" si="24"/>
        <v>7</v>
      </c>
      <c r="W498" s="5">
        <v>14</v>
      </c>
      <c r="X498" s="15">
        <f t="shared" si="25"/>
        <v>21</v>
      </c>
    </row>
    <row r="499" spans="1:24" hidden="1" x14ac:dyDescent="0.25">
      <c r="A499">
        <f t="shared" si="26"/>
        <v>37</v>
      </c>
      <c r="B499">
        <v>2013</v>
      </c>
      <c r="C499" s="4">
        <v>40791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4</v>
      </c>
      <c r="L499">
        <v>0</v>
      </c>
      <c r="M499">
        <v>0</v>
      </c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 s="15">
        <f t="shared" si="24"/>
        <v>5</v>
      </c>
      <c r="W499" s="5">
        <v>10</v>
      </c>
      <c r="X499" s="15">
        <f t="shared" si="25"/>
        <v>15</v>
      </c>
    </row>
    <row r="500" spans="1:24" hidden="1" x14ac:dyDescent="0.25">
      <c r="A500">
        <f t="shared" si="26"/>
        <v>37</v>
      </c>
      <c r="B500">
        <v>2013</v>
      </c>
      <c r="C500" s="4">
        <v>40792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5</v>
      </c>
      <c r="L500">
        <v>1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 s="15">
        <f t="shared" si="24"/>
        <v>6</v>
      </c>
      <c r="W500" s="5">
        <v>17</v>
      </c>
      <c r="X500" s="15">
        <f t="shared" si="25"/>
        <v>23</v>
      </c>
    </row>
    <row r="501" spans="1:24" hidden="1" x14ac:dyDescent="0.25">
      <c r="A501">
        <f t="shared" si="26"/>
        <v>37</v>
      </c>
      <c r="B501">
        <v>2013</v>
      </c>
      <c r="C501" s="4">
        <v>40793</v>
      </c>
      <c r="D501">
        <v>2.7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0.3</v>
      </c>
      <c r="L501">
        <v>1.7</v>
      </c>
      <c r="M501">
        <v>0</v>
      </c>
      <c r="N501">
        <v>1</v>
      </c>
      <c r="O501">
        <v>0</v>
      </c>
      <c r="P501">
        <v>0</v>
      </c>
      <c r="Q501">
        <v>0.7</v>
      </c>
      <c r="R501">
        <v>0</v>
      </c>
      <c r="S501">
        <v>0</v>
      </c>
      <c r="T501">
        <v>0</v>
      </c>
      <c r="U501">
        <v>0</v>
      </c>
      <c r="V501" s="15">
        <f t="shared" si="24"/>
        <v>6.4</v>
      </c>
      <c r="W501" s="5">
        <v>7</v>
      </c>
      <c r="X501" s="15">
        <f t="shared" si="25"/>
        <v>13.4</v>
      </c>
    </row>
    <row r="502" spans="1:24" hidden="1" x14ac:dyDescent="0.25">
      <c r="A502">
        <f t="shared" si="26"/>
        <v>37</v>
      </c>
      <c r="B502">
        <v>2013</v>
      </c>
      <c r="C502" s="4">
        <v>40794</v>
      </c>
      <c r="D502">
        <v>2.7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0.3</v>
      </c>
      <c r="L502">
        <v>1.7</v>
      </c>
      <c r="M502">
        <v>0</v>
      </c>
      <c r="N502">
        <v>1</v>
      </c>
      <c r="O502">
        <v>0</v>
      </c>
      <c r="P502">
        <v>0</v>
      </c>
      <c r="Q502">
        <v>0.7</v>
      </c>
      <c r="R502">
        <v>0</v>
      </c>
      <c r="S502">
        <v>0</v>
      </c>
      <c r="T502">
        <v>0</v>
      </c>
      <c r="U502">
        <v>0</v>
      </c>
      <c r="V502" s="15">
        <f t="shared" si="24"/>
        <v>6.4</v>
      </c>
      <c r="W502" s="5">
        <v>7</v>
      </c>
      <c r="X502" s="15">
        <f t="shared" si="25"/>
        <v>13.4</v>
      </c>
    </row>
    <row r="503" spans="1:24" hidden="1" x14ac:dyDescent="0.25">
      <c r="A503">
        <f t="shared" si="26"/>
        <v>37</v>
      </c>
      <c r="B503">
        <v>2013</v>
      </c>
      <c r="C503" s="4">
        <v>40795</v>
      </c>
      <c r="D503">
        <v>2.7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0.3</v>
      </c>
      <c r="L503">
        <v>1.7</v>
      </c>
      <c r="M503">
        <v>0</v>
      </c>
      <c r="N503">
        <v>1</v>
      </c>
      <c r="O503">
        <v>0</v>
      </c>
      <c r="P503">
        <v>0</v>
      </c>
      <c r="Q503">
        <v>0.7</v>
      </c>
      <c r="R503">
        <v>0</v>
      </c>
      <c r="S503">
        <v>0</v>
      </c>
      <c r="T503">
        <v>0</v>
      </c>
      <c r="U503">
        <v>0</v>
      </c>
      <c r="V503" s="15">
        <f t="shared" si="24"/>
        <v>6.4</v>
      </c>
      <c r="W503" s="5">
        <v>7</v>
      </c>
      <c r="X503" s="15">
        <f t="shared" si="25"/>
        <v>13.4</v>
      </c>
    </row>
    <row r="504" spans="1:24" hidden="1" x14ac:dyDescent="0.25">
      <c r="A504">
        <f t="shared" si="26"/>
        <v>37</v>
      </c>
      <c r="B504">
        <v>2013</v>
      </c>
      <c r="C504" s="4">
        <v>40796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 s="15">
        <f t="shared" ref="V504:V507" si="27">SUM(D504:U504)</f>
        <v>0</v>
      </c>
      <c r="W504" s="5">
        <v>4</v>
      </c>
      <c r="X504" s="15">
        <f t="shared" si="25"/>
        <v>4</v>
      </c>
    </row>
    <row r="505" spans="1:24" hidden="1" x14ac:dyDescent="0.25">
      <c r="A505">
        <f t="shared" si="26"/>
        <v>38</v>
      </c>
      <c r="B505">
        <v>2013</v>
      </c>
      <c r="C505" s="4">
        <v>40797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 s="15">
        <f t="shared" si="27"/>
        <v>0</v>
      </c>
      <c r="W505" s="5">
        <v>9</v>
      </c>
      <c r="X505" s="15">
        <f t="shared" ref="X505:X507" si="28">SUM(V505:W505)</f>
        <v>9</v>
      </c>
    </row>
    <row r="506" spans="1:24" hidden="1" x14ac:dyDescent="0.25">
      <c r="A506">
        <f t="shared" si="26"/>
        <v>38</v>
      </c>
      <c r="B506">
        <v>2013</v>
      </c>
      <c r="C506" s="4">
        <v>40798</v>
      </c>
      <c r="D506">
        <v>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1</v>
      </c>
      <c r="L506">
        <v>1</v>
      </c>
      <c r="M506">
        <v>0</v>
      </c>
      <c r="N506">
        <v>0</v>
      </c>
      <c r="O506">
        <v>0</v>
      </c>
      <c r="P506">
        <v>0</v>
      </c>
      <c r="Q506">
        <v>1</v>
      </c>
      <c r="R506">
        <v>0</v>
      </c>
      <c r="S506">
        <v>0</v>
      </c>
      <c r="T506">
        <v>0</v>
      </c>
      <c r="U506">
        <v>0</v>
      </c>
      <c r="V506" s="15">
        <f t="shared" si="27"/>
        <v>5</v>
      </c>
      <c r="W506" s="5">
        <v>5</v>
      </c>
      <c r="X506" s="15">
        <f t="shared" si="28"/>
        <v>10</v>
      </c>
    </row>
    <row r="507" spans="1:24" hidden="1" x14ac:dyDescent="0.25">
      <c r="A507">
        <f t="shared" si="26"/>
        <v>38</v>
      </c>
      <c r="B507">
        <v>2013</v>
      </c>
      <c r="C507" s="4">
        <v>40799</v>
      </c>
      <c r="D507">
        <v>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 s="15">
        <f t="shared" si="27"/>
        <v>3</v>
      </c>
      <c r="W507" s="5">
        <v>0</v>
      </c>
      <c r="X507" s="15">
        <f t="shared" si="28"/>
        <v>3</v>
      </c>
    </row>
    <row r="508" spans="1:24" hidden="1" x14ac:dyDescent="0.25">
      <c r="A508">
        <f t="shared" si="26"/>
        <v>19</v>
      </c>
      <c r="B508">
        <v>2014</v>
      </c>
      <c r="C508" s="4">
        <v>40668</v>
      </c>
      <c r="J508" s="3"/>
      <c r="K508" s="5"/>
      <c r="L508" s="5"/>
      <c r="M508" s="5"/>
      <c r="P508" s="3"/>
      <c r="S508" s="3"/>
      <c r="T508" s="5"/>
      <c r="U508" s="3"/>
      <c r="V508" s="15" t="e">
        <f>IF(SUM(D508:U508)=0,NA(),SUM(D508:U508))</f>
        <v>#N/A</v>
      </c>
      <c r="W508" s="5"/>
      <c r="X508" s="15" t="e">
        <f>SUM(V508:W508)</f>
        <v>#N/A</v>
      </c>
    </row>
    <row r="509" spans="1:24" hidden="1" x14ac:dyDescent="0.25">
      <c r="A509">
        <f t="shared" si="26"/>
        <v>19</v>
      </c>
      <c r="B509">
        <v>2014</v>
      </c>
      <c r="C509" s="4">
        <v>40669</v>
      </c>
      <c r="J509" s="3"/>
      <c r="K509" s="5"/>
      <c r="L509" s="5"/>
      <c r="M509" s="5"/>
      <c r="N509" s="5"/>
      <c r="O509" s="5"/>
      <c r="P509" s="3"/>
      <c r="Q509" s="5"/>
      <c r="R509" s="5"/>
      <c r="S509" s="3"/>
      <c r="T509" s="5"/>
      <c r="U509" s="3"/>
      <c r="V509" s="15" t="e">
        <f t="shared" ref="V509:V572" si="29">IF(SUM(D509:U509)=0,NA(),SUM(D509:U509))</f>
        <v>#N/A</v>
      </c>
      <c r="W509" s="5"/>
      <c r="X509" s="15" t="e">
        <f t="shared" ref="X509:X572" si="30">SUM(V509:W509)</f>
        <v>#N/A</v>
      </c>
    </row>
    <row r="510" spans="1:24" hidden="1" x14ac:dyDescent="0.25">
      <c r="A510">
        <f t="shared" si="26"/>
        <v>19</v>
      </c>
      <c r="B510">
        <v>2014</v>
      </c>
      <c r="C510" s="4">
        <v>40670</v>
      </c>
      <c r="J510" s="3"/>
      <c r="K510" s="5"/>
      <c r="L510" s="5"/>
      <c r="M510" s="5"/>
      <c r="N510" s="5"/>
      <c r="O510" s="5"/>
      <c r="P510" s="3"/>
      <c r="Q510" s="5"/>
      <c r="R510" s="5"/>
      <c r="S510" s="3"/>
      <c r="T510" s="5"/>
      <c r="U510" s="3"/>
      <c r="V510" s="15" t="e">
        <f t="shared" si="29"/>
        <v>#N/A</v>
      </c>
      <c r="W510" s="5"/>
      <c r="X510" s="15" t="e">
        <f t="shared" si="30"/>
        <v>#N/A</v>
      </c>
    </row>
    <row r="511" spans="1:24" hidden="1" x14ac:dyDescent="0.25">
      <c r="A511">
        <f t="shared" si="26"/>
        <v>20</v>
      </c>
      <c r="B511">
        <v>2014</v>
      </c>
      <c r="C511" s="4">
        <v>40671</v>
      </c>
      <c r="J511" s="3"/>
      <c r="K511" s="5"/>
      <c r="L511" s="5"/>
      <c r="M511" s="5"/>
      <c r="N511" s="5"/>
      <c r="O511" s="5"/>
      <c r="P511" s="3"/>
      <c r="Q511" s="5"/>
      <c r="R511" s="5"/>
      <c r="S511" s="3"/>
      <c r="T511" s="5"/>
      <c r="U511" s="3"/>
      <c r="V511" s="15" t="e">
        <f t="shared" si="29"/>
        <v>#N/A</v>
      </c>
      <c r="W511" s="5"/>
      <c r="X511" s="15" t="e">
        <f t="shared" si="30"/>
        <v>#N/A</v>
      </c>
    </row>
    <row r="512" spans="1:24" hidden="1" x14ac:dyDescent="0.25">
      <c r="A512">
        <f t="shared" si="26"/>
        <v>20</v>
      </c>
      <c r="B512">
        <v>2014</v>
      </c>
      <c r="C512" s="4">
        <v>40672</v>
      </c>
      <c r="J512" s="3"/>
      <c r="K512" s="5"/>
      <c r="L512" s="5"/>
      <c r="M512" s="5"/>
      <c r="N512" s="5"/>
      <c r="O512" s="5"/>
      <c r="P512" s="3"/>
      <c r="Q512" s="5"/>
      <c r="R512" s="5"/>
      <c r="S512" s="3"/>
      <c r="T512" s="5"/>
      <c r="U512" s="3"/>
      <c r="V512" s="15" t="e">
        <f t="shared" si="29"/>
        <v>#N/A</v>
      </c>
      <c r="W512" s="5"/>
      <c r="X512" s="15" t="e">
        <f t="shared" si="30"/>
        <v>#N/A</v>
      </c>
    </row>
    <row r="513" spans="1:24" hidden="1" x14ac:dyDescent="0.25">
      <c r="A513">
        <f t="shared" si="26"/>
        <v>20</v>
      </c>
      <c r="B513">
        <v>2014</v>
      </c>
      <c r="C513" s="4">
        <v>40673</v>
      </c>
      <c r="J513" s="3"/>
      <c r="K513" s="5"/>
      <c r="L513" s="5"/>
      <c r="M513" s="5"/>
      <c r="N513" s="5"/>
      <c r="O513" s="5"/>
      <c r="P513" s="3"/>
      <c r="R513" s="5"/>
      <c r="S513" s="3"/>
      <c r="T513" s="5"/>
      <c r="U513" s="3"/>
      <c r="V513" s="15" t="e">
        <f t="shared" si="29"/>
        <v>#N/A</v>
      </c>
      <c r="W513" s="5"/>
      <c r="X513" s="15" t="e">
        <f t="shared" si="30"/>
        <v>#N/A</v>
      </c>
    </row>
    <row r="514" spans="1:24" hidden="1" x14ac:dyDescent="0.25">
      <c r="A514">
        <f t="shared" si="26"/>
        <v>20</v>
      </c>
      <c r="B514">
        <v>2014</v>
      </c>
      <c r="C514" s="4">
        <v>40674</v>
      </c>
      <c r="J514" s="3"/>
      <c r="K514" s="5"/>
      <c r="L514" s="5"/>
      <c r="M514" s="5"/>
      <c r="N514" s="5"/>
      <c r="O514" s="5"/>
      <c r="P514" s="3"/>
      <c r="Q514" s="5"/>
      <c r="R514" s="5"/>
      <c r="S514" s="3"/>
      <c r="T514" s="5"/>
      <c r="U514" s="3"/>
      <c r="V514" s="15" t="e">
        <f t="shared" si="29"/>
        <v>#N/A</v>
      </c>
      <c r="W514" s="5"/>
      <c r="X514" s="15" t="e">
        <f t="shared" si="30"/>
        <v>#N/A</v>
      </c>
    </row>
    <row r="515" spans="1:24" hidden="1" x14ac:dyDescent="0.25">
      <c r="A515">
        <f t="shared" ref="A515:A578" si="31">WEEKNUM(C515)</f>
        <v>20</v>
      </c>
      <c r="B515">
        <v>2014</v>
      </c>
      <c r="C515" s="4">
        <v>40675</v>
      </c>
      <c r="J515" s="3"/>
      <c r="K515" s="5"/>
      <c r="L515" s="5"/>
      <c r="M515" s="5"/>
      <c r="N515" s="5"/>
      <c r="O515" s="5"/>
      <c r="P515" s="3"/>
      <c r="Q515" s="5"/>
      <c r="R515" s="5"/>
      <c r="S515" s="3"/>
      <c r="T515" s="5"/>
      <c r="U515" s="3"/>
      <c r="V515" s="15" t="e">
        <f t="shared" si="29"/>
        <v>#N/A</v>
      </c>
      <c r="W515" s="5"/>
      <c r="X515" s="15" t="e">
        <f t="shared" si="30"/>
        <v>#N/A</v>
      </c>
    </row>
    <row r="516" spans="1:24" hidden="1" x14ac:dyDescent="0.25">
      <c r="A516">
        <f t="shared" si="31"/>
        <v>20</v>
      </c>
      <c r="B516">
        <v>2014</v>
      </c>
      <c r="C516" s="4">
        <v>40676</v>
      </c>
      <c r="J516" s="3"/>
      <c r="K516" s="5"/>
      <c r="L516" s="5"/>
      <c r="M516" s="5"/>
      <c r="N516" s="5"/>
      <c r="O516" s="5"/>
      <c r="P516" s="3"/>
      <c r="Q516" s="5"/>
      <c r="R516" s="5"/>
      <c r="S516" s="3"/>
      <c r="T516" s="5"/>
      <c r="U516" s="3"/>
      <c r="V516" s="15" t="e">
        <f t="shared" si="29"/>
        <v>#N/A</v>
      </c>
      <c r="W516" s="5"/>
      <c r="X516" s="15" t="e">
        <f t="shared" si="30"/>
        <v>#N/A</v>
      </c>
    </row>
    <row r="517" spans="1:24" hidden="1" x14ac:dyDescent="0.25">
      <c r="A517">
        <f t="shared" si="31"/>
        <v>20</v>
      </c>
      <c r="B517">
        <v>2014</v>
      </c>
      <c r="C517" s="4">
        <v>40677</v>
      </c>
      <c r="J517" s="3"/>
      <c r="K517" s="5"/>
      <c r="L517" s="5"/>
      <c r="M517" s="5"/>
      <c r="N517" s="5"/>
      <c r="O517" s="5"/>
      <c r="P517" s="3"/>
      <c r="Q517" s="5"/>
      <c r="R517" s="5"/>
      <c r="S517" s="3"/>
      <c r="T517" s="5"/>
      <c r="U517" s="3"/>
      <c r="V517" s="15" t="e">
        <f t="shared" si="29"/>
        <v>#N/A</v>
      </c>
      <c r="W517" s="5"/>
      <c r="X517" s="15" t="e">
        <f t="shared" si="30"/>
        <v>#N/A</v>
      </c>
    </row>
    <row r="518" spans="1:24" hidden="1" x14ac:dyDescent="0.25">
      <c r="A518">
        <f t="shared" si="31"/>
        <v>21</v>
      </c>
      <c r="B518">
        <v>2014</v>
      </c>
      <c r="C518" s="4">
        <v>40678</v>
      </c>
      <c r="J518" s="3"/>
      <c r="K518" s="5"/>
      <c r="L518" s="5"/>
      <c r="M518" s="5"/>
      <c r="N518" s="5"/>
      <c r="O518" s="5"/>
      <c r="P518" s="3"/>
      <c r="Q518" s="5"/>
      <c r="R518" s="5"/>
      <c r="S518" s="3"/>
      <c r="T518" s="5"/>
      <c r="U518" s="3"/>
      <c r="V518" s="15" t="e">
        <f t="shared" si="29"/>
        <v>#N/A</v>
      </c>
      <c r="W518" s="5"/>
      <c r="X518" s="15" t="e">
        <f t="shared" si="30"/>
        <v>#N/A</v>
      </c>
    </row>
    <row r="519" spans="1:24" hidden="1" x14ac:dyDescent="0.25">
      <c r="A519">
        <f t="shared" si="31"/>
        <v>21</v>
      </c>
      <c r="B519">
        <v>2014</v>
      </c>
      <c r="C519" s="4">
        <v>40679</v>
      </c>
      <c r="J519" s="3"/>
      <c r="K519" s="5"/>
      <c r="L519" s="5"/>
      <c r="M519" s="5"/>
      <c r="N519" s="5"/>
      <c r="O519" s="5"/>
      <c r="P519" s="3"/>
      <c r="Q519" s="5"/>
      <c r="R519" s="5"/>
      <c r="S519" s="3"/>
      <c r="T519" s="5"/>
      <c r="U519" s="3"/>
      <c r="V519" s="15" t="e">
        <f t="shared" si="29"/>
        <v>#N/A</v>
      </c>
      <c r="W519" s="5"/>
      <c r="X519" s="15" t="e">
        <f t="shared" si="30"/>
        <v>#N/A</v>
      </c>
    </row>
    <row r="520" spans="1:24" hidden="1" x14ac:dyDescent="0.25">
      <c r="A520">
        <f t="shared" si="31"/>
        <v>21</v>
      </c>
      <c r="B520">
        <v>2014</v>
      </c>
      <c r="C520" s="4">
        <v>40680</v>
      </c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5" t="e">
        <f t="shared" si="29"/>
        <v>#N/A</v>
      </c>
      <c r="W520" s="14"/>
      <c r="X520" s="15" t="e">
        <f t="shared" si="30"/>
        <v>#N/A</v>
      </c>
    </row>
    <row r="521" spans="1:24" hidden="1" x14ac:dyDescent="0.25">
      <c r="A521">
        <f t="shared" si="31"/>
        <v>21</v>
      </c>
      <c r="B521">
        <v>2014</v>
      </c>
      <c r="C521" s="4">
        <v>40681</v>
      </c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5" t="e">
        <f t="shared" si="29"/>
        <v>#N/A</v>
      </c>
      <c r="W521" s="14"/>
      <c r="X521" s="15" t="e">
        <f t="shared" si="30"/>
        <v>#N/A</v>
      </c>
    </row>
    <row r="522" spans="1:24" hidden="1" x14ac:dyDescent="0.25">
      <c r="A522">
        <f t="shared" si="31"/>
        <v>21</v>
      </c>
      <c r="B522">
        <v>2014</v>
      </c>
      <c r="C522" s="4">
        <v>40682</v>
      </c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5" t="e">
        <f t="shared" si="29"/>
        <v>#N/A</v>
      </c>
      <c r="W522" s="14"/>
      <c r="X522" s="15" t="e">
        <f t="shared" si="30"/>
        <v>#N/A</v>
      </c>
    </row>
    <row r="523" spans="1:24" hidden="1" x14ac:dyDescent="0.25">
      <c r="A523">
        <f t="shared" si="31"/>
        <v>21</v>
      </c>
      <c r="B523">
        <v>2014</v>
      </c>
      <c r="C523" s="4">
        <v>40683</v>
      </c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5" t="e">
        <f t="shared" si="29"/>
        <v>#N/A</v>
      </c>
      <c r="W523" s="14"/>
      <c r="X523" s="15" t="e">
        <f t="shared" si="30"/>
        <v>#N/A</v>
      </c>
    </row>
    <row r="524" spans="1:24" hidden="1" x14ac:dyDescent="0.25">
      <c r="A524">
        <f t="shared" si="31"/>
        <v>21</v>
      </c>
      <c r="B524">
        <v>2014</v>
      </c>
      <c r="C524" s="4">
        <v>40684</v>
      </c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5" t="e">
        <f t="shared" si="29"/>
        <v>#N/A</v>
      </c>
      <c r="W524" s="14"/>
      <c r="X524" s="15" t="e">
        <f t="shared" si="30"/>
        <v>#N/A</v>
      </c>
    </row>
    <row r="525" spans="1:24" x14ac:dyDescent="0.25">
      <c r="A525">
        <f t="shared" si="31"/>
        <v>22</v>
      </c>
      <c r="B525">
        <v>2014</v>
      </c>
      <c r="C525" s="4">
        <v>40685</v>
      </c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5" t="e">
        <f t="shared" si="29"/>
        <v>#N/A</v>
      </c>
      <c r="W525" s="14"/>
      <c r="X525" s="15" t="e">
        <f t="shared" si="30"/>
        <v>#N/A</v>
      </c>
    </row>
    <row r="526" spans="1:24" x14ac:dyDescent="0.25">
      <c r="A526">
        <f t="shared" si="31"/>
        <v>22</v>
      </c>
      <c r="B526">
        <v>2014</v>
      </c>
      <c r="C526" s="4">
        <v>40686</v>
      </c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5" t="e">
        <f t="shared" si="29"/>
        <v>#N/A</v>
      </c>
      <c r="W526" s="14"/>
      <c r="X526" s="15" t="e">
        <f t="shared" si="30"/>
        <v>#N/A</v>
      </c>
    </row>
    <row r="527" spans="1:24" x14ac:dyDescent="0.25">
      <c r="A527">
        <f t="shared" si="31"/>
        <v>22</v>
      </c>
      <c r="B527">
        <v>2014</v>
      </c>
      <c r="C527" s="4">
        <v>40687</v>
      </c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5" t="e">
        <f t="shared" si="29"/>
        <v>#N/A</v>
      </c>
      <c r="W527" s="14"/>
      <c r="X527" s="15" t="e">
        <f t="shared" si="30"/>
        <v>#N/A</v>
      </c>
    </row>
    <row r="528" spans="1:24" x14ac:dyDescent="0.25">
      <c r="A528">
        <f t="shared" si="31"/>
        <v>22</v>
      </c>
      <c r="B528">
        <v>2014</v>
      </c>
      <c r="C528" s="4">
        <v>40688</v>
      </c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5" t="e">
        <f t="shared" si="29"/>
        <v>#N/A</v>
      </c>
      <c r="W528" s="14"/>
      <c r="X528" s="15" t="e">
        <f t="shared" si="30"/>
        <v>#N/A</v>
      </c>
    </row>
    <row r="529" spans="1:24" x14ac:dyDescent="0.25">
      <c r="A529">
        <f t="shared" si="31"/>
        <v>22</v>
      </c>
      <c r="B529">
        <v>2014</v>
      </c>
      <c r="C529" s="4">
        <v>40689</v>
      </c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5" t="e">
        <f t="shared" si="29"/>
        <v>#N/A</v>
      </c>
      <c r="W529" s="14"/>
      <c r="X529" s="15" t="e">
        <f t="shared" si="30"/>
        <v>#N/A</v>
      </c>
    </row>
    <row r="530" spans="1:24" x14ac:dyDescent="0.25">
      <c r="A530">
        <f t="shared" si="31"/>
        <v>22</v>
      </c>
      <c r="B530">
        <v>2014</v>
      </c>
      <c r="C530" s="4">
        <v>40690</v>
      </c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5" t="e">
        <f t="shared" si="29"/>
        <v>#N/A</v>
      </c>
      <c r="W530" s="14"/>
      <c r="X530" s="15" t="e">
        <f t="shared" si="30"/>
        <v>#N/A</v>
      </c>
    </row>
    <row r="531" spans="1:24" x14ac:dyDescent="0.25">
      <c r="A531">
        <f t="shared" si="31"/>
        <v>22</v>
      </c>
      <c r="B531">
        <v>2014</v>
      </c>
      <c r="C531" s="4">
        <v>40691</v>
      </c>
      <c r="D531" s="13">
        <v>42</v>
      </c>
      <c r="E531" s="13">
        <v>0</v>
      </c>
      <c r="F531" s="13">
        <v>0</v>
      </c>
      <c r="G531" s="13">
        <v>0</v>
      </c>
      <c r="H531" s="13">
        <v>0</v>
      </c>
      <c r="I531" s="13">
        <v>0</v>
      </c>
      <c r="J531" s="13">
        <v>0</v>
      </c>
      <c r="K531" s="13">
        <v>0</v>
      </c>
      <c r="L531" s="13">
        <v>0</v>
      </c>
      <c r="M531" s="13">
        <v>0</v>
      </c>
      <c r="N531" s="13">
        <v>0</v>
      </c>
      <c r="O531" s="13">
        <v>0</v>
      </c>
      <c r="P531" s="13">
        <v>0</v>
      </c>
      <c r="Q531" s="13">
        <v>1</v>
      </c>
      <c r="R531" s="13">
        <v>0</v>
      </c>
      <c r="S531" s="13">
        <v>0</v>
      </c>
      <c r="T531" s="13">
        <v>0</v>
      </c>
      <c r="U531" s="13">
        <v>0</v>
      </c>
      <c r="V531" s="15">
        <f t="shared" si="29"/>
        <v>43</v>
      </c>
      <c r="W531" s="14">
        <v>42</v>
      </c>
      <c r="X531" s="15">
        <f t="shared" si="30"/>
        <v>85</v>
      </c>
    </row>
    <row r="532" spans="1:24" x14ac:dyDescent="0.25">
      <c r="A532">
        <f t="shared" si="31"/>
        <v>23</v>
      </c>
      <c r="B532">
        <v>2014</v>
      </c>
      <c r="C532" s="4">
        <v>40692</v>
      </c>
      <c r="D532" s="13">
        <v>71</v>
      </c>
      <c r="E532" s="13">
        <v>0</v>
      </c>
      <c r="F532" s="13">
        <v>0</v>
      </c>
      <c r="G532" s="13">
        <v>0</v>
      </c>
      <c r="H532" s="13">
        <v>0</v>
      </c>
      <c r="I532" s="13">
        <v>0</v>
      </c>
      <c r="J532" s="13">
        <v>0</v>
      </c>
      <c r="K532" s="13">
        <v>0</v>
      </c>
      <c r="L532" s="13">
        <v>0</v>
      </c>
      <c r="M532" s="13">
        <v>0</v>
      </c>
      <c r="N532" s="13">
        <v>0</v>
      </c>
      <c r="O532" s="13">
        <v>0</v>
      </c>
      <c r="P532" s="13">
        <v>0</v>
      </c>
      <c r="Q532" s="13">
        <v>0</v>
      </c>
      <c r="R532" s="13">
        <v>0</v>
      </c>
      <c r="S532" s="13">
        <v>0</v>
      </c>
      <c r="T532" s="13">
        <v>0</v>
      </c>
      <c r="U532" s="13">
        <v>0</v>
      </c>
      <c r="V532" s="15">
        <f t="shared" si="29"/>
        <v>71</v>
      </c>
      <c r="W532" s="14">
        <v>44</v>
      </c>
      <c r="X532" s="15">
        <f t="shared" si="30"/>
        <v>115</v>
      </c>
    </row>
    <row r="533" spans="1:24" x14ac:dyDescent="0.25">
      <c r="A533">
        <f t="shared" si="31"/>
        <v>23</v>
      </c>
      <c r="B533">
        <v>2014</v>
      </c>
      <c r="C533" s="4">
        <v>40693</v>
      </c>
      <c r="D533" s="13">
        <v>51</v>
      </c>
      <c r="E533" s="13">
        <v>0</v>
      </c>
      <c r="F533" s="13">
        <v>0</v>
      </c>
      <c r="G533" s="13">
        <v>0</v>
      </c>
      <c r="H533" s="13">
        <v>0</v>
      </c>
      <c r="I533" s="13">
        <v>0</v>
      </c>
      <c r="J533" s="13">
        <v>0</v>
      </c>
      <c r="K533" s="13">
        <v>1</v>
      </c>
      <c r="L533" s="13">
        <v>1</v>
      </c>
      <c r="M533" s="13">
        <v>0</v>
      </c>
      <c r="N533" s="13">
        <v>1</v>
      </c>
      <c r="O533" s="13">
        <v>0</v>
      </c>
      <c r="P533" s="13">
        <v>0</v>
      </c>
      <c r="Q533" s="13">
        <v>1</v>
      </c>
      <c r="R533" s="13">
        <v>0</v>
      </c>
      <c r="S533" s="13">
        <v>0</v>
      </c>
      <c r="T533" s="13">
        <v>0</v>
      </c>
      <c r="U533" s="13">
        <v>0</v>
      </c>
      <c r="V533" s="15">
        <f t="shared" si="29"/>
        <v>55</v>
      </c>
      <c r="W533" s="14">
        <v>286</v>
      </c>
      <c r="X533" s="15">
        <f t="shared" si="30"/>
        <v>341</v>
      </c>
    </row>
    <row r="534" spans="1:24" x14ac:dyDescent="0.25">
      <c r="A534">
        <f t="shared" si="31"/>
        <v>23</v>
      </c>
      <c r="B534">
        <v>2014</v>
      </c>
      <c r="C534" s="4">
        <v>40694</v>
      </c>
      <c r="D534" s="13">
        <v>19.670000000000002</v>
      </c>
      <c r="E534" s="13">
        <v>0.33</v>
      </c>
      <c r="F534" s="13">
        <v>0</v>
      </c>
      <c r="G534" s="13">
        <v>0</v>
      </c>
      <c r="H534" s="13">
        <v>0</v>
      </c>
      <c r="I534" s="13">
        <v>1.33</v>
      </c>
      <c r="J534" s="13">
        <v>0</v>
      </c>
      <c r="K534" s="13">
        <v>0</v>
      </c>
      <c r="L534" s="13">
        <v>0.33</v>
      </c>
      <c r="M534" s="13">
        <v>0</v>
      </c>
      <c r="N534" s="13">
        <v>0.33</v>
      </c>
      <c r="O534" s="13">
        <v>0</v>
      </c>
      <c r="P534" s="13">
        <v>0</v>
      </c>
      <c r="Q534" s="13">
        <v>2.67</v>
      </c>
      <c r="R534" s="13">
        <v>0</v>
      </c>
      <c r="S534" s="13">
        <v>0</v>
      </c>
      <c r="T534" s="13">
        <v>0</v>
      </c>
      <c r="U534" s="13">
        <v>0</v>
      </c>
      <c r="V534" s="15">
        <f t="shared" si="29"/>
        <v>24.659999999999997</v>
      </c>
      <c r="W534" s="14">
        <v>28.22</v>
      </c>
      <c r="X534" s="15">
        <f t="shared" si="30"/>
        <v>52.879999999999995</v>
      </c>
    </row>
    <row r="535" spans="1:24" x14ac:dyDescent="0.25">
      <c r="A535">
        <f t="shared" si="31"/>
        <v>23</v>
      </c>
      <c r="B535">
        <v>2014</v>
      </c>
      <c r="C535" s="4">
        <v>40695</v>
      </c>
      <c r="D535" s="13">
        <v>19.670000000000002</v>
      </c>
      <c r="E535" s="13">
        <v>0.33</v>
      </c>
      <c r="F535" s="13">
        <v>0</v>
      </c>
      <c r="G535" s="13">
        <v>0</v>
      </c>
      <c r="H535" s="13">
        <v>0</v>
      </c>
      <c r="I535" s="13">
        <v>1.33</v>
      </c>
      <c r="J535" s="13">
        <v>0</v>
      </c>
      <c r="K535" s="13">
        <v>0</v>
      </c>
      <c r="L535" s="13">
        <v>0.33</v>
      </c>
      <c r="M535" s="13">
        <v>0</v>
      </c>
      <c r="N535" s="13">
        <v>0.33</v>
      </c>
      <c r="O535" s="13">
        <v>0</v>
      </c>
      <c r="P535" s="13">
        <v>0</v>
      </c>
      <c r="Q535" s="13">
        <v>2.67</v>
      </c>
      <c r="R535" s="13">
        <v>0</v>
      </c>
      <c r="S535" s="13">
        <v>0</v>
      </c>
      <c r="T535" s="13">
        <v>0</v>
      </c>
      <c r="U535" s="13">
        <v>0</v>
      </c>
      <c r="V535" s="15">
        <f t="shared" si="29"/>
        <v>24.659999999999997</v>
      </c>
      <c r="W535" s="14">
        <v>28.22</v>
      </c>
      <c r="X535" s="15">
        <f t="shared" si="30"/>
        <v>52.879999999999995</v>
      </c>
    </row>
    <row r="536" spans="1:24" x14ac:dyDescent="0.25">
      <c r="A536">
        <f t="shared" si="31"/>
        <v>23</v>
      </c>
      <c r="B536">
        <v>2014</v>
      </c>
      <c r="C536" s="4">
        <v>40696</v>
      </c>
      <c r="D536" s="13">
        <v>19.670000000000002</v>
      </c>
      <c r="E536" s="13">
        <v>0.33</v>
      </c>
      <c r="F536" s="13">
        <v>0</v>
      </c>
      <c r="G536" s="13">
        <v>0</v>
      </c>
      <c r="H536" s="13">
        <v>0</v>
      </c>
      <c r="I536" s="13">
        <v>1.33</v>
      </c>
      <c r="J536" s="13">
        <v>0</v>
      </c>
      <c r="K536" s="13">
        <v>0</v>
      </c>
      <c r="L536" s="13">
        <v>0.33</v>
      </c>
      <c r="M536" s="13">
        <v>0</v>
      </c>
      <c r="N536" s="13">
        <v>0.33</v>
      </c>
      <c r="O536" s="13">
        <v>0</v>
      </c>
      <c r="P536" s="13">
        <v>0</v>
      </c>
      <c r="Q536" s="13">
        <v>2.67</v>
      </c>
      <c r="R536" s="13">
        <v>0</v>
      </c>
      <c r="S536" s="13">
        <v>0</v>
      </c>
      <c r="T536" s="13">
        <v>0</v>
      </c>
      <c r="U536" s="13">
        <v>0</v>
      </c>
      <c r="V536" s="15">
        <f t="shared" si="29"/>
        <v>24.659999999999997</v>
      </c>
      <c r="W536" s="14">
        <v>28.22</v>
      </c>
      <c r="X536" s="15">
        <f t="shared" si="30"/>
        <v>52.879999999999995</v>
      </c>
    </row>
    <row r="537" spans="1:24" x14ac:dyDescent="0.25">
      <c r="A537">
        <f t="shared" si="31"/>
        <v>23</v>
      </c>
      <c r="B537">
        <v>2014</v>
      </c>
      <c r="C537" s="4">
        <v>40697</v>
      </c>
      <c r="D537" s="13">
        <v>6</v>
      </c>
      <c r="E537" s="13">
        <v>0</v>
      </c>
      <c r="F537" s="13">
        <v>0</v>
      </c>
      <c r="G537" s="13">
        <v>0</v>
      </c>
      <c r="H537" s="13">
        <v>0</v>
      </c>
      <c r="I537" s="13">
        <v>0</v>
      </c>
      <c r="J537" s="13">
        <v>0</v>
      </c>
      <c r="K537" s="13">
        <v>0</v>
      </c>
      <c r="L537" s="13">
        <v>0</v>
      </c>
      <c r="M537" s="13">
        <v>0</v>
      </c>
      <c r="N537" s="13">
        <v>0</v>
      </c>
      <c r="O537" s="13">
        <v>0</v>
      </c>
      <c r="P537" s="13">
        <v>0</v>
      </c>
      <c r="Q537" s="13">
        <v>2</v>
      </c>
      <c r="R537" s="13">
        <v>0</v>
      </c>
      <c r="S537" s="13">
        <v>0</v>
      </c>
      <c r="T537" s="13">
        <v>0</v>
      </c>
      <c r="U537" s="13">
        <v>0</v>
      </c>
      <c r="V537" s="15">
        <f t="shared" si="29"/>
        <v>8</v>
      </c>
      <c r="W537" s="14">
        <v>4</v>
      </c>
      <c r="X537" s="15">
        <f t="shared" si="30"/>
        <v>12</v>
      </c>
    </row>
    <row r="538" spans="1:24" x14ac:dyDescent="0.25">
      <c r="A538">
        <f t="shared" si="31"/>
        <v>23</v>
      </c>
      <c r="B538">
        <v>2014</v>
      </c>
      <c r="C538" s="4">
        <v>40698</v>
      </c>
      <c r="D538" s="13">
        <v>60</v>
      </c>
      <c r="E538" s="13">
        <v>0</v>
      </c>
      <c r="F538" s="13">
        <v>0</v>
      </c>
      <c r="G538" s="13">
        <v>0</v>
      </c>
      <c r="H538" s="13">
        <v>0</v>
      </c>
      <c r="I538" s="13">
        <v>0</v>
      </c>
      <c r="J538" s="13">
        <v>0</v>
      </c>
      <c r="K538" s="13">
        <v>0</v>
      </c>
      <c r="L538" s="13">
        <v>0</v>
      </c>
      <c r="M538" s="13">
        <v>0</v>
      </c>
      <c r="N538" s="13">
        <v>0</v>
      </c>
      <c r="O538" s="13">
        <v>0</v>
      </c>
      <c r="P538" s="13">
        <v>0</v>
      </c>
      <c r="Q538" s="13">
        <v>0</v>
      </c>
      <c r="R538" s="13">
        <v>0</v>
      </c>
      <c r="S538" s="13">
        <v>0</v>
      </c>
      <c r="T538" s="13">
        <v>0</v>
      </c>
      <c r="U538" s="13">
        <v>0</v>
      </c>
      <c r="V538" s="15">
        <f t="shared" si="29"/>
        <v>60</v>
      </c>
      <c r="W538" s="14">
        <v>34</v>
      </c>
      <c r="X538" s="15">
        <f t="shared" si="30"/>
        <v>94</v>
      </c>
    </row>
    <row r="539" spans="1:24" x14ac:dyDescent="0.25">
      <c r="A539">
        <f t="shared" si="31"/>
        <v>24</v>
      </c>
      <c r="B539">
        <v>2014</v>
      </c>
      <c r="C539" s="4">
        <v>40699</v>
      </c>
      <c r="D539" s="13">
        <v>85</v>
      </c>
      <c r="E539" s="13">
        <v>0</v>
      </c>
      <c r="F539" s="13">
        <v>0</v>
      </c>
      <c r="G539" s="13">
        <v>0</v>
      </c>
      <c r="H539" s="13">
        <v>0</v>
      </c>
      <c r="I539" s="13">
        <v>10</v>
      </c>
      <c r="J539" s="13">
        <v>1</v>
      </c>
      <c r="K539" s="13">
        <v>1</v>
      </c>
      <c r="L539" s="13">
        <v>0</v>
      </c>
      <c r="M539" s="13">
        <v>0</v>
      </c>
      <c r="N539" s="13">
        <v>0</v>
      </c>
      <c r="O539" s="13">
        <v>1</v>
      </c>
      <c r="P539" s="13">
        <v>0</v>
      </c>
      <c r="Q539" s="13">
        <v>5</v>
      </c>
      <c r="R539" s="13">
        <v>0</v>
      </c>
      <c r="S539" s="13">
        <v>0</v>
      </c>
      <c r="T539" s="13">
        <v>0</v>
      </c>
      <c r="U539" s="13">
        <v>0</v>
      </c>
      <c r="V539" s="15">
        <f t="shared" si="29"/>
        <v>103</v>
      </c>
      <c r="W539" s="14">
        <v>163</v>
      </c>
      <c r="X539" s="15">
        <f t="shared" si="30"/>
        <v>266</v>
      </c>
    </row>
    <row r="540" spans="1:24" x14ac:dyDescent="0.25">
      <c r="A540">
        <f t="shared" si="31"/>
        <v>24</v>
      </c>
      <c r="B540">
        <v>2014</v>
      </c>
      <c r="C540" s="4">
        <v>40700</v>
      </c>
      <c r="D540" s="13">
        <v>18</v>
      </c>
      <c r="E540" s="13">
        <v>6</v>
      </c>
      <c r="F540" s="13">
        <v>0</v>
      </c>
      <c r="G540" s="13">
        <v>0</v>
      </c>
      <c r="H540" s="13">
        <v>0</v>
      </c>
      <c r="I540" s="13">
        <v>0</v>
      </c>
      <c r="J540" s="13">
        <v>0</v>
      </c>
      <c r="K540" s="13">
        <v>0</v>
      </c>
      <c r="L540" s="13">
        <v>0</v>
      </c>
      <c r="M540" s="13">
        <v>0</v>
      </c>
      <c r="N540" s="13">
        <v>0</v>
      </c>
      <c r="O540" s="13">
        <v>0</v>
      </c>
      <c r="P540" s="13">
        <v>0</v>
      </c>
      <c r="Q540" s="13">
        <v>1</v>
      </c>
      <c r="R540" s="13">
        <v>0</v>
      </c>
      <c r="S540" s="13">
        <v>0</v>
      </c>
      <c r="T540" s="13">
        <v>0</v>
      </c>
      <c r="U540" s="13">
        <v>0</v>
      </c>
      <c r="V540" s="15">
        <f t="shared" si="29"/>
        <v>25</v>
      </c>
      <c r="W540" s="14">
        <v>32</v>
      </c>
      <c r="X540" s="15">
        <f t="shared" si="30"/>
        <v>57</v>
      </c>
    </row>
    <row r="541" spans="1:24" x14ac:dyDescent="0.25">
      <c r="A541">
        <f t="shared" si="31"/>
        <v>24</v>
      </c>
      <c r="B541">
        <v>2014</v>
      </c>
      <c r="C541" s="4">
        <v>40701</v>
      </c>
      <c r="D541" s="13">
        <v>103</v>
      </c>
      <c r="E541" s="13">
        <v>0</v>
      </c>
      <c r="F541" s="13">
        <v>0</v>
      </c>
      <c r="G541" s="13">
        <v>0</v>
      </c>
      <c r="H541" s="13">
        <v>0</v>
      </c>
      <c r="I541" s="13">
        <v>1</v>
      </c>
      <c r="J541" s="13">
        <v>0</v>
      </c>
      <c r="K541" s="13">
        <v>0</v>
      </c>
      <c r="L541" s="13">
        <v>0</v>
      </c>
      <c r="M541" s="13">
        <v>0</v>
      </c>
      <c r="N541" s="13">
        <v>0</v>
      </c>
      <c r="O541" s="13">
        <v>2</v>
      </c>
      <c r="P541" s="13">
        <v>0</v>
      </c>
      <c r="Q541" s="13">
        <v>9</v>
      </c>
      <c r="R541" s="13">
        <v>0</v>
      </c>
      <c r="S541" s="13">
        <v>0</v>
      </c>
      <c r="T541" s="13">
        <v>0</v>
      </c>
      <c r="U541" s="13">
        <v>0</v>
      </c>
      <c r="V541" s="15">
        <f t="shared" si="29"/>
        <v>115</v>
      </c>
      <c r="W541" s="14">
        <v>107</v>
      </c>
      <c r="X541" s="15">
        <f t="shared" si="30"/>
        <v>222</v>
      </c>
    </row>
    <row r="542" spans="1:24" x14ac:dyDescent="0.25">
      <c r="A542">
        <f t="shared" si="31"/>
        <v>24</v>
      </c>
      <c r="B542">
        <v>2014</v>
      </c>
      <c r="C542" s="4">
        <v>40702</v>
      </c>
      <c r="D542" s="13">
        <v>103</v>
      </c>
      <c r="E542" s="13">
        <v>0</v>
      </c>
      <c r="F542" s="13">
        <v>0</v>
      </c>
      <c r="G542" s="13">
        <v>0</v>
      </c>
      <c r="H542" s="13">
        <v>0</v>
      </c>
      <c r="I542" s="13">
        <v>1</v>
      </c>
      <c r="J542" s="13">
        <v>0</v>
      </c>
      <c r="K542" s="13">
        <v>0</v>
      </c>
      <c r="L542" s="13">
        <v>0</v>
      </c>
      <c r="M542" s="13">
        <v>0</v>
      </c>
      <c r="N542" s="13">
        <v>0</v>
      </c>
      <c r="O542" s="13">
        <v>2</v>
      </c>
      <c r="P542" s="13">
        <v>0</v>
      </c>
      <c r="Q542" s="13">
        <v>9</v>
      </c>
      <c r="R542" s="13">
        <v>0</v>
      </c>
      <c r="S542" s="13">
        <v>0</v>
      </c>
      <c r="T542" s="13">
        <v>0</v>
      </c>
      <c r="U542" s="13">
        <v>0</v>
      </c>
      <c r="V542" s="15">
        <f t="shared" si="29"/>
        <v>115</v>
      </c>
      <c r="W542" s="14">
        <v>108</v>
      </c>
      <c r="X542" s="15">
        <f t="shared" ref="X542:X543" si="32">SUM(V542:W542)</f>
        <v>223</v>
      </c>
    </row>
    <row r="543" spans="1:24" x14ac:dyDescent="0.25">
      <c r="A543">
        <f t="shared" si="31"/>
        <v>24</v>
      </c>
      <c r="B543">
        <v>2014</v>
      </c>
      <c r="C543" s="4">
        <v>40703</v>
      </c>
      <c r="D543" s="13">
        <v>103</v>
      </c>
      <c r="E543" s="13">
        <v>0</v>
      </c>
      <c r="F543" s="13">
        <v>0</v>
      </c>
      <c r="G543" s="13">
        <v>0</v>
      </c>
      <c r="H543" s="13">
        <v>0</v>
      </c>
      <c r="I543" s="13">
        <v>1</v>
      </c>
      <c r="J543" s="13">
        <v>0</v>
      </c>
      <c r="K543" s="13">
        <v>0</v>
      </c>
      <c r="L543" s="13">
        <v>0</v>
      </c>
      <c r="M543" s="13">
        <v>0</v>
      </c>
      <c r="N543" s="13">
        <v>0</v>
      </c>
      <c r="O543" s="13">
        <v>2</v>
      </c>
      <c r="P543" s="13">
        <v>0</v>
      </c>
      <c r="Q543" s="13">
        <v>9</v>
      </c>
      <c r="R543" s="13">
        <v>0</v>
      </c>
      <c r="S543" s="13">
        <v>0</v>
      </c>
      <c r="T543" s="13">
        <v>0</v>
      </c>
      <c r="U543" s="13">
        <v>0</v>
      </c>
      <c r="V543" s="15">
        <f t="shared" si="29"/>
        <v>115</v>
      </c>
      <c r="W543" s="14">
        <v>109</v>
      </c>
      <c r="X543" s="15">
        <f t="shared" si="32"/>
        <v>224</v>
      </c>
    </row>
    <row r="544" spans="1:24" x14ac:dyDescent="0.25">
      <c r="A544">
        <f t="shared" si="31"/>
        <v>24</v>
      </c>
      <c r="B544">
        <v>2014</v>
      </c>
      <c r="C544" s="4">
        <v>40704</v>
      </c>
      <c r="D544" s="13">
        <v>78</v>
      </c>
      <c r="E544" s="13">
        <v>0</v>
      </c>
      <c r="F544" s="13">
        <v>0</v>
      </c>
      <c r="G544" s="13">
        <v>0</v>
      </c>
      <c r="H544" s="13">
        <v>2</v>
      </c>
      <c r="I544" s="13">
        <v>0</v>
      </c>
      <c r="J544" s="13">
        <v>0</v>
      </c>
      <c r="K544" s="13">
        <v>0</v>
      </c>
      <c r="L544" s="13">
        <v>0</v>
      </c>
      <c r="M544" s="13">
        <v>0</v>
      </c>
      <c r="N544" s="13">
        <v>1</v>
      </c>
      <c r="O544" s="13">
        <v>0</v>
      </c>
      <c r="P544" s="13">
        <v>0</v>
      </c>
      <c r="Q544" s="13">
        <v>2</v>
      </c>
      <c r="R544" s="13">
        <v>0</v>
      </c>
      <c r="S544" s="13">
        <v>0</v>
      </c>
      <c r="T544" s="13">
        <v>0</v>
      </c>
      <c r="U544" s="13">
        <v>0</v>
      </c>
      <c r="V544" s="15">
        <f t="shared" si="29"/>
        <v>83</v>
      </c>
      <c r="W544" s="14">
        <v>99</v>
      </c>
      <c r="X544" s="15">
        <f t="shared" si="30"/>
        <v>182</v>
      </c>
    </row>
    <row r="545" spans="1:24" x14ac:dyDescent="0.25">
      <c r="A545">
        <f t="shared" si="31"/>
        <v>24</v>
      </c>
      <c r="B545">
        <v>2014</v>
      </c>
      <c r="C545" s="4">
        <v>40705</v>
      </c>
      <c r="D545" s="13">
        <v>71</v>
      </c>
      <c r="E545" s="13">
        <v>0</v>
      </c>
      <c r="F545" s="13">
        <v>0</v>
      </c>
      <c r="G545" s="13">
        <v>0</v>
      </c>
      <c r="H545" s="13">
        <v>2</v>
      </c>
      <c r="I545" s="13">
        <v>0</v>
      </c>
      <c r="J545" s="13">
        <v>0</v>
      </c>
      <c r="K545" s="13">
        <v>0</v>
      </c>
      <c r="L545" s="13">
        <v>4</v>
      </c>
      <c r="M545" s="13">
        <v>0</v>
      </c>
      <c r="N545" s="13">
        <v>0</v>
      </c>
      <c r="O545" s="13">
        <v>0</v>
      </c>
      <c r="P545" s="13">
        <v>0</v>
      </c>
      <c r="Q545" s="13">
        <v>2</v>
      </c>
      <c r="R545" s="13">
        <v>0</v>
      </c>
      <c r="S545" s="13">
        <v>0</v>
      </c>
      <c r="T545" s="13">
        <v>0</v>
      </c>
      <c r="U545" s="13">
        <v>0</v>
      </c>
      <c r="V545" s="15">
        <f t="shared" si="29"/>
        <v>79</v>
      </c>
      <c r="W545" s="14">
        <v>88</v>
      </c>
      <c r="X545" s="15">
        <f t="shared" si="30"/>
        <v>167</v>
      </c>
    </row>
    <row r="546" spans="1:24" hidden="1" x14ac:dyDescent="0.25">
      <c r="A546">
        <f t="shared" si="31"/>
        <v>25</v>
      </c>
      <c r="B546">
        <v>2014</v>
      </c>
      <c r="C546" s="4">
        <v>40706</v>
      </c>
      <c r="D546" s="13">
        <v>2</v>
      </c>
      <c r="E546" s="13">
        <v>0</v>
      </c>
      <c r="F546" s="13">
        <v>0</v>
      </c>
      <c r="G546" s="13">
        <v>0</v>
      </c>
      <c r="H546" s="13">
        <v>0</v>
      </c>
      <c r="I546" s="13">
        <v>0</v>
      </c>
      <c r="J546" s="13">
        <v>0</v>
      </c>
      <c r="K546" s="13">
        <v>0</v>
      </c>
      <c r="L546" s="13">
        <v>0</v>
      </c>
      <c r="M546" s="13">
        <v>0</v>
      </c>
      <c r="N546" s="13">
        <v>0</v>
      </c>
      <c r="O546" s="13">
        <v>0</v>
      </c>
      <c r="P546" s="13">
        <v>0</v>
      </c>
      <c r="Q546" s="13">
        <v>3</v>
      </c>
      <c r="R546" s="13">
        <v>0</v>
      </c>
      <c r="S546" s="13">
        <v>0</v>
      </c>
      <c r="T546" s="13">
        <v>0</v>
      </c>
      <c r="U546" s="13">
        <v>0</v>
      </c>
      <c r="V546" s="15">
        <f t="shared" si="29"/>
        <v>5</v>
      </c>
      <c r="W546" s="14">
        <v>4</v>
      </c>
      <c r="X546" s="15">
        <f t="shared" si="30"/>
        <v>9</v>
      </c>
    </row>
    <row r="547" spans="1:24" hidden="1" x14ac:dyDescent="0.25">
      <c r="A547">
        <f t="shared" si="31"/>
        <v>25</v>
      </c>
      <c r="B547">
        <v>2014</v>
      </c>
      <c r="C547" s="4">
        <v>40707</v>
      </c>
      <c r="D547" s="13">
        <v>12</v>
      </c>
      <c r="E547" s="13">
        <v>0</v>
      </c>
      <c r="F547" s="13">
        <v>0</v>
      </c>
      <c r="G547" s="13">
        <v>0</v>
      </c>
      <c r="H547" s="13">
        <v>0</v>
      </c>
      <c r="I547" s="13">
        <v>0</v>
      </c>
      <c r="J547" s="13">
        <v>0</v>
      </c>
      <c r="K547" s="13">
        <v>0</v>
      </c>
      <c r="L547" s="13">
        <v>1</v>
      </c>
      <c r="M547" s="13">
        <v>0</v>
      </c>
      <c r="N547" s="13">
        <v>0</v>
      </c>
      <c r="O547" s="13">
        <v>0</v>
      </c>
      <c r="P547" s="13">
        <v>0</v>
      </c>
      <c r="Q547" s="13">
        <v>1</v>
      </c>
      <c r="R547" s="13">
        <v>0</v>
      </c>
      <c r="S547" s="13">
        <v>0</v>
      </c>
      <c r="T547" s="13">
        <v>0</v>
      </c>
      <c r="U547" s="13">
        <v>0</v>
      </c>
      <c r="V547" s="15">
        <f t="shared" si="29"/>
        <v>14</v>
      </c>
      <c r="W547" s="14">
        <v>8</v>
      </c>
      <c r="X547" s="15">
        <f t="shared" si="30"/>
        <v>22</v>
      </c>
    </row>
    <row r="548" spans="1:24" hidden="1" x14ac:dyDescent="0.25">
      <c r="A548">
        <f t="shared" si="31"/>
        <v>25</v>
      </c>
      <c r="B548">
        <v>2014</v>
      </c>
      <c r="C548" s="4">
        <v>40708</v>
      </c>
      <c r="D548" s="13">
        <v>21.67</v>
      </c>
      <c r="E548" s="13">
        <v>0</v>
      </c>
      <c r="F548" s="13">
        <v>0</v>
      </c>
      <c r="G548" s="13">
        <v>0</v>
      </c>
      <c r="H548" s="13">
        <v>0.67</v>
      </c>
      <c r="I548" s="13">
        <v>0</v>
      </c>
      <c r="J548" s="13">
        <v>0</v>
      </c>
      <c r="K548" s="13">
        <v>0</v>
      </c>
      <c r="L548" s="13">
        <v>0</v>
      </c>
      <c r="M548" s="13">
        <v>0</v>
      </c>
      <c r="N548" s="13">
        <v>0</v>
      </c>
      <c r="O548" s="13">
        <v>0</v>
      </c>
      <c r="P548" s="13">
        <v>0</v>
      </c>
      <c r="Q548" s="13">
        <v>8.33</v>
      </c>
      <c r="R548" s="13">
        <v>0</v>
      </c>
      <c r="S548" s="13">
        <v>0</v>
      </c>
      <c r="T548" s="13">
        <v>0</v>
      </c>
      <c r="U548" s="13">
        <v>0</v>
      </c>
      <c r="V548" s="15">
        <f t="shared" si="29"/>
        <v>30.67</v>
      </c>
      <c r="W548" s="14">
        <v>16.329999999999998</v>
      </c>
      <c r="X548" s="15">
        <f t="shared" si="30"/>
        <v>47</v>
      </c>
    </row>
    <row r="549" spans="1:24" hidden="1" x14ac:dyDescent="0.25">
      <c r="A549">
        <f t="shared" si="31"/>
        <v>25</v>
      </c>
      <c r="B549">
        <v>2014</v>
      </c>
      <c r="C549" s="4">
        <v>40709</v>
      </c>
      <c r="D549" s="13">
        <v>21.67</v>
      </c>
      <c r="E549" s="13">
        <v>0</v>
      </c>
      <c r="F549" s="13">
        <v>0</v>
      </c>
      <c r="G549" s="13">
        <v>0</v>
      </c>
      <c r="H549" s="13">
        <v>0.67</v>
      </c>
      <c r="I549" s="13">
        <v>0</v>
      </c>
      <c r="J549" s="13">
        <v>0</v>
      </c>
      <c r="K549" s="13">
        <v>0</v>
      </c>
      <c r="L549" s="13">
        <v>0</v>
      </c>
      <c r="M549" s="13">
        <v>0</v>
      </c>
      <c r="N549" s="13">
        <v>0</v>
      </c>
      <c r="O549" s="13">
        <v>0</v>
      </c>
      <c r="P549" s="13">
        <v>0</v>
      </c>
      <c r="Q549" s="13">
        <v>8.33</v>
      </c>
      <c r="R549" s="13">
        <v>0</v>
      </c>
      <c r="S549" s="13">
        <v>0</v>
      </c>
      <c r="T549" s="13">
        <v>0</v>
      </c>
      <c r="U549" s="13">
        <v>0</v>
      </c>
      <c r="V549" s="15">
        <f t="shared" si="29"/>
        <v>30.67</v>
      </c>
      <c r="W549" s="14">
        <v>17.329999999999998</v>
      </c>
      <c r="X549" s="15">
        <f t="shared" ref="X549:X550" si="33">SUM(V549:W549)</f>
        <v>48</v>
      </c>
    </row>
    <row r="550" spans="1:24" hidden="1" x14ac:dyDescent="0.25">
      <c r="A550">
        <f t="shared" si="31"/>
        <v>25</v>
      </c>
      <c r="B550">
        <v>2014</v>
      </c>
      <c r="C550" s="4">
        <v>40710</v>
      </c>
      <c r="D550" s="13">
        <v>21.67</v>
      </c>
      <c r="E550" s="13">
        <v>0</v>
      </c>
      <c r="F550" s="13">
        <v>0</v>
      </c>
      <c r="G550" s="13">
        <v>0</v>
      </c>
      <c r="H550" s="13">
        <v>0.67</v>
      </c>
      <c r="I550" s="13">
        <v>0</v>
      </c>
      <c r="J550" s="13">
        <v>0</v>
      </c>
      <c r="K550" s="13">
        <v>0</v>
      </c>
      <c r="L550" s="13">
        <v>0</v>
      </c>
      <c r="M550" s="13">
        <v>0</v>
      </c>
      <c r="N550" s="13">
        <v>0</v>
      </c>
      <c r="O550" s="13">
        <v>0</v>
      </c>
      <c r="P550" s="13">
        <v>0</v>
      </c>
      <c r="Q550" s="13">
        <v>8.33</v>
      </c>
      <c r="R550" s="13">
        <v>0</v>
      </c>
      <c r="S550" s="13">
        <v>0</v>
      </c>
      <c r="T550" s="13">
        <v>0</v>
      </c>
      <c r="U550" s="13">
        <v>0</v>
      </c>
      <c r="V550" s="15">
        <f t="shared" si="29"/>
        <v>30.67</v>
      </c>
      <c r="W550" s="14">
        <v>18.329999999999998</v>
      </c>
      <c r="X550" s="15">
        <f t="shared" si="33"/>
        <v>49</v>
      </c>
    </row>
    <row r="551" spans="1:24" hidden="1" x14ac:dyDescent="0.25">
      <c r="A551">
        <f t="shared" si="31"/>
        <v>25</v>
      </c>
      <c r="B551">
        <v>2014</v>
      </c>
      <c r="C551" s="4">
        <v>40711</v>
      </c>
      <c r="D551" s="13">
        <v>71</v>
      </c>
      <c r="E551" s="13">
        <v>0</v>
      </c>
      <c r="F551" s="13">
        <v>0</v>
      </c>
      <c r="G551" s="13">
        <v>0</v>
      </c>
      <c r="H551" s="13">
        <v>1</v>
      </c>
      <c r="I551" s="13">
        <v>0</v>
      </c>
      <c r="J551" s="13">
        <v>0</v>
      </c>
      <c r="K551" s="13">
        <v>1</v>
      </c>
      <c r="L551" s="13">
        <v>4</v>
      </c>
      <c r="M551" s="13">
        <v>0</v>
      </c>
      <c r="N551" s="13">
        <v>0</v>
      </c>
      <c r="O551" s="13">
        <v>0</v>
      </c>
      <c r="P551" s="13">
        <v>0</v>
      </c>
      <c r="Q551" s="13">
        <v>7</v>
      </c>
      <c r="R551" s="13">
        <v>0</v>
      </c>
      <c r="S551" s="13">
        <v>0</v>
      </c>
      <c r="T551" s="13">
        <v>0</v>
      </c>
      <c r="U551" s="13">
        <v>0</v>
      </c>
      <c r="V551" s="15">
        <f t="shared" si="29"/>
        <v>84</v>
      </c>
      <c r="W551" s="14">
        <v>27</v>
      </c>
      <c r="X551" s="15">
        <f t="shared" si="30"/>
        <v>111</v>
      </c>
    </row>
    <row r="552" spans="1:24" hidden="1" x14ac:dyDescent="0.25">
      <c r="A552">
        <f t="shared" si="31"/>
        <v>25</v>
      </c>
      <c r="B552">
        <v>2014</v>
      </c>
      <c r="C552" s="4">
        <v>40712</v>
      </c>
      <c r="D552" s="13">
        <v>170</v>
      </c>
      <c r="E552" s="13">
        <v>0</v>
      </c>
      <c r="F552" s="13">
        <v>0</v>
      </c>
      <c r="G552" s="13">
        <v>0</v>
      </c>
      <c r="H552" s="13">
        <v>0</v>
      </c>
      <c r="I552" s="13">
        <v>0</v>
      </c>
      <c r="J552" s="13">
        <v>0</v>
      </c>
      <c r="K552" s="13">
        <v>3</v>
      </c>
      <c r="L552" s="13">
        <v>0</v>
      </c>
      <c r="M552" s="13">
        <v>0</v>
      </c>
      <c r="N552" s="13">
        <v>1</v>
      </c>
      <c r="O552" s="13">
        <v>0</v>
      </c>
      <c r="P552" s="13">
        <v>0</v>
      </c>
      <c r="Q552" s="13">
        <v>6</v>
      </c>
      <c r="R552" s="13">
        <v>0</v>
      </c>
      <c r="S552" s="13">
        <v>0</v>
      </c>
      <c r="T552" s="13">
        <v>0</v>
      </c>
      <c r="U552" s="13">
        <v>0</v>
      </c>
      <c r="V552" s="15">
        <f t="shared" si="29"/>
        <v>180</v>
      </c>
      <c r="W552" s="14">
        <v>61</v>
      </c>
      <c r="X552" s="15">
        <f t="shared" si="30"/>
        <v>241</v>
      </c>
    </row>
    <row r="553" spans="1:24" hidden="1" x14ac:dyDescent="0.25">
      <c r="A553">
        <f t="shared" si="31"/>
        <v>26</v>
      </c>
      <c r="B553">
        <v>2014</v>
      </c>
      <c r="C553" s="4">
        <v>40713</v>
      </c>
      <c r="D553" s="13">
        <v>240</v>
      </c>
      <c r="E553" s="13">
        <v>1</v>
      </c>
      <c r="F553" s="13">
        <v>0</v>
      </c>
      <c r="G553" s="13">
        <v>0</v>
      </c>
      <c r="H553" s="13">
        <v>0</v>
      </c>
      <c r="I553" s="13">
        <v>0</v>
      </c>
      <c r="J553" s="13">
        <v>0</v>
      </c>
      <c r="K553" s="13">
        <v>0</v>
      </c>
      <c r="L553" s="13">
        <v>2</v>
      </c>
      <c r="M553" s="13">
        <v>0</v>
      </c>
      <c r="N553" s="13">
        <v>1</v>
      </c>
      <c r="O553" s="13">
        <v>0</v>
      </c>
      <c r="P553" s="13">
        <v>0</v>
      </c>
      <c r="Q553" s="13">
        <v>1</v>
      </c>
      <c r="R553" s="13">
        <v>0</v>
      </c>
      <c r="S553" s="13">
        <v>0</v>
      </c>
      <c r="T553" s="13">
        <v>0</v>
      </c>
      <c r="U553" s="13">
        <v>0</v>
      </c>
      <c r="V553" s="15">
        <f t="shared" si="29"/>
        <v>245</v>
      </c>
      <c r="W553" s="14">
        <v>77</v>
      </c>
      <c r="X553" s="15">
        <f t="shared" si="30"/>
        <v>322</v>
      </c>
    </row>
    <row r="554" spans="1:24" hidden="1" x14ac:dyDescent="0.25">
      <c r="A554">
        <f t="shared" si="31"/>
        <v>26</v>
      </c>
      <c r="B554">
        <v>2014</v>
      </c>
      <c r="C554" s="4">
        <v>40714</v>
      </c>
      <c r="D554" s="13">
        <v>73</v>
      </c>
      <c r="E554" s="13">
        <v>0</v>
      </c>
      <c r="F554" s="13">
        <v>0</v>
      </c>
      <c r="G554" s="13">
        <v>0</v>
      </c>
      <c r="H554" s="13">
        <v>7</v>
      </c>
      <c r="I554" s="13">
        <v>4</v>
      </c>
      <c r="J554" s="13">
        <v>0</v>
      </c>
      <c r="K554" s="13">
        <v>0</v>
      </c>
      <c r="L554" s="13">
        <v>5</v>
      </c>
      <c r="M554" s="13">
        <v>0</v>
      </c>
      <c r="N554" s="13">
        <v>1</v>
      </c>
      <c r="O554" s="13">
        <v>0</v>
      </c>
      <c r="P554" s="13">
        <v>0</v>
      </c>
      <c r="Q554" s="13">
        <v>11</v>
      </c>
      <c r="R554" s="13">
        <v>0</v>
      </c>
      <c r="S554" s="13">
        <v>0</v>
      </c>
      <c r="T554" s="13">
        <v>0</v>
      </c>
      <c r="U554" s="13">
        <v>0</v>
      </c>
      <c r="V554" s="15">
        <f t="shared" si="29"/>
        <v>101</v>
      </c>
      <c r="W554" s="14">
        <v>68</v>
      </c>
      <c r="X554" s="15">
        <f t="shared" si="30"/>
        <v>169</v>
      </c>
    </row>
    <row r="555" spans="1:24" hidden="1" x14ac:dyDescent="0.25">
      <c r="A555">
        <f t="shared" si="31"/>
        <v>26</v>
      </c>
      <c r="B555">
        <v>2014</v>
      </c>
      <c r="C555" s="4">
        <v>40715</v>
      </c>
      <c r="D555" s="13">
        <v>35</v>
      </c>
      <c r="E555" s="13">
        <v>0</v>
      </c>
      <c r="F555" s="13">
        <v>0</v>
      </c>
      <c r="G555" s="13">
        <v>0</v>
      </c>
      <c r="H555" s="13">
        <v>0</v>
      </c>
      <c r="I555" s="13">
        <v>0</v>
      </c>
      <c r="J555" s="13">
        <v>0</v>
      </c>
      <c r="K555" s="13">
        <v>0</v>
      </c>
      <c r="L555" s="13">
        <v>0</v>
      </c>
      <c r="M555" s="13">
        <v>0</v>
      </c>
      <c r="N555" s="13">
        <v>0.3</v>
      </c>
      <c r="O555" s="13">
        <v>0</v>
      </c>
      <c r="P555" s="13">
        <v>0</v>
      </c>
      <c r="Q555" s="13">
        <v>0.3</v>
      </c>
      <c r="R555" s="13">
        <v>0</v>
      </c>
      <c r="S555" s="13">
        <v>0</v>
      </c>
      <c r="T555" s="13">
        <v>0</v>
      </c>
      <c r="U555" s="13">
        <v>0</v>
      </c>
      <c r="V555" s="15">
        <f t="shared" si="29"/>
        <v>35.599999999999994</v>
      </c>
      <c r="W555" s="14">
        <v>9.6</v>
      </c>
      <c r="X555" s="15">
        <f t="shared" si="30"/>
        <v>45.199999999999996</v>
      </c>
    </row>
    <row r="556" spans="1:24" hidden="1" x14ac:dyDescent="0.25">
      <c r="A556">
        <f t="shared" si="31"/>
        <v>26</v>
      </c>
      <c r="B556">
        <v>2014</v>
      </c>
      <c r="C556" s="4">
        <v>40716</v>
      </c>
      <c r="D556" s="13">
        <v>35</v>
      </c>
      <c r="E556" s="13">
        <v>0</v>
      </c>
      <c r="F556" s="13">
        <v>0</v>
      </c>
      <c r="G556" s="13">
        <v>0</v>
      </c>
      <c r="H556" s="13">
        <v>0</v>
      </c>
      <c r="I556" s="13">
        <v>0</v>
      </c>
      <c r="J556" s="13">
        <v>0</v>
      </c>
      <c r="K556" s="13">
        <v>0</v>
      </c>
      <c r="L556" s="13">
        <v>0</v>
      </c>
      <c r="M556" s="13">
        <v>0</v>
      </c>
      <c r="N556" s="13">
        <v>0.3</v>
      </c>
      <c r="O556" s="13">
        <v>0</v>
      </c>
      <c r="P556" s="13">
        <v>0</v>
      </c>
      <c r="Q556" s="13">
        <v>0.3</v>
      </c>
      <c r="R556" s="13">
        <v>0</v>
      </c>
      <c r="S556" s="13">
        <v>0</v>
      </c>
      <c r="T556" s="13">
        <v>0</v>
      </c>
      <c r="U556" s="13">
        <v>0</v>
      </c>
      <c r="V556" s="15">
        <f t="shared" si="29"/>
        <v>35.599999999999994</v>
      </c>
      <c r="W556" s="14">
        <v>10.6</v>
      </c>
      <c r="X556" s="15">
        <f t="shared" ref="X556:X557" si="34">SUM(V556:W556)</f>
        <v>46.199999999999996</v>
      </c>
    </row>
    <row r="557" spans="1:24" hidden="1" x14ac:dyDescent="0.25">
      <c r="A557">
        <f t="shared" si="31"/>
        <v>26</v>
      </c>
      <c r="B557">
        <v>2014</v>
      </c>
      <c r="C557" s="4">
        <v>40717</v>
      </c>
      <c r="D557" s="13">
        <v>35</v>
      </c>
      <c r="E557" s="13">
        <v>0</v>
      </c>
      <c r="F557" s="13">
        <v>0</v>
      </c>
      <c r="G557" s="13">
        <v>0</v>
      </c>
      <c r="H557" s="13">
        <v>0</v>
      </c>
      <c r="I557" s="13">
        <v>0</v>
      </c>
      <c r="J557" s="13">
        <v>0</v>
      </c>
      <c r="K557" s="13">
        <v>0</v>
      </c>
      <c r="L557" s="13">
        <v>0</v>
      </c>
      <c r="M557" s="13">
        <v>0</v>
      </c>
      <c r="N557" s="13">
        <v>0.3</v>
      </c>
      <c r="O557" s="13">
        <v>0</v>
      </c>
      <c r="P557" s="13">
        <v>0</v>
      </c>
      <c r="Q557" s="13">
        <v>0.3</v>
      </c>
      <c r="R557" s="13">
        <v>0</v>
      </c>
      <c r="S557" s="13">
        <v>0</v>
      </c>
      <c r="T557" s="13">
        <v>0</v>
      </c>
      <c r="U557" s="13">
        <v>0</v>
      </c>
      <c r="V557" s="15">
        <f t="shared" si="29"/>
        <v>35.599999999999994</v>
      </c>
      <c r="W557" s="14">
        <v>11.6</v>
      </c>
      <c r="X557" s="15">
        <f t="shared" si="34"/>
        <v>47.199999999999996</v>
      </c>
    </row>
    <row r="558" spans="1:24" hidden="1" x14ac:dyDescent="0.25">
      <c r="A558">
        <f t="shared" si="31"/>
        <v>26</v>
      </c>
      <c r="B558">
        <v>2014</v>
      </c>
      <c r="C558" s="4">
        <v>40718</v>
      </c>
      <c r="D558" s="13">
        <v>63</v>
      </c>
      <c r="E558" s="13">
        <v>3</v>
      </c>
      <c r="F558" s="13">
        <v>0</v>
      </c>
      <c r="G558" s="13">
        <v>0</v>
      </c>
      <c r="H558" s="13">
        <v>4</v>
      </c>
      <c r="I558" s="13">
        <v>0</v>
      </c>
      <c r="J558" s="13">
        <v>0</v>
      </c>
      <c r="K558" s="13">
        <v>0</v>
      </c>
      <c r="L558" s="13">
        <v>6</v>
      </c>
      <c r="M558" s="13">
        <v>0</v>
      </c>
      <c r="N558" s="13">
        <v>0</v>
      </c>
      <c r="O558" s="13">
        <v>0</v>
      </c>
      <c r="P558" s="13">
        <v>0</v>
      </c>
      <c r="Q558" s="13">
        <v>7</v>
      </c>
      <c r="R558" s="13">
        <v>0</v>
      </c>
      <c r="S558" s="13">
        <v>0</v>
      </c>
      <c r="T558" s="13">
        <v>0</v>
      </c>
      <c r="U558" s="13">
        <v>0</v>
      </c>
      <c r="V558" s="15">
        <f t="shared" si="29"/>
        <v>83</v>
      </c>
      <c r="W558" s="14">
        <v>42</v>
      </c>
      <c r="X558" s="15">
        <f t="shared" si="30"/>
        <v>125</v>
      </c>
    </row>
    <row r="559" spans="1:24" hidden="1" x14ac:dyDescent="0.25">
      <c r="A559">
        <f t="shared" si="31"/>
        <v>26</v>
      </c>
      <c r="B559">
        <v>2014</v>
      </c>
      <c r="C559" s="4">
        <v>40719</v>
      </c>
      <c r="D559" s="13">
        <v>66</v>
      </c>
      <c r="E559" s="13">
        <v>0</v>
      </c>
      <c r="F559" s="13">
        <v>0</v>
      </c>
      <c r="G559" s="13">
        <v>0</v>
      </c>
      <c r="H559" s="13">
        <v>0</v>
      </c>
      <c r="I559" s="13">
        <v>0</v>
      </c>
      <c r="J559" s="13">
        <v>0</v>
      </c>
      <c r="K559" s="13">
        <v>0</v>
      </c>
      <c r="L559" s="13">
        <v>0</v>
      </c>
      <c r="M559" s="13">
        <v>0</v>
      </c>
      <c r="N559" s="13">
        <v>1</v>
      </c>
      <c r="O559" s="13">
        <v>0</v>
      </c>
      <c r="P559" s="13">
        <v>0</v>
      </c>
      <c r="Q559" s="13">
        <v>2</v>
      </c>
      <c r="R559" s="13">
        <v>0</v>
      </c>
      <c r="S559" s="13">
        <v>0</v>
      </c>
      <c r="T559" s="13">
        <v>0</v>
      </c>
      <c r="U559" s="13">
        <v>0</v>
      </c>
      <c r="V559" s="15">
        <f t="shared" si="29"/>
        <v>69</v>
      </c>
      <c r="W559" s="14">
        <v>23</v>
      </c>
      <c r="X559" s="15">
        <f t="shared" si="30"/>
        <v>92</v>
      </c>
    </row>
    <row r="560" spans="1:24" hidden="1" x14ac:dyDescent="0.25">
      <c r="A560">
        <f t="shared" si="31"/>
        <v>27</v>
      </c>
      <c r="B560">
        <v>2014</v>
      </c>
      <c r="C560" s="4">
        <v>40720</v>
      </c>
      <c r="D560" s="13">
        <v>152</v>
      </c>
      <c r="E560" s="13">
        <v>0</v>
      </c>
      <c r="F560" s="13">
        <v>0</v>
      </c>
      <c r="G560" s="13">
        <v>0</v>
      </c>
      <c r="H560" s="13">
        <v>0</v>
      </c>
      <c r="I560" s="13">
        <v>0</v>
      </c>
      <c r="J560" s="13">
        <v>0</v>
      </c>
      <c r="K560" s="13">
        <v>1</v>
      </c>
      <c r="L560" s="13">
        <v>0</v>
      </c>
      <c r="M560" s="13">
        <v>0</v>
      </c>
      <c r="N560" s="13">
        <v>0</v>
      </c>
      <c r="O560" s="13">
        <v>0</v>
      </c>
      <c r="P560" s="13">
        <v>0</v>
      </c>
      <c r="Q560" s="13">
        <v>2</v>
      </c>
      <c r="R560" s="13">
        <v>0</v>
      </c>
      <c r="S560" s="13">
        <v>0</v>
      </c>
      <c r="T560" s="13">
        <v>0</v>
      </c>
      <c r="U560" s="13">
        <v>0</v>
      </c>
      <c r="V560" s="15">
        <f t="shared" si="29"/>
        <v>155</v>
      </c>
      <c r="W560" s="14">
        <v>92</v>
      </c>
      <c r="X560" s="15">
        <f t="shared" si="30"/>
        <v>247</v>
      </c>
    </row>
    <row r="561" spans="1:24" hidden="1" x14ac:dyDescent="0.25">
      <c r="A561">
        <f t="shared" si="31"/>
        <v>27</v>
      </c>
      <c r="B561">
        <v>2014</v>
      </c>
      <c r="C561" s="4">
        <v>40721</v>
      </c>
      <c r="D561" s="13">
        <v>210</v>
      </c>
      <c r="E561" s="13">
        <v>6</v>
      </c>
      <c r="F561" s="13">
        <v>0</v>
      </c>
      <c r="G561" s="13">
        <v>0</v>
      </c>
      <c r="H561" s="13">
        <v>2</v>
      </c>
      <c r="I561" s="13">
        <v>0</v>
      </c>
      <c r="J561" s="13">
        <v>0</v>
      </c>
      <c r="K561" s="13">
        <v>0</v>
      </c>
      <c r="L561" s="13">
        <v>14</v>
      </c>
      <c r="M561" s="13">
        <v>0</v>
      </c>
      <c r="N561" s="13">
        <v>8</v>
      </c>
      <c r="O561" s="13">
        <v>0</v>
      </c>
      <c r="P561" s="13">
        <v>0</v>
      </c>
      <c r="Q561" s="13">
        <v>26</v>
      </c>
      <c r="R561" s="13">
        <v>0</v>
      </c>
      <c r="S561" s="13">
        <v>0</v>
      </c>
      <c r="T561" s="13">
        <v>0</v>
      </c>
      <c r="U561" s="13">
        <v>0</v>
      </c>
      <c r="V561" s="15">
        <f t="shared" si="29"/>
        <v>266</v>
      </c>
      <c r="W561" s="14">
        <v>264</v>
      </c>
      <c r="X561" s="15">
        <f t="shared" si="30"/>
        <v>530</v>
      </c>
    </row>
    <row r="562" spans="1:24" hidden="1" x14ac:dyDescent="0.25">
      <c r="A562">
        <f t="shared" si="31"/>
        <v>27</v>
      </c>
      <c r="B562">
        <v>2014</v>
      </c>
      <c r="C562" s="4">
        <v>40722</v>
      </c>
      <c r="D562" s="13">
        <v>44</v>
      </c>
      <c r="E562" s="13">
        <v>5.3</v>
      </c>
      <c r="F562" s="13">
        <v>0</v>
      </c>
      <c r="G562" s="13">
        <v>0</v>
      </c>
      <c r="H562" s="13">
        <v>0</v>
      </c>
      <c r="I562" s="13">
        <v>2</v>
      </c>
      <c r="J562" s="13">
        <v>0</v>
      </c>
      <c r="K562" s="13">
        <v>0</v>
      </c>
      <c r="L562" s="13">
        <v>2.67</v>
      </c>
      <c r="M562" s="13">
        <v>0</v>
      </c>
      <c r="N562" s="13">
        <v>0</v>
      </c>
      <c r="O562" s="13">
        <v>0</v>
      </c>
      <c r="P562" s="13">
        <v>0</v>
      </c>
      <c r="Q562" s="13">
        <v>2.67</v>
      </c>
      <c r="R562" s="13">
        <v>0</v>
      </c>
      <c r="S562" s="13">
        <v>0</v>
      </c>
      <c r="T562" s="13">
        <v>0</v>
      </c>
      <c r="U562" s="13">
        <v>0</v>
      </c>
      <c r="V562" s="15">
        <f t="shared" si="29"/>
        <v>56.64</v>
      </c>
      <c r="W562" s="14">
        <v>70</v>
      </c>
      <c r="X562" s="15">
        <f t="shared" si="30"/>
        <v>126.64</v>
      </c>
    </row>
    <row r="563" spans="1:24" hidden="1" x14ac:dyDescent="0.25">
      <c r="A563">
        <f t="shared" si="31"/>
        <v>27</v>
      </c>
      <c r="B563">
        <v>2014</v>
      </c>
      <c r="C563" s="4">
        <v>40723</v>
      </c>
      <c r="D563" s="13">
        <v>44</v>
      </c>
      <c r="E563" s="13">
        <v>5.3</v>
      </c>
      <c r="F563" s="13">
        <v>0</v>
      </c>
      <c r="G563" s="13">
        <v>0</v>
      </c>
      <c r="H563" s="13">
        <v>0</v>
      </c>
      <c r="I563" s="13">
        <v>2</v>
      </c>
      <c r="J563" s="13">
        <v>0</v>
      </c>
      <c r="K563" s="13">
        <v>0</v>
      </c>
      <c r="L563" s="13">
        <v>2.67</v>
      </c>
      <c r="M563" s="13">
        <v>0</v>
      </c>
      <c r="N563" s="13">
        <v>0</v>
      </c>
      <c r="O563" s="13">
        <v>0</v>
      </c>
      <c r="P563" s="13">
        <v>0</v>
      </c>
      <c r="Q563" s="13">
        <v>2.67</v>
      </c>
      <c r="R563" s="13">
        <v>0</v>
      </c>
      <c r="S563" s="13">
        <v>0</v>
      </c>
      <c r="T563" s="13">
        <v>0</v>
      </c>
      <c r="U563" s="13">
        <v>0</v>
      </c>
      <c r="V563" s="15">
        <f t="shared" si="29"/>
        <v>56.64</v>
      </c>
      <c r="W563" s="14">
        <v>70</v>
      </c>
      <c r="X563" s="15">
        <f t="shared" si="30"/>
        <v>126.64</v>
      </c>
    </row>
    <row r="564" spans="1:24" hidden="1" x14ac:dyDescent="0.25">
      <c r="A564">
        <f t="shared" si="31"/>
        <v>27</v>
      </c>
      <c r="B564">
        <v>2014</v>
      </c>
      <c r="C564" s="4">
        <v>40724</v>
      </c>
      <c r="D564" s="13">
        <v>44</v>
      </c>
      <c r="E564" s="13">
        <v>5.3</v>
      </c>
      <c r="F564" s="13">
        <v>0</v>
      </c>
      <c r="G564" s="13">
        <v>0</v>
      </c>
      <c r="H564" s="13">
        <v>0</v>
      </c>
      <c r="I564" s="13">
        <v>2</v>
      </c>
      <c r="J564" s="13">
        <v>0</v>
      </c>
      <c r="K564" s="13">
        <v>0</v>
      </c>
      <c r="L564" s="13">
        <v>2.67</v>
      </c>
      <c r="M564" s="13">
        <v>0</v>
      </c>
      <c r="N564" s="13">
        <v>0</v>
      </c>
      <c r="O564" s="13">
        <v>0</v>
      </c>
      <c r="P564" s="13">
        <v>0</v>
      </c>
      <c r="Q564" s="13">
        <v>2.67</v>
      </c>
      <c r="R564" s="13">
        <v>0</v>
      </c>
      <c r="S564" s="13">
        <v>0</v>
      </c>
      <c r="T564" s="13">
        <v>0</v>
      </c>
      <c r="U564" s="13">
        <v>0</v>
      </c>
      <c r="V564" s="15">
        <f t="shared" si="29"/>
        <v>56.64</v>
      </c>
      <c r="W564" s="14">
        <v>70</v>
      </c>
      <c r="X564" s="15">
        <f t="shared" si="30"/>
        <v>126.64</v>
      </c>
    </row>
    <row r="565" spans="1:24" hidden="1" x14ac:dyDescent="0.25">
      <c r="A565">
        <f t="shared" si="31"/>
        <v>27</v>
      </c>
      <c r="B565">
        <v>2014</v>
      </c>
      <c r="C565" s="4">
        <v>40725</v>
      </c>
      <c r="D565" s="13">
        <v>218</v>
      </c>
      <c r="E565" s="13">
        <v>1</v>
      </c>
      <c r="F565" s="13">
        <v>0</v>
      </c>
      <c r="G565" s="13">
        <v>0</v>
      </c>
      <c r="H565" s="13">
        <v>0</v>
      </c>
      <c r="I565" s="13">
        <v>1</v>
      </c>
      <c r="J565" s="13">
        <v>0</v>
      </c>
      <c r="K565" s="13">
        <v>0</v>
      </c>
      <c r="L565" s="13">
        <v>0</v>
      </c>
      <c r="M565" s="13">
        <v>0</v>
      </c>
      <c r="N565" s="13">
        <v>1</v>
      </c>
      <c r="O565" s="13">
        <v>0</v>
      </c>
      <c r="P565" s="13">
        <v>0</v>
      </c>
      <c r="Q565" s="13">
        <v>0</v>
      </c>
      <c r="R565" s="13">
        <v>0</v>
      </c>
      <c r="S565" s="13">
        <v>0</v>
      </c>
      <c r="T565" s="13">
        <v>0</v>
      </c>
      <c r="U565" s="13">
        <v>0</v>
      </c>
      <c r="V565" s="15">
        <f t="shared" si="29"/>
        <v>221</v>
      </c>
      <c r="W565" s="14">
        <v>184</v>
      </c>
      <c r="X565" s="15">
        <f t="shared" si="30"/>
        <v>405</v>
      </c>
    </row>
    <row r="566" spans="1:24" hidden="1" x14ac:dyDescent="0.25">
      <c r="A566">
        <f t="shared" si="31"/>
        <v>27</v>
      </c>
      <c r="B566">
        <v>2014</v>
      </c>
      <c r="C566" s="4">
        <v>40726</v>
      </c>
      <c r="D566" s="13">
        <v>53</v>
      </c>
      <c r="E566" s="13">
        <v>0</v>
      </c>
      <c r="F566" s="13">
        <v>0</v>
      </c>
      <c r="G566" s="13">
        <v>0</v>
      </c>
      <c r="H566" s="13">
        <v>0</v>
      </c>
      <c r="I566" s="13">
        <v>0</v>
      </c>
      <c r="J566" s="13">
        <v>0</v>
      </c>
      <c r="K566" s="13">
        <v>0</v>
      </c>
      <c r="L566" s="13">
        <v>0</v>
      </c>
      <c r="M566" s="13">
        <v>0</v>
      </c>
      <c r="N566" s="13">
        <v>0</v>
      </c>
      <c r="O566" s="13">
        <v>0</v>
      </c>
      <c r="P566" s="13">
        <v>0</v>
      </c>
      <c r="Q566" s="13">
        <v>2</v>
      </c>
      <c r="R566" s="13">
        <v>0</v>
      </c>
      <c r="S566" s="13">
        <v>0</v>
      </c>
      <c r="T566" s="13">
        <v>0</v>
      </c>
      <c r="U566" s="13">
        <v>0</v>
      </c>
      <c r="V566" s="15">
        <f t="shared" si="29"/>
        <v>55</v>
      </c>
      <c r="W566" s="14">
        <v>18</v>
      </c>
      <c r="X566" s="15">
        <f t="shared" si="30"/>
        <v>73</v>
      </c>
    </row>
    <row r="567" spans="1:24" hidden="1" x14ac:dyDescent="0.25">
      <c r="A567">
        <f t="shared" si="31"/>
        <v>28</v>
      </c>
      <c r="B567">
        <v>2014</v>
      </c>
      <c r="C567" s="4">
        <v>40727</v>
      </c>
      <c r="D567" s="13">
        <v>182</v>
      </c>
      <c r="E567" s="13">
        <v>0</v>
      </c>
      <c r="F567" s="13">
        <v>0</v>
      </c>
      <c r="G567" s="13">
        <v>0</v>
      </c>
      <c r="H567" s="13">
        <v>0</v>
      </c>
      <c r="I567" s="13">
        <v>0</v>
      </c>
      <c r="J567" s="13">
        <v>0</v>
      </c>
      <c r="K567" s="13">
        <v>0</v>
      </c>
      <c r="L567" s="13">
        <v>0</v>
      </c>
      <c r="M567" s="13">
        <v>0</v>
      </c>
      <c r="N567" s="13">
        <v>0</v>
      </c>
      <c r="O567" s="13">
        <v>0</v>
      </c>
      <c r="P567" s="13">
        <v>0</v>
      </c>
      <c r="Q567" s="13">
        <v>6</v>
      </c>
      <c r="R567" s="13">
        <v>0</v>
      </c>
      <c r="S567" s="13">
        <v>0</v>
      </c>
      <c r="T567" s="13">
        <v>0</v>
      </c>
      <c r="U567" s="13">
        <v>0</v>
      </c>
      <c r="V567" s="15">
        <f t="shared" si="29"/>
        <v>188</v>
      </c>
      <c r="W567" s="14">
        <v>128</v>
      </c>
      <c r="X567" s="15">
        <f t="shared" si="30"/>
        <v>316</v>
      </c>
    </row>
    <row r="568" spans="1:24" hidden="1" x14ac:dyDescent="0.25">
      <c r="A568">
        <f t="shared" si="31"/>
        <v>28</v>
      </c>
      <c r="B568">
        <v>2014</v>
      </c>
      <c r="C568" s="4">
        <v>40728</v>
      </c>
      <c r="D568" s="13">
        <v>181</v>
      </c>
      <c r="E568" s="13">
        <v>0</v>
      </c>
      <c r="F568" s="13">
        <v>0</v>
      </c>
      <c r="G568" s="13">
        <v>0</v>
      </c>
      <c r="H568" s="13">
        <v>1</v>
      </c>
      <c r="I568" s="13">
        <v>0</v>
      </c>
      <c r="J568" s="13">
        <v>0</v>
      </c>
      <c r="K568" s="13">
        <v>0</v>
      </c>
      <c r="L568" s="13">
        <v>0</v>
      </c>
      <c r="M568" s="13">
        <v>0</v>
      </c>
      <c r="N568" s="13">
        <v>0</v>
      </c>
      <c r="O568" s="13">
        <v>0</v>
      </c>
      <c r="P568" s="13">
        <v>0</v>
      </c>
      <c r="Q568" s="13">
        <v>12</v>
      </c>
      <c r="R568" s="13">
        <v>0</v>
      </c>
      <c r="S568" s="13">
        <v>0</v>
      </c>
      <c r="T568" s="13">
        <v>0</v>
      </c>
      <c r="U568" s="13">
        <v>0</v>
      </c>
      <c r="V568" s="15">
        <f t="shared" si="29"/>
        <v>194</v>
      </c>
      <c r="W568" s="14">
        <v>51</v>
      </c>
      <c r="X568" s="15">
        <f t="shared" si="30"/>
        <v>245</v>
      </c>
    </row>
    <row r="569" spans="1:24" hidden="1" x14ac:dyDescent="0.25">
      <c r="A569">
        <f t="shared" si="31"/>
        <v>28</v>
      </c>
      <c r="B569">
        <v>2014</v>
      </c>
      <c r="C569" s="4">
        <v>40729</v>
      </c>
      <c r="D569" s="13">
        <v>181</v>
      </c>
      <c r="E569" s="13">
        <v>0</v>
      </c>
      <c r="F569" s="13">
        <v>0</v>
      </c>
      <c r="G569" s="13">
        <v>0</v>
      </c>
      <c r="H569" s="13">
        <v>1</v>
      </c>
      <c r="I569" s="13">
        <v>0</v>
      </c>
      <c r="J569" s="13">
        <v>0</v>
      </c>
      <c r="K569" s="13">
        <v>0</v>
      </c>
      <c r="L569" s="13">
        <v>0</v>
      </c>
      <c r="M569" s="13">
        <v>0</v>
      </c>
      <c r="N569" s="13">
        <v>0</v>
      </c>
      <c r="O569" s="13">
        <v>0</v>
      </c>
      <c r="P569" s="13">
        <v>0</v>
      </c>
      <c r="Q569" s="13">
        <v>12</v>
      </c>
      <c r="R569" s="13">
        <v>0</v>
      </c>
      <c r="S569" s="13">
        <v>0</v>
      </c>
      <c r="T569" s="13">
        <v>0</v>
      </c>
      <c r="U569" s="13">
        <v>0</v>
      </c>
      <c r="V569" s="15">
        <f t="shared" si="29"/>
        <v>194</v>
      </c>
      <c r="W569" s="14">
        <v>51</v>
      </c>
      <c r="X569" s="15">
        <f t="shared" si="30"/>
        <v>245</v>
      </c>
    </row>
    <row r="570" spans="1:24" hidden="1" x14ac:dyDescent="0.25">
      <c r="A570">
        <f t="shared" si="31"/>
        <v>28</v>
      </c>
      <c r="B570">
        <v>2014</v>
      </c>
      <c r="C570" s="4">
        <v>40730</v>
      </c>
      <c r="D570" s="13">
        <v>181</v>
      </c>
      <c r="E570" s="13">
        <v>0</v>
      </c>
      <c r="F570" s="13">
        <v>0</v>
      </c>
      <c r="G570" s="13">
        <v>0</v>
      </c>
      <c r="H570" s="13">
        <v>1</v>
      </c>
      <c r="I570" s="13">
        <v>0</v>
      </c>
      <c r="J570" s="13">
        <v>0</v>
      </c>
      <c r="K570" s="13">
        <v>0</v>
      </c>
      <c r="L570" s="13">
        <v>0</v>
      </c>
      <c r="M570" s="13">
        <v>0</v>
      </c>
      <c r="N570" s="13">
        <v>0</v>
      </c>
      <c r="O570" s="13">
        <v>0</v>
      </c>
      <c r="P570" s="13">
        <v>0</v>
      </c>
      <c r="Q570" s="13">
        <v>12</v>
      </c>
      <c r="R570" s="13">
        <v>0</v>
      </c>
      <c r="S570" s="13">
        <v>0</v>
      </c>
      <c r="T570" s="13">
        <v>0</v>
      </c>
      <c r="U570" s="13">
        <v>0</v>
      </c>
      <c r="V570" s="15">
        <f t="shared" si="29"/>
        <v>194</v>
      </c>
      <c r="W570" s="14">
        <v>51</v>
      </c>
      <c r="X570" s="15">
        <f t="shared" si="30"/>
        <v>245</v>
      </c>
    </row>
    <row r="571" spans="1:24" hidden="1" x14ac:dyDescent="0.25">
      <c r="A571">
        <f t="shared" si="31"/>
        <v>28</v>
      </c>
      <c r="B571">
        <v>2014</v>
      </c>
      <c r="C571" s="4">
        <v>40731</v>
      </c>
      <c r="D571" s="13">
        <v>181</v>
      </c>
      <c r="E571" s="13">
        <v>0</v>
      </c>
      <c r="F571" s="13">
        <v>0</v>
      </c>
      <c r="G571" s="13">
        <v>0</v>
      </c>
      <c r="H571" s="13">
        <v>1</v>
      </c>
      <c r="I571" s="13">
        <v>0</v>
      </c>
      <c r="J571" s="13">
        <v>0</v>
      </c>
      <c r="K571" s="13">
        <v>0</v>
      </c>
      <c r="L571" s="13">
        <v>0</v>
      </c>
      <c r="M571" s="13">
        <v>0</v>
      </c>
      <c r="N571" s="13">
        <v>0</v>
      </c>
      <c r="O571" s="13">
        <v>0</v>
      </c>
      <c r="P571" s="13">
        <v>0</v>
      </c>
      <c r="Q571" s="13">
        <v>12</v>
      </c>
      <c r="R571" s="13">
        <v>0</v>
      </c>
      <c r="S571" s="13">
        <v>0</v>
      </c>
      <c r="T571" s="13">
        <v>0</v>
      </c>
      <c r="U571" s="13">
        <v>0</v>
      </c>
      <c r="V571" s="15">
        <f t="shared" si="29"/>
        <v>194</v>
      </c>
      <c r="W571" s="14">
        <v>51</v>
      </c>
      <c r="X571" s="15">
        <f t="shared" si="30"/>
        <v>245</v>
      </c>
    </row>
    <row r="572" spans="1:24" hidden="1" x14ac:dyDescent="0.25">
      <c r="A572">
        <f t="shared" si="31"/>
        <v>28</v>
      </c>
      <c r="B572">
        <v>2014</v>
      </c>
      <c r="C572" s="4">
        <v>40732</v>
      </c>
      <c r="D572" s="13">
        <v>378</v>
      </c>
      <c r="E572" s="13">
        <v>4</v>
      </c>
      <c r="F572" s="13">
        <v>0</v>
      </c>
      <c r="G572" s="13">
        <v>0</v>
      </c>
      <c r="H572" s="13">
        <v>0</v>
      </c>
      <c r="I572" s="13">
        <v>0</v>
      </c>
      <c r="J572" s="13">
        <v>0</v>
      </c>
      <c r="K572" s="13">
        <v>12</v>
      </c>
      <c r="L572" s="13">
        <v>18</v>
      </c>
      <c r="M572" s="13">
        <v>0</v>
      </c>
      <c r="N572" s="13">
        <v>0</v>
      </c>
      <c r="O572" s="13">
        <v>0</v>
      </c>
      <c r="P572" s="13">
        <v>0</v>
      </c>
      <c r="Q572" s="13">
        <v>7</v>
      </c>
      <c r="R572" s="13">
        <v>0</v>
      </c>
      <c r="S572" s="13">
        <v>0</v>
      </c>
      <c r="T572" s="13">
        <v>0</v>
      </c>
      <c r="U572" s="13">
        <v>0</v>
      </c>
      <c r="V572" s="15">
        <f t="shared" si="29"/>
        <v>419</v>
      </c>
      <c r="W572" s="14">
        <v>235</v>
      </c>
      <c r="X572" s="15">
        <f t="shared" si="30"/>
        <v>654</v>
      </c>
    </row>
    <row r="573" spans="1:24" hidden="1" x14ac:dyDescent="0.25">
      <c r="A573">
        <f t="shared" si="31"/>
        <v>28</v>
      </c>
      <c r="B573">
        <v>2014</v>
      </c>
      <c r="C573" s="4">
        <v>40733</v>
      </c>
      <c r="D573" s="13">
        <v>260</v>
      </c>
      <c r="E573" s="13">
        <v>3</v>
      </c>
      <c r="F573" s="13">
        <v>0</v>
      </c>
      <c r="G573" s="13">
        <v>0</v>
      </c>
      <c r="H573" s="13">
        <v>0</v>
      </c>
      <c r="I573" s="13">
        <v>1</v>
      </c>
      <c r="J573" s="13">
        <v>0</v>
      </c>
      <c r="K573" s="13">
        <v>6</v>
      </c>
      <c r="L573" s="13">
        <v>2</v>
      </c>
      <c r="M573" s="13">
        <v>0</v>
      </c>
      <c r="N573" s="13">
        <v>2</v>
      </c>
      <c r="O573" s="13">
        <v>0</v>
      </c>
      <c r="P573" s="13">
        <v>0</v>
      </c>
      <c r="Q573" s="13">
        <v>13</v>
      </c>
      <c r="R573" s="13">
        <v>0</v>
      </c>
      <c r="S573" s="13">
        <v>0</v>
      </c>
      <c r="T573" s="13">
        <v>0</v>
      </c>
      <c r="U573" s="13">
        <v>0</v>
      </c>
      <c r="V573" s="15">
        <f t="shared" ref="V573:V592" si="35">IF(SUM(D573:U573)=0,NA(),SUM(D573:U573))</f>
        <v>287</v>
      </c>
      <c r="W573" s="14">
        <v>150</v>
      </c>
      <c r="X573" s="15">
        <f t="shared" ref="X573:X592" si="36">SUM(V573:W573)</f>
        <v>437</v>
      </c>
    </row>
    <row r="574" spans="1:24" hidden="1" x14ac:dyDescent="0.25">
      <c r="A574">
        <f t="shared" si="31"/>
        <v>29</v>
      </c>
      <c r="B574">
        <v>2014</v>
      </c>
      <c r="C574" s="4">
        <v>40734</v>
      </c>
      <c r="D574" s="13">
        <v>97</v>
      </c>
      <c r="E574" s="13">
        <v>0</v>
      </c>
      <c r="F574" s="13">
        <v>0</v>
      </c>
      <c r="G574" s="13">
        <v>0</v>
      </c>
      <c r="H574" s="13">
        <v>0</v>
      </c>
      <c r="I574" s="13">
        <v>0</v>
      </c>
      <c r="J574" s="13">
        <v>0</v>
      </c>
      <c r="K574" s="13">
        <v>13</v>
      </c>
      <c r="L574" s="13">
        <v>1</v>
      </c>
      <c r="M574" s="13">
        <v>0</v>
      </c>
      <c r="N574" s="13">
        <v>2</v>
      </c>
      <c r="O574" s="13">
        <v>0</v>
      </c>
      <c r="P574" s="13">
        <v>0</v>
      </c>
      <c r="Q574" s="13">
        <v>1</v>
      </c>
      <c r="R574" s="13">
        <v>0</v>
      </c>
      <c r="S574" s="13">
        <v>0</v>
      </c>
      <c r="T574" s="13">
        <v>0</v>
      </c>
      <c r="U574" s="13">
        <v>0</v>
      </c>
      <c r="V574" s="15">
        <f t="shared" si="35"/>
        <v>114</v>
      </c>
      <c r="W574" s="14">
        <v>24</v>
      </c>
      <c r="X574" s="15">
        <f t="shared" si="36"/>
        <v>138</v>
      </c>
    </row>
    <row r="575" spans="1:24" hidden="1" x14ac:dyDescent="0.25">
      <c r="A575">
        <f t="shared" si="31"/>
        <v>29</v>
      </c>
      <c r="B575">
        <v>2014</v>
      </c>
      <c r="C575" s="4">
        <v>40735</v>
      </c>
      <c r="D575" s="13">
        <v>39</v>
      </c>
      <c r="E575" s="13">
        <v>0</v>
      </c>
      <c r="F575" s="13">
        <v>0</v>
      </c>
      <c r="G575" s="13">
        <v>0</v>
      </c>
      <c r="H575" s="13">
        <v>0</v>
      </c>
      <c r="I575" s="13">
        <v>0</v>
      </c>
      <c r="J575" s="13">
        <v>0</v>
      </c>
      <c r="K575" s="13">
        <v>1</v>
      </c>
      <c r="L575" s="13">
        <v>0</v>
      </c>
      <c r="M575" s="13">
        <v>0</v>
      </c>
      <c r="N575" s="13">
        <v>1</v>
      </c>
      <c r="O575" s="13">
        <v>0</v>
      </c>
      <c r="P575" s="13">
        <v>0</v>
      </c>
      <c r="Q575" s="13">
        <v>2</v>
      </c>
      <c r="R575" s="13">
        <v>0</v>
      </c>
      <c r="S575" s="13">
        <v>0</v>
      </c>
      <c r="T575" s="13">
        <v>0</v>
      </c>
      <c r="U575" s="13">
        <v>0</v>
      </c>
      <c r="V575" s="15">
        <f t="shared" si="35"/>
        <v>43</v>
      </c>
      <c r="W575" s="14">
        <v>18</v>
      </c>
      <c r="X575" s="15">
        <f t="shared" si="36"/>
        <v>61</v>
      </c>
    </row>
    <row r="576" spans="1:24" hidden="1" x14ac:dyDescent="0.25">
      <c r="A576">
        <f t="shared" si="31"/>
        <v>29</v>
      </c>
      <c r="B576">
        <v>2014</v>
      </c>
      <c r="C576" s="4">
        <v>40736</v>
      </c>
      <c r="D576" s="13">
        <v>81.33</v>
      </c>
      <c r="E576" s="13">
        <v>1.67</v>
      </c>
      <c r="F576" s="13">
        <v>0</v>
      </c>
      <c r="G576" s="13">
        <v>0</v>
      </c>
      <c r="H576" s="13">
        <v>0</v>
      </c>
      <c r="I576" s="13">
        <v>0.67</v>
      </c>
      <c r="J576" s="13">
        <v>0</v>
      </c>
      <c r="K576" s="13">
        <v>8</v>
      </c>
      <c r="L576" s="13">
        <v>1</v>
      </c>
      <c r="M576" s="13">
        <v>0</v>
      </c>
      <c r="N576" s="13">
        <v>2.67</v>
      </c>
      <c r="O576" s="13">
        <v>0.33</v>
      </c>
      <c r="P576" s="13">
        <v>0</v>
      </c>
      <c r="Q576" s="13">
        <v>0</v>
      </c>
      <c r="R576" s="13">
        <v>0</v>
      </c>
      <c r="S576" s="13">
        <v>0</v>
      </c>
      <c r="T576" s="13">
        <v>0</v>
      </c>
      <c r="U576" s="13">
        <v>0</v>
      </c>
      <c r="V576" s="15">
        <f t="shared" si="35"/>
        <v>95.67</v>
      </c>
      <c r="W576" s="14">
        <v>22</v>
      </c>
      <c r="X576" s="15">
        <f t="shared" si="36"/>
        <v>117.67</v>
      </c>
    </row>
    <row r="577" spans="1:24" hidden="1" x14ac:dyDescent="0.25">
      <c r="A577">
        <f t="shared" si="31"/>
        <v>29</v>
      </c>
      <c r="B577">
        <v>2014</v>
      </c>
      <c r="C577" s="4">
        <v>40737</v>
      </c>
      <c r="D577" s="13">
        <v>81.33</v>
      </c>
      <c r="E577" s="13">
        <v>1.67</v>
      </c>
      <c r="F577" s="13">
        <v>0</v>
      </c>
      <c r="G577" s="13">
        <v>0</v>
      </c>
      <c r="H577" s="13">
        <v>0</v>
      </c>
      <c r="I577" s="13">
        <v>0.67</v>
      </c>
      <c r="J577" s="13">
        <v>0</v>
      </c>
      <c r="K577" s="13">
        <v>8</v>
      </c>
      <c r="L577" s="13">
        <v>1</v>
      </c>
      <c r="M577" s="13">
        <v>0</v>
      </c>
      <c r="N577" s="13">
        <v>2.67</v>
      </c>
      <c r="O577" s="13">
        <v>0.33</v>
      </c>
      <c r="P577" s="13">
        <v>0</v>
      </c>
      <c r="Q577" s="13">
        <v>0</v>
      </c>
      <c r="R577" s="13">
        <v>0</v>
      </c>
      <c r="S577" s="13">
        <v>0</v>
      </c>
      <c r="T577" s="13">
        <v>0</v>
      </c>
      <c r="U577" s="13">
        <v>0</v>
      </c>
      <c r="V577" s="15">
        <f t="shared" si="35"/>
        <v>95.67</v>
      </c>
      <c r="W577" s="14">
        <v>22</v>
      </c>
      <c r="X577" s="15">
        <f t="shared" si="36"/>
        <v>117.67</v>
      </c>
    </row>
    <row r="578" spans="1:24" hidden="1" x14ac:dyDescent="0.25">
      <c r="A578">
        <f t="shared" si="31"/>
        <v>29</v>
      </c>
      <c r="B578">
        <v>2014</v>
      </c>
      <c r="C578" s="4">
        <v>40738</v>
      </c>
      <c r="D578" s="13">
        <v>81.33</v>
      </c>
      <c r="E578" s="13">
        <v>1.67</v>
      </c>
      <c r="F578" s="13">
        <v>0</v>
      </c>
      <c r="G578" s="13">
        <v>0</v>
      </c>
      <c r="H578" s="13">
        <v>0</v>
      </c>
      <c r="I578" s="13">
        <v>0.67</v>
      </c>
      <c r="J578" s="13">
        <v>0</v>
      </c>
      <c r="K578" s="13">
        <v>8</v>
      </c>
      <c r="L578" s="13">
        <v>1</v>
      </c>
      <c r="M578" s="13">
        <v>0</v>
      </c>
      <c r="N578" s="13">
        <v>2.67</v>
      </c>
      <c r="O578" s="13">
        <v>0.33</v>
      </c>
      <c r="P578" s="13">
        <v>0</v>
      </c>
      <c r="Q578" s="13">
        <v>0</v>
      </c>
      <c r="R578" s="13">
        <v>0</v>
      </c>
      <c r="S578" s="13">
        <v>0</v>
      </c>
      <c r="T578" s="13">
        <v>0</v>
      </c>
      <c r="U578" s="13">
        <v>0</v>
      </c>
      <c r="V578" s="15">
        <f t="shared" si="35"/>
        <v>95.67</v>
      </c>
      <c r="W578" s="14">
        <v>22</v>
      </c>
      <c r="X578" s="15">
        <f t="shared" si="36"/>
        <v>117.67</v>
      </c>
    </row>
    <row r="579" spans="1:24" hidden="1" x14ac:dyDescent="0.25">
      <c r="A579">
        <f t="shared" ref="A579:A592" si="37">WEEKNUM(C579)</f>
        <v>29</v>
      </c>
      <c r="B579">
        <v>2014</v>
      </c>
      <c r="C579" s="4">
        <v>40739</v>
      </c>
      <c r="D579" s="13">
        <v>106</v>
      </c>
      <c r="E579" s="13">
        <v>1</v>
      </c>
      <c r="F579" s="13">
        <v>0</v>
      </c>
      <c r="G579" s="13">
        <v>0</v>
      </c>
      <c r="H579" s="13">
        <v>0</v>
      </c>
      <c r="I579" s="13">
        <v>0</v>
      </c>
      <c r="J579" s="13">
        <v>0</v>
      </c>
      <c r="K579" s="13">
        <v>13</v>
      </c>
      <c r="L579" s="13">
        <v>4</v>
      </c>
      <c r="M579" s="13">
        <v>0</v>
      </c>
      <c r="N579" s="13">
        <v>0</v>
      </c>
      <c r="O579" s="13">
        <v>0</v>
      </c>
      <c r="P579" s="13">
        <v>0</v>
      </c>
      <c r="Q579" s="13">
        <v>0</v>
      </c>
      <c r="R579" s="13">
        <v>0</v>
      </c>
      <c r="S579" s="13">
        <v>0</v>
      </c>
      <c r="T579" s="13">
        <v>0</v>
      </c>
      <c r="U579" s="13">
        <v>0</v>
      </c>
      <c r="V579" s="15">
        <f t="shared" si="35"/>
        <v>124</v>
      </c>
      <c r="W579" s="14">
        <v>60</v>
      </c>
      <c r="X579" s="15">
        <f t="shared" si="36"/>
        <v>184</v>
      </c>
    </row>
    <row r="580" spans="1:24" hidden="1" x14ac:dyDescent="0.25">
      <c r="A580">
        <f t="shared" si="37"/>
        <v>29</v>
      </c>
      <c r="B580">
        <v>2014</v>
      </c>
      <c r="C580" s="4">
        <v>40740</v>
      </c>
      <c r="D580" s="13">
        <v>62</v>
      </c>
      <c r="E580" s="13">
        <v>0</v>
      </c>
      <c r="F580" s="13">
        <v>0</v>
      </c>
      <c r="G580" s="13">
        <v>0</v>
      </c>
      <c r="H580" s="13">
        <v>0</v>
      </c>
      <c r="I580" s="13">
        <v>0</v>
      </c>
      <c r="J580" s="13">
        <v>0</v>
      </c>
      <c r="K580" s="13">
        <v>4</v>
      </c>
      <c r="L580" s="13">
        <v>2</v>
      </c>
      <c r="M580" s="13">
        <v>0</v>
      </c>
      <c r="N580" s="13">
        <v>0</v>
      </c>
      <c r="O580" s="13">
        <v>0</v>
      </c>
      <c r="P580" s="13">
        <v>0</v>
      </c>
      <c r="Q580" s="13">
        <v>0</v>
      </c>
      <c r="R580" s="13">
        <v>0</v>
      </c>
      <c r="S580" s="13">
        <v>0</v>
      </c>
      <c r="T580" s="13">
        <v>0</v>
      </c>
      <c r="U580" s="13">
        <v>0</v>
      </c>
      <c r="V580" s="15">
        <f t="shared" si="35"/>
        <v>68</v>
      </c>
      <c r="W580" s="14">
        <v>27</v>
      </c>
      <c r="X580" s="15">
        <f t="shared" si="36"/>
        <v>95</v>
      </c>
    </row>
    <row r="581" spans="1:24" hidden="1" x14ac:dyDescent="0.25">
      <c r="A581">
        <f t="shared" si="37"/>
        <v>30</v>
      </c>
      <c r="B581">
        <v>2014</v>
      </c>
      <c r="C581" s="4">
        <v>40741</v>
      </c>
      <c r="D581" s="13">
        <v>108</v>
      </c>
      <c r="E581" s="13">
        <v>0</v>
      </c>
      <c r="F581" s="13">
        <v>0</v>
      </c>
      <c r="G581" s="13">
        <v>0</v>
      </c>
      <c r="H581" s="13">
        <v>0</v>
      </c>
      <c r="I581" s="13">
        <v>0</v>
      </c>
      <c r="J581" s="13">
        <v>0</v>
      </c>
      <c r="K581" s="13">
        <v>4</v>
      </c>
      <c r="L581" s="13">
        <v>0</v>
      </c>
      <c r="M581" s="13">
        <v>0</v>
      </c>
      <c r="N581" s="13">
        <v>0</v>
      </c>
      <c r="O581" s="13">
        <v>0</v>
      </c>
      <c r="P581" s="13">
        <v>0</v>
      </c>
      <c r="Q581" s="13">
        <v>0</v>
      </c>
      <c r="R581" s="13">
        <v>0</v>
      </c>
      <c r="S581" s="13">
        <v>0</v>
      </c>
      <c r="T581" s="13">
        <v>0</v>
      </c>
      <c r="U581" s="13">
        <v>0</v>
      </c>
      <c r="V581" s="15">
        <f t="shared" si="35"/>
        <v>112</v>
      </c>
      <c r="W581" s="14">
        <v>28</v>
      </c>
      <c r="X581" s="15">
        <f t="shared" si="36"/>
        <v>140</v>
      </c>
    </row>
    <row r="582" spans="1:24" hidden="1" x14ac:dyDescent="0.25">
      <c r="A582">
        <f t="shared" si="37"/>
        <v>30</v>
      </c>
      <c r="B582">
        <v>2014</v>
      </c>
      <c r="C582" s="4">
        <v>40742</v>
      </c>
      <c r="D582" s="13">
        <v>138</v>
      </c>
      <c r="E582" s="13">
        <v>0</v>
      </c>
      <c r="F582" s="13">
        <v>0</v>
      </c>
      <c r="G582" s="13">
        <v>0</v>
      </c>
      <c r="H582" s="13">
        <v>0</v>
      </c>
      <c r="I582" s="13">
        <v>0</v>
      </c>
      <c r="J582" s="13">
        <v>0</v>
      </c>
      <c r="K582" s="13">
        <v>3</v>
      </c>
      <c r="L582" s="13">
        <v>0</v>
      </c>
      <c r="M582" s="13">
        <v>0</v>
      </c>
      <c r="N582" s="13">
        <v>0</v>
      </c>
      <c r="O582" s="13">
        <v>0</v>
      </c>
      <c r="P582" s="13">
        <v>0</v>
      </c>
      <c r="Q582" s="13">
        <v>0</v>
      </c>
      <c r="R582" s="13">
        <v>0</v>
      </c>
      <c r="S582" s="13">
        <v>0</v>
      </c>
      <c r="T582" s="13">
        <v>0</v>
      </c>
      <c r="U582" s="13">
        <v>0</v>
      </c>
      <c r="V582" s="15">
        <f t="shared" si="35"/>
        <v>141</v>
      </c>
      <c r="W582" s="14">
        <v>106</v>
      </c>
      <c r="X582" s="15">
        <f t="shared" si="36"/>
        <v>247</v>
      </c>
    </row>
    <row r="583" spans="1:24" hidden="1" x14ac:dyDescent="0.25">
      <c r="A583">
        <f t="shared" si="37"/>
        <v>30</v>
      </c>
      <c r="B583">
        <v>2014</v>
      </c>
      <c r="C583" s="4">
        <v>40743</v>
      </c>
      <c r="D583" s="13">
        <v>59.3</v>
      </c>
      <c r="E583" s="13">
        <v>1.3</v>
      </c>
      <c r="F583" s="13">
        <v>0</v>
      </c>
      <c r="G583" s="13">
        <v>0</v>
      </c>
      <c r="H583" s="13">
        <v>0</v>
      </c>
      <c r="I583" s="13">
        <v>0</v>
      </c>
      <c r="J583" s="13">
        <v>0</v>
      </c>
      <c r="K583" s="13">
        <v>2.7</v>
      </c>
      <c r="L583" s="13">
        <v>0.7</v>
      </c>
      <c r="M583" s="13">
        <v>0</v>
      </c>
      <c r="N583" s="13">
        <v>0</v>
      </c>
      <c r="O583" s="13">
        <v>0</v>
      </c>
      <c r="P583" s="13">
        <v>0</v>
      </c>
      <c r="Q583" s="13">
        <v>0.7</v>
      </c>
      <c r="R583" s="13">
        <v>0</v>
      </c>
      <c r="S583" s="13">
        <v>0</v>
      </c>
      <c r="T583" s="13">
        <v>0.7</v>
      </c>
      <c r="U583" s="13">
        <v>0</v>
      </c>
      <c r="V583" s="15">
        <f t="shared" si="35"/>
        <v>65.400000000000006</v>
      </c>
      <c r="W583" s="14">
        <v>33.299999999999997</v>
      </c>
      <c r="X583" s="15">
        <f t="shared" si="36"/>
        <v>98.7</v>
      </c>
    </row>
    <row r="584" spans="1:24" hidden="1" x14ac:dyDescent="0.25">
      <c r="A584">
        <f t="shared" si="37"/>
        <v>30</v>
      </c>
      <c r="B584">
        <v>2014</v>
      </c>
      <c r="C584" s="4">
        <v>40744</v>
      </c>
      <c r="D584" s="13">
        <v>59.3</v>
      </c>
      <c r="E584" s="13">
        <v>1.3</v>
      </c>
      <c r="F584" s="13">
        <v>0</v>
      </c>
      <c r="G584" s="13">
        <v>0</v>
      </c>
      <c r="H584" s="13">
        <v>0</v>
      </c>
      <c r="I584" s="13">
        <v>0</v>
      </c>
      <c r="J584" s="13">
        <v>0</v>
      </c>
      <c r="K584" s="13">
        <v>2.7</v>
      </c>
      <c r="L584" s="13">
        <v>0.7</v>
      </c>
      <c r="M584" s="13">
        <v>0</v>
      </c>
      <c r="N584" s="13">
        <v>0</v>
      </c>
      <c r="O584" s="13">
        <v>0</v>
      </c>
      <c r="P584" s="13">
        <v>0</v>
      </c>
      <c r="Q584" s="13">
        <v>0.7</v>
      </c>
      <c r="R584" s="13">
        <v>0</v>
      </c>
      <c r="S584" s="13">
        <v>0</v>
      </c>
      <c r="T584" s="13">
        <v>0.7</v>
      </c>
      <c r="U584" s="13">
        <v>0</v>
      </c>
      <c r="V584" s="15">
        <f t="shared" si="35"/>
        <v>65.400000000000006</v>
      </c>
      <c r="W584" s="14">
        <v>33.299999999999997</v>
      </c>
      <c r="X584" s="15">
        <f t="shared" si="36"/>
        <v>98.7</v>
      </c>
    </row>
    <row r="585" spans="1:24" hidden="1" x14ac:dyDescent="0.25">
      <c r="A585">
        <f t="shared" si="37"/>
        <v>30</v>
      </c>
      <c r="B585">
        <v>2014</v>
      </c>
      <c r="C585" s="4">
        <v>40745</v>
      </c>
      <c r="D585" s="13">
        <v>59.3</v>
      </c>
      <c r="E585" s="13">
        <v>1.3</v>
      </c>
      <c r="F585" s="13">
        <v>0</v>
      </c>
      <c r="G585" s="13">
        <v>0</v>
      </c>
      <c r="H585" s="13">
        <v>0</v>
      </c>
      <c r="I585" s="13">
        <v>0</v>
      </c>
      <c r="J585" s="13">
        <v>0</v>
      </c>
      <c r="K585" s="13">
        <v>2.7</v>
      </c>
      <c r="L585" s="13">
        <v>0.7</v>
      </c>
      <c r="M585" s="13">
        <v>0</v>
      </c>
      <c r="N585" s="13">
        <v>0</v>
      </c>
      <c r="O585" s="13">
        <v>0</v>
      </c>
      <c r="P585" s="13">
        <v>0</v>
      </c>
      <c r="Q585" s="13">
        <v>0.7</v>
      </c>
      <c r="R585" s="13">
        <v>0</v>
      </c>
      <c r="S585" s="13">
        <v>0</v>
      </c>
      <c r="T585" s="13">
        <v>0.7</v>
      </c>
      <c r="U585" s="13">
        <v>0</v>
      </c>
      <c r="V585" s="15">
        <f t="shared" si="35"/>
        <v>65.400000000000006</v>
      </c>
      <c r="W585" s="14">
        <v>33.299999999999997</v>
      </c>
      <c r="X585" s="15">
        <f t="shared" si="36"/>
        <v>98.7</v>
      </c>
    </row>
    <row r="586" spans="1:24" hidden="1" x14ac:dyDescent="0.25">
      <c r="A586">
        <f t="shared" si="37"/>
        <v>30</v>
      </c>
      <c r="B586">
        <v>2014</v>
      </c>
      <c r="C586" s="4">
        <v>40746</v>
      </c>
      <c r="D586" s="13">
        <v>234</v>
      </c>
      <c r="E586" s="13">
        <v>0</v>
      </c>
      <c r="F586" s="13">
        <v>0</v>
      </c>
      <c r="G586" s="13">
        <v>0</v>
      </c>
      <c r="H586" s="13">
        <v>1</v>
      </c>
      <c r="I586" s="13">
        <v>0</v>
      </c>
      <c r="J586" s="13">
        <v>0</v>
      </c>
      <c r="K586" s="13">
        <v>12</v>
      </c>
      <c r="L586" s="13">
        <v>0</v>
      </c>
      <c r="M586" s="13">
        <v>0</v>
      </c>
      <c r="N586" s="13">
        <v>0</v>
      </c>
      <c r="O586" s="13">
        <v>0</v>
      </c>
      <c r="P586" s="13">
        <v>0</v>
      </c>
      <c r="Q586" s="13">
        <v>10</v>
      </c>
      <c r="R586" s="13">
        <v>0</v>
      </c>
      <c r="S586" s="13">
        <v>0</v>
      </c>
      <c r="T586" s="13">
        <v>5</v>
      </c>
      <c r="U586" s="13">
        <v>0</v>
      </c>
      <c r="V586" s="15">
        <f t="shared" si="35"/>
        <v>262</v>
      </c>
      <c r="W586" s="14">
        <v>160</v>
      </c>
      <c r="X586" s="15">
        <f t="shared" si="36"/>
        <v>422</v>
      </c>
    </row>
    <row r="587" spans="1:24" hidden="1" x14ac:dyDescent="0.25">
      <c r="A587">
        <f t="shared" si="37"/>
        <v>30</v>
      </c>
      <c r="B587">
        <v>2014</v>
      </c>
      <c r="C587" s="4">
        <v>40747</v>
      </c>
      <c r="D587" s="13">
        <v>35</v>
      </c>
      <c r="E587" s="13">
        <v>1</v>
      </c>
      <c r="F587" s="13">
        <v>0</v>
      </c>
      <c r="G587" s="13">
        <v>0</v>
      </c>
      <c r="H587" s="13">
        <v>0</v>
      </c>
      <c r="I587" s="13">
        <v>1</v>
      </c>
      <c r="J587" s="13">
        <v>0</v>
      </c>
      <c r="K587" s="13">
        <v>24</v>
      </c>
      <c r="L587" s="13">
        <v>2</v>
      </c>
      <c r="M587" s="13">
        <v>0</v>
      </c>
      <c r="N587" s="13">
        <v>1</v>
      </c>
      <c r="O587" s="13">
        <v>0</v>
      </c>
      <c r="P587" s="13">
        <v>0</v>
      </c>
      <c r="Q587" s="13">
        <v>0</v>
      </c>
      <c r="R587" s="13">
        <v>0</v>
      </c>
      <c r="S587" s="13">
        <v>0</v>
      </c>
      <c r="T587" s="13">
        <v>0</v>
      </c>
      <c r="U587" s="13">
        <v>1</v>
      </c>
      <c r="V587" s="15">
        <f t="shared" si="35"/>
        <v>65</v>
      </c>
      <c r="W587" s="14">
        <v>18</v>
      </c>
      <c r="X587" s="15">
        <f t="shared" si="36"/>
        <v>83</v>
      </c>
    </row>
    <row r="588" spans="1:24" hidden="1" x14ac:dyDescent="0.25">
      <c r="A588">
        <f t="shared" si="37"/>
        <v>31</v>
      </c>
      <c r="B588">
        <v>2014</v>
      </c>
      <c r="C588" s="4">
        <v>40748</v>
      </c>
      <c r="D588" s="13">
        <v>66</v>
      </c>
      <c r="E588" s="13">
        <v>0</v>
      </c>
      <c r="F588" s="13">
        <v>0</v>
      </c>
      <c r="G588" s="13">
        <v>0</v>
      </c>
      <c r="H588" s="13">
        <v>0</v>
      </c>
      <c r="I588" s="13">
        <v>0</v>
      </c>
      <c r="J588" s="13">
        <v>0</v>
      </c>
      <c r="K588" s="13">
        <v>13</v>
      </c>
      <c r="L588" s="13">
        <v>0</v>
      </c>
      <c r="M588" s="13">
        <v>0</v>
      </c>
      <c r="N588" s="13">
        <v>0</v>
      </c>
      <c r="O588" s="13">
        <v>0</v>
      </c>
      <c r="P588" s="13">
        <v>0</v>
      </c>
      <c r="Q588" s="13">
        <v>0</v>
      </c>
      <c r="R588" s="13">
        <v>0</v>
      </c>
      <c r="S588" s="13">
        <v>0</v>
      </c>
      <c r="T588" s="13">
        <v>0</v>
      </c>
      <c r="U588" s="13">
        <v>0</v>
      </c>
      <c r="V588" s="15">
        <f t="shared" si="35"/>
        <v>79</v>
      </c>
      <c r="W588" s="14">
        <v>28</v>
      </c>
      <c r="X588" s="15">
        <f t="shared" si="36"/>
        <v>107</v>
      </c>
    </row>
    <row r="589" spans="1:24" hidden="1" x14ac:dyDescent="0.25">
      <c r="A589">
        <f t="shared" si="37"/>
        <v>31</v>
      </c>
      <c r="B589">
        <v>2014</v>
      </c>
      <c r="C589" s="4">
        <v>40749</v>
      </c>
      <c r="D589" s="13">
        <v>32</v>
      </c>
      <c r="E589" s="13">
        <v>0</v>
      </c>
      <c r="F589" s="13">
        <v>0</v>
      </c>
      <c r="G589" s="13">
        <v>0</v>
      </c>
      <c r="H589" s="13">
        <v>0</v>
      </c>
      <c r="I589" s="13">
        <v>2</v>
      </c>
      <c r="J589" s="13">
        <v>0</v>
      </c>
      <c r="K589" s="13">
        <v>7</v>
      </c>
      <c r="L589" s="13">
        <v>1</v>
      </c>
      <c r="M589" s="13">
        <v>0</v>
      </c>
      <c r="N589" s="13">
        <v>0</v>
      </c>
      <c r="O589" s="13">
        <v>0</v>
      </c>
      <c r="P589" s="13">
        <v>0</v>
      </c>
      <c r="Q589" s="13">
        <v>0</v>
      </c>
      <c r="R589" s="13">
        <v>0</v>
      </c>
      <c r="S589" s="13">
        <v>0</v>
      </c>
      <c r="T589" s="13">
        <v>0</v>
      </c>
      <c r="U589" s="13">
        <v>1</v>
      </c>
      <c r="V589" s="15">
        <f t="shared" si="35"/>
        <v>43</v>
      </c>
      <c r="W589" s="14">
        <v>12</v>
      </c>
      <c r="X589" s="15">
        <f t="shared" si="36"/>
        <v>55</v>
      </c>
    </row>
    <row r="590" spans="1:24" hidden="1" x14ac:dyDescent="0.25">
      <c r="A590">
        <f t="shared" si="37"/>
        <v>31</v>
      </c>
      <c r="B590">
        <v>2014</v>
      </c>
      <c r="C590" s="4">
        <v>40750</v>
      </c>
      <c r="D590" s="13">
        <v>20</v>
      </c>
      <c r="E590" s="13">
        <v>3</v>
      </c>
      <c r="F590" s="13">
        <v>0</v>
      </c>
      <c r="G590" s="13">
        <v>0</v>
      </c>
      <c r="H590" s="13">
        <v>0</v>
      </c>
      <c r="I590" s="13">
        <v>0</v>
      </c>
      <c r="J590" s="13">
        <v>0</v>
      </c>
      <c r="K590" s="13">
        <v>1</v>
      </c>
      <c r="L590" s="13">
        <v>3.3</v>
      </c>
      <c r="M590" s="13">
        <v>0</v>
      </c>
      <c r="N590" s="13">
        <v>0</v>
      </c>
      <c r="O590" s="13">
        <v>0</v>
      </c>
      <c r="P590" s="13">
        <v>0</v>
      </c>
      <c r="Q590" s="13">
        <v>1.3</v>
      </c>
      <c r="R590" s="13">
        <v>0</v>
      </c>
      <c r="S590" s="13">
        <v>0</v>
      </c>
      <c r="T590" s="13">
        <v>0</v>
      </c>
      <c r="U590" s="13">
        <v>0</v>
      </c>
      <c r="V590" s="15">
        <f t="shared" si="35"/>
        <v>28.6</v>
      </c>
      <c r="W590" s="14">
        <v>19.3</v>
      </c>
      <c r="X590" s="15">
        <f t="shared" si="36"/>
        <v>47.900000000000006</v>
      </c>
    </row>
    <row r="591" spans="1:24" hidden="1" x14ac:dyDescent="0.25">
      <c r="A591">
        <f t="shared" si="37"/>
        <v>31</v>
      </c>
      <c r="B591">
        <v>2014</v>
      </c>
      <c r="C591" s="4">
        <v>40751</v>
      </c>
      <c r="D591" s="13">
        <v>20</v>
      </c>
      <c r="E591" s="13">
        <v>3</v>
      </c>
      <c r="F591" s="13">
        <v>0</v>
      </c>
      <c r="G591" s="13">
        <v>0</v>
      </c>
      <c r="H591" s="13">
        <v>0</v>
      </c>
      <c r="I591" s="13">
        <v>0</v>
      </c>
      <c r="J591" s="13">
        <v>0</v>
      </c>
      <c r="K591" s="13">
        <v>1</v>
      </c>
      <c r="L591" s="13">
        <v>3.3</v>
      </c>
      <c r="M591" s="13">
        <v>0</v>
      </c>
      <c r="N591" s="13">
        <v>0</v>
      </c>
      <c r="O591" s="13">
        <v>0</v>
      </c>
      <c r="P591" s="13">
        <v>0</v>
      </c>
      <c r="Q591" s="13">
        <v>1.3</v>
      </c>
      <c r="R591" s="13">
        <v>0</v>
      </c>
      <c r="S591" s="13">
        <v>0</v>
      </c>
      <c r="T591" s="13">
        <v>0</v>
      </c>
      <c r="U591" s="13">
        <v>0</v>
      </c>
      <c r="V591" s="15">
        <f t="shared" si="35"/>
        <v>28.6</v>
      </c>
      <c r="W591" s="14">
        <v>20.3</v>
      </c>
      <c r="X591" s="15">
        <f t="shared" si="36"/>
        <v>48.900000000000006</v>
      </c>
    </row>
    <row r="592" spans="1:24" hidden="1" x14ac:dyDescent="0.25">
      <c r="A592">
        <f t="shared" si="37"/>
        <v>31</v>
      </c>
      <c r="B592">
        <v>2014</v>
      </c>
      <c r="C592" s="4">
        <v>40752</v>
      </c>
      <c r="D592" s="13">
        <v>20</v>
      </c>
      <c r="E592" s="13">
        <v>3</v>
      </c>
      <c r="F592" s="13">
        <v>0</v>
      </c>
      <c r="G592" s="13">
        <v>0</v>
      </c>
      <c r="H592" s="13">
        <v>0</v>
      </c>
      <c r="I592" s="13">
        <v>0</v>
      </c>
      <c r="J592" s="13">
        <v>0</v>
      </c>
      <c r="K592" s="13">
        <v>1</v>
      </c>
      <c r="L592" s="13">
        <v>3.3</v>
      </c>
      <c r="M592" s="13">
        <v>0</v>
      </c>
      <c r="N592" s="13">
        <v>0</v>
      </c>
      <c r="O592" s="13">
        <v>0</v>
      </c>
      <c r="P592" s="13">
        <v>0</v>
      </c>
      <c r="Q592" s="13">
        <v>1.3</v>
      </c>
      <c r="R592" s="13">
        <v>0</v>
      </c>
      <c r="S592" s="13">
        <v>0</v>
      </c>
      <c r="T592" s="13">
        <v>0</v>
      </c>
      <c r="U592" s="13">
        <v>0</v>
      </c>
      <c r="V592" s="15">
        <f t="shared" si="35"/>
        <v>28.6</v>
      </c>
      <c r="W592" s="14">
        <v>21.3</v>
      </c>
      <c r="X592" s="15">
        <f t="shared" si="36"/>
        <v>49.900000000000006</v>
      </c>
    </row>
  </sheetData>
  <pageMargins left="0.7" right="0.7" top="0.75" bottom="0.75" header="0.3" footer="0.3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D101"/>
  <sheetViews>
    <sheetView topLeftCell="A23" workbookViewId="0">
      <selection activeCell="M67" sqref="M67"/>
    </sheetView>
  </sheetViews>
  <sheetFormatPr defaultRowHeight="15" x14ac:dyDescent="0.25"/>
  <cols>
    <col min="1" max="1" width="13.140625" bestFit="1" customWidth="1"/>
    <col min="2" max="2" width="18.7109375" bestFit="1" customWidth="1"/>
    <col min="3" max="3" width="16.140625" bestFit="1" customWidth="1"/>
    <col min="4" max="4" width="18.7109375" bestFit="1" customWidth="1"/>
  </cols>
  <sheetData>
    <row r="3" spans="1:4" x14ac:dyDescent="0.25">
      <c r="A3" s="17" t="s">
        <v>33</v>
      </c>
      <c r="B3" t="s">
        <v>39</v>
      </c>
      <c r="C3" t="s">
        <v>57</v>
      </c>
      <c r="D3" t="s">
        <v>58</v>
      </c>
    </row>
    <row r="4" spans="1:4" x14ac:dyDescent="0.25">
      <c r="A4" s="19">
        <v>21</v>
      </c>
      <c r="B4" s="20" t="e">
        <v>#N/A</v>
      </c>
      <c r="C4" s="20" t="e">
        <v>#N/A</v>
      </c>
      <c r="D4" s="20" t="e">
        <v>#N/A</v>
      </c>
    </row>
    <row r="5" spans="1:4" x14ac:dyDescent="0.25">
      <c r="A5" s="21">
        <v>2010</v>
      </c>
      <c r="B5" s="20">
        <v>2.0571428571428569</v>
      </c>
      <c r="C5" s="20">
        <v>4.8</v>
      </c>
      <c r="D5" s="20">
        <v>2.5657079223592745</v>
      </c>
    </row>
    <row r="6" spans="1:4" x14ac:dyDescent="0.25">
      <c r="A6" s="21">
        <v>2011</v>
      </c>
      <c r="B6" s="20">
        <v>0</v>
      </c>
      <c r="C6" s="20">
        <v>0</v>
      </c>
      <c r="D6" s="20">
        <v>0</v>
      </c>
    </row>
    <row r="7" spans="1:4" x14ac:dyDescent="0.25">
      <c r="A7" s="21">
        <v>2012</v>
      </c>
      <c r="B7" s="20">
        <v>31.422857142857143</v>
      </c>
      <c r="C7" s="20">
        <v>45.75</v>
      </c>
      <c r="D7" s="20">
        <v>17.86908663426469</v>
      </c>
    </row>
    <row r="8" spans="1:4" x14ac:dyDescent="0.25">
      <c r="A8" s="21">
        <v>2013</v>
      </c>
      <c r="B8" s="20">
        <v>0.42857142857142855</v>
      </c>
      <c r="C8" s="20">
        <v>1</v>
      </c>
      <c r="D8" s="20">
        <v>0.34503277967117707</v>
      </c>
    </row>
    <row r="9" spans="1:4" x14ac:dyDescent="0.25">
      <c r="A9" s="21">
        <v>2014</v>
      </c>
      <c r="B9" s="20" t="e">
        <v>#N/A</v>
      </c>
      <c r="C9" s="20" t="e">
        <v>#N/A</v>
      </c>
      <c r="D9" s="20" t="e">
        <v>#N/A</v>
      </c>
    </row>
    <row r="10" spans="1:4" x14ac:dyDescent="0.25">
      <c r="A10" s="19">
        <v>22</v>
      </c>
      <c r="B10" s="20" t="e">
        <v>#N/A</v>
      </c>
      <c r="C10" s="20" t="e">
        <v>#N/A</v>
      </c>
      <c r="D10" s="20" t="e">
        <v>#N/A</v>
      </c>
    </row>
    <row r="11" spans="1:4" x14ac:dyDescent="0.25">
      <c r="A11" s="21">
        <v>2010</v>
      </c>
      <c r="B11" s="20">
        <v>12.085714285714285</v>
      </c>
      <c r="C11" s="20">
        <v>32</v>
      </c>
      <c r="D11" s="20">
        <v>10.34914305171022</v>
      </c>
    </row>
    <row r="12" spans="1:4" x14ac:dyDescent="0.25">
      <c r="A12" s="21">
        <v>2011</v>
      </c>
      <c r="B12" s="20">
        <v>0</v>
      </c>
      <c r="C12" s="20">
        <v>0</v>
      </c>
      <c r="D12" s="20">
        <v>0</v>
      </c>
    </row>
    <row r="13" spans="1:4" x14ac:dyDescent="0.25">
      <c r="A13" s="21">
        <v>2012</v>
      </c>
      <c r="B13" s="20">
        <v>3.2083333333333335</v>
      </c>
      <c r="C13" s="20">
        <v>5</v>
      </c>
      <c r="D13" s="20">
        <v>1.444097180478747</v>
      </c>
    </row>
    <row r="14" spans="1:4" x14ac:dyDescent="0.25">
      <c r="A14" s="21">
        <v>2013</v>
      </c>
      <c r="B14" s="20">
        <v>0.7142857142857143</v>
      </c>
      <c r="C14" s="20">
        <v>1</v>
      </c>
      <c r="D14" s="20">
        <v>0.26726124191242434</v>
      </c>
    </row>
    <row r="15" spans="1:4" x14ac:dyDescent="0.25">
      <c r="A15" s="21">
        <v>2014</v>
      </c>
      <c r="B15" s="20" t="e">
        <v>#N/A</v>
      </c>
      <c r="C15" s="20" t="e">
        <v>#N/A</v>
      </c>
      <c r="D15" s="20" t="e">
        <v>#N/A</v>
      </c>
    </row>
    <row r="16" spans="1:4" x14ac:dyDescent="0.25">
      <c r="A16" s="19">
        <v>23</v>
      </c>
      <c r="B16" s="20" t="e">
        <v>#N/A</v>
      </c>
      <c r="C16" s="20" t="e">
        <v>#N/A</v>
      </c>
      <c r="D16" s="20" t="e">
        <v>#N/A</v>
      </c>
    </row>
    <row r="17" spans="1:4" x14ac:dyDescent="0.25">
      <c r="A17" s="21">
        <v>2010</v>
      </c>
      <c r="B17" s="20">
        <v>13.95142857142857</v>
      </c>
      <c r="C17" s="20">
        <v>22</v>
      </c>
      <c r="D17" s="20">
        <v>5.16428578014885</v>
      </c>
    </row>
    <row r="18" spans="1:4" x14ac:dyDescent="0.25">
      <c r="A18" s="21">
        <v>2011</v>
      </c>
      <c r="B18" s="20">
        <v>10.334285714285715</v>
      </c>
      <c r="C18" s="20">
        <v>26.67</v>
      </c>
      <c r="D18" s="20">
        <v>12.30173139188526</v>
      </c>
    </row>
    <row r="19" spans="1:4" x14ac:dyDescent="0.25">
      <c r="A19" s="21">
        <v>2012</v>
      </c>
      <c r="B19" s="20">
        <v>3.9614285714285713</v>
      </c>
      <c r="C19" s="20">
        <v>5.66</v>
      </c>
      <c r="D19" s="20">
        <v>2.0542186557701907</v>
      </c>
    </row>
    <row r="20" spans="1:4" x14ac:dyDescent="0.25">
      <c r="A20" s="21">
        <v>2013</v>
      </c>
      <c r="B20" s="20">
        <v>0.8571428571428571</v>
      </c>
      <c r="C20" s="20">
        <v>3</v>
      </c>
      <c r="D20" s="20">
        <v>1.2149857925879117</v>
      </c>
    </row>
    <row r="21" spans="1:4" x14ac:dyDescent="0.25">
      <c r="A21" s="21">
        <v>2014</v>
      </c>
      <c r="B21" s="20" t="e">
        <v>#N/A</v>
      </c>
      <c r="C21" s="20" t="e">
        <v>#N/A</v>
      </c>
      <c r="D21" s="20" t="e">
        <v>#N/A</v>
      </c>
    </row>
    <row r="22" spans="1:4" x14ac:dyDescent="0.25">
      <c r="A22" s="19">
        <v>24</v>
      </c>
      <c r="B22" s="20">
        <v>16.521142857142856</v>
      </c>
      <c r="C22" s="20">
        <v>52</v>
      </c>
      <c r="D22" s="20">
        <v>11.569822503958704</v>
      </c>
    </row>
    <row r="23" spans="1:4" x14ac:dyDescent="0.25">
      <c r="A23" s="21">
        <v>2010</v>
      </c>
      <c r="B23" s="20">
        <v>19.474285714285713</v>
      </c>
      <c r="C23" s="20">
        <v>52</v>
      </c>
      <c r="D23" s="20">
        <v>15.315006646143797</v>
      </c>
    </row>
    <row r="24" spans="1:4" x14ac:dyDescent="0.25">
      <c r="A24" s="21">
        <v>2011</v>
      </c>
      <c r="B24" s="20">
        <v>14.001428571428573</v>
      </c>
      <c r="C24" s="20">
        <v>26.67</v>
      </c>
      <c r="D24" s="20">
        <v>6.2629424090476506</v>
      </c>
    </row>
    <row r="25" spans="1:4" x14ac:dyDescent="0.25">
      <c r="A25" s="21">
        <v>2012</v>
      </c>
      <c r="B25" s="20">
        <v>9.7071428571428573</v>
      </c>
      <c r="C25" s="20">
        <v>16</v>
      </c>
      <c r="D25" s="20">
        <v>4.9860997258569224</v>
      </c>
    </row>
    <row r="26" spans="1:4" x14ac:dyDescent="0.25">
      <c r="A26" s="21">
        <v>2013</v>
      </c>
      <c r="B26" s="20">
        <v>12.70857142857143</v>
      </c>
      <c r="C26" s="20">
        <v>31</v>
      </c>
      <c r="D26" s="20">
        <v>10.523566297555575</v>
      </c>
    </row>
    <row r="27" spans="1:4" x14ac:dyDescent="0.25">
      <c r="A27" s="21">
        <v>2014</v>
      </c>
      <c r="B27" s="20">
        <v>26.714285714285715</v>
      </c>
      <c r="C27" s="20">
        <v>47</v>
      </c>
      <c r="D27" s="20">
        <v>11.799919289473774</v>
      </c>
    </row>
    <row r="28" spans="1:4" x14ac:dyDescent="0.25">
      <c r="A28" s="19">
        <v>25</v>
      </c>
      <c r="B28" s="20" t="e">
        <v>#N/A</v>
      </c>
      <c r="C28" s="20" t="e">
        <v>#N/A</v>
      </c>
      <c r="D28" s="20" t="e">
        <v>#N/A</v>
      </c>
    </row>
    <row r="29" spans="1:4" x14ac:dyDescent="0.25">
      <c r="A29" s="21">
        <v>2010</v>
      </c>
      <c r="B29" s="20">
        <v>121.61</v>
      </c>
      <c r="C29" s="20">
        <v>326</v>
      </c>
      <c r="D29" s="20">
        <v>111.01225427852548</v>
      </c>
    </row>
    <row r="30" spans="1:4" x14ac:dyDescent="0.25">
      <c r="A30" s="21">
        <v>2011</v>
      </c>
      <c r="B30" s="20">
        <v>17.378571428571426</v>
      </c>
      <c r="C30" s="20">
        <v>29</v>
      </c>
      <c r="D30" s="20">
        <v>10.126087478342647</v>
      </c>
    </row>
    <row r="31" spans="1:4" x14ac:dyDescent="0.25">
      <c r="A31" s="21">
        <v>2012</v>
      </c>
      <c r="B31" s="20">
        <v>6.9957142857142864</v>
      </c>
      <c r="C31" s="20">
        <v>14</v>
      </c>
      <c r="D31" s="20">
        <v>4.5114700381097395</v>
      </c>
    </row>
    <row r="32" spans="1:4" x14ac:dyDescent="0.25">
      <c r="A32" s="21">
        <v>2013</v>
      </c>
      <c r="B32" s="20">
        <v>128.56714285714287</v>
      </c>
      <c r="C32" s="20">
        <v>152</v>
      </c>
      <c r="D32" s="20">
        <v>37.56866766969771</v>
      </c>
    </row>
    <row r="33" spans="1:4" x14ac:dyDescent="0.25">
      <c r="A33" s="21">
        <v>2014</v>
      </c>
      <c r="B33" s="20" t="e">
        <v>#N/A</v>
      </c>
      <c r="C33" s="20" t="e">
        <v>#N/A</v>
      </c>
      <c r="D33" s="20" t="e">
        <v>#N/A</v>
      </c>
    </row>
    <row r="34" spans="1:4" x14ac:dyDescent="0.25">
      <c r="A34" s="19">
        <v>26</v>
      </c>
      <c r="B34" s="20">
        <v>43.48142857142858</v>
      </c>
      <c r="C34" s="20">
        <v>207</v>
      </c>
      <c r="D34" s="20">
        <v>42.226823238793784</v>
      </c>
    </row>
    <row r="35" spans="1:4" x14ac:dyDescent="0.25">
      <c r="A35" s="21">
        <v>2010</v>
      </c>
      <c r="B35" s="20">
        <v>72.797142857142859</v>
      </c>
      <c r="C35" s="20">
        <v>97</v>
      </c>
      <c r="D35" s="20">
        <v>18.025956945735878</v>
      </c>
    </row>
    <row r="36" spans="1:4" x14ac:dyDescent="0.25">
      <c r="A36" s="21">
        <v>2011</v>
      </c>
      <c r="B36" s="20">
        <v>17.809999999999999</v>
      </c>
      <c r="C36" s="20">
        <v>39</v>
      </c>
      <c r="D36" s="20">
        <v>13.017415258030301</v>
      </c>
    </row>
    <row r="37" spans="1:4" x14ac:dyDescent="0.25">
      <c r="A37" s="21">
        <v>2012</v>
      </c>
      <c r="B37" s="20">
        <v>7.28</v>
      </c>
      <c r="C37" s="20">
        <v>12</v>
      </c>
      <c r="D37" s="20">
        <v>2.1923503369671566</v>
      </c>
    </row>
    <row r="38" spans="1:4" x14ac:dyDescent="0.25">
      <c r="A38" s="21">
        <v>2013</v>
      </c>
      <c r="B38" s="20">
        <v>77.277142857142863</v>
      </c>
      <c r="C38" s="20">
        <v>207</v>
      </c>
      <c r="D38" s="20">
        <v>58.941133829803924</v>
      </c>
    </row>
    <row r="39" spans="1:4" x14ac:dyDescent="0.25">
      <c r="A39" s="21">
        <v>2014</v>
      </c>
      <c r="B39" s="20">
        <v>42.242857142857147</v>
      </c>
      <c r="C39" s="20">
        <v>113</v>
      </c>
      <c r="D39" s="20">
        <v>38.681212370816276</v>
      </c>
    </row>
    <row r="40" spans="1:4" x14ac:dyDescent="0.25">
      <c r="A40" s="19">
        <v>27</v>
      </c>
      <c r="B40" s="20">
        <v>64.304285714285712</v>
      </c>
      <c r="C40" s="20">
        <v>153</v>
      </c>
      <c r="D40" s="20">
        <v>33.950363793053391</v>
      </c>
    </row>
    <row r="41" spans="1:4" x14ac:dyDescent="0.25">
      <c r="A41" s="21">
        <v>2010</v>
      </c>
      <c r="B41" s="20">
        <v>52.788571428571423</v>
      </c>
      <c r="C41" s="20">
        <v>70.259999999999991</v>
      </c>
      <c r="D41" s="20">
        <v>18.463939114366895</v>
      </c>
    </row>
    <row r="42" spans="1:4" x14ac:dyDescent="0.25">
      <c r="A42" s="21">
        <v>2011</v>
      </c>
      <c r="B42" s="20">
        <v>55.191428571428574</v>
      </c>
      <c r="C42" s="20">
        <v>109</v>
      </c>
      <c r="D42" s="20">
        <v>41.659530893730832</v>
      </c>
    </row>
    <row r="43" spans="1:4" x14ac:dyDescent="0.25">
      <c r="A43" s="21">
        <v>2012</v>
      </c>
      <c r="B43" s="20">
        <v>76.285714285714292</v>
      </c>
      <c r="C43" s="20">
        <v>153</v>
      </c>
      <c r="D43" s="20">
        <v>45.816533717695862</v>
      </c>
    </row>
    <row r="44" spans="1:4" x14ac:dyDescent="0.25">
      <c r="A44" s="21">
        <v>2013</v>
      </c>
      <c r="B44" s="20">
        <v>75.714285714285708</v>
      </c>
      <c r="C44" s="20">
        <v>137</v>
      </c>
      <c r="D44" s="20">
        <v>34.912816585098973</v>
      </c>
    </row>
    <row r="45" spans="1:4" x14ac:dyDescent="0.25">
      <c r="A45" s="21">
        <v>2014</v>
      </c>
      <c r="B45" s="20">
        <v>61.541428571428575</v>
      </c>
      <c r="C45" s="20">
        <v>81.929999999999993</v>
      </c>
      <c r="D45" s="20">
        <v>23.604881859883289</v>
      </c>
    </row>
    <row r="46" spans="1:4" x14ac:dyDescent="0.25">
      <c r="A46" s="19">
        <v>28</v>
      </c>
      <c r="B46" s="20">
        <v>81.158000000000001</v>
      </c>
      <c r="C46" s="20">
        <v>248</v>
      </c>
      <c r="D46" s="20">
        <v>60.881782207043507</v>
      </c>
    </row>
    <row r="47" spans="1:4" x14ac:dyDescent="0.25">
      <c r="A47" s="21">
        <v>2010</v>
      </c>
      <c r="B47" s="20">
        <v>53.571428571428569</v>
      </c>
      <c r="C47" s="20">
        <v>67</v>
      </c>
      <c r="D47" s="20">
        <v>13.087616829878325</v>
      </c>
    </row>
    <row r="48" spans="1:4" x14ac:dyDescent="0.25">
      <c r="A48" s="21">
        <v>2011</v>
      </c>
      <c r="B48" s="20">
        <v>156.09142857142857</v>
      </c>
      <c r="C48" s="20">
        <v>248</v>
      </c>
      <c r="D48" s="20">
        <v>68.340990976273176</v>
      </c>
    </row>
    <row r="49" spans="1:4" x14ac:dyDescent="0.25">
      <c r="A49" s="21">
        <v>2012</v>
      </c>
      <c r="B49" s="20">
        <v>8.1414285714285715</v>
      </c>
      <c r="C49" s="20">
        <v>20</v>
      </c>
      <c r="D49" s="20">
        <v>6.6559082239551879</v>
      </c>
    </row>
    <row r="50" spans="1:4" x14ac:dyDescent="0.25">
      <c r="A50" s="21">
        <v>2013</v>
      </c>
      <c r="B50" s="20">
        <v>115.27142857142856</v>
      </c>
      <c r="C50" s="20">
        <v>143.5</v>
      </c>
      <c r="D50" s="20">
        <v>27.376554098091258</v>
      </c>
    </row>
    <row r="51" spans="1:4" x14ac:dyDescent="0.25">
      <c r="A51" s="21">
        <v>2014</v>
      </c>
      <c r="B51" s="20">
        <v>72.714285714285708</v>
      </c>
      <c r="C51" s="20">
        <v>84</v>
      </c>
      <c r="D51" s="20">
        <v>16.398315825253583</v>
      </c>
    </row>
    <row r="52" spans="1:4" x14ac:dyDescent="0.25">
      <c r="A52" s="19">
        <v>29</v>
      </c>
      <c r="B52" s="20">
        <v>45.158857142857151</v>
      </c>
      <c r="C52" s="20">
        <v>184</v>
      </c>
      <c r="D52" s="20">
        <v>39.156189411684281</v>
      </c>
    </row>
    <row r="53" spans="1:4" x14ac:dyDescent="0.25">
      <c r="A53" s="21">
        <v>2010</v>
      </c>
      <c r="B53" s="20">
        <v>28.327142857142857</v>
      </c>
      <c r="C53" s="20">
        <v>40</v>
      </c>
      <c r="D53" s="20">
        <v>8.4724548081527349</v>
      </c>
    </row>
    <row r="54" spans="1:4" x14ac:dyDescent="0.25">
      <c r="A54" s="21">
        <v>2011</v>
      </c>
      <c r="B54" s="20">
        <v>85.614285714285714</v>
      </c>
      <c r="C54" s="20">
        <v>184</v>
      </c>
      <c r="D54" s="20">
        <v>55.461309594209574</v>
      </c>
    </row>
    <row r="55" spans="1:4" x14ac:dyDescent="0.25">
      <c r="A55" s="21">
        <v>2012</v>
      </c>
      <c r="B55" s="20">
        <v>7.2828571428571411</v>
      </c>
      <c r="C55" s="20">
        <v>16</v>
      </c>
      <c r="D55" s="20">
        <v>4.6695242951351226</v>
      </c>
    </row>
    <row r="56" spans="1:4" x14ac:dyDescent="0.25">
      <c r="A56" s="21">
        <v>2013</v>
      </c>
      <c r="B56" s="20">
        <v>63.711428571428556</v>
      </c>
      <c r="C56" s="20">
        <v>128</v>
      </c>
      <c r="D56" s="20">
        <v>31.661764232046778</v>
      </c>
    </row>
    <row r="57" spans="1:4" x14ac:dyDescent="0.25">
      <c r="A57" s="21">
        <v>2014</v>
      </c>
      <c r="B57" s="20">
        <v>40.85857142857143</v>
      </c>
      <c r="C57" s="20">
        <v>56</v>
      </c>
      <c r="D57" s="20">
        <v>13.393821247838428</v>
      </c>
    </row>
    <row r="58" spans="1:4" x14ac:dyDescent="0.25">
      <c r="A58" s="19">
        <v>30</v>
      </c>
      <c r="B58" s="20">
        <v>35.33342857142857</v>
      </c>
      <c r="C58" s="20">
        <v>84</v>
      </c>
      <c r="D58" s="20">
        <v>26.407938305483434</v>
      </c>
    </row>
    <row r="59" spans="1:4" x14ac:dyDescent="0.25">
      <c r="A59" s="21">
        <v>2010</v>
      </c>
      <c r="B59" s="20">
        <v>22.034285714285712</v>
      </c>
      <c r="C59" s="20">
        <v>46.66</v>
      </c>
      <c r="D59" s="20">
        <v>11.187460029191696</v>
      </c>
    </row>
    <row r="60" spans="1:4" x14ac:dyDescent="0.25">
      <c r="A60" s="21">
        <v>2011</v>
      </c>
      <c r="B60" s="20">
        <v>70.61</v>
      </c>
      <c r="C60" s="20">
        <v>83</v>
      </c>
      <c r="D60" s="20">
        <v>20.444455646132162</v>
      </c>
    </row>
    <row r="61" spans="1:4" x14ac:dyDescent="0.25">
      <c r="A61" s="21">
        <v>2012</v>
      </c>
      <c r="B61" s="20">
        <v>7.281428571428572</v>
      </c>
      <c r="C61" s="20">
        <v>11</v>
      </c>
      <c r="D61" s="20">
        <v>4.1486119308005822</v>
      </c>
    </row>
    <row r="62" spans="1:4" x14ac:dyDescent="0.25">
      <c r="A62" s="21">
        <v>2013</v>
      </c>
      <c r="B62" s="20">
        <v>34.269999999999996</v>
      </c>
      <c r="C62" s="20">
        <v>61</v>
      </c>
      <c r="D62" s="20">
        <v>14.295922495592924</v>
      </c>
    </row>
    <row r="63" spans="1:4" x14ac:dyDescent="0.25">
      <c r="A63" s="21">
        <v>2014</v>
      </c>
      <c r="B63" s="20">
        <v>42.471428571428575</v>
      </c>
      <c r="C63" s="20">
        <v>84</v>
      </c>
      <c r="D63" s="20">
        <v>23.453764039468123</v>
      </c>
    </row>
    <row r="64" spans="1:4" x14ac:dyDescent="0.25">
      <c r="A64" s="19">
        <v>31</v>
      </c>
      <c r="B64" s="20">
        <v>47.900303030303029</v>
      </c>
      <c r="C64" s="20">
        <v>219</v>
      </c>
      <c r="D64" s="20">
        <v>55.232990621822225</v>
      </c>
    </row>
    <row r="65" spans="1:4" x14ac:dyDescent="0.25">
      <c r="A65" s="21">
        <v>2010</v>
      </c>
      <c r="B65" s="20">
        <v>64.597142857142856</v>
      </c>
      <c r="C65" s="20">
        <v>132</v>
      </c>
      <c r="D65" s="20">
        <v>35.125002355532878</v>
      </c>
    </row>
    <row r="66" spans="1:4" x14ac:dyDescent="0.25">
      <c r="A66" s="21">
        <v>2011</v>
      </c>
      <c r="B66" s="20">
        <v>124.41999999999999</v>
      </c>
      <c r="C66" s="20">
        <v>219</v>
      </c>
      <c r="D66" s="20">
        <v>62.349899492033401</v>
      </c>
    </row>
    <row r="67" spans="1:4" x14ac:dyDescent="0.25">
      <c r="A67" s="21">
        <v>2012</v>
      </c>
      <c r="B67" s="20">
        <v>3.5699999999999994</v>
      </c>
      <c r="C67" s="20">
        <v>7</v>
      </c>
      <c r="D67" s="20">
        <v>2.3477790923906516</v>
      </c>
    </row>
    <row r="68" spans="1:4" x14ac:dyDescent="0.25">
      <c r="A68" s="21">
        <v>2013</v>
      </c>
      <c r="B68" s="20">
        <v>23.571428571428573</v>
      </c>
      <c r="C68" s="20">
        <v>31</v>
      </c>
      <c r="D68" s="20">
        <v>3.9940431835899024</v>
      </c>
    </row>
    <row r="69" spans="1:4" x14ac:dyDescent="0.25">
      <c r="A69" s="21">
        <v>2014</v>
      </c>
      <c r="B69" s="20">
        <v>13.52</v>
      </c>
      <c r="C69" s="20">
        <v>17</v>
      </c>
      <c r="D69" s="20">
        <v>2.0957099035887703</v>
      </c>
    </row>
    <row r="70" spans="1:4" x14ac:dyDescent="0.25">
      <c r="A70" s="19">
        <v>32</v>
      </c>
      <c r="B70" s="20">
        <v>38.243928571428576</v>
      </c>
      <c r="C70" s="20">
        <v>155.85999999999999</v>
      </c>
      <c r="D70" s="20">
        <v>41.77267717143328</v>
      </c>
    </row>
    <row r="71" spans="1:4" x14ac:dyDescent="0.25">
      <c r="A71" s="21">
        <v>2010</v>
      </c>
      <c r="B71" s="20">
        <v>91.368571428571428</v>
      </c>
      <c r="C71" s="20">
        <v>155.85999999999999</v>
      </c>
      <c r="D71" s="20">
        <v>47.610341813717795</v>
      </c>
    </row>
    <row r="72" spans="1:4" x14ac:dyDescent="0.25">
      <c r="A72" s="21">
        <v>2011</v>
      </c>
      <c r="B72" s="20">
        <v>28.187142857142849</v>
      </c>
      <c r="C72" s="20">
        <v>57.649999999999991</v>
      </c>
      <c r="D72" s="20">
        <v>22.718770297036855</v>
      </c>
    </row>
    <row r="73" spans="1:4" x14ac:dyDescent="0.25">
      <c r="A73" s="21">
        <v>2012</v>
      </c>
      <c r="B73" s="20">
        <v>2.9971428571428573</v>
      </c>
      <c r="C73" s="20">
        <v>10</v>
      </c>
      <c r="D73" s="20">
        <v>3.2492753770941718</v>
      </c>
    </row>
    <row r="74" spans="1:4" x14ac:dyDescent="0.25">
      <c r="A74" s="21">
        <v>2013</v>
      </c>
      <c r="B74" s="20">
        <v>30.42285714285714</v>
      </c>
      <c r="C74" s="20">
        <v>54</v>
      </c>
      <c r="D74" s="20">
        <v>11.291999696371661</v>
      </c>
    </row>
    <row r="75" spans="1:4" x14ac:dyDescent="0.25">
      <c r="A75" s="19">
        <v>33</v>
      </c>
      <c r="B75" s="20">
        <v>44.969259259259239</v>
      </c>
      <c r="C75" s="20">
        <v>260</v>
      </c>
      <c r="D75" s="20">
        <v>63.479770061985178</v>
      </c>
    </row>
    <row r="76" spans="1:4" x14ac:dyDescent="0.25">
      <c r="A76" s="21">
        <v>2010</v>
      </c>
      <c r="B76" s="20">
        <v>80.36999999999999</v>
      </c>
      <c r="C76" s="20">
        <v>155.85999999999999</v>
      </c>
      <c r="D76" s="20">
        <v>60.119726878953799</v>
      </c>
    </row>
    <row r="77" spans="1:4" x14ac:dyDescent="0.25">
      <c r="A77" s="21">
        <v>2011</v>
      </c>
      <c r="B77" s="20">
        <v>86.138571428571439</v>
      </c>
      <c r="C77" s="20">
        <v>260</v>
      </c>
      <c r="D77" s="20">
        <v>89.852545211320418</v>
      </c>
    </row>
    <row r="78" spans="1:4" x14ac:dyDescent="0.25">
      <c r="A78" s="21">
        <v>2012</v>
      </c>
      <c r="B78" s="20">
        <v>1.2885714285714285</v>
      </c>
      <c r="C78" s="20">
        <v>2</v>
      </c>
      <c r="D78" s="20">
        <v>0.67871026148690228</v>
      </c>
    </row>
    <row r="79" spans="1:4" x14ac:dyDescent="0.25">
      <c r="A79" s="21">
        <v>2013</v>
      </c>
      <c r="B79" s="20">
        <v>17.137142857142859</v>
      </c>
      <c r="C79" s="20">
        <v>23</v>
      </c>
      <c r="D79" s="20">
        <v>3.9601250581503606</v>
      </c>
    </row>
    <row r="80" spans="1:4" x14ac:dyDescent="0.25">
      <c r="A80" s="19">
        <v>34</v>
      </c>
      <c r="B80" s="20">
        <v>29.883999999999997</v>
      </c>
      <c r="C80" s="20">
        <v>91</v>
      </c>
      <c r="D80" s="20">
        <v>22.706086188509023</v>
      </c>
    </row>
    <row r="81" spans="1:4" x14ac:dyDescent="0.25">
      <c r="A81" s="21">
        <v>2010</v>
      </c>
      <c r="B81" s="20">
        <v>35.404285714285713</v>
      </c>
      <c r="C81" s="20">
        <v>65</v>
      </c>
      <c r="D81" s="20">
        <v>18.633637913857886</v>
      </c>
    </row>
    <row r="82" spans="1:4" x14ac:dyDescent="0.25">
      <c r="A82" s="21">
        <v>2011</v>
      </c>
      <c r="B82" s="20">
        <v>51.902857142857144</v>
      </c>
      <c r="C82" s="20">
        <v>91</v>
      </c>
      <c r="D82" s="20">
        <v>20.320746143031364</v>
      </c>
    </row>
    <row r="83" spans="1:4" x14ac:dyDescent="0.25">
      <c r="A83" s="21">
        <v>2012</v>
      </c>
      <c r="B83" s="20">
        <v>1</v>
      </c>
      <c r="C83" s="20">
        <v>2</v>
      </c>
      <c r="D83" s="20">
        <v>0.81649658092772603</v>
      </c>
    </row>
    <row r="84" spans="1:4" x14ac:dyDescent="0.25">
      <c r="A84" s="21">
        <v>2013</v>
      </c>
      <c r="B84" s="20">
        <v>18.850000000000001</v>
      </c>
      <c r="C84" s="20">
        <v>22</v>
      </c>
      <c r="D84" s="20">
        <v>1.5389390284651268</v>
      </c>
    </row>
    <row r="85" spans="1:4" x14ac:dyDescent="0.25">
      <c r="A85" s="19">
        <v>35</v>
      </c>
      <c r="B85" s="20">
        <v>46.807619047619042</v>
      </c>
      <c r="C85" s="20">
        <v>106</v>
      </c>
      <c r="D85" s="20">
        <v>30.42298931807359</v>
      </c>
    </row>
    <row r="86" spans="1:4" x14ac:dyDescent="0.25">
      <c r="A86" s="21">
        <v>2010</v>
      </c>
      <c r="B86" s="20">
        <v>63.951428571428565</v>
      </c>
      <c r="C86" s="20">
        <v>101</v>
      </c>
      <c r="D86" s="20">
        <v>24.495037884281405</v>
      </c>
    </row>
    <row r="87" spans="1:4" x14ac:dyDescent="0.25">
      <c r="A87" s="21">
        <v>2011</v>
      </c>
      <c r="B87" s="20">
        <v>59.614285714285707</v>
      </c>
      <c r="C87" s="20">
        <v>106</v>
      </c>
      <c r="D87" s="20">
        <v>28.430041538920808</v>
      </c>
    </row>
    <row r="88" spans="1:4" x14ac:dyDescent="0.25">
      <c r="A88" s="21">
        <v>2013</v>
      </c>
      <c r="B88" s="20">
        <v>16.857142857142858</v>
      </c>
      <c r="C88" s="20">
        <v>33</v>
      </c>
      <c r="D88" s="20">
        <v>9.8052464090841269</v>
      </c>
    </row>
    <row r="89" spans="1:4" x14ac:dyDescent="0.25">
      <c r="A89" s="19">
        <v>36</v>
      </c>
      <c r="B89" s="20">
        <v>29.9</v>
      </c>
      <c r="C89" s="20">
        <v>107</v>
      </c>
      <c r="D89" s="20">
        <v>25.520628910745909</v>
      </c>
    </row>
    <row r="90" spans="1:4" x14ac:dyDescent="0.25">
      <c r="A90" s="21">
        <v>2010</v>
      </c>
      <c r="B90" s="20">
        <v>53.678571428571431</v>
      </c>
      <c r="C90" s="20">
        <v>107</v>
      </c>
      <c r="D90" s="20">
        <v>28.646812753819248</v>
      </c>
    </row>
    <row r="91" spans="1:4" x14ac:dyDescent="0.25">
      <c r="A91" s="21">
        <v>2011</v>
      </c>
      <c r="B91" s="20">
        <v>17.592857142857142</v>
      </c>
      <c r="C91" s="20">
        <v>43.649999999999991</v>
      </c>
      <c r="D91" s="20">
        <v>13.99932821517484</v>
      </c>
    </row>
    <row r="92" spans="1:4" x14ac:dyDescent="0.25">
      <c r="A92" s="21">
        <v>2013</v>
      </c>
      <c r="B92" s="20">
        <v>18.428571428571427</v>
      </c>
      <c r="C92" s="20">
        <v>46</v>
      </c>
      <c r="D92" s="20">
        <v>12.825523288312553</v>
      </c>
    </row>
    <row r="93" spans="1:4" x14ac:dyDescent="0.25">
      <c r="A93" s="19">
        <v>37</v>
      </c>
      <c r="B93" s="20">
        <v>14.839523809523811</v>
      </c>
      <c r="C93" s="20">
        <v>20.75</v>
      </c>
      <c r="D93" s="20">
        <v>4.8106231157621062</v>
      </c>
    </row>
    <row r="94" spans="1:4" x14ac:dyDescent="0.25">
      <c r="A94" s="21">
        <v>2010</v>
      </c>
      <c r="B94" s="20">
        <v>15.75</v>
      </c>
      <c r="C94" s="20">
        <v>20.75</v>
      </c>
      <c r="D94" s="20">
        <v>5.7336724705898572</v>
      </c>
    </row>
    <row r="95" spans="1:4" x14ac:dyDescent="0.25">
      <c r="A95" s="21">
        <v>2011</v>
      </c>
      <c r="B95" s="20">
        <v>16.068571428571431</v>
      </c>
      <c r="C95" s="20">
        <v>19.990000000000002</v>
      </c>
      <c r="D95" s="20">
        <v>3.8282347044533331</v>
      </c>
    </row>
    <row r="96" spans="1:4" x14ac:dyDescent="0.25">
      <c r="A96" s="21">
        <v>2013</v>
      </c>
      <c r="B96" s="20">
        <v>12.7</v>
      </c>
      <c r="C96" s="20">
        <v>19</v>
      </c>
      <c r="D96" s="20">
        <v>4.6411205543489213</v>
      </c>
    </row>
    <row r="97" spans="1:4" x14ac:dyDescent="0.25">
      <c r="A97" s="19">
        <v>38</v>
      </c>
      <c r="B97" s="20">
        <v>12.537692307692309</v>
      </c>
      <c r="C97" s="20">
        <v>36</v>
      </c>
      <c r="D97" s="20">
        <v>11.004096323525886</v>
      </c>
    </row>
    <row r="98" spans="1:4" x14ac:dyDescent="0.25">
      <c r="A98" s="21">
        <v>2010</v>
      </c>
      <c r="B98" s="20">
        <v>17</v>
      </c>
      <c r="C98" s="20">
        <v>36</v>
      </c>
      <c r="D98" s="20">
        <v>12.124355652982141</v>
      </c>
    </row>
    <row r="99" spans="1:4" x14ac:dyDescent="0.25">
      <c r="A99" s="21">
        <v>2011</v>
      </c>
      <c r="B99" s="20">
        <v>5.9980000000000002</v>
      </c>
      <c r="C99" s="20">
        <v>19.990000000000002</v>
      </c>
      <c r="D99" s="20">
        <v>7.9012669870091097</v>
      </c>
    </row>
    <row r="100" spans="1:4" x14ac:dyDescent="0.25">
      <c r="A100" s="21">
        <v>2013</v>
      </c>
      <c r="B100" s="20">
        <v>16</v>
      </c>
      <c r="C100" s="20">
        <v>29</v>
      </c>
      <c r="D100" s="20">
        <v>11.532562594670797</v>
      </c>
    </row>
    <row r="101" spans="1:4" x14ac:dyDescent="0.25">
      <c r="A101" s="19" t="s">
        <v>34</v>
      </c>
      <c r="B101" s="20" t="e">
        <v>#N/A</v>
      </c>
      <c r="C101" s="20" t="e">
        <v>#N/A</v>
      </c>
      <c r="D101" s="20" t="e">
        <v>#N/A</v>
      </c>
    </row>
  </sheetData>
  <pageMargins left="0.7" right="0.7" top="0.75" bottom="0.75" header="0.3" footer="0.3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X592"/>
  <sheetViews>
    <sheetView topLeftCell="A2" workbookViewId="0">
      <selection activeCell="N46" sqref="N46"/>
    </sheetView>
  </sheetViews>
  <sheetFormatPr defaultRowHeight="15" x14ac:dyDescent="0.25"/>
  <cols>
    <col min="1" max="1" width="12.42578125" customWidth="1"/>
    <col min="5" max="5" width="10" customWidth="1"/>
    <col min="6" max="6" width="10.5703125" customWidth="1"/>
    <col min="7" max="7" width="14.42578125" customWidth="1"/>
    <col min="8" max="8" width="12.42578125" customWidth="1"/>
    <col min="9" max="9" width="11.85546875" customWidth="1"/>
    <col min="10" max="10" width="14.28515625" customWidth="1"/>
    <col min="11" max="11" width="9.42578125" customWidth="1"/>
    <col min="12" max="12" width="9.7109375" customWidth="1"/>
    <col min="13" max="14" width="10.7109375" customWidth="1"/>
    <col min="15" max="15" width="11.5703125" customWidth="1"/>
    <col min="16" max="16" width="15.28515625" customWidth="1"/>
    <col min="17" max="17" width="10.5703125" customWidth="1"/>
    <col min="18" max="18" width="11.85546875" customWidth="1"/>
    <col min="19" max="19" width="15.28515625" customWidth="1"/>
    <col min="20" max="20" width="12.85546875" customWidth="1"/>
    <col min="21" max="21" width="12.7109375" customWidth="1"/>
    <col min="22" max="22" width="10.5703125" customWidth="1"/>
  </cols>
  <sheetData>
    <row r="1" spans="1:24" x14ac:dyDescent="0.25">
      <c r="A1" t="s">
        <v>38</v>
      </c>
      <c r="B1" t="s">
        <v>44</v>
      </c>
      <c r="C1" t="s">
        <v>0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s="3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s="3" t="s">
        <v>30</v>
      </c>
      <c r="Q1" t="s">
        <v>20</v>
      </c>
      <c r="R1" t="s">
        <v>21</v>
      </c>
      <c r="S1" s="3" t="s">
        <v>31</v>
      </c>
      <c r="T1" t="s">
        <v>26</v>
      </c>
      <c r="U1" s="3" t="s">
        <v>23</v>
      </c>
      <c r="V1" s="5" t="s">
        <v>37</v>
      </c>
      <c r="W1" s="5" t="s">
        <v>36</v>
      </c>
      <c r="X1" s="5" t="s">
        <v>47</v>
      </c>
    </row>
    <row r="2" spans="1:24" x14ac:dyDescent="0.25">
      <c r="A2">
        <f>WEEKNUM(C2)</f>
        <v>19</v>
      </c>
      <c r="B2">
        <v>2010</v>
      </c>
      <c r="C2" s="4">
        <v>40303</v>
      </c>
      <c r="J2" s="3"/>
      <c r="K2" s="5"/>
      <c r="L2" s="5"/>
      <c r="M2" s="5"/>
      <c r="N2" s="5"/>
      <c r="O2" s="5"/>
      <c r="P2" s="3"/>
      <c r="S2" s="3"/>
      <c r="T2" s="5"/>
      <c r="U2" s="3"/>
      <c r="V2" s="15">
        <f t="shared" ref="V2:V65" si="0">SUM(D2:U2)</f>
        <v>0</v>
      </c>
      <c r="X2" s="15">
        <f>SUM(V2:W2)</f>
        <v>0</v>
      </c>
    </row>
    <row r="3" spans="1:24" x14ac:dyDescent="0.25">
      <c r="A3">
        <f t="shared" ref="A3:A66" si="1">WEEKNUM(C3)</f>
        <v>19</v>
      </c>
      <c r="B3">
        <v>2010</v>
      </c>
      <c r="C3" s="4">
        <v>40304</v>
      </c>
      <c r="J3" s="3"/>
      <c r="K3" s="5"/>
      <c r="L3" s="5"/>
      <c r="M3" s="5"/>
      <c r="N3" s="5"/>
      <c r="O3" s="5"/>
      <c r="P3" s="3"/>
      <c r="S3" s="3"/>
      <c r="T3" s="5"/>
      <c r="U3" s="3"/>
      <c r="V3" s="15">
        <f t="shared" si="0"/>
        <v>0</v>
      </c>
      <c r="X3" s="15">
        <f t="shared" ref="X3:X66" si="2">SUM(V3:W3)</f>
        <v>0</v>
      </c>
    </row>
    <row r="4" spans="1:24" x14ac:dyDescent="0.25">
      <c r="A4">
        <f t="shared" si="1"/>
        <v>19</v>
      </c>
      <c r="B4">
        <v>2010</v>
      </c>
      <c r="C4" s="4">
        <v>40305</v>
      </c>
      <c r="J4" s="3"/>
      <c r="K4" s="5"/>
      <c r="L4" s="5"/>
      <c r="M4" s="5"/>
      <c r="N4" s="5"/>
      <c r="O4" s="5"/>
      <c r="P4" s="3"/>
      <c r="S4" s="3"/>
      <c r="T4" s="5"/>
      <c r="U4" s="3"/>
      <c r="V4" s="15">
        <f t="shared" si="0"/>
        <v>0</v>
      </c>
      <c r="W4" s="5"/>
      <c r="X4" s="15">
        <f t="shared" si="2"/>
        <v>0</v>
      </c>
    </row>
    <row r="5" spans="1:24" x14ac:dyDescent="0.25">
      <c r="A5">
        <f t="shared" si="1"/>
        <v>19</v>
      </c>
      <c r="B5">
        <v>2010</v>
      </c>
      <c r="C5" s="4">
        <v>40306</v>
      </c>
      <c r="J5" s="3"/>
      <c r="K5" s="5"/>
      <c r="L5" s="5"/>
      <c r="M5" s="5"/>
      <c r="N5" s="5"/>
      <c r="O5" s="5"/>
      <c r="P5" s="3"/>
      <c r="S5" s="3"/>
      <c r="T5" s="5"/>
      <c r="U5" s="3"/>
      <c r="V5" s="15">
        <f t="shared" si="0"/>
        <v>0</v>
      </c>
      <c r="W5" s="5"/>
      <c r="X5" s="15">
        <f t="shared" si="2"/>
        <v>0</v>
      </c>
    </row>
    <row r="6" spans="1:24" x14ac:dyDescent="0.25">
      <c r="A6">
        <f t="shared" si="1"/>
        <v>20</v>
      </c>
      <c r="B6">
        <v>2010</v>
      </c>
      <c r="C6" s="4">
        <v>40307</v>
      </c>
      <c r="J6" s="3"/>
      <c r="K6" s="5"/>
      <c r="L6" s="5"/>
      <c r="M6" s="5"/>
      <c r="N6" s="5"/>
      <c r="O6" s="5"/>
      <c r="P6" s="3"/>
      <c r="Q6" s="5"/>
      <c r="R6" s="5"/>
      <c r="S6" s="3"/>
      <c r="T6" s="5"/>
      <c r="U6" s="3"/>
      <c r="V6" s="15">
        <f t="shared" si="0"/>
        <v>0</v>
      </c>
      <c r="X6" s="15">
        <f t="shared" si="2"/>
        <v>0</v>
      </c>
    </row>
    <row r="7" spans="1:24" x14ac:dyDescent="0.25">
      <c r="A7">
        <f t="shared" si="1"/>
        <v>20</v>
      </c>
      <c r="B7">
        <v>2010</v>
      </c>
      <c r="C7" s="4">
        <v>40308</v>
      </c>
      <c r="J7" s="3"/>
      <c r="K7" s="5"/>
      <c r="L7" s="5"/>
      <c r="M7" s="5"/>
      <c r="N7" s="5"/>
      <c r="O7" s="5"/>
      <c r="P7" s="3"/>
      <c r="R7" s="5"/>
      <c r="S7" s="3"/>
      <c r="T7" s="5"/>
      <c r="U7" s="3"/>
      <c r="V7" s="15">
        <f t="shared" si="0"/>
        <v>0</v>
      </c>
      <c r="X7" s="15">
        <f t="shared" si="2"/>
        <v>0</v>
      </c>
    </row>
    <row r="8" spans="1:24" x14ac:dyDescent="0.25">
      <c r="A8">
        <f t="shared" si="1"/>
        <v>20</v>
      </c>
      <c r="B8">
        <v>2010</v>
      </c>
      <c r="C8" s="4">
        <v>40309</v>
      </c>
      <c r="J8" s="3"/>
      <c r="K8" s="5"/>
      <c r="L8" s="5"/>
      <c r="M8" s="5"/>
      <c r="N8" s="5"/>
      <c r="O8" s="5"/>
      <c r="P8" s="3"/>
      <c r="Q8" s="5"/>
      <c r="R8" s="5"/>
      <c r="S8" s="3"/>
      <c r="T8" s="5"/>
      <c r="U8" s="3"/>
      <c r="V8" s="15">
        <f t="shared" si="0"/>
        <v>0</v>
      </c>
      <c r="X8" s="15">
        <f t="shared" si="2"/>
        <v>0</v>
      </c>
    </row>
    <row r="9" spans="1:24" x14ac:dyDescent="0.25">
      <c r="A9">
        <f t="shared" si="1"/>
        <v>20</v>
      </c>
      <c r="B9">
        <v>2010</v>
      </c>
      <c r="C9" s="4">
        <v>40310</v>
      </c>
      <c r="J9" s="3"/>
      <c r="K9" s="5"/>
      <c r="L9" s="5"/>
      <c r="M9" s="5"/>
      <c r="N9" s="5"/>
      <c r="O9" s="5"/>
      <c r="P9" s="3"/>
      <c r="Q9" s="5"/>
      <c r="R9" s="5"/>
      <c r="S9" s="3"/>
      <c r="T9" s="5"/>
      <c r="U9" s="3"/>
      <c r="V9" s="15">
        <f t="shared" si="0"/>
        <v>0</v>
      </c>
      <c r="X9" s="15">
        <f t="shared" si="2"/>
        <v>0</v>
      </c>
    </row>
    <row r="10" spans="1:24" x14ac:dyDescent="0.25">
      <c r="A10">
        <f t="shared" si="1"/>
        <v>20</v>
      </c>
      <c r="B10">
        <v>2010</v>
      </c>
      <c r="C10" s="4">
        <v>40311</v>
      </c>
      <c r="J10" s="3"/>
      <c r="K10" s="5"/>
      <c r="L10" s="5"/>
      <c r="M10" s="5"/>
      <c r="N10" s="5"/>
      <c r="O10" s="5"/>
      <c r="P10" s="3"/>
      <c r="Q10" s="5"/>
      <c r="R10" s="5"/>
      <c r="S10" s="3"/>
      <c r="T10" s="5"/>
      <c r="U10" s="3"/>
      <c r="V10" s="15">
        <f t="shared" si="0"/>
        <v>0</v>
      </c>
      <c r="X10" s="15">
        <f t="shared" si="2"/>
        <v>0</v>
      </c>
    </row>
    <row r="11" spans="1:24" x14ac:dyDescent="0.25">
      <c r="A11">
        <f t="shared" si="1"/>
        <v>20</v>
      </c>
      <c r="B11">
        <v>2010</v>
      </c>
      <c r="C11" s="4">
        <v>40312</v>
      </c>
      <c r="J11" s="3"/>
      <c r="K11" s="5"/>
      <c r="L11" s="5"/>
      <c r="M11" s="5"/>
      <c r="N11" s="5"/>
      <c r="O11" s="5"/>
      <c r="P11" s="3"/>
      <c r="Q11" s="5"/>
      <c r="R11" s="5"/>
      <c r="S11" s="3"/>
      <c r="T11" s="5"/>
      <c r="U11" s="3"/>
      <c r="V11" s="15">
        <f t="shared" si="0"/>
        <v>0</v>
      </c>
      <c r="X11" s="15">
        <f t="shared" si="2"/>
        <v>0</v>
      </c>
    </row>
    <row r="12" spans="1:24" x14ac:dyDescent="0.25">
      <c r="A12">
        <f t="shared" si="1"/>
        <v>20</v>
      </c>
      <c r="B12">
        <v>2010</v>
      </c>
      <c r="C12" s="4">
        <v>40313</v>
      </c>
      <c r="J12" s="3"/>
      <c r="K12" s="5"/>
      <c r="L12" s="5"/>
      <c r="M12" s="5"/>
      <c r="N12" s="5"/>
      <c r="O12" s="5"/>
      <c r="P12" s="3"/>
      <c r="Q12" s="5"/>
      <c r="R12" s="5"/>
      <c r="S12" s="3"/>
      <c r="T12" s="5"/>
      <c r="U12" s="3"/>
      <c r="V12" s="15">
        <f t="shared" si="0"/>
        <v>0</v>
      </c>
      <c r="X12" s="15">
        <f t="shared" si="2"/>
        <v>0</v>
      </c>
    </row>
    <row r="13" spans="1:24" x14ac:dyDescent="0.25">
      <c r="A13">
        <f t="shared" si="1"/>
        <v>21</v>
      </c>
      <c r="B13">
        <v>2010</v>
      </c>
      <c r="C13" s="4">
        <v>40314</v>
      </c>
      <c r="J13" s="3"/>
      <c r="K13" s="5"/>
      <c r="L13" s="5"/>
      <c r="M13" s="5"/>
      <c r="N13" s="5"/>
      <c r="O13" s="5"/>
      <c r="P13" s="3"/>
      <c r="Q13" s="5"/>
      <c r="R13" s="5"/>
      <c r="S13" s="3"/>
      <c r="T13" s="5"/>
      <c r="U13" s="3"/>
      <c r="V13" s="15">
        <f t="shared" si="0"/>
        <v>0</v>
      </c>
      <c r="X13" s="15">
        <f t="shared" si="2"/>
        <v>0</v>
      </c>
    </row>
    <row r="14" spans="1:24" x14ac:dyDescent="0.25">
      <c r="A14">
        <f t="shared" si="1"/>
        <v>21</v>
      </c>
      <c r="B14">
        <v>2010</v>
      </c>
      <c r="C14" s="4">
        <v>40315</v>
      </c>
      <c r="J14" s="3"/>
      <c r="K14" s="5"/>
      <c r="L14" s="5"/>
      <c r="M14" s="5"/>
      <c r="N14" s="5"/>
      <c r="O14" s="5"/>
      <c r="P14" s="3"/>
      <c r="Q14" s="5"/>
      <c r="R14" s="5"/>
      <c r="S14" s="3"/>
      <c r="T14" s="5"/>
      <c r="U14" s="3"/>
      <c r="V14" s="15">
        <f t="shared" si="0"/>
        <v>0</v>
      </c>
      <c r="X14" s="15">
        <f t="shared" si="2"/>
        <v>0</v>
      </c>
    </row>
    <row r="15" spans="1:24" x14ac:dyDescent="0.25">
      <c r="A15">
        <f t="shared" si="1"/>
        <v>21</v>
      </c>
      <c r="B15">
        <v>2010</v>
      </c>
      <c r="C15" s="4">
        <v>40316</v>
      </c>
      <c r="J15" s="3"/>
      <c r="K15" s="5"/>
      <c r="L15" s="5"/>
      <c r="M15" s="5"/>
      <c r="N15" s="5"/>
      <c r="O15" s="5"/>
      <c r="P15" s="3"/>
      <c r="Q15" s="5"/>
      <c r="R15" s="5"/>
      <c r="S15" s="3"/>
      <c r="T15" s="5"/>
      <c r="U15" s="3"/>
      <c r="V15" s="15">
        <f t="shared" si="0"/>
        <v>0</v>
      </c>
      <c r="X15" s="15">
        <f t="shared" si="2"/>
        <v>0</v>
      </c>
    </row>
    <row r="16" spans="1:24" x14ac:dyDescent="0.25">
      <c r="A16">
        <f t="shared" si="1"/>
        <v>21</v>
      </c>
      <c r="B16">
        <v>2010</v>
      </c>
      <c r="C16" s="4">
        <v>40317</v>
      </c>
      <c r="J16" s="3"/>
      <c r="K16" s="5"/>
      <c r="L16" s="5"/>
      <c r="M16" s="5"/>
      <c r="N16" s="5"/>
      <c r="O16" s="5"/>
      <c r="P16" s="3"/>
      <c r="Q16" s="5"/>
      <c r="R16" s="5"/>
      <c r="S16" s="3"/>
      <c r="T16" s="5"/>
      <c r="U16" s="3"/>
      <c r="V16" s="15">
        <f t="shared" si="0"/>
        <v>0</v>
      </c>
      <c r="X16" s="15">
        <f t="shared" si="2"/>
        <v>0</v>
      </c>
    </row>
    <row r="17" spans="1:24" x14ac:dyDescent="0.25">
      <c r="A17">
        <f t="shared" si="1"/>
        <v>21</v>
      </c>
      <c r="B17">
        <v>2010</v>
      </c>
      <c r="C17" s="4">
        <v>40318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 s="3">
        <v>0</v>
      </c>
      <c r="K17" s="5">
        <v>0</v>
      </c>
      <c r="L17" s="5">
        <v>0.6</v>
      </c>
      <c r="M17" s="5">
        <v>0</v>
      </c>
      <c r="N17" s="5">
        <v>0.2</v>
      </c>
      <c r="O17" s="5">
        <v>0</v>
      </c>
      <c r="P17" s="3">
        <v>0</v>
      </c>
      <c r="Q17" s="5">
        <v>4</v>
      </c>
      <c r="R17" s="5">
        <v>0</v>
      </c>
      <c r="S17" s="3">
        <v>0</v>
      </c>
      <c r="T17" s="5">
        <v>0</v>
      </c>
      <c r="U17" s="3">
        <v>0</v>
      </c>
      <c r="V17" s="15">
        <f t="shared" si="0"/>
        <v>4.8</v>
      </c>
      <c r="W17" s="5">
        <v>0.8</v>
      </c>
      <c r="X17" s="15">
        <f t="shared" si="2"/>
        <v>5.6</v>
      </c>
    </row>
    <row r="18" spans="1:24" x14ac:dyDescent="0.25">
      <c r="A18">
        <f t="shared" si="1"/>
        <v>21</v>
      </c>
      <c r="B18">
        <v>2010</v>
      </c>
      <c r="C18" s="4">
        <v>40319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 s="3">
        <v>0</v>
      </c>
      <c r="K18" s="5">
        <v>0</v>
      </c>
      <c r="L18" s="5">
        <v>0.6</v>
      </c>
      <c r="M18" s="5">
        <v>0</v>
      </c>
      <c r="N18" s="5">
        <v>0.2</v>
      </c>
      <c r="O18" s="5">
        <v>0</v>
      </c>
      <c r="P18" s="3">
        <v>0</v>
      </c>
      <c r="Q18" s="5">
        <v>4</v>
      </c>
      <c r="R18" s="5">
        <v>0</v>
      </c>
      <c r="S18" s="3">
        <v>0</v>
      </c>
      <c r="T18" s="5">
        <v>0</v>
      </c>
      <c r="U18" s="3">
        <v>0</v>
      </c>
      <c r="V18" s="15">
        <f t="shared" si="0"/>
        <v>4.8</v>
      </c>
      <c r="W18" s="5">
        <v>0.8</v>
      </c>
      <c r="X18" s="15">
        <f t="shared" si="2"/>
        <v>5.6</v>
      </c>
    </row>
    <row r="19" spans="1:24" x14ac:dyDescent="0.25">
      <c r="A19">
        <f t="shared" si="1"/>
        <v>21</v>
      </c>
      <c r="B19">
        <v>2010</v>
      </c>
      <c r="C19" s="4">
        <v>40320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 s="3">
        <v>0</v>
      </c>
      <c r="K19" s="5">
        <v>0</v>
      </c>
      <c r="L19" s="5">
        <v>0.6</v>
      </c>
      <c r="M19" s="5">
        <v>0</v>
      </c>
      <c r="N19" s="5">
        <v>0.2</v>
      </c>
      <c r="O19" s="5">
        <v>0</v>
      </c>
      <c r="P19" s="3">
        <v>0</v>
      </c>
      <c r="Q19" s="5">
        <v>4</v>
      </c>
      <c r="R19" s="5">
        <v>0</v>
      </c>
      <c r="S19" s="3">
        <v>0</v>
      </c>
      <c r="T19" s="5">
        <v>0</v>
      </c>
      <c r="U19" s="3">
        <v>0</v>
      </c>
      <c r="V19" s="15">
        <f t="shared" si="0"/>
        <v>4.8</v>
      </c>
      <c r="W19" s="5">
        <v>0.8</v>
      </c>
      <c r="X19" s="15">
        <f t="shared" si="2"/>
        <v>5.6</v>
      </c>
    </row>
    <row r="20" spans="1:24" x14ac:dyDescent="0.25">
      <c r="A20">
        <f t="shared" si="1"/>
        <v>22</v>
      </c>
      <c r="B20">
        <v>2010</v>
      </c>
      <c r="C20" s="4">
        <v>40321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 s="3">
        <v>0</v>
      </c>
      <c r="K20" s="5">
        <v>0</v>
      </c>
      <c r="L20" s="5">
        <v>0.6</v>
      </c>
      <c r="M20" s="5">
        <v>0</v>
      </c>
      <c r="N20" s="5">
        <v>0.2</v>
      </c>
      <c r="O20" s="5">
        <v>0</v>
      </c>
      <c r="P20" s="3">
        <v>0</v>
      </c>
      <c r="Q20" s="5">
        <v>4</v>
      </c>
      <c r="R20" s="5">
        <v>0</v>
      </c>
      <c r="S20" s="3">
        <v>0</v>
      </c>
      <c r="T20" s="5">
        <v>0</v>
      </c>
      <c r="U20" s="3">
        <v>0</v>
      </c>
      <c r="V20" s="15">
        <f t="shared" si="0"/>
        <v>4.8</v>
      </c>
      <c r="W20" s="5">
        <v>0.8</v>
      </c>
      <c r="X20" s="15">
        <f>SUM(V20:W20)</f>
        <v>5.6</v>
      </c>
    </row>
    <row r="21" spans="1:24" x14ac:dyDescent="0.25">
      <c r="A21">
        <f t="shared" si="1"/>
        <v>22</v>
      </c>
      <c r="B21">
        <v>2010</v>
      </c>
      <c r="C21" s="4">
        <v>40322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 s="3">
        <v>0</v>
      </c>
      <c r="K21" s="5">
        <v>0</v>
      </c>
      <c r="L21" s="5">
        <v>0.6</v>
      </c>
      <c r="M21" s="5">
        <v>0</v>
      </c>
      <c r="N21" s="5">
        <v>0.2</v>
      </c>
      <c r="O21" s="5">
        <v>0</v>
      </c>
      <c r="P21" s="3">
        <v>0</v>
      </c>
      <c r="Q21" s="5">
        <v>4</v>
      </c>
      <c r="R21" s="5">
        <v>0</v>
      </c>
      <c r="S21" s="3">
        <v>0</v>
      </c>
      <c r="T21" s="5">
        <v>0</v>
      </c>
      <c r="U21" s="3">
        <v>0</v>
      </c>
      <c r="V21" s="15">
        <f t="shared" si="0"/>
        <v>4.8</v>
      </c>
      <c r="W21" s="5">
        <v>0.8</v>
      </c>
      <c r="X21" s="15">
        <f>SUM(V21:W21)</f>
        <v>5.6</v>
      </c>
    </row>
    <row r="22" spans="1:24" x14ac:dyDescent="0.25">
      <c r="A22">
        <f t="shared" si="1"/>
        <v>22</v>
      </c>
      <c r="B22">
        <v>2010</v>
      </c>
      <c r="C22" s="4">
        <v>40323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 s="3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3">
        <v>0</v>
      </c>
      <c r="Q22" s="5">
        <v>1</v>
      </c>
      <c r="R22" s="5">
        <v>0</v>
      </c>
      <c r="S22" s="3">
        <v>0</v>
      </c>
      <c r="T22" s="5">
        <v>0</v>
      </c>
      <c r="U22" s="3">
        <v>0</v>
      </c>
      <c r="V22" s="15">
        <f t="shared" si="0"/>
        <v>1</v>
      </c>
      <c r="W22" s="5">
        <v>0</v>
      </c>
      <c r="X22" s="15">
        <f>SUM(V22:W22)</f>
        <v>1</v>
      </c>
    </row>
    <row r="23" spans="1:24" x14ac:dyDescent="0.25">
      <c r="A23">
        <f t="shared" si="1"/>
        <v>22</v>
      </c>
      <c r="B23">
        <v>2010</v>
      </c>
      <c r="C23" s="4">
        <v>40324</v>
      </c>
      <c r="D23">
        <v>6</v>
      </c>
      <c r="E23">
        <v>0</v>
      </c>
      <c r="F23">
        <v>0</v>
      </c>
      <c r="G23">
        <v>0</v>
      </c>
      <c r="H23">
        <v>0</v>
      </c>
      <c r="I23">
        <v>0</v>
      </c>
      <c r="J23" s="3">
        <v>0</v>
      </c>
      <c r="K23" s="5">
        <v>0</v>
      </c>
      <c r="L23" s="5">
        <v>0</v>
      </c>
      <c r="M23" s="5">
        <v>0</v>
      </c>
      <c r="N23" s="5">
        <v>4</v>
      </c>
      <c r="O23" s="5">
        <v>0</v>
      </c>
      <c r="P23" s="3">
        <v>0</v>
      </c>
      <c r="Q23" s="5">
        <v>3</v>
      </c>
      <c r="R23" s="5">
        <v>0</v>
      </c>
      <c r="S23" s="3">
        <v>0</v>
      </c>
      <c r="T23" s="5">
        <v>0</v>
      </c>
      <c r="U23" s="3">
        <v>0</v>
      </c>
      <c r="V23" s="15">
        <f t="shared" si="0"/>
        <v>13</v>
      </c>
      <c r="W23" s="5">
        <v>1</v>
      </c>
      <c r="X23" s="15">
        <f>SUM(V23:W23)</f>
        <v>14</v>
      </c>
    </row>
    <row r="24" spans="1:24" x14ac:dyDescent="0.25">
      <c r="A24">
        <f t="shared" si="1"/>
        <v>22</v>
      </c>
      <c r="B24">
        <v>2010</v>
      </c>
      <c r="C24" s="4">
        <v>40325</v>
      </c>
      <c r="D24">
        <v>27</v>
      </c>
      <c r="E24">
        <v>0</v>
      </c>
      <c r="F24">
        <v>0</v>
      </c>
      <c r="G24">
        <v>0</v>
      </c>
      <c r="H24">
        <v>0</v>
      </c>
      <c r="I24">
        <v>0</v>
      </c>
      <c r="J24" s="3">
        <v>0</v>
      </c>
      <c r="K24" s="5">
        <v>0</v>
      </c>
      <c r="L24" s="5">
        <v>0</v>
      </c>
      <c r="M24" s="5">
        <v>0</v>
      </c>
      <c r="N24" s="5">
        <v>2</v>
      </c>
      <c r="O24" s="5">
        <v>0</v>
      </c>
      <c r="P24" s="3">
        <v>0</v>
      </c>
      <c r="Q24" s="5">
        <v>3</v>
      </c>
      <c r="R24" s="5">
        <v>0</v>
      </c>
      <c r="S24" s="3">
        <v>0</v>
      </c>
      <c r="T24" s="5">
        <v>0</v>
      </c>
      <c r="U24" s="3">
        <v>0</v>
      </c>
      <c r="V24" s="15">
        <f t="shared" si="0"/>
        <v>32</v>
      </c>
      <c r="W24" s="5">
        <v>3</v>
      </c>
      <c r="X24" s="15">
        <f t="shared" si="2"/>
        <v>35</v>
      </c>
    </row>
    <row r="25" spans="1:24" x14ac:dyDescent="0.25">
      <c r="A25">
        <f t="shared" si="1"/>
        <v>22</v>
      </c>
      <c r="B25">
        <v>2010</v>
      </c>
      <c r="C25" s="4">
        <v>40326</v>
      </c>
      <c r="D25">
        <v>8</v>
      </c>
      <c r="E25">
        <v>0</v>
      </c>
      <c r="F25">
        <v>0</v>
      </c>
      <c r="G25">
        <v>1</v>
      </c>
      <c r="H25">
        <v>0</v>
      </c>
      <c r="I25">
        <v>0</v>
      </c>
      <c r="J25" s="7">
        <v>0</v>
      </c>
      <c r="K25" s="9">
        <v>0</v>
      </c>
      <c r="L25" s="5">
        <v>0</v>
      </c>
      <c r="M25" s="5">
        <v>0</v>
      </c>
      <c r="N25" s="5">
        <v>0</v>
      </c>
      <c r="O25" s="5">
        <v>0</v>
      </c>
      <c r="P25" s="7">
        <v>0</v>
      </c>
      <c r="Q25" s="9">
        <v>7</v>
      </c>
      <c r="R25" s="5">
        <v>0</v>
      </c>
      <c r="S25" s="7">
        <v>0</v>
      </c>
      <c r="T25" s="9">
        <v>0</v>
      </c>
      <c r="U25" s="7">
        <v>0</v>
      </c>
      <c r="V25" s="15">
        <f t="shared" si="0"/>
        <v>16</v>
      </c>
      <c r="W25" s="5">
        <v>6</v>
      </c>
      <c r="X25" s="15">
        <f t="shared" si="2"/>
        <v>22</v>
      </c>
    </row>
    <row r="26" spans="1:24" x14ac:dyDescent="0.25">
      <c r="A26">
        <f t="shared" si="1"/>
        <v>22</v>
      </c>
      <c r="B26">
        <v>2010</v>
      </c>
      <c r="C26" s="4">
        <v>40327</v>
      </c>
      <c r="D26">
        <v>4.5</v>
      </c>
      <c r="E26">
        <v>0</v>
      </c>
      <c r="F26">
        <v>0</v>
      </c>
      <c r="G26">
        <v>0</v>
      </c>
      <c r="H26">
        <v>0.5</v>
      </c>
      <c r="I26">
        <v>0</v>
      </c>
      <c r="J26" s="7">
        <v>0</v>
      </c>
      <c r="K26" s="8">
        <v>0</v>
      </c>
      <c r="L26" s="5">
        <v>0</v>
      </c>
      <c r="M26" s="5">
        <v>0</v>
      </c>
      <c r="N26" s="5">
        <v>1</v>
      </c>
      <c r="O26" s="5">
        <v>0</v>
      </c>
      <c r="P26" s="7">
        <v>0</v>
      </c>
      <c r="Q26" s="8">
        <v>7</v>
      </c>
      <c r="R26" s="5">
        <v>0</v>
      </c>
      <c r="S26" s="7">
        <v>0</v>
      </c>
      <c r="T26" s="8">
        <v>0</v>
      </c>
      <c r="U26" s="7">
        <v>0</v>
      </c>
      <c r="V26" s="15">
        <f>SUM(D26:U26)</f>
        <v>13</v>
      </c>
      <c r="W26" s="5">
        <v>15</v>
      </c>
      <c r="X26" s="15">
        <f t="shared" si="2"/>
        <v>28</v>
      </c>
    </row>
    <row r="27" spans="1:24" x14ac:dyDescent="0.25">
      <c r="A27">
        <f t="shared" si="1"/>
        <v>23</v>
      </c>
      <c r="B27">
        <v>2010</v>
      </c>
      <c r="C27" s="4">
        <v>40328</v>
      </c>
      <c r="D27">
        <v>4.5</v>
      </c>
      <c r="E27">
        <v>0</v>
      </c>
      <c r="F27">
        <v>0</v>
      </c>
      <c r="G27">
        <v>0</v>
      </c>
      <c r="H27">
        <v>0.5</v>
      </c>
      <c r="I27">
        <v>0</v>
      </c>
      <c r="J27" s="7">
        <v>0</v>
      </c>
      <c r="K27" s="8">
        <v>0</v>
      </c>
      <c r="L27" s="5">
        <v>0</v>
      </c>
      <c r="M27" s="5">
        <v>0</v>
      </c>
      <c r="N27" s="5">
        <v>1</v>
      </c>
      <c r="O27" s="5">
        <v>0</v>
      </c>
      <c r="P27" s="7">
        <v>0</v>
      </c>
      <c r="Q27" s="8">
        <v>7</v>
      </c>
      <c r="R27" s="5">
        <v>0</v>
      </c>
      <c r="S27" s="7">
        <v>0</v>
      </c>
      <c r="T27" s="8">
        <v>0</v>
      </c>
      <c r="U27" s="7">
        <v>0</v>
      </c>
      <c r="V27" s="15">
        <f t="shared" si="0"/>
        <v>13</v>
      </c>
      <c r="W27" s="5">
        <v>15</v>
      </c>
      <c r="X27" s="15">
        <f t="shared" si="2"/>
        <v>28</v>
      </c>
    </row>
    <row r="28" spans="1:24" x14ac:dyDescent="0.25">
      <c r="A28">
        <f t="shared" si="1"/>
        <v>23</v>
      </c>
      <c r="B28">
        <v>2010</v>
      </c>
      <c r="C28" s="4">
        <v>40329</v>
      </c>
      <c r="D28">
        <v>4.5</v>
      </c>
      <c r="E28">
        <v>0</v>
      </c>
      <c r="F28">
        <v>0</v>
      </c>
      <c r="G28">
        <v>0</v>
      </c>
      <c r="H28">
        <v>0.5</v>
      </c>
      <c r="I28">
        <v>0</v>
      </c>
      <c r="J28" s="7">
        <v>0</v>
      </c>
      <c r="K28" s="8">
        <v>0</v>
      </c>
      <c r="L28" s="5">
        <v>0</v>
      </c>
      <c r="M28" s="5">
        <v>0</v>
      </c>
      <c r="N28" s="5">
        <v>1</v>
      </c>
      <c r="O28" s="5">
        <v>0</v>
      </c>
      <c r="P28" s="7">
        <v>0</v>
      </c>
      <c r="Q28" s="8">
        <v>7</v>
      </c>
      <c r="R28" s="5">
        <v>0</v>
      </c>
      <c r="S28" s="7">
        <v>0</v>
      </c>
      <c r="T28" s="8">
        <v>0</v>
      </c>
      <c r="U28" s="7">
        <v>0</v>
      </c>
      <c r="V28" s="15">
        <f t="shared" si="0"/>
        <v>13</v>
      </c>
      <c r="W28" s="5">
        <v>15</v>
      </c>
      <c r="X28" s="15">
        <f>SUM(V28:W28)</f>
        <v>28</v>
      </c>
    </row>
    <row r="29" spans="1:24" x14ac:dyDescent="0.25">
      <c r="A29">
        <f t="shared" si="1"/>
        <v>23</v>
      </c>
      <c r="B29">
        <v>2010</v>
      </c>
      <c r="C29" s="4">
        <v>40330</v>
      </c>
      <c r="D29">
        <v>4.5</v>
      </c>
      <c r="E29">
        <v>0</v>
      </c>
      <c r="F29">
        <v>0</v>
      </c>
      <c r="G29">
        <v>0</v>
      </c>
      <c r="H29">
        <v>0.5</v>
      </c>
      <c r="I29">
        <v>0</v>
      </c>
      <c r="J29" s="7">
        <v>0</v>
      </c>
      <c r="K29" s="8">
        <v>0</v>
      </c>
      <c r="L29" s="5">
        <v>0</v>
      </c>
      <c r="M29" s="5">
        <v>0</v>
      </c>
      <c r="N29" s="5">
        <v>1</v>
      </c>
      <c r="O29" s="5">
        <v>0</v>
      </c>
      <c r="P29" s="7">
        <v>0</v>
      </c>
      <c r="Q29" s="8">
        <v>7</v>
      </c>
      <c r="R29" s="5">
        <v>0</v>
      </c>
      <c r="S29" s="7">
        <v>0</v>
      </c>
      <c r="T29" s="8">
        <v>0</v>
      </c>
      <c r="U29" s="7">
        <v>0</v>
      </c>
      <c r="V29" s="15">
        <f>SUM(D29:U29)</f>
        <v>13</v>
      </c>
      <c r="W29" s="5">
        <v>15</v>
      </c>
      <c r="X29" s="15">
        <f>SUM(V29:W29)</f>
        <v>28</v>
      </c>
    </row>
    <row r="30" spans="1:24" x14ac:dyDescent="0.25">
      <c r="A30">
        <f t="shared" si="1"/>
        <v>23</v>
      </c>
      <c r="B30">
        <v>2010</v>
      </c>
      <c r="C30" s="4">
        <v>40331</v>
      </c>
      <c r="D30">
        <v>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2</v>
      </c>
      <c r="R30">
        <v>0</v>
      </c>
      <c r="S30">
        <v>0</v>
      </c>
      <c r="T30">
        <v>0</v>
      </c>
      <c r="U30">
        <v>0</v>
      </c>
      <c r="V30" s="15">
        <f t="shared" si="0"/>
        <v>8</v>
      </c>
      <c r="W30" s="5">
        <v>4</v>
      </c>
      <c r="X30" s="15">
        <f t="shared" si="2"/>
        <v>12</v>
      </c>
    </row>
    <row r="31" spans="1:24" x14ac:dyDescent="0.25">
      <c r="A31">
        <f t="shared" si="1"/>
        <v>23</v>
      </c>
      <c r="B31">
        <v>2010</v>
      </c>
      <c r="C31" s="4">
        <v>40332</v>
      </c>
      <c r="D31">
        <v>17</v>
      </c>
      <c r="E31">
        <v>0</v>
      </c>
      <c r="F31">
        <v>0</v>
      </c>
      <c r="G31">
        <v>0</v>
      </c>
      <c r="H31">
        <v>0</v>
      </c>
      <c r="I31">
        <v>0</v>
      </c>
      <c r="J31" s="3">
        <v>0</v>
      </c>
      <c r="K31" s="8">
        <v>0</v>
      </c>
      <c r="L31" s="5">
        <v>0</v>
      </c>
      <c r="M31" s="5">
        <v>0</v>
      </c>
      <c r="N31" s="5">
        <v>1</v>
      </c>
      <c r="O31" s="5">
        <v>0</v>
      </c>
      <c r="P31" s="3">
        <v>0</v>
      </c>
      <c r="Q31" s="8">
        <v>4</v>
      </c>
      <c r="R31" s="5">
        <v>0</v>
      </c>
      <c r="S31" s="3">
        <v>0</v>
      </c>
      <c r="T31" s="8">
        <v>0</v>
      </c>
      <c r="U31" s="3">
        <v>0</v>
      </c>
      <c r="V31" s="15">
        <f t="shared" si="0"/>
        <v>22</v>
      </c>
      <c r="W31" s="5">
        <v>6</v>
      </c>
      <c r="X31" s="15">
        <f t="shared" si="2"/>
        <v>28</v>
      </c>
    </row>
    <row r="32" spans="1:24" x14ac:dyDescent="0.25">
      <c r="A32">
        <f t="shared" si="1"/>
        <v>23</v>
      </c>
      <c r="B32">
        <v>2010</v>
      </c>
      <c r="C32" s="4">
        <v>40333</v>
      </c>
      <c r="D32">
        <v>6</v>
      </c>
      <c r="E32">
        <v>0</v>
      </c>
      <c r="F32">
        <v>0</v>
      </c>
      <c r="G32">
        <v>0</v>
      </c>
      <c r="H32">
        <v>0</v>
      </c>
      <c r="I32">
        <v>0</v>
      </c>
      <c r="J32" s="3">
        <v>0</v>
      </c>
      <c r="K32" s="8">
        <v>0</v>
      </c>
      <c r="L32" s="5">
        <v>0</v>
      </c>
      <c r="M32" s="5">
        <v>0</v>
      </c>
      <c r="N32" s="5">
        <v>0</v>
      </c>
      <c r="O32" s="5">
        <v>0</v>
      </c>
      <c r="P32" s="3">
        <v>0</v>
      </c>
      <c r="Q32" s="8">
        <v>3</v>
      </c>
      <c r="R32" s="5">
        <v>0</v>
      </c>
      <c r="S32" s="3">
        <v>0</v>
      </c>
      <c r="T32" s="8">
        <v>0</v>
      </c>
      <c r="U32" s="3">
        <v>0</v>
      </c>
      <c r="V32" s="15">
        <f t="shared" si="0"/>
        <v>9</v>
      </c>
      <c r="W32" s="5">
        <v>3</v>
      </c>
      <c r="X32" s="15">
        <f t="shared" si="2"/>
        <v>12</v>
      </c>
    </row>
    <row r="33" spans="1:24" x14ac:dyDescent="0.25">
      <c r="A33">
        <f t="shared" si="1"/>
        <v>23</v>
      </c>
      <c r="B33">
        <v>2010</v>
      </c>
      <c r="C33" s="4">
        <v>40334</v>
      </c>
      <c r="D33">
        <v>9.33</v>
      </c>
      <c r="E33">
        <v>0</v>
      </c>
      <c r="F33">
        <v>0</v>
      </c>
      <c r="G33">
        <v>0</v>
      </c>
      <c r="H33">
        <v>0.33</v>
      </c>
      <c r="I33">
        <v>0</v>
      </c>
      <c r="J33">
        <v>0</v>
      </c>
      <c r="K33">
        <v>0</v>
      </c>
      <c r="L33">
        <v>1.67</v>
      </c>
      <c r="M33">
        <v>0</v>
      </c>
      <c r="N33">
        <v>1.33</v>
      </c>
      <c r="O33">
        <v>0</v>
      </c>
      <c r="P33">
        <v>0</v>
      </c>
      <c r="Q33">
        <v>7</v>
      </c>
      <c r="R33">
        <v>0</v>
      </c>
      <c r="S33">
        <v>0</v>
      </c>
      <c r="T33">
        <v>0</v>
      </c>
      <c r="U33">
        <v>0</v>
      </c>
      <c r="V33" s="15">
        <f t="shared" si="0"/>
        <v>19.66</v>
      </c>
      <c r="W33" s="5">
        <v>9.67</v>
      </c>
      <c r="X33" s="15">
        <f t="shared" si="2"/>
        <v>29.33</v>
      </c>
    </row>
    <row r="34" spans="1:24" x14ac:dyDescent="0.25">
      <c r="A34">
        <f t="shared" si="1"/>
        <v>24</v>
      </c>
      <c r="B34">
        <v>2010</v>
      </c>
      <c r="C34" s="4">
        <v>40335</v>
      </c>
      <c r="D34">
        <v>9.33</v>
      </c>
      <c r="E34">
        <v>0</v>
      </c>
      <c r="F34">
        <v>0</v>
      </c>
      <c r="G34">
        <v>0</v>
      </c>
      <c r="H34">
        <v>0.33</v>
      </c>
      <c r="I34">
        <v>0</v>
      </c>
      <c r="J34">
        <v>0</v>
      </c>
      <c r="K34">
        <v>0</v>
      </c>
      <c r="L34">
        <v>1.67</v>
      </c>
      <c r="M34">
        <v>0</v>
      </c>
      <c r="N34">
        <v>1.33</v>
      </c>
      <c r="O34">
        <v>0</v>
      </c>
      <c r="P34">
        <v>0</v>
      </c>
      <c r="Q34">
        <v>7</v>
      </c>
      <c r="R34">
        <v>0</v>
      </c>
      <c r="S34">
        <v>0</v>
      </c>
      <c r="T34">
        <v>0</v>
      </c>
      <c r="U34">
        <v>0</v>
      </c>
      <c r="V34" s="15">
        <f t="shared" si="0"/>
        <v>19.66</v>
      </c>
      <c r="W34" s="5">
        <v>9.67</v>
      </c>
      <c r="X34" s="15">
        <f t="shared" si="2"/>
        <v>29.33</v>
      </c>
    </row>
    <row r="35" spans="1:24" x14ac:dyDescent="0.25">
      <c r="A35">
        <f t="shared" si="1"/>
        <v>24</v>
      </c>
      <c r="B35">
        <v>2010</v>
      </c>
      <c r="C35" s="4">
        <v>40336</v>
      </c>
      <c r="D35">
        <v>9.33</v>
      </c>
      <c r="E35">
        <v>0</v>
      </c>
      <c r="F35">
        <v>0</v>
      </c>
      <c r="G35">
        <v>0</v>
      </c>
      <c r="H35">
        <v>0.33</v>
      </c>
      <c r="I35">
        <v>0</v>
      </c>
      <c r="J35">
        <v>0</v>
      </c>
      <c r="K35">
        <v>0</v>
      </c>
      <c r="L35">
        <v>1.67</v>
      </c>
      <c r="M35">
        <v>0</v>
      </c>
      <c r="N35">
        <v>1.33</v>
      </c>
      <c r="O35">
        <v>0</v>
      </c>
      <c r="P35">
        <v>0</v>
      </c>
      <c r="Q35">
        <v>7</v>
      </c>
      <c r="R35">
        <v>0</v>
      </c>
      <c r="S35">
        <v>0</v>
      </c>
      <c r="T35">
        <v>0</v>
      </c>
      <c r="U35">
        <v>0</v>
      </c>
      <c r="V35" s="15">
        <f t="shared" si="0"/>
        <v>19.66</v>
      </c>
      <c r="W35" s="5">
        <v>9.67</v>
      </c>
      <c r="X35" s="15">
        <f t="shared" si="2"/>
        <v>29.33</v>
      </c>
    </row>
    <row r="36" spans="1:24" x14ac:dyDescent="0.25">
      <c r="A36">
        <f t="shared" si="1"/>
        <v>24</v>
      </c>
      <c r="B36">
        <v>2010</v>
      </c>
      <c r="C36" s="4">
        <v>40337</v>
      </c>
      <c r="D36">
        <v>5</v>
      </c>
      <c r="E36">
        <v>0</v>
      </c>
      <c r="F36">
        <v>0</v>
      </c>
      <c r="G36">
        <v>0</v>
      </c>
      <c r="H36">
        <v>0</v>
      </c>
      <c r="I36">
        <v>0</v>
      </c>
      <c r="J36" s="3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3">
        <v>0</v>
      </c>
      <c r="Q36" s="5">
        <v>4</v>
      </c>
      <c r="R36" s="5">
        <v>0</v>
      </c>
      <c r="S36" s="3">
        <v>0</v>
      </c>
      <c r="T36" s="5">
        <v>0</v>
      </c>
      <c r="U36" s="3">
        <v>0</v>
      </c>
      <c r="V36" s="15">
        <f t="shared" si="0"/>
        <v>9</v>
      </c>
      <c r="W36" s="5">
        <v>5</v>
      </c>
      <c r="X36" s="15">
        <f t="shared" si="2"/>
        <v>14</v>
      </c>
    </row>
    <row r="37" spans="1:24" x14ac:dyDescent="0.25">
      <c r="A37">
        <f t="shared" si="1"/>
        <v>24</v>
      </c>
      <c r="B37">
        <v>2010</v>
      </c>
      <c r="C37" s="4">
        <v>40338</v>
      </c>
      <c r="D37">
        <v>9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1</v>
      </c>
      <c r="L37">
        <v>0</v>
      </c>
      <c r="M37">
        <v>0</v>
      </c>
      <c r="N37">
        <v>1</v>
      </c>
      <c r="O37">
        <v>0</v>
      </c>
      <c r="P37">
        <v>0</v>
      </c>
      <c r="Q37">
        <v>7</v>
      </c>
      <c r="R37">
        <v>0</v>
      </c>
      <c r="S37">
        <v>0</v>
      </c>
      <c r="T37">
        <v>0</v>
      </c>
      <c r="U37">
        <v>0</v>
      </c>
      <c r="V37" s="15">
        <f t="shared" si="0"/>
        <v>18</v>
      </c>
      <c r="W37" s="5">
        <v>5</v>
      </c>
      <c r="X37" s="15">
        <f t="shared" si="2"/>
        <v>23</v>
      </c>
    </row>
    <row r="38" spans="1:24" x14ac:dyDescent="0.25">
      <c r="A38">
        <f t="shared" si="1"/>
        <v>24</v>
      </c>
      <c r="B38">
        <v>2010</v>
      </c>
      <c r="C38" s="4">
        <v>40339</v>
      </c>
      <c r="D38">
        <v>6</v>
      </c>
      <c r="E38">
        <v>0</v>
      </c>
      <c r="F38">
        <v>0</v>
      </c>
      <c r="G38">
        <v>0</v>
      </c>
      <c r="H38">
        <v>0</v>
      </c>
      <c r="I38">
        <v>1</v>
      </c>
      <c r="J38" s="3">
        <v>0</v>
      </c>
      <c r="K38" s="8">
        <v>1</v>
      </c>
      <c r="L38" s="5">
        <v>0</v>
      </c>
      <c r="M38" s="5">
        <v>0</v>
      </c>
      <c r="N38" s="5">
        <v>1</v>
      </c>
      <c r="O38" s="5">
        <v>0</v>
      </c>
      <c r="P38" s="3">
        <v>0</v>
      </c>
      <c r="Q38" s="8">
        <v>3</v>
      </c>
      <c r="R38" s="5">
        <v>0</v>
      </c>
      <c r="S38" s="3">
        <v>0</v>
      </c>
      <c r="T38" s="8">
        <v>0</v>
      </c>
      <c r="U38" s="3">
        <v>0</v>
      </c>
      <c r="V38" s="15">
        <f t="shared" si="0"/>
        <v>12</v>
      </c>
      <c r="W38" s="5">
        <v>5</v>
      </c>
      <c r="X38" s="15">
        <f t="shared" si="2"/>
        <v>17</v>
      </c>
    </row>
    <row r="39" spans="1:24" x14ac:dyDescent="0.25">
      <c r="A39">
        <f t="shared" si="1"/>
        <v>24</v>
      </c>
      <c r="B39">
        <v>2010</v>
      </c>
      <c r="C39" s="4">
        <v>40340</v>
      </c>
      <c r="D39">
        <v>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 s="15">
        <f t="shared" si="0"/>
        <v>6</v>
      </c>
      <c r="W39" s="5">
        <v>0</v>
      </c>
      <c r="X39" s="15">
        <f t="shared" si="2"/>
        <v>6</v>
      </c>
    </row>
    <row r="40" spans="1:24" x14ac:dyDescent="0.25">
      <c r="A40">
        <f t="shared" si="1"/>
        <v>24</v>
      </c>
      <c r="B40">
        <v>2010</v>
      </c>
      <c r="C40" s="4">
        <v>40341</v>
      </c>
      <c r="D40">
        <v>44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1</v>
      </c>
      <c r="M40">
        <v>0</v>
      </c>
      <c r="N40">
        <v>3</v>
      </c>
      <c r="O40">
        <v>0</v>
      </c>
      <c r="P40">
        <v>0</v>
      </c>
      <c r="Q40">
        <v>4</v>
      </c>
      <c r="R40">
        <v>0</v>
      </c>
      <c r="S40">
        <v>0</v>
      </c>
      <c r="T40">
        <v>0</v>
      </c>
      <c r="U40">
        <v>0</v>
      </c>
      <c r="V40" s="15">
        <f t="shared" si="0"/>
        <v>52</v>
      </c>
      <c r="W40" s="5">
        <v>15</v>
      </c>
      <c r="X40" s="15">
        <f t="shared" si="2"/>
        <v>67</v>
      </c>
    </row>
    <row r="41" spans="1:24" x14ac:dyDescent="0.25">
      <c r="A41">
        <f t="shared" si="1"/>
        <v>25</v>
      </c>
      <c r="B41">
        <v>2010</v>
      </c>
      <c r="C41" s="4">
        <v>40342</v>
      </c>
      <c r="D41">
        <v>44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1</v>
      </c>
      <c r="M41">
        <v>0</v>
      </c>
      <c r="N41">
        <v>3</v>
      </c>
      <c r="O41">
        <v>0</v>
      </c>
      <c r="P41">
        <v>0</v>
      </c>
      <c r="Q41">
        <v>4</v>
      </c>
      <c r="R41">
        <v>0</v>
      </c>
      <c r="S41">
        <v>0</v>
      </c>
      <c r="T41">
        <v>0</v>
      </c>
      <c r="U41">
        <v>0</v>
      </c>
      <c r="V41" s="15">
        <f t="shared" si="0"/>
        <v>52</v>
      </c>
      <c r="W41" s="5">
        <v>15</v>
      </c>
      <c r="X41" s="15">
        <f t="shared" si="2"/>
        <v>67</v>
      </c>
    </row>
    <row r="42" spans="1:24" x14ac:dyDescent="0.25">
      <c r="A42">
        <f t="shared" si="1"/>
        <v>25</v>
      </c>
      <c r="B42">
        <v>2010</v>
      </c>
      <c r="C42" s="4">
        <v>40343</v>
      </c>
      <c r="D42">
        <v>44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1</v>
      </c>
      <c r="M42">
        <v>0</v>
      </c>
      <c r="N42">
        <v>3</v>
      </c>
      <c r="O42">
        <v>0</v>
      </c>
      <c r="P42">
        <v>0</v>
      </c>
      <c r="Q42">
        <v>4</v>
      </c>
      <c r="R42">
        <v>0</v>
      </c>
      <c r="S42">
        <v>0</v>
      </c>
      <c r="T42">
        <v>0</v>
      </c>
      <c r="U42">
        <v>0</v>
      </c>
      <c r="V42" s="15">
        <f t="shared" si="0"/>
        <v>52</v>
      </c>
      <c r="W42" s="5">
        <v>15</v>
      </c>
      <c r="X42" s="15">
        <f t="shared" si="2"/>
        <v>67</v>
      </c>
    </row>
    <row r="43" spans="1:24" x14ac:dyDescent="0.25">
      <c r="A43">
        <f t="shared" si="1"/>
        <v>25</v>
      </c>
      <c r="B43">
        <v>2010</v>
      </c>
      <c r="C43" s="4">
        <v>40344</v>
      </c>
      <c r="D43">
        <v>319</v>
      </c>
      <c r="E43">
        <v>0</v>
      </c>
      <c r="F43">
        <v>0</v>
      </c>
      <c r="G43">
        <v>0</v>
      </c>
      <c r="H43">
        <v>0</v>
      </c>
      <c r="I43">
        <v>0</v>
      </c>
      <c r="J43" s="3">
        <v>0</v>
      </c>
      <c r="K43" s="8">
        <v>0</v>
      </c>
      <c r="L43" s="5">
        <v>0</v>
      </c>
      <c r="M43" s="5">
        <v>0</v>
      </c>
      <c r="N43" s="5">
        <v>4</v>
      </c>
      <c r="O43" s="5">
        <v>0</v>
      </c>
      <c r="P43" s="3">
        <v>0</v>
      </c>
      <c r="Q43" s="8">
        <v>3</v>
      </c>
      <c r="R43" s="5">
        <v>0</v>
      </c>
      <c r="S43" s="3">
        <v>0</v>
      </c>
      <c r="T43" s="8">
        <v>0</v>
      </c>
      <c r="U43" s="3">
        <v>0</v>
      </c>
      <c r="V43" s="15">
        <f t="shared" si="0"/>
        <v>326</v>
      </c>
      <c r="W43" s="5">
        <v>69</v>
      </c>
      <c r="X43" s="15">
        <f t="shared" si="2"/>
        <v>395</v>
      </c>
    </row>
    <row r="44" spans="1:24" x14ac:dyDescent="0.25">
      <c r="A44">
        <f t="shared" si="1"/>
        <v>25</v>
      </c>
      <c r="B44">
        <v>2010</v>
      </c>
      <c r="C44" s="4">
        <v>40345</v>
      </c>
      <c r="D44" s="13" t="s">
        <v>25</v>
      </c>
      <c r="E44" s="13" t="s">
        <v>25</v>
      </c>
      <c r="F44" s="13" t="s">
        <v>25</v>
      </c>
      <c r="G44" s="13" t="s">
        <v>25</v>
      </c>
      <c r="H44" s="13" t="s">
        <v>25</v>
      </c>
      <c r="I44" s="13" t="s">
        <v>25</v>
      </c>
      <c r="J44" s="13" t="s">
        <v>25</v>
      </c>
      <c r="K44" s="13" t="s">
        <v>25</v>
      </c>
      <c r="L44" s="13" t="s">
        <v>25</v>
      </c>
      <c r="M44" s="13" t="s">
        <v>25</v>
      </c>
      <c r="N44" s="13" t="s">
        <v>25</v>
      </c>
      <c r="O44" s="13" t="s">
        <v>25</v>
      </c>
      <c r="P44" s="13" t="s">
        <v>25</v>
      </c>
      <c r="Q44" s="13" t="s">
        <v>25</v>
      </c>
      <c r="R44" s="13" t="s">
        <v>25</v>
      </c>
      <c r="S44" s="13" t="s">
        <v>25</v>
      </c>
      <c r="T44" s="13" t="s">
        <v>25</v>
      </c>
      <c r="U44" s="13" t="s">
        <v>25</v>
      </c>
      <c r="V44" s="13" t="s">
        <v>25</v>
      </c>
      <c r="W44" s="13" t="s">
        <v>25</v>
      </c>
      <c r="X44" s="13" t="s">
        <v>25</v>
      </c>
    </row>
    <row r="45" spans="1:24" x14ac:dyDescent="0.25">
      <c r="A45">
        <f t="shared" si="1"/>
        <v>25</v>
      </c>
      <c r="B45">
        <v>2010</v>
      </c>
      <c r="C45" s="4">
        <v>40346</v>
      </c>
      <c r="D45" s="13">
        <v>173</v>
      </c>
      <c r="E45" s="13">
        <v>0</v>
      </c>
      <c r="F45" s="13">
        <v>0</v>
      </c>
      <c r="G45" s="13">
        <v>0</v>
      </c>
      <c r="H45" s="13">
        <v>0</v>
      </c>
      <c r="I45" s="13">
        <v>0</v>
      </c>
      <c r="J45" s="13">
        <v>0</v>
      </c>
      <c r="K45" s="13">
        <v>0</v>
      </c>
      <c r="L45" s="13">
        <v>0</v>
      </c>
      <c r="M45" s="13">
        <v>0</v>
      </c>
      <c r="N45" s="13">
        <v>0</v>
      </c>
      <c r="O45" s="13">
        <v>0</v>
      </c>
      <c r="P45" s="13">
        <v>0</v>
      </c>
      <c r="Q45" s="13">
        <v>3</v>
      </c>
      <c r="R45" s="13">
        <v>0</v>
      </c>
      <c r="S45" s="13">
        <v>0</v>
      </c>
      <c r="T45" s="13">
        <v>0</v>
      </c>
      <c r="U45" s="13">
        <v>0</v>
      </c>
      <c r="V45" s="15">
        <f t="shared" si="0"/>
        <v>176</v>
      </c>
      <c r="W45" s="14">
        <v>7</v>
      </c>
      <c r="X45" s="15">
        <f t="shared" si="2"/>
        <v>183</v>
      </c>
    </row>
    <row r="46" spans="1:24" x14ac:dyDescent="0.25">
      <c r="A46">
        <f t="shared" si="1"/>
        <v>25</v>
      </c>
      <c r="B46">
        <v>2010</v>
      </c>
      <c r="C46" s="4">
        <v>40347</v>
      </c>
      <c r="D46" s="13">
        <v>49</v>
      </c>
      <c r="E46" s="13">
        <v>1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  <c r="O46" s="13">
        <v>0</v>
      </c>
      <c r="P46" s="13">
        <v>0</v>
      </c>
      <c r="Q46" s="13">
        <v>7</v>
      </c>
      <c r="R46" s="13">
        <v>0</v>
      </c>
      <c r="S46" s="13">
        <v>0</v>
      </c>
      <c r="T46" s="13">
        <v>0</v>
      </c>
      <c r="U46" s="13">
        <v>0</v>
      </c>
      <c r="V46" s="15">
        <f t="shared" si="0"/>
        <v>57</v>
      </c>
      <c r="W46" s="14">
        <v>4</v>
      </c>
      <c r="X46" s="15">
        <f t="shared" si="2"/>
        <v>61</v>
      </c>
    </row>
    <row r="47" spans="1:24" x14ac:dyDescent="0.25">
      <c r="A47">
        <f t="shared" si="1"/>
        <v>25</v>
      </c>
      <c r="B47">
        <v>2010</v>
      </c>
      <c r="C47" s="4">
        <v>40348</v>
      </c>
      <c r="D47" s="13">
        <v>64.66</v>
      </c>
      <c r="E47" s="13">
        <v>0</v>
      </c>
      <c r="F47" s="13">
        <v>0</v>
      </c>
      <c r="G47" s="13">
        <v>0</v>
      </c>
      <c r="H47" s="13">
        <v>0</v>
      </c>
      <c r="I47" s="13">
        <v>0</v>
      </c>
      <c r="J47" s="13">
        <v>0</v>
      </c>
      <c r="K47" s="13">
        <v>0</v>
      </c>
      <c r="L47" s="13">
        <v>0</v>
      </c>
      <c r="M47" s="13">
        <v>0</v>
      </c>
      <c r="N47" s="13">
        <v>0</v>
      </c>
      <c r="O47" s="13">
        <v>0</v>
      </c>
      <c r="P47" s="13">
        <v>0</v>
      </c>
      <c r="Q47" s="13">
        <v>2</v>
      </c>
      <c r="R47" s="13">
        <v>0</v>
      </c>
      <c r="S47" s="13">
        <v>0</v>
      </c>
      <c r="T47" s="13">
        <v>0</v>
      </c>
      <c r="U47" s="13">
        <v>0</v>
      </c>
      <c r="V47" s="15">
        <f t="shared" si="0"/>
        <v>66.66</v>
      </c>
      <c r="W47" s="14">
        <v>3.33</v>
      </c>
      <c r="X47" s="15">
        <f t="shared" si="2"/>
        <v>69.989999999999995</v>
      </c>
    </row>
    <row r="48" spans="1:24" x14ac:dyDescent="0.25">
      <c r="A48">
        <f t="shared" si="1"/>
        <v>26</v>
      </c>
      <c r="B48">
        <v>2010</v>
      </c>
      <c r="C48" s="4">
        <v>40349</v>
      </c>
      <c r="D48" s="13">
        <v>64.66</v>
      </c>
      <c r="E48" s="13">
        <v>0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  <c r="O48" s="13">
        <v>0</v>
      </c>
      <c r="P48" s="13">
        <v>0</v>
      </c>
      <c r="Q48" s="13">
        <v>2</v>
      </c>
      <c r="R48" s="13">
        <v>0</v>
      </c>
      <c r="S48" s="13">
        <v>0</v>
      </c>
      <c r="T48" s="13">
        <v>0</v>
      </c>
      <c r="U48" s="13">
        <v>0</v>
      </c>
      <c r="V48" s="15">
        <f t="shared" si="0"/>
        <v>66.66</v>
      </c>
      <c r="W48" s="14">
        <v>3.33</v>
      </c>
      <c r="X48" s="15">
        <f t="shared" si="2"/>
        <v>69.989999999999995</v>
      </c>
    </row>
    <row r="49" spans="1:24" x14ac:dyDescent="0.25">
      <c r="A49">
        <f t="shared" si="1"/>
        <v>26</v>
      </c>
      <c r="B49">
        <v>2010</v>
      </c>
      <c r="C49" s="4">
        <v>40350</v>
      </c>
      <c r="D49" s="13">
        <v>64.66</v>
      </c>
      <c r="E49" s="13">
        <v>0</v>
      </c>
      <c r="F49" s="13">
        <v>0</v>
      </c>
      <c r="G49" s="13">
        <v>0</v>
      </c>
      <c r="H49" s="13">
        <v>0</v>
      </c>
      <c r="I49" s="13">
        <v>0</v>
      </c>
      <c r="J49" s="13">
        <v>0</v>
      </c>
      <c r="K49" s="13">
        <v>0</v>
      </c>
      <c r="L49" s="13">
        <v>0</v>
      </c>
      <c r="M49" s="13">
        <v>0</v>
      </c>
      <c r="N49" s="13">
        <v>0</v>
      </c>
      <c r="O49" s="13">
        <v>0</v>
      </c>
      <c r="P49" s="13">
        <v>0</v>
      </c>
      <c r="Q49" s="13">
        <v>2</v>
      </c>
      <c r="R49" s="13">
        <v>0</v>
      </c>
      <c r="S49" s="13">
        <v>0</v>
      </c>
      <c r="T49" s="13">
        <v>0</v>
      </c>
      <c r="U49" s="13">
        <v>0</v>
      </c>
      <c r="V49" s="15">
        <f t="shared" si="0"/>
        <v>66.66</v>
      </c>
      <c r="W49" s="14">
        <v>3.33</v>
      </c>
      <c r="X49" s="15">
        <f t="shared" si="2"/>
        <v>69.989999999999995</v>
      </c>
    </row>
    <row r="50" spans="1:24" x14ac:dyDescent="0.25">
      <c r="A50">
        <f t="shared" si="1"/>
        <v>26</v>
      </c>
      <c r="B50">
        <v>2010</v>
      </c>
      <c r="C50" s="4">
        <v>40351</v>
      </c>
      <c r="D50" s="13">
        <v>66</v>
      </c>
      <c r="E50" s="13"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2</v>
      </c>
      <c r="O50" s="13">
        <v>0</v>
      </c>
      <c r="P50" s="13">
        <v>0</v>
      </c>
      <c r="Q50" s="13">
        <v>2</v>
      </c>
      <c r="R50" s="13">
        <v>0</v>
      </c>
      <c r="S50" s="13">
        <v>0</v>
      </c>
      <c r="T50" s="13">
        <v>1</v>
      </c>
      <c r="U50" s="13">
        <v>0</v>
      </c>
      <c r="V50" s="15">
        <f t="shared" si="0"/>
        <v>71</v>
      </c>
      <c r="W50" s="14">
        <v>18</v>
      </c>
      <c r="X50" s="15">
        <f t="shared" si="2"/>
        <v>89</v>
      </c>
    </row>
    <row r="51" spans="1:24" x14ac:dyDescent="0.25">
      <c r="A51">
        <f t="shared" si="1"/>
        <v>26</v>
      </c>
      <c r="B51">
        <v>2010</v>
      </c>
      <c r="C51" s="4">
        <v>40352</v>
      </c>
      <c r="D51" s="13">
        <v>89</v>
      </c>
      <c r="E51" s="13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4</v>
      </c>
      <c r="O51" s="13">
        <v>0</v>
      </c>
      <c r="P51" s="13">
        <v>0</v>
      </c>
      <c r="Q51" s="13">
        <v>1</v>
      </c>
      <c r="R51" s="13">
        <v>0</v>
      </c>
      <c r="S51" s="13">
        <v>0</v>
      </c>
      <c r="T51" s="13">
        <v>0</v>
      </c>
      <c r="U51" s="13">
        <v>0</v>
      </c>
      <c r="V51" s="15">
        <f t="shared" si="0"/>
        <v>94</v>
      </c>
      <c r="W51" s="14">
        <v>7</v>
      </c>
      <c r="X51" s="15">
        <f t="shared" si="2"/>
        <v>101</v>
      </c>
    </row>
    <row r="52" spans="1:24" x14ac:dyDescent="0.25">
      <c r="A52">
        <f t="shared" si="1"/>
        <v>26</v>
      </c>
      <c r="B52">
        <v>2010</v>
      </c>
      <c r="C52" s="4">
        <v>40353</v>
      </c>
      <c r="D52" s="13">
        <v>89</v>
      </c>
      <c r="E52" s="13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4</v>
      </c>
      <c r="O52" s="13">
        <v>0</v>
      </c>
      <c r="P52" s="13">
        <v>0</v>
      </c>
      <c r="Q52" s="13">
        <v>3</v>
      </c>
      <c r="R52" s="13">
        <v>0</v>
      </c>
      <c r="S52" s="13">
        <v>0</v>
      </c>
      <c r="T52" s="13">
        <v>1</v>
      </c>
      <c r="U52" s="13">
        <v>0</v>
      </c>
      <c r="V52" s="15">
        <f t="shared" si="0"/>
        <v>97</v>
      </c>
      <c r="W52" s="14">
        <v>5</v>
      </c>
      <c r="X52" s="15">
        <f t="shared" si="2"/>
        <v>102</v>
      </c>
    </row>
    <row r="53" spans="1:24" x14ac:dyDescent="0.25">
      <c r="A53">
        <f t="shared" si="1"/>
        <v>26</v>
      </c>
      <c r="B53">
        <v>2010</v>
      </c>
      <c r="C53" s="4">
        <v>40354</v>
      </c>
      <c r="D53" s="13">
        <v>40</v>
      </c>
      <c r="E53" s="13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1</v>
      </c>
      <c r="O53" s="13">
        <v>0</v>
      </c>
      <c r="P53" s="13">
        <v>0</v>
      </c>
      <c r="Q53" s="13">
        <v>2</v>
      </c>
      <c r="R53" s="13">
        <v>0</v>
      </c>
      <c r="S53" s="13">
        <v>0</v>
      </c>
      <c r="T53" s="13">
        <v>1</v>
      </c>
      <c r="U53" s="13">
        <v>0</v>
      </c>
      <c r="V53" s="15">
        <f t="shared" si="0"/>
        <v>44</v>
      </c>
      <c r="W53" s="14">
        <v>6</v>
      </c>
      <c r="X53" s="15">
        <f t="shared" si="2"/>
        <v>50</v>
      </c>
    </row>
    <row r="54" spans="1:24" x14ac:dyDescent="0.25">
      <c r="A54">
        <f t="shared" si="1"/>
        <v>26</v>
      </c>
      <c r="B54">
        <v>2010</v>
      </c>
      <c r="C54" s="4">
        <v>40355</v>
      </c>
      <c r="D54" s="13">
        <v>67.599999999999994</v>
      </c>
      <c r="E54" s="13">
        <v>0.66</v>
      </c>
      <c r="F54" s="13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2</v>
      </c>
      <c r="R54" s="13">
        <v>0</v>
      </c>
      <c r="S54" s="13">
        <v>0</v>
      </c>
      <c r="T54" s="13">
        <v>0</v>
      </c>
      <c r="U54" s="13">
        <v>0</v>
      </c>
      <c r="V54" s="15">
        <f t="shared" si="0"/>
        <v>70.259999999999991</v>
      </c>
      <c r="W54" s="14">
        <v>10</v>
      </c>
      <c r="X54" s="15">
        <f t="shared" si="2"/>
        <v>80.259999999999991</v>
      </c>
    </row>
    <row r="55" spans="1:24" x14ac:dyDescent="0.25">
      <c r="A55">
        <f t="shared" si="1"/>
        <v>27</v>
      </c>
      <c r="B55">
        <v>2010</v>
      </c>
      <c r="C55" s="4">
        <v>40356</v>
      </c>
      <c r="D55" s="13">
        <v>67.599999999999994</v>
      </c>
      <c r="E55" s="13">
        <v>0.66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0</v>
      </c>
      <c r="O55" s="13">
        <v>0</v>
      </c>
      <c r="P55" s="13">
        <v>0</v>
      </c>
      <c r="Q55" s="13">
        <v>2</v>
      </c>
      <c r="R55" s="13">
        <v>0</v>
      </c>
      <c r="S55" s="13">
        <v>0</v>
      </c>
      <c r="T55" s="13">
        <v>0</v>
      </c>
      <c r="U55" s="13">
        <v>0</v>
      </c>
      <c r="V55" s="15">
        <f t="shared" si="0"/>
        <v>70.259999999999991</v>
      </c>
      <c r="W55" s="14">
        <v>10</v>
      </c>
      <c r="X55" s="15">
        <f t="shared" si="2"/>
        <v>80.259999999999991</v>
      </c>
    </row>
    <row r="56" spans="1:24" x14ac:dyDescent="0.25">
      <c r="A56">
        <f t="shared" si="1"/>
        <v>27</v>
      </c>
      <c r="B56">
        <v>2010</v>
      </c>
      <c r="C56" s="4">
        <v>40357</v>
      </c>
      <c r="D56" s="13">
        <v>67.599999999999994</v>
      </c>
      <c r="E56" s="13">
        <v>0.66</v>
      </c>
      <c r="F56" s="13">
        <v>0</v>
      </c>
      <c r="G56" s="13">
        <v>0</v>
      </c>
      <c r="H56" s="13">
        <v>0</v>
      </c>
      <c r="I56" s="13">
        <v>0</v>
      </c>
      <c r="J56" s="13">
        <v>0</v>
      </c>
      <c r="K56" s="13">
        <v>0</v>
      </c>
      <c r="L56" s="13">
        <v>0</v>
      </c>
      <c r="M56" s="13">
        <v>0</v>
      </c>
      <c r="N56" s="13">
        <v>0</v>
      </c>
      <c r="O56" s="13">
        <v>0</v>
      </c>
      <c r="P56" s="13">
        <v>0</v>
      </c>
      <c r="Q56" s="13">
        <v>2</v>
      </c>
      <c r="R56" s="13">
        <v>0</v>
      </c>
      <c r="S56" s="13">
        <v>0</v>
      </c>
      <c r="T56" s="13">
        <v>0</v>
      </c>
      <c r="U56" s="13">
        <v>0</v>
      </c>
      <c r="V56" s="15">
        <f t="shared" si="0"/>
        <v>70.259999999999991</v>
      </c>
      <c r="W56" s="14">
        <v>10</v>
      </c>
      <c r="X56" s="15">
        <f t="shared" si="2"/>
        <v>80.259999999999991</v>
      </c>
    </row>
    <row r="57" spans="1:24" x14ac:dyDescent="0.25">
      <c r="A57">
        <f t="shared" si="1"/>
        <v>27</v>
      </c>
      <c r="B57">
        <v>2010</v>
      </c>
      <c r="C57" s="4">
        <v>40358</v>
      </c>
      <c r="D57" s="13">
        <v>49</v>
      </c>
      <c r="E57" s="13">
        <v>0</v>
      </c>
      <c r="F57" s="13">
        <v>0</v>
      </c>
      <c r="G57" s="13">
        <v>0</v>
      </c>
      <c r="H57" s="13">
        <v>1</v>
      </c>
      <c r="I57" s="13">
        <v>0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  <c r="O57" s="13">
        <v>0</v>
      </c>
      <c r="P57" s="13">
        <v>0</v>
      </c>
      <c r="Q57" s="13">
        <v>4</v>
      </c>
      <c r="R57" s="13">
        <v>0</v>
      </c>
      <c r="S57" s="13">
        <v>0</v>
      </c>
      <c r="T57" s="13">
        <v>1</v>
      </c>
      <c r="U57" s="13">
        <v>0</v>
      </c>
      <c r="V57" s="15">
        <f t="shared" si="0"/>
        <v>55</v>
      </c>
      <c r="W57" s="14">
        <v>5</v>
      </c>
      <c r="X57" s="15">
        <f t="shared" si="2"/>
        <v>60</v>
      </c>
    </row>
    <row r="58" spans="1:24" x14ac:dyDescent="0.25">
      <c r="A58">
        <f t="shared" si="1"/>
        <v>27</v>
      </c>
      <c r="B58">
        <v>2010</v>
      </c>
      <c r="C58" s="4">
        <v>40359</v>
      </c>
      <c r="D58" s="13">
        <v>16</v>
      </c>
      <c r="E58" s="13">
        <v>0</v>
      </c>
      <c r="F58" s="13">
        <v>0</v>
      </c>
      <c r="G58" s="13">
        <v>0</v>
      </c>
      <c r="H58" s="13">
        <v>0</v>
      </c>
      <c r="I58" s="13">
        <v>0</v>
      </c>
      <c r="J58" s="13">
        <v>0</v>
      </c>
      <c r="K58" s="13">
        <v>1</v>
      </c>
      <c r="L58" s="13">
        <v>1</v>
      </c>
      <c r="M58" s="13">
        <v>0</v>
      </c>
      <c r="N58" s="13">
        <v>0</v>
      </c>
      <c r="O58" s="13">
        <v>0</v>
      </c>
      <c r="P58" s="13">
        <v>0</v>
      </c>
      <c r="Q58" s="13">
        <v>1</v>
      </c>
      <c r="R58" s="13">
        <v>0</v>
      </c>
      <c r="S58" s="13">
        <v>0</v>
      </c>
      <c r="T58" s="13">
        <v>1</v>
      </c>
      <c r="U58" s="13">
        <v>0</v>
      </c>
      <c r="V58" s="15">
        <f t="shared" si="0"/>
        <v>20</v>
      </c>
      <c r="W58" s="14">
        <v>4</v>
      </c>
      <c r="X58" s="15">
        <f t="shared" si="2"/>
        <v>24</v>
      </c>
    </row>
    <row r="59" spans="1:24" x14ac:dyDescent="0.25">
      <c r="A59">
        <f t="shared" si="1"/>
        <v>27</v>
      </c>
      <c r="B59">
        <v>2010</v>
      </c>
      <c r="C59" s="4">
        <v>40360</v>
      </c>
      <c r="D59" s="13">
        <v>34</v>
      </c>
      <c r="E59" s="13">
        <v>0</v>
      </c>
      <c r="F59" s="13">
        <v>0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2</v>
      </c>
      <c r="M59" s="13">
        <v>0</v>
      </c>
      <c r="N59" s="13">
        <v>0</v>
      </c>
      <c r="O59" s="13">
        <v>0</v>
      </c>
      <c r="P59" s="13">
        <v>0</v>
      </c>
      <c r="Q59" s="13">
        <v>1</v>
      </c>
      <c r="R59" s="13">
        <v>0</v>
      </c>
      <c r="S59" s="13">
        <v>0</v>
      </c>
      <c r="T59" s="13">
        <v>0</v>
      </c>
      <c r="U59" s="13">
        <v>0</v>
      </c>
      <c r="V59" s="15">
        <f t="shared" si="0"/>
        <v>37</v>
      </c>
      <c r="W59" s="14">
        <v>6</v>
      </c>
      <c r="X59" s="15">
        <f t="shared" si="2"/>
        <v>43</v>
      </c>
    </row>
    <row r="60" spans="1:24" x14ac:dyDescent="0.25">
      <c r="A60">
        <f t="shared" si="1"/>
        <v>27</v>
      </c>
      <c r="B60">
        <v>2010</v>
      </c>
      <c r="C60" s="4">
        <v>40361</v>
      </c>
      <c r="D60" s="13">
        <v>42</v>
      </c>
      <c r="E60" s="13">
        <v>0</v>
      </c>
      <c r="F60" s="13">
        <v>0</v>
      </c>
      <c r="G60" s="13">
        <v>0</v>
      </c>
      <c r="H60" s="13">
        <v>0</v>
      </c>
      <c r="I60" s="13">
        <v>0</v>
      </c>
      <c r="J60" s="13">
        <v>0</v>
      </c>
      <c r="K60" s="13">
        <v>1</v>
      </c>
      <c r="L60" s="13">
        <v>0</v>
      </c>
      <c r="M60" s="13">
        <v>0</v>
      </c>
      <c r="N60" s="13">
        <v>3</v>
      </c>
      <c r="O60" s="13">
        <v>0</v>
      </c>
      <c r="P60" s="13">
        <v>0</v>
      </c>
      <c r="Q60" s="13">
        <v>6</v>
      </c>
      <c r="R60" s="13">
        <v>0</v>
      </c>
      <c r="S60" s="13">
        <v>0</v>
      </c>
      <c r="T60" s="13">
        <v>2</v>
      </c>
      <c r="U60" s="13">
        <v>0</v>
      </c>
      <c r="V60" s="15">
        <f t="shared" si="0"/>
        <v>54</v>
      </c>
      <c r="W60" s="14">
        <v>37</v>
      </c>
      <c r="X60" s="15">
        <f t="shared" si="2"/>
        <v>91</v>
      </c>
    </row>
    <row r="61" spans="1:24" x14ac:dyDescent="0.25">
      <c r="A61">
        <f t="shared" si="1"/>
        <v>27</v>
      </c>
      <c r="B61">
        <v>2010</v>
      </c>
      <c r="C61" s="4">
        <v>40362</v>
      </c>
      <c r="D61" s="13">
        <v>50.75</v>
      </c>
      <c r="E61" s="13">
        <v>0.5</v>
      </c>
      <c r="F61" s="13">
        <v>0</v>
      </c>
      <c r="G61" s="13">
        <v>2</v>
      </c>
      <c r="H61" s="13">
        <v>0</v>
      </c>
      <c r="I61" s="13">
        <v>0</v>
      </c>
      <c r="J61" s="13">
        <v>0</v>
      </c>
      <c r="K61" s="13">
        <v>4.25</v>
      </c>
      <c r="L61" s="13">
        <v>0.75</v>
      </c>
      <c r="M61" s="13">
        <v>0</v>
      </c>
      <c r="N61" s="13">
        <v>1.5</v>
      </c>
      <c r="O61" s="13">
        <v>0</v>
      </c>
      <c r="P61" s="13">
        <v>0</v>
      </c>
      <c r="Q61" s="13">
        <v>3.25</v>
      </c>
      <c r="R61" s="13">
        <v>0</v>
      </c>
      <c r="S61" s="13">
        <v>0</v>
      </c>
      <c r="T61" s="13">
        <v>0</v>
      </c>
      <c r="U61" s="13">
        <v>0</v>
      </c>
      <c r="V61" s="15">
        <f t="shared" si="0"/>
        <v>63</v>
      </c>
      <c r="W61" s="14">
        <v>26</v>
      </c>
      <c r="X61" s="15">
        <f t="shared" si="2"/>
        <v>89</v>
      </c>
    </row>
    <row r="62" spans="1:24" x14ac:dyDescent="0.25">
      <c r="A62">
        <f t="shared" si="1"/>
        <v>28</v>
      </c>
      <c r="B62">
        <v>2010</v>
      </c>
      <c r="C62" s="4">
        <v>40363</v>
      </c>
      <c r="D62" s="13">
        <v>50.75</v>
      </c>
      <c r="E62" s="13">
        <v>0.5</v>
      </c>
      <c r="F62" s="13">
        <v>0</v>
      </c>
      <c r="G62" s="13">
        <v>2</v>
      </c>
      <c r="H62" s="13">
        <v>0</v>
      </c>
      <c r="I62" s="13">
        <v>0</v>
      </c>
      <c r="J62" s="13">
        <v>0</v>
      </c>
      <c r="K62" s="13">
        <v>4.25</v>
      </c>
      <c r="L62" s="13">
        <v>0.75</v>
      </c>
      <c r="M62" s="13">
        <v>0</v>
      </c>
      <c r="N62" s="13">
        <v>1.5</v>
      </c>
      <c r="O62" s="13">
        <v>0</v>
      </c>
      <c r="P62" s="13">
        <v>0</v>
      </c>
      <c r="Q62" s="13">
        <v>3.25</v>
      </c>
      <c r="R62" s="13">
        <v>0</v>
      </c>
      <c r="S62" s="13">
        <v>0</v>
      </c>
      <c r="T62" s="13">
        <v>0</v>
      </c>
      <c r="U62" s="13">
        <v>0</v>
      </c>
      <c r="V62" s="15">
        <f t="shared" si="0"/>
        <v>63</v>
      </c>
      <c r="W62" s="14">
        <v>26</v>
      </c>
      <c r="X62" s="15">
        <f t="shared" si="2"/>
        <v>89</v>
      </c>
    </row>
    <row r="63" spans="1:24" x14ac:dyDescent="0.25">
      <c r="A63">
        <f t="shared" si="1"/>
        <v>28</v>
      </c>
      <c r="B63">
        <v>2010</v>
      </c>
      <c r="C63" s="4">
        <v>40364</v>
      </c>
      <c r="D63" s="13">
        <v>50.75</v>
      </c>
      <c r="E63" s="13">
        <v>0.5</v>
      </c>
      <c r="F63" s="13">
        <v>0</v>
      </c>
      <c r="G63" s="13">
        <v>2</v>
      </c>
      <c r="H63" s="13">
        <v>0</v>
      </c>
      <c r="I63" s="13">
        <v>0</v>
      </c>
      <c r="J63" s="13">
        <v>0</v>
      </c>
      <c r="K63" s="13">
        <v>4.25</v>
      </c>
      <c r="L63" s="13">
        <v>0.75</v>
      </c>
      <c r="M63" s="13">
        <v>0</v>
      </c>
      <c r="N63" s="13">
        <v>1.5</v>
      </c>
      <c r="O63" s="13">
        <v>0</v>
      </c>
      <c r="P63" s="13">
        <v>0</v>
      </c>
      <c r="Q63" s="13">
        <v>3.25</v>
      </c>
      <c r="R63" s="13">
        <v>0</v>
      </c>
      <c r="S63" s="13">
        <v>0</v>
      </c>
      <c r="T63" s="13">
        <v>0</v>
      </c>
      <c r="U63" s="13">
        <v>0</v>
      </c>
      <c r="V63" s="15">
        <f t="shared" si="0"/>
        <v>63</v>
      </c>
      <c r="W63" s="14">
        <v>26</v>
      </c>
      <c r="X63" s="15">
        <f t="shared" si="2"/>
        <v>89</v>
      </c>
    </row>
    <row r="64" spans="1:24" x14ac:dyDescent="0.25">
      <c r="A64">
        <f t="shared" si="1"/>
        <v>28</v>
      </c>
      <c r="B64">
        <v>2010</v>
      </c>
      <c r="C64" s="4">
        <v>40365</v>
      </c>
      <c r="D64" s="13">
        <v>50.75</v>
      </c>
      <c r="E64" s="13">
        <v>0.5</v>
      </c>
      <c r="F64" s="13">
        <v>0</v>
      </c>
      <c r="G64" s="13">
        <v>2</v>
      </c>
      <c r="H64" s="13">
        <v>0</v>
      </c>
      <c r="I64" s="13">
        <v>0</v>
      </c>
      <c r="J64" s="13">
        <v>0</v>
      </c>
      <c r="K64" s="13">
        <v>4.25</v>
      </c>
      <c r="L64" s="13">
        <v>0.75</v>
      </c>
      <c r="M64" s="13">
        <v>0</v>
      </c>
      <c r="N64" s="13">
        <v>1.5</v>
      </c>
      <c r="O64" s="13">
        <v>0</v>
      </c>
      <c r="P64" s="13">
        <v>0</v>
      </c>
      <c r="Q64" s="13">
        <v>3.25</v>
      </c>
      <c r="R64" s="13">
        <v>0</v>
      </c>
      <c r="S64" s="13">
        <v>0</v>
      </c>
      <c r="T64" s="13">
        <v>0</v>
      </c>
      <c r="U64" s="13">
        <v>0</v>
      </c>
      <c r="V64" s="15">
        <f t="shared" si="0"/>
        <v>63</v>
      </c>
      <c r="W64" s="14">
        <v>26</v>
      </c>
      <c r="X64" s="15">
        <f t="shared" si="2"/>
        <v>89</v>
      </c>
    </row>
    <row r="65" spans="1:24" x14ac:dyDescent="0.25">
      <c r="A65">
        <f t="shared" si="1"/>
        <v>28</v>
      </c>
      <c r="B65">
        <v>2010</v>
      </c>
      <c r="C65" s="4">
        <v>40366</v>
      </c>
      <c r="D65" s="13">
        <v>29</v>
      </c>
      <c r="E65" s="13">
        <v>0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6</v>
      </c>
      <c r="L65" s="13">
        <v>0</v>
      </c>
      <c r="M65" s="13">
        <v>0</v>
      </c>
      <c r="N65" s="13">
        <v>1</v>
      </c>
      <c r="O65" s="13">
        <v>2</v>
      </c>
      <c r="P65" s="13">
        <v>0</v>
      </c>
      <c r="Q65" s="13">
        <v>1</v>
      </c>
      <c r="R65" s="13">
        <v>0</v>
      </c>
      <c r="S65" s="13">
        <v>0</v>
      </c>
      <c r="T65" s="13">
        <v>0</v>
      </c>
      <c r="U65" s="13">
        <v>0</v>
      </c>
      <c r="V65" s="15">
        <f t="shared" si="0"/>
        <v>39</v>
      </c>
      <c r="W65" s="14">
        <v>9</v>
      </c>
      <c r="X65" s="15">
        <f t="shared" si="2"/>
        <v>48</v>
      </c>
    </row>
    <row r="66" spans="1:24" x14ac:dyDescent="0.25">
      <c r="A66">
        <f t="shared" si="1"/>
        <v>28</v>
      </c>
      <c r="B66">
        <v>2010</v>
      </c>
      <c r="C66" s="4">
        <v>40367</v>
      </c>
      <c r="D66" s="13">
        <v>27</v>
      </c>
      <c r="E66" s="13">
        <v>0</v>
      </c>
      <c r="F66" s="13">
        <v>0</v>
      </c>
      <c r="G66" s="13">
        <v>0</v>
      </c>
      <c r="H66" s="13">
        <v>0</v>
      </c>
      <c r="I66" s="13">
        <v>2</v>
      </c>
      <c r="J66" s="13">
        <v>0</v>
      </c>
      <c r="K66" s="13">
        <v>4</v>
      </c>
      <c r="L66" s="13">
        <v>0</v>
      </c>
      <c r="M66" s="13">
        <v>0</v>
      </c>
      <c r="N66" s="13">
        <v>2</v>
      </c>
      <c r="O66" s="13">
        <v>4</v>
      </c>
      <c r="P66" s="13">
        <v>0</v>
      </c>
      <c r="Q66" s="13">
        <v>1</v>
      </c>
      <c r="R66" s="13">
        <v>0</v>
      </c>
      <c r="S66" s="13">
        <v>0</v>
      </c>
      <c r="T66" s="13">
        <v>0</v>
      </c>
      <c r="U66" s="13">
        <v>0</v>
      </c>
      <c r="V66" s="15">
        <f t="shared" ref="V66:V129" si="3">SUM(D66:U66)</f>
        <v>40</v>
      </c>
      <c r="W66" s="14">
        <v>20</v>
      </c>
      <c r="X66" s="15">
        <f t="shared" si="2"/>
        <v>60</v>
      </c>
    </row>
    <row r="67" spans="1:24" x14ac:dyDescent="0.25">
      <c r="A67">
        <f t="shared" ref="A67:A130" si="4">WEEKNUM(C67)</f>
        <v>28</v>
      </c>
      <c r="B67">
        <v>2010</v>
      </c>
      <c r="C67" s="4">
        <v>40368</v>
      </c>
      <c r="D67" s="13">
        <v>46</v>
      </c>
      <c r="E67" s="13">
        <v>0</v>
      </c>
      <c r="F67" s="13">
        <v>0</v>
      </c>
      <c r="G67" s="13">
        <v>0</v>
      </c>
      <c r="H67" s="13">
        <v>0</v>
      </c>
      <c r="I67" s="13">
        <v>6</v>
      </c>
      <c r="J67" s="13">
        <v>0</v>
      </c>
      <c r="K67" s="13">
        <v>8</v>
      </c>
      <c r="L67" s="13">
        <v>0</v>
      </c>
      <c r="M67" s="13">
        <v>0</v>
      </c>
      <c r="N67" s="13">
        <v>3</v>
      </c>
      <c r="O67" s="13">
        <v>4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5">
        <f t="shared" si="3"/>
        <v>67</v>
      </c>
      <c r="W67" s="14">
        <v>19</v>
      </c>
      <c r="X67" s="15">
        <f t="shared" ref="X67:X130" si="5">SUM(V67:W67)</f>
        <v>86</v>
      </c>
    </row>
    <row r="68" spans="1:24" x14ac:dyDescent="0.25">
      <c r="A68">
        <f t="shared" si="4"/>
        <v>28</v>
      </c>
      <c r="B68">
        <v>2010</v>
      </c>
      <c r="C68" s="4">
        <v>40369</v>
      </c>
      <c r="D68" s="13">
        <v>33</v>
      </c>
      <c r="E68" s="13">
        <v>0</v>
      </c>
      <c r="F68" s="13">
        <v>0</v>
      </c>
      <c r="G68" s="13">
        <v>0.33</v>
      </c>
      <c r="H68" s="13">
        <v>0</v>
      </c>
      <c r="I68" s="13">
        <v>0</v>
      </c>
      <c r="J68" s="3">
        <v>0</v>
      </c>
      <c r="K68" s="8">
        <v>1.33</v>
      </c>
      <c r="L68" s="23">
        <v>0.67</v>
      </c>
      <c r="M68" s="23">
        <v>0</v>
      </c>
      <c r="N68" s="23">
        <v>1.67</v>
      </c>
      <c r="O68" s="23">
        <v>0</v>
      </c>
      <c r="P68" s="3">
        <v>0</v>
      </c>
      <c r="Q68" s="8">
        <v>3</v>
      </c>
      <c r="R68" s="23">
        <v>0</v>
      </c>
      <c r="S68" s="23">
        <v>0</v>
      </c>
      <c r="T68" s="23">
        <v>0</v>
      </c>
      <c r="U68" s="23">
        <v>0</v>
      </c>
      <c r="V68" s="15">
        <f t="shared" si="3"/>
        <v>40</v>
      </c>
      <c r="W68" s="23">
        <v>27</v>
      </c>
      <c r="X68" s="15">
        <f t="shared" si="5"/>
        <v>67</v>
      </c>
    </row>
    <row r="69" spans="1:24" x14ac:dyDescent="0.25">
      <c r="A69">
        <f t="shared" si="4"/>
        <v>29</v>
      </c>
      <c r="B69">
        <v>2010</v>
      </c>
      <c r="C69" s="4">
        <v>40370</v>
      </c>
      <c r="D69" s="13">
        <v>33</v>
      </c>
      <c r="E69" s="13">
        <v>0</v>
      </c>
      <c r="F69" s="13">
        <v>0</v>
      </c>
      <c r="G69" s="13">
        <v>0.33</v>
      </c>
      <c r="H69" s="13">
        <v>0</v>
      </c>
      <c r="I69" s="13">
        <v>0</v>
      </c>
      <c r="J69" s="3">
        <v>0</v>
      </c>
      <c r="K69" s="8">
        <v>1.33</v>
      </c>
      <c r="L69" s="23">
        <v>0.67</v>
      </c>
      <c r="M69" s="23">
        <v>0</v>
      </c>
      <c r="N69" s="23">
        <v>1.67</v>
      </c>
      <c r="O69" s="23">
        <v>0</v>
      </c>
      <c r="P69" s="3">
        <v>0</v>
      </c>
      <c r="Q69" s="8">
        <v>3</v>
      </c>
      <c r="R69" s="23">
        <v>0</v>
      </c>
      <c r="S69" s="23">
        <v>0</v>
      </c>
      <c r="T69" s="23">
        <v>0</v>
      </c>
      <c r="U69" s="23">
        <v>0</v>
      </c>
      <c r="V69" s="15">
        <f t="shared" si="3"/>
        <v>40</v>
      </c>
      <c r="W69" s="23">
        <v>27</v>
      </c>
      <c r="X69" s="15">
        <f t="shared" si="5"/>
        <v>67</v>
      </c>
    </row>
    <row r="70" spans="1:24" x14ac:dyDescent="0.25">
      <c r="A70">
        <f t="shared" si="4"/>
        <v>29</v>
      </c>
      <c r="B70">
        <v>2010</v>
      </c>
      <c r="C70" s="4">
        <v>40371</v>
      </c>
      <c r="D70" s="13">
        <v>33</v>
      </c>
      <c r="E70" s="13">
        <v>0</v>
      </c>
      <c r="F70" s="13">
        <v>0</v>
      </c>
      <c r="G70" s="13">
        <v>0.33</v>
      </c>
      <c r="H70" s="13">
        <v>0</v>
      </c>
      <c r="I70" s="13">
        <v>0</v>
      </c>
      <c r="J70" s="3">
        <v>0</v>
      </c>
      <c r="K70" s="8">
        <v>1.33</v>
      </c>
      <c r="L70" s="23">
        <v>0.67</v>
      </c>
      <c r="M70" s="23">
        <v>0</v>
      </c>
      <c r="N70" s="23">
        <v>1.67</v>
      </c>
      <c r="O70" s="23">
        <v>0</v>
      </c>
      <c r="P70" s="3">
        <v>0</v>
      </c>
      <c r="Q70" s="8">
        <v>3</v>
      </c>
      <c r="R70" s="23">
        <v>0</v>
      </c>
      <c r="S70" s="23">
        <v>0</v>
      </c>
      <c r="T70" s="23">
        <v>0</v>
      </c>
      <c r="U70" s="23">
        <v>0</v>
      </c>
      <c r="V70" s="15">
        <f t="shared" si="3"/>
        <v>40</v>
      </c>
      <c r="W70" s="23">
        <v>27</v>
      </c>
      <c r="X70" s="15">
        <f>SUM(V70:W70)</f>
        <v>67</v>
      </c>
    </row>
    <row r="71" spans="1:24" x14ac:dyDescent="0.25">
      <c r="A71">
        <f t="shared" si="4"/>
        <v>29</v>
      </c>
      <c r="B71">
        <v>2010</v>
      </c>
      <c r="C71" s="4">
        <v>40372</v>
      </c>
      <c r="D71" s="13">
        <v>12</v>
      </c>
      <c r="E71" s="13">
        <v>0</v>
      </c>
      <c r="F71" s="13">
        <v>0</v>
      </c>
      <c r="G71" s="13">
        <v>0</v>
      </c>
      <c r="H71" s="13">
        <v>0</v>
      </c>
      <c r="I71" s="13">
        <v>2</v>
      </c>
      <c r="J71" s="13">
        <v>0</v>
      </c>
      <c r="K71" s="13">
        <v>8</v>
      </c>
      <c r="L71" s="13">
        <v>0</v>
      </c>
      <c r="M71" s="13">
        <v>0</v>
      </c>
      <c r="N71" s="13">
        <v>0</v>
      </c>
      <c r="O71" s="13">
        <v>2</v>
      </c>
      <c r="P71" s="13">
        <v>0</v>
      </c>
      <c r="Q71" s="13">
        <v>1</v>
      </c>
      <c r="R71" s="13">
        <v>0</v>
      </c>
      <c r="S71" s="13">
        <v>0</v>
      </c>
      <c r="T71" s="13">
        <v>1</v>
      </c>
      <c r="U71" s="13">
        <v>0</v>
      </c>
      <c r="V71" s="15">
        <f t="shared" si="3"/>
        <v>26</v>
      </c>
      <c r="W71" s="14">
        <v>15</v>
      </c>
      <c r="X71" s="15">
        <f>SUM(V71:W71)</f>
        <v>41</v>
      </c>
    </row>
    <row r="72" spans="1:24" x14ac:dyDescent="0.25">
      <c r="A72">
        <f t="shared" si="4"/>
        <v>29</v>
      </c>
      <c r="B72">
        <v>2010</v>
      </c>
      <c r="C72" s="4">
        <v>40373</v>
      </c>
      <c r="D72" s="13">
        <v>9</v>
      </c>
      <c r="E72" s="13">
        <v>0</v>
      </c>
      <c r="F72" s="13">
        <v>0</v>
      </c>
      <c r="G72" s="13">
        <v>0</v>
      </c>
      <c r="H72" s="13">
        <v>0</v>
      </c>
      <c r="I72" s="13">
        <v>0</v>
      </c>
      <c r="J72" s="13">
        <v>0</v>
      </c>
      <c r="K72" s="13">
        <v>11</v>
      </c>
      <c r="L72" s="13">
        <v>0</v>
      </c>
      <c r="M72" s="13">
        <v>0</v>
      </c>
      <c r="N72" s="13">
        <v>1</v>
      </c>
      <c r="O72" s="13">
        <v>1</v>
      </c>
      <c r="P72" s="13">
        <v>0</v>
      </c>
      <c r="Q72" s="13">
        <v>2</v>
      </c>
      <c r="R72" s="13">
        <v>0</v>
      </c>
      <c r="S72" s="13">
        <v>0</v>
      </c>
      <c r="T72" s="13">
        <v>0</v>
      </c>
      <c r="U72" s="13">
        <v>0</v>
      </c>
      <c r="V72" s="15">
        <f t="shared" si="3"/>
        <v>24</v>
      </c>
      <c r="W72" s="14">
        <v>9</v>
      </c>
      <c r="X72" s="15">
        <f t="shared" si="5"/>
        <v>33</v>
      </c>
    </row>
    <row r="73" spans="1:24" x14ac:dyDescent="0.25">
      <c r="A73">
        <f t="shared" si="4"/>
        <v>29</v>
      </c>
      <c r="B73">
        <v>2010</v>
      </c>
      <c r="C73" s="4">
        <v>40374</v>
      </c>
      <c r="D73" s="13">
        <v>14</v>
      </c>
      <c r="E73" s="13">
        <v>0</v>
      </c>
      <c r="F73" s="13">
        <v>0</v>
      </c>
      <c r="G73" s="13">
        <v>0</v>
      </c>
      <c r="H73" s="13">
        <v>0</v>
      </c>
      <c r="I73" s="13">
        <v>1</v>
      </c>
      <c r="J73" s="13">
        <v>0</v>
      </c>
      <c r="K73" s="13">
        <v>2</v>
      </c>
      <c r="L73" s="13">
        <v>0</v>
      </c>
      <c r="M73" s="13">
        <v>0</v>
      </c>
      <c r="N73" s="13">
        <v>2</v>
      </c>
      <c r="O73" s="13">
        <v>1</v>
      </c>
      <c r="P73" s="13">
        <v>0</v>
      </c>
      <c r="Q73" s="13">
        <v>0</v>
      </c>
      <c r="R73" s="13">
        <v>0</v>
      </c>
      <c r="S73" s="13">
        <v>0</v>
      </c>
      <c r="T73" s="13">
        <v>0</v>
      </c>
      <c r="U73" s="13">
        <v>0</v>
      </c>
      <c r="V73" s="15">
        <f t="shared" si="3"/>
        <v>20</v>
      </c>
      <c r="W73" s="14">
        <v>3</v>
      </c>
      <c r="X73" s="15">
        <f t="shared" si="5"/>
        <v>23</v>
      </c>
    </row>
    <row r="74" spans="1:24" x14ac:dyDescent="0.25">
      <c r="A74">
        <f t="shared" si="4"/>
        <v>29</v>
      </c>
      <c r="B74">
        <v>2010</v>
      </c>
      <c r="C74" s="4">
        <v>40375</v>
      </c>
      <c r="D74" s="13">
        <v>20</v>
      </c>
      <c r="E74" s="13">
        <v>0</v>
      </c>
      <c r="F74" s="13">
        <v>0</v>
      </c>
      <c r="G74" s="13">
        <v>0</v>
      </c>
      <c r="H74" s="13">
        <v>0</v>
      </c>
      <c r="I74" s="13">
        <v>0</v>
      </c>
      <c r="J74" s="3">
        <v>0</v>
      </c>
      <c r="K74" s="23">
        <v>7</v>
      </c>
      <c r="L74" s="23">
        <v>0</v>
      </c>
      <c r="M74" s="23">
        <v>0</v>
      </c>
      <c r="N74" s="23">
        <v>1</v>
      </c>
      <c r="O74" s="23">
        <v>0</v>
      </c>
      <c r="P74" s="3">
        <v>0</v>
      </c>
      <c r="Q74" s="23">
        <v>0</v>
      </c>
      <c r="R74" s="23">
        <v>0</v>
      </c>
      <c r="S74" s="3">
        <v>0</v>
      </c>
      <c r="T74" s="23">
        <v>0</v>
      </c>
      <c r="U74" s="3">
        <v>0</v>
      </c>
      <c r="V74" s="15">
        <f t="shared" si="3"/>
        <v>28</v>
      </c>
      <c r="W74" s="23">
        <v>10</v>
      </c>
      <c r="X74" s="15">
        <f t="shared" si="5"/>
        <v>38</v>
      </c>
    </row>
    <row r="75" spans="1:24" x14ac:dyDescent="0.25">
      <c r="A75">
        <f t="shared" si="4"/>
        <v>29</v>
      </c>
      <c r="B75">
        <v>2010</v>
      </c>
      <c r="C75" s="4">
        <v>40376</v>
      </c>
      <c r="D75" s="13">
        <v>14.3</v>
      </c>
      <c r="E75" s="13">
        <v>0</v>
      </c>
      <c r="F75" s="13">
        <v>0</v>
      </c>
      <c r="G75" s="13">
        <v>0</v>
      </c>
      <c r="H75" s="13">
        <v>0</v>
      </c>
      <c r="I75" s="13">
        <v>0</v>
      </c>
      <c r="J75" s="13">
        <v>0</v>
      </c>
      <c r="K75" s="13">
        <v>3</v>
      </c>
      <c r="L75" s="13">
        <v>0.33</v>
      </c>
      <c r="M75" s="13">
        <v>0</v>
      </c>
      <c r="N75" s="13">
        <v>0.33</v>
      </c>
      <c r="O75" s="13">
        <v>2</v>
      </c>
      <c r="P75" s="13">
        <v>0</v>
      </c>
      <c r="Q75" s="13">
        <v>0.33</v>
      </c>
      <c r="R75" s="13">
        <v>0</v>
      </c>
      <c r="S75" s="13">
        <v>0</v>
      </c>
      <c r="T75" s="13">
        <v>0</v>
      </c>
      <c r="U75" s="13">
        <v>0</v>
      </c>
      <c r="V75" s="15">
        <f t="shared" si="3"/>
        <v>20.289999999999996</v>
      </c>
      <c r="W75" s="14">
        <v>14.6</v>
      </c>
      <c r="X75" s="15">
        <f t="shared" si="5"/>
        <v>34.889999999999993</v>
      </c>
    </row>
    <row r="76" spans="1:24" x14ac:dyDescent="0.25">
      <c r="A76">
        <f t="shared" si="4"/>
        <v>30</v>
      </c>
      <c r="B76">
        <v>2010</v>
      </c>
      <c r="C76" s="4">
        <v>40377</v>
      </c>
      <c r="D76" s="13">
        <v>14.3</v>
      </c>
      <c r="E76" s="13">
        <v>0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3</v>
      </c>
      <c r="L76" s="13">
        <v>0.33</v>
      </c>
      <c r="M76" s="13">
        <v>0</v>
      </c>
      <c r="N76" s="13">
        <v>0.33</v>
      </c>
      <c r="O76" s="13">
        <v>2</v>
      </c>
      <c r="P76" s="13">
        <v>0</v>
      </c>
      <c r="Q76" s="13">
        <v>0.33</v>
      </c>
      <c r="R76" s="13">
        <v>0</v>
      </c>
      <c r="S76" s="13">
        <v>0</v>
      </c>
      <c r="T76" s="13">
        <v>0</v>
      </c>
      <c r="U76" s="13">
        <v>0</v>
      </c>
      <c r="V76" s="15">
        <f t="shared" si="3"/>
        <v>20.289999999999996</v>
      </c>
      <c r="W76" s="14">
        <v>14.6</v>
      </c>
      <c r="X76" s="15">
        <f t="shared" si="5"/>
        <v>34.889999999999993</v>
      </c>
    </row>
    <row r="77" spans="1:24" x14ac:dyDescent="0.25">
      <c r="A77">
        <f t="shared" si="4"/>
        <v>30</v>
      </c>
      <c r="B77">
        <v>2010</v>
      </c>
      <c r="C77" s="4">
        <v>40378</v>
      </c>
      <c r="D77" s="13">
        <v>14.3</v>
      </c>
      <c r="E77" s="13">
        <v>0</v>
      </c>
      <c r="F77" s="13">
        <v>0</v>
      </c>
      <c r="G77" s="13">
        <v>0</v>
      </c>
      <c r="H77" s="13">
        <v>0</v>
      </c>
      <c r="I77" s="13">
        <v>0</v>
      </c>
      <c r="J77" s="13">
        <v>0</v>
      </c>
      <c r="K77" s="13">
        <v>3</v>
      </c>
      <c r="L77" s="13">
        <v>0.33</v>
      </c>
      <c r="M77" s="13">
        <v>0</v>
      </c>
      <c r="N77" s="13">
        <v>0.33</v>
      </c>
      <c r="O77" s="13">
        <v>2</v>
      </c>
      <c r="P77" s="13">
        <v>0</v>
      </c>
      <c r="Q77" s="13">
        <v>0.33</v>
      </c>
      <c r="R77" s="13">
        <v>0</v>
      </c>
      <c r="S77" s="13">
        <v>0</v>
      </c>
      <c r="T77" s="13">
        <v>0</v>
      </c>
      <c r="U77" s="13">
        <v>0</v>
      </c>
      <c r="V77" s="15">
        <f t="shared" si="3"/>
        <v>20.289999999999996</v>
      </c>
      <c r="W77" s="14">
        <v>14.6</v>
      </c>
      <c r="X77" s="15">
        <f>SUM(V77:W77)</f>
        <v>34.889999999999993</v>
      </c>
    </row>
    <row r="78" spans="1:24" x14ac:dyDescent="0.25">
      <c r="A78">
        <f t="shared" si="4"/>
        <v>30</v>
      </c>
      <c r="B78">
        <v>2010</v>
      </c>
      <c r="C78" s="4">
        <v>40379</v>
      </c>
      <c r="D78" s="13">
        <v>13</v>
      </c>
      <c r="E78" s="13">
        <v>0</v>
      </c>
      <c r="F78" s="13">
        <v>0</v>
      </c>
      <c r="G78" s="13">
        <v>0</v>
      </c>
      <c r="H78" s="13">
        <v>0</v>
      </c>
      <c r="I78" s="13">
        <v>1</v>
      </c>
      <c r="J78" s="13">
        <v>0</v>
      </c>
      <c r="K78" s="13">
        <v>1</v>
      </c>
      <c r="L78" s="13">
        <v>0</v>
      </c>
      <c r="M78" s="13">
        <v>0</v>
      </c>
      <c r="N78" s="13">
        <v>0</v>
      </c>
      <c r="O78" s="13">
        <v>1</v>
      </c>
      <c r="P78" s="13">
        <v>0</v>
      </c>
      <c r="Q78" s="13">
        <v>0</v>
      </c>
      <c r="R78" s="13">
        <v>0</v>
      </c>
      <c r="S78" s="13">
        <v>0</v>
      </c>
      <c r="T78" s="13">
        <v>0</v>
      </c>
      <c r="U78" s="13">
        <v>0</v>
      </c>
      <c r="V78" s="15">
        <f t="shared" si="3"/>
        <v>16</v>
      </c>
      <c r="W78" s="14">
        <v>5</v>
      </c>
      <c r="X78" s="15">
        <f>SUM(V78:W78)</f>
        <v>21</v>
      </c>
    </row>
    <row r="79" spans="1:24" x14ac:dyDescent="0.25">
      <c r="A79">
        <f t="shared" si="4"/>
        <v>30</v>
      </c>
      <c r="B79">
        <v>2010</v>
      </c>
      <c r="C79" s="4">
        <v>40380</v>
      </c>
      <c r="D79" s="13">
        <v>12</v>
      </c>
      <c r="E79" s="13">
        <v>0</v>
      </c>
      <c r="F79" s="13">
        <v>0</v>
      </c>
      <c r="G79" s="13">
        <v>0</v>
      </c>
      <c r="H79" s="13">
        <v>0</v>
      </c>
      <c r="I79" s="13">
        <v>0</v>
      </c>
      <c r="J79" s="13">
        <v>0</v>
      </c>
      <c r="K79" s="13">
        <v>7</v>
      </c>
      <c r="L79" s="13">
        <v>0</v>
      </c>
      <c r="M79" s="13">
        <v>0</v>
      </c>
      <c r="N79" s="13">
        <v>1</v>
      </c>
      <c r="O79" s="13">
        <v>0</v>
      </c>
      <c r="P79" s="13">
        <v>0</v>
      </c>
      <c r="Q79" s="13">
        <v>1</v>
      </c>
      <c r="R79" s="13">
        <v>0</v>
      </c>
      <c r="S79" s="13">
        <v>0</v>
      </c>
      <c r="T79" s="13">
        <v>0</v>
      </c>
      <c r="U79" s="13">
        <v>0</v>
      </c>
      <c r="V79" s="15">
        <f t="shared" si="3"/>
        <v>21</v>
      </c>
      <c r="W79" s="14">
        <v>17</v>
      </c>
      <c r="X79" s="15">
        <f t="shared" si="5"/>
        <v>38</v>
      </c>
    </row>
    <row r="80" spans="1:24" x14ac:dyDescent="0.25">
      <c r="A80">
        <f t="shared" si="4"/>
        <v>30</v>
      </c>
      <c r="B80">
        <v>2010</v>
      </c>
      <c r="C80" s="4">
        <v>40381</v>
      </c>
      <c r="D80" s="13">
        <v>7</v>
      </c>
      <c r="E80" s="13">
        <v>0</v>
      </c>
      <c r="F80" s="13">
        <v>0</v>
      </c>
      <c r="G80" s="13">
        <v>0</v>
      </c>
      <c r="H80" s="13">
        <v>0</v>
      </c>
      <c r="I80" s="13">
        <v>0</v>
      </c>
      <c r="J80" s="13">
        <v>0</v>
      </c>
      <c r="K80" s="13">
        <v>5</v>
      </c>
      <c r="L80" s="13">
        <v>0</v>
      </c>
      <c r="M80" s="13">
        <v>0</v>
      </c>
      <c r="N80" s="13">
        <v>0</v>
      </c>
      <c r="O80" s="13">
        <v>4</v>
      </c>
      <c r="P80" s="13">
        <v>0</v>
      </c>
      <c r="Q80" s="13">
        <v>0</v>
      </c>
      <c r="R80" s="13">
        <v>0</v>
      </c>
      <c r="S80" s="13">
        <v>0</v>
      </c>
      <c r="T80" s="13">
        <v>0</v>
      </c>
      <c r="U80" s="13">
        <v>0</v>
      </c>
      <c r="V80" s="15">
        <f t="shared" si="3"/>
        <v>16</v>
      </c>
      <c r="W80" s="14">
        <v>9</v>
      </c>
      <c r="X80" s="15">
        <f t="shared" si="5"/>
        <v>25</v>
      </c>
    </row>
    <row r="81" spans="1:24" x14ac:dyDescent="0.25">
      <c r="A81">
        <f t="shared" si="4"/>
        <v>30</v>
      </c>
      <c r="B81">
        <v>2010</v>
      </c>
      <c r="C81" s="4">
        <v>40382</v>
      </c>
      <c r="D81" s="13">
        <v>9</v>
      </c>
      <c r="E81" s="13">
        <v>0</v>
      </c>
      <c r="F81" s="13">
        <v>0</v>
      </c>
      <c r="G81" s="13">
        <v>0</v>
      </c>
      <c r="H81" s="13">
        <v>0</v>
      </c>
      <c r="I81" s="13">
        <v>0</v>
      </c>
      <c r="J81" s="13">
        <v>0</v>
      </c>
      <c r="K81" s="13">
        <v>1</v>
      </c>
      <c r="L81" s="13">
        <v>0</v>
      </c>
      <c r="M81" s="13">
        <v>0</v>
      </c>
      <c r="N81" s="13">
        <v>0</v>
      </c>
      <c r="O81" s="13">
        <v>0</v>
      </c>
      <c r="P81" s="13">
        <v>0</v>
      </c>
      <c r="Q81" s="13">
        <v>4</v>
      </c>
      <c r="R81" s="13">
        <v>0</v>
      </c>
      <c r="S81" s="13">
        <v>0</v>
      </c>
      <c r="T81" s="13">
        <v>0</v>
      </c>
      <c r="U81" s="13">
        <v>0</v>
      </c>
      <c r="V81" s="15">
        <f t="shared" si="3"/>
        <v>14</v>
      </c>
      <c r="W81" s="14">
        <v>10</v>
      </c>
      <c r="X81" s="15">
        <f t="shared" si="5"/>
        <v>24</v>
      </c>
    </row>
    <row r="82" spans="1:24" x14ac:dyDescent="0.25">
      <c r="A82">
        <f t="shared" si="4"/>
        <v>30</v>
      </c>
      <c r="B82">
        <v>2010</v>
      </c>
      <c r="C82" s="4">
        <v>40383</v>
      </c>
      <c r="D82" s="13">
        <v>36</v>
      </c>
      <c r="E82" s="13">
        <v>0.33</v>
      </c>
      <c r="F82" s="13">
        <v>0</v>
      </c>
      <c r="G82" s="13">
        <v>0</v>
      </c>
      <c r="H82" s="13">
        <v>0</v>
      </c>
      <c r="I82" s="13">
        <v>0</v>
      </c>
      <c r="J82" s="13">
        <v>0</v>
      </c>
      <c r="K82" s="13">
        <v>7</v>
      </c>
      <c r="L82" s="13">
        <v>0</v>
      </c>
      <c r="M82" s="13">
        <v>0</v>
      </c>
      <c r="N82" s="13">
        <v>0</v>
      </c>
      <c r="O82" s="13">
        <v>3</v>
      </c>
      <c r="P82" s="13">
        <v>0</v>
      </c>
      <c r="Q82" s="13">
        <v>0.33</v>
      </c>
      <c r="R82" s="13">
        <v>0</v>
      </c>
      <c r="S82" s="13">
        <v>0</v>
      </c>
      <c r="T82" s="13">
        <v>0</v>
      </c>
      <c r="U82" s="13">
        <v>0</v>
      </c>
      <c r="V82" s="15">
        <f t="shared" si="3"/>
        <v>46.66</v>
      </c>
      <c r="W82" s="14">
        <v>24</v>
      </c>
      <c r="X82" s="15">
        <f t="shared" si="5"/>
        <v>70.66</v>
      </c>
    </row>
    <row r="83" spans="1:24" x14ac:dyDescent="0.25">
      <c r="A83">
        <f t="shared" si="4"/>
        <v>31</v>
      </c>
      <c r="B83">
        <v>2010</v>
      </c>
      <c r="C83" s="4">
        <v>40384</v>
      </c>
      <c r="D83" s="13">
        <v>36</v>
      </c>
      <c r="E83" s="13">
        <v>0.33</v>
      </c>
      <c r="F83" s="13">
        <v>0</v>
      </c>
      <c r="G83" s="13">
        <v>0</v>
      </c>
      <c r="H83" s="13">
        <v>0</v>
      </c>
      <c r="I83" s="13">
        <v>0</v>
      </c>
      <c r="J83" s="13">
        <v>0</v>
      </c>
      <c r="K83" s="13">
        <v>7</v>
      </c>
      <c r="L83" s="13">
        <v>0</v>
      </c>
      <c r="M83" s="13">
        <v>0</v>
      </c>
      <c r="N83" s="13">
        <v>0</v>
      </c>
      <c r="O83" s="13">
        <v>3</v>
      </c>
      <c r="P83" s="13">
        <v>0</v>
      </c>
      <c r="Q83" s="13">
        <v>0.33</v>
      </c>
      <c r="R83" s="13">
        <v>0</v>
      </c>
      <c r="S83" s="13">
        <v>0</v>
      </c>
      <c r="T83" s="13">
        <v>0</v>
      </c>
      <c r="U83" s="13">
        <v>0</v>
      </c>
      <c r="V83" s="15">
        <f t="shared" si="3"/>
        <v>46.66</v>
      </c>
      <c r="W83" s="14">
        <v>24</v>
      </c>
      <c r="X83" s="15">
        <f t="shared" si="5"/>
        <v>70.66</v>
      </c>
    </row>
    <row r="84" spans="1:24" x14ac:dyDescent="0.25">
      <c r="A84">
        <f t="shared" si="4"/>
        <v>31</v>
      </c>
      <c r="B84">
        <v>2010</v>
      </c>
      <c r="C84" s="4">
        <v>40385</v>
      </c>
      <c r="D84" s="13">
        <v>36</v>
      </c>
      <c r="E84" s="13">
        <v>0.33</v>
      </c>
      <c r="F84" s="13">
        <v>0</v>
      </c>
      <c r="G84" s="13">
        <v>0</v>
      </c>
      <c r="H84" s="13">
        <v>0</v>
      </c>
      <c r="I84" s="13">
        <v>0</v>
      </c>
      <c r="J84" s="13">
        <v>0</v>
      </c>
      <c r="K84" s="13">
        <v>7</v>
      </c>
      <c r="L84" s="13">
        <v>0</v>
      </c>
      <c r="M84" s="13">
        <v>0</v>
      </c>
      <c r="N84" s="13">
        <v>0</v>
      </c>
      <c r="O84" s="13">
        <v>3</v>
      </c>
      <c r="P84" s="13">
        <v>0</v>
      </c>
      <c r="Q84" s="13">
        <v>0.33</v>
      </c>
      <c r="R84" s="13">
        <v>0</v>
      </c>
      <c r="S84" s="13">
        <v>0</v>
      </c>
      <c r="T84" s="13">
        <v>0</v>
      </c>
      <c r="U84" s="13">
        <v>0</v>
      </c>
      <c r="V84" s="15">
        <f t="shared" si="3"/>
        <v>46.66</v>
      </c>
      <c r="W84" s="14">
        <v>24</v>
      </c>
      <c r="X84" s="15">
        <f>SUM(V84:W84)</f>
        <v>70.66</v>
      </c>
    </row>
    <row r="85" spans="1:24" x14ac:dyDescent="0.25">
      <c r="A85">
        <f t="shared" si="4"/>
        <v>31</v>
      </c>
      <c r="B85">
        <v>2010</v>
      </c>
      <c r="C85" s="4">
        <v>40386</v>
      </c>
      <c r="D85" s="13">
        <v>81</v>
      </c>
      <c r="E85" s="13">
        <v>2</v>
      </c>
      <c r="F85" s="13">
        <v>0</v>
      </c>
      <c r="G85" s="13">
        <v>0</v>
      </c>
      <c r="H85" s="13">
        <v>0</v>
      </c>
      <c r="I85" s="13">
        <v>0</v>
      </c>
      <c r="J85" s="13">
        <v>0</v>
      </c>
      <c r="K85" s="13">
        <v>11</v>
      </c>
      <c r="L85" s="13">
        <v>0</v>
      </c>
      <c r="M85" s="13">
        <v>0</v>
      </c>
      <c r="N85" s="13">
        <v>0</v>
      </c>
      <c r="O85" s="13">
        <v>0</v>
      </c>
      <c r="P85" s="13">
        <v>0</v>
      </c>
      <c r="Q85" s="13">
        <v>0</v>
      </c>
      <c r="R85" s="13">
        <v>0</v>
      </c>
      <c r="S85" s="13">
        <v>0</v>
      </c>
      <c r="T85" s="13">
        <v>0</v>
      </c>
      <c r="U85" s="13">
        <v>0</v>
      </c>
      <c r="V85" s="15">
        <f t="shared" si="3"/>
        <v>94</v>
      </c>
      <c r="W85" s="14">
        <v>47</v>
      </c>
      <c r="X85" s="15">
        <f>SUM(V85:W85)</f>
        <v>141</v>
      </c>
    </row>
    <row r="86" spans="1:24" x14ac:dyDescent="0.25">
      <c r="A86">
        <f t="shared" si="4"/>
        <v>31</v>
      </c>
      <c r="B86">
        <v>2010</v>
      </c>
      <c r="C86" s="4">
        <v>40387</v>
      </c>
      <c r="D86" s="13">
        <v>35</v>
      </c>
      <c r="E86" s="13">
        <v>0</v>
      </c>
      <c r="F86" s="13">
        <v>0</v>
      </c>
      <c r="G86" s="13">
        <v>0</v>
      </c>
      <c r="H86" s="13">
        <v>0</v>
      </c>
      <c r="I86" s="13">
        <v>0</v>
      </c>
      <c r="J86" s="13">
        <v>0</v>
      </c>
      <c r="K86" s="13">
        <v>4</v>
      </c>
      <c r="L86" s="13">
        <v>0</v>
      </c>
      <c r="M86" s="13">
        <v>0</v>
      </c>
      <c r="N86" s="13">
        <v>0</v>
      </c>
      <c r="O86" s="13">
        <v>0</v>
      </c>
      <c r="P86" s="13">
        <v>0</v>
      </c>
      <c r="Q86" s="13">
        <v>1</v>
      </c>
      <c r="R86" s="13">
        <v>0</v>
      </c>
      <c r="S86" s="13">
        <v>0</v>
      </c>
      <c r="T86" s="13">
        <v>0</v>
      </c>
      <c r="U86" s="3">
        <v>0</v>
      </c>
      <c r="V86" s="15">
        <f t="shared" si="3"/>
        <v>40</v>
      </c>
      <c r="W86" s="23">
        <v>23</v>
      </c>
      <c r="X86" s="15">
        <f t="shared" si="5"/>
        <v>63</v>
      </c>
    </row>
    <row r="87" spans="1:24" x14ac:dyDescent="0.25">
      <c r="A87">
        <f t="shared" si="4"/>
        <v>31</v>
      </c>
      <c r="B87">
        <v>2010</v>
      </c>
      <c r="C87" s="4">
        <v>40388</v>
      </c>
      <c r="D87" s="13">
        <v>106</v>
      </c>
      <c r="E87" s="13">
        <v>6</v>
      </c>
      <c r="F87" s="13">
        <v>0</v>
      </c>
      <c r="G87" s="13">
        <v>0</v>
      </c>
      <c r="H87" s="13">
        <v>0</v>
      </c>
      <c r="I87" s="13">
        <v>0</v>
      </c>
      <c r="J87" s="13">
        <v>0</v>
      </c>
      <c r="K87" s="13">
        <v>17</v>
      </c>
      <c r="L87" s="13">
        <v>0</v>
      </c>
      <c r="M87" s="13">
        <v>0</v>
      </c>
      <c r="N87" s="13">
        <v>3</v>
      </c>
      <c r="O87" s="13">
        <v>0</v>
      </c>
      <c r="P87" s="13">
        <v>0</v>
      </c>
      <c r="Q87" s="13">
        <v>0</v>
      </c>
      <c r="R87" s="13">
        <v>0</v>
      </c>
      <c r="S87" s="13">
        <v>0</v>
      </c>
      <c r="T87" s="13">
        <v>0</v>
      </c>
      <c r="U87" s="13">
        <v>0</v>
      </c>
      <c r="V87" s="15">
        <f t="shared" si="3"/>
        <v>132</v>
      </c>
      <c r="W87" s="14">
        <v>40</v>
      </c>
      <c r="X87" s="15">
        <f t="shared" si="5"/>
        <v>172</v>
      </c>
    </row>
    <row r="88" spans="1:24" x14ac:dyDescent="0.25">
      <c r="A88">
        <f t="shared" si="4"/>
        <v>31</v>
      </c>
      <c r="B88">
        <v>2010</v>
      </c>
      <c r="C88" s="4">
        <v>40389</v>
      </c>
      <c r="D88" s="13">
        <v>34</v>
      </c>
      <c r="E88" s="13">
        <v>3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16</v>
      </c>
      <c r="L88" s="13">
        <v>0</v>
      </c>
      <c r="M88" s="13">
        <v>0</v>
      </c>
      <c r="N88" s="13">
        <v>0</v>
      </c>
      <c r="O88" s="13">
        <v>0</v>
      </c>
      <c r="P88" s="13">
        <v>0</v>
      </c>
      <c r="Q88" s="13">
        <v>0</v>
      </c>
      <c r="R88" s="13">
        <v>0</v>
      </c>
      <c r="S88" s="13">
        <v>0</v>
      </c>
      <c r="T88" s="13">
        <v>0</v>
      </c>
      <c r="U88" s="13">
        <v>0</v>
      </c>
      <c r="V88" s="15">
        <f t="shared" si="3"/>
        <v>53</v>
      </c>
      <c r="W88" s="14">
        <v>21</v>
      </c>
      <c r="X88" s="15">
        <f t="shared" si="5"/>
        <v>74</v>
      </c>
    </row>
    <row r="89" spans="1:24" x14ac:dyDescent="0.25">
      <c r="A89">
        <f t="shared" si="4"/>
        <v>31</v>
      </c>
      <c r="B89">
        <v>2010</v>
      </c>
      <c r="C89" s="4">
        <v>40390</v>
      </c>
      <c r="D89" s="13">
        <v>23.6</v>
      </c>
      <c r="E89" s="13">
        <v>2</v>
      </c>
      <c r="F89" s="13">
        <v>0</v>
      </c>
      <c r="G89" s="13">
        <v>0</v>
      </c>
      <c r="H89" s="13">
        <v>0</v>
      </c>
      <c r="I89" s="13">
        <v>0</v>
      </c>
      <c r="J89" s="13">
        <v>0</v>
      </c>
      <c r="K89" s="13">
        <v>12.6</v>
      </c>
      <c r="L89" s="13">
        <v>0</v>
      </c>
      <c r="M89" s="13">
        <v>0</v>
      </c>
      <c r="N89" s="13">
        <v>0</v>
      </c>
      <c r="O89" s="13">
        <v>1.33</v>
      </c>
      <c r="P89" s="13">
        <v>0</v>
      </c>
      <c r="Q89" s="13">
        <v>0.33</v>
      </c>
      <c r="R89" s="13">
        <v>0</v>
      </c>
      <c r="S89" s="13">
        <v>0</v>
      </c>
      <c r="T89" s="13">
        <v>0</v>
      </c>
      <c r="U89" s="13">
        <v>0</v>
      </c>
      <c r="V89" s="15">
        <f t="shared" si="3"/>
        <v>39.86</v>
      </c>
      <c r="W89" s="14">
        <v>6</v>
      </c>
      <c r="X89" s="15">
        <f t="shared" si="5"/>
        <v>45.86</v>
      </c>
    </row>
    <row r="90" spans="1:24" x14ac:dyDescent="0.25">
      <c r="A90">
        <f t="shared" si="4"/>
        <v>32</v>
      </c>
      <c r="B90">
        <v>2010</v>
      </c>
      <c r="C90" s="4">
        <v>40391</v>
      </c>
      <c r="D90" s="13">
        <v>23.6</v>
      </c>
      <c r="E90" s="13">
        <v>2</v>
      </c>
      <c r="F90" s="13">
        <v>0</v>
      </c>
      <c r="G90" s="13">
        <v>0</v>
      </c>
      <c r="H90" s="13">
        <v>0</v>
      </c>
      <c r="I90" s="13">
        <v>0</v>
      </c>
      <c r="J90" s="13">
        <v>0</v>
      </c>
      <c r="K90" s="13">
        <v>12.6</v>
      </c>
      <c r="L90" s="13">
        <v>0</v>
      </c>
      <c r="M90" s="13">
        <v>0</v>
      </c>
      <c r="N90" s="13">
        <v>0</v>
      </c>
      <c r="O90" s="13">
        <v>1.33</v>
      </c>
      <c r="P90" s="13">
        <v>0</v>
      </c>
      <c r="Q90" s="13">
        <v>0.33</v>
      </c>
      <c r="R90" s="13">
        <v>0</v>
      </c>
      <c r="S90" s="13">
        <v>0</v>
      </c>
      <c r="T90" s="13">
        <v>0</v>
      </c>
      <c r="U90" s="13">
        <v>0</v>
      </c>
      <c r="V90" s="15">
        <f t="shared" si="3"/>
        <v>39.86</v>
      </c>
      <c r="W90" s="14">
        <v>6</v>
      </c>
      <c r="X90" s="15">
        <f t="shared" si="5"/>
        <v>45.86</v>
      </c>
    </row>
    <row r="91" spans="1:24" x14ac:dyDescent="0.25">
      <c r="A91">
        <f t="shared" si="4"/>
        <v>32</v>
      </c>
      <c r="B91">
        <v>2010</v>
      </c>
      <c r="C91" s="4">
        <v>40392</v>
      </c>
      <c r="D91" s="13">
        <v>23.6</v>
      </c>
      <c r="E91" s="13">
        <v>2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12.6</v>
      </c>
      <c r="L91" s="13">
        <v>0</v>
      </c>
      <c r="M91" s="13">
        <v>0</v>
      </c>
      <c r="N91" s="13">
        <v>0</v>
      </c>
      <c r="O91" s="13">
        <v>1.33</v>
      </c>
      <c r="P91" s="13">
        <v>0</v>
      </c>
      <c r="Q91" s="13">
        <v>0.33</v>
      </c>
      <c r="R91" s="13">
        <v>0</v>
      </c>
      <c r="S91" s="13">
        <v>0</v>
      </c>
      <c r="T91" s="13">
        <v>0</v>
      </c>
      <c r="U91" s="13">
        <v>0</v>
      </c>
      <c r="V91" s="15">
        <f t="shared" si="3"/>
        <v>39.86</v>
      </c>
      <c r="W91" s="14">
        <v>6</v>
      </c>
      <c r="X91" s="15">
        <f t="shared" si="5"/>
        <v>45.86</v>
      </c>
    </row>
    <row r="92" spans="1:24" x14ac:dyDescent="0.25">
      <c r="A92">
        <f t="shared" si="4"/>
        <v>32</v>
      </c>
      <c r="B92">
        <v>2010</v>
      </c>
      <c r="C92" s="4">
        <v>40393</v>
      </c>
      <c r="D92" s="13">
        <v>29</v>
      </c>
      <c r="E92" s="13">
        <v>1</v>
      </c>
      <c r="F92" s="13">
        <v>0</v>
      </c>
      <c r="G92" s="13">
        <v>0</v>
      </c>
      <c r="H92" s="13">
        <v>0</v>
      </c>
      <c r="I92" s="13">
        <v>0</v>
      </c>
      <c r="J92" s="3">
        <v>0</v>
      </c>
      <c r="K92" s="23">
        <v>32</v>
      </c>
      <c r="L92" s="23">
        <v>0</v>
      </c>
      <c r="M92" s="23">
        <v>0</v>
      </c>
      <c r="N92" s="23">
        <v>0</v>
      </c>
      <c r="O92" s="23">
        <v>0</v>
      </c>
      <c r="P92" s="3">
        <v>0</v>
      </c>
      <c r="Q92" s="23">
        <v>0</v>
      </c>
      <c r="R92" s="23">
        <v>0</v>
      </c>
      <c r="S92" s="3">
        <v>0</v>
      </c>
      <c r="T92" s="23">
        <v>0</v>
      </c>
      <c r="U92" s="3">
        <v>0</v>
      </c>
      <c r="V92" s="15">
        <f t="shared" si="3"/>
        <v>62</v>
      </c>
      <c r="W92" s="23">
        <v>13</v>
      </c>
      <c r="X92" s="15">
        <f t="shared" si="5"/>
        <v>75</v>
      </c>
    </row>
    <row r="93" spans="1:24" x14ac:dyDescent="0.25">
      <c r="A93">
        <f t="shared" si="4"/>
        <v>32</v>
      </c>
      <c r="B93">
        <v>2010</v>
      </c>
      <c r="C93" s="4">
        <v>40394</v>
      </c>
      <c r="D93" s="13">
        <v>86</v>
      </c>
      <c r="E93" s="13">
        <v>2</v>
      </c>
      <c r="F93" s="13">
        <v>0</v>
      </c>
      <c r="G93" s="13">
        <v>0</v>
      </c>
      <c r="H93" s="13">
        <v>0</v>
      </c>
      <c r="I93" s="13">
        <v>0</v>
      </c>
      <c r="J93" s="3">
        <v>0</v>
      </c>
      <c r="K93" s="23">
        <v>10</v>
      </c>
      <c r="L93" s="23">
        <v>0</v>
      </c>
      <c r="M93" s="23">
        <v>0</v>
      </c>
      <c r="N93" s="23">
        <v>0</v>
      </c>
      <c r="O93" s="23">
        <v>0</v>
      </c>
      <c r="P93" s="3">
        <v>0</v>
      </c>
      <c r="Q93" s="23">
        <v>0</v>
      </c>
      <c r="R93" s="23">
        <v>0</v>
      </c>
      <c r="S93" s="3">
        <v>0</v>
      </c>
      <c r="T93" s="23">
        <v>0</v>
      </c>
      <c r="U93" s="3">
        <v>0</v>
      </c>
      <c r="V93" s="15">
        <f t="shared" si="3"/>
        <v>98</v>
      </c>
      <c r="W93" s="23">
        <v>50</v>
      </c>
      <c r="X93" s="15">
        <f t="shared" si="5"/>
        <v>148</v>
      </c>
    </row>
    <row r="94" spans="1:24" x14ac:dyDescent="0.25">
      <c r="A94">
        <f t="shared" si="4"/>
        <v>32</v>
      </c>
      <c r="B94">
        <v>2010</v>
      </c>
      <c r="C94" s="4">
        <v>40395</v>
      </c>
      <c r="D94" s="13">
        <v>79</v>
      </c>
      <c r="E94" s="13">
        <v>3</v>
      </c>
      <c r="F94" s="13">
        <v>0</v>
      </c>
      <c r="G94" s="13">
        <v>0</v>
      </c>
      <c r="H94" s="13">
        <v>0</v>
      </c>
      <c r="I94" s="13">
        <v>0</v>
      </c>
      <c r="J94" s="3">
        <v>0</v>
      </c>
      <c r="K94" s="23">
        <v>14</v>
      </c>
      <c r="L94" s="23">
        <v>0</v>
      </c>
      <c r="M94" s="23">
        <v>0</v>
      </c>
      <c r="N94" s="23">
        <v>0</v>
      </c>
      <c r="O94" s="23">
        <v>0</v>
      </c>
      <c r="P94" s="3">
        <v>0</v>
      </c>
      <c r="Q94" s="23">
        <v>0</v>
      </c>
      <c r="R94" s="23">
        <v>0</v>
      </c>
      <c r="S94" s="3">
        <v>0</v>
      </c>
      <c r="T94" s="23">
        <v>0</v>
      </c>
      <c r="U94" s="3">
        <v>0</v>
      </c>
      <c r="V94" s="15">
        <f t="shared" si="3"/>
        <v>96</v>
      </c>
      <c r="W94" s="23">
        <v>60</v>
      </c>
      <c r="X94" s="15">
        <f t="shared" si="5"/>
        <v>156</v>
      </c>
    </row>
    <row r="95" spans="1:24" x14ac:dyDescent="0.25">
      <c r="A95">
        <f t="shared" si="4"/>
        <v>32</v>
      </c>
      <c r="B95">
        <v>2010</v>
      </c>
      <c r="C95" s="4">
        <v>40396</v>
      </c>
      <c r="D95" s="13">
        <v>106</v>
      </c>
      <c r="E95" s="13">
        <v>1</v>
      </c>
      <c r="F95" s="13">
        <v>0</v>
      </c>
      <c r="G95" s="13">
        <v>0</v>
      </c>
      <c r="H95" s="13">
        <v>0</v>
      </c>
      <c r="I95" s="13">
        <v>0</v>
      </c>
      <c r="J95" s="13">
        <v>0</v>
      </c>
      <c r="K95" s="13">
        <v>38</v>
      </c>
      <c r="L95" s="13">
        <v>0</v>
      </c>
      <c r="M95" s="13">
        <v>0</v>
      </c>
      <c r="N95" s="13">
        <v>0</v>
      </c>
      <c r="O95" s="13">
        <v>2</v>
      </c>
      <c r="P95" s="13">
        <v>0</v>
      </c>
      <c r="Q95" s="13">
        <v>1</v>
      </c>
      <c r="R95" s="13">
        <v>0</v>
      </c>
      <c r="S95" s="13">
        <v>0</v>
      </c>
      <c r="T95" s="13">
        <v>0</v>
      </c>
      <c r="U95" s="13">
        <v>0</v>
      </c>
      <c r="V95" s="15">
        <f t="shared" si="3"/>
        <v>148</v>
      </c>
      <c r="W95" s="14">
        <v>123</v>
      </c>
      <c r="X95" s="15">
        <f t="shared" si="5"/>
        <v>271</v>
      </c>
    </row>
    <row r="96" spans="1:24" x14ac:dyDescent="0.25">
      <c r="A96">
        <f t="shared" si="4"/>
        <v>32</v>
      </c>
      <c r="B96">
        <v>2010</v>
      </c>
      <c r="C96" s="4">
        <v>40397</v>
      </c>
      <c r="D96" s="13">
        <v>111.6</v>
      </c>
      <c r="E96" s="13">
        <v>1.66</v>
      </c>
      <c r="F96" s="13">
        <v>0</v>
      </c>
      <c r="G96" s="13">
        <v>0</v>
      </c>
      <c r="H96" s="13">
        <v>0</v>
      </c>
      <c r="I96" s="13">
        <v>0</v>
      </c>
      <c r="J96" s="13">
        <v>0</v>
      </c>
      <c r="K96" s="13">
        <v>42.6</v>
      </c>
      <c r="L96" s="13">
        <v>0</v>
      </c>
      <c r="M96" s="13">
        <v>0</v>
      </c>
      <c r="N96" s="13">
        <v>0</v>
      </c>
      <c r="O96" s="13">
        <v>0</v>
      </c>
      <c r="P96" s="13">
        <v>0</v>
      </c>
      <c r="Q96" s="13">
        <v>0</v>
      </c>
      <c r="R96" s="13">
        <v>0</v>
      </c>
      <c r="S96" s="13">
        <v>0</v>
      </c>
      <c r="T96" s="13">
        <v>0</v>
      </c>
      <c r="U96" s="13">
        <v>0</v>
      </c>
      <c r="V96" s="15">
        <f t="shared" si="3"/>
        <v>155.85999999999999</v>
      </c>
      <c r="W96" s="14">
        <v>89.6</v>
      </c>
      <c r="X96" s="15">
        <f t="shared" si="5"/>
        <v>245.45999999999998</v>
      </c>
    </row>
    <row r="97" spans="1:24" x14ac:dyDescent="0.25">
      <c r="A97">
        <f t="shared" si="4"/>
        <v>33</v>
      </c>
      <c r="B97">
        <v>2010</v>
      </c>
      <c r="C97" s="4">
        <v>40398</v>
      </c>
      <c r="D97" s="13">
        <v>111.6</v>
      </c>
      <c r="E97" s="13">
        <v>1.66</v>
      </c>
      <c r="F97" s="13">
        <v>0</v>
      </c>
      <c r="G97" s="13">
        <v>0</v>
      </c>
      <c r="H97" s="13">
        <v>0</v>
      </c>
      <c r="I97" s="13">
        <v>0</v>
      </c>
      <c r="J97" s="13">
        <v>0</v>
      </c>
      <c r="K97" s="13">
        <v>42.6</v>
      </c>
      <c r="L97" s="13">
        <v>0</v>
      </c>
      <c r="M97" s="13">
        <v>0</v>
      </c>
      <c r="N97" s="13">
        <v>0</v>
      </c>
      <c r="O97" s="13">
        <v>0</v>
      </c>
      <c r="P97" s="13">
        <v>0</v>
      </c>
      <c r="Q97" s="13">
        <v>0</v>
      </c>
      <c r="R97" s="13">
        <v>0</v>
      </c>
      <c r="S97" s="13">
        <v>0</v>
      </c>
      <c r="T97" s="13">
        <v>0</v>
      </c>
      <c r="U97" s="13">
        <v>0</v>
      </c>
      <c r="V97" s="15">
        <f t="shared" si="3"/>
        <v>155.85999999999999</v>
      </c>
      <c r="W97" s="14">
        <v>89.6</v>
      </c>
      <c r="X97" s="15">
        <f t="shared" si="5"/>
        <v>245.45999999999998</v>
      </c>
    </row>
    <row r="98" spans="1:24" x14ac:dyDescent="0.25">
      <c r="A98">
        <f t="shared" si="4"/>
        <v>33</v>
      </c>
      <c r="B98">
        <v>2010</v>
      </c>
      <c r="C98" s="4">
        <v>40399</v>
      </c>
      <c r="D98" s="13">
        <v>111.6</v>
      </c>
      <c r="E98" s="13">
        <v>1.66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42.6</v>
      </c>
      <c r="L98" s="13">
        <v>0</v>
      </c>
      <c r="M98" s="13">
        <v>0</v>
      </c>
      <c r="N98" s="13">
        <v>0</v>
      </c>
      <c r="O98" s="13">
        <v>0</v>
      </c>
      <c r="P98" s="13">
        <v>0</v>
      </c>
      <c r="Q98" s="13">
        <v>0</v>
      </c>
      <c r="R98" s="13">
        <v>0</v>
      </c>
      <c r="S98" s="13">
        <v>0</v>
      </c>
      <c r="T98" s="13">
        <v>0</v>
      </c>
      <c r="U98" s="13">
        <v>0</v>
      </c>
      <c r="V98" s="15">
        <f t="shared" si="3"/>
        <v>155.85999999999999</v>
      </c>
      <c r="W98" s="14">
        <v>89.6</v>
      </c>
      <c r="X98" s="15">
        <f t="shared" si="5"/>
        <v>245.45999999999998</v>
      </c>
    </row>
    <row r="99" spans="1:24" x14ac:dyDescent="0.25">
      <c r="A99">
        <f t="shared" si="4"/>
        <v>33</v>
      </c>
      <c r="B99">
        <v>2010</v>
      </c>
      <c r="C99" s="4">
        <v>40400</v>
      </c>
      <c r="D99" s="13">
        <v>43</v>
      </c>
      <c r="E99" s="13">
        <v>0</v>
      </c>
      <c r="F99" s="13">
        <v>0</v>
      </c>
      <c r="G99" s="13">
        <v>0</v>
      </c>
      <c r="H99" s="13">
        <v>0</v>
      </c>
      <c r="I99" s="13">
        <v>0</v>
      </c>
      <c r="J99" s="13">
        <v>0</v>
      </c>
      <c r="K99" s="13">
        <v>15</v>
      </c>
      <c r="L99" s="13">
        <v>0</v>
      </c>
      <c r="M99" s="13">
        <v>0</v>
      </c>
      <c r="N99" s="13">
        <v>0</v>
      </c>
      <c r="O99" s="13">
        <v>0</v>
      </c>
      <c r="P99" s="13">
        <v>0</v>
      </c>
      <c r="Q99" s="13">
        <v>1</v>
      </c>
      <c r="R99" s="13">
        <v>0</v>
      </c>
      <c r="S99" s="13">
        <v>0</v>
      </c>
      <c r="T99" s="13">
        <v>0</v>
      </c>
      <c r="U99" s="13">
        <v>0</v>
      </c>
      <c r="V99" s="15">
        <f t="shared" si="3"/>
        <v>59</v>
      </c>
      <c r="W99" s="14">
        <v>46</v>
      </c>
      <c r="X99" s="15">
        <f t="shared" si="5"/>
        <v>105</v>
      </c>
    </row>
    <row r="100" spans="1:24" x14ac:dyDescent="0.25">
      <c r="A100">
        <f t="shared" si="4"/>
        <v>33</v>
      </c>
      <c r="B100">
        <v>2010</v>
      </c>
      <c r="C100" s="4">
        <v>40401</v>
      </c>
      <c r="D100" s="13">
        <v>41</v>
      </c>
      <c r="E100" s="13">
        <v>1</v>
      </c>
      <c r="F100" s="13">
        <v>0</v>
      </c>
      <c r="G100" s="13">
        <v>1</v>
      </c>
      <c r="H100" s="13">
        <v>0</v>
      </c>
      <c r="I100" s="13">
        <v>0</v>
      </c>
      <c r="J100" s="13">
        <v>0</v>
      </c>
      <c r="K100" s="13">
        <v>11</v>
      </c>
      <c r="L100" s="13">
        <v>0</v>
      </c>
      <c r="M100" s="13">
        <v>0</v>
      </c>
      <c r="N100" s="13">
        <v>3</v>
      </c>
      <c r="O100" s="13">
        <v>0</v>
      </c>
      <c r="P100" s="13">
        <v>0</v>
      </c>
      <c r="Q100" s="13">
        <v>0</v>
      </c>
      <c r="R100" s="13">
        <v>0</v>
      </c>
      <c r="S100" s="13">
        <v>0</v>
      </c>
      <c r="T100" s="13">
        <v>0</v>
      </c>
      <c r="U100" s="13">
        <v>0</v>
      </c>
      <c r="V100" s="15">
        <f t="shared" si="3"/>
        <v>57</v>
      </c>
      <c r="W100" s="14">
        <v>28</v>
      </c>
      <c r="X100" s="15">
        <f t="shared" si="5"/>
        <v>85</v>
      </c>
    </row>
    <row r="101" spans="1:24" x14ac:dyDescent="0.25">
      <c r="A101">
        <f t="shared" si="4"/>
        <v>33</v>
      </c>
      <c r="B101">
        <v>2010</v>
      </c>
      <c r="C101" s="4">
        <v>40402</v>
      </c>
      <c r="D101" t="s">
        <v>25</v>
      </c>
      <c r="E101" t="s">
        <v>25</v>
      </c>
      <c r="F101" t="s">
        <v>25</v>
      </c>
      <c r="G101" t="s">
        <v>25</v>
      </c>
      <c r="H101" t="s">
        <v>25</v>
      </c>
      <c r="I101" t="s">
        <v>25</v>
      </c>
      <c r="J101" t="s">
        <v>25</v>
      </c>
      <c r="K101" t="s">
        <v>25</v>
      </c>
      <c r="L101" t="s">
        <v>25</v>
      </c>
      <c r="M101" t="s">
        <v>25</v>
      </c>
      <c r="N101" t="s">
        <v>25</v>
      </c>
      <c r="O101" t="s">
        <v>25</v>
      </c>
      <c r="P101" t="s">
        <v>25</v>
      </c>
      <c r="Q101" t="s">
        <v>25</v>
      </c>
      <c r="R101" t="s">
        <v>25</v>
      </c>
      <c r="S101" t="s">
        <v>25</v>
      </c>
      <c r="T101" t="s">
        <v>25</v>
      </c>
      <c r="U101" t="s">
        <v>25</v>
      </c>
      <c r="V101" t="s">
        <v>25</v>
      </c>
      <c r="W101" t="s">
        <v>25</v>
      </c>
      <c r="X101" t="s">
        <v>25</v>
      </c>
    </row>
    <row r="102" spans="1:24" x14ac:dyDescent="0.25">
      <c r="A102">
        <f t="shared" si="4"/>
        <v>33</v>
      </c>
      <c r="B102">
        <v>2010</v>
      </c>
      <c r="C102" s="4">
        <v>40403</v>
      </c>
      <c r="D102">
        <v>18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11</v>
      </c>
      <c r="L102">
        <v>0</v>
      </c>
      <c r="M102">
        <v>0</v>
      </c>
      <c r="N102">
        <v>1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 s="15">
        <f t="shared" si="3"/>
        <v>31</v>
      </c>
      <c r="W102" s="5">
        <v>8</v>
      </c>
      <c r="X102" s="15">
        <f t="shared" si="5"/>
        <v>39</v>
      </c>
    </row>
    <row r="103" spans="1:24" x14ac:dyDescent="0.25">
      <c r="A103">
        <f t="shared" si="4"/>
        <v>33</v>
      </c>
      <c r="B103">
        <v>2010</v>
      </c>
      <c r="C103" s="4">
        <v>40404</v>
      </c>
      <c r="D103">
        <v>9.75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11.25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2.5</v>
      </c>
      <c r="R103">
        <v>0</v>
      </c>
      <c r="S103">
        <v>0</v>
      </c>
      <c r="T103">
        <v>0</v>
      </c>
      <c r="U103">
        <v>0</v>
      </c>
      <c r="V103" s="15">
        <f t="shared" si="3"/>
        <v>23.5</v>
      </c>
      <c r="W103" s="5">
        <v>3</v>
      </c>
      <c r="X103" s="15">
        <f t="shared" si="5"/>
        <v>26.5</v>
      </c>
    </row>
    <row r="104" spans="1:24" x14ac:dyDescent="0.25">
      <c r="A104">
        <f t="shared" si="4"/>
        <v>34</v>
      </c>
      <c r="B104">
        <v>2010</v>
      </c>
      <c r="C104" s="4">
        <v>40405</v>
      </c>
      <c r="D104">
        <v>9.75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11.25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2.5</v>
      </c>
      <c r="R104">
        <v>0</v>
      </c>
      <c r="S104">
        <v>0</v>
      </c>
      <c r="T104">
        <v>0</v>
      </c>
      <c r="U104">
        <v>0</v>
      </c>
      <c r="V104" s="15">
        <f t="shared" si="3"/>
        <v>23.5</v>
      </c>
      <c r="W104" s="5">
        <v>3</v>
      </c>
      <c r="X104" s="15">
        <f t="shared" si="5"/>
        <v>26.5</v>
      </c>
    </row>
    <row r="105" spans="1:24" x14ac:dyDescent="0.25">
      <c r="A105">
        <f t="shared" si="4"/>
        <v>34</v>
      </c>
      <c r="B105">
        <v>2010</v>
      </c>
      <c r="C105" s="4">
        <v>40406</v>
      </c>
      <c r="D105">
        <v>9.75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11.25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2.5</v>
      </c>
      <c r="R105">
        <v>0</v>
      </c>
      <c r="S105">
        <v>0</v>
      </c>
      <c r="T105">
        <v>0</v>
      </c>
      <c r="U105">
        <v>0</v>
      </c>
      <c r="V105" s="15">
        <f t="shared" si="3"/>
        <v>23.5</v>
      </c>
      <c r="W105" s="5">
        <v>3</v>
      </c>
      <c r="X105" s="15">
        <f t="shared" si="5"/>
        <v>26.5</v>
      </c>
    </row>
    <row r="106" spans="1:24" x14ac:dyDescent="0.25">
      <c r="A106">
        <f t="shared" si="4"/>
        <v>34</v>
      </c>
      <c r="B106">
        <v>2010</v>
      </c>
      <c r="C106" s="4">
        <v>40407</v>
      </c>
      <c r="D106">
        <v>9.75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11.25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2.5</v>
      </c>
      <c r="R106">
        <v>0</v>
      </c>
      <c r="S106">
        <v>0</v>
      </c>
      <c r="T106">
        <v>0</v>
      </c>
      <c r="U106">
        <v>0</v>
      </c>
      <c r="V106" s="15">
        <f t="shared" si="3"/>
        <v>23.5</v>
      </c>
      <c r="W106" s="5">
        <v>3</v>
      </c>
      <c r="X106" s="15">
        <f t="shared" si="5"/>
        <v>26.5</v>
      </c>
    </row>
    <row r="107" spans="1:24" x14ac:dyDescent="0.25">
      <c r="A107">
        <f t="shared" si="4"/>
        <v>34</v>
      </c>
      <c r="B107">
        <v>2010</v>
      </c>
      <c r="C107" s="4">
        <v>40408</v>
      </c>
      <c r="D107">
        <v>14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32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18</v>
      </c>
      <c r="R107">
        <v>0</v>
      </c>
      <c r="S107">
        <v>0</v>
      </c>
      <c r="T107">
        <v>0</v>
      </c>
      <c r="U107">
        <v>0</v>
      </c>
      <c r="V107" s="15">
        <f t="shared" si="3"/>
        <v>65</v>
      </c>
      <c r="W107" s="5">
        <v>8</v>
      </c>
      <c r="X107" s="15">
        <f t="shared" si="5"/>
        <v>73</v>
      </c>
    </row>
    <row r="108" spans="1:24" x14ac:dyDescent="0.25">
      <c r="A108">
        <f t="shared" si="4"/>
        <v>34</v>
      </c>
      <c r="B108">
        <v>2010</v>
      </c>
      <c r="C108" s="4">
        <v>40409</v>
      </c>
      <c r="D108">
        <v>4</v>
      </c>
      <c r="E108">
        <v>0</v>
      </c>
      <c r="F108">
        <v>0</v>
      </c>
      <c r="G108">
        <v>0</v>
      </c>
      <c r="H108">
        <v>0</v>
      </c>
      <c r="I108">
        <v>0</v>
      </c>
      <c r="J108" s="3">
        <v>0</v>
      </c>
      <c r="K108" s="5">
        <v>8</v>
      </c>
      <c r="L108" s="5">
        <v>0</v>
      </c>
      <c r="M108" s="5">
        <v>0</v>
      </c>
      <c r="N108" s="5">
        <v>1</v>
      </c>
      <c r="O108" s="5">
        <v>0</v>
      </c>
      <c r="P108" s="3">
        <v>0</v>
      </c>
      <c r="Q108" s="5">
        <v>2</v>
      </c>
      <c r="R108" s="5">
        <v>0</v>
      </c>
      <c r="S108" s="3">
        <v>0</v>
      </c>
      <c r="T108" s="5">
        <v>0</v>
      </c>
      <c r="U108" s="3">
        <v>0</v>
      </c>
      <c r="V108" s="15">
        <f t="shared" si="3"/>
        <v>15</v>
      </c>
      <c r="W108" s="5">
        <v>6</v>
      </c>
      <c r="X108" s="15">
        <f t="shared" si="5"/>
        <v>21</v>
      </c>
    </row>
    <row r="109" spans="1:24" x14ac:dyDescent="0.25">
      <c r="A109">
        <f t="shared" si="4"/>
        <v>34</v>
      </c>
      <c r="B109">
        <v>2010</v>
      </c>
      <c r="C109" s="4">
        <v>40410</v>
      </c>
      <c r="D109">
        <v>29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15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2</v>
      </c>
      <c r="R109">
        <v>0</v>
      </c>
      <c r="S109">
        <v>0</v>
      </c>
      <c r="T109">
        <v>0</v>
      </c>
      <c r="U109">
        <v>0</v>
      </c>
      <c r="V109" s="15">
        <f t="shared" si="3"/>
        <v>46</v>
      </c>
      <c r="W109" s="5">
        <v>4</v>
      </c>
      <c r="X109" s="15">
        <f t="shared" si="5"/>
        <v>50</v>
      </c>
    </row>
    <row r="110" spans="1:24" x14ac:dyDescent="0.25">
      <c r="A110">
        <f t="shared" si="4"/>
        <v>34</v>
      </c>
      <c r="B110">
        <v>2010</v>
      </c>
      <c r="C110" s="4">
        <v>40411</v>
      </c>
      <c r="D110">
        <v>27.33</v>
      </c>
      <c r="E110">
        <v>1.33</v>
      </c>
      <c r="F110">
        <v>0</v>
      </c>
      <c r="G110">
        <v>0</v>
      </c>
      <c r="H110">
        <v>0</v>
      </c>
      <c r="I110">
        <v>0</v>
      </c>
      <c r="J110" s="3">
        <v>0</v>
      </c>
      <c r="K110" s="5">
        <v>20.67</v>
      </c>
      <c r="L110" s="5">
        <v>0</v>
      </c>
      <c r="M110" s="5">
        <v>0</v>
      </c>
      <c r="N110" s="5">
        <v>0</v>
      </c>
      <c r="O110" s="5">
        <v>0</v>
      </c>
      <c r="P110" s="3">
        <v>0</v>
      </c>
      <c r="Q110" s="5">
        <v>2</v>
      </c>
      <c r="R110" s="5">
        <v>0</v>
      </c>
      <c r="S110" s="3">
        <v>0</v>
      </c>
      <c r="T110" s="5">
        <v>0</v>
      </c>
      <c r="U110" s="3">
        <v>0</v>
      </c>
      <c r="V110" s="15">
        <f t="shared" si="3"/>
        <v>51.33</v>
      </c>
      <c r="W110" s="5">
        <v>10.67</v>
      </c>
      <c r="X110" s="15">
        <f t="shared" si="5"/>
        <v>62</v>
      </c>
    </row>
    <row r="111" spans="1:24" x14ac:dyDescent="0.25">
      <c r="A111">
        <f t="shared" si="4"/>
        <v>35</v>
      </c>
      <c r="B111">
        <v>2010</v>
      </c>
      <c r="C111" s="4">
        <v>40412</v>
      </c>
      <c r="D111">
        <v>27.33</v>
      </c>
      <c r="E111">
        <v>1.33</v>
      </c>
      <c r="F111">
        <v>0</v>
      </c>
      <c r="G111">
        <v>0</v>
      </c>
      <c r="H111">
        <v>0</v>
      </c>
      <c r="I111">
        <v>0</v>
      </c>
      <c r="J111" s="3">
        <v>0</v>
      </c>
      <c r="K111" s="5">
        <v>20.67</v>
      </c>
      <c r="L111" s="5">
        <v>0</v>
      </c>
      <c r="M111" s="5">
        <v>0</v>
      </c>
      <c r="N111" s="5">
        <v>0</v>
      </c>
      <c r="O111" s="5">
        <v>0</v>
      </c>
      <c r="P111" s="3">
        <v>0</v>
      </c>
      <c r="Q111" s="5">
        <v>2</v>
      </c>
      <c r="R111" s="5">
        <v>0</v>
      </c>
      <c r="S111" s="3">
        <v>0</v>
      </c>
      <c r="T111" s="5">
        <v>0</v>
      </c>
      <c r="U111" s="3">
        <v>0</v>
      </c>
      <c r="V111" s="15">
        <f t="shared" si="3"/>
        <v>51.33</v>
      </c>
      <c r="W111" s="5">
        <v>10.67</v>
      </c>
      <c r="X111" s="15">
        <f t="shared" si="5"/>
        <v>62</v>
      </c>
    </row>
    <row r="112" spans="1:24" x14ac:dyDescent="0.25">
      <c r="A112">
        <f t="shared" si="4"/>
        <v>35</v>
      </c>
      <c r="B112">
        <v>2010</v>
      </c>
      <c r="C112" s="4">
        <v>40413</v>
      </c>
      <c r="D112">
        <v>27.33</v>
      </c>
      <c r="E112">
        <v>1.33</v>
      </c>
      <c r="F112">
        <v>0</v>
      </c>
      <c r="G112">
        <v>0</v>
      </c>
      <c r="H112">
        <v>0</v>
      </c>
      <c r="I112">
        <v>0</v>
      </c>
      <c r="J112" s="3">
        <v>0</v>
      </c>
      <c r="K112" s="5">
        <v>20.67</v>
      </c>
      <c r="L112" s="5">
        <v>0</v>
      </c>
      <c r="M112" s="5">
        <v>0</v>
      </c>
      <c r="N112" s="5">
        <v>0</v>
      </c>
      <c r="O112" s="5">
        <v>0</v>
      </c>
      <c r="P112" s="3">
        <v>0</v>
      </c>
      <c r="Q112" s="5">
        <v>2</v>
      </c>
      <c r="R112" s="5">
        <v>0</v>
      </c>
      <c r="S112" s="3">
        <v>0</v>
      </c>
      <c r="T112" s="5">
        <v>0</v>
      </c>
      <c r="U112" s="3">
        <v>0</v>
      </c>
      <c r="V112" s="15">
        <f t="shared" si="3"/>
        <v>51.33</v>
      </c>
      <c r="W112" s="5">
        <v>10.67</v>
      </c>
      <c r="X112" s="15">
        <f>SUM(V112:W112)</f>
        <v>62</v>
      </c>
    </row>
    <row r="113" spans="1:24" x14ac:dyDescent="0.25">
      <c r="A113">
        <f t="shared" si="4"/>
        <v>35</v>
      </c>
      <c r="B113">
        <v>2010</v>
      </c>
      <c r="C113" s="4">
        <v>40414</v>
      </c>
      <c r="D113">
        <v>43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6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0</v>
      </c>
      <c r="V113" s="15">
        <f t="shared" si="3"/>
        <v>51</v>
      </c>
      <c r="W113" s="5">
        <v>23</v>
      </c>
      <c r="X113" s="15">
        <f>SUM(V113:W113)</f>
        <v>74</v>
      </c>
    </row>
    <row r="114" spans="1:24" x14ac:dyDescent="0.25">
      <c r="A114">
        <f t="shared" si="4"/>
        <v>35</v>
      </c>
      <c r="B114">
        <v>2010</v>
      </c>
      <c r="C114" s="4">
        <v>40415</v>
      </c>
      <c r="D114">
        <v>61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25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14</v>
      </c>
      <c r="R114">
        <v>0</v>
      </c>
      <c r="S114">
        <v>0</v>
      </c>
      <c r="T114">
        <v>1</v>
      </c>
      <c r="U114">
        <v>0</v>
      </c>
      <c r="V114" s="15">
        <f t="shared" si="3"/>
        <v>101</v>
      </c>
      <c r="W114" s="5">
        <v>51</v>
      </c>
      <c r="X114" s="15">
        <f t="shared" si="5"/>
        <v>152</v>
      </c>
    </row>
    <row r="115" spans="1:24" x14ac:dyDescent="0.25">
      <c r="A115">
        <f t="shared" si="4"/>
        <v>35</v>
      </c>
      <c r="B115">
        <v>2010</v>
      </c>
      <c r="C115" s="4">
        <v>40416</v>
      </c>
      <c r="D115">
        <v>79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6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8</v>
      </c>
      <c r="R115">
        <v>0</v>
      </c>
      <c r="S115">
        <v>0</v>
      </c>
      <c r="T115">
        <v>0</v>
      </c>
      <c r="U115">
        <v>0</v>
      </c>
      <c r="V115" s="15">
        <f t="shared" si="3"/>
        <v>94</v>
      </c>
      <c r="W115" s="5">
        <v>31</v>
      </c>
      <c r="X115" s="15">
        <f t="shared" si="5"/>
        <v>125</v>
      </c>
    </row>
    <row r="116" spans="1:24" x14ac:dyDescent="0.25">
      <c r="A116">
        <f t="shared" si="4"/>
        <v>35</v>
      </c>
      <c r="B116">
        <v>2010</v>
      </c>
      <c r="C116" s="4">
        <v>40417</v>
      </c>
      <c r="D116">
        <v>24</v>
      </c>
      <c r="E116">
        <v>2</v>
      </c>
      <c r="F116">
        <v>0</v>
      </c>
      <c r="G116">
        <v>0</v>
      </c>
      <c r="H116">
        <v>0</v>
      </c>
      <c r="I116">
        <v>0</v>
      </c>
      <c r="J116" s="3">
        <v>0</v>
      </c>
      <c r="K116" s="5">
        <v>6</v>
      </c>
      <c r="L116" s="5">
        <v>0</v>
      </c>
      <c r="M116" s="5">
        <v>0</v>
      </c>
      <c r="N116" s="5">
        <v>0</v>
      </c>
      <c r="O116" s="5">
        <v>0</v>
      </c>
      <c r="P116" s="3">
        <v>0</v>
      </c>
      <c r="Q116" s="5">
        <v>3</v>
      </c>
      <c r="R116" s="5">
        <v>0</v>
      </c>
      <c r="S116" s="3">
        <v>0</v>
      </c>
      <c r="T116" s="5">
        <v>0</v>
      </c>
      <c r="U116" s="3">
        <v>0</v>
      </c>
      <c r="V116" s="15">
        <f t="shared" si="3"/>
        <v>35</v>
      </c>
      <c r="W116" s="5">
        <v>27</v>
      </c>
      <c r="X116" s="15">
        <f>SUM(V116:W116)</f>
        <v>62</v>
      </c>
    </row>
    <row r="117" spans="1:24" x14ac:dyDescent="0.25">
      <c r="A117">
        <f t="shared" si="4"/>
        <v>35</v>
      </c>
      <c r="B117">
        <v>2010</v>
      </c>
      <c r="C117" s="4">
        <v>40418</v>
      </c>
      <c r="D117" t="s">
        <v>25</v>
      </c>
      <c r="E117" t="s">
        <v>25</v>
      </c>
      <c r="F117" t="s">
        <v>25</v>
      </c>
      <c r="G117" t="s">
        <v>25</v>
      </c>
      <c r="H117" t="s">
        <v>25</v>
      </c>
      <c r="I117" t="s">
        <v>25</v>
      </c>
      <c r="J117" t="s">
        <v>25</v>
      </c>
      <c r="K117" t="s">
        <v>25</v>
      </c>
      <c r="L117" t="s">
        <v>25</v>
      </c>
      <c r="M117" t="s">
        <v>25</v>
      </c>
      <c r="N117" t="s">
        <v>25</v>
      </c>
      <c r="O117" t="s">
        <v>25</v>
      </c>
      <c r="P117" t="s">
        <v>25</v>
      </c>
      <c r="Q117" t="s">
        <v>25</v>
      </c>
      <c r="R117" t="s">
        <v>25</v>
      </c>
      <c r="S117" t="s">
        <v>25</v>
      </c>
      <c r="T117" t="s">
        <v>25</v>
      </c>
      <c r="U117" t="s">
        <v>25</v>
      </c>
      <c r="V117" s="15">
        <v>64</v>
      </c>
      <c r="W117" s="5">
        <v>126.6</v>
      </c>
      <c r="X117" s="15">
        <f t="shared" si="5"/>
        <v>190.6</v>
      </c>
    </row>
    <row r="118" spans="1:24" x14ac:dyDescent="0.25">
      <c r="A118">
        <f t="shared" si="4"/>
        <v>36</v>
      </c>
      <c r="B118">
        <v>2010</v>
      </c>
      <c r="C118" s="4">
        <v>40419</v>
      </c>
      <c r="D118" t="s">
        <v>25</v>
      </c>
      <c r="E118" t="s">
        <v>25</v>
      </c>
      <c r="F118" t="s">
        <v>25</v>
      </c>
      <c r="G118" t="s">
        <v>25</v>
      </c>
      <c r="H118" t="s">
        <v>25</v>
      </c>
      <c r="I118" t="s">
        <v>25</v>
      </c>
      <c r="J118" t="s">
        <v>25</v>
      </c>
      <c r="K118" t="s">
        <v>25</v>
      </c>
      <c r="L118" t="s">
        <v>25</v>
      </c>
      <c r="M118" t="s">
        <v>25</v>
      </c>
      <c r="N118" t="s">
        <v>25</v>
      </c>
      <c r="O118" t="s">
        <v>25</v>
      </c>
      <c r="P118" t="s">
        <v>25</v>
      </c>
      <c r="Q118" t="s">
        <v>25</v>
      </c>
      <c r="R118" t="s">
        <v>25</v>
      </c>
      <c r="S118" t="s">
        <v>25</v>
      </c>
      <c r="T118" t="s">
        <v>25</v>
      </c>
      <c r="U118" t="s">
        <v>25</v>
      </c>
      <c r="V118" s="15">
        <v>64</v>
      </c>
      <c r="W118" s="5">
        <v>126.6</v>
      </c>
      <c r="X118" s="15">
        <f t="shared" si="5"/>
        <v>190.6</v>
      </c>
    </row>
    <row r="119" spans="1:24" x14ac:dyDescent="0.25">
      <c r="A119">
        <f t="shared" si="4"/>
        <v>36</v>
      </c>
      <c r="B119">
        <v>2010</v>
      </c>
      <c r="C119" s="4">
        <v>40420</v>
      </c>
      <c r="D119" t="s">
        <v>25</v>
      </c>
      <c r="E119" t="s">
        <v>25</v>
      </c>
      <c r="F119" t="s">
        <v>25</v>
      </c>
      <c r="G119" t="s">
        <v>25</v>
      </c>
      <c r="H119" t="s">
        <v>25</v>
      </c>
      <c r="I119" t="s">
        <v>25</v>
      </c>
      <c r="J119" t="s">
        <v>25</v>
      </c>
      <c r="K119" t="s">
        <v>25</v>
      </c>
      <c r="L119" t="s">
        <v>25</v>
      </c>
      <c r="M119" t="s">
        <v>25</v>
      </c>
      <c r="N119" t="s">
        <v>25</v>
      </c>
      <c r="O119" t="s">
        <v>25</v>
      </c>
      <c r="P119" t="s">
        <v>25</v>
      </c>
      <c r="Q119" t="s">
        <v>25</v>
      </c>
      <c r="R119" t="s">
        <v>25</v>
      </c>
      <c r="S119" t="s">
        <v>25</v>
      </c>
      <c r="T119" t="s">
        <v>25</v>
      </c>
      <c r="U119" t="s">
        <v>25</v>
      </c>
      <c r="V119" s="15">
        <v>64</v>
      </c>
      <c r="W119" s="5">
        <v>126.6</v>
      </c>
      <c r="X119" s="15">
        <f>SUM(V119:W119)</f>
        <v>190.6</v>
      </c>
    </row>
    <row r="120" spans="1:24" x14ac:dyDescent="0.25">
      <c r="A120">
        <f t="shared" si="4"/>
        <v>36</v>
      </c>
      <c r="B120">
        <v>2010</v>
      </c>
      <c r="C120" s="4">
        <v>40421</v>
      </c>
      <c r="D120">
        <v>46</v>
      </c>
      <c r="E120">
        <v>2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2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0</v>
      </c>
      <c r="V120" s="15">
        <f t="shared" si="3"/>
        <v>51</v>
      </c>
      <c r="W120" s="5">
        <v>25</v>
      </c>
      <c r="X120" s="15">
        <f>SUM(V120:W120)</f>
        <v>76</v>
      </c>
    </row>
    <row r="121" spans="1:24" x14ac:dyDescent="0.25">
      <c r="A121">
        <f t="shared" si="4"/>
        <v>36</v>
      </c>
      <c r="B121">
        <v>2010</v>
      </c>
      <c r="C121" s="4">
        <v>40422</v>
      </c>
      <c r="D121">
        <v>44</v>
      </c>
      <c r="E121">
        <v>5</v>
      </c>
      <c r="F121">
        <v>0</v>
      </c>
      <c r="G121">
        <v>0</v>
      </c>
      <c r="H121">
        <v>0</v>
      </c>
      <c r="I121">
        <v>0</v>
      </c>
      <c r="J121" s="3">
        <v>0</v>
      </c>
      <c r="K121" s="5">
        <v>49</v>
      </c>
      <c r="L121" s="5">
        <v>0</v>
      </c>
      <c r="M121" s="5">
        <v>0</v>
      </c>
      <c r="N121" s="5">
        <v>0</v>
      </c>
      <c r="O121" s="5">
        <v>0</v>
      </c>
      <c r="P121" s="3">
        <v>0</v>
      </c>
      <c r="Q121" s="5">
        <v>9</v>
      </c>
      <c r="R121" s="5">
        <v>0</v>
      </c>
      <c r="S121" s="3">
        <v>0</v>
      </c>
      <c r="T121" s="5">
        <v>0</v>
      </c>
      <c r="U121" s="3">
        <v>0</v>
      </c>
      <c r="V121" s="15">
        <f t="shared" si="3"/>
        <v>107</v>
      </c>
      <c r="W121" s="5">
        <v>43</v>
      </c>
      <c r="X121" s="15">
        <f t="shared" ref="X121:X122" si="6">SUM(V121:W121)</f>
        <v>150</v>
      </c>
    </row>
    <row r="122" spans="1:24" x14ac:dyDescent="0.25">
      <c r="A122">
        <f t="shared" si="4"/>
        <v>36</v>
      </c>
      <c r="B122">
        <v>2010</v>
      </c>
      <c r="C122" s="4">
        <v>40423</v>
      </c>
      <c r="D122">
        <v>31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6</v>
      </c>
      <c r="R122">
        <v>0</v>
      </c>
      <c r="S122">
        <v>0</v>
      </c>
      <c r="T122">
        <v>0</v>
      </c>
      <c r="U122">
        <v>0</v>
      </c>
      <c r="V122" s="15">
        <f t="shared" si="3"/>
        <v>39</v>
      </c>
      <c r="W122" s="5">
        <v>9</v>
      </c>
      <c r="X122" s="15">
        <f t="shared" si="6"/>
        <v>48</v>
      </c>
    </row>
    <row r="123" spans="1:24" x14ac:dyDescent="0.25">
      <c r="A123">
        <f t="shared" si="4"/>
        <v>36</v>
      </c>
      <c r="B123">
        <v>2010</v>
      </c>
      <c r="C123" s="4">
        <v>40424</v>
      </c>
      <c r="J123" s="10"/>
      <c r="K123" s="8"/>
      <c r="L123" s="5"/>
      <c r="M123" s="5"/>
      <c r="N123" s="5"/>
      <c r="O123" s="5"/>
      <c r="P123" s="5"/>
      <c r="Q123" s="8"/>
      <c r="R123" s="5"/>
      <c r="S123" s="5"/>
      <c r="T123" s="8"/>
      <c r="U123" s="5"/>
      <c r="V123" s="15">
        <v>30</v>
      </c>
      <c r="W123" s="5">
        <v>17</v>
      </c>
      <c r="X123" s="15">
        <f t="shared" si="5"/>
        <v>47</v>
      </c>
    </row>
    <row r="124" spans="1:24" x14ac:dyDescent="0.25">
      <c r="A124">
        <f t="shared" si="4"/>
        <v>36</v>
      </c>
      <c r="B124">
        <v>2010</v>
      </c>
      <c r="C124" s="4">
        <v>40425</v>
      </c>
      <c r="D124">
        <v>17.25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1.25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2.25</v>
      </c>
      <c r="R124">
        <v>0</v>
      </c>
      <c r="S124">
        <v>0</v>
      </c>
      <c r="T124">
        <v>0</v>
      </c>
      <c r="U124">
        <v>0</v>
      </c>
      <c r="V124" s="15">
        <f t="shared" si="3"/>
        <v>20.75</v>
      </c>
      <c r="W124" s="5">
        <v>7.5</v>
      </c>
      <c r="X124" s="15">
        <f t="shared" si="5"/>
        <v>28.25</v>
      </c>
    </row>
    <row r="125" spans="1:24" x14ac:dyDescent="0.25">
      <c r="A125">
        <f t="shared" si="4"/>
        <v>37</v>
      </c>
      <c r="B125">
        <v>2010</v>
      </c>
      <c r="C125" s="4">
        <v>40426</v>
      </c>
      <c r="D125">
        <v>17.25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1.25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2.25</v>
      </c>
      <c r="R125">
        <v>0</v>
      </c>
      <c r="S125">
        <v>0</v>
      </c>
      <c r="T125">
        <v>0</v>
      </c>
      <c r="U125">
        <v>0</v>
      </c>
      <c r="V125" s="15">
        <f t="shared" si="3"/>
        <v>20.75</v>
      </c>
      <c r="W125" s="5">
        <v>7.5</v>
      </c>
      <c r="X125" s="15">
        <f t="shared" si="5"/>
        <v>28.25</v>
      </c>
    </row>
    <row r="126" spans="1:24" x14ac:dyDescent="0.25">
      <c r="A126">
        <f t="shared" si="4"/>
        <v>37</v>
      </c>
      <c r="B126">
        <v>2010</v>
      </c>
      <c r="C126" s="4">
        <v>40427</v>
      </c>
      <c r="D126">
        <v>17.25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1.25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2.25</v>
      </c>
      <c r="R126">
        <v>0</v>
      </c>
      <c r="S126">
        <v>0</v>
      </c>
      <c r="T126">
        <v>0</v>
      </c>
      <c r="U126">
        <v>0</v>
      </c>
      <c r="V126" s="15">
        <f t="shared" si="3"/>
        <v>20.75</v>
      </c>
      <c r="W126" s="5">
        <v>7.5</v>
      </c>
      <c r="X126" s="15">
        <f t="shared" si="5"/>
        <v>28.25</v>
      </c>
    </row>
    <row r="127" spans="1:24" x14ac:dyDescent="0.25">
      <c r="A127">
        <f t="shared" si="4"/>
        <v>37</v>
      </c>
      <c r="B127">
        <v>2010</v>
      </c>
      <c r="C127" s="4">
        <v>40428</v>
      </c>
      <c r="D127">
        <v>17.25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1.25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2.25</v>
      </c>
      <c r="R127">
        <v>0</v>
      </c>
      <c r="S127">
        <v>0</v>
      </c>
      <c r="T127">
        <v>0</v>
      </c>
      <c r="U127">
        <v>0</v>
      </c>
      <c r="V127" s="15">
        <f t="shared" si="3"/>
        <v>20.75</v>
      </c>
      <c r="W127" s="5">
        <v>7.5</v>
      </c>
      <c r="X127" s="15">
        <f t="shared" si="5"/>
        <v>28.25</v>
      </c>
    </row>
    <row r="128" spans="1:24" x14ac:dyDescent="0.25">
      <c r="A128">
        <f t="shared" si="4"/>
        <v>37</v>
      </c>
      <c r="B128">
        <v>2010</v>
      </c>
      <c r="C128" s="4">
        <v>40429</v>
      </c>
      <c r="D128">
        <v>6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4</v>
      </c>
      <c r="R128">
        <v>0</v>
      </c>
      <c r="S128">
        <v>0</v>
      </c>
      <c r="T128">
        <v>0</v>
      </c>
      <c r="U128">
        <v>0</v>
      </c>
      <c r="V128" s="15">
        <f t="shared" si="3"/>
        <v>10</v>
      </c>
      <c r="W128" s="5">
        <v>2</v>
      </c>
      <c r="X128" s="15">
        <f t="shared" si="5"/>
        <v>12</v>
      </c>
    </row>
    <row r="129" spans="1:24" x14ac:dyDescent="0.25">
      <c r="A129">
        <f t="shared" si="4"/>
        <v>37</v>
      </c>
      <c r="B129">
        <v>2010</v>
      </c>
      <c r="C129" s="4">
        <v>40430</v>
      </c>
      <c r="D129">
        <v>11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2</v>
      </c>
      <c r="R129">
        <v>0</v>
      </c>
      <c r="S129">
        <v>0</v>
      </c>
      <c r="T129">
        <v>0</v>
      </c>
      <c r="U129">
        <v>0</v>
      </c>
      <c r="V129" s="15">
        <f t="shared" si="3"/>
        <v>13</v>
      </c>
      <c r="W129" s="5">
        <v>1</v>
      </c>
      <c r="X129" s="15">
        <f t="shared" si="5"/>
        <v>14</v>
      </c>
    </row>
    <row r="130" spans="1:24" x14ac:dyDescent="0.25">
      <c r="A130">
        <f t="shared" si="4"/>
        <v>37</v>
      </c>
      <c r="B130">
        <v>2010</v>
      </c>
      <c r="C130" s="4">
        <v>40431</v>
      </c>
      <c r="D130">
        <v>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 s="15">
        <f t="shared" ref="V130:V193" si="7">SUM(D130:U130)</f>
        <v>7</v>
      </c>
      <c r="W130" s="5">
        <v>1</v>
      </c>
      <c r="X130" s="15">
        <f t="shared" si="5"/>
        <v>8</v>
      </c>
    </row>
    <row r="131" spans="1:24" x14ac:dyDescent="0.25">
      <c r="A131">
        <f t="shared" ref="A131:A194" si="8">WEEKNUM(C131)</f>
        <v>37</v>
      </c>
      <c r="B131">
        <v>2010</v>
      </c>
      <c r="C131" s="4">
        <v>40432</v>
      </c>
      <c r="D131">
        <v>15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2</v>
      </c>
      <c r="R131">
        <v>0</v>
      </c>
      <c r="S131">
        <v>0</v>
      </c>
      <c r="T131">
        <v>0</v>
      </c>
      <c r="U131">
        <v>0</v>
      </c>
      <c r="V131" s="15">
        <f t="shared" si="7"/>
        <v>18</v>
      </c>
      <c r="W131" s="5">
        <v>4</v>
      </c>
      <c r="X131" s="15">
        <f t="shared" ref="X131:X136" si="9">SUM(V131:W131)</f>
        <v>22</v>
      </c>
    </row>
    <row r="132" spans="1:24" x14ac:dyDescent="0.25">
      <c r="A132">
        <f t="shared" si="8"/>
        <v>38</v>
      </c>
      <c r="B132">
        <v>2010</v>
      </c>
      <c r="C132" s="4">
        <v>40433</v>
      </c>
      <c r="D132">
        <v>15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2</v>
      </c>
      <c r="R132">
        <v>0</v>
      </c>
      <c r="S132">
        <v>0</v>
      </c>
      <c r="T132">
        <v>0</v>
      </c>
      <c r="U132">
        <v>0</v>
      </c>
      <c r="V132" s="15">
        <f t="shared" si="7"/>
        <v>18</v>
      </c>
      <c r="W132" s="5">
        <v>4</v>
      </c>
      <c r="X132" s="15">
        <f t="shared" si="9"/>
        <v>22</v>
      </c>
    </row>
    <row r="133" spans="1:24" x14ac:dyDescent="0.25">
      <c r="A133">
        <f t="shared" si="8"/>
        <v>38</v>
      </c>
      <c r="B133">
        <v>2010</v>
      </c>
      <c r="C133" s="4">
        <v>40434</v>
      </c>
      <c r="D133">
        <v>15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2</v>
      </c>
      <c r="R133">
        <v>0</v>
      </c>
      <c r="S133">
        <v>0</v>
      </c>
      <c r="T133">
        <v>0</v>
      </c>
      <c r="U133">
        <v>0</v>
      </c>
      <c r="V133" s="15">
        <f t="shared" si="7"/>
        <v>18</v>
      </c>
      <c r="W133" s="5">
        <v>4</v>
      </c>
      <c r="X133" s="15">
        <f t="shared" si="9"/>
        <v>22</v>
      </c>
    </row>
    <row r="134" spans="1:24" x14ac:dyDescent="0.25">
      <c r="A134">
        <f t="shared" si="8"/>
        <v>38</v>
      </c>
      <c r="B134">
        <v>2010</v>
      </c>
      <c r="C134" s="4">
        <v>40435</v>
      </c>
      <c r="D134">
        <v>23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13</v>
      </c>
      <c r="R134">
        <v>0</v>
      </c>
      <c r="S134">
        <v>0</v>
      </c>
      <c r="T134">
        <v>0</v>
      </c>
      <c r="U134">
        <v>0</v>
      </c>
      <c r="V134" s="15">
        <f t="shared" si="7"/>
        <v>36</v>
      </c>
      <c r="W134" s="5">
        <v>12</v>
      </c>
      <c r="X134" s="15">
        <f t="shared" si="9"/>
        <v>48</v>
      </c>
    </row>
    <row r="135" spans="1:24" x14ac:dyDescent="0.25">
      <c r="A135">
        <f t="shared" si="8"/>
        <v>38</v>
      </c>
      <c r="B135">
        <v>2010</v>
      </c>
      <c r="C135" s="4">
        <v>40436</v>
      </c>
      <c r="D135">
        <v>4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0</v>
      </c>
      <c r="V135" s="15">
        <f t="shared" si="7"/>
        <v>5</v>
      </c>
      <c r="W135" s="5">
        <v>1</v>
      </c>
      <c r="X135" s="15">
        <f t="shared" si="9"/>
        <v>6</v>
      </c>
    </row>
    <row r="136" spans="1:24" x14ac:dyDescent="0.25">
      <c r="A136">
        <f t="shared" si="8"/>
        <v>38</v>
      </c>
      <c r="B136">
        <v>2010</v>
      </c>
      <c r="C136" s="4">
        <v>40437</v>
      </c>
      <c r="D136">
        <v>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</v>
      </c>
      <c r="R136">
        <v>0</v>
      </c>
      <c r="S136">
        <v>0</v>
      </c>
      <c r="T136">
        <v>0</v>
      </c>
      <c r="U136">
        <v>0</v>
      </c>
      <c r="V136" s="15">
        <f t="shared" si="7"/>
        <v>8</v>
      </c>
      <c r="W136" s="5">
        <v>3</v>
      </c>
      <c r="X136" s="15">
        <f t="shared" si="9"/>
        <v>11</v>
      </c>
    </row>
    <row r="137" spans="1:24" x14ac:dyDescent="0.25">
      <c r="A137">
        <f t="shared" si="8"/>
        <v>19</v>
      </c>
      <c r="B137">
        <v>2011</v>
      </c>
      <c r="C137" s="4">
        <v>40668</v>
      </c>
      <c r="J137" s="3"/>
      <c r="K137" s="5"/>
      <c r="L137" s="5"/>
      <c r="M137" s="5"/>
      <c r="N137" s="5"/>
      <c r="O137" s="5"/>
      <c r="P137" s="3"/>
      <c r="S137" s="3"/>
      <c r="T137" s="5"/>
      <c r="U137" s="3"/>
      <c r="V137" s="15">
        <f t="shared" si="7"/>
        <v>0</v>
      </c>
      <c r="W137" s="5">
        <v>0</v>
      </c>
      <c r="X137" s="15">
        <f>SUM(V137:W137)</f>
        <v>0</v>
      </c>
    </row>
    <row r="138" spans="1:24" x14ac:dyDescent="0.25">
      <c r="A138">
        <f t="shared" si="8"/>
        <v>19</v>
      </c>
      <c r="B138">
        <v>2011</v>
      </c>
      <c r="C138" s="4">
        <v>40669</v>
      </c>
      <c r="J138" s="3"/>
      <c r="K138" s="5"/>
      <c r="L138" s="5"/>
      <c r="M138" s="5"/>
      <c r="N138" s="5"/>
      <c r="O138" s="5"/>
      <c r="P138" s="3"/>
      <c r="S138" s="3"/>
      <c r="T138" s="5"/>
      <c r="U138" s="3"/>
      <c r="V138" s="15">
        <f t="shared" si="7"/>
        <v>0</v>
      </c>
      <c r="W138" s="5">
        <v>0</v>
      </c>
      <c r="X138" s="15">
        <f t="shared" ref="X138:X201" si="10">SUM(V138:W138)</f>
        <v>0</v>
      </c>
    </row>
    <row r="139" spans="1:24" x14ac:dyDescent="0.25">
      <c r="A139">
        <f t="shared" si="8"/>
        <v>19</v>
      </c>
      <c r="B139">
        <v>2011</v>
      </c>
      <c r="C139" s="4">
        <v>40670</v>
      </c>
      <c r="J139" s="3"/>
      <c r="K139" s="5"/>
      <c r="L139" s="5"/>
      <c r="M139" s="5"/>
      <c r="N139" s="5"/>
      <c r="O139" s="5"/>
      <c r="P139" s="3"/>
      <c r="S139" s="3"/>
      <c r="T139" s="5"/>
      <c r="U139" s="3"/>
      <c r="V139" s="15">
        <f t="shared" si="7"/>
        <v>0</v>
      </c>
      <c r="W139" s="5">
        <v>0</v>
      </c>
      <c r="X139" s="15">
        <f t="shared" si="10"/>
        <v>0</v>
      </c>
    </row>
    <row r="140" spans="1:24" x14ac:dyDescent="0.25">
      <c r="A140">
        <f t="shared" si="8"/>
        <v>20</v>
      </c>
      <c r="B140">
        <v>2011</v>
      </c>
      <c r="C140" s="4">
        <v>40671</v>
      </c>
      <c r="J140" s="3"/>
      <c r="K140" s="5"/>
      <c r="L140" s="5"/>
      <c r="M140" s="5"/>
      <c r="N140" s="5"/>
      <c r="O140" s="5"/>
      <c r="P140" s="3"/>
      <c r="S140" s="3"/>
      <c r="T140" s="5"/>
      <c r="U140" s="3"/>
      <c r="V140" s="15">
        <f t="shared" si="7"/>
        <v>0</v>
      </c>
      <c r="W140" s="5">
        <v>0</v>
      </c>
      <c r="X140" s="15">
        <f t="shared" si="10"/>
        <v>0</v>
      </c>
    </row>
    <row r="141" spans="1:24" x14ac:dyDescent="0.25">
      <c r="A141">
        <f t="shared" si="8"/>
        <v>20</v>
      </c>
      <c r="B141">
        <v>2011</v>
      </c>
      <c r="C141" s="4">
        <v>40672</v>
      </c>
      <c r="J141" s="3"/>
      <c r="K141" s="5"/>
      <c r="L141" s="5"/>
      <c r="M141" s="5"/>
      <c r="N141" s="5"/>
      <c r="O141" s="5"/>
      <c r="P141" s="3"/>
      <c r="Q141" s="5"/>
      <c r="R141" s="5"/>
      <c r="S141" s="3"/>
      <c r="T141" s="5"/>
      <c r="U141" s="3"/>
      <c r="V141" s="15">
        <f t="shared" si="7"/>
        <v>0</v>
      </c>
      <c r="W141" s="5">
        <v>0</v>
      </c>
      <c r="X141" s="15">
        <f t="shared" si="10"/>
        <v>0</v>
      </c>
    </row>
    <row r="142" spans="1:24" x14ac:dyDescent="0.25">
      <c r="A142">
        <f t="shared" si="8"/>
        <v>20</v>
      </c>
      <c r="B142">
        <v>2011</v>
      </c>
      <c r="C142" s="4">
        <v>40673</v>
      </c>
      <c r="J142" s="3"/>
      <c r="K142" s="5"/>
      <c r="L142" s="5"/>
      <c r="M142" s="5"/>
      <c r="N142" s="5"/>
      <c r="O142" s="5"/>
      <c r="P142" s="3"/>
      <c r="R142" s="5"/>
      <c r="S142" s="3"/>
      <c r="T142" s="5"/>
      <c r="U142" s="3"/>
      <c r="V142" s="15">
        <f t="shared" si="7"/>
        <v>0</v>
      </c>
      <c r="W142" s="5">
        <v>0</v>
      </c>
      <c r="X142" s="15">
        <f t="shared" si="10"/>
        <v>0</v>
      </c>
    </row>
    <row r="143" spans="1:24" x14ac:dyDescent="0.25">
      <c r="A143">
        <f t="shared" si="8"/>
        <v>20</v>
      </c>
      <c r="B143">
        <v>2011</v>
      </c>
      <c r="C143" s="4">
        <v>40674</v>
      </c>
      <c r="J143" s="3"/>
      <c r="K143" s="5"/>
      <c r="L143" s="5"/>
      <c r="M143" s="5"/>
      <c r="N143" s="5"/>
      <c r="O143" s="5"/>
      <c r="P143" s="3"/>
      <c r="Q143" s="5"/>
      <c r="R143" s="5"/>
      <c r="S143" s="3"/>
      <c r="T143" s="5"/>
      <c r="U143" s="3"/>
      <c r="V143" s="15">
        <f t="shared" si="7"/>
        <v>0</v>
      </c>
      <c r="W143" s="5">
        <v>0</v>
      </c>
      <c r="X143" s="15">
        <f t="shared" si="10"/>
        <v>0</v>
      </c>
    </row>
    <row r="144" spans="1:24" x14ac:dyDescent="0.25">
      <c r="A144">
        <f t="shared" si="8"/>
        <v>20</v>
      </c>
      <c r="B144">
        <v>2011</v>
      </c>
      <c r="C144" s="4">
        <v>40675</v>
      </c>
      <c r="J144" s="3"/>
      <c r="K144" s="5"/>
      <c r="L144" s="5"/>
      <c r="M144" s="5"/>
      <c r="N144" s="5"/>
      <c r="O144" s="5"/>
      <c r="P144" s="3"/>
      <c r="Q144" s="5"/>
      <c r="R144" s="5"/>
      <c r="S144" s="3"/>
      <c r="T144" s="5"/>
      <c r="U144" s="3"/>
      <c r="V144" s="15">
        <f t="shared" si="7"/>
        <v>0</v>
      </c>
      <c r="W144" s="5">
        <v>0</v>
      </c>
      <c r="X144" s="15">
        <f t="shared" si="10"/>
        <v>0</v>
      </c>
    </row>
    <row r="145" spans="1:24" x14ac:dyDescent="0.25">
      <c r="A145">
        <f t="shared" si="8"/>
        <v>20</v>
      </c>
      <c r="B145">
        <v>2011</v>
      </c>
      <c r="C145" s="4">
        <v>40676</v>
      </c>
      <c r="J145" s="3"/>
      <c r="K145" s="5"/>
      <c r="L145" s="5"/>
      <c r="M145" s="5"/>
      <c r="N145" s="5"/>
      <c r="O145" s="5"/>
      <c r="P145" s="3"/>
      <c r="Q145" s="5"/>
      <c r="R145" s="5"/>
      <c r="S145" s="3"/>
      <c r="T145" s="5"/>
      <c r="U145" s="3"/>
      <c r="V145" s="15">
        <f t="shared" si="7"/>
        <v>0</v>
      </c>
      <c r="W145" s="5">
        <v>0</v>
      </c>
      <c r="X145" s="15">
        <f t="shared" si="10"/>
        <v>0</v>
      </c>
    </row>
    <row r="146" spans="1:24" x14ac:dyDescent="0.25">
      <c r="A146">
        <f t="shared" si="8"/>
        <v>20</v>
      </c>
      <c r="B146">
        <v>2011</v>
      </c>
      <c r="C146" s="4">
        <v>40677</v>
      </c>
      <c r="J146" s="3"/>
      <c r="K146" s="5"/>
      <c r="L146" s="5"/>
      <c r="M146" s="5"/>
      <c r="N146" s="5"/>
      <c r="O146" s="5"/>
      <c r="P146" s="3"/>
      <c r="Q146" s="5"/>
      <c r="R146" s="5"/>
      <c r="S146" s="3"/>
      <c r="T146" s="5"/>
      <c r="U146" s="3"/>
      <c r="V146" s="15">
        <f t="shared" si="7"/>
        <v>0</v>
      </c>
      <c r="W146" s="5">
        <v>0</v>
      </c>
      <c r="X146" s="15">
        <f t="shared" si="10"/>
        <v>0</v>
      </c>
    </row>
    <row r="147" spans="1:24" x14ac:dyDescent="0.25">
      <c r="A147">
        <f t="shared" si="8"/>
        <v>21</v>
      </c>
      <c r="B147">
        <v>2011</v>
      </c>
      <c r="C147" s="4">
        <v>40678</v>
      </c>
      <c r="J147" s="3"/>
      <c r="K147" s="5"/>
      <c r="L147" s="5"/>
      <c r="M147" s="5"/>
      <c r="N147" s="5"/>
      <c r="O147" s="5"/>
      <c r="P147" s="3"/>
      <c r="Q147" s="5"/>
      <c r="R147" s="5"/>
      <c r="S147" s="3"/>
      <c r="T147" s="5"/>
      <c r="U147" s="3"/>
      <c r="V147" s="15">
        <f t="shared" si="7"/>
        <v>0</v>
      </c>
      <c r="W147" s="5">
        <v>0</v>
      </c>
      <c r="X147" s="15">
        <f t="shared" si="10"/>
        <v>0</v>
      </c>
    </row>
    <row r="148" spans="1:24" x14ac:dyDescent="0.25">
      <c r="A148">
        <f t="shared" si="8"/>
        <v>21</v>
      </c>
      <c r="B148">
        <v>2011</v>
      </c>
      <c r="C148" s="4">
        <v>40679</v>
      </c>
      <c r="J148" s="3"/>
      <c r="K148" s="5"/>
      <c r="L148" s="5"/>
      <c r="M148" s="5"/>
      <c r="N148" s="5"/>
      <c r="O148" s="5"/>
      <c r="P148" s="3"/>
      <c r="Q148" s="5"/>
      <c r="R148" s="5"/>
      <c r="S148" s="3"/>
      <c r="T148" s="5"/>
      <c r="U148" s="3"/>
      <c r="V148" s="15">
        <f t="shared" si="7"/>
        <v>0</v>
      </c>
      <c r="W148" s="5">
        <v>0</v>
      </c>
      <c r="X148" s="15">
        <f t="shared" si="10"/>
        <v>0</v>
      </c>
    </row>
    <row r="149" spans="1:24" x14ac:dyDescent="0.25">
      <c r="A149">
        <f t="shared" si="8"/>
        <v>21</v>
      </c>
      <c r="B149">
        <v>2011</v>
      </c>
      <c r="C149" s="4">
        <v>40680</v>
      </c>
      <c r="J149" s="3"/>
      <c r="K149" s="5"/>
      <c r="L149" s="5"/>
      <c r="M149" s="5"/>
      <c r="N149" s="5"/>
      <c r="O149" s="5"/>
      <c r="P149" s="3"/>
      <c r="Q149" s="5"/>
      <c r="R149" s="5"/>
      <c r="S149" s="3"/>
      <c r="T149" s="5"/>
      <c r="U149" s="3"/>
      <c r="V149" s="15">
        <f t="shared" si="7"/>
        <v>0</v>
      </c>
      <c r="W149" s="5">
        <v>0</v>
      </c>
      <c r="X149" s="15">
        <f t="shared" si="10"/>
        <v>0</v>
      </c>
    </row>
    <row r="150" spans="1:24" x14ac:dyDescent="0.25">
      <c r="A150">
        <f t="shared" si="8"/>
        <v>21</v>
      </c>
      <c r="B150">
        <v>2011</v>
      </c>
      <c r="C150" s="4">
        <v>40681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 s="3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3">
        <v>0</v>
      </c>
      <c r="Q150" s="5">
        <v>0</v>
      </c>
      <c r="R150" s="5">
        <v>0</v>
      </c>
      <c r="S150" s="3">
        <v>0</v>
      </c>
      <c r="T150" s="5">
        <v>0</v>
      </c>
      <c r="U150" s="3">
        <v>0</v>
      </c>
      <c r="V150" s="15">
        <f t="shared" si="7"/>
        <v>0</v>
      </c>
      <c r="W150" s="5">
        <v>0</v>
      </c>
      <c r="X150" s="15">
        <f t="shared" si="10"/>
        <v>0</v>
      </c>
    </row>
    <row r="151" spans="1:24" x14ac:dyDescent="0.25">
      <c r="A151">
        <f t="shared" si="8"/>
        <v>21</v>
      </c>
      <c r="B151">
        <v>2011</v>
      </c>
      <c r="C151" s="4">
        <v>40682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 s="3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3">
        <v>0</v>
      </c>
      <c r="Q151" s="5">
        <v>0</v>
      </c>
      <c r="R151" s="5">
        <v>0</v>
      </c>
      <c r="S151" s="3">
        <v>0</v>
      </c>
      <c r="T151" s="5">
        <v>0</v>
      </c>
      <c r="U151" s="3">
        <v>0</v>
      </c>
      <c r="V151" s="15">
        <f t="shared" si="7"/>
        <v>0</v>
      </c>
      <c r="W151" s="5">
        <v>0</v>
      </c>
      <c r="X151" s="15">
        <f t="shared" si="10"/>
        <v>0</v>
      </c>
    </row>
    <row r="152" spans="1:24" x14ac:dyDescent="0.25">
      <c r="A152">
        <f t="shared" si="8"/>
        <v>21</v>
      </c>
      <c r="B152">
        <v>2011</v>
      </c>
      <c r="C152" s="4">
        <v>40683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 s="3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3">
        <v>0</v>
      </c>
      <c r="Q152" s="5">
        <v>0</v>
      </c>
      <c r="R152" s="5">
        <v>0</v>
      </c>
      <c r="S152" s="3">
        <v>0</v>
      </c>
      <c r="T152" s="5">
        <v>0</v>
      </c>
      <c r="U152" s="3">
        <v>0</v>
      </c>
      <c r="V152" s="15">
        <f t="shared" si="7"/>
        <v>0</v>
      </c>
      <c r="W152" s="5">
        <v>0</v>
      </c>
      <c r="X152" s="15">
        <f t="shared" si="10"/>
        <v>0</v>
      </c>
    </row>
    <row r="153" spans="1:24" x14ac:dyDescent="0.25">
      <c r="A153">
        <f t="shared" si="8"/>
        <v>21</v>
      </c>
      <c r="B153">
        <v>2011</v>
      </c>
      <c r="C153" s="4">
        <v>40684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 s="3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3">
        <v>0</v>
      </c>
      <c r="Q153" s="5">
        <v>0</v>
      </c>
      <c r="R153" s="5">
        <v>0</v>
      </c>
      <c r="S153" s="3">
        <v>0</v>
      </c>
      <c r="T153" s="5">
        <v>0</v>
      </c>
      <c r="U153" s="3">
        <v>0</v>
      </c>
      <c r="V153" s="15">
        <f t="shared" si="7"/>
        <v>0</v>
      </c>
      <c r="W153" s="5">
        <v>0</v>
      </c>
      <c r="X153" s="15">
        <f t="shared" si="10"/>
        <v>0</v>
      </c>
    </row>
    <row r="154" spans="1:24" x14ac:dyDescent="0.25">
      <c r="A154">
        <f t="shared" si="8"/>
        <v>22</v>
      </c>
      <c r="B154">
        <v>2011</v>
      </c>
      <c r="C154" s="4">
        <v>40685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 s="3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3">
        <v>0</v>
      </c>
      <c r="Q154" s="5">
        <v>0</v>
      </c>
      <c r="R154" s="5">
        <v>0</v>
      </c>
      <c r="S154" s="3">
        <v>0</v>
      </c>
      <c r="T154" s="5">
        <v>0</v>
      </c>
      <c r="U154" s="3">
        <v>0</v>
      </c>
      <c r="V154" s="15">
        <f t="shared" si="7"/>
        <v>0</v>
      </c>
      <c r="W154" s="5">
        <v>0</v>
      </c>
      <c r="X154" s="15">
        <f t="shared" si="10"/>
        <v>0</v>
      </c>
    </row>
    <row r="155" spans="1:24" x14ac:dyDescent="0.25">
      <c r="A155">
        <f t="shared" si="8"/>
        <v>22</v>
      </c>
      <c r="B155">
        <v>2011</v>
      </c>
      <c r="C155" s="4">
        <v>40686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 s="15">
        <f t="shared" si="7"/>
        <v>0</v>
      </c>
      <c r="W155" s="5">
        <v>0</v>
      </c>
      <c r="X155" s="15">
        <f t="shared" si="10"/>
        <v>0</v>
      </c>
    </row>
    <row r="156" spans="1:24" x14ac:dyDescent="0.25">
      <c r="A156">
        <f t="shared" si="8"/>
        <v>22</v>
      </c>
      <c r="B156">
        <v>2011</v>
      </c>
      <c r="C156" s="4">
        <v>40687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 s="15">
        <f t="shared" si="7"/>
        <v>0</v>
      </c>
      <c r="W156" s="5">
        <v>0</v>
      </c>
      <c r="X156" s="15">
        <f t="shared" si="10"/>
        <v>0</v>
      </c>
    </row>
    <row r="157" spans="1:24" x14ac:dyDescent="0.25">
      <c r="A157">
        <f t="shared" si="8"/>
        <v>22</v>
      </c>
      <c r="B157">
        <v>2011</v>
      </c>
      <c r="C157" s="4">
        <v>40688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 s="15">
        <f t="shared" si="7"/>
        <v>0</v>
      </c>
      <c r="W157" s="5">
        <v>0</v>
      </c>
      <c r="X157" s="15">
        <f t="shared" si="10"/>
        <v>0</v>
      </c>
    </row>
    <row r="158" spans="1:24" x14ac:dyDescent="0.25">
      <c r="A158">
        <f t="shared" si="8"/>
        <v>22</v>
      </c>
      <c r="B158">
        <v>2011</v>
      </c>
      <c r="C158" s="4">
        <v>40689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 s="15">
        <f t="shared" si="7"/>
        <v>0</v>
      </c>
      <c r="W158" s="5">
        <v>0</v>
      </c>
      <c r="X158" s="15">
        <f t="shared" si="10"/>
        <v>0</v>
      </c>
    </row>
    <row r="159" spans="1:24" x14ac:dyDescent="0.25">
      <c r="A159">
        <f t="shared" si="8"/>
        <v>22</v>
      </c>
      <c r="B159">
        <v>2011</v>
      </c>
      <c r="C159" s="4">
        <v>40690</v>
      </c>
      <c r="D159" t="s">
        <v>25</v>
      </c>
      <c r="E159" t="s">
        <v>25</v>
      </c>
      <c r="F159" t="s">
        <v>25</v>
      </c>
      <c r="G159" t="s">
        <v>25</v>
      </c>
      <c r="H159" t="s">
        <v>25</v>
      </c>
      <c r="I159" t="s">
        <v>25</v>
      </c>
      <c r="J159" t="s">
        <v>25</v>
      </c>
      <c r="K159" t="s">
        <v>25</v>
      </c>
      <c r="L159" t="s">
        <v>25</v>
      </c>
      <c r="M159" t="s">
        <v>25</v>
      </c>
      <c r="N159" t="s">
        <v>25</v>
      </c>
      <c r="O159" t="s">
        <v>25</v>
      </c>
      <c r="P159" t="s">
        <v>25</v>
      </c>
      <c r="Q159" t="s">
        <v>25</v>
      </c>
      <c r="R159" t="s">
        <v>25</v>
      </c>
      <c r="S159" t="s">
        <v>25</v>
      </c>
      <c r="T159" t="s">
        <v>25</v>
      </c>
      <c r="U159" t="s">
        <v>25</v>
      </c>
      <c r="V159" s="15">
        <f t="shared" si="7"/>
        <v>0</v>
      </c>
      <c r="W159" s="5">
        <v>0</v>
      </c>
      <c r="X159" s="15">
        <f t="shared" si="10"/>
        <v>0</v>
      </c>
    </row>
    <row r="160" spans="1:24" x14ac:dyDescent="0.25">
      <c r="A160">
        <f t="shared" si="8"/>
        <v>22</v>
      </c>
      <c r="B160">
        <v>2011</v>
      </c>
      <c r="C160" s="4">
        <v>40691</v>
      </c>
      <c r="D160" t="s">
        <v>25</v>
      </c>
      <c r="E160" t="s">
        <v>25</v>
      </c>
      <c r="F160" t="s">
        <v>25</v>
      </c>
      <c r="G160" t="s">
        <v>25</v>
      </c>
      <c r="H160" t="s">
        <v>25</v>
      </c>
      <c r="I160" t="s">
        <v>25</v>
      </c>
      <c r="J160" t="s">
        <v>25</v>
      </c>
      <c r="K160" t="s">
        <v>25</v>
      </c>
      <c r="L160" t="s">
        <v>25</v>
      </c>
      <c r="M160" t="s">
        <v>25</v>
      </c>
      <c r="N160" t="s">
        <v>25</v>
      </c>
      <c r="O160" t="s">
        <v>25</v>
      </c>
      <c r="P160" t="s">
        <v>25</v>
      </c>
      <c r="Q160" t="s">
        <v>25</v>
      </c>
      <c r="R160" t="s">
        <v>25</v>
      </c>
      <c r="S160" t="s">
        <v>25</v>
      </c>
      <c r="T160" t="s">
        <v>25</v>
      </c>
      <c r="U160" t="s">
        <v>25</v>
      </c>
      <c r="V160" s="15">
        <f t="shared" si="7"/>
        <v>0</v>
      </c>
      <c r="W160" s="5">
        <v>0</v>
      </c>
      <c r="X160" s="15">
        <f t="shared" si="10"/>
        <v>0</v>
      </c>
    </row>
    <row r="161" spans="1:24" x14ac:dyDescent="0.25">
      <c r="A161">
        <f t="shared" si="8"/>
        <v>23</v>
      </c>
      <c r="B161">
        <v>2011</v>
      </c>
      <c r="C161" s="4">
        <v>40692</v>
      </c>
      <c r="D161" t="s">
        <v>25</v>
      </c>
      <c r="E161" t="s">
        <v>25</v>
      </c>
      <c r="F161" t="s">
        <v>25</v>
      </c>
      <c r="G161" t="s">
        <v>25</v>
      </c>
      <c r="H161" t="s">
        <v>25</v>
      </c>
      <c r="I161" t="s">
        <v>25</v>
      </c>
      <c r="J161" t="s">
        <v>25</v>
      </c>
      <c r="K161" t="s">
        <v>25</v>
      </c>
      <c r="L161" t="s">
        <v>25</v>
      </c>
      <c r="M161" t="s">
        <v>25</v>
      </c>
      <c r="N161" t="s">
        <v>25</v>
      </c>
      <c r="O161" t="s">
        <v>25</v>
      </c>
      <c r="P161" t="s">
        <v>25</v>
      </c>
      <c r="Q161" t="s">
        <v>25</v>
      </c>
      <c r="R161" t="s">
        <v>25</v>
      </c>
      <c r="S161" t="s">
        <v>25</v>
      </c>
      <c r="T161" t="s">
        <v>25</v>
      </c>
      <c r="U161" t="s">
        <v>25</v>
      </c>
      <c r="V161" s="15">
        <f t="shared" si="7"/>
        <v>0</v>
      </c>
      <c r="W161" s="5">
        <v>0</v>
      </c>
      <c r="X161" s="15">
        <f t="shared" si="10"/>
        <v>0</v>
      </c>
    </row>
    <row r="162" spans="1:24" x14ac:dyDescent="0.25">
      <c r="A162">
        <f t="shared" si="8"/>
        <v>23</v>
      </c>
      <c r="B162">
        <v>2011</v>
      </c>
      <c r="C162" s="4">
        <v>40693</v>
      </c>
      <c r="D162" t="s">
        <v>25</v>
      </c>
      <c r="E162" t="s">
        <v>25</v>
      </c>
      <c r="F162" t="s">
        <v>25</v>
      </c>
      <c r="G162" t="s">
        <v>25</v>
      </c>
      <c r="H162" t="s">
        <v>25</v>
      </c>
      <c r="I162" t="s">
        <v>25</v>
      </c>
      <c r="J162" t="s">
        <v>25</v>
      </c>
      <c r="K162" t="s">
        <v>25</v>
      </c>
      <c r="L162" t="s">
        <v>25</v>
      </c>
      <c r="M162" t="s">
        <v>25</v>
      </c>
      <c r="N162" t="s">
        <v>25</v>
      </c>
      <c r="O162" t="s">
        <v>25</v>
      </c>
      <c r="P162" t="s">
        <v>25</v>
      </c>
      <c r="Q162" t="s">
        <v>25</v>
      </c>
      <c r="R162" t="s">
        <v>25</v>
      </c>
      <c r="S162" t="s">
        <v>25</v>
      </c>
      <c r="T162" t="s">
        <v>25</v>
      </c>
      <c r="U162" t="s">
        <v>25</v>
      </c>
      <c r="V162" s="15">
        <f t="shared" si="7"/>
        <v>0</v>
      </c>
      <c r="W162" s="5">
        <v>0</v>
      </c>
      <c r="X162" s="15">
        <f t="shared" si="10"/>
        <v>0</v>
      </c>
    </row>
    <row r="163" spans="1:24" x14ac:dyDescent="0.25">
      <c r="A163">
        <f t="shared" si="8"/>
        <v>23</v>
      </c>
      <c r="B163">
        <v>2011</v>
      </c>
      <c r="C163" s="4">
        <v>40694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 s="7">
        <v>0</v>
      </c>
      <c r="K163" s="8">
        <v>0</v>
      </c>
      <c r="L163" s="5">
        <v>0</v>
      </c>
      <c r="M163" s="5">
        <v>0</v>
      </c>
      <c r="N163" s="5">
        <v>0</v>
      </c>
      <c r="O163" s="5">
        <v>0</v>
      </c>
      <c r="P163" s="7">
        <v>0</v>
      </c>
      <c r="Q163" s="8">
        <v>2</v>
      </c>
      <c r="R163" s="5">
        <v>0</v>
      </c>
      <c r="S163" s="7">
        <v>0</v>
      </c>
      <c r="T163" s="8">
        <v>0</v>
      </c>
      <c r="U163" s="7">
        <v>0</v>
      </c>
      <c r="V163" s="15">
        <f t="shared" si="7"/>
        <v>2</v>
      </c>
      <c r="W163" s="5">
        <v>0</v>
      </c>
      <c r="X163" s="15">
        <f t="shared" si="10"/>
        <v>2</v>
      </c>
    </row>
    <row r="164" spans="1:24" x14ac:dyDescent="0.25">
      <c r="A164">
        <f t="shared" si="8"/>
        <v>23</v>
      </c>
      <c r="B164">
        <v>2011</v>
      </c>
      <c r="C164" s="4">
        <v>40695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 s="7">
        <v>0</v>
      </c>
      <c r="K164" s="8">
        <v>0</v>
      </c>
      <c r="L164" s="5">
        <v>0</v>
      </c>
      <c r="M164" s="5">
        <v>0</v>
      </c>
      <c r="N164" s="5">
        <v>1</v>
      </c>
      <c r="O164" s="5">
        <v>0</v>
      </c>
      <c r="P164" s="7">
        <v>0</v>
      </c>
      <c r="Q164" s="8">
        <v>1</v>
      </c>
      <c r="R164" s="5">
        <v>0</v>
      </c>
      <c r="S164" s="7">
        <v>0</v>
      </c>
      <c r="T164" s="8">
        <v>0</v>
      </c>
      <c r="U164" s="7">
        <v>0</v>
      </c>
      <c r="V164" s="15">
        <f t="shared" si="7"/>
        <v>2</v>
      </c>
      <c r="W164" s="5">
        <v>0</v>
      </c>
      <c r="X164" s="15">
        <f t="shared" si="10"/>
        <v>2</v>
      </c>
    </row>
    <row r="165" spans="1:24" x14ac:dyDescent="0.25">
      <c r="A165">
        <f t="shared" si="8"/>
        <v>23</v>
      </c>
      <c r="B165">
        <v>2011</v>
      </c>
      <c r="C165" s="4">
        <v>40696</v>
      </c>
      <c r="D165">
        <v>7</v>
      </c>
      <c r="E165">
        <v>2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3</v>
      </c>
      <c r="O165">
        <v>0</v>
      </c>
      <c r="P165">
        <v>0</v>
      </c>
      <c r="Q165">
        <v>3</v>
      </c>
      <c r="R165">
        <v>0</v>
      </c>
      <c r="S165">
        <v>0</v>
      </c>
      <c r="T165">
        <v>0</v>
      </c>
      <c r="U165">
        <v>0</v>
      </c>
      <c r="V165" s="15">
        <f t="shared" si="7"/>
        <v>15</v>
      </c>
      <c r="W165" s="5">
        <v>3</v>
      </c>
      <c r="X165" s="15">
        <f t="shared" si="10"/>
        <v>18</v>
      </c>
    </row>
    <row r="166" spans="1:24" x14ac:dyDescent="0.25">
      <c r="A166">
        <f t="shared" si="8"/>
        <v>23</v>
      </c>
      <c r="B166">
        <v>2011</v>
      </c>
      <c r="C166" s="4">
        <v>40697</v>
      </c>
      <c r="D166">
        <v>10</v>
      </c>
      <c r="E166">
        <v>0.67</v>
      </c>
      <c r="F166">
        <v>0</v>
      </c>
      <c r="G166">
        <v>0</v>
      </c>
      <c r="H166">
        <v>0</v>
      </c>
      <c r="I166">
        <v>0</v>
      </c>
      <c r="J166" s="3">
        <v>0</v>
      </c>
      <c r="K166" s="8">
        <v>0.33</v>
      </c>
      <c r="L166" s="5">
        <v>0</v>
      </c>
      <c r="M166" s="5">
        <v>0</v>
      </c>
      <c r="N166" s="5">
        <v>1.67</v>
      </c>
      <c r="O166" s="5">
        <v>0</v>
      </c>
      <c r="P166" s="3">
        <v>0</v>
      </c>
      <c r="Q166" s="8">
        <v>14</v>
      </c>
      <c r="R166" s="5">
        <v>0</v>
      </c>
      <c r="S166" s="3">
        <v>0</v>
      </c>
      <c r="T166" s="8">
        <v>0</v>
      </c>
      <c r="U166" s="3">
        <v>0</v>
      </c>
      <c r="V166" s="15">
        <f t="shared" si="7"/>
        <v>26.67</v>
      </c>
      <c r="W166" s="5">
        <v>9.67</v>
      </c>
      <c r="X166" s="15">
        <f t="shared" si="10"/>
        <v>36.340000000000003</v>
      </c>
    </row>
    <row r="167" spans="1:24" x14ac:dyDescent="0.25">
      <c r="A167">
        <f t="shared" si="8"/>
        <v>23</v>
      </c>
      <c r="B167">
        <v>2011</v>
      </c>
      <c r="C167" s="4">
        <v>40698</v>
      </c>
      <c r="D167">
        <v>10</v>
      </c>
      <c r="E167">
        <v>0.67</v>
      </c>
      <c r="F167">
        <v>0</v>
      </c>
      <c r="G167">
        <v>0</v>
      </c>
      <c r="H167">
        <v>0</v>
      </c>
      <c r="I167">
        <v>0</v>
      </c>
      <c r="J167" s="3">
        <v>0</v>
      </c>
      <c r="K167" s="8">
        <v>0.33</v>
      </c>
      <c r="L167" s="5">
        <v>0</v>
      </c>
      <c r="M167" s="5">
        <v>0</v>
      </c>
      <c r="N167" s="5">
        <v>1.67</v>
      </c>
      <c r="O167" s="5">
        <v>0</v>
      </c>
      <c r="P167" s="3">
        <v>0</v>
      </c>
      <c r="Q167" s="8">
        <v>14</v>
      </c>
      <c r="R167" s="5">
        <v>0</v>
      </c>
      <c r="S167" s="3">
        <v>0</v>
      </c>
      <c r="T167" s="8">
        <v>0</v>
      </c>
      <c r="U167" s="3">
        <v>0</v>
      </c>
      <c r="V167" s="15">
        <f t="shared" si="7"/>
        <v>26.67</v>
      </c>
      <c r="W167" s="5">
        <v>9.67</v>
      </c>
      <c r="X167" s="15">
        <f t="shared" si="10"/>
        <v>36.340000000000003</v>
      </c>
    </row>
    <row r="168" spans="1:24" x14ac:dyDescent="0.25">
      <c r="A168">
        <f t="shared" si="8"/>
        <v>24</v>
      </c>
      <c r="B168">
        <v>2011</v>
      </c>
      <c r="C168" s="4">
        <v>40699</v>
      </c>
      <c r="D168">
        <v>10</v>
      </c>
      <c r="E168">
        <v>0.67</v>
      </c>
      <c r="F168">
        <v>0</v>
      </c>
      <c r="G168">
        <v>0</v>
      </c>
      <c r="H168">
        <v>0</v>
      </c>
      <c r="I168">
        <v>0</v>
      </c>
      <c r="J168" s="3">
        <v>0</v>
      </c>
      <c r="K168" s="8">
        <v>0.33</v>
      </c>
      <c r="L168" s="5">
        <v>0</v>
      </c>
      <c r="M168" s="5">
        <v>0</v>
      </c>
      <c r="N168" s="5">
        <v>1.67</v>
      </c>
      <c r="O168" s="5">
        <v>0</v>
      </c>
      <c r="P168" s="3">
        <v>0</v>
      </c>
      <c r="Q168" s="8">
        <v>14</v>
      </c>
      <c r="R168" s="5">
        <v>0</v>
      </c>
      <c r="S168" s="3">
        <v>0</v>
      </c>
      <c r="T168" s="8">
        <v>0</v>
      </c>
      <c r="U168" s="3">
        <v>0</v>
      </c>
      <c r="V168" s="15">
        <f t="shared" si="7"/>
        <v>26.67</v>
      </c>
      <c r="W168" s="5">
        <v>9.67</v>
      </c>
      <c r="X168" s="15">
        <f t="shared" si="10"/>
        <v>36.340000000000003</v>
      </c>
    </row>
    <row r="169" spans="1:24" x14ac:dyDescent="0.25">
      <c r="A169">
        <f t="shared" si="8"/>
        <v>24</v>
      </c>
      <c r="B169">
        <v>2011</v>
      </c>
      <c r="C169" s="4">
        <v>40700</v>
      </c>
      <c r="D169">
        <v>2</v>
      </c>
      <c r="E169">
        <v>2</v>
      </c>
      <c r="F169">
        <v>0</v>
      </c>
      <c r="G169">
        <v>0</v>
      </c>
      <c r="H169">
        <v>0</v>
      </c>
      <c r="I169">
        <v>0</v>
      </c>
      <c r="J169" s="5">
        <v>0</v>
      </c>
      <c r="K169" s="5">
        <v>1</v>
      </c>
      <c r="L169" s="5">
        <v>0</v>
      </c>
      <c r="M169" s="5">
        <v>0</v>
      </c>
      <c r="N169" s="5">
        <v>1</v>
      </c>
      <c r="O169" s="5">
        <v>0</v>
      </c>
      <c r="P169" s="5">
        <v>0</v>
      </c>
      <c r="Q169" s="5">
        <v>9</v>
      </c>
      <c r="R169" s="5">
        <v>0</v>
      </c>
      <c r="S169" s="5">
        <v>0</v>
      </c>
      <c r="T169" s="5">
        <v>0</v>
      </c>
      <c r="U169" s="5">
        <v>0</v>
      </c>
      <c r="V169" s="15">
        <f t="shared" si="7"/>
        <v>15</v>
      </c>
      <c r="W169" s="5">
        <v>3</v>
      </c>
      <c r="X169" s="15">
        <f t="shared" si="10"/>
        <v>18</v>
      </c>
    </row>
    <row r="170" spans="1:24" x14ac:dyDescent="0.25">
      <c r="A170">
        <f t="shared" si="8"/>
        <v>24</v>
      </c>
      <c r="B170">
        <v>2011</v>
      </c>
      <c r="C170" s="4">
        <v>40701</v>
      </c>
      <c r="D170">
        <v>4</v>
      </c>
      <c r="E170">
        <v>0</v>
      </c>
      <c r="F170">
        <v>0</v>
      </c>
      <c r="G170">
        <v>0</v>
      </c>
      <c r="H170">
        <v>0</v>
      </c>
      <c r="I170">
        <v>0</v>
      </c>
      <c r="J170" s="5">
        <v>0</v>
      </c>
      <c r="K170" s="5">
        <v>0</v>
      </c>
      <c r="L170" s="5">
        <v>0</v>
      </c>
      <c r="M170" s="5">
        <v>0</v>
      </c>
      <c r="N170" s="5">
        <v>1</v>
      </c>
      <c r="O170" s="5">
        <v>0</v>
      </c>
      <c r="P170" s="5">
        <v>0</v>
      </c>
      <c r="Q170" s="5">
        <v>5</v>
      </c>
      <c r="R170" s="5">
        <v>0</v>
      </c>
      <c r="S170" s="5">
        <v>0</v>
      </c>
      <c r="T170" s="5">
        <v>0</v>
      </c>
      <c r="U170" s="5">
        <v>0</v>
      </c>
      <c r="V170" s="15">
        <f t="shared" si="7"/>
        <v>10</v>
      </c>
      <c r="W170" s="5">
        <v>1</v>
      </c>
      <c r="X170" s="15">
        <f t="shared" si="10"/>
        <v>11</v>
      </c>
    </row>
    <row r="171" spans="1:24" x14ac:dyDescent="0.25">
      <c r="A171">
        <f t="shared" si="8"/>
        <v>24</v>
      </c>
      <c r="B171">
        <v>2011</v>
      </c>
      <c r="C171" s="4">
        <v>40702</v>
      </c>
      <c r="D171">
        <v>2</v>
      </c>
      <c r="E171">
        <v>1</v>
      </c>
      <c r="F171">
        <v>0</v>
      </c>
      <c r="G171">
        <v>0</v>
      </c>
      <c r="H171">
        <v>0</v>
      </c>
      <c r="I171">
        <v>0</v>
      </c>
      <c r="J171" s="3">
        <v>0</v>
      </c>
      <c r="K171" s="5">
        <v>0</v>
      </c>
      <c r="L171" s="5">
        <v>0</v>
      </c>
      <c r="M171" s="5">
        <v>0</v>
      </c>
      <c r="N171" s="5">
        <v>4</v>
      </c>
      <c r="O171" s="5">
        <v>0</v>
      </c>
      <c r="P171" s="3">
        <v>0</v>
      </c>
      <c r="Q171" s="5">
        <v>8</v>
      </c>
      <c r="R171" s="5">
        <v>0</v>
      </c>
      <c r="S171" s="3">
        <v>0</v>
      </c>
      <c r="T171" s="5">
        <v>0</v>
      </c>
      <c r="U171" s="3">
        <v>0</v>
      </c>
      <c r="V171" s="15">
        <f t="shared" si="7"/>
        <v>15</v>
      </c>
      <c r="W171" s="5">
        <v>3</v>
      </c>
      <c r="X171" s="15">
        <f t="shared" si="10"/>
        <v>18</v>
      </c>
    </row>
    <row r="172" spans="1:24" x14ac:dyDescent="0.25">
      <c r="A172">
        <f t="shared" si="8"/>
        <v>24</v>
      </c>
      <c r="B172">
        <v>2011</v>
      </c>
      <c r="C172" s="4">
        <v>40703</v>
      </c>
      <c r="D172">
        <v>5</v>
      </c>
      <c r="E172">
        <v>0</v>
      </c>
      <c r="F172">
        <v>0</v>
      </c>
      <c r="G172">
        <v>0</v>
      </c>
      <c r="H172">
        <v>0</v>
      </c>
      <c r="I172">
        <v>0</v>
      </c>
      <c r="J172" s="5">
        <v>0</v>
      </c>
      <c r="K172" s="5">
        <v>0</v>
      </c>
      <c r="L172" s="5">
        <v>0</v>
      </c>
      <c r="M172" s="5">
        <v>0</v>
      </c>
      <c r="N172" s="5">
        <v>8</v>
      </c>
      <c r="O172" s="5">
        <v>0</v>
      </c>
      <c r="P172" s="5">
        <v>0</v>
      </c>
      <c r="Q172" s="5">
        <v>1</v>
      </c>
      <c r="R172" s="5">
        <v>0</v>
      </c>
      <c r="S172" s="5">
        <v>0</v>
      </c>
      <c r="T172" s="5">
        <v>0</v>
      </c>
      <c r="U172" s="5">
        <v>0</v>
      </c>
      <c r="V172" s="15">
        <f t="shared" si="7"/>
        <v>14</v>
      </c>
      <c r="W172" s="5">
        <v>4</v>
      </c>
      <c r="X172" s="15">
        <f t="shared" si="10"/>
        <v>18</v>
      </c>
    </row>
    <row r="173" spans="1:24" x14ac:dyDescent="0.25">
      <c r="A173">
        <f t="shared" si="8"/>
        <v>24</v>
      </c>
      <c r="B173">
        <v>2011</v>
      </c>
      <c r="C173" s="4">
        <v>40704</v>
      </c>
      <c r="D173">
        <v>3.67</v>
      </c>
      <c r="E173">
        <v>0</v>
      </c>
      <c r="F173">
        <v>0</v>
      </c>
      <c r="G173">
        <v>0</v>
      </c>
      <c r="H173">
        <v>0</v>
      </c>
      <c r="I173">
        <v>0</v>
      </c>
      <c r="J173" s="3">
        <v>0</v>
      </c>
      <c r="K173" s="8">
        <v>0</v>
      </c>
      <c r="L173" s="5">
        <v>0</v>
      </c>
      <c r="M173" s="5">
        <v>0</v>
      </c>
      <c r="N173" s="5">
        <v>3</v>
      </c>
      <c r="O173" s="5">
        <v>0</v>
      </c>
      <c r="P173" s="3">
        <v>0</v>
      </c>
      <c r="Q173" s="8">
        <v>2</v>
      </c>
      <c r="R173" s="5">
        <v>0</v>
      </c>
      <c r="S173" s="3">
        <v>0</v>
      </c>
      <c r="T173" s="8">
        <v>0</v>
      </c>
      <c r="U173" s="3">
        <v>0</v>
      </c>
      <c r="V173" s="15">
        <f t="shared" si="7"/>
        <v>8.67</v>
      </c>
      <c r="W173" s="5">
        <v>1</v>
      </c>
      <c r="X173" s="15">
        <f t="shared" si="10"/>
        <v>9.67</v>
      </c>
    </row>
    <row r="174" spans="1:24" x14ac:dyDescent="0.25">
      <c r="A174">
        <f t="shared" si="8"/>
        <v>24</v>
      </c>
      <c r="B174">
        <v>2011</v>
      </c>
      <c r="C174" s="4">
        <v>40705</v>
      </c>
      <c r="D174">
        <v>3.67</v>
      </c>
      <c r="E174">
        <v>0</v>
      </c>
      <c r="F174">
        <v>0</v>
      </c>
      <c r="G174">
        <v>0</v>
      </c>
      <c r="H174">
        <v>0</v>
      </c>
      <c r="I174">
        <v>0</v>
      </c>
      <c r="J174" s="3">
        <v>0</v>
      </c>
      <c r="K174" s="8">
        <v>0</v>
      </c>
      <c r="L174" s="5">
        <v>0</v>
      </c>
      <c r="M174" s="5">
        <v>0</v>
      </c>
      <c r="N174" s="5">
        <v>3</v>
      </c>
      <c r="O174" s="5">
        <v>0</v>
      </c>
      <c r="P174" s="3">
        <v>0</v>
      </c>
      <c r="Q174" s="8">
        <v>2</v>
      </c>
      <c r="R174" s="5">
        <v>0</v>
      </c>
      <c r="S174" s="3">
        <v>0</v>
      </c>
      <c r="T174" s="8">
        <v>0</v>
      </c>
      <c r="U174" s="3">
        <v>0</v>
      </c>
      <c r="V174" s="15">
        <f t="shared" si="7"/>
        <v>8.67</v>
      </c>
      <c r="W174" s="5">
        <v>1</v>
      </c>
      <c r="X174" s="15">
        <f t="shared" si="10"/>
        <v>9.67</v>
      </c>
    </row>
    <row r="175" spans="1:24" x14ac:dyDescent="0.25">
      <c r="A175">
        <f t="shared" si="8"/>
        <v>25</v>
      </c>
      <c r="B175">
        <v>2011</v>
      </c>
      <c r="C175" s="4">
        <v>40706</v>
      </c>
      <c r="D175">
        <v>3.67</v>
      </c>
      <c r="E175">
        <v>0</v>
      </c>
      <c r="F175">
        <v>0</v>
      </c>
      <c r="G175">
        <v>0</v>
      </c>
      <c r="H175">
        <v>0</v>
      </c>
      <c r="I175">
        <v>0</v>
      </c>
      <c r="J175" s="3">
        <v>0</v>
      </c>
      <c r="K175" s="8">
        <v>0</v>
      </c>
      <c r="L175" s="5">
        <v>0</v>
      </c>
      <c r="M175" s="5">
        <v>0</v>
      </c>
      <c r="N175" s="5">
        <v>3</v>
      </c>
      <c r="O175" s="5">
        <v>0</v>
      </c>
      <c r="P175" s="3">
        <v>0</v>
      </c>
      <c r="Q175" s="8">
        <v>2</v>
      </c>
      <c r="R175" s="5">
        <v>0</v>
      </c>
      <c r="S175" s="3">
        <v>0</v>
      </c>
      <c r="T175" s="8">
        <v>0</v>
      </c>
      <c r="U175" s="3">
        <v>0</v>
      </c>
      <c r="V175" s="15">
        <f t="shared" si="7"/>
        <v>8.67</v>
      </c>
      <c r="W175" s="5">
        <v>1</v>
      </c>
      <c r="X175" s="15">
        <f t="shared" si="10"/>
        <v>9.67</v>
      </c>
    </row>
    <row r="176" spans="1:24" x14ac:dyDescent="0.25">
      <c r="A176">
        <f t="shared" si="8"/>
        <v>25</v>
      </c>
      <c r="B176">
        <v>2011</v>
      </c>
      <c r="C176" s="4">
        <v>40707</v>
      </c>
      <c r="D176">
        <v>16</v>
      </c>
      <c r="E176">
        <v>0</v>
      </c>
      <c r="F176">
        <v>0</v>
      </c>
      <c r="G176">
        <v>0</v>
      </c>
      <c r="H176">
        <v>0</v>
      </c>
      <c r="I176">
        <v>0</v>
      </c>
      <c r="J176" s="5">
        <v>0</v>
      </c>
      <c r="K176" s="5">
        <v>0</v>
      </c>
      <c r="L176" s="5">
        <v>2</v>
      </c>
      <c r="M176" s="5">
        <v>0</v>
      </c>
      <c r="N176" s="5">
        <v>9</v>
      </c>
      <c r="O176" s="5">
        <v>0</v>
      </c>
      <c r="P176" s="5">
        <v>0</v>
      </c>
      <c r="Q176" s="5">
        <v>2</v>
      </c>
      <c r="R176" s="5">
        <v>0</v>
      </c>
      <c r="S176" s="5">
        <v>0</v>
      </c>
      <c r="T176" s="5">
        <v>0</v>
      </c>
      <c r="U176" s="5">
        <v>0</v>
      </c>
      <c r="V176" s="15">
        <f t="shared" si="7"/>
        <v>29</v>
      </c>
      <c r="W176" s="5">
        <v>5</v>
      </c>
      <c r="X176" s="15">
        <f t="shared" si="10"/>
        <v>34</v>
      </c>
    </row>
    <row r="177" spans="1:24" x14ac:dyDescent="0.25">
      <c r="A177">
        <f t="shared" si="8"/>
        <v>25</v>
      </c>
      <c r="B177">
        <v>2011</v>
      </c>
      <c r="C177" s="4">
        <v>40708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1</v>
      </c>
      <c r="R177" s="5">
        <v>0</v>
      </c>
      <c r="S177" s="5">
        <v>0</v>
      </c>
      <c r="T177" s="5">
        <v>0</v>
      </c>
      <c r="U177" s="5">
        <v>0</v>
      </c>
      <c r="V177" s="15">
        <f t="shared" si="7"/>
        <v>2</v>
      </c>
      <c r="W177" s="5">
        <v>5</v>
      </c>
      <c r="X177" s="15">
        <f t="shared" si="10"/>
        <v>7</v>
      </c>
    </row>
    <row r="178" spans="1:24" x14ac:dyDescent="0.25">
      <c r="A178">
        <f t="shared" si="8"/>
        <v>25</v>
      </c>
      <c r="B178">
        <v>2011</v>
      </c>
      <c r="C178" s="4">
        <v>40709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 s="3">
        <v>0</v>
      </c>
      <c r="K178" s="8">
        <v>0</v>
      </c>
      <c r="L178" s="5">
        <v>0</v>
      </c>
      <c r="M178" s="5">
        <v>0</v>
      </c>
      <c r="N178" s="5">
        <v>11</v>
      </c>
      <c r="O178" s="5">
        <v>0</v>
      </c>
      <c r="P178" s="3">
        <v>0</v>
      </c>
      <c r="Q178" s="8">
        <v>1</v>
      </c>
      <c r="R178" s="5">
        <v>0</v>
      </c>
      <c r="S178" s="3">
        <v>0</v>
      </c>
      <c r="T178" s="8">
        <v>0</v>
      </c>
      <c r="U178" s="3">
        <v>0</v>
      </c>
      <c r="V178" s="15">
        <f t="shared" si="7"/>
        <v>12</v>
      </c>
      <c r="W178" s="5">
        <v>1</v>
      </c>
      <c r="X178" s="15">
        <f t="shared" si="10"/>
        <v>13</v>
      </c>
    </row>
    <row r="179" spans="1:24" x14ac:dyDescent="0.25">
      <c r="A179">
        <f t="shared" si="8"/>
        <v>25</v>
      </c>
      <c r="B179">
        <v>2011</v>
      </c>
      <c r="C179" s="4">
        <v>40710</v>
      </c>
      <c r="D179" s="13">
        <v>8</v>
      </c>
      <c r="E179" s="13">
        <v>0</v>
      </c>
      <c r="F179" s="13">
        <v>0</v>
      </c>
      <c r="G179" s="13">
        <v>0</v>
      </c>
      <c r="H179" s="13">
        <v>0</v>
      </c>
      <c r="I179" s="13">
        <v>0</v>
      </c>
      <c r="J179" s="14">
        <v>0</v>
      </c>
      <c r="K179" s="14">
        <v>0</v>
      </c>
      <c r="L179" s="14">
        <v>0</v>
      </c>
      <c r="M179" s="14">
        <v>0</v>
      </c>
      <c r="N179" s="14">
        <v>11</v>
      </c>
      <c r="O179" s="14">
        <v>8</v>
      </c>
      <c r="P179" s="14">
        <v>0</v>
      </c>
      <c r="Q179" s="14">
        <v>1</v>
      </c>
      <c r="R179" s="14">
        <v>0</v>
      </c>
      <c r="S179" s="14">
        <v>0</v>
      </c>
      <c r="T179" s="14">
        <v>0</v>
      </c>
      <c r="U179" s="14">
        <v>0</v>
      </c>
      <c r="V179" s="15">
        <f t="shared" si="7"/>
        <v>28</v>
      </c>
      <c r="W179" s="5">
        <v>7</v>
      </c>
      <c r="X179" s="15">
        <f t="shared" si="10"/>
        <v>35</v>
      </c>
    </row>
    <row r="180" spans="1:24" x14ac:dyDescent="0.25">
      <c r="A180">
        <f t="shared" si="8"/>
        <v>25</v>
      </c>
      <c r="B180">
        <v>2011</v>
      </c>
      <c r="C180" s="4">
        <v>40711</v>
      </c>
      <c r="D180" s="13">
        <v>12.33</v>
      </c>
      <c r="E180" s="13">
        <v>0</v>
      </c>
      <c r="F180" s="13">
        <v>0</v>
      </c>
      <c r="G180" s="13">
        <v>0</v>
      </c>
      <c r="H180" s="13">
        <v>0</v>
      </c>
      <c r="I180" s="13">
        <v>0</v>
      </c>
      <c r="J180" s="14">
        <v>0</v>
      </c>
      <c r="K180" s="14">
        <v>0</v>
      </c>
      <c r="L180" s="14">
        <v>1</v>
      </c>
      <c r="M180" s="14">
        <v>0</v>
      </c>
      <c r="N180" s="14">
        <v>3.33</v>
      </c>
      <c r="O180" s="14">
        <v>3</v>
      </c>
      <c r="P180" s="14">
        <v>0</v>
      </c>
      <c r="Q180" s="14">
        <v>1</v>
      </c>
      <c r="R180" s="14">
        <v>0</v>
      </c>
      <c r="S180" s="14">
        <v>0</v>
      </c>
      <c r="T180" s="14">
        <v>0.33</v>
      </c>
      <c r="U180" s="14">
        <v>0</v>
      </c>
      <c r="V180" s="15">
        <f t="shared" si="7"/>
        <v>20.99</v>
      </c>
      <c r="W180" s="5">
        <v>6</v>
      </c>
      <c r="X180" s="15">
        <f t="shared" si="10"/>
        <v>26.99</v>
      </c>
    </row>
    <row r="181" spans="1:24" x14ac:dyDescent="0.25">
      <c r="A181">
        <f t="shared" si="8"/>
        <v>25</v>
      </c>
      <c r="B181">
        <v>2011</v>
      </c>
      <c r="C181" s="4">
        <v>40712</v>
      </c>
      <c r="D181" s="13">
        <v>12.33</v>
      </c>
      <c r="E181" s="13">
        <v>0</v>
      </c>
      <c r="F181" s="13">
        <v>0</v>
      </c>
      <c r="G181" s="13">
        <v>0</v>
      </c>
      <c r="H181" s="13">
        <v>0</v>
      </c>
      <c r="I181" s="13">
        <v>0</v>
      </c>
      <c r="J181" s="14">
        <v>0</v>
      </c>
      <c r="K181" s="14">
        <v>0</v>
      </c>
      <c r="L181" s="14">
        <v>1</v>
      </c>
      <c r="M181" s="14">
        <v>0</v>
      </c>
      <c r="N181" s="14">
        <v>3.33</v>
      </c>
      <c r="O181" s="14">
        <v>3</v>
      </c>
      <c r="P181" s="14">
        <v>0</v>
      </c>
      <c r="Q181" s="14">
        <v>1</v>
      </c>
      <c r="R181" s="14">
        <v>0</v>
      </c>
      <c r="S181" s="14">
        <v>0</v>
      </c>
      <c r="T181" s="14">
        <v>0.33</v>
      </c>
      <c r="U181" s="14">
        <v>0</v>
      </c>
      <c r="V181" s="15">
        <f t="shared" si="7"/>
        <v>20.99</v>
      </c>
      <c r="W181" s="5">
        <v>6</v>
      </c>
      <c r="X181" s="15">
        <f t="shared" si="10"/>
        <v>26.99</v>
      </c>
    </row>
    <row r="182" spans="1:24" x14ac:dyDescent="0.25">
      <c r="A182">
        <f t="shared" si="8"/>
        <v>26</v>
      </c>
      <c r="B182">
        <v>2011</v>
      </c>
      <c r="C182" s="4">
        <v>40713</v>
      </c>
      <c r="D182" s="13">
        <v>12.33</v>
      </c>
      <c r="E182" s="13">
        <v>0</v>
      </c>
      <c r="F182" s="13">
        <v>0</v>
      </c>
      <c r="G182" s="13">
        <v>0</v>
      </c>
      <c r="H182" s="13">
        <v>0</v>
      </c>
      <c r="I182" s="13">
        <v>0</v>
      </c>
      <c r="J182" s="14">
        <v>0</v>
      </c>
      <c r="K182" s="14">
        <v>0</v>
      </c>
      <c r="L182" s="14">
        <v>1</v>
      </c>
      <c r="M182" s="14">
        <v>0</v>
      </c>
      <c r="N182" s="14">
        <v>3.33</v>
      </c>
      <c r="O182" s="14">
        <v>3</v>
      </c>
      <c r="P182" s="14">
        <v>0</v>
      </c>
      <c r="Q182" s="14">
        <v>1</v>
      </c>
      <c r="R182" s="14">
        <v>0</v>
      </c>
      <c r="S182" s="14">
        <v>0</v>
      </c>
      <c r="T182" s="14">
        <v>0.33</v>
      </c>
      <c r="U182" s="14">
        <v>0</v>
      </c>
      <c r="V182" s="15">
        <f t="shared" si="7"/>
        <v>20.99</v>
      </c>
      <c r="W182" s="5">
        <v>6</v>
      </c>
      <c r="X182" s="15">
        <f t="shared" si="10"/>
        <v>26.99</v>
      </c>
    </row>
    <row r="183" spans="1:24" x14ac:dyDescent="0.25">
      <c r="A183">
        <f t="shared" si="8"/>
        <v>26</v>
      </c>
      <c r="B183">
        <v>2011</v>
      </c>
      <c r="C183" s="4">
        <v>40714</v>
      </c>
      <c r="D183" s="13">
        <v>10</v>
      </c>
      <c r="E183" s="13">
        <v>0</v>
      </c>
      <c r="F183" s="13">
        <v>0</v>
      </c>
      <c r="G183" s="13">
        <v>0</v>
      </c>
      <c r="H183" s="13">
        <v>0</v>
      </c>
      <c r="I183" s="13">
        <v>0</v>
      </c>
      <c r="J183" s="14">
        <v>0</v>
      </c>
      <c r="K183" s="14">
        <v>0</v>
      </c>
      <c r="L183" s="14">
        <v>0</v>
      </c>
      <c r="M183" s="14">
        <v>0</v>
      </c>
      <c r="N183" s="14">
        <v>3</v>
      </c>
      <c r="O183" s="14">
        <v>0</v>
      </c>
      <c r="P183" s="14">
        <v>0</v>
      </c>
      <c r="Q183" s="14">
        <v>0</v>
      </c>
      <c r="R183" s="14">
        <v>0</v>
      </c>
      <c r="S183" s="14">
        <v>0</v>
      </c>
      <c r="T183" s="14">
        <v>0</v>
      </c>
      <c r="U183" s="14">
        <v>0</v>
      </c>
      <c r="V183" s="15">
        <f t="shared" si="7"/>
        <v>13</v>
      </c>
      <c r="W183" s="5">
        <v>8</v>
      </c>
      <c r="X183" s="15">
        <f t="shared" si="10"/>
        <v>21</v>
      </c>
    </row>
    <row r="184" spans="1:24" x14ac:dyDescent="0.25">
      <c r="A184">
        <f t="shared" si="8"/>
        <v>26</v>
      </c>
      <c r="B184">
        <v>2011</v>
      </c>
      <c r="C184" s="4">
        <v>40715</v>
      </c>
      <c r="D184" s="13">
        <v>0</v>
      </c>
      <c r="E184" s="13">
        <v>0</v>
      </c>
      <c r="F184" s="13">
        <v>0</v>
      </c>
      <c r="G184" s="13">
        <v>0</v>
      </c>
      <c r="H184" s="13">
        <v>0</v>
      </c>
      <c r="I184" s="13">
        <v>0</v>
      </c>
      <c r="J184" s="14">
        <v>0</v>
      </c>
      <c r="K184" s="14">
        <v>0</v>
      </c>
      <c r="L184" s="14">
        <v>0</v>
      </c>
      <c r="M184" s="14">
        <v>0</v>
      </c>
      <c r="N184" s="14">
        <v>1</v>
      </c>
      <c r="O184" s="14">
        <v>0</v>
      </c>
      <c r="P184" s="14">
        <v>0</v>
      </c>
      <c r="Q184" s="14">
        <v>0</v>
      </c>
      <c r="R184" s="14">
        <v>0</v>
      </c>
      <c r="S184" s="14">
        <v>0</v>
      </c>
      <c r="T184" s="14">
        <v>0</v>
      </c>
      <c r="U184" s="14">
        <v>0</v>
      </c>
      <c r="V184" s="15">
        <f t="shared" si="7"/>
        <v>1</v>
      </c>
      <c r="W184" s="5">
        <v>1</v>
      </c>
      <c r="X184" s="15">
        <f t="shared" si="10"/>
        <v>2</v>
      </c>
    </row>
    <row r="185" spans="1:24" x14ac:dyDescent="0.25">
      <c r="A185">
        <f t="shared" si="8"/>
        <v>26</v>
      </c>
      <c r="B185">
        <v>2011</v>
      </c>
      <c r="C185" s="4">
        <v>40716</v>
      </c>
      <c r="D185" s="13">
        <v>3</v>
      </c>
      <c r="E185" s="13">
        <v>0</v>
      </c>
      <c r="F185" s="13">
        <v>0</v>
      </c>
      <c r="G185" s="13">
        <v>0</v>
      </c>
      <c r="H185" s="13">
        <v>0</v>
      </c>
      <c r="I185" s="13">
        <v>0</v>
      </c>
      <c r="J185" s="14">
        <v>0</v>
      </c>
      <c r="K185" s="14">
        <v>0</v>
      </c>
      <c r="L185" s="14">
        <v>0</v>
      </c>
      <c r="M185" s="14">
        <v>0</v>
      </c>
      <c r="N185" s="14">
        <v>1</v>
      </c>
      <c r="O185" s="14">
        <v>0</v>
      </c>
      <c r="P185" s="14">
        <v>0</v>
      </c>
      <c r="Q185" s="14">
        <v>0</v>
      </c>
      <c r="R185" s="14">
        <v>0</v>
      </c>
      <c r="S185" s="14">
        <v>0</v>
      </c>
      <c r="T185" s="14">
        <v>0</v>
      </c>
      <c r="U185" s="14">
        <v>0</v>
      </c>
      <c r="V185" s="15">
        <f t="shared" si="7"/>
        <v>4</v>
      </c>
      <c r="W185" s="5">
        <v>3</v>
      </c>
      <c r="X185" s="15">
        <f t="shared" si="10"/>
        <v>7</v>
      </c>
    </row>
    <row r="186" spans="1:24" x14ac:dyDescent="0.25">
      <c r="A186">
        <f t="shared" si="8"/>
        <v>26</v>
      </c>
      <c r="B186">
        <v>2011</v>
      </c>
      <c r="C186" s="4">
        <v>40717</v>
      </c>
      <c r="D186" s="13">
        <v>24</v>
      </c>
      <c r="E186" s="13">
        <v>0</v>
      </c>
      <c r="F186" s="13">
        <v>0</v>
      </c>
      <c r="G186" s="13">
        <v>0</v>
      </c>
      <c r="H186" s="13">
        <v>0</v>
      </c>
      <c r="I186" s="13">
        <v>0</v>
      </c>
      <c r="J186" s="14">
        <v>0</v>
      </c>
      <c r="K186" s="14">
        <v>0</v>
      </c>
      <c r="L186" s="14">
        <v>0</v>
      </c>
      <c r="M186" s="14">
        <v>0</v>
      </c>
      <c r="N186" s="14">
        <v>11</v>
      </c>
      <c r="O186" s="14">
        <v>0</v>
      </c>
      <c r="P186" s="14">
        <v>0</v>
      </c>
      <c r="Q186" s="14">
        <v>4</v>
      </c>
      <c r="R186" s="14">
        <v>0</v>
      </c>
      <c r="S186" s="14">
        <v>0</v>
      </c>
      <c r="T186" s="14">
        <v>0</v>
      </c>
      <c r="U186" s="14">
        <v>0</v>
      </c>
      <c r="V186" s="15">
        <f t="shared" si="7"/>
        <v>39</v>
      </c>
      <c r="W186" s="5">
        <v>9</v>
      </c>
      <c r="X186" s="15">
        <f t="shared" si="10"/>
        <v>48</v>
      </c>
    </row>
    <row r="187" spans="1:24" x14ac:dyDescent="0.25">
      <c r="A187">
        <f t="shared" si="8"/>
        <v>26</v>
      </c>
      <c r="B187">
        <v>2011</v>
      </c>
      <c r="C187" s="4">
        <v>40718</v>
      </c>
      <c r="D187" s="13">
        <v>14.67</v>
      </c>
      <c r="E187" s="13">
        <v>0</v>
      </c>
      <c r="F187" s="13">
        <v>0</v>
      </c>
      <c r="G187" s="13">
        <v>0</v>
      </c>
      <c r="H187" s="13">
        <v>0</v>
      </c>
      <c r="I187" s="13">
        <v>0</v>
      </c>
      <c r="J187" s="14">
        <v>0</v>
      </c>
      <c r="K187" s="14">
        <v>0.33</v>
      </c>
      <c r="L187" s="14">
        <v>0</v>
      </c>
      <c r="M187" s="14">
        <v>0</v>
      </c>
      <c r="N187" s="14">
        <v>0</v>
      </c>
      <c r="O187" s="14">
        <v>6.67</v>
      </c>
      <c r="P187" s="14">
        <v>0</v>
      </c>
      <c r="Q187" s="14">
        <v>0.67</v>
      </c>
      <c r="R187" s="14">
        <v>0</v>
      </c>
      <c r="S187" s="14">
        <v>0</v>
      </c>
      <c r="T187" s="14">
        <v>0.67</v>
      </c>
      <c r="U187" s="14">
        <v>0.33</v>
      </c>
      <c r="V187" s="15">
        <f t="shared" si="7"/>
        <v>23.340000000000003</v>
      </c>
      <c r="W187" s="5">
        <v>4.33</v>
      </c>
      <c r="X187" s="15">
        <f t="shared" si="10"/>
        <v>27.67</v>
      </c>
    </row>
    <row r="188" spans="1:24" x14ac:dyDescent="0.25">
      <c r="A188">
        <f t="shared" si="8"/>
        <v>26</v>
      </c>
      <c r="B188">
        <v>2011</v>
      </c>
      <c r="C188" s="4">
        <v>40719</v>
      </c>
      <c r="D188" s="13">
        <v>14.67</v>
      </c>
      <c r="E188" s="13">
        <v>0</v>
      </c>
      <c r="F188" s="13">
        <v>0</v>
      </c>
      <c r="G188" s="13">
        <v>0</v>
      </c>
      <c r="H188" s="13">
        <v>0</v>
      </c>
      <c r="I188" s="13">
        <v>0</v>
      </c>
      <c r="J188" s="14">
        <v>0</v>
      </c>
      <c r="K188" s="14">
        <v>0.33</v>
      </c>
      <c r="L188" s="14">
        <v>0</v>
      </c>
      <c r="M188" s="14">
        <v>0</v>
      </c>
      <c r="N188" s="14">
        <v>0</v>
      </c>
      <c r="O188" s="14">
        <v>6.67</v>
      </c>
      <c r="P188" s="14">
        <v>0</v>
      </c>
      <c r="Q188" s="14">
        <v>0.67</v>
      </c>
      <c r="R188" s="14">
        <v>0</v>
      </c>
      <c r="S188" s="14">
        <v>0</v>
      </c>
      <c r="T188" s="14">
        <v>0.67</v>
      </c>
      <c r="U188" s="14">
        <v>0.33</v>
      </c>
      <c r="V188" s="15">
        <f t="shared" si="7"/>
        <v>23.340000000000003</v>
      </c>
      <c r="W188" s="5">
        <v>4.33</v>
      </c>
      <c r="X188" s="15">
        <f t="shared" si="10"/>
        <v>27.67</v>
      </c>
    </row>
    <row r="189" spans="1:24" x14ac:dyDescent="0.25">
      <c r="A189">
        <f t="shared" si="8"/>
        <v>27</v>
      </c>
      <c r="B189">
        <v>2011</v>
      </c>
      <c r="C189" s="4">
        <v>40720</v>
      </c>
      <c r="D189" s="13">
        <v>14.67</v>
      </c>
      <c r="E189" s="13">
        <v>0</v>
      </c>
      <c r="F189" s="13">
        <v>0</v>
      </c>
      <c r="G189" s="13">
        <v>0</v>
      </c>
      <c r="H189" s="13">
        <v>0</v>
      </c>
      <c r="I189" s="13">
        <v>0</v>
      </c>
      <c r="J189" s="14">
        <v>0</v>
      </c>
      <c r="K189" s="14">
        <v>0.33</v>
      </c>
      <c r="L189" s="14">
        <v>0</v>
      </c>
      <c r="M189" s="14">
        <v>0</v>
      </c>
      <c r="N189" s="14">
        <v>0</v>
      </c>
      <c r="O189" s="14">
        <v>6.67</v>
      </c>
      <c r="P189" s="14">
        <v>0</v>
      </c>
      <c r="Q189" s="14">
        <v>0.67</v>
      </c>
      <c r="R189" s="14">
        <v>0</v>
      </c>
      <c r="S189" s="14">
        <v>0</v>
      </c>
      <c r="T189" s="14">
        <v>0.67</v>
      </c>
      <c r="U189" s="14">
        <v>0.33</v>
      </c>
      <c r="V189" s="15">
        <f t="shared" si="7"/>
        <v>23.340000000000003</v>
      </c>
      <c r="W189" s="5">
        <v>4.33</v>
      </c>
      <c r="X189" s="15">
        <f t="shared" si="10"/>
        <v>27.67</v>
      </c>
    </row>
    <row r="190" spans="1:24" x14ac:dyDescent="0.25">
      <c r="A190">
        <f t="shared" si="8"/>
        <v>27</v>
      </c>
      <c r="B190">
        <v>2011</v>
      </c>
      <c r="C190" s="4">
        <v>40721</v>
      </c>
      <c r="D190" s="13">
        <v>4</v>
      </c>
      <c r="E190" s="13">
        <v>0</v>
      </c>
      <c r="F190" s="13">
        <v>0</v>
      </c>
      <c r="G190" s="13">
        <v>0</v>
      </c>
      <c r="H190" s="13">
        <v>0</v>
      </c>
      <c r="I190" s="13">
        <v>0</v>
      </c>
      <c r="J190" s="14">
        <v>0</v>
      </c>
      <c r="K190" s="14">
        <v>0</v>
      </c>
      <c r="L190" s="14">
        <v>4</v>
      </c>
      <c r="M190" s="14">
        <v>0</v>
      </c>
      <c r="N190" s="14">
        <v>0</v>
      </c>
      <c r="O190" s="14">
        <v>8</v>
      </c>
      <c r="P190" s="14">
        <v>0</v>
      </c>
      <c r="Q190" s="14">
        <v>0</v>
      </c>
      <c r="R190" s="14">
        <v>0</v>
      </c>
      <c r="S190" s="14">
        <v>0</v>
      </c>
      <c r="T190" s="14">
        <v>2</v>
      </c>
      <c r="U190" s="14">
        <v>0</v>
      </c>
      <c r="V190" s="15">
        <f t="shared" si="7"/>
        <v>18</v>
      </c>
      <c r="W190" s="5">
        <v>2</v>
      </c>
      <c r="X190" s="15">
        <f t="shared" si="10"/>
        <v>20</v>
      </c>
    </row>
    <row r="191" spans="1:24" x14ac:dyDescent="0.25">
      <c r="A191">
        <f t="shared" si="8"/>
        <v>27</v>
      </c>
      <c r="B191">
        <v>2011</v>
      </c>
      <c r="C191" s="4">
        <v>40722</v>
      </c>
      <c r="D191" s="13">
        <v>21</v>
      </c>
      <c r="E191" s="13">
        <v>0</v>
      </c>
      <c r="F191" s="13">
        <v>0</v>
      </c>
      <c r="G191" s="13">
        <v>0</v>
      </c>
      <c r="H191" s="13">
        <v>0</v>
      </c>
      <c r="I191" s="13">
        <v>0</v>
      </c>
      <c r="J191" s="14">
        <v>0</v>
      </c>
      <c r="K191" s="14">
        <v>1</v>
      </c>
      <c r="L191" s="14">
        <v>0</v>
      </c>
      <c r="M191" s="14">
        <v>0</v>
      </c>
      <c r="N191" s="14">
        <v>9</v>
      </c>
      <c r="O191" s="14">
        <v>0</v>
      </c>
      <c r="P191" s="14">
        <v>0</v>
      </c>
      <c r="Q191" s="14">
        <v>2</v>
      </c>
      <c r="R191" s="14">
        <v>0</v>
      </c>
      <c r="S191" s="14">
        <v>0</v>
      </c>
      <c r="T191" s="14">
        <v>0</v>
      </c>
      <c r="U191" s="14">
        <v>0</v>
      </c>
      <c r="V191" s="15">
        <f t="shared" si="7"/>
        <v>33</v>
      </c>
      <c r="W191" s="5">
        <v>23</v>
      </c>
      <c r="X191" s="15">
        <f t="shared" si="10"/>
        <v>56</v>
      </c>
    </row>
    <row r="192" spans="1:24" x14ac:dyDescent="0.25">
      <c r="A192">
        <f t="shared" si="8"/>
        <v>27</v>
      </c>
      <c r="B192">
        <v>2011</v>
      </c>
      <c r="C192" s="4">
        <v>40723</v>
      </c>
      <c r="D192" s="13">
        <v>5</v>
      </c>
      <c r="E192" s="13">
        <v>0</v>
      </c>
      <c r="F192" s="13">
        <v>0</v>
      </c>
      <c r="G192" s="13">
        <v>0</v>
      </c>
      <c r="H192" s="13">
        <v>0</v>
      </c>
      <c r="I192" s="13">
        <v>0</v>
      </c>
      <c r="J192" s="14">
        <v>0</v>
      </c>
      <c r="K192" s="14">
        <v>1</v>
      </c>
      <c r="L192" s="14">
        <v>0</v>
      </c>
      <c r="M192" s="14">
        <v>0</v>
      </c>
      <c r="N192" s="14">
        <v>7</v>
      </c>
      <c r="O192" s="14">
        <v>0</v>
      </c>
      <c r="P192" s="14">
        <v>0</v>
      </c>
      <c r="Q192" s="14">
        <v>2</v>
      </c>
      <c r="R192" s="14">
        <v>0</v>
      </c>
      <c r="S192" s="14">
        <v>0</v>
      </c>
      <c r="T192" s="14">
        <v>0</v>
      </c>
      <c r="U192" s="14">
        <v>0</v>
      </c>
      <c r="V192" s="15">
        <f t="shared" si="7"/>
        <v>15</v>
      </c>
      <c r="W192" s="5">
        <v>10</v>
      </c>
      <c r="X192" s="15">
        <f t="shared" si="10"/>
        <v>25</v>
      </c>
    </row>
    <row r="193" spans="1:24" x14ac:dyDescent="0.25">
      <c r="A193">
        <f t="shared" si="8"/>
        <v>27</v>
      </c>
      <c r="B193">
        <v>2011</v>
      </c>
      <c r="C193" s="4">
        <v>40724</v>
      </c>
      <c r="D193" s="13">
        <v>87</v>
      </c>
      <c r="E193" s="13">
        <v>0</v>
      </c>
      <c r="F193" s="13">
        <v>0</v>
      </c>
      <c r="G193" s="13">
        <v>0</v>
      </c>
      <c r="H193" s="13">
        <v>0</v>
      </c>
      <c r="I193" s="13">
        <v>0</v>
      </c>
      <c r="J193" s="14">
        <v>0</v>
      </c>
      <c r="K193" s="14">
        <v>1</v>
      </c>
      <c r="L193" s="14">
        <v>0</v>
      </c>
      <c r="M193" s="14">
        <v>0</v>
      </c>
      <c r="N193" s="14">
        <v>17</v>
      </c>
      <c r="O193" s="14">
        <v>0</v>
      </c>
      <c r="P193" s="14">
        <v>0</v>
      </c>
      <c r="Q193" s="14">
        <v>0</v>
      </c>
      <c r="R193" s="14">
        <v>0</v>
      </c>
      <c r="S193" s="14">
        <v>0</v>
      </c>
      <c r="T193" s="14">
        <v>4</v>
      </c>
      <c r="U193" s="14">
        <v>0</v>
      </c>
      <c r="V193" s="15">
        <f t="shared" si="7"/>
        <v>109</v>
      </c>
      <c r="W193" s="5">
        <v>52</v>
      </c>
      <c r="X193" s="15">
        <f t="shared" si="10"/>
        <v>161</v>
      </c>
    </row>
    <row r="194" spans="1:24" x14ac:dyDescent="0.25">
      <c r="A194">
        <f t="shared" si="8"/>
        <v>27</v>
      </c>
      <c r="B194">
        <v>2011</v>
      </c>
      <c r="C194" s="4">
        <v>40725</v>
      </c>
      <c r="D194" s="13">
        <v>78</v>
      </c>
      <c r="E194" s="13">
        <v>0</v>
      </c>
      <c r="F194" s="13">
        <v>0</v>
      </c>
      <c r="G194" s="13">
        <v>0</v>
      </c>
      <c r="H194" s="13">
        <v>0</v>
      </c>
      <c r="I194" s="13">
        <v>0</v>
      </c>
      <c r="J194" s="14">
        <v>0</v>
      </c>
      <c r="K194" s="14">
        <v>0</v>
      </c>
      <c r="L194" s="14">
        <v>0</v>
      </c>
      <c r="M194" s="14">
        <v>0</v>
      </c>
      <c r="N194" s="14">
        <v>3.75</v>
      </c>
      <c r="O194" s="14">
        <v>8</v>
      </c>
      <c r="P194" s="14">
        <v>0</v>
      </c>
      <c r="Q194" s="14">
        <v>0</v>
      </c>
      <c r="R194" s="14">
        <v>0</v>
      </c>
      <c r="S194" s="14">
        <v>0</v>
      </c>
      <c r="T194" s="14">
        <v>4.25</v>
      </c>
      <c r="U194" s="14">
        <v>0</v>
      </c>
      <c r="V194" s="15">
        <f t="shared" ref="V194:V257" si="11">SUM(D194:U194)</f>
        <v>94</v>
      </c>
      <c r="W194" s="5">
        <v>81.25</v>
      </c>
      <c r="X194" s="15">
        <f t="shared" si="10"/>
        <v>175.25</v>
      </c>
    </row>
    <row r="195" spans="1:24" x14ac:dyDescent="0.25">
      <c r="A195">
        <f t="shared" ref="A195:A258" si="12">WEEKNUM(C195)</f>
        <v>27</v>
      </c>
      <c r="B195">
        <v>2011</v>
      </c>
      <c r="C195" s="4">
        <v>40726</v>
      </c>
      <c r="D195" s="13">
        <v>78</v>
      </c>
      <c r="E195" s="13">
        <v>0</v>
      </c>
      <c r="F195" s="13">
        <v>0</v>
      </c>
      <c r="G195" s="13">
        <v>0</v>
      </c>
      <c r="H195" s="13">
        <v>0</v>
      </c>
      <c r="I195" s="13">
        <v>0</v>
      </c>
      <c r="J195" s="14">
        <v>0</v>
      </c>
      <c r="K195" s="14">
        <v>0</v>
      </c>
      <c r="L195" s="14">
        <v>0</v>
      </c>
      <c r="M195" s="14">
        <v>0</v>
      </c>
      <c r="N195" s="14">
        <v>3.75</v>
      </c>
      <c r="O195" s="14">
        <v>8</v>
      </c>
      <c r="P195" s="14">
        <v>0</v>
      </c>
      <c r="Q195" s="14">
        <v>0</v>
      </c>
      <c r="R195" s="14">
        <v>0</v>
      </c>
      <c r="S195" s="14">
        <v>0</v>
      </c>
      <c r="T195" s="14">
        <v>4.25</v>
      </c>
      <c r="U195" s="14">
        <v>0</v>
      </c>
      <c r="V195" s="15">
        <f t="shared" si="11"/>
        <v>94</v>
      </c>
      <c r="W195" s="5">
        <v>81.25</v>
      </c>
      <c r="X195" s="15">
        <f t="shared" si="10"/>
        <v>175.25</v>
      </c>
    </row>
    <row r="196" spans="1:24" x14ac:dyDescent="0.25">
      <c r="A196">
        <f t="shared" si="12"/>
        <v>28</v>
      </c>
      <c r="B196">
        <v>2011</v>
      </c>
      <c r="C196" s="4">
        <v>40727</v>
      </c>
      <c r="D196" s="13">
        <v>78</v>
      </c>
      <c r="E196" s="13">
        <v>0</v>
      </c>
      <c r="F196" s="13">
        <v>0</v>
      </c>
      <c r="G196" s="13">
        <v>0</v>
      </c>
      <c r="H196" s="13">
        <v>0</v>
      </c>
      <c r="I196" s="13">
        <v>0</v>
      </c>
      <c r="J196" s="14">
        <v>0</v>
      </c>
      <c r="K196" s="14">
        <v>0</v>
      </c>
      <c r="L196" s="14">
        <v>0</v>
      </c>
      <c r="M196" s="14">
        <v>0</v>
      </c>
      <c r="N196" s="14">
        <v>3.75</v>
      </c>
      <c r="O196" s="14">
        <v>8</v>
      </c>
      <c r="P196" s="14">
        <v>0</v>
      </c>
      <c r="Q196" s="14">
        <v>0</v>
      </c>
      <c r="R196" s="14">
        <v>0</v>
      </c>
      <c r="S196" s="14">
        <v>0</v>
      </c>
      <c r="T196" s="14">
        <v>4.25</v>
      </c>
      <c r="U196" s="14">
        <v>0</v>
      </c>
      <c r="V196" s="15">
        <f t="shared" si="11"/>
        <v>94</v>
      </c>
      <c r="W196" s="5">
        <v>81.25</v>
      </c>
      <c r="X196" s="15">
        <f t="shared" si="10"/>
        <v>175.25</v>
      </c>
    </row>
    <row r="197" spans="1:24" x14ac:dyDescent="0.25">
      <c r="A197">
        <f t="shared" si="12"/>
        <v>28</v>
      </c>
      <c r="B197">
        <v>2011</v>
      </c>
      <c r="C197" s="4">
        <v>40728</v>
      </c>
      <c r="D197" s="13">
        <v>78</v>
      </c>
      <c r="E197" s="13">
        <v>0</v>
      </c>
      <c r="F197" s="13">
        <v>0</v>
      </c>
      <c r="G197" s="13">
        <v>0</v>
      </c>
      <c r="H197" s="13">
        <v>0</v>
      </c>
      <c r="I197" s="13">
        <v>0</v>
      </c>
      <c r="J197" s="14">
        <v>0</v>
      </c>
      <c r="K197" s="14">
        <v>0</v>
      </c>
      <c r="L197" s="14">
        <v>0</v>
      </c>
      <c r="M197" s="14">
        <v>0</v>
      </c>
      <c r="N197" s="14">
        <v>3.75</v>
      </c>
      <c r="O197" s="14">
        <v>8</v>
      </c>
      <c r="P197" s="14">
        <v>0</v>
      </c>
      <c r="Q197" s="14">
        <v>0</v>
      </c>
      <c r="R197" s="14">
        <v>0</v>
      </c>
      <c r="S197" s="14">
        <v>0</v>
      </c>
      <c r="T197" s="14">
        <v>4.25</v>
      </c>
      <c r="U197" s="14">
        <v>0</v>
      </c>
      <c r="V197" s="15">
        <f t="shared" si="11"/>
        <v>94</v>
      </c>
      <c r="W197" s="5">
        <v>81.25</v>
      </c>
      <c r="X197" s="15">
        <f t="shared" si="10"/>
        <v>175.25</v>
      </c>
    </row>
    <row r="198" spans="1:24" x14ac:dyDescent="0.25">
      <c r="A198">
        <f t="shared" si="12"/>
        <v>28</v>
      </c>
      <c r="B198">
        <v>2011</v>
      </c>
      <c r="C198" s="4">
        <v>40729</v>
      </c>
      <c r="D198" s="13">
        <v>214</v>
      </c>
      <c r="E198" s="13">
        <v>3</v>
      </c>
      <c r="F198" s="13">
        <v>0</v>
      </c>
      <c r="G198" s="13">
        <v>0</v>
      </c>
      <c r="H198" s="13">
        <v>0</v>
      </c>
      <c r="I198" s="13">
        <v>0</v>
      </c>
      <c r="J198" s="14">
        <v>0</v>
      </c>
      <c r="K198" s="14">
        <v>3</v>
      </c>
      <c r="L198" s="14">
        <v>0</v>
      </c>
      <c r="M198" s="14">
        <v>0</v>
      </c>
      <c r="N198" s="14">
        <v>10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18</v>
      </c>
      <c r="U198" s="14">
        <v>0</v>
      </c>
      <c r="V198" s="15">
        <f t="shared" si="11"/>
        <v>248</v>
      </c>
      <c r="W198" s="5">
        <v>87</v>
      </c>
      <c r="X198" s="15">
        <f t="shared" si="10"/>
        <v>335</v>
      </c>
    </row>
    <row r="199" spans="1:24" x14ac:dyDescent="0.25">
      <c r="A199">
        <f t="shared" si="12"/>
        <v>28</v>
      </c>
      <c r="B199">
        <v>2011</v>
      </c>
      <c r="C199" s="4">
        <v>40730</v>
      </c>
      <c r="D199" s="13">
        <v>218</v>
      </c>
      <c r="E199" s="13">
        <v>3</v>
      </c>
      <c r="F199" s="13">
        <v>0</v>
      </c>
      <c r="G199" s="13">
        <v>0</v>
      </c>
      <c r="H199" s="13">
        <v>0</v>
      </c>
      <c r="I199" s="13">
        <v>0</v>
      </c>
      <c r="J199" s="14">
        <v>0</v>
      </c>
      <c r="K199" s="14">
        <v>0</v>
      </c>
      <c r="L199" s="14">
        <v>0</v>
      </c>
      <c r="M199" s="14">
        <v>0</v>
      </c>
      <c r="N199" s="14">
        <v>13</v>
      </c>
      <c r="O199" s="14">
        <v>0</v>
      </c>
      <c r="P199" s="14">
        <v>0</v>
      </c>
      <c r="Q199" s="14">
        <v>0</v>
      </c>
      <c r="R199" s="14">
        <v>0</v>
      </c>
      <c r="S199" s="14">
        <v>0</v>
      </c>
      <c r="T199" s="14">
        <v>13</v>
      </c>
      <c r="U199" s="14">
        <v>0</v>
      </c>
      <c r="V199" s="15">
        <f t="shared" si="11"/>
        <v>247</v>
      </c>
      <c r="W199" s="5">
        <v>45</v>
      </c>
      <c r="X199" s="15">
        <f t="shared" si="10"/>
        <v>292</v>
      </c>
    </row>
    <row r="200" spans="1:24" x14ac:dyDescent="0.25">
      <c r="A200">
        <f t="shared" si="12"/>
        <v>28</v>
      </c>
      <c r="B200">
        <v>2011</v>
      </c>
      <c r="C200" s="4">
        <v>40731</v>
      </c>
      <c r="D200" s="13">
        <v>177</v>
      </c>
      <c r="E200" s="13">
        <v>0</v>
      </c>
      <c r="F200" s="13">
        <v>0</v>
      </c>
      <c r="G200" s="13">
        <v>0</v>
      </c>
      <c r="H200" s="13">
        <v>0</v>
      </c>
      <c r="I200" s="13">
        <v>0</v>
      </c>
      <c r="J200" s="13">
        <v>0</v>
      </c>
      <c r="K200" s="13">
        <v>0</v>
      </c>
      <c r="L200" s="13">
        <v>0</v>
      </c>
      <c r="M200" s="13">
        <v>0</v>
      </c>
      <c r="N200" s="13">
        <v>0</v>
      </c>
      <c r="O200" s="13">
        <v>0</v>
      </c>
      <c r="P200" s="13">
        <v>0</v>
      </c>
      <c r="Q200" s="13">
        <v>0</v>
      </c>
      <c r="R200" s="13">
        <v>0</v>
      </c>
      <c r="S200" s="13">
        <v>0</v>
      </c>
      <c r="T200" s="13">
        <v>0</v>
      </c>
      <c r="U200" s="13">
        <v>0</v>
      </c>
      <c r="V200" s="15">
        <f t="shared" si="11"/>
        <v>177</v>
      </c>
      <c r="W200" s="5">
        <v>83</v>
      </c>
      <c r="X200" s="15">
        <f t="shared" si="10"/>
        <v>260</v>
      </c>
    </row>
    <row r="201" spans="1:24" x14ac:dyDescent="0.25">
      <c r="A201">
        <f t="shared" si="12"/>
        <v>28</v>
      </c>
      <c r="B201">
        <v>2011</v>
      </c>
      <c r="C201" s="4">
        <v>40732</v>
      </c>
      <c r="D201" s="13">
        <v>103.66</v>
      </c>
      <c r="E201" s="13">
        <v>0</v>
      </c>
      <c r="F201" s="13">
        <v>0</v>
      </c>
      <c r="G201" s="13">
        <v>0</v>
      </c>
      <c r="H201" s="13">
        <v>0</v>
      </c>
      <c r="I201" s="13">
        <v>0</v>
      </c>
      <c r="J201" s="13">
        <v>0</v>
      </c>
      <c r="K201" s="13">
        <v>0</v>
      </c>
      <c r="L201" s="13">
        <v>0</v>
      </c>
      <c r="M201" s="13">
        <v>0</v>
      </c>
      <c r="N201" s="13">
        <v>2.66</v>
      </c>
      <c r="O201" s="13">
        <v>0</v>
      </c>
      <c r="P201" s="13">
        <v>0</v>
      </c>
      <c r="Q201" s="13">
        <v>0</v>
      </c>
      <c r="R201" s="13">
        <v>0</v>
      </c>
      <c r="S201" s="13">
        <v>0</v>
      </c>
      <c r="T201" s="13">
        <v>10</v>
      </c>
      <c r="U201" s="13">
        <v>0</v>
      </c>
      <c r="V201" s="15">
        <f t="shared" si="11"/>
        <v>116.32</v>
      </c>
      <c r="W201" s="5">
        <v>36.659999999999997</v>
      </c>
      <c r="X201" s="15">
        <f t="shared" si="10"/>
        <v>152.97999999999999</v>
      </c>
    </row>
    <row r="202" spans="1:24" x14ac:dyDescent="0.25">
      <c r="A202">
        <f t="shared" si="12"/>
        <v>28</v>
      </c>
      <c r="B202">
        <v>2011</v>
      </c>
      <c r="C202" s="4">
        <v>40733</v>
      </c>
      <c r="D202" s="13">
        <v>103.66</v>
      </c>
      <c r="E202" s="13">
        <v>0</v>
      </c>
      <c r="F202" s="13">
        <v>0</v>
      </c>
      <c r="G202" s="13">
        <v>0</v>
      </c>
      <c r="H202" s="13">
        <v>0</v>
      </c>
      <c r="I202" s="13">
        <v>0</v>
      </c>
      <c r="J202" s="13">
        <v>0</v>
      </c>
      <c r="K202" s="13">
        <v>0</v>
      </c>
      <c r="L202" s="13">
        <v>0</v>
      </c>
      <c r="M202" s="13">
        <v>0</v>
      </c>
      <c r="N202" s="13">
        <v>2.66</v>
      </c>
      <c r="O202" s="13">
        <v>0</v>
      </c>
      <c r="P202" s="13">
        <v>0</v>
      </c>
      <c r="Q202" s="13">
        <v>0</v>
      </c>
      <c r="R202" s="13">
        <v>0</v>
      </c>
      <c r="S202" s="13">
        <v>0</v>
      </c>
      <c r="T202" s="13">
        <v>10</v>
      </c>
      <c r="U202" s="13">
        <v>0</v>
      </c>
      <c r="V202" s="15">
        <f t="shared" si="11"/>
        <v>116.32</v>
      </c>
      <c r="W202" s="5">
        <v>36.659999999999997</v>
      </c>
      <c r="X202" s="15">
        <f t="shared" ref="X202:X265" si="13">SUM(V202:W202)</f>
        <v>152.97999999999999</v>
      </c>
    </row>
    <row r="203" spans="1:24" x14ac:dyDescent="0.25">
      <c r="A203">
        <f t="shared" si="12"/>
        <v>29</v>
      </c>
      <c r="B203">
        <v>2011</v>
      </c>
      <c r="C203" s="4">
        <v>40734</v>
      </c>
      <c r="D203" s="13">
        <v>103.66</v>
      </c>
      <c r="E203" s="13">
        <v>0</v>
      </c>
      <c r="F203" s="13">
        <v>0</v>
      </c>
      <c r="G203" s="13">
        <v>0</v>
      </c>
      <c r="H203" s="13">
        <v>0</v>
      </c>
      <c r="I203" s="13">
        <v>0</v>
      </c>
      <c r="J203" s="13">
        <v>0</v>
      </c>
      <c r="K203" s="13">
        <v>0</v>
      </c>
      <c r="L203" s="13">
        <v>0</v>
      </c>
      <c r="M203" s="13">
        <v>0</v>
      </c>
      <c r="N203" s="13">
        <v>2.66</v>
      </c>
      <c r="O203" s="13">
        <v>0</v>
      </c>
      <c r="P203" s="13">
        <v>0</v>
      </c>
      <c r="Q203" s="13">
        <v>0</v>
      </c>
      <c r="R203" s="13">
        <v>0</v>
      </c>
      <c r="S203" s="13">
        <v>0</v>
      </c>
      <c r="T203" s="13">
        <v>10</v>
      </c>
      <c r="U203" s="13">
        <v>0</v>
      </c>
      <c r="V203" s="15">
        <f t="shared" si="11"/>
        <v>116.32</v>
      </c>
      <c r="W203" s="5">
        <v>36.659999999999997</v>
      </c>
      <c r="X203" s="15">
        <f t="shared" si="13"/>
        <v>152.97999999999999</v>
      </c>
    </row>
    <row r="204" spans="1:24" x14ac:dyDescent="0.25">
      <c r="A204">
        <f t="shared" si="12"/>
        <v>29</v>
      </c>
      <c r="B204">
        <v>2011</v>
      </c>
      <c r="C204" s="4">
        <v>40735</v>
      </c>
      <c r="D204" s="13">
        <v>90</v>
      </c>
      <c r="E204" s="13">
        <v>0</v>
      </c>
      <c r="F204" s="13">
        <v>0</v>
      </c>
      <c r="G204" s="13">
        <v>0</v>
      </c>
      <c r="H204" s="13">
        <v>0</v>
      </c>
      <c r="I204" s="13">
        <v>0</v>
      </c>
      <c r="J204" s="3">
        <v>0</v>
      </c>
      <c r="K204" s="8">
        <v>0</v>
      </c>
      <c r="L204" s="23">
        <v>0</v>
      </c>
      <c r="M204" s="23">
        <v>0</v>
      </c>
      <c r="N204" s="23">
        <v>5</v>
      </c>
      <c r="O204" s="23">
        <v>0</v>
      </c>
      <c r="P204" s="3">
        <v>0</v>
      </c>
      <c r="Q204" s="8">
        <v>1</v>
      </c>
      <c r="R204" s="23">
        <v>0</v>
      </c>
      <c r="S204" s="23">
        <v>0</v>
      </c>
      <c r="T204" s="23">
        <v>2</v>
      </c>
      <c r="U204" s="23">
        <v>0</v>
      </c>
      <c r="V204" s="15">
        <f t="shared" si="11"/>
        <v>98</v>
      </c>
      <c r="W204" s="5">
        <v>70</v>
      </c>
      <c r="X204" s="15">
        <f t="shared" si="13"/>
        <v>168</v>
      </c>
    </row>
    <row r="205" spans="1:24" x14ac:dyDescent="0.25">
      <c r="A205">
        <f t="shared" si="12"/>
        <v>29</v>
      </c>
      <c r="B205">
        <v>2011</v>
      </c>
      <c r="C205" s="4">
        <v>40736</v>
      </c>
      <c r="D205" s="13">
        <v>151</v>
      </c>
      <c r="E205" s="13">
        <v>0</v>
      </c>
      <c r="F205" s="13">
        <v>0</v>
      </c>
      <c r="G205" s="13">
        <v>0</v>
      </c>
      <c r="H205" s="13">
        <v>0</v>
      </c>
      <c r="I205" s="13">
        <v>0</v>
      </c>
      <c r="J205" s="3">
        <v>0</v>
      </c>
      <c r="K205" s="8">
        <v>1</v>
      </c>
      <c r="L205" s="23">
        <v>0</v>
      </c>
      <c r="M205" s="23">
        <v>0</v>
      </c>
      <c r="N205" s="23">
        <v>22</v>
      </c>
      <c r="O205" s="23">
        <v>0</v>
      </c>
      <c r="P205" s="3">
        <v>0</v>
      </c>
      <c r="Q205" s="8">
        <v>0</v>
      </c>
      <c r="R205" s="23">
        <v>0</v>
      </c>
      <c r="S205" s="23">
        <v>0</v>
      </c>
      <c r="T205" s="23">
        <v>10</v>
      </c>
      <c r="U205" s="23">
        <v>0</v>
      </c>
      <c r="V205" s="15">
        <f t="shared" si="11"/>
        <v>184</v>
      </c>
      <c r="W205" s="5">
        <v>62</v>
      </c>
      <c r="X205" s="15">
        <f t="shared" si="13"/>
        <v>246</v>
      </c>
    </row>
    <row r="206" spans="1:24" x14ac:dyDescent="0.25">
      <c r="A206">
        <f t="shared" si="12"/>
        <v>29</v>
      </c>
      <c r="B206">
        <v>2011</v>
      </c>
      <c r="C206" s="4">
        <v>40737</v>
      </c>
      <c r="D206" s="13">
        <v>30</v>
      </c>
      <c r="E206" s="13">
        <v>0</v>
      </c>
      <c r="F206" s="13">
        <v>0</v>
      </c>
      <c r="G206" s="13">
        <v>0</v>
      </c>
      <c r="H206" s="13">
        <v>0</v>
      </c>
      <c r="I206" s="13">
        <v>0</v>
      </c>
      <c r="J206" s="14">
        <v>0</v>
      </c>
      <c r="K206" s="14">
        <v>0</v>
      </c>
      <c r="L206" s="14">
        <v>0</v>
      </c>
      <c r="M206" s="14">
        <v>0</v>
      </c>
      <c r="N206" s="14">
        <v>1</v>
      </c>
      <c r="O206" s="14">
        <v>1</v>
      </c>
      <c r="P206" s="14">
        <v>0</v>
      </c>
      <c r="Q206" s="14">
        <v>0</v>
      </c>
      <c r="R206" s="14">
        <v>1</v>
      </c>
      <c r="S206" s="14">
        <v>0</v>
      </c>
      <c r="T206" s="14">
        <v>8</v>
      </c>
      <c r="U206" s="14">
        <v>0</v>
      </c>
      <c r="V206" s="15">
        <f t="shared" si="11"/>
        <v>41</v>
      </c>
      <c r="W206" s="5">
        <v>53</v>
      </c>
      <c r="X206" s="15">
        <f t="shared" si="13"/>
        <v>94</v>
      </c>
    </row>
    <row r="207" spans="1:24" x14ac:dyDescent="0.25">
      <c r="A207">
        <f t="shared" si="12"/>
        <v>29</v>
      </c>
      <c r="B207">
        <v>2011</v>
      </c>
      <c r="C207" s="4">
        <v>40738</v>
      </c>
      <c r="D207" s="13">
        <v>5</v>
      </c>
      <c r="E207" s="13">
        <v>0</v>
      </c>
      <c r="F207" s="13">
        <v>0</v>
      </c>
      <c r="G207" s="13">
        <v>0</v>
      </c>
      <c r="H207" s="13">
        <v>0</v>
      </c>
      <c r="I207" s="13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3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4</v>
      </c>
      <c r="U207" s="14">
        <v>0</v>
      </c>
      <c r="V207" s="15">
        <f t="shared" si="11"/>
        <v>12</v>
      </c>
      <c r="W207" s="5">
        <v>7</v>
      </c>
      <c r="X207" s="15">
        <f t="shared" si="13"/>
        <v>19</v>
      </c>
    </row>
    <row r="208" spans="1:24" x14ac:dyDescent="0.25">
      <c r="A208">
        <f t="shared" si="12"/>
        <v>29</v>
      </c>
      <c r="B208">
        <v>2011</v>
      </c>
      <c r="C208" s="4">
        <v>40739</v>
      </c>
      <c r="D208" s="13">
        <v>68</v>
      </c>
      <c r="E208" s="13">
        <v>0</v>
      </c>
      <c r="F208" s="13">
        <v>0</v>
      </c>
      <c r="G208" s="13">
        <v>0</v>
      </c>
      <c r="H208" s="13">
        <v>0</v>
      </c>
      <c r="I208" s="13">
        <v>0</v>
      </c>
      <c r="J208" s="14">
        <v>0</v>
      </c>
      <c r="K208" s="14">
        <v>0.66</v>
      </c>
      <c r="L208" s="14">
        <v>0</v>
      </c>
      <c r="M208" s="14">
        <v>0</v>
      </c>
      <c r="N208" s="14">
        <v>3.33</v>
      </c>
      <c r="O208" s="14">
        <v>1</v>
      </c>
      <c r="P208" s="14">
        <v>0</v>
      </c>
      <c r="Q208" s="14">
        <v>0</v>
      </c>
      <c r="R208" s="14">
        <v>0</v>
      </c>
      <c r="S208" s="14">
        <v>1</v>
      </c>
      <c r="T208" s="14">
        <v>0</v>
      </c>
      <c r="U208" s="14">
        <v>0</v>
      </c>
      <c r="V208" s="15">
        <f t="shared" si="11"/>
        <v>73.989999999999995</v>
      </c>
      <c r="W208" s="5">
        <v>15.33</v>
      </c>
      <c r="X208" s="15">
        <f t="shared" si="13"/>
        <v>89.32</v>
      </c>
    </row>
    <row r="209" spans="1:24" x14ac:dyDescent="0.25">
      <c r="A209">
        <f t="shared" si="12"/>
        <v>29</v>
      </c>
      <c r="B209">
        <v>2011</v>
      </c>
      <c r="C209" s="4">
        <v>40740</v>
      </c>
      <c r="D209" s="13">
        <v>68</v>
      </c>
      <c r="E209" s="13">
        <v>0</v>
      </c>
      <c r="F209" s="13">
        <v>0</v>
      </c>
      <c r="G209" s="13">
        <v>0</v>
      </c>
      <c r="H209" s="13">
        <v>0</v>
      </c>
      <c r="I209" s="13">
        <v>0</v>
      </c>
      <c r="J209" s="14">
        <v>0</v>
      </c>
      <c r="K209" s="14">
        <v>0.66</v>
      </c>
      <c r="L209" s="14">
        <v>0</v>
      </c>
      <c r="M209" s="14">
        <v>0</v>
      </c>
      <c r="N209" s="14">
        <v>3.33</v>
      </c>
      <c r="O209" s="14">
        <v>1</v>
      </c>
      <c r="P209" s="14">
        <v>0</v>
      </c>
      <c r="Q209" s="14">
        <v>0</v>
      </c>
      <c r="R209" s="14">
        <v>0</v>
      </c>
      <c r="S209" s="14">
        <v>1</v>
      </c>
      <c r="T209" s="14">
        <v>0</v>
      </c>
      <c r="U209" s="14">
        <v>0</v>
      </c>
      <c r="V209" s="15">
        <f t="shared" si="11"/>
        <v>73.989999999999995</v>
      </c>
      <c r="W209" s="5">
        <v>15.33</v>
      </c>
      <c r="X209" s="15">
        <f t="shared" si="13"/>
        <v>89.32</v>
      </c>
    </row>
    <row r="210" spans="1:24" x14ac:dyDescent="0.25">
      <c r="A210">
        <f t="shared" si="12"/>
        <v>30</v>
      </c>
      <c r="B210">
        <v>2011</v>
      </c>
      <c r="C210" s="4">
        <v>40741</v>
      </c>
      <c r="D210" s="13">
        <v>68</v>
      </c>
      <c r="E210" s="13">
        <v>0</v>
      </c>
      <c r="F210" s="13">
        <v>0</v>
      </c>
      <c r="G210" s="13">
        <v>0</v>
      </c>
      <c r="H210" s="13">
        <v>0</v>
      </c>
      <c r="I210" s="13">
        <v>0</v>
      </c>
      <c r="J210" s="14">
        <v>0</v>
      </c>
      <c r="K210" s="14">
        <v>0.66</v>
      </c>
      <c r="L210" s="14">
        <v>0</v>
      </c>
      <c r="M210" s="14">
        <v>0</v>
      </c>
      <c r="N210" s="14">
        <v>3.33</v>
      </c>
      <c r="O210" s="14">
        <v>1</v>
      </c>
      <c r="P210" s="14">
        <v>0</v>
      </c>
      <c r="Q210" s="14">
        <v>0</v>
      </c>
      <c r="R210" s="14">
        <v>0</v>
      </c>
      <c r="S210" s="14">
        <v>1</v>
      </c>
      <c r="T210" s="14">
        <v>0</v>
      </c>
      <c r="U210" s="14">
        <v>0</v>
      </c>
      <c r="V210" s="15">
        <f t="shared" si="11"/>
        <v>73.989999999999995</v>
      </c>
      <c r="W210" s="5">
        <v>15.33</v>
      </c>
      <c r="X210" s="15">
        <f t="shared" si="13"/>
        <v>89.32</v>
      </c>
    </row>
    <row r="211" spans="1:24" x14ac:dyDescent="0.25">
      <c r="A211">
        <f t="shared" si="12"/>
        <v>30</v>
      </c>
      <c r="B211">
        <v>2011</v>
      </c>
      <c r="C211" s="4">
        <v>40742</v>
      </c>
      <c r="D211" s="13">
        <v>73</v>
      </c>
      <c r="E211" s="13">
        <v>0</v>
      </c>
      <c r="F211" s="13">
        <v>0</v>
      </c>
      <c r="G211" s="13">
        <v>0</v>
      </c>
      <c r="H211" s="13">
        <v>0</v>
      </c>
      <c r="I211" s="13">
        <v>0</v>
      </c>
      <c r="J211" s="14">
        <v>0</v>
      </c>
      <c r="K211" s="14">
        <v>4</v>
      </c>
      <c r="L211" s="14">
        <v>0</v>
      </c>
      <c r="M211" s="14">
        <v>0</v>
      </c>
      <c r="N211" s="14">
        <v>4</v>
      </c>
      <c r="O211" s="14">
        <v>0</v>
      </c>
      <c r="P211" s="14">
        <v>0</v>
      </c>
      <c r="Q211" s="14">
        <v>0</v>
      </c>
      <c r="R211" s="14">
        <v>0</v>
      </c>
      <c r="S211" s="14">
        <v>0</v>
      </c>
      <c r="T211" s="14">
        <v>2</v>
      </c>
      <c r="U211" s="14">
        <v>0</v>
      </c>
      <c r="V211" s="15">
        <f t="shared" si="11"/>
        <v>83</v>
      </c>
      <c r="W211" s="5">
        <v>12</v>
      </c>
      <c r="X211" s="15">
        <f t="shared" si="13"/>
        <v>95</v>
      </c>
    </row>
    <row r="212" spans="1:24" x14ac:dyDescent="0.25">
      <c r="A212">
        <f t="shared" si="12"/>
        <v>30</v>
      </c>
      <c r="B212">
        <v>2011</v>
      </c>
      <c r="C212" s="4">
        <v>40743</v>
      </c>
      <c r="D212" s="13">
        <v>20</v>
      </c>
      <c r="E212" s="13">
        <v>0</v>
      </c>
      <c r="F212" s="13">
        <v>0</v>
      </c>
      <c r="G212" s="13">
        <v>0</v>
      </c>
      <c r="H212" s="13">
        <v>0</v>
      </c>
      <c r="I212" s="13">
        <v>0</v>
      </c>
      <c r="J212" s="14">
        <v>0</v>
      </c>
      <c r="K212" s="14">
        <v>3</v>
      </c>
      <c r="L212" s="14">
        <v>0</v>
      </c>
      <c r="M212" s="14">
        <v>0</v>
      </c>
      <c r="N212" s="14">
        <v>4</v>
      </c>
      <c r="O212" s="14">
        <v>0</v>
      </c>
      <c r="P212" s="14">
        <v>0</v>
      </c>
      <c r="Q212" s="14">
        <v>0</v>
      </c>
      <c r="R212" s="14">
        <v>0</v>
      </c>
      <c r="S212" s="14">
        <v>0</v>
      </c>
      <c r="T212" s="14">
        <v>0</v>
      </c>
      <c r="U212" s="14">
        <v>0</v>
      </c>
      <c r="V212" s="15">
        <f t="shared" si="11"/>
        <v>27</v>
      </c>
      <c r="W212" s="5">
        <v>5</v>
      </c>
      <c r="X212" s="15">
        <f t="shared" si="13"/>
        <v>32</v>
      </c>
    </row>
    <row r="213" spans="1:24" x14ac:dyDescent="0.25">
      <c r="A213">
        <f t="shared" si="12"/>
        <v>30</v>
      </c>
      <c r="B213">
        <v>2011</v>
      </c>
      <c r="C213" s="4">
        <v>40744</v>
      </c>
      <c r="D213" s="13">
        <v>47</v>
      </c>
      <c r="E213" s="13">
        <v>0</v>
      </c>
      <c r="F213" s="13">
        <v>0</v>
      </c>
      <c r="G213" s="13">
        <v>0</v>
      </c>
      <c r="H213" s="13">
        <v>0</v>
      </c>
      <c r="I213" s="13">
        <v>0</v>
      </c>
      <c r="J213" s="14">
        <v>0</v>
      </c>
      <c r="K213" s="14">
        <v>9</v>
      </c>
      <c r="L213" s="14">
        <v>0</v>
      </c>
      <c r="M213" s="14">
        <v>0</v>
      </c>
      <c r="N213" s="14">
        <v>5</v>
      </c>
      <c r="O213" s="14">
        <v>0</v>
      </c>
      <c r="P213" s="14">
        <v>0</v>
      </c>
      <c r="Q213" s="14">
        <v>0</v>
      </c>
      <c r="R213" s="14">
        <v>0</v>
      </c>
      <c r="S213" s="14">
        <v>0</v>
      </c>
      <c r="T213" s="14">
        <v>3</v>
      </c>
      <c r="U213" s="14">
        <v>0</v>
      </c>
      <c r="V213" s="15">
        <f>SUM(D213:U213)</f>
        <v>64</v>
      </c>
      <c r="W213" s="5">
        <v>41</v>
      </c>
      <c r="X213" s="15">
        <f t="shared" si="13"/>
        <v>105</v>
      </c>
    </row>
    <row r="214" spans="1:24" x14ac:dyDescent="0.25">
      <c r="A214">
        <f t="shared" si="12"/>
        <v>30</v>
      </c>
      <c r="B214">
        <v>2011</v>
      </c>
      <c r="C214" s="4">
        <v>40745</v>
      </c>
      <c r="D214" s="13">
        <v>67</v>
      </c>
      <c r="E214" s="13">
        <v>0</v>
      </c>
      <c r="F214" s="13">
        <v>0</v>
      </c>
      <c r="G214" s="13">
        <v>0</v>
      </c>
      <c r="H214" s="13">
        <v>0</v>
      </c>
      <c r="I214" s="13">
        <v>0</v>
      </c>
      <c r="J214" s="14">
        <v>0</v>
      </c>
      <c r="K214" s="14">
        <v>6</v>
      </c>
      <c r="L214" s="14">
        <v>0</v>
      </c>
      <c r="M214" s="14">
        <v>0</v>
      </c>
      <c r="N214" s="14">
        <v>3</v>
      </c>
      <c r="O214" s="14">
        <v>0</v>
      </c>
      <c r="P214" s="14">
        <v>0</v>
      </c>
      <c r="Q214" s="14">
        <v>0</v>
      </c>
      <c r="R214" s="14">
        <v>0</v>
      </c>
      <c r="S214" s="14">
        <v>0</v>
      </c>
      <c r="T214" s="14">
        <v>5</v>
      </c>
      <c r="U214" s="14">
        <v>0</v>
      </c>
      <c r="V214" s="15">
        <f t="shared" si="11"/>
        <v>81</v>
      </c>
      <c r="W214" s="5">
        <v>36</v>
      </c>
      <c r="X214" s="15">
        <f t="shared" si="13"/>
        <v>117</v>
      </c>
    </row>
    <row r="215" spans="1:24" x14ac:dyDescent="0.25">
      <c r="A215">
        <f t="shared" si="12"/>
        <v>30</v>
      </c>
      <c r="B215">
        <v>2011</v>
      </c>
      <c r="C215" s="4">
        <v>40746</v>
      </c>
      <c r="D215" s="13">
        <v>67.33</v>
      </c>
      <c r="E215" s="13">
        <v>0.66</v>
      </c>
      <c r="F215" s="13">
        <v>0</v>
      </c>
      <c r="G215" s="13">
        <v>0</v>
      </c>
      <c r="H215" s="13">
        <v>0</v>
      </c>
      <c r="I215" s="13">
        <v>0</v>
      </c>
      <c r="J215" s="14">
        <v>0</v>
      </c>
      <c r="K215" s="14">
        <v>6</v>
      </c>
      <c r="L215" s="14">
        <v>0</v>
      </c>
      <c r="M215" s="14">
        <v>0</v>
      </c>
      <c r="N215" s="14">
        <v>6.33</v>
      </c>
      <c r="O215" s="14">
        <v>0</v>
      </c>
      <c r="P215" s="14">
        <v>0</v>
      </c>
      <c r="Q215" s="14">
        <v>0.66</v>
      </c>
      <c r="R215" s="14">
        <v>0</v>
      </c>
      <c r="S215" s="14">
        <v>0</v>
      </c>
      <c r="T215" s="14">
        <v>1.66</v>
      </c>
      <c r="U215" s="14">
        <v>0</v>
      </c>
      <c r="V215" s="15">
        <f t="shared" si="11"/>
        <v>82.639999999999986</v>
      </c>
      <c r="W215" s="5">
        <v>46.33</v>
      </c>
      <c r="X215" s="15">
        <f t="shared" si="13"/>
        <v>128.96999999999997</v>
      </c>
    </row>
    <row r="216" spans="1:24" x14ac:dyDescent="0.25">
      <c r="A216">
        <f t="shared" si="12"/>
        <v>30</v>
      </c>
      <c r="B216">
        <v>2011</v>
      </c>
      <c r="C216" s="4">
        <v>40747</v>
      </c>
      <c r="D216" s="13">
        <v>67.33</v>
      </c>
      <c r="E216" s="13">
        <v>0.66</v>
      </c>
      <c r="F216" s="13">
        <v>0</v>
      </c>
      <c r="G216" s="13">
        <v>0</v>
      </c>
      <c r="H216" s="13">
        <v>0</v>
      </c>
      <c r="I216" s="13">
        <v>0</v>
      </c>
      <c r="J216" s="14">
        <v>0</v>
      </c>
      <c r="K216" s="14">
        <v>6</v>
      </c>
      <c r="L216" s="14">
        <v>0</v>
      </c>
      <c r="M216" s="14">
        <v>0</v>
      </c>
      <c r="N216" s="14">
        <v>6.33</v>
      </c>
      <c r="O216" s="14">
        <v>0</v>
      </c>
      <c r="P216" s="14">
        <v>0</v>
      </c>
      <c r="Q216" s="14">
        <v>0.66</v>
      </c>
      <c r="R216" s="14">
        <v>0</v>
      </c>
      <c r="S216" s="14">
        <v>0</v>
      </c>
      <c r="T216" s="14">
        <v>1.66</v>
      </c>
      <c r="U216" s="14">
        <v>0</v>
      </c>
      <c r="V216" s="15">
        <f t="shared" si="11"/>
        <v>82.639999999999986</v>
      </c>
      <c r="W216" s="5">
        <v>46.33</v>
      </c>
      <c r="X216" s="15">
        <f t="shared" si="13"/>
        <v>128.96999999999997</v>
      </c>
    </row>
    <row r="217" spans="1:24" x14ac:dyDescent="0.25">
      <c r="A217">
        <f t="shared" si="12"/>
        <v>31</v>
      </c>
      <c r="B217">
        <v>2011</v>
      </c>
      <c r="C217" s="4">
        <v>40748</v>
      </c>
      <c r="D217" s="13">
        <v>67.33</v>
      </c>
      <c r="E217" s="13">
        <v>0.66</v>
      </c>
      <c r="F217" s="13">
        <v>0</v>
      </c>
      <c r="G217" s="13">
        <v>0</v>
      </c>
      <c r="H217" s="13">
        <v>0</v>
      </c>
      <c r="I217" s="13">
        <v>0</v>
      </c>
      <c r="J217" s="14">
        <v>0</v>
      </c>
      <c r="K217" s="14">
        <v>6</v>
      </c>
      <c r="L217" s="14">
        <v>0</v>
      </c>
      <c r="M217" s="14">
        <v>0</v>
      </c>
      <c r="N217" s="14">
        <v>6.33</v>
      </c>
      <c r="O217" s="14">
        <v>0</v>
      </c>
      <c r="P217" s="14">
        <v>0</v>
      </c>
      <c r="Q217" s="14">
        <v>0.66</v>
      </c>
      <c r="R217" s="14">
        <v>0</v>
      </c>
      <c r="S217" s="14">
        <v>0</v>
      </c>
      <c r="T217" s="14">
        <v>1.66</v>
      </c>
      <c r="U217" s="14">
        <v>0</v>
      </c>
      <c r="V217" s="15">
        <f t="shared" si="11"/>
        <v>82.639999999999986</v>
      </c>
      <c r="W217" s="5">
        <v>46.33</v>
      </c>
      <c r="X217" s="15">
        <f t="shared" si="13"/>
        <v>128.96999999999997</v>
      </c>
    </row>
    <row r="218" spans="1:24" x14ac:dyDescent="0.25">
      <c r="A218">
        <f t="shared" si="12"/>
        <v>31</v>
      </c>
      <c r="B218">
        <v>2011</v>
      </c>
      <c r="C218" s="4">
        <v>40749</v>
      </c>
      <c r="D218" s="13">
        <v>197</v>
      </c>
      <c r="E218" s="13">
        <v>1</v>
      </c>
      <c r="F218" s="13">
        <v>0</v>
      </c>
      <c r="G218" s="13">
        <v>0</v>
      </c>
      <c r="H218" s="13">
        <v>0</v>
      </c>
      <c r="I218" s="13">
        <v>0</v>
      </c>
      <c r="J218" s="14">
        <v>0</v>
      </c>
      <c r="K218" s="14">
        <v>8</v>
      </c>
      <c r="L218" s="14">
        <v>0</v>
      </c>
      <c r="M218" s="14">
        <v>0</v>
      </c>
      <c r="N218" s="14">
        <v>8</v>
      </c>
      <c r="O218" s="14">
        <v>0</v>
      </c>
      <c r="P218" s="14">
        <v>0</v>
      </c>
      <c r="Q218" s="14">
        <v>0</v>
      </c>
      <c r="R218" s="14">
        <v>0</v>
      </c>
      <c r="S218" s="14">
        <v>0</v>
      </c>
      <c r="T218" s="14">
        <v>5</v>
      </c>
      <c r="U218" s="14">
        <v>0</v>
      </c>
      <c r="V218" s="15">
        <f t="shared" si="11"/>
        <v>219</v>
      </c>
      <c r="W218" s="5">
        <v>120</v>
      </c>
      <c r="X218" s="15">
        <f t="shared" si="13"/>
        <v>339</v>
      </c>
    </row>
    <row r="219" spans="1:24" x14ac:dyDescent="0.25">
      <c r="A219">
        <f t="shared" si="12"/>
        <v>31</v>
      </c>
      <c r="B219">
        <v>2011</v>
      </c>
      <c r="C219" s="4">
        <v>40750</v>
      </c>
      <c r="D219" s="13">
        <v>151</v>
      </c>
      <c r="E219" s="13">
        <v>0</v>
      </c>
      <c r="F219" s="13">
        <v>0</v>
      </c>
      <c r="G219" s="13">
        <v>0</v>
      </c>
      <c r="H219" s="13">
        <v>0</v>
      </c>
      <c r="I219" s="13">
        <v>0</v>
      </c>
      <c r="J219" s="14">
        <v>0</v>
      </c>
      <c r="K219" s="14">
        <v>12</v>
      </c>
      <c r="L219" s="14">
        <v>0</v>
      </c>
      <c r="M219" s="14">
        <v>0</v>
      </c>
      <c r="N219" s="14">
        <v>12</v>
      </c>
      <c r="O219" s="14">
        <v>0</v>
      </c>
      <c r="P219" s="14">
        <v>0</v>
      </c>
      <c r="Q219" s="14">
        <v>0</v>
      </c>
      <c r="R219" s="14">
        <v>0</v>
      </c>
      <c r="S219" s="14">
        <v>0</v>
      </c>
      <c r="T219" s="14">
        <v>0</v>
      </c>
      <c r="U219" s="14">
        <v>8</v>
      </c>
      <c r="V219" s="15">
        <f t="shared" si="11"/>
        <v>183</v>
      </c>
      <c r="W219" s="5">
        <v>69</v>
      </c>
      <c r="X219" s="15">
        <f t="shared" si="13"/>
        <v>252</v>
      </c>
    </row>
    <row r="220" spans="1:24" x14ac:dyDescent="0.25">
      <c r="A220">
        <f t="shared" si="12"/>
        <v>31</v>
      </c>
      <c r="B220">
        <v>2011</v>
      </c>
      <c r="C220" s="4">
        <v>40751</v>
      </c>
      <c r="D220" s="13">
        <v>119</v>
      </c>
      <c r="E220" s="13">
        <v>2</v>
      </c>
      <c r="F220" s="13">
        <v>0</v>
      </c>
      <c r="G220" s="13">
        <v>0</v>
      </c>
      <c r="H220" s="13">
        <v>0</v>
      </c>
      <c r="I220" s="13">
        <v>1</v>
      </c>
      <c r="J220" s="14">
        <v>0</v>
      </c>
      <c r="K220" s="14">
        <v>2</v>
      </c>
      <c r="L220" s="14">
        <v>0</v>
      </c>
      <c r="M220" s="14">
        <v>0</v>
      </c>
      <c r="N220" s="14">
        <v>4</v>
      </c>
      <c r="O220" s="14">
        <v>0</v>
      </c>
      <c r="P220" s="14">
        <v>0</v>
      </c>
      <c r="Q220" s="14">
        <v>0</v>
      </c>
      <c r="R220" s="14">
        <v>0</v>
      </c>
      <c r="S220" s="14">
        <v>0</v>
      </c>
      <c r="T220" s="14">
        <v>3</v>
      </c>
      <c r="U220" s="14">
        <v>0</v>
      </c>
      <c r="V220" s="15">
        <f t="shared" si="11"/>
        <v>131</v>
      </c>
      <c r="W220" s="5">
        <v>147</v>
      </c>
      <c r="X220" s="15">
        <f t="shared" si="13"/>
        <v>278</v>
      </c>
    </row>
    <row r="221" spans="1:24" x14ac:dyDescent="0.25">
      <c r="A221">
        <f t="shared" si="12"/>
        <v>31</v>
      </c>
      <c r="B221">
        <v>2011</v>
      </c>
      <c r="C221" s="4">
        <v>40752</v>
      </c>
      <c r="D221" s="13">
        <v>125</v>
      </c>
      <c r="E221" s="13">
        <v>5</v>
      </c>
      <c r="F221" s="13">
        <v>0</v>
      </c>
      <c r="G221" s="13">
        <v>0</v>
      </c>
      <c r="H221" s="13">
        <v>0</v>
      </c>
      <c r="I221" s="13">
        <v>0</v>
      </c>
      <c r="J221" s="14">
        <v>0</v>
      </c>
      <c r="K221" s="14">
        <v>2</v>
      </c>
      <c r="L221" s="14">
        <v>0</v>
      </c>
      <c r="M221" s="14">
        <v>0</v>
      </c>
      <c r="N221" s="14">
        <v>8</v>
      </c>
      <c r="O221" s="14">
        <v>0</v>
      </c>
      <c r="P221" s="14">
        <v>0</v>
      </c>
      <c r="Q221" s="14">
        <v>0</v>
      </c>
      <c r="R221" s="14">
        <v>0</v>
      </c>
      <c r="S221" s="14">
        <v>0</v>
      </c>
      <c r="T221" s="14">
        <v>0</v>
      </c>
      <c r="U221" s="3">
        <v>0</v>
      </c>
      <c r="V221" s="15">
        <f t="shared" si="11"/>
        <v>140</v>
      </c>
      <c r="W221" s="5">
        <v>180</v>
      </c>
      <c r="X221" s="15">
        <f t="shared" si="13"/>
        <v>320</v>
      </c>
    </row>
    <row r="222" spans="1:24" x14ac:dyDescent="0.25">
      <c r="A222">
        <f t="shared" si="12"/>
        <v>31</v>
      </c>
      <c r="B222">
        <v>2011</v>
      </c>
      <c r="C222" s="4">
        <v>40753</v>
      </c>
      <c r="D222" s="13">
        <v>53.66</v>
      </c>
      <c r="E222" s="13">
        <v>0.66</v>
      </c>
      <c r="F222" s="13">
        <v>0</v>
      </c>
      <c r="G222" s="13">
        <v>0</v>
      </c>
      <c r="H222" s="13">
        <v>0</v>
      </c>
      <c r="I222" s="13">
        <v>0</v>
      </c>
      <c r="J222" s="14">
        <v>0</v>
      </c>
      <c r="K222" s="14">
        <v>1</v>
      </c>
      <c r="L222" s="14">
        <v>0</v>
      </c>
      <c r="M222" s="14">
        <v>0</v>
      </c>
      <c r="N222" s="14">
        <v>0</v>
      </c>
      <c r="O222" s="14">
        <v>0</v>
      </c>
      <c r="P222" s="14">
        <v>0</v>
      </c>
      <c r="Q222" s="14">
        <v>0</v>
      </c>
      <c r="R222" s="14">
        <v>0</v>
      </c>
      <c r="S222" s="14">
        <v>0</v>
      </c>
      <c r="T222" s="14">
        <v>2.33</v>
      </c>
      <c r="U222" s="14">
        <v>0</v>
      </c>
      <c r="V222" s="15">
        <f t="shared" si="11"/>
        <v>57.649999999999991</v>
      </c>
      <c r="W222" s="5">
        <v>10</v>
      </c>
      <c r="X222" s="15">
        <f t="shared" si="13"/>
        <v>67.649999999999991</v>
      </c>
    </row>
    <row r="223" spans="1:24" x14ac:dyDescent="0.25">
      <c r="A223">
        <f t="shared" si="12"/>
        <v>31</v>
      </c>
      <c r="B223">
        <v>2011</v>
      </c>
      <c r="C223" s="4">
        <v>40754</v>
      </c>
      <c r="D223" s="13">
        <v>53.66</v>
      </c>
      <c r="E223" s="13">
        <v>0.66</v>
      </c>
      <c r="F223" s="13">
        <v>0</v>
      </c>
      <c r="G223" s="13">
        <v>0</v>
      </c>
      <c r="H223" s="13">
        <v>0</v>
      </c>
      <c r="I223" s="13">
        <v>0</v>
      </c>
      <c r="J223" s="14">
        <v>0</v>
      </c>
      <c r="K223" s="14">
        <v>1</v>
      </c>
      <c r="L223" s="14">
        <v>0</v>
      </c>
      <c r="M223" s="14">
        <v>0</v>
      </c>
      <c r="N223" s="14">
        <v>0</v>
      </c>
      <c r="O223" s="14">
        <v>0</v>
      </c>
      <c r="P223" s="14">
        <v>0</v>
      </c>
      <c r="Q223" s="14">
        <v>0</v>
      </c>
      <c r="R223" s="14">
        <v>0</v>
      </c>
      <c r="S223" s="14">
        <v>0</v>
      </c>
      <c r="T223" s="14">
        <v>2.33</v>
      </c>
      <c r="U223" s="14">
        <v>0</v>
      </c>
      <c r="V223" s="15">
        <f t="shared" si="11"/>
        <v>57.649999999999991</v>
      </c>
      <c r="W223" s="5">
        <v>10</v>
      </c>
      <c r="X223" s="15">
        <f t="shared" si="13"/>
        <v>67.649999999999991</v>
      </c>
    </row>
    <row r="224" spans="1:24" x14ac:dyDescent="0.25">
      <c r="A224">
        <f t="shared" si="12"/>
        <v>32</v>
      </c>
      <c r="B224">
        <v>2011</v>
      </c>
      <c r="C224" s="4">
        <v>40755</v>
      </c>
      <c r="D224" s="13">
        <v>53.66</v>
      </c>
      <c r="E224" s="13">
        <v>0.66</v>
      </c>
      <c r="F224" s="13">
        <v>0</v>
      </c>
      <c r="G224" s="13">
        <v>0</v>
      </c>
      <c r="H224" s="13">
        <v>0</v>
      </c>
      <c r="I224" s="13">
        <v>0</v>
      </c>
      <c r="J224" s="14">
        <v>0</v>
      </c>
      <c r="K224" s="14">
        <v>1</v>
      </c>
      <c r="L224" s="14">
        <v>0</v>
      </c>
      <c r="M224" s="14">
        <v>0</v>
      </c>
      <c r="N224" s="14">
        <v>0</v>
      </c>
      <c r="O224" s="14">
        <v>0</v>
      </c>
      <c r="P224" s="14">
        <v>0</v>
      </c>
      <c r="Q224" s="14">
        <v>0</v>
      </c>
      <c r="R224" s="14">
        <v>0</v>
      </c>
      <c r="S224" s="14">
        <v>0</v>
      </c>
      <c r="T224" s="14">
        <v>2.33</v>
      </c>
      <c r="U224" s="14">
        <v>0</v>
      </c>
      <c r="V224" s="15">
        <f t="shared" si="11"/>
        <v>57.649999999999991</v>
      </c>
      <c r="W224" s="5">
        <v>10</v>
      </c>
      <c r="X224" s="15">
        <f t="shared" si="13"/>
        <v>67.649999999999991</v>
      </c>
    </row>
    <row r="225" spans="1:24" x14ac:dyDescent="0.25">
      <c r="A225">
        <f t="shared" si="12"/>
        <v>32</v>
      </c>
      <c r="B225">
        <v>2011</v>
      </c>
      <c r="C225" s="4">
        <v>40756</v>
      </c>
      <c r="D225" s="13" t="s">
        <v>25</v>
      </c>
      <c r="E225" s="13" t="s">
        <v>25</v>
      </c>
      <c r="F225" s="13" t="s">
        <v>25</v>
      </c>
      <c r="G225" s="13" t="s">
        <v>25</v>
      </c>
      <c r="H225" s="13" t="s">
        <v>25</v>
      </c>
      <c r="I225" s="13" t="s">
        <v>25</v>
      </c>
      <c r="J225" s="13" t="s">
        <v>25</v>
      </c>
      <c r="K225" s="13" t="s">
        <v>25</v>
      </c>
      <c r="L225" s="13" t="s">
        <v>25</v>
      </c>
      <c r="M225" s="13" t="s">
        <v>25</v>
      </c>
      <c r="N225" s="13" t="s">
        <v>25</v>
      </c>
      <c r="O225" s="13" t="s">
        <v>25</v>
      </c>
      <c r="P225" s="13" t="s">
        <v>25</v>
      </c>
      <c r="Q225" s="13" t="s">
        <v>25</v>
      </c>
      <c r="R225" s="13" t="s">
        <v>25</v>
      </c>
      <c r="S225" s="13" t="s">
        <v>25</v>
      </c>
      <c r="T225" s="13" t="s">
        <v>25</v>
      </c>
      <c r="U225" s="13" t="s">
        <v>25</v>
      </c>
      <c r="V225" s="15">
        <f t="shared" si="11"/>
        <v>0</v>
      </c>
      <c r="W225" s="5">
        <v>0</v>
      </c>
      <c r="X225" s="15">
        <f t="shared" si="13"/>
        <v>0</v>
      </c>
    </row>
    <row r="226" spans="1:24" x14ac:dyDescent="0.25">
      <c r="A226">
        <f t="shared" si="12"/>
        <v>32</v>
      </c>
      <c r="B226">
        <v>2011</v>
      </c>
      <c r="C226" s="4">
        <v>40757</v>
      </c>
      <c r="D226" s="13">
        <v>3</v>
      </c>
      <c r="E226" s="13">
        <v>0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1</v>
      </c>
      <c r="L226" s="13">
        <v>0</v>
      </c>
      <c r="M226" s="13">
        <v>0</v>
      </c>
      <c r="N226" s="13">
        <v>0</v>
      </c>
      <c r="O226" s="13">
        <v>0</v>
      </c>
      <c r="P226" s="13">
        <v>0</v>
      </c>
      <c r="Q226" s="13">
        <v>0</v>
      </c>
      <c r="R226" s="13">
        <v>0</v>
      </c>
      <c r="S226" s="13">
        <v>0</v>
      </c>
      <c r="T226" s="13">
        <v>0</v>
      </c>
      <c r="U226" s="14">
        <v>0</v>
      </c>
      <c r="V226" s="15">
        <f t="shared" si="11"/>
        <v>4</v>
      </c>
      <c r="W226" s="5">
        <v>0</v>
      </c>
      <c r="X226" s="15">
        <f t="shared" si="13"/>
        <v>4</v>
      </c>
    </row>
    <row r="227" spans="1:24" x14ac:dyDescent="0.25">
      <c r="A227">
        <f t="shared" si="12"/>
        <v>32</v>
      </c>
      <c r="B227">
        <v>2011</v>
      </c>
      <c r="C227" s="4">
        <v>40758</v>
      </c>
      <c r="D227" s="13">
        <v>31</v>
      </c>
      <c r="E227" s="13">
        <v>0</v>
      </c>
      <c r="F227" s="13">
        <v>0</v>
      </c>
      <c r="G227" s="13">
        <v>0</v>
      </c>
      <c r="H227" s="13">
        <v>0</v>
      </c>
      <c r="I227" s="13">
        <v>0</v>
      </c>
      <c r="J227" s="3">
        <v>0</v>
      </c>
      <c r="K227" s="23">
        <v>3</v>
      </c>
      <c r="L227" s="23">
        <v>0</v>
      </c>
      <c r="M227" s="23">
        <v>0</v>
      </c>
      <c r="N227" s="23">
        <v>6</v>
      </c>
      <c r="O227" s="23">
        <v>0</v>
      </c>
      <c r="P227" s="3">
        <v>0</v>
      </c>
      <c r="Q227" s="23">
        <v>0</v>
      </c>
      <c r="R227" s="23">
        <v>0</v>
      </c>
      <c r="S227" s="3">
        <v>0</v>
      </c>
      <c r="T227" s="23">
        <v>0</v>
      </c>
      <c r="U227" s="3">
        <v>0</v>
      </c>
      <c r="V227" s="15">
        <f t="shared" si="11"/>
        <v>40</v>
      </c>
      <c r="W227" s="5">
        <v>5</v>
      </c>
      <c r="X227" s="15">
        <f t="shared" si="13"/>
        <v>45</v>
      </c>
    </row>
    <row r="228" spans="1:24" x14ac:dyDescent="0.25">
      <c r="A228">
        <f t="shared" si="12"/>
        <v>32</v>
      </c>
      <c r="B228">
        <v>2011</v>
      </c>
      <c r="C228" s="4">
        <v>40759</v>
      </c>
      <c r="D228" s="13">
        <v>39</v>
      </c>
      <c r="E228" s="13">
        <v>1</v>
      </c>
      <c r="F228" s="13">
        <v>0</v>
      </c>
      <c r="G228" s="13">
        <v>0</v>
      </c>
      <c r="H228" s="13">
        <v>0</v>
      </c>
      <c r="I228" s="13">
        <v>0</v>
      </c>
      <c r="J228" s="3">
        <v>0</v>
      </c>
      <c r="K228" s="23">
        <v>8</v>
      </c>
      <c r="L228" s="23">
        <v>0</v>
      </c>
      <c r="M228" s="23">
        <v>0</v>
      </c>
      <c r="N228" s="23">
        <v>3</v>
      </c>
      <c r="O228" s="23">
        <v>0</v>
      </c>
      <c r="P228" s="3">
        <v>0</v>
      </c>
      <c r="Q228" s="23">
        <v>0</v>
      </c>
      <c r="R228" s="23">
        <v>0</v>
      </c>
      <c r="S228" s="3">
        <v>0</v>
      </c>
      <c r="T228" s="23">
        <v>2</v>
      </c>
      <c r="U228" s="3">
        <v>0</v>
      </c>
      <c r="V228" s="15">
        <f t="shared" si="11"/>
        <v>53</v>
      </c>
      <c r="W228" s="5">
        <v>4</v>
      </c>
      <c r="X228" s="15">
        <f t="shared" si="13"/>
        <v>57</v>
      </c>
    </row>
    <row r="229" spans="1:24" x14ac:dyDescent="0.25">
      <c r="A229">
        <f t="shared" si="12"/>
        <v>32</v>
      </c>
      <c r="B229">
        <v>2011</v>
      </c>
      <c r="C229" s="4">
        <v>40760</v>
      </c>
      <c r="D229" s="13">
        <v>15.67</v>
      </c>
      <c r="E229" s="13">
        <v>0</v>
      </c>
      <c r="F229" s="13">
        <v>0</v>
      </c>
      <c r="G229" s="13">
        <v>0</v>
      </c>
      <c r="H229" s="13">
        <v>0</v>
      </c>
      <c r="I229" s="13">
        <v>0.33</v>
      </c>
      <c r="J229" s="3">
        <v>0</v>
      </c>
      <c r="K229" s="23">
        <v>5.33</v>
      </c>
      <c r="L229" s="23">
        <v>0</v>
      </c>
      <c r="M229" s="23">
        <v>0</v>
      </c>
      <c r="N229" s="23">
        <v>0</v>
      </c>
      <c r="O229" s="23">
        <v>0</v>
      </c>
      <c r="P229" s="3">
        <v>0</v>
      </c>
      <c r="Q229" s="23">
        <v>0</v>
      </c>
      <c r="R229" s="23">
        <v>0</v>
      </c>
      <c r="S229" s="3">
        <v>0</v>
      </c>
      <c r="T229" s="23">
        <v>0</v>
      </c>
      <c r="U229" s="3">
        <v>0</v>
      </c>
      <c r="V229" s="15">
        <f t="shared" si="11"/>
        <v>21.33</v>
      </c>
      <c r="W229" s="5">
        <v>2.33</v>
      </c>
      <c r="X229" s="15">
        <f t="shared" si="13"/>
        <v>23.659999999999997</v>
      </c>
    </row>
    <row r="230" spans="1:24" x14ac:dyDescent="0.25">
      <c r="A230">
        <f t="shared" si="12"/>
        <v>32</v>
      </c>
      <c r="B230">
        <v>2011</v>
      </c>
      <c r="C230" s="4">
        <v>40761</v>
      </c>
      <c r="D230" s="13">
        <v>15.67</v>
      </c>
      <c r="E230" s="13">
        <v>0</v>
      </c>
      <c r="F230" s="13">
        <v>0</v>
      </c>
      <c r="G230" s="13">
        <v>0</v>
      </c>
      <c r="H230" s="13">
        <v>0</v>
      </c>
      <c r="I230" s="13">
        <v>0.33</v>
      </c>
      <c r="J230" s="3">
        <v>0</v>
      </c>
      <c r="K230" s="23">
        <v>5.33</v>
      </c>
      <c r="L230" s="23">
        <v>0</v>
      </c>
      <c r="M230" s="23">
        <v>0</v>
      </c>
      <c r="N230" s="23">
        <v>0</v>
      </c>
      <c r="O230" s="23">
        <v>0</v>
      </c>
      <c r="P230" s="3">
        <v>0</v>
      </c>
      <c r="Q230" s="23">
        <v>0</v>
      </c>
      <c r="R230" s="23">
        <v>0</v>
      </c>
      <c r="S230" s="3">
        <v>0</v>
      </c>
      <c r="T230" s="23">
        <v>0</v>
      </c>
      <c r="U230" s="3">
        <v>0</v>
      </c>
      <c r="V230" s="15">
        <f t="shared" si="11"/>
        <v>21.33</v>
      </c>
      <c r="W230" s="5">
        <v>2.33</v>
      </c>
      <c r="X230" s="15">
        <f t="shared" si="13"/>
        <v>23.659999999999997</v>
      </c>
    </row>
    <row r="231" spans="1:24" x14ac:dyDescent="0.25">
      <c r="A231">
        <f t="shared" si="12"/>
        <v>33</v>
      </c>
      <c r="B231">
        <v>2011</v>
      </c>
      <c r="C231" s="4">
        <v>40762</v>
      </c>
      <c r="D231" s="13">
        <v>15.67</v>
      </c>
      <c r="E231" s="13">
        <v>0</v>
      </c>
      <c r="F231" s="13">
        <v>0</v>
      </c>
      <c r="G231" s="13">
        <v>0</v>
      </c>
      <c r="H231" s="13">
        <v>0</v>
      </c>
      <c r="I231" s="13">
        <v>0.33</v>
      </c>
      <c r="J231" s="3">
        <v>0</v>
      </c>
      <c r="K231" s="23">
        <v>5.33</v>
      </c>
      <c r="L231" s="23">
        <v>0</v>
      </c>
      <c r="M231" s="23">
        <v>0</v>
      </c>
      <c r="N231" s="23">
        <v>0</v>
      </c>
      <c r="O231" s="23">
        <v>0</v>
      </c>
      <c r="P231" s="3">
        <v>0</v>
      </c>
      <c r="Q231" s="23">
        <v>0</v>
      </c>
      <c r="R231" s="23">
        <v>0</v>
      </c>
      <c r="S231" s="3">
        <v>0</v>
      </c>
      <c r="T231" s="23">
        <v>0</v>
      </c>
      <c r="U231" s="3">
        <v>0</v>
      </c>
      <c r="V231" s="15">
        <f t="shared" si="11"/>
        <v>21.33</v>
      </c>
      <c r="W231" s="5">
        <v>2.33</v>
      </c>
      <c r="X231" s="15">
        <f t="shared" si="13"/>
        <v>23.659999999999997</v>
      </c>
    </row>
    <row r="232" spans="1:24" x14ac:dyDescent="0.25">
      <c r="A232">
        <f t="shared" si="12"/>
        <v>33</v>
      </c>
      <c r="B232">
        <v>2011</v>
      </c>
      <c r="C232" s="4">
        <v>40763</v>
      </c>
      <c r="D232" s="13">
        <v>53</v>
      </c>
      <c r="E232" s="13">
        <v>1</v>
      </c>
      <c r="F232" s="13">
        <v>0</v>
      </c>
      <c r="G232" s="13">
        <v>0</v>
      </c>
      <c r="H232" s="13">
        <v>0</v>
      </c>
      <c r="I232" s="13">
        <v>0</v>
      </c>
      <c r="J232" s="27">
        <v>0</v>
      </c>
      <c r="K232" s="23">
        <v>1</v>
      </c>
      <c r="L232" s="23">
        <v>0</v>
      </c>
      <c r="M232" s="23">
        <v>0</v>
      </c>
      <c r="N232" s="23">
        <v>4</v>
      </c>
      <c r="O232" s="23">
        <v>0</v>
      </c>
      <c r="P232" s="27">
        <v>0</v>
      </c>
      <c r="Q232" s="23">
        <v>0</v>
      </c>
      <c r="R232" s="23">
        <v>0</v>
      </c>
      <c r="S232" s="27">
        <v>0</v>
      </c>
      <c r="T232" s="23">
        <v>0</v>
      </c>
      <c r="U232" s="27">
        <v>0</v>
      </c>
      <c r="V232" s="15">
        <f t="shared" si="11"/>
        <v>59</v>
      </c>
      <c r="W232" s="5">
        <v>59</v>
      </c>
      <c r="X232" s="15">
        <f t="shared" si="13"/>
        <v>118</v>
      </c>
    </row>
    <row r="233" spans="1:24" x14ac:dyDescent="0.25">
      <c r="A233">
        <f t="shared" si="12"/>
        <v>33</v>
      </c>
      <c r="B233">
        <v>2011</v>
      </c>
      <c r="C233" s="4">
        <v>40764</v>
      </c>
      <c r="D233" s="13">
        <v>130</v>
      </c>
      <c r="E233" s="13">
        <v>0</v>
      </c>
      <c r="F233" s="13">
        <v>0</v>
      </c>
      <c r="G233" s="13">
        <v>0</v>
      </c>
      <c r="H233" s="13">
        <v>0</v>
      </c>
      <c r="I233" s="13">
        <v>0</v>
      </c>
      <c r="J233" s="27">
        <v>0</v>
      </c>
      <c r="K233" s="23">
        <v>15</v>
      </c>
      <c r="L233" s="23">
        <v>0</v>
      </c>
      <c r="M233" s="23">
        <v>0</v>
      </c>
      <c r="N233" s="23">
        <v>0</v>
      </c>
      <c r="O233" s="23">
        <v>5</v>
      </c>
      <c r="P233" s="27">
        <v>0</v>
      </c>
      <c r="Q233" s="23">
        <v>0</v>
      </c>
      <c r="R233" s="23">
        <v>0</v>
      </c>
      <c r="S233" s="27">
        <v>0</v>
      </c>
      <c r="T233" s="23">
        <v>0</v>
      </c>
      <c r="U233" s="27">
        <v>0</v>
      </c>
      <c r="V233" s="15">
        <f t="shared" si="11"/>
        <v>150</v>
      </c>
      <c r="W233" s="5">
        <v>149</v>
      </c>
      <c r="X233" s="15">
        <f t="shared" si="13"/>
        <v>299</v>
      </c>
    </row>
    <row r="234" spans="1:24" x14ac:dyDescent="0.25">
      <c r="A234">
        <f t="shared" si="12"/>
        <v>33</v>
      </c>
      <c r="B234">
        <v>2011</v>
      </c>
      <c r="C234" s="4">
        <v>40765</v>
      </c>
      <c r="D234" s="13">
        <v>249</v>
      </c>
      <c r="E234" s="13">
        <v>0</v>
      </c>
      <c r="F234" s="13">
        <v>0</v>
      </c>
      <c r="G234" s="13">
        <v>0</v>
      </c>
      <c r="H234" s="13">
        <v>0</v>
      </c>
      <c r="I234" s="13">
        <v>0</v>
      </c>
      <c r="J234" s="27">
        <v>0</v>
      </c>
      <c r="K234" s="23">
        <v>8</v>
      </c>
      <c r="L234" s="23">
        <v>0</v>
      </c>
      <c r="M234" s="23">
        <v>0</v>
      </c>
      <c r="N234" s="23">
        <v>2</v>
      </c>
      <c r="O234" s="23">
        <v>0</v>
      </c>
      <c r="P234" s="27">
        <v>0</v>
      </c>
      <c r="Q234" s="23">
        <v>1</v>
      </c>
      <c r="R234" s="23">
        <v>0</v>
      </c>
      <c r="S234" s="27">
        <v>0</v>
      </c>
      <c r="T234" s="23">
        <v>0</v>
      </c>
      <c r="U234" s="27">
        <v>0</v>
      </c>
      <c r="V234" s="15">
        <f t="shared" si="11"/>
        <v>260</v>
      </c>
      <c r="W234" s="5">
        <v>103</v>
      </c>
      <c r="X234" s="15">
        <f t="shared" si="13"/>
        <v>363</v>
      </c>
    </row>
    <row r="235" spans="1:24" x14ac:dyDescent="0.25">
      <c r="A235">
        <f t="shared" si="12"/>
        <v>33</v>
      </c>
      <c r="B235">
        <v>2011</v>
      </c>
      <c r="C235" s="4">
        <v>40766</v>
      </c>
      <c r="D235" s="13" t="s">
        <v>25</v>
      </c>
      <c r="E235" s="13" t="s">
        <v>25</v>
      </c>
      <c r="F235" s="13" t="s">
        <v>25</v>
      </c>
      <c r="G235" s="13" t="s">
        <v>25</v>
      </c>
      <c r="H235" s="13" t="s">
        <v>25</v>
      </c>
      <c r="I235" s="13" t="s">
        <v>25</v>
      </c>
      <c r="J235" s="13" t="s">
        <v>25</v>
      </c>
      <c r="K235" s="13" t="s">
        <v>25</v>
      </c>
      <c r="L235" s="13" t="s">
        <v>25</v>
      </c>
      <c r="M235" s="13" t="s">
        <v>25</v>
      </c>
      <c r="N235" s="13" t="s">
        <v>25</v>
      </c>
      <c r="O235" s="13" t="s">
        <v>25</v>
      </c>
      <c r="P235" s="13" t="s">
        <v>25</v>
      </c>
      <c r="Q235" s="13" t="s">
        <v>25</v>
      </c>
      <c r="R235" s="13" t="s">
        <v>25</v>
      </c>
      <c r="S235" s="13" t="s">
        <v>25</v>
      </c>
      <c r="T235" s="13" t="s">
        <v>25</v>
      </c>
      <c r="U235" s="13" t="s">
        <v>25</v>
      </c>
      <c r="V235" s="15">
        <f t="shared" si="11"/>
        <v>0</v>
      </c>
      <c r="W235" s="5">
        <v>0</v>
      </c>
      <c r="X235" s="15">
        <f t="shared" si="13"/>
        <v>0</v>
      </c>
    </row>
    <row r="236" spans="1:24" x14ac:dyDescent="0.25">
      <c r="A236">
        <f t="shared" si="12"/>
        <v>33</v>
      </c>
      <c r="B236">
        <v>2011</v>
      </c>
      <c r="C236" s="4">
        <v>40767</v>
      </c>
      <c r="D236" s="13">
        <v>51.66</v>
      </c>
      <c r="E236" s="13">
        <v>0</v>
      </c>
      <c r="F236" s="13">
        <v>0</v>
      </c>
      <c r="G236" s="13">
        <v>0</v>
      </c>
      <c r="H236" s="13">
        <v>0</v>
      </c>
      <c r="I236" s="13">
        <v>0.33</v>
      </c>
      <c r="J236" s="14">
        <v>0</v>
      </c>
      <c r="K236" s="14">
        <v>3</v>
      </c>
      <c r="L236" s="14">
        <v>0</v>
      </c>
      <c r="M236" s="14">
        <v>0</v>
      </c>
      <c r="N236" s="14">
        <v>1.33</v>
      </c>
      <c r="O236" s="14">
        <v>0</v>
      </c>
      <c r="P236" s="14">
        <v>0</v>
      </c>
      <c r="Q236" s="14">
        <v>0</v>
      </c>
      <c r="R236" s="14">
        <v>0</v>
      </c>
      <c r="S236" s="14">
        <v>0</v>
      </c>
      <c r="T236" s="14">
        <v>0</v>
      </c>
      <c r="U236" s="14">
        <v>0</v>
      </c>
      <c r="V236" s="15">
        <f t="shared" si="11"/>
        <v>56.319999999999993</v>
      </c>
      <c r="W236" s="5">
        <v>18</v>
      </c>
      <c r="X236" s="15">
        <f t="shared" si="13"/>
        <v>74.319999999999993</v>
      </c>
    </row>
    <row r="237" spans="1:24" x14ac:dyDescent="0.25">
      <c r="A237">
        <f t="shared" si="12"/>
        <v>33</v>
      </c>
      <c r="B237">
        <v>2011</v>
      </c>
      <c r="C237" s="4">
        <v>40768</v>
      </c>
      <c r="D237" s="13">
        <v>51.66</v>
      </c>
      <c r="E237" s="13">
        <v>0</v>
      </c>
      <c r="F237" s="13">
        <v>0</v>
      </c>
      <c r="G237" s="13">
        <v>0</v>
      </c>
      <c r="H237" s="13">
        <v>0</v>
      </c>
      <c r="I237" s="13">
        <v>0.33</v>
      </c>
      <c r="J237" s="14">
        <v>0</v>
      </c>
      <c r="K237" s="14">
        <v>3</v>
      </c>
      <c r="L237" s="14">
        <v>0</v>
      </c>
      <c r="M237" s="14">
        <v>0</v>
      </c>
      <c r="N237" s="14">
        <v>1.33</v>
      </c>
      <c r="O237" s="14">
        <v>0</v>
      </c>
      <c r="P237" s="14">
        <v>0</v>
      </c>
      <c r="Q237" s="14">
        <v>0</v>
      </c>
      <c r="R237" s="14">
        <v>0</v>
      </c>
      <c r="S237" s="14">
        <v>0</v>
      </c>
      <c r="T237" s="14">
        <v>0</v>
      </c>
      <c r="U237" s="14">
        <v>0</v>
      </c>
      <c r="V237" s="15">
        <f t="shared" si="11"/>
        <v>56.319999999999993</v>
      </c>
      <c r="W237" s="5">
        <v>18</v>
      </c>
      <c r="X237" s="15">
        <f t="shared" si="13"/>
        <v>74.319999999999993</v>
      </c>
    </row>
    <row r="238" spans="1:24" x14ac:dyDescent="0.25">
      <c r="A238">
        <f t="shared" si="12"/>
        <v>34</v>
      </c>
      <c r="B238">
        <v>2011</v>
      </c>
      <c r="C238" s="4">
        <v>40769</v>
      </c>
      <c r="D238" s="13">
        <v>51.66</v>
      </c>
      <c r="E238" s="13">
        <v>0</v>
      </c>
      <c r="F238" s="13">
        <v>0</v>
      </c>
      <c r="G238" s="13">
        <v>0</v>
      </c>
      <c r="H238" s="13">
        <v>0</v>
      </c>
      <c r="I238" s="13">
        <v>0.33</v>
      </c>
      <c r="J238" s="14">
        <v>0</v>
      </c>
      <c r="K238" s="14">
        <v>3</v>
      </c>
      <c r="L238" s="14">
        <v>0</v>
      </c>
      <c r="M238" s="14">
        <v>0</v>
      </c>
      <c r="N238" s="14">
        <v>1.33</v>
      </c>
      <c r="O238" s="14">
        <v>0</v>
      </c>
      <c r="P238" s="14">
        <v>0</v>
      </c>
      <c r="Q238" s="14">
        <v>0</v>
      </c>
      <c r="R238" s="14">
        <v>0</v>
      </c>
      <c r="S238" s="14">
        <v>0</v>
      </c>
      <c r="T238" s="14">
        <v>0</v>
      </c>
      <c r="U238" s="14">
        <v>0</v>
      </c>
      <c r="V238" s="15">
        <f t="shared" si="11"/>
        <v>56.319999999999993</v>
      </c>
      <c r="W238" s="5">
        <v>18</v>
      </c>
      <c r="X238" s="15">
        <f t="shared" si="13"/>
        <v>74.319999999999993</v>
      </c>
    </row>
    <row r="239" spans="1:24" x14ac:dyDescent="0.25">
      <c r="A239">
        <f t="shared" si="12"/>
        <v>34</v>
      </c>
      <c r="B239">
        <v>2011</v>
      </c>
      <c r="C239" s="4">
        <v>40770</v>
      </c>
      <c r="D239" s="13">
        <v>41</v>
      </c>
      <c r="E239" s="13">
        <v>1</v>
      </c>
      <c r="F239" s="13">
        <v>0</v>
      </c>
      <c r="G239" s="13">
        <v>0</v>
      </c>
      <c r="H239" s="13">
        <v>0</v>
      </c>
      <c r="I239" s="13">
        <v>0</v>
      </c>
      <c r="J239" s="14">
        <v>0</v>
      </c>
      <c r="K239" s="14">
        <v>1</v>
      </c>
      <c r="L239" s="14">
        <v>0</v>
      </c>
      <c r="M239" s="14">
        <v>0</v>
      </c>
      <c r="N239" s="14">
        <v>1</v>
      </c>
      <c r="O239" s="14">
        <v>1</v>
      </c>
      <c r="P239" s="14">
        <v>0</v>
      </c>
      <c r="Q239" s="14">
        <v>0</v>
      </c>
      <c r="R239" s="14">
        <v>0</v>
      </c>
      <c r="S239" s="14">
        <v>0</v>
      </c>
      <c r="T239" s="14">
        <v>0</v>
      </c>
      <c r="U239" s="14">
        <v>0</v>
      </c>
      <c r="V239" s="15">
        <f t="shared" si="11"/>
        <v>45</v>
      </c>
      <c r="W239" s="5">
        <v>4</v>
      </c>
      <c r="X239" s="15">
        <f t="shared" si="13"/>
        <v>49</v>
      </c>
    </row>
    <row r="240" spans="1:24" x14ac:dyDescent="0.25">
      <c r="A240">
        <f t="shared" si="12"/>
        <v>34</v>
      </c>
      <c r="B240">
        <v>2011</v>
      </c>
      <c r="C240" s="4">
        <v>40771</v>
      </c>
      <c r="D240" s="13">
        <v>58</v>
      </c>
      <c r="E240" s="13">
        <v>0</v>
      </c>
      <c r="F240" s="13">
        <v>0</v>
      </c>
      <c r="G240" s="13">
        <v>0</v>
      </c>
      <c r="H240" s="13">
        <v>0</v>
      </c>
      <c r="I240" s="13">
        <v>0</v>
      </c>
      <c r="J240" s="13">
        <v>0</v>
      </c>
      <c r="K240" s="13">
        <v>1</v>
      </c>
      <c r="L240" s="13">
        <v>0</v>
      </c>
      <c r="M240" s="13">
        <v>0</v>
      </c>
      <c r="N240" s="13">
        <v>0</v>
      </c>
      <c r="O240" s="13">
        <v>0</v>
      </c>
      <c r="P240" s="13">
        <v>0</v>
      </c>
      <c r="Q240" s="13">
        <v>1</v>
      </c>
      <c r="R240" s="13">
        <v>0</v>
      </c>
      <c r="S240" s="13">
        <v>0</v>
      </c>
      <c r="T240" s="13">
        <v>0</v>
      </c>
      <c r="U240" s="13">
        <v>0</v>
      </c>
      <c r="V240" s="15">
        <f t="shared" si="11"/>
        <v>60</v>
      </c>
      <c r="W240" s="5">
        <v>7</v>
      </c>
      <c r="X240" s="15">
        <f t="shared" si="13"/>
        <v>67</v>
      </c>
    </row>
    <row r="241" spans="1:24" x14ac:dyDescent="0.25">
      <c r="A241">
        <f t="shared" si="12"/>
        <v>34</v>
      </c>
      <c r="B241">
        <v>2011</v>
      </c>
      <c r="C241" s="4">
        <v>40772</v>
      </c>
      <c r="D241" s="13">
        <v>80</v>
      </c>
      <c r="E241" s="13">
        <v>0</v>
      </c>
      <c r="F241" s="13">
        <v>0</v>
      </c>
      <c r="G241" s="13">
        <v>0</v>
      </c>
      <c r="H241" s="13">
        <v>0</v>
      </c>
      <c r="I241" s="13">
        <v>0</v>
      </c>
      <c r="J241" s="13">
        <v>0</v>
      </c>
      <c r="K241" s="13">
        <v>10</v>
      </c>
      <c r="L241" s="13">
        <v>0</v>
      </c>
      <c r="M241" s="13">
        <v>0</v>
      </c>
      <c r="N241" s="13">
        <v>1</v>
      </c>
      <c r="O241" s="13">
        <v>0</v>
      </c>
      <c r="P241" s="13">
        <v>0</v>
      </c>
      <c r="Q241" s="13">
        <v>0</v>
      </c>
      <c r="R241" s="13">
        <v>0</v>
      </c>
      <c r="S241" s="13">
        <v>0</v>
      </c>
      <c r="T241" s="13">
        <v>0</v>
      </c>
      <c r="U241" s="13">
        <v>0</v>
      </c>
      <c r="V241" s="15">
        <f t="shared" si="11"/>
        <v>91</v>
      </c>
      <c r="W241" s="5">
        <v>15</v>
      </c>
      <c r="X241" s="15">
        <f t="shared" si="13"/>
        <v>106</v>
      </c>
    </row>
    <row r="242" spans="1:24" x14ac:dyDescent="0.25">
      <c r="A242">
        <f t="shared" si="12"/>
        <v>34</v>
      </c>
      <c r="B242">
        <v>2011</v>
      </c>
      <c r="C242" s="4">
        <v>40773</v>
      </c>
      <c r="D242" s="13">
        <v>29</v>
      </c>
      <c r="E242" s="13">
        <v>0</v>
      </c>
      <c r="F242" s="13">
        <v>0</v>
      </c>
      <c r="G242" s="13">
        <v>0</v>
      </c>
      <c r="H242" s="13">
        <v>0</v>
      </c>
      <c r="I242" s="13">
        <v>0</v>
      </c>
      <c r="J242" s="13">
        <v>0</v>
      </c>
      <c r="K242" s="13">
        <v>14</v>
      </c>
      <c r="L242" s="13">
        <v>0</v>
      </c>
      <c r="M242" s="13">
        <v>0</v>
      </c>
      <c r="N242" s="13">
        <v>0</v>
      </c>
      <c r="O242" s="13">
        <v>2</v>
      </c>
      <c r="P242" s="13">
        <v>0</v>
      </c>
      <c r="Q242" s="13">
        <v>2</v>
      </c>
      <c r="R242" s="13">
        <v>0</v>
      </c>
      <c r="S242" s="13">
        <v>0</v>
      </c>
      <c r="T242" s="13">
        <v>0</v>
      </c>
      <c r="U242" s="13">
        <v>0</v>
      </c>
      <c r="V242" s="15">
        <f t="shared" si="11"/>
        <v>47</v>
      </c>
      <c r="W242" s="5">
        <v>4</v>
      </c>
      <c r="X242" s="15">
        <f t="shared" si="13"/>
        <v>51</v>
      </c>
    </row>
    <row r="243" spans="1:24" x14ac:dyDescent="0.25">
      <c r="A243">
        <f t="shared" si="12"/>
        <v>34</v>
      </c>
      <c r="B243">
        <v>2011</v>
      </c>
      <c r="C243" s="4">
        <v>40774</v>
      </c>
      <c r="D243" s="13">
        <v>26.67</v>
      </c>
      <c r="E243" s="13">
        <v>0</v>
      </c>
      <c r="F243" s="13">
        <v>0</v>
      </c>
      <c r="G243" s="13">
        <v>0</v>
      </c>
      <c r="H243" s="13">
        <v>0</v>
      </c>
      <c r="I243" s="13">
        <v>0</v>
      </c>
      <c r="J243" s="3">
        <v>0</v>
      </c>
      <c r="K243" s="23">
        <v>4</v>
      </c>
      <c r="L243" s="23">
        <v>0</v>
      </c>
      <c r="M243" s="23">
        <v>0</v>
      </c>
      <c r="N243" s="23">
        <v>0</v>
      </c>
      <c r="O243" s="23">
        <v>0</v>
      </c>
      <c r="P243" s="3">
        <v>0</v>
      </c>
      <c r="Q243" s="23">
        <v>1.33</v>
      </c>
      <c r="R243" s="23">
        <v>0</v>
      </c>
      <c r="S243" s="3">
        <v>0</v>
      </c>
      <c r="T243" s="23">
        <v>0</v>
      </c>
      <c r="U243" s="3">
        <v>0</v>
      </c>
      <c r="V243" s="15">
        <f t="shared" si="11"/>
        <v>32</v>
      </c>
      <c r="W243" s="5">
        <v>5.33</v>
      </c>
      <c r="X243" s="15">
        <f t="shared" si="13"/>
        <v>37.33</v>
      </c>
    </row>
    <row r="244" spans="1:24" x14ac:dyDescent="0.25">
      <c r="A244">
        <f t="shared" si="12"/>
        <v>34</v>
      </c>
      <c r="B244">
        <v>2011</v>
      </c>
      <c r="C244" s="4">
        <v>40775</v>
      </c>
      <c r="D244" s="13">
        <v>26.67</v>
      </c>
      <c r="E244" s="13">
        <v>0</v>
      </c>
      <c r="F244" s="13">
        <v>0</v>
      </c>
      <c r="G244" s="13">
        <v>0</v>
      </c>
      <c r="H244" s="13">
        <v>0</v>
      </c>
      <c r="I244" s="13">
        <v>0</v>
      </c>
      <c r="J244" s="3">
        <v>0</v>
      </c>
      <c r="K244" s="23">
        <v>4</v>
      </c>
      <c r="L244" s="23">
        <v>0</v>
      </c>
      <c r="M244" s="23">
        <v>0</v>
      </c>
      <c r="N244" s="23">
        <v>0</v>
      </c>
      <c r="O244" s="23">
        <v>0</v>
      </c>
      <c r="P244" s="3">
        <v>0</v>
      </c>
      <c r="Q244" s="23">
        <v>1.33</v>
      </c>
      <c r="R244" s="23">
        <v>0</v>
      </c>
      <c r="S244" s="3">
        <v>0</v>
      </c>
      <c r="T244" s="23">
        <v>0</v>
      </c>
      <c r="U244" s="3">
        <v>0</v>
      </c>
      <c r="V244" s="15">
        <f t="shared" si="11"/>
        <v>32</v>
      </c>
      <c r="W244" s="5">
        <v>5.33</v>
      </c>
      <c r="X244" s="15">
        <f t="shared" si="13"/>
        <v>37.33</v>
      </c>
    </row>
    <row r="245" spans="1:24" x14ac:dyDescent="0.25">
      <c r="A245">
        <f t="shared" si="12"/>
        <v>35</v>
      </c>
      <c r="B245">
        <v>2011</v>
      </c>
      <c r="C245" s="4">
        <v>40776</v>
      </c>
      <c r="D245" s="13">
        <v>26.67</v>
      </c>
      <c r="E245" s="13">
        <v>0</v>
      </c>
      <c r="F245" s="13">
        <v>0</v>
      </c>
      <c r="G245" s="13">
        <v>0</v>
      </c>
      <c r="H245" s="13">
        <v>0</v>
      </c>
      <c r="I245" s="13">
        <v>0</v>
      </c>
      <c r="J245" s="3">
        <v>0</v>
      </c>
      <c r="K245" s="23">
        <v>4</v>
      </c>
      <c r="L245" s="23">
        <v>0</v>
      </c>
      <c r="M245" s="23">
        <v>0</v>
      </c>
      <c r="N245" s="23">
        <v>0</v>
      </c>
      <c r="O245" s="23">
        <v>0</v>
      </c>
      <c r="P245" s="3">
        <v>0</v>
      </c>
      <c r="Q245" s="23">
        <v>1.33</v>
      </c>
      <c r="R245" s="23">
        <v>0</v>
      </c>
      <c r="S245" s="3">
        <v>0</v>
      </c>
      <c r="T245" s="23">
        <v>0</v>
      </c>
      <c r="U245" s="3">
        <v>0</v>
      </c>
      <c r="V245" s="15">
        <f t="shared" si="11"/>
        <v>32</v>
      </c>
      <c r="W245" s="5">
        <v>5.33</v>
      </c>
      <c r="X245" s="15">
        <f t="shared" si="13"/>
        <v>37.33</v>
      </c>
    </row>
    <row r="246" spans="1:24" x14ac:dyDescent="0.25">
      <c r="A246">
        <f t="shared" si="12"/>
        <v>35</v>
      </c>
      <c r="B246">
        <v>2011</v>
      </c>
      <c r="C246" s="4">
        <v>40777</v>
      </c>
      <c r="D246" s="13">
        <v>22</v>
      </c>
      <c r="E246" s="13">
        <v>0</v>
      </c>
      <c r="F246" s="13">
        <v>0</v>
      </c>
      <c r="G246" s="13">
        <v>0</v>
      </c>
      <c r="H246" s="13">
        <v>0</v>
      </c>
      <c r="I246" s="13">
        <v>0</v>
      </c>
      <c r="J246" s="3">
        <v>0</v>
      </c>
      <c r="K246" s="23">
        <v>27</v>
      </c>
      <c r="L246" s="23">
        <v>0</v>
      </c>
      <c r="M246" s="23">
        <v>0</v>
      </c>
      <c r="N246" s="23">
        <v>0</v>
      </c>
      <c r="O246" s="23">
        <v>3</v>
      </c>
      <c r="P246" s="3">
        <v>0</v>
      </c>
      <c r="Q246" s="23">
        <v>0</v>
      </c>
      <c r="R246" s="23">
        <v>0</v>
      </c>
      <c r="S246" s="3">
        <v>0</v>
      </c>
      <c r="T246" s="23">
        <v>0</v>
      </c>
      <c r="U246" s="3">
        <v>0</v>
      </c>
      <c r="V246" s="15">
        <f t="shared" si="11"/>
        <v>52</v>
      </c>
      <c r="W246" s="5">
        <v>4</v>
      </c>
      <c r="X246" s="15">
        <f t="shared" si="13"/>
        <v>56</v>
      </c>
    </row>
    <row r="247" spans="1:24" x14ac:dyDescent="0.25">
      <c r="A247">
        <f t="shared" si="12"/>
        <v>35</v>
      </c>
      <c r="B247">
        <v>2011</v>
      </c>
      <c r="C247" s="4">
        <v>40778</v>
      </c>
      <c r="D247" s="13">
        <v>62</v>
      </c>
      <c r="E247" s="13">
        <v>0</v>
      </c>
      <c r="F247" s="13">
        <v>0</v>
      </c>
      <c r="G247" s="13">
        <v>1</v>
      </c>
      <c r="H247" s="13">
        <v>0</v>
      </c>
      <c r="I247" s="13">
        <v>0</v>
      </c>
      <c r="J247" s="3">
        <v>0</v>
      </c>
      <c r="K247" s="23">
        <v>22</v>
      </c>
      <c r="L247" s="23">
        <v>2</v>
      </c>
      <c r="M247" s="23">
        <v>0</v>
      </c>
      <c r="N247" s="23">
        <v>0</v>
      </c>
      <c r="O247" s="23">
        <v>0</v>
      </c>
      <c r="P247" s="3">
        <v>0</v>
      </c>
      <c r="Q247" s="23">
        <v>7</v>
      </c>
      <c r="R247" s="23">
        <v>0</v>
      </c>
      <c r="S247" s="3">
        <v>0</v>
      </c>
      <c r="T247" s="23">
        <v>0</v>
      </c>
      <c r="U247" s="3">
        <v>0</v>
      </c>
      <c r="V247" s="15">
        <f t="shared" si="11"/>
        <v>94</v>
      </c>
      <c r="W247" s="5">
        <v>8</v>
      </c>
      <c r="X247" s="15">
        <f t="shared" si="13"/>
        <v>102</v>
      </c>
    </row>
    <row r="248" spans="1:24" x14ac:dyDescent="0.25">
      <c r="A248">
        <f t="shared" si="12"/>
        <v>35</v>
      </c>
      <c r="B248">
        <v>2011</v>
      </c>
      <c r="C248" s="4">
        <v>40779</v>
      </c>
      <c r="D248" s="13">
        <v>58</v>
      </c>
      <c r="E248" s="13">
        <v>0</v>
      </c>
      <c r="F248" s="13">
        <v>0</v>
      </c>
      <c r="G248" s="13">
        <v>0</v>
      </c>
      <c r="H248" s="13">
        <v>0</v>
      </c>
      <c r="I248" s="13">
        <v>0</v>
      </c>
      <c r="J248" s="7">
        <v>0</v>
      </c>
      <c r="K248" s="23">
        <v>31</v>
      </c>
      <c r="L248" s="23">
        <v>0</v>
      </c>
      <c r="M248" s="23">
        <v>0</v>
      </c>
      <c r="N248" s="23">
        <v>2</v>
      </c>
      <c r="O248" s="23">
        <v>0</v>
      </c>
      <c r="P248" s="7">
        <v>0</v>
      </c>
      <c r="Q248" s="23">
        <v>15</v>
      </c>
      <c r="R248" s="23">
        <v>0</v>
      </c>
      <c r="S248" s="7">
        <v>0</v>
      </c>
      <c r="T248" s="23">
        <v>0</v>
      </c>
      <c r="U248" s="7">
        <v>0</v>
      </c>
      <c r="V248" s="15">
        <f t="shared" si="11"/>
        <v>106</v>
      </c>
      <c r="W248" s="5">
        <v>24</v>
      </c>
      <c r="X248" s="15">
        <f t="shared" si="13"/>
        <v>130</v>
      </c>
    </row>
    <row r="249" spans="1:24" x14ac:dyDescent="0.25">
      <c r="A249">
        <f t="shared" si="12"/>
        <v>35</v>
      </c>
      <c r="B249">
        <v>2011</v>
      </c>
      <c r="C249" s="4">
        <v>40780</v>
      </c>
      <c r="D249" s="13">
        <v>29</v>
      </c>
      <c r="E249" s="13">
        <v>0</v>
      </c>
      <c r="F249" s="13">
        <v>0</v>
      </c>
      <c r="G249" s="13">
        <v>0</v>
      </c>
      <c r="H249" s="13">
        <v>0</v>
      </c>
      <c r="I249" s="13">
        <v>0</v>
      </c>
      <c r="J249" s="7">
        <v>0</v>
      </c>
      <c r="K249" s="23">
        <v>12</v>
      </c>
      <c r="L249" s="23">
        <v>0</v>
      </c>
      <c r="M249" s="23">
        <v>0</v>
      </c>
      <c r="N249" s="23">
        <v>0</v>
      </c>
      <c r="O249" s="23">
        <v>0</v>
      </c>
      <c r="P249" s="7">
        <v>0</v>
      </c>
      <c r="Q249" s="23">
        <v>5</v>
      </c>
      <c r="R249" s="23">
        <v>0</v>
      </c>
      <c r="S249" s="7">
        <v>0</v>
      </c>
      <c r="T249" s="23">
        <v>0</v>
      </c>
      <c r="U249" s="7">
        <v>0</v>
      </c>
      <c r="V249" s="15">
        <f t="shared" si="11"/>
        <v>46</v>
      </c>
      <c r="W249" s="5">
        <v>6</v>
      </c>
      <c r="X249" s="15">
        <f t="shared" si="13"/>
        <v>52</v>
      </c>
    </row>
    <row r="250" spans="1:24" x14ac:dyDescent="0.25">
      <c r="A250">
        <f t="shared" si="12"/>
        <v>35</v>
      </c>
      <c r="B250">
        <v>2011</v>
      </c>
      <c r="C250" s="4">
        <v>40781</v>
      </c>
      <c r="D250" s="13">
        <v>26.66</v>
      </c>
      <c r="E250" s="13">
        <v>0</v>
      </c>
      <c r="F250" s="13">
        <v>0</v>
      </c>
      <c r="G250" s="13">
        <v>0</v>
      </c>
      <c r="H250" s="13">
        <v>0</v>
      </c>
      <c r="I250" s="13">
        <v>0</v>
      </c>
      <c r="J250" s="7">
        <v>0</v>
      </c>
      <c r="K250" s="23">
        <v>11</v>
      </c>
      <c r="L250" s="23">
        <v>1</v>
      </c>
      <c r="M250" s="23">
        <v>0</v>
      </c>
      <c r="N250" s="23">
        <v>1.33</v>
      </c>
      <c r="O250" s="23">
        <v>0</v>
      </c>
      <c r="P250" s="7">
        <v>0</v>
      </c>
      <c r="Q250" s="23">
        <v>3.66</v>
      </c>
      <c r="R250" s="23">
        <v>0</v>
      </c>
      <c r="S250" s="7">
        <v>0</v>
      </c>
      <c r="T250" s="23">
        <v>0</v>
      </c>
      <c r="U250" s="7">
        <v>0</v>
      </c>
      <c r="V250" s="15">
        <f t="shared" si="11"/>
        <v>43.649999999999991</v>
      </c>
      <c r="W250" s="5">
        <v>4.66</v>
      </c>
      <c r="X250" s="15">
        <f t="shared" si="13"/>
        <v>48.309999999999988</v>
      </c>
    </row>
    <row r="251" spans="1:24" x14ac:dyDescent="0.25">
      <c r="A251">
        <f t="shared" si="12"/>
        <v>35</v>
      </c>
      <c r="B251">
        <v>2011</v>
      </c>
      <c r="C251" s="4">
        <v>40782</v>
      </c>
      <c r="D251" s="13">
        <v>26.66</v>
      </c>
      <c r="E251" s="13">
        <v>0</v>
      </c>
      <c r="F251" s="13">
        <v>0</v>
      </c>
      <c r="G251" s="13">
        <v>0</v>
      </c>
      <c r="H251" s="13">
        <v>0</v>
      </c>
      <c r="I251" s="13">
        <v>0</v>
      </c>
      <c r="J251" s="7">
        <v>0</v>
      </c>
      <c r="K251" s="23">
        <v>11</v>
      </c>
      <c r="L251" s="23">
        <v>1</v>
      </c>
      <c r="M251" s="23">
        <v>0</v>
      </c>
      <c r="N251" s="23">
        <v>1.33</v>
      </c>
      <c r="O251" s="23">
        <v>0</v>
      </c>
      <c r="P251" s="7">
        <v>0</v>
      </c>
      <c r="Q251" s="23">
        <v>3.66</v>
      </c>
      <c r="R251" s="23">
        <v>0</v>
      </c>
      <c r="S251" s="7">
        <v>0</v>
      </c>
      <c r="T251" s="23">
        <v>0</v>
      </c>
      <c r="U251" s="7">
        <v>0</v>
      </c>
      <c r="V251" s="15">
        <f t="shared" si="11"/>
        <v>43.649999999999991</v>
      </c>
      <c r="W251" s="5">
        <v>4.66</v>
      </c>
      <c r="X251" s="15">
        <f t="shared" si="13"/>
        <v>48.309999999999988</v>
      </c>
    </row>
    <row r="252" spans="1:24" x14ac:dyDescent="0.25">
      <c r="A252">
        <f t="shared" si="12"/>
        <v>36</v>
      </c>
      <c r="B252">
        <v>2011</v>
      </c>
      <c r="C252" s="4">
        <v>40783</v>
      </c>
      <c r="D252" s="13">
        <v>26.66</v>
      </c>
      <c r="E252" s="13">
        <v>0</v>
      </c>
      <c r="F252" s="13">
        <v>0</v>
      </c>
      <c r="G252" s="13">
        <v>0</v>
      </c>
      <c r="H252" s="13">
        <v>0</v>
      </c>
      <c r="I252" s="13">
        <v>0</v>
      </c>
      <c r="J252" s="7">
        <v>0</v>
      </c>
      <c r="K252" s="23">
        <v>11</v>
      </c>
      <c r="L252" s="23">
        <v>1</v>
      </c>
      <c r="M252" s="23">
        <v>0</v>
      </c>
      <c r="N252" s="23">
        <v>1.33</v>
      </c>
      <c r="O252" s="23">
        <v>0</v>
      </c>
      <c r="P252" s="7">
        <v>0</v>
      </c>
      <c r="Q252" s="23">
        <v>3.66</v>
      </c>
      <c r="R252" s="23">
        <v>0</v>
      </c>
      <c r="S252" s="7">
        <v>0</v>
      </c>
      <c r="T252" s="23">
        <v>0</v>
      </c>
      <c r="U252" s="7">
        <v>0</v>
      </c>
      <c r="V252" s="15">
        <f t="shared" si="11"/>
        <v>43.649999999999991</v>
      </c>
      <c r="W252" s="5">
        <v>4.66</v>
      </c>
      <c r="X252" s="15">
        <f t="shared" si="13"/>
        <v>48.309999999999988</v>
      </c>
    </row>
    <row r="253" spans="1:24" x14ac:dyDescent="0.25">
      <c r="A253">
        <f t="shared" si="12"/>
        <v>36</v>
      </c>
      <c r="B253">
        <v>2011</v>
      </c>
      <c r="C253" s="4">
        <v>40784</v>
      </c>
      <c r="D253" s="13">
        <v>4</v>
      </c>
      <c r="E253" s="13">
        <v>0</v>
      </c>
      <c r="F253" s="13">
        <v>0</v>
      </c>
      <c r="G253" s="13">
        <v>0</v>
      </c>
      <c r="H253" s="13">
        <v>0</v>
      </c>
      <c r="I253" s="13">
        <v>0</v>
      </c>
      <c r="J253" s="7">
        <v>0</v>
      </c>
      <c r="K253" s="23">
        <v>3</v>
      </c>
      <c r="L253" s="23">
        <v>0</v>
      </c>
      <c r="M253" s="23">
        <v>0</v>
      </c>
      <c r="N253" s="23">
        <v>1</v>
      </c>
      <c r="O253" s="23">
        <v>0</v>
      </c>
      <c r="P253" s="7">
        <v>0</v>
      </c>
      <c r="Q253" s="23">
        <v>0</v>
      </c>
      <c r="R253" s="23">
        <v>0</v>
      </c>
      <c r="S253" s="7">
        <v>0</v>
      </c>
      <c r="T253" s="23">
        <v>0</v>
      </c>
      <c r="U253" s="7">
        <v>0</v>
      </c>
      <c r="V253" s="15">
        <f t="shared" si="11"/>
        <v>8</v>
      </c>
      <c r="W253" s="5">
        <v>3</v>
      </c>
      <c r="X253" s="15">
        <f t="shared" si="13"/>
        <v>11</v>
      </c>
    </row>
    <row r="254" spans="1:24" x14ac:dyDescent="0.25">
      <c r="A254">
        <f t="shared" si="12"/>
        <v>36</v>
      </c>
      <c r="B254">
        <v>2011</v>
      </c>
      <c r="C254" s="4">
        <v>40785</v>
      </c>
      <c r="D254" s="13">
        <v>1</v>
      </c>
      <c r="E254" s="13">
        <v>0</v>
      </c>
      <c r="F254" s="13">
        <v>0</v>
      </c>
      <c r="G254" s="13">
        <v>0</v>
      </c>
      <c r="H254" s="13">
        <v>0</v>
      </c>
      <c r="I254" s="13">
        <v>1</v>
      </c>
      <c r="J254" s="7">
        <v>0</v>
      </c>
      <c r="K254" s="23">
        <v>4</v>
      </c>
      <c r="L254" s="23">
        <v>0</v>
      </c>
      <c r="M254" s="23">
        <v>0</v>
      </c>
      <c r="N254" s="23">
        <v>0</v>
      </c>
      <c r="O254" s="23">
        <v>0</v>
      </c>
      <c r="P254" s="7">
        <v>0</v>
      </c>
      <c r="Q254" s="23">
        <v>0</v>
      </c>
      <c r="R254" s="23">
        <v>0</v>
      </c>
      <c r="S254" s="7">
        <v>0</v>
      </c>
      <c r="T254" s="23">
        <v>0</v>
      </c>
      <c r="U254" s="7">
        <v>0</v>
      </c>
      <c r="V254" s="15">
        <f t="shared" si="11"/>
        <v>6</v>
      </c>
      <c r="W254" s="5">
        <v>0</v>
      </c>
      <c r="X254" s="15">
        <f t="shared" si="13"/>
        <v>6</v>
      </c>
    </row>
    <row r="255" spans="1:24" x14ac:dyDescent="0.25">
      <c r="A255">
        <f t="shared" si="12"/>
        <v>36</v>
      </c>
      <c r="B255">
        <v>2011</v>
      </c>
      <c r="C255" s="4">
        <v>40786</v>
      </c>
      <c r="D255" s="13">
        <v>3</v>
      </c>
      <c r="E255" s="13">
        <v>0</v>
      </c>
      <c r="F255" s="13">
        <v>0</v>
      </c>
      <c r="G255" s="13">
        <v>0</v>
      </c>
      <c r="H255" s="13">
        <v>0</v>
      </c>
      <c r="I255" s="13">
        <v>0</v>
      </c>
      <c r="J255" s="7">
        <v>0</v>
      </c>
      <c r="K255" s="23">
        <v>0</v>
      </c>
      <c r="L255" s="23">
        <v>0</v>
      </c>
      <c r="M255" s="23">
        <v>0</v>
      </c>
      <c r="N255" s="23">
        <v>1</v>
      </c>
      <c r="O255" s="23">
        <v>0</v>
      </c>
      <c r="P255" s="7">
        <v>0</v>
      </c>
      <c r="Q255" s="23">
        <v>1</v>
      </c>
      <c r="R255" s="23">
        <v>0</v>
      </c>
      <c r="S255" s="7">
        <v>0</v>
      </c>
      <c r="T255" s="23">
        <v>0</v>
      </c>
      <c r="U255" s="7">
        <v>0</v>
      </c>
      <c r="V255" s="15">
        <f t="shared" si="11"/>
        <v>5</v>
      </c>
      <c r="W255" s="5">
        <v>2</v>
      </c>
      <c r="X255" s="15">
        <f t="shared" si="13"/>
        <v>7</v>
      </c>
    </row>
    <row r="256" spans="1:24" x14ac:dyDescent="0.25">
      <c r="A256">
        <f t="shared" si="12"/>
        <v>36</v>
      </c>
      <c r="B256">
        <v>2011</v>
      </c>
      <c r="C256" s="4">
        <v>40787</v>
      </c>
      <c r="D256" s="13">
        <v>17</v>
      </c>
      <c r="E256" s="13">
        <v>0</v>
      </c>
      <c r="F256" s="13">
        <v>0</v>
      </c>
      <c r="G256" s="13">
        <v>0</v>
      </c>
      <c r="H256" s="13">
        <v>0</v>
      </c>
      <c r="I256" s="13">
        <v>0</v>
      </c>
      <c r="J256" s="3">
        <v>0</v>
      </c>
      <c r="K256" s="23">
        <v>0</v>
      </c>
      <c r="L256" s="23">
        <v>0</v>
      </c>
      <c r="M256" s="23">
        <v>0</v>
      </c>
      <c r="N256" s="23">
        <v>5</v>
      </c>
      <c r="O256" s="23">
        <v>0</v>
      </c>
      <c r="P256" s="3">
        <v>0</v>
      </c>
      <c r="Q256" s="23">
        <v>6</v>
      </c>
      <c r="R256" s="23">
        <v>0</v>
      </c>
      <c r="S256" s="3">
        <v>0</v>
      </c>
      <c r="T256" s="23">
        <v>0</v>
      </c>
      <c r="U256" s="3">
        <v>0</v>
      </c>
      <c r="V256" s="15">
        <f t="shared" si="11"/>
        <v>28</v>
      </c>
      <c r="W256" s="5">
        <v>14</v>
      </c>
      <c r="X256" s="15">
        <f t="shared" si="13"/>
        <v>42</v>
      </c>
    </row>
    <row r="257" spans="1:24" x14ac:dyDescent="0.25">
      <c r="A257">
        <f t="shared" si="12"/>
        <v>36</v>
      </c>
      <c r="B257">
        <v>2011</v>
      </c>
      <c r="C257" s="4">
        <v>40788</v>
      </c>
      <c r="D257" s="13">
        <v>6.5</v>
      </c>
      <c r="E257" s="13">
        <v>0</v>
      </c>
      <c r="F257" s="13">
        <v>0</v>
      </c>
      <c r="G257" s="13">
        <v>0</v>
      </c>
      <c r="H257" s="13">
        <v>0</v>
      </c>
      <c r="I257" s="13">
        <v>0</v>
      </c>
      <c r="J257" s="7">
        <v>0</v>
      </c>
      <c r="K257" s="23">
        <v>3</v>
      </c>
      <c r="L257" s="23">
        <v>0</v>
      </c>
      <c r="M257" s="23">
        <v>0</v>
      </c>
      <c r="N257" s="23">
        <v>0</v>
      </c>
      <c r="O257" s="23">
        <v>0</v>
      </c>
      <c r="P257" s="7">
        <v>0</v>
      </c>
      <c r="Q257" s="23">
        <v>6.5</v>
      </c>
      <c r="R257" s="23">
        <v>0</v>
      </c>
      <c r="S257" s="7">
        <v>0</v>
      </c>
      <c r="T257" s="23">
        <v>0</v>
      </c>
      <c r="U257" s="7">
        <v>0.25</v>
      </c>
      <c r="V257" s="15">
        <f t="shared" si="11"/>
        <v>16.25</v>
      </c>
      <c r="W257" s="5">
        <v>5.75</v>
      </c>
      <c r="X257" s="15">
        <f t="shared" si="13"/>
        <v>22</v>
      </c>
    </row>
    <row r="258" spans="1:24" x14ac:dyDescent="0.25">
      <c r="A258">
        <f t="shared" si="12"/>
        <v>36</v>
      </c>
      <c r="B258">
        <v>2011</v>
      </c>
      <c r="C258" s="4">
        <v>40789</v>
      </c>
      <c r="D258" s="13">
        <v>6.5</v>
      </c>
      <c r="E258" s="13">
        <v>0</v>
      </c>
      <c r="F258" s="13">
        <v>0</v>
      </c>
      <c r="G258" s="13">
        <v>0</v>
      </c>
      <c r="H258" s="13">
        <v>0</v>
      </c>
      <c r="I258" s="13">
        <v>0</v>
      </c>
      <c r="J258" s="7">
        <v>0</v>
      </c>
      <c r="K258" s="23">
        <v>3</v>
      </c>
      <c r="L258" s="23">
        <v>0</v>
      </c>
      <c r="M258" s="23">
        <v>0</v>
      </c>
      <c r="N258" s="23">
        <v>0</v>
      </c>
      <c r="O258" s="23">
        <v>0</v>
      </c>
      <c r="P258" s="7">
        <v>0</v>
      </c>
      <c r="Q258" s="23">
        <v>6.5</v>
      </c>
      <c r="R258" s="23">
        <v>0</v>
      </c>
      <c r="S258" s="7">
        <v>0</v>
      </c>
      <c r="T258" s="23">
        <v>0</v>
      </c>
      <c r="U258" s="7">
        <v>0.25</v>
      </c>
      <c r="V258" s="15">
        <f t="shared" ref="V258:V270" si="14">SUM(D258:U258)</f>
        <v>16.25</v>
      </c>
      <c r="W258" s="5">
        <v>5.75</v>
      </c>
      <c r="X258" s="15">
        <f t="shared" si="13"/>
        <v>22</v>
      </c>
    </row>
    <row r="259" spans="1:24" x14ac:dyDescent="0.25">
      <c r="A259">
        <f t="shared" ref="A259:A322" si="15">WEEKNUM(C259)</f>
        <v>37</v>
      </c>
      <c r="B259">
        <v>2011</v>
      </c>
      <c r="C259" s="4">
        <v>40790</v>
      </c>
      <c r="D259" s="13">
        <v>6.5</v>
      </c>
      <c r="E259" s="13">
        <v>0</v>
      </c>
      <c r="F259" s="13">
        <v>0</v>
      </c>
      <c r="G259" s="13">
        <v>0</v>
      </c>
      <c r="H259" s="13">
        <v>0</v>
      </c>
      <c r="I259" s="13">
        <v>0</v>
      </c>
      <c r="J259" s="7">
        <v>0</v>
      </c>
      <c r="K259" s="23">
        <v>3</v>
      </c>
      <c r="L259" s="23">
        <v>0</v>
      </c>
      <c r="M259" s="23">
        <v>0</v>
      </c>
      <c r="N259" s="23">
        <v>0</v>
      </c>
      <c r="O259" s="23">
        <v>0</v>
      </c>
      <c r="P259" s="7">
        <v>0</v>
      </c>
      <c r="Q259" s="23">
        <v>6.5</v>
      </c>
      <c r="R259" s="23">
        <v>0</v>
      </c>
      <c r="S259" s="7">
        <v>0</v>
      </c>
      <c r="T259" s="23">
        <v>0</v>
      </c>
      <c r="U259" s="7">
        <v>0.25</v>
      </c>
      <c r="V259" s="15">
        <f t="shared" si="14"/>
        <v>16.25</v>
      </c>
      <c r="W259" s="5">
        <v>5.75</v>
      </c>
      <c r="X259" s="15">
        <f t="shared" si="13"/>
        <v>22</v>
      </c>
    </row>
    <row r="260" spans="1:24" x14ac:dyDescent="0.25">
      <c r="A260">
        <f t="shared" si="15"/>
        <v>37</v>
      </c>
      <c r="B260">
        <v>2011</v>
      </c>
      <c r="C260" s="4">
        <v>40791</v>
      </c>
      <c r="D260" s="13">
        <v>6.5</v>
      </c>
      <c r="E260" s="13">
        <v>0</v>
      </c>
      <c r="F260" s="13">
        <v>0</v>
      </c>
      <c r="G260" s="13">
        <v>0</v>
      </c>
      <c r="H260" s="13">
        <v>0</v>
      </c>
      <c r="I260" s="13">
        <v>0</v>
      </c>
      <c r="J260" s="7">
        <v>0</v>
      </c>
      <c r="K260" s="23">
        <v>3</v>
      </c>
      <c r="L260" s="23">
        <v>0</v>
      </c>
      <c r="M260" s="23">
        <v>0</v>
      </c>
      <c r="N260" s="23">
        <v>0</v>
      </c>
      <c r="O260" s="23">
        <v>0</v>
      </c>
      <c r="P260" s="7">
        <v>0</v>
      </c>
      <c r="Q260" s="23">
        <v>6.5</v>
      </c>
      <c r="R260" s="23">
        <v>0</v>
      </c>
      <c r="S260" s="7">
        <v>0</v>
      </c>
      <c r="T260" s="23">
        <v>0</v>
      </c>
      <c r="U260" s="7">
        <v>0.25</v>
      </c>
      <c r="V260" s="15">
        <f t="shared" si="14"/>
        <v>16.25</v>
      </c>
      <c r="W260" s="5">
        <v>5.75</v>
      </c>
      <c r="X260" s="15">
        <f t="shared" si="13"/>
        <v>22</v>
      </c>
    </row>
    <row r="261" spans="1:24" x14ac:dyDescent="0.25">
      <c r="A261">
        <f t="shared" si="15"/>
        <v>37</v>
      </c>
      <c r="B261">
        <v>2011</v>
      </c>
      <c r="C261" s="4">
        <v>40792</v>
      </c>
      <c r="D261" s="13">
        <v>5</v>
      </c>
      <c r="E261" s="13">
        <v>0</v>
      </c>
      <c r="F261" s="13">
        <v>0</v>
      </c>
      <c r="G261" s="13">
        <v>0</v>
      </c>
      <c r="H261" s="13">
        <v>0</v>
      </c>
      <c r="I261" s="13">
        <v>0</v>
      </c>
      <c r="J261" s="7">
        <v>0</v>
      </c>
      <c r="K261" s="23">
        <v>4</v>
      </c>
      <c r="L261" s="23">
        <v>0</v>
      </c>
      <c r="M261" s="23">
        <v>0</v>
      </c>
      <c r="N261" s="23">
        <v>2</v>
      </c>
      <c r="O261" s="23">
        <v>0</v>
      </c>
      <c r="P261" s="7">
        <v>0</v>
      </c>
      <c r="Q261" s="23">
        <v>1</v>
      </c>
      <c r="R261" s="23">
        <v>0</v>
      </c>
      <c r="S261" s="7">
        <v>0</v>
      </c>
      <c r="T261" s="23">
        <v>0</v>
      </c>
      <c r="U261" s="7">
        <v>0</v>
      </c>
      <c r="V261" s="15">
        <f t="shared" si="14"/>
        <v>12</v>
      </c>
      <c r="W261" s="5">
        <v>13</v>
      </c>
      <c r="X261" s="15">
        <f t="shared" si="13"/>
        <v>25</v>
      </c>
    </row>
    <row r="262" spans="1:24" x14ac:dyDescent="0.25">
      <c r="A262">
        <f t="shared" si="15"/>
        <v>37</v>
      </c>
      <c r="B262">
        <v>2011</v>
      </c>
      <c r="C262" s="4">
        <v>40793</v>
      </c>
      <c r="D262" s="13">
        <v>7</v>
      </c>
      <c r="E262" s="13">
        <v>0</v>
      </c>
      <c r="F262" s="13">
        <v>0</v>
      </c>
      <c r="G262" s="13">
        <v>0</v>
      </c>
      <c r="H262" s="13">
        <v>0</v>
      </c>
      <c r="I262" s="13">
        <v>0</v>
      </c>
      <c r="J262" s="7">
        <v>0</v>
      </c>
      <c r="K262" s="23">
        <v>0</v>
      </c>
      <c r="L262" s="23">
        <v>0</v>
      </c>
      <c r="M262" s="23">
        <v>0</v>
      </c>
      <c r="N262" s="23">
        <v>1</v>
      </c>
      <c r="O262" s="23">
        <v>0</v>
      </c>
      <c r="P262" s="7">
        <v>0</v>
      </c>
      <c r="Q262" s="23">
        <v>2</v>
      </c>
      <c r="R262" s="23">
        <v>0</v>
      </c>
      <c r="S262" s="7">
        <v>0</v>
      </c>
      <c r="T262" s="23">
        <v>0</v>
      </c>
      <c r="U262" s="7">
        <v>0</v>
      </c>
      <c r="V262" s="15">
        <f t="shared" si="14"/>
        <v>10</v>
      </c>
      <c r="W262" s="5">
        <v>2</v>
      </c>
      <c r="X262" s="15">
        <f t="shared" si="13"/>
        <v>12</v>
      </c>
    </row>
    <row r="263" spans="1:24" x14ac:dyDescent="0.25">
      <c r="A263">
        <f t="shared" si="15"/>
        <v>37</v>
      </c>
      <c r="B263">
        <v>2011</v>
      </c>
      <c r="C263" s="4">
        <v>40794</v>
      </c>
      <c r="D263" s="13">
        <v>9</v>
      </c>
      <c r="E263" s="13">
        <v>0</v>
      </c>
      <c r="F263" s="13">
        <v>0</v>
      </c>
      <c r="G263" s="13">
        <v>0</v>
      </c>
      <c r="H263" s="13">
        <v>0</v>
      </c>
      <c r="I263" s="13">
        <v>0</v>
      </c>
      <c r="J263" s="7">
        <v>0</v>
      </c>
      <c r="K263" s="23">
        <v>3</v>
      </c>
      <c r="L263" s="23">
        <v>0</v>
      </c>
      <c r="M263" s="23">
        <v>0</v>
      </c>
      <c r="N263" s="23">
        <v>5</v>
      </c>
      <c r="O263" s="23">
        <v>0</v>
      </c>
      <c r="P263" s="7">
        <v>0</v>
      </c>
      <c r="Q263" s="23">
        <v>0</v>
      </c>
      <c r="R263" s="23">
        <v>0</v>
      </c>
      <c r="S263" s="7">
        <v>0</v>
      </c>
      <c r="T263" s="23">
        <v>0</v>
      </c>
      <c r="U263" s="7">
        <v>1</v>
      </c>
      <c r="V263" s="15">
        <f t="shared" si="14"/>
        <v>18</v>
      </c>
      <c r="W263" s="5">
        <v>9</v>
      </c>
      <c r="X263" s="15">
        <f t="shared" si="13"/>
        <v>27</v>
      </c>
    </row>
    <row r="264" spans="1:24" x14ac:dyDescent="0.25">
      <c r="A264">
        <f t="shared" si="15"/>
        <v>37</v>
      </c>
      <c r="B264">
        <v>2011</v>
      </c>
      <c r="C264" s="4">
        <v>40795</v>
      </c>
      <c r="D264" s="13">
        <v>6.33</v>
      </c>
      <c r="E264" s="13">
        <v>0</v>
      </c>
      <c r="F264" s="13">
        <v>0</v>
      </c>
      <c r="G264" s="13">
        <v>0</v>
      </c>
      <c r="H264" s="13">
        <v>0</v>
      </c>
      <c r="I264" s="13">
        <v>0</v>
      </c>
      <c r="J264" s="7">
        <v>0</v>
      </c>
      <c r="K264" s="23">
        <v>4.33</v>
      </c>
      <c r="L264" s="23">
        <v>0</v>
      </c>
      <c r="M264" s="23">
        <v>0</v>
      </c>
      <c r="N264" s="23">
        <v>2</v>
      </c>
      <c r="O264" s="23">
        <v>3.33</v>
      </c>
      <c r="P264" s="7">
        <v>0</v>
      </c>
      <c r="Q264" s="23">
        <v>4</v>
      </c>
      <c r="R264" s="23">
        <v>0</v>
      </c>
      <c r="S264" s="7">
        <v>0</v>
      </c>
      <c r="T264" s="23">
        <v>0</v>
      </c>
      <c r="U264" s="7">
        <v>0</v>
      </c>
      <c r="V264" s="15">
        <f t="shared" si="14"/>
        <v>19.990000000000002</v>
      </c>
      <c r="W264" s="5">
        <v>15.33</v>
      </c>
      <c r="X264" s="15">
        <f t="shared" si="13"/>
        <v>35.32</v>
      </c>
    </row>
    <row r="265" spans="1:24" x14ac:dyDescent="0.25">
      <c r="A265">
        <f t="shared" si="15"/>
        <v>37</v>
      </c>
      <c r="B265">
        <v>2011</v>
      </c>
      <c r="C265" s="4">
        <v>40796</v>
      </c>
      <c r="D265" s="13">
        <v>6.33</v>
      </c>
      <c r="E265" s="13">
        <v>0</v>
      </c>
      <c r="F265" s="13">
        <v>0</v>
      </c>
      <c r="G265" s="13">
        <v>0</v>
      </c>
      <c r="H265" s="13">
        <v>0</v>
      </c>
      <c r="I265" s="13">
        <v>0</v>
      </c>
      <c r="J265" s="7">
        <v>0</v>
      </c>
      <c r="K265" s="23">
        <v>4.33</v>
      </c>
      <c r="L265" s="23">
        <v>0</v>
      </c>
      <c r="M265" s="23">
        <v>0</v>
      </c>
      <c r="N265" s="23">
        <v>2</v>
      </c>
      <c r="O265" s="23">
        <v>3.33</v>
      </c>
      <c r="P265" s="7">
        <v>0</v>
      </c>
      <c r="Q265" s="23">
        <v>4</v>
      </c>
      <c r="R265" s="23">
        <v>0</v>
      </c>
      <c r="S265" s="7">
        <v>0</v>
      </c>
      <c r="T265" s="23">
        <v>0</v>
      </c>
      <c r="U265" s="7">
        <v>0</v>
      </c>
      <c r="V265" s="15">
        <f t="shared" si="14"/>
        <v>19.990000000000002</v>
      </c>
      <c r="W265" s="5">
        <v>15.33</v>
      </c>
      <c r="X265" s="15">
        <f t="shared" si="13"/>
        <v>35.32</v>
      </c>
    </row>
    <row r="266" spans="1:24" x14ac:dyDescent="0.25">
      <c r="A266">
        <f t="shared" si="15"/>
        <v>38</v>
      </c>
      <c r="B266">
        <v>2011</v>
      </c>
      <c r="C266" s="4">
        <v>40797</v>
      </c>
      <c r="D266" s="13">
        <v>6.33</v>
      </c>
      <c r="E266" s="13">
        <v>0</v>
      </c>
      <c r="F266" s="13">
        <v>0</v>
      </c>
      <c r="G266" s="13">
        <v>0</v>
      </c>
      <c r="H266" s="13">
        <v>0</v>
      </c>
      <c r="I266" s="13">
        <v>0</v>
      </c>
      <c r="J266" s="7">
        <v>0</v>
      </c>
      <c r="K266" s="23">
        <v>4.33</v>
      </c>
      <c r="L266" s="23">
        <v>0</v>
      </c>
      <c r="M266" s="23">
        <v>0</v>
      </c>
      <c r="N266" s="23">
        <v>2</v>
      </c>
      <c r="O266" s="23">
        <v>3.33</v>
      </c>
      <c r="P266" s="7">
        <v>0</v>
      </c>
      <c r="Q266" s="23">
        <v>4</v>
      </c>
      <c r="R266" s="23">
        <v>0</v>
      </c>
      <c r="S266" s="7">
        <v>0</v>
      </c>
      <c r="T266" s="23">
        <v>0</v>
      </c>
      <c r="U266" s="7">
        <v>0</v>
      </c>
      <c r="V266" s="15">
        <f t="shared" si="14"/>
        <v>19.990000000000002</v>
      </c>
      <c r="W266" s="5">
        <v>15.33</v>
      </c>
      <c r="X266" s="15">
        <f t="shared" ref="X266:X270" si="16">SUM(V266:W266)</f>
        <v>35.32</v>
      </c>
    </row>
    <row r="267" spans="1:24" x14ac:dyDescent="0.25">
      <c r="A267">
        <f t="shared" si="15"/>
        <v>38</v>
      </c>
      <c r="B267">
        <v>2011</v>
      </c>
      <c r="C267" s="4">
        <v>40798</v>
      </c>
      <c r="D267" s="13">
        <v>0</v>
      </c>
      <c r="E267" s="13">
        <v>0</v>
      </c>
      <c r="F267" s="13">
        <v>0</v>
      </c>
      <c r="G267" s="13">
        <v>0</v>
      </c>
      <c r="H267" s="13">
        <v>0</v>
      </c>
      <c r="I267" s="13">
        <v>0</v>
      </c>
      <c r="J267" s="7">
        <v>0</v>
      </c>
      <c r="K267" s="23">
        <v>2</v>
      </c>
      <c r="L267" s="23">
        <v>0</v>
      </c>
      <c r="M267" s="23">
        <v>0</v>
      </c>
      <c r="N267" s="23">
        <v>0</v>
      </c>
      <c r="O267" s="23">
        <v>0</v>
      </c>
      <c r="P267" s="7">
        <v>0</v>
      </c>
      <c r="Q267" s="23">
        <v>0</v>
      </c>
      <c r="R267" s="23">
        <v>0</v>
      </c>
      <c r="S267" s="7">
        <v>0</v>
      </c>
      <c r="T267" s="23">
        <v>0</v>
      </c>
      <c r="U267" s="7">
        <v>0</v>
      </c>
      <c r="V267" s="15">
        <f t="shared" si="14"/>
        <v>2</v>
      </c>
      <c r="W267" s="5">
        <v>8</v>
      </c>
      <c r="X267" s="15">
        <f t="shared" si="16"/>
        <v>10</v>
      </c>
    </row>
    <row r="268" spans="1:24" x14ac:dyDescent="0.25">
      <c r="A268">
        <f t="shared" si="15"/>
        <v>38</v>
      </c>
      <c r="B268">
        <v>2011</v>
      </c>
      <c r="C268" s="4">
        <v>40799</v>
      </c>
      <c r="D268" s="13">
        <v>0</v>
      </c>
      <c r="E268" s="13">
        <v>0</v>
      </c>
      <c r="F268" s="13">
        <v>0</v>
      </c>
      <c r="G268" s="13">
        <v>0</v>
      </c>
      <c r="H268" s="13">
        <v>0</v>
      </c>
      <c r="I268" s="13">
        <v>0</v>
      </c>
      <c r="J268" s="7">
        <v>0</v>
      </c>
      <c r="K268" s="23">
        <v>1</v>
      </c>
      <c r="L268" s="23">
        <v>0</v>
      </c>
      <c r="M268" s="23">
        <v>0</v>
      </c>
      <c r="N268" s="23">
        <v>0</v>
      </c>
      <c r="O268" s="23">
        <v>0</v>
      </c>
      <c r="P268" s="7">
        <v>0</v>
      </c>
      <c r="Q268" s="23">
        <v>0</v>
      </c>
      <c r="R268" s="23">
        <v>0</v>
      </c>
      <c r="S268" s="7">
        <v>0</v>
      </c>
      <c r="T268" s="23">
        <v>0</v>
      </c>
      <c r="U268" s="7">
        <v>0</v>
      </c>
      <c r="V268" s="15">
        <f t="shared" si="14"/>
        <v>1</v>
      </c>
      <c r="W268" s="5">
        <v>3</v>
      </c>
      <c r="X268" s="15">
        <f t="shared" si="16"/>
        <v>4</v>
      </c>
    </row>
    <row r="269" spans="1:24" x14ac:dyDescent="0.25">
      <c r="A269">
        <f t="shared" si="15"/>
        <v>38</v>
      </c>
      <c r="B269">
        <v>2011</v>
      </c>
      <c r="C269" s="4">
        <v>40800</v>
      </c>
      <c r="D269" s="13">
        <v>0</v>
      </c>
      <c r="E269" s="13">
        <v>0</v>
      </c>
      <c r="F269" s="13">
        <v>0</v>
      </c>
      <c r="G269" s="13">
        <v>0</v>
      </c>
      <c r="H269" s="13">
        <v>0</v>
      </c>
      <c r="I269" s="13">
        <v>0</v>
      </c>
      <c r="J269" s="7">
        <v>0</v>
      </c>
      <c r="K269" s="23">
        <v>0</v>
      </c>
      <c r="L269" s="23">
        <v>0</v>
      </c>
      <c r="M269" s="23">
        <v>0</v>
      </c>
      <c r="N269" s="23">
        <v>0</v>
      </c>
      <c r="O269" s="23">
        <v>1</v>
      </c>
      <c r="P269" s="7">
        <v>0</v>
      </c>
      <c r="Q269" s="23">
        <v>3</v>
      </c>
      <c r="R269" s="23">
        <v>0</v>
      </c>
      <c r="S269" s="7">
        <v>0</v>
      </c>
      <c r="T269" s="23">
        <v>0</v>
      </c>
      <c r="U269" s="7">
        <v>0</v>
      </c>
      <c r="V269" s="15">
        <f t="shared" si="14"/>
        <v>4</v>
      </c>
      <c r="W269" s="5">
        <v>0</v>
      </c>
      <c r="X269" s="15">
        <f t="shared" si="16"/>
        <v>4</v>
      </c>
    </row>
    <row r="270" spans="1:24" x14ac:dyDescent="0.25">
      <c r="A270">
        <f t="shared" si="15"/>
        <v>38</v>
      </c>
      <c r="B270">
        <v>2011</v>
      </c>
      <c r="C270" s="4">
        <v>40801</v>
      </c>
      <c r="D270" s="13">
        <v>0</v>
      </c>
      <c r="E270" s="13">
        <v>0</v>
      </c>
      <c r="F270" s="13">
        <v>0</v>
      </c>
      <c r="G270" s="13">
        <v>0</v>
      </c>
      <c r="H270" s="13">
        <v>0</v>
      </c>
      <c r="I270" s="13">
        <v>0</v>
      </c>
      <c r="J270" s="13">
        <v>0</v>
      </c>
      <c r="K270" s="13">
        <v>0</v>
      </c>
      <c r="L270" s="13">
        <v>0</v>
      </c>
      <c r="M270" s="13">
        <v>0</v>
      </c>
      <c r="N270" s="13">
        <v>1</v>
      </c>
      <c r="O270" s="13">
        <v>0</v>
      </c>
      <c r="P270" s="13">
        <v>0</v>
      </c>
      <c r="Q270" s="13">
        <v>2</v>
      </c>
      <c r="R270" s="13">
        <v>0</v>
      </c>
      <c r="S270" s="13">
        <v>0</v>
      </c>
      <c r="T270" s="13">
        <v>0</v>
      </c>
      <c r="U270" s="13">
        <v>0</v>
      </c>
      <c r="V270" s="15">
        <f t="shared" si="14"/>
        <v>3</v>
      </c>
      <c r="W270" s="5">
        <v>2</v>
      </c>
      <c r="X270" s="15">
        <f t="shared" si="16"/>
        <v>5</v>
      </c>
    </row>
    <row r="271" spans="1:24" x14ac:dyDescent="0.25">
      <c r="A271">
        <f t="shared" si="15"/>
        <v>19</v>
      </c>
      <c r="B271">
        <v>2012</v>
      </c>
      <c r="C271" s="4">
        <v>40668</v>
      </c>
      <c r="J271" s="3"/>
      <c r="K271" s="5"/>
      <c r="L271" s="5"/>
      <c r="M271" s="5"/>
      <c r="N271" s="5"/>
      <c r="O271" s="5"/>
      <c r="P271" s="3"/>
      <c r="S271" s="3"/>
      <c r="T271" s="5"/>
      <c r="U271" s="3"/>
      <c r="V271" s="15">
        <f t="shared" ref="V271:V334" si="17">SUM(D271:U271)</f>
        <v>0</v>
      </c>
      <c r="W271" s="5"/>
      <c r="X271" s="15">
        <f>SUM(V271:W271)</f>
        <v>0</v>
      </c>
    </row>
    <row r="272" spans="1:24" x14ac:dyDescent="0.25">
      <c r="A272">
        <f t="shared" si="15"/>
        <v>19</v>
      </c>
      <c r="B272">
        <v>2012</v>
      </c>
      <c r="C272" s="4">
        <v>40669</v>
      </c>
      <c r="J272" s="3"/>
      <c r="K272" s="5"/>
      <c r="L272" s="5"/>
      <c r="M272" s="5"/>
      <c r="N272" s="5"/>
      <c r="O272" s="5"/>
      <c r="P272" s="3"/>
      <c r="S272" s="3"/>
      <c r="T272" s="5"/>
      <c r="U272" s="3"/>
      <c r="V272" s="15">
        <f t="shared" si="17"/>
        <v>0</v>
      </c>
      <c r="W272" s="5"/>
      <c r="X272" s="15">
        <f t="shared" ref="X272:X335" si="18">SUM(V272:W272)</f>
        <v>0</v>
      </c>
    </row>
    <row r="273" spans="1:24" x14ac:dyDescent="0.25">
      <c r="A273">
        <f t="shared" si="15"/>
        <v>19</v>
      </c>
      <c r="B273">
        <v>2012</v>
      </c>
      <c r="C273" s="4">
        <v>40670</v>
      </c>
      <c r="J273" s="3"/>
      <c r="K273" s="5"/>
      <c r="L273" s="5"/>
      <c r="M273" s="5"/>
      <c r="N273" s="5"/>
      <c r="O273" s="5"/>
      <c r="P273" s="3"/>
      <c r="S273" s="3"/>
      <c r="T273" s="5"/>
      <c r="U273" s="3"/>
      <c r="V273" s="15">
        <f t="shared" si="17"/>
        <v>0</v>
      </c>
      <c r="W273" s="5"/>
      <c r="X273" s="15">
        <f t="shared" si="18"/>
        <v>0</v>
      </c>
    </row>
    <row r="274" spans="1:24" x14ac:dyDescent="0.25">
      <c r="A274">
        <f t="shared" si="15"/>
        <v>20</v>
      </c>
      <c r="B274">
        <v>2012</v>
      </c>
      <c r="C274" s="4">
        <v>40671</v>
      </c>
      <c r="J274" s="3"/>
      <c r="K274" s="5"/>
      <c r="L274" s="5"/>
      <c r="M274" s="5"/>
      <c r="N274" s="5"/>
      <c r="O274" s="5"/>
      <c r="P274" s="3"/>
      <c r="S274" s="3"/>
      <c r="T274" s="5"/>
      <c r="U274" s="3"/>
      <c r="V274" s="15">
        <f t="shared" si="17"/>
        <v>0</v>
      </c>
      <c r="W274" s="5"/>
      <c r="X274" s="15">
        <f t="shared" si="18"/>
        <v>0</v>
      </c>
    </row>
    <row r="275" spans="1:24" x14ac:dyDescent="0.25">
      <c r="A275">
        <f t="shared" si="15"/>
        <v>20</v>
      </c>
      <c r="B275">
        <v>2012</v>
      </c>
      <c r="C275" s="4">
        <v>40672</v>
      </c>
      <c r="J275" s="3"/>
      <c r="K275" s="5"/>
      <c r="L275" s="5"/>
      <c r="M275" s="5"/>
      <c r="N275" s="5"/>
      <c r="O275" s="5"/>
      <c r="P275" s="3"/>
      <c r="Q275" s="5"/>
      <c r="R275" s="5"/>
      <c r="S275" s="3"/>
      <c r="T275" s="5"/>
      <c r="U275" s="3"/>
      <c r="V275" s="15">
        <f t="shared" si="17"/>
        <v>0</v>
      </c>
      <c r="W275" s="5"/>
      <c r="X275" s="15">
        <f t="shared" si="18"/>
        <v>0</v>
      </c>
    </row>
    <row r="276" spans="1:24" x14ac:dyDescent="0.25">
      <c r="A276">
        <f t="shared" si="15"/>
        <v>20</v>
      </c>
      <c r="B276">
        <v>2012</v>
      </c>
      <c r="C276" s="4">
        <v>40673</v>
      </c>
      <c r="J276" s="3"/>
      <c r="K276" s="5"/>
      <c r="L276" s="5"/>
      <c r="M276" s="5"/>
      <c r="N276" s="5"/>
      <c r="O276" s="5"/>
      <c r="P276" s="3"/>
      <c r="R276" s="5"/>
      <c r="S276" s="3"/>
      <c r="T276" s="5"/>
      <c r="U276" s="3"/>
      <c r="V276" s="15">
        <f t="shared" si="17"/>
        <v>0</v>
      </c>
      <c r="W276" s="5"/>
      <c r="X276" s="15">
        <f t="shared" si="18"/>
        <v>0</v>
      </c>
    </row>
    <row r="277" spans="1:24" x14ac:dyDescent="0.25">
      <c r="A277">
        <f t="shared" si="15"/>
        <v>20</v>
      </c>
      <c r="B277">
        <v>2012</v>
      </c>
      <c r="C277" s="4">
        <v>40674</v>
      </c>
      <c r="J277" s="3"/>
      <c r="K277" s="5"/>
      <c r="L277" s="5"/>
      <c r="M277" s="5"/>
      <c r="N277" s="5"/>
      <c r="O277" s="5"/>
      <c r="P277" s="3"/>
      <c r="Q277" s="5"/>
      <c r="R277" s="5"/>
      <c r="S277" s="3"/>
      <c r="T277" s="5"/>
      <c r="U277" s="3"/>
      <c r="V277" s="15">
        <f t="shared" si="17"/>
        <v>0</v>
      </c>
      <c r="W277" s="5"/>
      <c r="X277" s="15">
        <f t="shared" si="18"/>
        <v>0</v>
      </c>
    </row>
    <row r="278" spans="1:24" x14ac:dyDescent="0.25">
      <c r="A278">
        <f t="shared" si="15"/>
        <v>20</v>
      </c>
      <c r="B278">
        <v>2012</v>
      </c>
      <c r="C278" s="4">
        <v>40675</v>
      </c>
      <c r="J278" s="3"/>
      <c r="K278" s="5"/>
      <c r="L278" s="5"/>
      <c r="M278" s="5"/>
      <c r="N278" s="5"/>
      <c r="O278" s="5"/>
      <c r="P278" s="3"/>
      <c r="Q278" s="5"/>
      <c r="R278" s="5"/>
      <c r="S278" s="3"/>
      <c r="T278" s="5"/>
      <c r="U278" s="3"/>
      <c r="V278" s="15">
        <f t="shared" si="17"/>
        <v>0</v>
      </c>
      <c r="W278" s="5"/>
      <c r="X278" s="15">
        <f t="shared" si="18"/>
        <v>0</v>
      </c>
    </row>
    <row r="279" spans="1:24" x14ac:dyDescent="0.25">
      <c r="A279">
        <f t="shared" si="15"/>
        <v>20</v>
      </c>
      <c r="B279">
        <v>2012</v>
      </c>
      <c r="C279" s="4">
        <v>40676</v>
      </c>
      <c r="J279" s="3"/>
      <c r="K279" s="5"/>
      <c r="L279" s="5"/>
      <c r="M279" s="5"/>
      <c r="N279" s="5"/>
      <c r="O279" s="5"/>
      <c r="P279" s="3"/>
      <c r="Q279" s="5"/>
      <c r="R279" s="5"/>
      <c r="S279" s="3"/>
      <c r="T279" s="5"/>
      <c r="U279" s="3"/>
      <c r="V279" s="15">
        <f t="shared" si="17"/>
        <v>0</v>
      </c>
      <c r="W279" s="5"/>
      <c r="X279" s="15">
        <f t="shared" si="18"/>
        <v>0</v>
      </c>
    </row>
    <row r="280" spans="1:24" x14ac:dyDescent="0.25">
      <c r="A280">
        <f t="shared" si="15"/>
        <v>20</v>
      </c>
      <c r="B280">
        <v>2012</v>
      </c>
      <c r="C280" s="4">
        <v>40677</v>
      </c>
      <c r="J280" s="3"/>
      <c r="K280" s="5"/>
      <c r="L280" s="5"/>
      <c r="M280" s="5"/>
      <c r="N280" s="5"/>
      <c r="O280" s="5"/>
      <c r="P280" s="3"/>
      <c r="Q280" s="5"/>
      <c r="R280" s="5"/>
      <c r="S280" s="3"/>
      <c r="T280" s="5"/>
      <c r="U280" s="3"/>
      <c r="V280" s="15">
        <f t="shared" si="17"/>
        <v>0</v>
      </c>
      <c r="W280" s="5"/>
      <c r="X280" s="15">
        <f t="shared" si="18"/>
        <v>0</v>
      </c>
    </row>
    <row r="281" spans="1:24" x14ac:dyDescent="0.25">
      <c r="A281">
        <f t="shared" si="15"/>
        <v>21</v>
      </c>
      <c r="B281">
        <v>2012</v>
      </c>
      <c r="C281" s="4">
        <v>40678</v>
      </c>
      <c r="D281">
        <v>1.66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 s="5">
        <v>0.66</v>
      </c>
      <c r="M281" s="5">
        <v>0</v>
      </c>
      <c r="N281" s="5">
        <v>1</v>
      </c>
      <c r="O281" s="5">
        <v>0</v>
      </c>
      <c r="P281" s="3">
        <v>0</v>
      </c>
      <c r="Q281" s="5">
        <v>9</v>
      </c>
      <c r="R281" s="5">
        <v>0</v>
      </c>
      <c r="S281" s="5">
        <v>0</v>
      </c>
      <c r="T281" s="5">
        <v>0</v>
      </c>
      <c r="U281" s="5">
        <v>0</v>
      </c>
      <c r="V281" s="15">
        <f t="shared" si="17"/>
        <v>12.32</v>
      </c>
      <c r="W281" s="5">
        <v>0.33</v>
      </c>
      <c r="X281" s="15">
        <f t="shared" si="18"/>
        <v>12.65</v>
      </c>
    </row>
    <row r="282" spans="1:24" x14ac:dyDescent="0.25">
      <c r="A282">
        <f t="shared" si="15"/>
        <v>21</v>
      </c>
      <c r="B282">
        <v>2012</v>
      </c>
      <c r="C282" s="4">
        <v>40679</v>
      </c>
      <c r="D282">
        <v>1.66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 s="5">
        <v>0.66</v>
      </c>
      <c r="M282" s="5">
        <v>0</v>
      </c>
      <c r="N282" s="5">
        <v>1</v>
      </c>
      <c r="O282" s="5">
        <v>0</v>
      </c>
      <c r="P282" s="3">
        <v>0</v>
      </c>
      <c r="Q282" s="5">
        <v>9</v>
      </c>
      <c r="R282" s="5">
        <v>0</v>
      </c>
      <c r="S282" s="5">
        <v>0</v>
      </c>
      <c r="T282" s="5">
        <v>0</v>
      </c>
      <c r="U282" s="5">
        <v>0</v>
      </c>
      <c r="V282" s="15">
        <f t="shared" si="17"/>
        <v>12.32</v>
      </c>
      <c r="W282" s="5">
        <v>0.33</v>
      </c>
      <c r="X282" s="15">
        <f t="shared" si="18"/>
        <v>12.65</v>
      </c>
    </row>
    <row r="283" spans="1:24" x14ac:dyDescent="0.25">
      <c r="A283">
        <f t="shared" si="15"/>
        <v>21</v>
      </c>
      <c r="B283">
        <v>2012</v>
      </c>
      <c r="C283" s="4">
        <v>40680</v>
      </c>
      <c r="D283">
        <v>1.66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 s="5">
        <v>0.66</v>
      </c>
      <c r="M283" s="5">
        <v>0</v>
      </c>
      <c r="N283" s="5">
        <v>1</v>
      </c>
      <c r="O283" s="5">
        <v>0</v>
      </c>
      <c r="P283" s="3">
        <v>0</v>
      </c>
      <c r="Q283" s="5">
        <v>9</v>
      </c>
      <c r="R283" s="5">
        <v>0</v>
      </c>
      <c r="S283" s="5">
        <v>0</v>
      </c>
      <c r="T283" s="5">
        <v>0</v>
      </c>
      <c r="U283" s="5">
        <v>0</v>
      </c>
      <c r="V283" s="15">
        <f t="shared" si="17"/>
        <v>12.32</v>
      </c>
      <c r="W283" s="5">
        <v>0.33</v>
      </c>
      <c r="X283" s="15">
        <f t="shared" si="18"/>
        <v>12.65</v>
      </c>
    </row>
    <row r="284" spans="1:24" x14ac:dyDescent="0.25">
      <c r="A284">
        <f t="shared" si="15"/>
        <v>21</v>
      </c>
      <c r="B284">
        <v>2012</v>
      </c>
      <c r="C284" s="4">
        <v>40681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 s="5">
        <v>1</v>
      </c>
      <c r="L284" s="5">
        <v>5.25</v>
      </c>
      <c r="M284" s="5">
        <v>0</v>
      </c>
      <c r="N284" s="5">
        <v>0.75</v>
      </c>
      <c r="O284" s="5">
        <v>0</v>
      </c>
      <c r="P284" s="3">
        <v>0</v>
      </c>
      <c r="Q284" s="5">
        <v>38.75</v>
      </c>
      <c r="R284" s="5">
        <v>0</v>
      </c>
      <c r="S284" s="3">
        <v>0</v>
      </c>
      <c r="T284" s="5">
        <v>0</v>
      </c>
      <c r="U284" s="3">
        <v>0</v>
      </c>
      <c r="V284" s="15">
        <f t="shared" si="17"/>
        <v>45.75</v>
      </c>
      <c r="W284" s="5">
        <v>2.5</v>
      </c>
      <c r="X284" s="15">
        <f t="shared" si="18"/>
        <v>48.25</v>
      </c>
    </row>
    <row r="285" spans="1:24" x14ac:dyDescent="0.25">
      <c r="A285">
        <f t="shared" si="15"/>
        <v>21</v>
      </c>
      <c r="B285">
        <v>2012</v>
      </c>
      <c r="C285" s="4">
        <v>40682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 s="5">
        <v>1</v>
      </c>
      <c r="L285" s="5">
        <v>5.25</v>
      </c>
      <c r="M285" s="5">
        <v>0</v>
      </c>
      <c r="N285" s="5">
        <v>0.75</v>
      </c>
      <c r="O285" s="5">
        <v>0</v>
      </c>
      <c r="P285" s="3">
        <v>0</v>
      </c>
      <c r="Q285" s="5">
        <v>38.75</v>
      </c>
      <c r="R285" s="5">
        <v>0</v>
      </c>
      <c r="S285" s="3">
        <v>0</v>
      </c>
      <c r="T285" s="5">
        <v>0</v>
      </c>
      <c r="U285" s="3">
        <v>0</v>
      </c>
      <c r="V285" s="15">
        <f t="shared" si="17"/>
        <v>45.75</v>
      </c>
      <c r="W285" s="5">
        <v>2.5</v>
      </c>
      <c r="X285" s="15">
        <f t="shared" si="18"/>
        <v>48.25</v>
      </c>
    </row>
    <row r="286" spans="1:24" x14ac:dyDescent="0.25">
      <c r="A286">
        <f t="shared" si="15"/>
        <v>21</v>
      </c>
      <c r="B286">
        <v>2012</v>
      </c>
      <c r="C286" s="4">
        <v>40683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 s="5">
        <v>1</v>
      </c>
      <c r="L286" s="5">
        <v>5.25</v>
      </c>
      <c r="M286" s="5">
        <v>0</v>
      </c>
      <c r="N286" s="5">
        <v>0.75</v>
      </c>
      <c r="O286" s="5">
        <v>0</v>
      </c>
      <c r="P286" s="3">
        <v>0</v>
      </c>
      <c r="Q286" s="5">
        <v>38.75</v>
      </c>
      <c r="R286" s="5">
        <v>0</v>
      </c>
      <c r="S286" s="3">
        <v>0</v>
      </c>
      <c r="T286" s="5">
        <v>0</v>
      </c>
      <c r="U286" s="3">
        <v>0</v>
      </c>
      <c r="V286" s="15">
        <f t="shared" si="17"/>
        <v>45.75</v>
      </c>
      <c r="W286" s="5">
        <v>2.5</v>
      </c>
      <c r="X286" s="15">
        <f t="shared" si="18"/>
        <v>48.25</v>
      </c>
    </row>
    <row r="287" spans="1:24" x14ac:dyDescent="0.25">
      <c r="A287">
        <f t="shared" si="15"/>
        <v>21</v>
      </c>
      <c r="B287">
        <v>2012</v>
      </c>
      <c r="C287" s="4">
        <v>40684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 s="5">
        <v>1</v>
      </c>
      <c r="L287" s="5">
        <v>5.25</v>
      </c>
      <c r="M287" s="5">
        <v>0</v>
      </c>
      <c r="N287" s="5">
        <v>0.75</v>
      </c>
      <c r="O287" s="5">
        <v>0</v>
      </c>
      <c r="P287" s="3">
        <v>0</v>
      </c>
      <c r="Q287" s="5">
        <v>38.75</v>
      </c>
      <c r="R287" s="5">
        <v>0</v>
      </c>
      <c r="S287" s="3">
        <v>0</v>
      </c>
      <c r="T287" s="5">
        <v>0</v>
      </c>
      <c r="U287" s="3">
        <v>0</v>
      </c>
      <c r="V287" s="15">
        <f t="shared" si="17"/>
        <v>45.75</v>
      </c>
      <c r="W287" s="5">
        <v>2.5</v>
      </c>
      <c r="X287" s="15">
        <f t="shared" si="18"/>
        <v>48.25</v>
      </c>
    </row>
    <row r="288" spans="1:24" x14ac:dyDescent="0.25">
      <c r="A288">
        <f t="shared" si="15"/>
        <v>22</v>
      </c>
      <c r="B288">
        <v>2012</v>
      </c>
      <c r="C288" s="4">
        <v>40685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 s="5">
        <v>1</v>
      </c>
      <c r="R288" s="5">
        <v>0</v>
      </c>
      <c r="S288" s="3">
        <v>0</v>
      </c>
      <c r="T288" s="5">
        <v>0</v>
      </c>
      <c r="U288" s="3">
        <v>0</v>
      </c>
      <c r="V288" s="15">
        <f t="shared" si="17"/>
        <v>1</v>
      </c>
      <c r="W288" s="5">
        <v>0</v>
      </c>
      <c r="X288" s="15">
        <f t="shared" si="18"/>
        <v>1</v>
      </c>
    </row>
    <row r="289" spans="1:24" x14ac:dyDescent="0.25">
      <c r="A289">
        <f t="shared" si="15"/>
        <v>22</v>
      </c>
      <c r="B289">
        <v>2012</v>
      </c>
      <c r="C289" s="4">
        <v>40686</v>
      </c>
      <c r="D289" t="s">
        <v>25</v>
      </c>
      <c r="E289" t="s">
        <v>25</v>
      </c>
      <c r="F289" t="s">
        <v>25</v>
      </c>
      <c r="G289" t="s">
        <v>25</v>
      </c>
      <c r="H289" t="s">
        <v>25</v>
      </c>
      <c r="I289" t="s">
        <v>25</v>
      </c>
      <c r="J289" t="s">
        <v>25</v>
      </c>
      <c r="K289" t="s">
        <v>25</v>
      </c>
      <c r="L289" t="s">
        <v>25</v>
      </c>
      <c r="M289" t="s">
        <v>25</v>
      </c>
      <c r="N289" t="s">
        <v>25</v>
      </c>
      <c r="O289" t="s">
        <v>25</v>
      </c>
      <c r="P289" t="s">
        <v>25</v>
      </c>
      <c r="Q289" t="s">
        <v>25</v>
      </c>
      <c r="R289" t="s">
        <v>25</v>
      </c>
      <c r="S289" t="s">
        <v>25</v>
      </c>
      <c r="T289" t="s">
        <v>25</v>
      </c>
      <c r="U289" t="s">
        <v>25</v>
      </c>
      <c r="V289" s="15" t="s">
        <v>25</v>
      </c>
      <c r="W289" s="5" t="s">
        <v>25</v>
      </c>
      <c r="X289" s="15">
        <f t="shared" si="18"/>
        <v>0</v>
      </c>
    </row>
    <row r="290" spans="1:24" x14ac:dyDescent="0.25">
      <c r="A290">
        <f t="shared" si="15"/>
        <v>22</v>
      </c>
      <c r="B290">
        <v>2012</v>
      </c>
      <c r="C290" s="4">
        <v>40687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4</v>
      </c>
      <c r="R290">
        <v>0</v>
      </c>
      <c r="S290">
        <v>0</v>
      </c>
      <c r="T290">
        <v>0</v>
      </c>
      <c r="U290">
        <v>0</v>
      </c>
      <c r="V290" s="15">
        <f t="shared" si="17"/>
        <v>5</v>
      </c>
      <c r="W290" s="5">
        <v>1</v>
      </c>
      <c r="X290" s="15">
        <f t="shared" si="18"/>
        <v>6</v>
      </c>
    </row>
    <row r="291" spans="1:24" x14ac:dyDescent="0.25">
      <c r="A291">
        <f t="shared" si="15"/>
        <v>22</v>
      </c>
      <c r="B291">
        <v>2012</v>
      </c>
      <c r="C291" s="4">
        <v>40688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2</v>
      </c>
      <c r="R291">
        <v>0</v>
      </c>
      <c r="S291">
        <v>0</v>
      </c>
      <c r="T291">
        <v>0</v>
      </c>
      <c r="U291">
        <v>0</v>
      </c>
      <c r="V291" s="15">
        <f t="shared" si="17"/>
        <v>2</v>
      </c>
      <c r="W291" s="5">
        <v>0</v>
      </c>
      <c r="X291" s="15">
        <f t="shared" si="18"/>
        <v>2</v>
      </c>
    </row>
    <row r="292" spans="1:24" x14ac:dyDescent="0.25">
      <c r="A292">
        <f t="shared" si="15"/>
        <v>22</v>
      </c>
      <c r="B292">
        <v>2012</v>
      </c>
      <c r="C292" s="4">
        <v>40689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3.75</v>
      </c>
      <c r="R292">
        <v>0</v>
      </c>
      <c r="S292">
        <v>0</v>
      </c>
      <c r="T292">
        <v>0</v>
      </c>
      <c r="U292">
        <v>0</v>
      </c>
      <c r="V292" s="15">
        <f t="shared" si="17"/>
        <v>3.75</v>
      </c>
      <c r="W292" s="5">
        <v>0.25</v>
      </c>
      <c r="X292" s="15">
        <f t="shared" si="18"/>
        <v>4</v>
      </c>
    </row>
    <row r="293" spans="1:24" x14ac:dyDescent="0.25">
      <c r="A293">
        <f t="shared" si="15"/>
        <v>22</v>
      </c>
      <c r="B293">
        <v>2012</v>
      </c>
      <c r="C293" s="4">
        <v>40690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3.75</v>
      </c>
      <c r="R293">
        <v>0</v>
      </c>
      <c r="S293">
        <v>0</v>
      </c>
      <c r="T293">
        <v>0</v>
      </c>
      <c r="U293">
        <v>0</v>
      </c>
      <c r="V293" s="15">
        <f t="shared" si="17"/>
        <v>3.75</v>
      </c>
      <c r="W293" s="5">
        <v>0.25</v>
      </c>
      <c r="X293" s="15">
        <f t="shared" si="18"/>
        <v>4</v>
      </c>
    </row>
    <row r="294" spans="1:24" x14ac:dyDescent="0.25">
      <c r="A294">
        <f t="shared" si="15"/>
        <v>22</v>
      </c>
      <c r="B294">
        <v>2012</v>
      </c>
      <c r="C294" s="4">
        <v>40691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3.75</v>
      </c>
      <c r="R294">
        <v>0</v>
      </c>
      <c r="S294">
        <v>0</v>
      </c>
      <c r="T294">
        <v>0</v>
      </c>
      <c r="U294">
        <v>0</v>
      </c>
      <c r="V294" s="15">
        <f t="shared" si="17"/>
        <v>3.75</v>
      </c>
      <c r="W294" s="5">
        <v>0.25</v>
      </c>
      <c r="X294" s="15">
        <f t="shared" si="18"/>
        <v>4</v>
      </c>
    </row>
    <row r="295" spans="1:24" x14ac:dyDescent="0.25">
      <c r="A295">
        <f t="shared" si="15"/>
        <v>23</v>
      </c>
      <c r="B295">
        <v>2012</v>
      </c>
      <c r="C295" s="4">
        <v>40692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3.75</v>
      </c>
      <c r="R295">
        <v>0</v>
      </c>
      <c r="S295">
        <v>0</v>
      </c>
      <c r="T295">
        <v>0</v>
      </c>
      <c r="U295">
        <v>0</v>
      </c>
      <c r="V295" s="15">
        <f t="shared" si="17"/>
        <v>3.75</v>
      </c>
      <c r="W295" s="5">
        <v>0.25</v>
      </c>
      <c r="X295" s="15">
        <f t="shared" si="18"/>
        <v>4</v>
      </c>
    </row>
    <row r="296" spans="1:24" x14ac:dyDescent="0.25">
      <c r="A296">
        <f t="shared" si="15"/>
        <v>23</v>
      </c>
      <c r="B296">
        <v>2012</v>
      </c>
      <c r="C296" s="4">
        <v>40693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 s="15">
        <f t="shared" si="17"/>
        <v>0</v>
      </c>
      <c r="W296" s="5">
        <v>0</v>
      </c>
      <c r="X296" s="15">
        <f t="shared" si="18"/>
        <v>0</v>
      </c>
    </row>
    <row r="297" spans="1:24" x14ac:dyDescent="0.25">
      <c r="A297">
        <f t="shared" si="15"/>
        <v>23</v>
      </c>
      <c r="B297">
        <v>2012</v>
      </c>
      <c r="C297" s="4">
        <v>40694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1</v>
      </c>
      <c r="M297">
        <v>0</v>
      </c>
      <c r="N297">
        <v>0</v>
      </c>
      <c r="O297">
        <v>0</v>
      </c>
      <c r="P297">
        <v>0</v>
      </c>
      <c r="Q297">
        <v>2</v>
      </c>
      <c r="R297">
        <v>0</v>
      </c>
      <c r="S297">
        <v>0</v>
      </c>
      <c r="T297">
        <v>0</v>
      </c>
      <c r="U297">
        <v>0</v>
      </c>
      <c r="V297" s="15">
        <f t="shared" si="17"/>
        <v>3</v>
      </c>
      <c r="W297" s="5">
        <v>0</v>
      </c>
      <c r="X297" s="15">
        <f t="shared" si="18"/>
        <v>3</v>
      </c>
    </row>
    <row r="298" spans="1:24" x14ac:dyDescent="0.25">
      <c r="A298">
        <f t="shared" si="15"/>
        <v>23</v>
      </c>
      <c r="B298">
        <v>2012</v>
      </c>
      <c r="C298" s="4">
        <v>40695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4</v>
      </c>
      <c r="R298">
        <v>0</v>
      </c>
      <c r="S298">
        <v>0</v>
      </c>
      <c r="T298">
        <v>0</v>
      </c>
      <c r="U298">
        <v>0</v>
      </c>
      <c r="V298" s="15">
        <f t="shared" si="17"/>
        <v>4</v>
      </c>
      <c r="W298" s="5">
        <v>0</v>
      </c>
      <c r="X298" s="15">
        <f t="shared" si="18"/>
        <v>4</v>
      </c>
    </row>
    <row r="299" spans="1:24" x14ac:dyDescent="0.25">
      <c r="A299">
        <f t="shared" si="15"/>
        <v>23</v>
      </c>
      <c r="B299">
        <v>2012</v>
      </c>
      <c r="C299" s="4">
        <v>40696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0.33</v>
      </c>
      <c r="L299">
        <v>0.33</v>
      </c>
      <c r="M299">
        <v>0</v>
      </c>
      <c r="N299">
        <v>1</v>
      </c>
      <c r="O299">
        <v>1</v>
      </c>
      <c r="P299">
        <v>0</v>
      </c>
      <c r="Q299">
        <v>3</v>
      </c>
      <c r="R299">
        <v>0</v>
      </c>
      <c r="S299">
        <v>0</v>
      </c>
      <c r="T299">
        <v>0</v>
      </c>
      <c r="U299">
        <v>0</v>
      </c>
      <c r="V299" s="15">
        <f t="shared" si="17"/>
        <v>5.66</v>
      </c>
      <c r="W299" s="5">
        <v>1</v>
      </c>
      <c r="X299" s="15">
        <f t="shared" si="18"/>
        <v>6.66</v>
      </c>
    </row>
    <row r="300" spans="1:24" x14ac:dyDescent="0.25">
      <c r="A300">
        <f t="shared" si="15"/>
        <v>23</v>
      </c>
      <c r="B300">
        <v>2012</v>
      </c>
      <c r="C300" s="4">
        <v>40697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0.33</v>
      </c>
      <c r="L300">
        <v>0.33</v>
      </c>
      <c r="M300">
        <v>0</v>
      </c>
      <c r="N300">
        <v>1</v>
      </c>
      <c r="O300">
        <v>1</v>
      </c>
      <c r="P300">
        <v>0</v>
      </c>
      <c r="Q300">
        <v>3</v>
      </c>
      <c r="R300">
        <v>0</v>
      </c>
      <c r="S300">
        <v>0</v>
      </c>
      <c r="T300">
        <v>0</v>
      </c>
      <c r="U300">
        <v>0</v>
      </c>
      <c r="V300" s="15">
        <f t="shared" si="17"/>
        <v>5.66</v>
      </c>
      <c r="W300" s="5">
        <v>1</v>
      </c>
      <c r="X300" s="15">
        <f t="shared" si="18"/>
        <v>6.66</v>
      </c>
    </row>
    <row r="301" spans="1:24" x14ac:dyDescent="0.25">
      <c r="A301">
        <f t="shared" si="15"/>
        <v>23</v>
      </c>
      <c r="B301">
        <v>2012</v>
      </c>
      <c r="C301" s="4">
        <v>40698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0.33</v>
      </c>
      <c r="L301">
        <v>0.33</v>
      </c>
      <c r="M301">
        <v>0</v>
      </c>
      <c r="N301">
        <v>1</v>
      </c>
      <c r="O301">
        <v>1</v>
      </c>
      <c r="P301">
        <v>0</v>
      </c>
      <c r="Q301">
        <v>3</v>
      </c>
      <c r="R301">
        <v>0</v>
      </c>
      <c r="S301">
        <v>0</v>
      </c>
      <c r="T301">
        <v>0</v>
      </c>
      <c r="U301">
        <v>0</v>
      </c>
      <c r="V301" s="15">
        <f t="shared" si="17"/>
        <v>5.66</v>
      </c>
      <c r="W301" s="5">
        <v>1</v>
      </c>
      <c r="X301" s="15">
        <f t="shared" si="18"/>
        <v>6.66</v>
      </c>
    </row>
    <row r="302" spans="1:24" x14ac:dyDescent="0.25">
      <c r="A302">
        <f t="shared" si="15"/>
        <v>24</v>
      </c>
      <c r="B302">
        <v>2012</v>
      </c>
      <c r="C302" s="4">
        <v>40699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3</v>
      </c>
      <c r="M302">
        <v>0</v>
      </c>
      <c r="N302">
        <v>0</v>
      </c>
      <c r="O302">
        <v>0</v>
      </c>
      <c r="P302">
        <v>0</v>
      </c>
      <c r="Q302">
        <v>11</v>
      </c>
      <c r="R302">
        <v>0</v>
      </c>
      <c r="S302">
        <v>0</v>
      </c>
      <c r="T302">
        <v>0</v>
      </c>
      <c r="U302">
        <v>0</v>
      </c>
      <c r="V302" s="15">
        <f t="shared" si="17"/>
        <v>15</v>
      </c>
      <c r="W302" s="5">
        <v>0</v>
      </c>
      <c r="X302" s="15">
        <f t="shared" si="18"/>
        <v>15</v>
      </c>
    </row>
    <row r="303" spans="1:24" x14ac:dyDescent="0.25">
      <c r="A303">
        <f t="shared" si="15"/>
        <v>24</v>
      </c>
      <c r="B303">
        <v>2012</v>
      </c>
      <c r="C303" s="4">
        <v>40700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15</v>
      </c>
      <c r="R303">
        <v>0</v>
      </c>
      <c r="S303">
        <v>0</v>
      </c>
      <c r="T303">
        <v>0</v>
      </c>
      <c r="U303">
        <v>0</v>
      </c>
      <c r="V303" s="15">
        <f t="shared" si="17"/>
        <v>16</v>
      </c>
      <c r="W303" s="5">
        <v>0</v>
      </c>
      <c r="X303" s="15">
        <f t="shared" si="18"/>
        <v>16</v>
      </c>
    </row>
    <row r="304" spans="1:24" x14ac:dyDescent="0.25">
      <c r="A304">
        <f t="shared" si="15"/>
        <v>24</v>
      </c>
      <c r="B304">
        <v>2012</v>
      </c>
      <c r="C304" s="4">
        <v>40701</v>
      </c>
      <c r="D304">
        <v>4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9</v>
      </c>
      <c r="R304">
        <v>0</v>
      </c>
      <c r="S304">
        <v>0</v>
      </c>
      <c r="T304">
        <v>0</v>
      </c>
      <c r="U304">
        <v>0</v>
      </c>
      <c r="V304" s="15">
        <f t="shared" si="17"/>
        <v>14</v>
      </c>
      <c r="W304" s="5">
        <v>4</v>
      </c>
      <c r="X304" s="15">
        <f t="shared" si="18"/>
        <v>18</v>
      </c>
    </row>
    <row r="305" spans="1:24" x14ac:dyDescent="0.25">
      <c r="A305">
        <f t="shared" si="15"/>
        <v>24</v>
      </c>
      <c r="B305">
        <v>2012</v>
      </c>
      <c r="C305" s="4">
        <v>40702</v>
      </c>
      <c r="D305">
        <v>3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1</v>
      </c>
      <c r="M305">
        <v>0</v>
      </c>
      <c r="N305">
        <v>1</v>
      </c>
      <c r="O305">
        <v>1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 s="15">
        <f t="shared" si="17"/>
        <v>6</v>
      </c>
      <c r="W305" s="5">
        <v>2</v>
      </c>
      <c r="X305" s="15">
        <f t="shared" si="18"/>
        <v>8</v>
      </c>
    </row>
    <row r="306" spans="1:24" x14ac:dyDescent="0.25">
      <c r="A306">
        <f t="shared" si="15"/>
        <v>24</v>
      </c>
      <c r="B306">
        <v>2012</v>
      </c>
      <c r="C306" s="4">
        <v>40703</v>
      </c>
      <c r="D306">
        <v>1.33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1</v>
      </c>
      <c r="M306">
        <v>0</v>
      </c>
      <c r="N306">
        <v>0.66</v>
      </c>
      <c r="O306">
        <v>0</v>
      </c>
      <c r="P306">
        <v>0</v>
      </c>
      <c r="Q306">
        <v>2.33</v>
      </c>
      <c r="R306">
        <v>0</v>
      </c>
      <c r="S306">
        <v>0</v>
      </c>
      <c r="T306">
        <v>0.33</v>
      </c>
      <c r="U306">
        <v>0</v>
      </c>
      <c r="V306" s="15">
        <f t="shared" si="17"/>
        <v>5.65</v>
      </c>
      <c r="W306" s="5">
        <v>3.33</v>
      </c>
      <c r="X306" s="15">
        <f t="shared" si="18"/>
        <v>8.98</v>
      </c>
    </row>
    <row r="307" spans="1:24" x14ac:dyDescent="0.25">
      <c r="A307">
        <f t="shared" si="15"/>
        <v>24</v>
      </c>
      <c r="B307">
        <v>2012</v>
      </c>
      <c r="C307" s="4">
        <v>40704</v>
      </c>
      <c r="D307">
        <v>1.33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1</v>
      </c>
      <c r="M307">
        <v>0</v>
      </c>
      <c r="N307">
        <v>0.66</v>
      </c>
      <c r="O307">
        <v>0</v>
      </c>
      <c r="P307">
        <v>0</v>
      </c>
      <c r="Q307">
        <v>2.33</v>
      </c>
      <c r="R307">
        <v>0</v>
      </c>
      <c r="S307">
        <v>0</v>
      </c>
      <c r="T307">
        <v>0.33</v>
      </c>
      <c r="U307">
        <v>0</v>
      </c>
      <c r="V307" s="15">
        <f t="shared" si="17"/>
        <v>5.65</v>
      </c>
      <c r="W307" s="5">
        <v>3.33</v>
      </c>
      <c r="X307" s="15">
        <f t="shared" si="18"/>
        <v>8.98</v>
      </c>
    </row>
    <row r="308" spans="1:24" x14ac:dyDescent="0.25">
      <c r="A308">
        <f t="shared" si="15"/>
        <v>24</v>
      </c>
      <c r="B308">
        <v>2012</v>
      </c>
      <c r="C308" s="4">
        <v>40705</v>
      </c>
      <c r="D308">
        <v>1.33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1</v>
      </c>
      <c r="M308">
        <v>0</v>
      </c>
      <c r="N308">
        <v>0.66</v>
      </c>
      <c r="O308">
        <v>0</v>
      </c>
      <c r="P308">
        <v>0</v>
      </c>
      <c r="Q308">
        <v>2.33</v>
      </c>
      <c r="R308">
        <v>0</v>
      </c>
      <c r="S308">
        <v>0</v>
      </c>
      <c r="T308">
        <v>0.33</v>
      </c>
      <c r="U308">
        <v>0</v>
      </c>
      <c r="V308" s="15">
        <f t="shared" si="17"/>
        <v>5.65</v>
      </c>
      <c r="W308" s="5">
        <v>3.33</v>
      </c>
      <c r="X308" s="15">
        <f t="shared" si="18"/>
        <v>8.98</v>
      </c>
    </row>
    <row r="309" spans="1:24" x14ac:dyDescent="0.25">
      <c r="A309">
        <f t="shared" si="15"/>
        <v>25</v>
      </c>
      <c r="B309">
        <v>2012</v>
      </c>
      <c r="C309" s="4">
        <v>40706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 s="15">
        <f t="shared" si="17"/>
        <v>1</v>
      </c>
      <c r="W309" s="5">
        <v>0</v>
      </c>
      <c r="X309" s="15">
        <f t="shared" si="18"/>
        <v>1</v>
      </c>
    </row>
    <row r="310" spans="1:24" x14ac:dyDescent="0.25">
      <c r="A310">
        <f t="shared" si="15"/>
        <v>25</v>
      </c>
      <c r="B310">
        <v>2012</v>
      </c>
      <c r="C310" s="4">
        <v>40707</v>
      </c>
      <c r="D310">
        <v>2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2</v>
      </c>
      <c r="P310">
        <v>0</v>
      </c>
      <c r="Q310">
        <v>7</v>
      </c>
      <c r="R310">
        <v>0</v>
      </c>
      <c r="S310">
        <v>0</v>
      </c>
      <c r="T310">
        <v>2</v>
      </c>
      <c r="U310">
        <v>0</v>
      </c>
      <c r="V310" s="15">
        <f t="shared" si="17"/>
        <v>14</v>
      </c>
      <c r="W310" s="5">
        <v>3</v>
      </c>
      <c r="X310" s="15">
        <f t="shared" si="18"/>
        <v>17</v>
      </c>
    </row>
    <row r="311" spans="1:24" x14ac:dyDescent="0.25">
      <c r="A311">
        <f t="shared" si="15"/>
        <v>25</v>
      </c>
      <c r="B311">
        <v>2012</v>
      </c>
      <c r="C311" s="4">
        <v>40708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1</v>
      </c>
      <c r="L311">
        <v>0</v>
      </c>
      <c r="M311">
        <v>0</v>
      </c>
      <c r="N311">
        <v>2</v>
      </c>
      <c r="O311">
        <v>0</v>
      </c>
      <c r="P311">
        <v>0</v>
      </c>
      <c r="Q311">
        <v>3</v>
      </c>
      <c r="R311">
        <v>0</v>
      </c>
      <c r="S311">
        <v>0</v>
      </c>
      <c r="T311">
        <v>0</v>
      </c>
      <c r="U311">
        <v>0</v>
      </c>
      <c r="V311" s="15">
        <f t="shared" si="17"/>
        <v>7</v>
      </c>
      <c r="W311" s="5">
        <v>4</v>
      </c>
      <c r="X311" s="15">
        <f t="shared" si="18"/>
        <v>11</v>
      </c>
    </row>
    <row r="312" spans="1:24" x14ac:dyDescent="0.25">
      <c r="A312">
        <f t="shared" si="15"/>
        <v>25</v>
      </c>
      <c r="B312">
        <v>2012</v>
      </c>
      <c r="C312" s="4">
        <v>40709</v>
      </c>
      <c r="D312">
        <v>4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1</v>
      </c>
      <c r="L312">
        <v>3</v>
      </c>
      <c r="M312">
        <v>0</v>
      </c>
      <c r="N312">
        <v>2</v>
      </c>
      <c r="O312">
        <v>0</v>
      </c>
      <c r="P312">
        <v>0</v>
      </c>
      <c r="Q312">
        <v>2</v>
      </c>
      <c r="R312">
        <v>0</v>
      </c>
      <c r="S312">
        <v>0</v>
      </c>
      <c r="T312">
        <v>0</v>
      </c>
      <c r="U312">
        <v>0</v>
      </c>
      <c r="V312" s="15">
        <f t="shared" si="17"/>
        <v>12</v>
      </c>
      <c r="W312" s="5">
        <v>6</v>
      </c>
      <c r="X312" s="15">
        <f t="shared" si="18"/>
        <v>18</v>
      </c>
    </row>
    <row r="313" spans="1:24" x14ac:dyDescent="0.25">
      <c r="A313">
        <f t="shared" si="15"/>
        <v>25</v>
      </c>
      <c r="B313">
        <v>2012</v>
      </c>
      <c r="C313" s="4">
        <v>40710</v>
      </c>
      <c r="D313" s="13">
        <v>2.66</v>
      </c>
      <c r="E313" s="13">
        <v>0</v>
      </c>
      <c r="F313" s="13">
        <v>0</v>
      </c>
      <c r="G313" s="13">
        <v>0</v>
      </c>
      <c r="H313" s="13">
        <v>0</v>
      </c>
      <c r="I313" s="13">
        <v>0</v>
      </c>
      <c r="J313" s="13">
        <v>0</v>
      </c>
      <c r="K313" s="13">
        <v>0</v>
      </c>
      <c r="L313" s="13">
        <v>0</v>
      </c>
      <c r="M313" s="13">
        <v>0</v>
      </c>
      <c r="N313" s="13">
        <v>0</v>
      </c>
      <c r="O313" s="13">
        <v>0</v>
      </c>
      <c r="P313" s="13">
        <v>0</v>
      </c>
      <c r="Q313" s="13">
        <v>1.33</v>
      </c>
      <c r="R313" s="13">
        <v>0</v>
      </c>
      <c r="S313" s="13">
        <v>0</v>
      </c>
      <c r="T313" s="13">
        <v>1</v>
      </c>
      <c r="U313" s="13">
        <v>0</v>
      </c>
      <c r="V313" s="15">
        <f t="shared" si="17"/>
        <v>4.99</v>
      </c>
      <c r="W313" s="14">
        <v>2</v>
      </c>
      <c r="X313" s="15">
        <f t="shared" si="18"/>
        <v>6.99</v>
      </c>
    </row>
    <row r="314" spans="1:24" x14ac:dyDescent="0.25">
      <c r="A314">
        <f t="shared" si="15"/>
        <v>25</v>
      </c>
      <c r="B314">
        <v>2012</v>
      </c>
      <c r="C314" s="4">
        <v>40711</v>
      </c>
      <c r="D314" s="13">
        <v>2.66</v>
      </c>
      <c r="E314" s="13">
        <v>0</v>
      </c>
      <c r="F314" s="13">
        <v>0</v>
      </c>
      <c r="G314" s="13">
        <v>0</v>
      </c>
      <c r="H314" s="13">
        <v>0</v>
      </c>
      <c r="I314" s="13">
        <v>0</v>
      </c>
      <c r="J314" s="13">
        <v>0</v>
      </c>
      <c r="K314" s="13">
        <v>0</v>
      </c>
      <c r="L314" s="13">
        <v>0</v>
      </c>
      <c r="M314" s="13">
        <v>0</v>
      </c>
      <c r="N314" s="13">
        <v>0</v>
      </c>
      <c r="O314" s="13">
        <v>0</v>
      </c>
      <c r="P314" s="13">
        <v>0</v>
      </c>
      <c r="Q314" s="13">
        <v>1.33</v>
      </c>
      <c r="R314" s="13">
        <v>0</v>
      </c>
      <c r="S314" s="13">
        <v>0</v>
      </c>
      <c r="T314" s="13">
        <v>1</v>
      </c>
      <c r="U314" s="13">
        <v>0</v>
      </c>
      <c r="V314" s="15">
        <f t="shared" si="17"/>
        <v>4.99</v>
      </c>
      <c r="W314" s="14">
        <v>2</v>
      </c>
      <c r="X314" s="15">
        <f t="shared" si="18"/>
        <v>6.99</v>
      </c>
    </row>
    <row r="315" spans="1:24" x14ac:dyDescent="0.25">
      <c r="A315">
        <f t="shared" si="15"/>
        <v>25</v>
      </c>
      <c r="B315">
        <v>2012</v>
      </c>
      <c r="C315" s="4">
        <v>40712</v>
      </c>
      <c r="D315" s="13">
        <v>2.66</v>
      </c>
      <c r="E315" s="13">
        <v>0</v>
      </c>
      <c r="F315" s="13">
        <v>0</v>
      </c>
      <c r="G315" s="13">
        <v>0</v>
      </c>
      <c r="H315" s="13">
        <v>0</v>
      </c>
      <c r="I315" s="13">
        <v>0</v>
      </c>
      <c r="J315" s="13">
        <v>0</v>
      </c>
      <c r="K315" s="13">
        <v>0</v>
      </c>
      <c r="L315" s="13">
        <v>0</v>
      </c>
      <c r="M315" s="13">
        <v>0</v>
      </c>
      <c r="N315" s="13">
        <v>0</v>
      </c>
      <c r="O315" s="13">
        <v>0</v>
      </c>
      <c r="P315" s="13">
        <v>0</v>
      </c>
      <c r="Q315" s="13">
        <v>1.33</v>
      </c>
      <c r="R315" s="13">
        <v>0</v>
      </c>
      <c r="S315" s="13">
        <v>0</v>
      </c>
      <c r="T315" s="13">
        <v>1</v>
      </c>
      <c r="U315" s="13">
        <v>0</v>
      </c>
      <c r="V315" s="15">
        <f t="shared" si="17"/>
        <v>4.99</v>
      </c>
      <c r="W315" s="14">
        <v>2</v>
      </c>
      <c r="X315" s="15">
        <f t="shared" si="18"/>
        <v>6.99</v>
      </c>
    </row>
    <row r="316" spans="1:24" x14ac:dyDescent="0.25">
      <c r="A316">
        <f t="shared" si="15"/>
        <v>26</v>
      </c>
      <c r="B316">
        <v>2012</v>
      </c>
      <c r="C316" s="4">
        <v>40713</v>
      </c>
      <c r="D316" s="13">
        <v>2</v>
      </c>
      <c r="E316" s="13">
        <v>0</v>
      </c>
      <c r="F316" s="13">
        <v>0</v>
      </c>
      <c r="G316" s="13">
        <v>0</v>
      </c>
      <c r="H316" s="13">
        <v>0</v>
      </c>
      <c r="I316" s="13">
        <v>0</v>
      </c>
      <c r="J316" s="13">
        <v>0</v>
      </c>
      <c r="K316" s="13">
        <v>1</v>
      </c>
      <c r="L316" s="13">
        <v>2</v>
      </c>
      <c r="M316" s="13">
        <v>0</v>
      </c>
      <c r="N316" s="13">
        <v>3</v>
      </c>
      <c r="O316" s="13">
        <v>0</v>
      </c>
      <c r="P316" s="13">
        <v>0</v>
      </c>
      <c r="Q316" s="13">
        <v>1</v>
      </c>
      <c r="R316" s="13">
        <v>0</v>
      </c>
      <c r="S316" s="13">
        <v>0</v>
      </c>
      <c r="T316" s="13">
        <v>3</v>
      </c>
      <c r="U316" s="13">
        <v>0</v>
      </c>
      <c r="V316" s="15">
        <f t="shared" si="17"/>
        <v>12</v>
      </c>
      <c r="W316" s="14">
        <v>10</v>
      </c>
      <c r="X316" s="15">
        <f t="shared" si="18"/>
        <v>22</v>
      </c>
    </row>
    <row r="317" spans="1:24" x14ac:dyDescent="0.25">
      <c r="A317">
        <f t="shared" si="15"/>
        <v>26</v>
      </c>
      <c r="B317">
        <v>2012</v>
      </c>
      <c r="C317" s="4">
        <v>40714</v>
      </c>
      <c r="D317" s="13">
        <v>0</v>
      </c>
      <c r="E317" s="13">
        <v>0</v>
      </c>
      <c r="F317" s="13">
        <v>0</v>
      </c>
      <c r="G317" s="13">
        <v>0</v>
      </c>
      <c r="H317" s="13">
        <v>0</v>
      </c>
      <c r="I317" s="13">
        <v>0</v>
      </c>
      <c r="J317" s="13">
        <v>0</v>
      </c>
      <c r="K317" s="13">
        <v>0</v>
      </c>
      <c r="L317" s="13">
        <v>2</v>
      </c>
      <c r="M317" s="13">
        <v>0</v>
      </c>
      <c r="N317" s="13">
        <v>1</v>
      </c>
      <c r="O317" s="13">
        <v>0</v>
      </c>
      <c r="P317" s="13">
        <v>0</v>
      </c>
      <c r="Q317" s="13">
        <v>2</v>
      </c>
      <c r="R317" s="13">
        <v>0</v>
      </c>
      <c r="S317" s="13">
        <v>0</v>
      </c>
      <c r="T317" s="13">
        <v>1</v>
      </c>
      <c r="U317" s="13">
        <v>0</v>
      </c>
      <c r="V317" s="15">
        <f t="shared" si="17"/>
        <v>6</v>
      </c>
      <c r="W317" s="14">
        <v>5</v>
      </c>
      <c r="X317" s="15">
        <f t="shared" si="18"/>
        <v>11</v>
      </c>
    </row>
    <row r="318" spans="1:24" x14ac:dyDescent="0.25">
      <c r="A318">
        <f t="shared" si="15"/>
        <v>26</v>
      </c>
      <c r="B318">
        <v>2012</v>
      </c>
      <c r="C318" s="4">
        <v>40715</v>
      </c>
      <c r="D318" s="13">
        <v>3</v>
      </c>
      <c r="E318" s="13">
        <v>0</v>
      </c>
      <c r="F318" s="13">
        <v>0</v>
      </c>
      <c r="G318" s="13">
        <v>0</v>
      </c>
      <c r="H318" s="13">
        <v>0</v>
      </c>
      <c r="I318" s="13">
        <v>0</v>
      </c>
      <c r="J318" s="13">
        <v>0</v>
      </c>
      <c r="K318" s="13">
        <v>0</v>
      </c>
      <c r="L318" s="13">
        <v>1</v>
      </c>
      <c r="M318" s="13">
        <v>0</v>
      </c>
      <c r="N318" s="13">
        <v>1</v>
      </c>
      <c r="O318" s="13">
        <v>0</v>
      </c>
      <c r="P318" s="13">
        <v>0</v>
      </c>
      <c r="Q318" s="13">
        <v>0</v>
      </c>
      <c r="R318" s="13">
        <v>0</v>
      </c>
      <c r="S318" s="13">
        <v>0</v>
      </c>
      <c r="T318" s="13">
        <v>1</v>
      </c>
      <c r="U318" s="13">
        <v>0</v>
      </c>
      <c r="V318" s="15">
        <f t="shared" si="17"/>
        <v>6</v>
      </c>
      <c r="W318" s="14">
        <v>2</v>
      </c>
      <c r="X318" s="15">
        <f t="shared" si="18"/>
        <v>8</v>
      </c>
    </row>
    <row r="319" spans="1:24" x14ac:dyDescent="0.25">
      <c r="A319">
        <f t="shared" si="15"/>
        <v>26</v>
      </c>
      <c r="B319">
        <v>2012</v>
      </c>
      <c r="C319" s="4">
        <v>40716</v>
      </c>
      <c r="D319" s="13">
        <v>4</v>
      </c>
      <c r="E319" s="13">
        <v>0</v>
      </c>
      <c r="F319" s="13">
        <v>0</v>
      </c>
      <c r="G319" s="13">
        <v>0</v>
      </c>
      <c r="H319" s="13">
        <v>0</v>
      </c>
      <c r="I319" s="13">
        <v>0</v>
      </c>
      <c r="J319" s="13">
        <v>0</v>
      </c>
      <c r="K319" s="13">
        <v>1</v>
      </c>
      <c r="L319" s="13">
        <v>0</v>
      </c>
      <c r="M319" s="13">
        <v>0</v>
      </c>
      <c r="N319" s="13">
        <v>2</v>
      </c>
      <c r="O319" s="13">
        <v>0</v>
      </c>
      <c r="P319" s="13">
        <v>0</v>
      </c>
      <c r="Q319" s="13">
        <v>0</v>
      </c>
      <c r="R319" s="13">
        <v>0</v>
      </c>
      <c r="S319" s="13">
        <v>0</v>
      </c>
      <c r="T319" s="13">
        <v>1</v>
      </c>
      <c r="U319" s="13">
        <v>0</v>
      </c>
      <c r="V319" s="15">
        <f t="shared" si="17"/>
        <v>8</v>
      </c>
      <c r="W319" s="14">
        <v>8</v>
      </c>
      <c r="X319" s="15">
        <f t="shared" si="18"/>
        <v>16</v>
      </c>
    </row>
    <row r="320" spans="1:24" x14ac:dyDescent="0.25">
      <c r="A320">
        <f t="shared" si="15"/>
        <v>26</v>
      </c>
      <c r="B320">
        <v>2012</v>
      </c>
      <c r="C320" s="4">
        <v>40717</v>
      </c>
      <c r="D320" s="13">
        <v>5.33</v>
      </c>
      <c r="E320" s="13">
        <v>0</v>
      </c>
      <c r="F320" s="13">
        <v>0</v>
      </c>
      <c r="G320" s="13">
        <v>0</v>
      </c>
      <c r="H320" s="13">
        <v>0</v>
      </c>
      <c r="I320" s="13">
        <v>0</v>
      </c>
      <c r="J320" s="13">
        <v>0</v>
      </c>
      <c r="K320" s="13">
        <v>0.33</v>
      </c>
      <c r="L320" s="13">
        <v>0.66</v>
      </c>
      <c r="M320" s="13">
        <v>0</v>
      </c>
      <c r="N320" s="13">
        <v>0</v>
      </c>
      <c r="O320" s="13">
        <v>0</v>
      </c>
      <c r="P320" s="13">
        <v>0</v>
      </c>
      <c r="Q320" s="13">
        <v>0</v>
      </c>
      <c r="R320" s="13">
        <v>0</v>
      </c>
      <c r="S320" s="13">
        <v>0</v>
      </c>
      <c r="T320" s="13">
        <v>0</v>
      </c>
      <c r="U320" s="13">
        <v>0</v>
      </c>
      <c r="V320" s="15">
        <f t="shared" si="17"/>
        <v>6.32</v>
      </c>
      <c r="W320" s="14">
        <v>2.66</v>
      </c>
      <c r="X320" s="15">
        <f t="shared" si="18"/>
        <v>8.98</v>
      </c>
    </row>
    <row r="321" spans="1:24" x14ac:dyDescent="0.25">
      <c r="A321">
        <f t="shared" si="15"/>
        <v>26</v>
      </c>
      <c r="B321">
        <v>2012</v>
      </c>
      <c r="C321" s="4">
        <v>40718</v>
      </c>
      <c r="D321" s="13">
        <v>5.33</v>
      </c>
      <c r="E321" s="13">
        <v>0</v>
      </c>
      <c r="F321" s="13">
        <v>0</v>
      </c>
      <c r="G321" s="13">
        <v>0</v>
      </c>
      <c r="H321" s="13">
        <v>0</v>
      </c>
      <c r="I321" s="13">
        <v>0</v>
      </c>
      <c r="J321" s="13">
        <v>0</v>
      </c>
      <c r="K321" s="13">
        <v>0.33</v>
      </c>
      <c r="L321" s="13">
        <v>0.66</v>
      </c>
      <c r="M321" s="13">
        <v>0</v>
      </c>
      <c r="N321" s="13">
        <v>0</v>
      </c>
      <c r="O321" s="13">
        <v>0</v>
      </c>
      <c r="P321" s="13">
        <v>0</v>
      </c>
      <c r="Q321" s="13">
        <v>0</v>
      </c>
      <c r="R321" s="13">
        <v>0</v>
      </c>
      <c r="S321" s="13">
        <v>0</v>
      </c>
      <c r="T321" s="13">
        <v>0</v>
      </c>
      <c r="U321" s="13">
        <v>0</v>
      </c>
      <c r="V321" s="15">
        <f t="shared" si="17"/>
        <v>6.32</v>
      </c>
      <c r="W321" s="14">
        <v>2.66</v>
      </c>
      <c r="X321" s="15">
        <f t="shared" si="18"/>
        <v>8.98</v>
      </c>
    </row>
    <row r="322" spans="1:24" x14ac:dyDescent="0.25">
      <c r="A322">
        <f t="shared" si="15"/>
        <v>26</v>
      </c>
      <c r="B322">
        <v>2012</v>
      </c>
      <c r="C322" s="4">
        <v>40719</v>
      </c>
      <c r="D322" s="13">
        <v>5.33</v>
      </c>
      <c r="E322" s="13">
        <v>0</v>
      </c>
      <c r="F322" s="13">
        <v>0</v>
      </c>
      <c r="G322" s="13">
        <v>0</v>
      </c>
      <c r="H322" s="13">
        <v>0</v>
      </c>
      <c r="I322" s="13">
        <v>0</v>
      </c>
      <c r="J322" s="13">
        <v>0</v>
      </c>
      <c r="K322" s="13">
        <v>0.33</v>
      </c>
      <c r="L322" s="13">
        <v>0.66</v>
      </c>
      <c r="M322" s="13">
        <v>0</v>
      </c>
      <c r="N322" s="13">
        <v>0</v>
      </c>
      <c r="O322" s="13">
        <v>0</v>
      </c>
      <c r="P322" s="13">
        <v>0</v>
      </c>
      <c r="Q322" s="13">
        <v>0</v>
      </c>
      <c r="R322" s="13">
        <v>0</v>
      </c>
      <c r="S322" s="13">
        <v>0</v>
      </c>
      <c r="T322" s="13">
        <v>0</v>
      </c>
      <c r="U322" s="13">
        <v>0</v>
      </c>
      <c r="V322" s="15">
        <f t="shared" si="17"/>
        <v>6.32</v>
      </c>
      <c r="W322" s="14">
        <v>2.66</v>
      </c>
      <c r="X322" s="15">
        <f t="shared" si="18"/>
        <v>8.98</v>
      </c>
    </row>
    <row r="323" spans="1:24" x14ac:dyDescent="0.25">
      <c r="A323">
        <f t="shared" ref="A323:A386" si="19">WEEKNUM(C323)</f>
        <v>27</v>
      </c>
      <c r="B323">
        <v>2012</v>
      </c>
      <c r="C323" s="4">
        <v>40720</v>
      </c>
      <c r="D323" s="13">
        <v>50</v>
      </c>
      <c r="E323" s="13">
        <v>0</v>
      </c>
      <c r="F323" s="13">
        <v>0</v>
      </c>
      <c r="G323" s="13">
        <v>0</v>
      </c>
      <c r="H323" s="13">
        <v>0</v>
      </c>
      <c r="I323" s="13">
        <v>0</v>
      </c>
      <c r="J323" s="13">
        <v>0</v>
      </c>
      <c r="K323" s="13">
        <v>1</v>
      </c>
      <c r="L323" s="13">
        <v>1</v>
      </c>
      <c r="M323" s="13">
        <v>0</v>
      </c>
      <c r="N323" s="13">
        <v>0</v>
      </c>
      <c r="O323" s="13">
        <v>0</v>
      </c>
      <c r="P323" s="13">
        <v>0</v>
      </c>
      <c r="Q323" s="13">
        <v>2</v>
      </c>
      <c r="R323" s="13">
        <v>0</v>
      </c>
      <c r="S323" s="13">
        <v>0</v>
      </c>
      <c r="T323" s="13">
        <v>4</v>
      </c>
      <c r="U323" s="13">
        <v>0</v>
      </c>
      <c r="V323" s="15">
        <f t="shared" si="17"/>
        <v>58</v>
      </c>
      <c r="W323" s="14">
        <v>9</v>
      </c>
      <c r="X323" s="15">
        <f t="shared" si="18"/>
        <v>67</v>
      </c>
    </row>
    <row r="324" spans="1:24" x14ac:dyDescent="0.25">
      <c r="A324">
        <f t="shared" si="19"/>
        <v>27</v>
      </c>
      <c r="B324">
        <v>2012</v>
      </c>
      <c r="C324" s="4">
        <v>40721</v>
      </c>
      <c r="D324" s="13">
        <v>83</v>
      </c>
      <c r="E324" s="13">
        <v>0</v>
      </c>
      <c r="F324" s="13">
        <v>0</v>
      </c>
      <c r="G324" s="13">
        <v>0</v>
      </c>
      <c r="H324" s="13">
        <v>0</v>
      </c>
      <c r="I324" s="13">
        <v>0</v>
      </c>
      <c r="J324" s="13">
        <v>0</v>
      </c>
      <c r="K324" s="13">
        <v>7</v>
      </c>
      <c r="L324" s="13">
        <v>0</v>
      </c>
      <c r="M324" s="13">
        <v>0</v>
      </c>
      <c r="N324" s="13">
        <v>3</v>
      </c>
      <c r="O324" s="13">
        <v>0</v>
      </c>
      <c r="P324" s="13">
        <v>0</v>
      </c>
      <c r="Q324" s="13">
        <v>1</v>
      </c>
      <c r="R324" s="13">
        <v>0</v>
      </c>
      <c r="S324" s="13">
        <v>0</v>
      </c>
      <c r="T324" s="13">
        <v>5</v>
      </c>
      <c r="U324" s="13">
        <v>0</v>
      </c>
      <c r="V324" s="15">
        <f t="shared" si="17"/>
        <v>99</v>
      </c>
      <c r="W324" s="14">
        <v>14</v>
      </c>
      <c r="X324" s="15">
        <f t="shared" si="18"/>
        <v>113</v>
      </c>
    </row>
    <row r="325" spans="1:24" x14ac:dyDescent="0.25">
      <c r="A325">
        <f t="shared" si="19"/>
        <v>27</v>
      </c>
      <c r="B325">
        <v>2012</v>
      </c>
      <c r="C325" s="4">
        <v>40722</v>
      </c>
      <c r="D325" s="13">
        <v>148</v>
      </c>
      <c r="E325" s="13">
        <v>0</v>
      </c>
      <c r="F325" s="13">
        <v>0</v>
      </c>
      <c r="G325" s="13">
        <v>0</v>
      </c>
      <c r="H325" s="13">
        <v>0</v>
      </c>
      <c r="I325" s="13">
        <v>0</v>
      </c>
      <c r="J325" s="13">
        <v>0</v>
      </c>
      <c r="K325" s="13">
        <v>1</v>
      </c>
      <c r="L325" s="13">
        <v>2</v>
      </c>
      <c r="M325" s="13">
        <v>0</v>
      </c>
      <c r="N325" s="13">
        <v>1</v>
      </c>
      <c r="O325" s="13">
        <v>0</v>
      </c>
      <c r="P325" s="13">
        <v>0</v>
      </c>
      <c r="Q325" s="13">
        <v>0</v>
      </c>
      <c r="R325" s="13">
        <v>0</v>
      </c>
      <c r="S325" s="13">
        <v>0</v>
      </c>
      <c r="T325" s="13">
        <v>1</v>
      </c>
      <c r="U325" s="13">
        <v>0</v>
      </c>
      <c r="V325" s="15">
        <f t="shared" si="17"/>
        <v>153</v>
      </c>
      <c r="W325" s="14">
        <v>48</v>
      </c>
      <c r="X325" s="15">
        <f t="shared" si="18"/>
        <v>201</v>
      </c>
    </row>
    <row r="326" spans="1:24" x14ac:dyDescent="0.25">
      <c r="A326">
        <f t="shared" si="19"/>
        <v>27</v>
      </c>
      <c r="B326">
        <v>2012</v>
      </c>
      <c r="C326" s="4">
        <v>40723</v>
      </c>
      <c r="D326" s="13">
        <v>99</v>
      </c>
      <c r="E326" s="13">
        <v>0</v>
      </c>
      <c r="F326" s="13">
        <v>0</v>
      </c>
      <c r="G326" s="13">
        <v>0</v>
      </c>
      <c r="H326" s="13">
        <v>0</v>
      </c>
      <c r="I326" s="13">
        <v>0</v>
      </c>
      <c r="J326" s="13">
        <v>0</v>
      </c>
      <c r="K326" s="13">
        <v>0</v>
      </c>
      <c r="L326" s="13">
        <v>1</v>
      </c>
      <c r="M326" s="13">
        <v>0</v>
      </c>
      <c r="N326" s="13">
        <v>3</v>
      </c>
      <c r="O326" s="13">
        <v>0</v>
      </c>
      <c r="P326" s="13">
        <v>0</v>
      </c>
      <c r="Q326" s="13">
        <v>0</v>
      </c>
      <c r="R326" s="13">
        <v>0</v>
      </c>
      <c r="S326" s="13">
        <v>0</v>
      </c>
      <c r="T326" s="13">
        <v>6</v>
      </c>
      <c r="U326" s="13">
        <v>0</v>
      </c>
      <c r="V326" s="15">
        <f t="shared" si="17"/>
        <v>109</v>
      </c>
      <c r="W326" s="14">
        <v>20</v>
      </c>
      <c r="X326" s="15">
        <f t="shared" si="18"/>
        <v>129</v>
      </c>
    </row>
    <row r="327" spans="1:24" x14ac:dyDescent="0.25">
      <c r="A327">
        <f t="shared" si="19"/>
        <v>27</v>
      </c>
      <c r="B327">
        <v>2012</v>
      </c>
      <c r="C327" s="4">
        <v>40724</v>
      </c>
      <c r="D327" s="13">
        <v>46</v>
      </c>
      <c r="E327" s="13">
        <v>0</v>
      </c>
      <c r="F327" s="13">
        <v>0</v>
      </c>
      <c r="G327" s="13">
        <v>0</v>
      </c>
      <c r="H327" s="13">
        <v>0</v>
      </c>
      <c r="I327" s="13">
        <v>0</v>
      </c>
      <c r="J327" s="13">
        <v>0</v>
      </c>
      <c r="K327" s="13">
        <v>1</v>
      </c>
      <c r="L327" s="13">
        <v>1</v>
      </c>
      <c r="M327" s="13">
        <v>0</v>
      </c>
      <c r="N327" s="13">
        <v>5</v>
      </c>
      <c r="O327" s="13">
        <v>0</v>
      </c>
      <c r="P327" s="13">
        <v>0</v>
      </c>
      <c r="Q327" s="13">
        <v>0</v>
      </c>
      <c r="R327" s="13">
        <v>0</v>
      </c>
      <c r="S327" s="13">
        <v>0</v>
      </c>
      <c r="T327" s="13">
        <v>3</v>
      </c>
      <c r="U327" s="13">
        <v>0</v>
      </c>
      <c r="V327" s="15">
        <f t="shared" si="17"/>
        <v>56</v>
      </c>
      <c r="W327" s="14">
        <v>36</v>
      </c>
      <c r="X327" s="15">
        <f t="shared" si="18"/>
        <v>92</v>
      </c>
    </row>
    <row r="328" spans="1:24" x14ac:dyDescent="0.25">
      <c r="A328">
        <f t="shared" si="19"/>
        <v>27</v>
      </c>
      <c r="B328">
        <v>2012</v>
      </c>
      <c r="C328" s="4">
        <v>40725</v>
      </c>
      <c r="D328" s="13">
        <v>29.5</v>
      </c>
      <c r="E328" s="13">
        <v>0</v>
      </c>
      <c r="F328" s="13">
        <v>0</v>
      </c>
      <c r="G328" s="13">
        <v>0</v>
      </c>
      <c r="H328" s="13">
        <v>0</v>
      </c>
      <c r="I328" s="13">
        <v>0</v>
      </c>
      <c r="J328" s="13">
        <v>0</v>
      </c>
      <c r="K328" s="13">
        <v>0</v>
      </c>
      <c r="L328" s="13">
        <v>0</v>
      </c>
      <c r="M328" s="13">
        <v>0</v>
      </c>
      <c r="N328" s="13">
        <v>0</v>
      </c>
      <c r="O328" s="13">
        <v>0</v>
      </c>
      <c r="P328" s="13">
        <v>0</v>
      </c>
      <c r="Q328" s="13">
        <v>0</v>
      </c>
      <c r="R328" s="13">
        <v>0</v>
      </c>
      <c r="S328" s="13">
        <v>0</v>
      </c>
      <c r="T328" s="13">
        <v>0</v>
      </c>
      <c r="U328" s="13">
        <v>0</v>
      </c>
      <c r="V328" s="15">
        <f t="shared" si="17"/>
        <v>29.5</v>
      </c>
      <c r="W328" s="14">
        <v>12</v>
      </c>
      <c r="X328" s="15">
        <f t="shared" si="18"/>
        <v>41.5</v>
      </c>
    </row>
    <row r="329" spans="1:24" x14ac:dyDescent="0.25">
      <c r="A329">
        <f t="shared" si="19"/>
        <v>27</v>
      </c>
      <c r="B329">
        <v>2012</v>
      </c>
      <c r="C329" s="4">
        <v>40726</v>
      </c>
      <c r="D329" s="13">
        <v>29.5</v>
      </c>
      <c r="E329" s="13">
        <v>0</v>
      </c>
      <c r="F329" s="13">
        <v>0</v>
      </c>
      <c r="G329" s="13">
        <v>0</v>
      </c>
      <c r="H329" s="13">
        <v>0</v>
      </c>
      <c r="I329" s="13">
        <v>0</v>
      </c>
      <c r="J329" s="13">
        <v>0</v>
      </c>
      <c r="K329" s="13">
        <v>0</v>
      </c>
      <c r="L329" s="13">
        <v>0</v>
      </c>
      <c r="M329" s="13">
        <v>0</v>
      </c>
      <c r="N329" s="13">
        <v>0</v>
      </c>
      <c r="O329" s="13">
        <v>0</v>
      </c>
      <c r="P329" s="13">
        <v>0</v>
      </c>
      <c r="Q329" s="13">
        <v>0</v>
      </c>
      <c r="R329" s="13">
        <v>0</v>
      </c>
      <c r="S329" s="13">
        <v>0</v>
      </c>
      <c r="T329" s="13">
        <v>0</v>
      </c>
      <c r="U329" s="13">
        <v>0</v>
      </c>
      <c r="V329" s="15">
        <f t="shared" si="17"/>
        <v>29.5</v>
      </c>
      <c r="W329" s="14">
        <v>12</v>
      </c>
      <c r="X329" s="15">
        <f t="shared" si="18"/>
        <v>41.5</v>
      </c>
    </row>
    <row r="330" spans="1:24" x14ac:dyDescent="0.25">
      <c r="A330">
        <f t="shared" si="19"/>
        <v>28</v>
      </c>
      <c r="B330">
        <v>2012</v>
      </c>
      <c r="C330" s="4">
        <v>40727</v>
      </c>
      <c r="D330" s="13">
        <v>19</v>
      </c>
      <c r="E330" s="13">
        <v>0</v>
      </c>
      <c r="F330" s="13">
        <v>0</v>
      </c>
      <c r="G330" s="13">
        <v>0</v>
      </c>
      <c r="H330" s="13">
        <v>0</v>
      </c>
      <c r="I330" s="13">
        <v>0</v>
      </c>
      <c r="J330" s="13">
        <v>0</v>
      </c>
      <c r="K330" s="13">
        <v>0</v>
      </c>
      <c r="L330" s="13">
        <v>0</v>
      </c>
      <c r="M330" s="13">
        <v>0</v>
      </c>
      <c r="N330" s="13">
        <v>0</v>
      </c>
      <c r="O330" s="13">
        <v>0</v>
      </c>
      <c r="P330" s="13">
        <v>0</v>
      </c>
      <c r="Q330" s="13">
        <v>0</v>
      </c>
      <c r="R330" s="13">
        <v>0</v>
      </c>
      <c r="S330" s="13">
        <v>0</v>
      </c>
      <c r="T330" s="13">
        <v>1</v>
      </c>
      <c r="U330" s="13">
        <v>0</v>
      </c>
      <c r="V330" s="15">
        <f t="shared" si="17"/>
        <v>20</v>
      </c>
      <c r="W330" s="14">
        <v>15</v>
      </c>
      <c r="X330" s="15">
        <f t="shared" si="18"/>
        <v>35</v>
      </c>
    </row>
    <row r="331" spans="1:24" x14ac:dyDescent="0.25">
      <c r="A331">
        <f t="shared" si="19"/>
        <v>28</v>
      </c>
      <c r="B331">
        <v>2012</v>
      </c>
      <c r="C331" s="4">
        <v>40728</v>
      </c>
      <c r="D331" s="13">
        <v>9</v>
      </c>
      <c r="E331" s="13">
        <v>0.5</v>
      </c>
      <c r="F331" s="13">
        <v>0</v>
      </c>
      <c r="G331" s="13">
        <v>0</v>
      </c>
      <c r="H331" s="13">
        <v>0</v>
      </c>
      <c r="I331" s="13">
        <v>0</v>
      </c>
      <c r="J331" s="13">
        <v>0</v>
      </c>
      <c r="K331" s="13">
        <v>0</v>
      </c>
      <c r="L331" s="13">
        <v>0.5</v>
      </c>
      <c r="M331" s="13">
        <v>0</v>
      </c>
      <c r="N331" s="13">
        <v>0</v>
      </c>
      <c r="O331" s="13">
        <v>0</v>
      </c>
      <c r="P331" s="13">
        <v>0</v>
      </c>
      <c r="Q331" s="13">
        <v>0.5</v>
      </c>
      <c r="R331" s="13">
        <v>0</v>
      </c>
      <c r="S331" s="13">
        <v>0</v>
      </c>
      <c r="T331" s="13">
        <v>1</v>
      </c>
      <c r="U331" s="13">
        <v>0</v>
      </c>
      <c r="V331" s="15">
        <f t="shared" si="17"/>
        <v>11.5</v>
      </c>
      <c r="W331" s="14">
        <v>15.5</v>
      </c>
      <c r="X331" s="15">
        <f t="shared" si="18"/>
        <v>27</v>
      </c>
    </row>
    <row r="332" spans="1:24" x14ac:dyDescent="0.25">
      <c r="A332">
        <f t="shared" si="19"/>
        <v>28</v>
      </c>
      <c r="B332">
        <v>2012</v>
      </c>
      <c r="C332" s="4">
        <v>40729</v>
      </c>
      <c r="D332" s="13">
        <v>9</v>
      </c>
      <c r="E332" s="13">
        <v>0.5</v>
      </c>
      <c r="F332" s="13">
        <v>0</v>
      </c>
      <c r="G332" s="13">
        <v>0</v>
      </c>
      <c r="H332" s="13">
        <v>0</v>
      </c>
      <c r="I332" s="13">
        <v>0</v>
      </c>
      <c r="J332" s="13">
        <v>0</v>
      </c>
      <c r="K332" s="13">
        <v>0</v>
      </c>
      <c r="L332" s="13">
        <v>0.5</v>
      </c>
      <c r="M332" s="13">
        <v>0</v>
      </c>
      <c r="N332" s="13">
        <v>0</v>
      </c>
      <c r="O332" s="13">
        <v>0</v>
      </c>
      <c r="P332" s="13">
        <v>0</v>
      </c>
      <c r="Q332" s="13">
        <v>0.5</v>
      </c>
      <c r="R332" s="13">
        <v>0</v>
      </c>
      <c r="S332" s="13">
        <v>0</v>
      </c>
      <c r="T332" s="13">
        <v>1</v>
      </c>
      <c r="U332" s="13">
        <v>0</v>
      </c>
      <c r="V332" s="15">
        <f t="shared" si="17"/>
        <v>11.5</v>
      </c>
      <c r="W332" s="14">
        <v>15.5</v>
      </c>
      <c r="X332" s="15">
        <f t="shared" si="18"/>
        <v>27</v>
      </c>
    </row>
    <row r="333" spans="1:24" x14ac:dyDescent="0.25">
      <c r="A333">
        <f t="shared" si="19"/>
        <v>28</v>
      </c>
      <c r="B333">
        <v>2012</v>
      </c>
      <c r="C333" s="4">
        <v>40730</v>
      </c>
      <c r="D333" s="13">
        <v>7</v>
      </c>
      <c r="E333" s="13">
        <v>0</v>
      </c>
      <c r="F333" s="13">
        <v>0</v>
      </c>
      <c r="G333" s="13">
        <v>0</v>
      </c>
      <c r="H333" s="13">
        <v>0</v>
      </c>
      <c r="I333" s="13">
        <v>0</v>
      </c>
      <c r="J333" s="13">
        <v>0</v>
      </c>
      <c r="K333" s="13">
        <v>0</v>
      </c>
      <c r="L333" s="13">
        <v>0</v>
      </c>
      <c r="M333" s="13">
        <v>0</v>
      </c>
      <c r="N333" s="13">
        <v>0</v>
      </c>
      <c r="O333" s="13">
        <v>0</v>
      </c>
      <c r="P333" s="13">
        <v>0</v>
      </c>
      <c r="Q333" s="13">
        <v>0</v>
      </c>
      <c r="R333" s="13">
        <v>0</v>
      </c>
      <c r="S333" s="13">
        <v>0</v>
      </c>
      <c r="T333" s="13">
        <v>0</v>
      </c>
      <c r="U333" s="13">
        <v>0</v>
      </c>
      <c r="V333" s="15">
        <f t="shared" si="17"/>
        <v>7</v>
      </c>
      <c r="W333" s="14">
        <v>5</v>
      </c>
      <c r="X333" s="15">
        <f t="shared" si="18"/>
        <v>12</v>
      </c>
    </row>
    <row r="334" spans="1:24" x14ac:dyDescent="0.25">
      <c r="A334">
        <f t="shared" si="19"/>
        <v>28</v>
      </c>
      <c r="B334">
        <v>2012</v>
      </c>
      <c r="C334" s="4">
        <v>40731</v>
      </c>
      <c r="D334" s="13">
        <v>2.33</v>
      </c>
      <c r="E334" s="13">
        <v>0</v>
      </c>
      <c r="F334" s="13">
        <v>0</v>
      </c>
      <c r="G334" s="13">
        <v>0</v>
      </c>
      <c r="H334" s="13">
        <v>0</v>
      </c>
      <c r="I334" s="13">
        <v>0</v>
      </c>
      <c r="J334" s="13">
        <v>0</v>
      </c>
      <c r="K334" s="13">
        <v>0</v>
      </c>
      <c r="L334" s="13">
        <v>0</v>
      </c>
      <c r="M334" s="13">
        <v>0</v>
      </c>
      <c r="N334" s="13">
        <v>0</v>
      </c>
      <c r="O334" s="13">
        <v>0</v>
      </c>
      <c r="P334" s="13">
        <v>0</v>
      </c>
      <c r="Q334" s="13">
        <v>0</v>
      </c>
      <c r="R334" s="13">
        <v>0</v>
      </c>
      <c r="S334" s="13">
        <v>0</v>
      </c>
      <c r="T334" s="13">
        <v>0</v>
      </c>
      <c r="U334" s="13">
        <v>0</v>
      </c>
      <c r="V334" s="15">
        <f t="shared" si="17"/>
        <v>2.33</v>
      </c>
      <c r="W334" s="14">
        <v>1.33</v>
      </c>
      <c r="X334" s="15">
        <f t="shared" si="18"/>
        <v>3.66</v>
      </c>
    </row>
    <row r="335" spans="1:24" x14ac:dyDescent="0.25">
      <c r="A335">
        <f t="shared" si="19"/>
        <v>28</v>
      </c>
      <c r="B335">
        <v>2012</v>
      </c>
      <c r="C335" s="4">
        <v>40732</v>
      </c>
      <c r="D335" s="13">
        <v>2.33</v>
      </c>
      <c r="E335" s="13">
        <v>0</v>
      </c>
      <c r="F335" s="13">
        <v>0</v>
      </c>
      <c r="G335" s="13">
        <v>0</v>
      </c>
      <c r="H335" s="13">
        <v>0</v>
      </c>
      <c r="I335" s="13">
        <v>0</v>
      </c>
      <c r="J335" s="13">
        <v>0</v>
      </c>
      <c r="K335" s="13">
        <v>0</v>
      </c>
      <c r="L335" s="13">
        <v>0</v>
      </c>
      <c r="M335" s="13">
        <v>0</v>
      </c>
      <c r="N335" s="13">
        <v>0</v>
      </c>
      <c r="O335" s="13">
        <v>0</v>
      </c>
      <c r="P335" s="13">
        <v>0</v>
      </c>
      <c r="Q335" s="13">
        <v>0</v>
      </c>
      <c r="R335" s="13">
        <v>0</v>
      </c>
      <c r="S335" s="13">
        <v>0</v>
      </c>
      <c r="T335" s="13">
        <v>0</v>
      </c>
      <c r="U335" s="13">
        <v>0</v>
      </c>
      <c r="V335" s="15">
        <f t="shared" ref="V335:V375" si="20">SUM(D335:U335)</f>
        <v>2.33</v>
      </c>
      <c r="W335" s="14">
        <v>1.33</v>
      </c>
      <c r="X335" s="15">
        <f t="shared" si="18"/>
        <v>3.66</v>
      </c>
    </row>
    <row r="336" spans="1:24" x14ac:dyDescent="0.25">
      <c r="A336">
        <f t="shared" si="19"/>
        <v>28</v>
      </c>
      <c r="B336">
        <v>2012</v>
      </c>
      <c r="C336" s="4">
        <v>40733</v>
      </c>
      <c r="D336" s="13">
        <v>2.33</v>
      </c>
      <c r="E336" s="13">
        <v>0</v>
      </c>
      <c r="F336" s="13">
        <v>0</v>
      </c>
      <c r="G336" s="13">
        <v>0</v>
      </c>
      <c r="H336" s="13">
        <v>0</v>
      </c>
      <c r="I336" s="13">
        <v>0</v>
      </c>
      <c r="J336" s="13">
        <v>0</v>
      </c>
      <c r="K336" s="13">
        <v>0</v>
      </c>
      <c r="L336" s="13">
        <v>0</v>
      </c>
      <c r="M336" s="13">
        <v>0</v>
      </c>
      <c r="N336" s="13">
        <v>0</v>
      </c>
      <c r="O336" s="13">
        <v>0</v>
      </c>
      <c r="P336" s="13">
        <v>0</v>
      </c>
      <c r="Q336" s="13">
        <v>0</v>
      </c>
      <c r="R336" s="13">
        <v>0</v>
      </c>
      <c r="S336" s="13">
        <v>0</v>
      </c>
      <c r="T336" s="13">
        <v>0</v>
      </c>
      <c r="U336" s="13">
        <v>0</v>
      </c>
      <c r="V336" s="15">
        <f t="shared" si="20"/>
        <v>2.33</v>
      </c>
      <c r="W336" s="14">
        <v>1.33</v>
      </c>
      <c r="X336" s="15">
        <f t="shared" ref="X336:X375" si="21">SUM(V336:W336)</f>
        <v>3.66</v>
      </c>
    </row>
    <row r="337" spans="1:24" x14ac:dyDescent="0.25">
      <c r="A337">
        <f t="shared" si="19"/>
        <v>29</v>
      </c>
      <c r="B337">
        <v>2012</v>
      </c>
      <c r="C337" s="4">
        <v>40734</v>
      </c>
      <c r="D337" s="13">
        <v>3</v>
      </c>
      <c r="E337" s="13">
        <v>0</v>
      </c>
      <c r="F337" s="13">
        <v>0</v>
      </c>
      <c r="G337" s="13">
        <v>0</v>
      </c>
      <c r="H337" s="13">
        <v>0</v>
      </c>
      <c r="I337" s="13">
        <v>0</v>
      </c>
      <c r="J337" s="13">
        <v>0</v>
      </c>
      <c r="K337" s="13">
        <v>1</v>
      </c>
      <c r="L337" s="13">
        <v>1</v>
      </c>
      <c r="M337" s="13">
        <v>0</v>
      </c>
      <c r="N337" s="13">
        <v>0</v>
      </c>
      <c r="O337" s="13">
        <v>0</v>
      </c>
      <c r="P337" s="13">
        <v>0</v>
      </c>
      <c r="Q337" s="13">
        <v>0</v>
      </c>
      <c r="R337" s="13">
        <v>0</v>
      </c>
      <c r="S337" s="13">
        <v>0</v>
      </c>
      <c r="T337" s="13">
        <v>0</v>
      </c>
      <c r="U337" s="13">
        <v>0</v>
      </c>
      <c r="V337" s="15">
        <f t="shared" si="20"/>
        <v>5</v>
      </c>
      <c r="W337" s="14">
        <v>2</v>
      </c>
      <c r="X337" s="15">
        <f t="shared" si="21"/>
        <v>7</v>
      </c>
    </row>
    <row r="338" spans="1:24" x14ac:dyDescent="0.25">
      <c r="A338">
        <f t="shared" si="19"/>
        <v>29</v>
      </c>
      <c r="B338">
        <v>2012</v>
      </c>
      <c r="C338" s="4">
        <v>40735</v>
      </c>
      <c r="D338" s="13">
        <v>4</v>
      </c>
      <c r="E338" s="13">
        <v>0</v>
      </c>
      <c r="F338" s="13">
        <v>0</v>
      </c>
      <c r="G338" s="13">
        <v>0</v>
      </c>
      <c r="H338" s="13">
        <v>0</v>
      </c>
      <c r="I338" s="13">
        <v>0</v>
      </c>
      <c r="J338" s="13">
        <v>0</v>
      </c>
      <c r="K338" s="13">
        <v>2</v>
      </c>
      <c r="L338" s="13">
        <v>1</v>
      </c>
      <c r="M338" s="13">
        <v>0</v>
      </c>
      <c r="N338" s="13">
        <v>2</v>
      </c>
      <c r="O338" s="13">
        <v>0</v>
      </c>
      <c r="P338" s="13">
        <v>0</v>
      </c>
      <c r="Q338" s="13">
        <v>1</v>
      </c>
      <c r="R338" s="13">
        <v>0</v>
      </c>
      <c r="S338" s="13">
        <v>0</v>
      </c>
      <c r="T338" s="13">
        <v>1</v>
      </c>
      <c r="U338" s="13">
        <v>0</v>
      </c>
      <c r="V338" s="15">
        <f t="shared" si="20"/>
        <v>11</v>
      </c>
      <c r="W338" s="14">
        <v>23</v>
      </c>
      <c r="X338" s="15">
        <f t="shared" si="21"/>
        <v>34</v>
      </c>
    </row>
    <row r="339" spans="1:24" x14ac:dyDescent="0.25">
      <c r="A339">
        <f t="shared" si="19"/>
        <v>29</v>
      </c>
      <c r="B339">
        <v>2012</v>
      </c>
      <c r="C339" s="4">
        <v>40736</v>
      </c>
      <c r="D339" s="13">
        <v>10</v>
      </c>
      <c r="E339" s="13">
        <v>0</v>
      </c>
      <c r="F339" s="13">
        <v>0</v>
      </c>
      <c r="G339" s="13">
        <v>0</v>
      </c>
      <c r="H339" s="13">
        <v>0</v>
      </c>
      <c r="I339" s="13">
        <v>0</v>
      </c>
      <c r="J339" s="13">
        <v>0</v>
      </c>
      <c r="K339" s="13">
        <v>2</v>
      </c>
      <c r="L339" s="13">
        <v>0</v>
      </c>
      <c r="M339" s="13">
        <v>0</v>
      </c>
      <c r="N339" s="13">
        <v>4</v>
      </c>
      <c r="O339" s="13">
        <v>0</v>
      </c>
      <c r="P339" s="13">
        <v>0</v>
      </c>
      <c r="Q339" s="13">
        <v>0</v>
      </c>
      <c r="R339" s="13">
        <v>0</v>
      </c>
      <c r="S339" s="13">
        <v>0</v>
      </c>
      <c r="T339" s="13">
        <v>0</v>
      </c>
      <c r="U339" s="13">
        <v>0</v>
      </c>
      <c r="V339" s="15">
        <f t="shared" si="20"/>
        <v>16</v>
      </c>
      <c r="W339" s="14">
        <v>18</v>
      </c>
      <c r="X339" s="15">
        <f t="shared" si="21"/>
        <v>34</v>
      </c>
    </row>
    <row r="340" spans="1:24" x14ac:dyDescent="0.25">
      <c r="A340">
        <f t="shared" si="19"/>
        <v>29</v>
      </c>
      <c r="B340">
        <v>2012</v>
      </c>
      <c r="C340" s="4">
        <v>40737</v>
      </c>
      <c r="D340" s="13">
        <v>1</v>
      </c>
      <c r="E340" s="13">
        <v>0</v>
      </c>
      <c r="F340" s="13">
        <v>0</v>
      </c>
      <c r="G340" s="13">
        <v>0</v>
      </c>
      <c r="H340" s="13">
        <v>0</v>
      </c>
      <c r="I340" s="13">
        <v>0</v>
      </c>
      <c r="J340" s="13">
        <v>0</v>
      </c>
      <c r="K340" s="13">
        <v>0</v>
      </c>
      <c r="L340" s="13">
        <v>0</v>
      </c>
      <c r="M340" s="13">
        <v>0</v>
      </c>
      <c r="N340" s="13">
        <v>1</v>
      </c>
      <c r="O340" s="13">
        <v>0</v>
      </c>
      <c r="P340" s="13">
        <v>0</v>
      </c>
      <c r="Q340" s="13">
        <v>0</v>
      </c>
      <c r="R340" s="13">
        <v>0</v>
      </c>
      <c r="S340" s="13">
        <v>0</v>
      </c>
      <c r="T340" s="13">
        <v>0</v>
      </c>
      <c r="U340" s="13">
        <v>0</v>
      </c>
      <c r="V340" s="15">
        <f t="shared" si="20"/>
        <v>2</v>
      </c>
      <c r="W340" s="14">
        <v>4</v>
      </c>
      <c r="X340" s="15">
        <f t="shared" si="21"/>
        <v>6</v>
      </c>
    </row>
    <row r="341" spans="1:24" x14ac:dyDescent="0.25">
      <c r="A341">
        <f t="shared" si="19"/>
        <v>29</v>
      </c>
      <c r="B341">
        <v>2012</v>
      </c>
      <c r="C341" s="4">
        <v>40738</v>
      </c>
      <c r="D341" s="13">
        <v>2.66</v>
      </c>
      <c r="E341" s="13">
        <v>0</v>
      </c>
      <c r="F341" s="13">
        <v>0</v>
      </c>
      <c r="G341" s="13">
        <v>0</v>
      </c>
      <c r="H341" s="13">
        <v>0</v>
      </c>
      <c r="I341" s="13">
        <v>0</v>
      </c>
      <c r="J341" s="13">
        <v>0</v>
      </c>
      <c r="K341" s="13">
        <v>1</v>
      </c>
      <c r="L341" s="13">
        <v>0</v>
      </c>
      <c r="M341" s="13">
        <v>0</v>
      </c>
      <c r="N341" s="13">
        <v>1</v>
      </c>
      <c r="O341" s="13">
        <v>0</v>
      </c>
      <c r="P341" s="13">
        <v>0</v>
      </c>
      <c r="Q341" s="13">
        <v>0</v>
      </c>
      <c r="R341" s="13">
        <v>0</v>
      </c>
      <c r="S341" s="13">
        <v>0</v>
      </c>
      <c r="T341" s="13">
        <v>1</v>
      </c>
      <c r="U341" s="13">
        <v>0</v>
      </c>
      <c r="V341" s="15">
        <f t="shared" si="20"/>
        <v>5.66</v>
      </c>
      <c r="W341" s="14">
        <v>4.66</v>
      </c>
      <c r="X341" s="15">
        <f t="shared" si="21"/>
        <v>10.32</v>
      </c>
    </row>
    <row r="342" spans="1:24" x14ac:dyDescent="0.25">
      <c r="A342">
        <f t="shared" si="19"/>
        <v>29</v>
      </c>
      <c r="B342">
        <v>2012</v>
      </c>
      <c r="C342" s="4">
        <v>40739</v>
      </c>
      <c r="D342" s="13">
        <v>2.66</v>
      </c>
      <c r="E342" s="13">
        <v>0</v>
      </c>
      <c r="F342" s="13">
        <v>0</v>
      </c>
      <c r="G342" s="13">
        <v>0</v>
      </c>
      <c r="H342" s="13">
        <v>0</v>
      </c>
      <c r="I342" s="13">
        <v>0</v>
      </c>
      <c r="J342" s="13">
        <v>0</v>
      </c>
      <c r="K342" s="13">
        <v>1</v>
      </c>
      <c r="L342" s="13">
        <v>0</v>
      </c>
      <c r="M342" s="13">
        <v>0</v>
      </c>
      <c r="N342" s="13">
        <v>1</v>
      </c>
      <c r="O342" s="13">
        <v>0</v>
      </c>
      <c r="P342" s="13">
        <v>0</v>
      </c>
      <c r="Q342" s="13">
        <v>0</v>
      </c>
      <c r="R342" s="13">
        <v>0</v>
      </c>
      <c r="S342" s="13">
        <v>0</v>
      </c>
      <c r="T342" s="13">
        <v>1</v>
      </c>
      <c r="U342" s="13">
        <v>0</v>
      </c>
      <c r="V342" s="15">
        <f t="shared" si="20"/>
        <v>5.66</v>
      </c>
      <c r="W342" s="14">
        <v>4.66</v>
      </c>
      <c r="X342" s="15">
        <f t="shared" si="21"/>
        <v>10.32</v>
      </c>
    </row>
    <row r="343" spans="1:24" x14ac:dyDescent="0.25">
      <c r="A343">
        <f t="shared" si="19"/>
        <v>29</v>
      </c>
      <c r="B343">
        <v>2012</v>
      </c>
      <c r="C343" s="4">
        <v>40740</v>
      </c>
      <c r="D343" s="13">
        <v>2.66</v>
      </c>
      <c r="E343" s="13">
        <v>0</v>
      </c>
      <c r="F343" s="13">
        <v>0</v>
      </c>
      <c r="G343" s="13">
        <v>0</v>
      </c>
      <c r="H343" s="13">
        <v>0</v>
      </c>
      <c r="I343" s="13">
        <v>0</v>
      </c>
      <c r="J343" s="13">
        <v>0</v>
      </c>
      <c r="K343" s="13">
        <v>1</v>
      </c>
      <c r="L343" s="13">
        <v>0</v>
      </c>
      <c r="M343" s="13">
        <v>0</v>
      </c>
      <c r="N343" s="13">
        <v>1</v>
      </c>
      <c r="O343" s="13">
        <v>0</v>
      </c>
      <c r="P343" s="13">
        <v>0</v>
      </c>
      <c r="Q343" s="13">
        <v>0</v>
      </c>
      <c r="R343" s="13">
        <v>0</v>
      </c>
      <c r="S343" s="13">
        <v>0</v>
      </c>
      <c r="T343" s="13">
        <v>1</v>
      </c>
      <c r="U343" s="13">
        <v>0</v>
      </c>
      <c r="V343" s="15">
        <f t="shared" si="20"/>
        <v>5.66</v>
      </c>
      <c r="W343" s="14">
        <v>4.66</v>
      </c>
      <c r="X343" s="15">
        <f t="shared" si="21"/>
        <v>10.32</v>
      </c>
    </row>
    <row r="344" spans="1:24" x14ac:dyDescent="0.25">
      <c r="A344">
        <f t="shared" si="19"/>
        <v>30</v>
      </c>
      <c r="B344">
        <v>2012</v>
      </c>
      <c r="C344" s="4">
        <v>40741</v>
      </c>
      <c r="D344" s="13">
        <v>1</v>
      </c>
      <c r="E344" s="13">
        <v>0</v>
      </c>
      <c r="F344" s="13">
        <v>0</v>
      </c>
      <c r="G344" s="13">
        <v>0</v>
      </c>
      <c r="H344" s="13">
        <v>0</v>
      </c>
      <c r="I344" s="13">
        <v>0</v>
      </c>
      <c r="J344" s="13">
        <v>0</v>
      </c>
      <c r="K344" s="13">
        <v>0</v>
      </c>
      <c r="L344" s="13">
        <v>0</v>
      </c>
      <c r="M344" s="13">
        <v>0</v>
      </c>
      <c r="N344" s="13">
        <v>0</v>
      </c>
      <c r="O344" s="13">
        <v>0</v>
      </c>
      <c r="P344" s="13">
        <v>0</v>
      </c>
      <c r="Q344" s="13">
        <v>0</v>
      </c>
      <c r="R344" s="13">
        <v>0</v>
      </c>
      <c r="S344" s="13">
        <v>0</v>
      </c>
      <c r="T344" s="13">
        <v>0</v>
      </c>
      <c r="U344" s="13">
        <v>0</v>
      </c>
      <c r="V344" s="15">
        <f t="shared" si="20"/>
        <v>1</v>
      </c>
      <c r="W344" s="14">
        <v>4</v>
      </c>
      <c r="X344" s="15">
        <f t="shared" si="21"/>
        <v>5</v>
      </c>
    </row>
    <row r="345" spans="1:24" x14ac:dyDescent="0.25">
      <c r="A345">
        <f t="shared" si="19"/>
        <v>30</v>
      </c>
      <c r="B345">
        <v>2012</v>
      </c>
      <c r="C345" s="4">
        <v>40742</v>
      </c>
      <c r="D345" s="13">
        <v>2</v>
      </c>
      <c r="E345" s="13">
        <v>0</v>
      </c>
      <c r="F345" s="13">
        <v>0</v>
      </c>
      <c r="G345" s="13">
        <v>0</v>
      </c>
      <c r="H345" s="13">
        <v>0</v>
      </c>
      <c r="I345" s="13">
        <v>0</v>
      </c>
      <c r="J345" s="13">
        <v>0</v>
      </c>
      <c r="K345" s="13">
        <v>0</v>
      </c>
      <c r="L345" s="13">
        <v>0</v>
      </c>
      <c r="M345" s="13">
        <v>0</v>
      </c>
      <c r="N345" s="13">
        <v>0</v>
      </c>
      <c r="O345" s="13">
        <v>0</v>
      </c>
      <c r="P345" s="13">
        <v>0</v>
      </c>
      <c r="Q345" s="13">
        <v>0</v>
      </c>
      <c r="R345" s="13">
        <v>0</v>
      </c>
      <c r="S345" s="13">
        <v>0</v>
      </c>
      <c r="T345" s="13">
        <v>0</v>
      </c>
      <c r="U345" s="13">
        <v>0</v>
      </c>
      <c r="V345" s="15">
        <f t="shared" si="20"/>
        <v>2</v>
      </c>
      <c r="W345" s="14">
        <v>0</v>
      </c>
      <c r="X345" s="15">
        <f t="shared" si="21"/>
        <v>2</v>
      </c>
    </row>
    <row r="346" spans="1:24" x14ac:dyDescent="0.25">
      <c r="A346">
        <f t="shared" si="19"/>
        <v>30</v>
      </c>
      <c r="B346">
        <v>2012</v>
      </c>
      <c r="C346" s="4">
        <v>40743</v>
      </c>
      <c r="D346" s="13">
        <v>3</v>
      </c>
      <c r="E346" s="13">
        <v>0</v>
      </c>
      <c r="F346" s="13">
        <v>0</v>
      </c>
      <c r="G346" s="13">
        <v>0</v>
      </c>
      <c r="H346" s="13">
        <v>0</v>
      </c>
      <c r="I346" s="13">
        <v>0</v>
      </c>
      <c r="J346" s="14">
        <v>0</v>
      </c>
      <c r="K346" s="14">
        <v>2</v>
      </c>
      <c r="L346" s="14">
        <v>1</v>
      </c>
      <c r="M346" s="14">
        <v>0</v>
      </c>
      <c r="N346" s="14">
        <v>5</v>
      </c>
      <c r="O346" s="14">
        <v>0</v>
      </c>
      <c r="P346" s="14">
        <v>0</v>
      </c>
      <c r="Q346" s="14">
        <v>0</v>
      </c>
      <c r="R346" s="14">
        <v>0</v>
      </c>
      <c r="S346" s="14">
        <v>0</v>
      </c>
      <c r="T346" s="14">
        <v>0</v>
      </c>
      <c r="U346" s="14">
        <v>0</v>
      </c>
      <c r="V346" s="15">
        <f t="shared" si="20"/>
        <v>11</v>
      </c>
      <c r="W346" s="14">
        <v>3</v>
      </c>
      <c r="X346" s="15">
        <f t="shared" si="21"/>
        <v>14</v>
      </c>
    </row>
    <row r="347" spans="1:24" x14ac:dyDescent="0.25">
      <c r="A347">
        <f t="shared" si="19"/>
        <v>30</v>
      </c>
      <c r="B347">
        <v>2012</v>
      </c>
      <c r="C347" s="4">
        <v>40744</v>
      </c>
      <c r="D347" s="13">
        <v>1</v>
      </c>
      <c r="E347" s="13">
        <v>0</v>
      </c>
      <c r="F347" s="13">
        <v>0</v>
      </c>
      <c r="G347" s="13">
        <v>0</v>
      </c>
      <c r="H347" s="13">
        <v>0</v>
      </c>
      <c r="I347" s="13">
        <v>0</v>
      </c>
      <c r="J347" s="13">
        <v>0</v>
      </c>
      <c r="K347" s="13">
        <v>1</v>
      </c>
      <c r="L347" s="13">
        <v>3</v>
      </c>
      <c r="M347" s="13">
        <v>0</v>
      </c>
      <c r="N347" s="13">
        <v>2</v>
      </c>
      <c r="O347" s="13">
        <v>0</v>
      </c>
      <c r="P347" s="13">
        <v>0</v>
      </c>
      <c r="Q347" s="13">
        <v>0</v>
      </c>
      <c r="R347" s="13">
        <v>0</v>
      </c>
      <c r="S347" s="13">
        <v>0</v>
      </c>
      <c r="T347" s="13">
        <v>0</v>
      </c>
      <c r="U347" s="13">
        <v>0</v>
      </c>
      <c r="V347" s="15">
        <f>SUM(D347:U347)</f>
        <v>7</v>
      </c>
      <c r="W347" s="14">
        <v>5</v>
      </c>
      <c r="X347" s="15">
        <f t="shared" si="21"/>
        <v>12</v>
      </c>
    </row>
    <row r="348" spans="1:24" x14ac:dyDescent="0.25">
      <c r="A348">
        <f t="shared" si="19"/>
        <v>30</v>
      </c>
      <c r="B348">
        <v>2012</v>
      </c>
      <c r="C348" s="4">
        <v>40745</v>
      </c>
      <c r="D348" s="13">
        <v>6.66</v>
      </c>
      <c r="E348" s="13">
        <v>0</v>
      </c>
      <c r="F348" s="13">
        <v>0</v>
      </c>
      <c r="G348" s="13">
        <v>0</v>
      </c>
      <c r="H348" s="13">
        <v>0</v>
      </c>
      <c r="I348" s="13">
        <v>0</v>
      </c>
      <c r="J348" s="13">
        <v>0</v>
      </c>
      <c r="K348" s="13">
        <v>1</v>
      </c>
      <c r="L348" s="13">
        <v>1</v>
      </c>
      <c r="M348" s="13">
        <v>0</v>
      </c>
      <c r="N348" s="13">
        <v>1</v>
      </c>
      <c r="O348" s="13">
        <v>0</v>
      </c>
      <c r="P348" s="13">
        <v>0</v>
      </c>
      <c r="Q348" s="13">
        <v>0</v>
      </c>
      <c r="R348" s="13">
        <v>0</v>
      </c>
      <c r="S348" s="13">
        <v>0</v>
      </c>
      <c r="T348" s="13">
        <v>0.33</v>
      </c>
      <c r="U348" s="13">
        <v>0</v>
      </c>
      <c r="V348" s="15">
        <f t="shared" si="20"/>
        <v>9.99</v>
      </c>
      <c r="W348" s="14">
        <v>11</v>
      </c>
      <c r="X348" s="15">
        <f t="shared" si="21"/>
        <v>20.990000000000002</v>
      </c>
    </row>
    <row r="349" spans="1:24" x14ac:dyDescent="0.25">
      <c r="A349">
        <f t="shared" si="19"/>
        <v>30</v>
      </c>
      <c r="B349">
        <v>2012</v>
      </c>
      <c r="C349" s="4">
        <v>40746</v>
      </c>
      <c r="D349" s="13">
        <v>6.66</v>
      </c>
      <c r="E349" s="13">
        <v>0</v>
      </c>
      <c r="F349" s="13">
        <v>0</v>
      </c>
      <c r="G349" s="13">
        <v>0</v>
      </c>
      <c r="H349" s="13">
        <v>0</v>
      </c>
      <c r="I349" s="13">
        <v>0</v>
      </c>
      <c r="J349" s="13">
        <v>0</v>
      </c>
      <c r="K349" s="13">
        <v>1</v>
      </c>
      <c r="L349" s="13">
        <v>1</v>
      </c>
      <c r="M349" s="13">
        <v>0</v>
      </c>
      <c r="N349" s="13">
        <v>1</v>
      </c>
      <c r="O349" s="13">
        <v>0</v>
      </c>
      <c r="P349" s="13">
        <v>0</v>
      </c>
      <c r="Q349" s="13">
        <v>0</v>
      </c>
      <c r="R349" s="13">
        <v>0</v>
      </c>
      <c r="S349" s="13">
        <v>0</v>
      </c>
      <c r="T349" s="13">
        <v>0.33</v>
      </c>
      <c r="U349" s="13">
        <v>0</v>
      </c>
      <c r="V349" s="15">
        <f t="shared" si="20"/>
        <v>9.99</v>
      </c>
      <c r="W349" s="14">
        <v>11</v>
      </c>
      <c r="X349" s="15">
        <f t="shared" si="21"/>
        <v>20.990000000000002</v>
      </c>
    </row>
    <row r="350" spans="1:24" x14ac:dyDescent="0.25">
      <c r="A350">
        <f t="shared" si="19"/>
        <v>30</v>
      </c>
      <c r="B350">
        <v>2012</v>
      </c>
      <c r="C350" s="4">
        <v>40747</v>
      </c>
      <c r="D350" s="13">
        <v>6.66</v>
      </c>
      <c r="E350" s="13">
        <v>0</v>
      </c>
      <c r="F350" s="13">
        <v>0</v>
      </c>
      <c r="G350" s="13">
        <v>0</v>
      </c>
      <c r="H350" s="13">
        <v>0</v>
      </c>
      <c r="I350" s="13">
        <v>0</v>
      </c>
      <c r="J350" s="13">
        <v>0</v>
      </c>
      <c r="K350" s="13">
        <v>1</v>
      </c>
      <c r="L350" s="13">
        <v>1</v>
      </c>
      <c r="M350" s="13">
        <v>0</v>
      </c>
      <c r="N350" s="13">
        <v>1</v>
      </c>
      <c r="O350" s="13">
        <v>0</v>
      </c>
      <c r="P350" s="13">
        <v>0</v>
      </c>
      <c r="Q350" s="13">
        <v>0</v>
      </c>
      <c r="R350" s="13">
        <v>0</v>
      </c>
      <c r="S350" s="13">
        <v>0</v>
      </c>
      <c r="T350" s="13">
        <v>0.33</v>
      </c>
      <c r="U350" s="13">
        <v>0</v>
      </c>
      <c r="V350" s="15">
        <f t="shared" si="20"/>
        <v>9.99</v>
      </c>
      <c r="W350" s="14">
        <v>11</v>
      </c>
      <c r="X350" s="15">
        <f t="shared" si="21"/>
        <v>20.990000000000002</v>
      </c>
    </row>
    <row r="351" spans="1:24" x14ac:dyDescent="0.25">
      <c r="A351">
        <f t="shared" si="19"/>
        <v>31</v>
      </c>
      <c r="B351">
        <v>2012</v>
      </c>
      <c r="C351" s="4">
        <v>40748</v>
      </c>
      <c r="D351" s="13">
        <v>4</v>
      </c>
      <c r="E351" s="13">
        <v>0</v>
      </c>
      <c r="F351" s="13">
        <v>0</v>
      </c>
      <c r="G351" s="13">
        <v>0</v>
      </c>
      <c r="H351" s="13">
        <v>0</v>
      </c>
      <c r="I351" s="13">
        <v>0</v>
      </c>
      <c r="J351" s="13">
        <v>0</v>
      </c>
      <c r="K351" s="13">
        <v>3</v>
      </c>
      <c r="L351" s="13">
        <v>0</v>
      </c>
      <c r="M351" s="13">
        <v>0</v>
      </c>
      <c r="N351" s="13">
        <v>0</v>
      </c>
      <c r="O351" s="13">
        <v>0</v>
      </c>
      <c r="P351" s="13">
        <v>0</v>
      </c>
      <c r="Q351" s="13">
        <v>0</v>
      </c>
      <c r="R351" s="13">
        <v>0</v>
      </c>
      <c r="S351" s="13">
        <v>0</v>
      </c>
      <c r="T351" s="13">
        <v>0</v>
      </c>
      <c r="U351" s="13">
        <v>0</v>
      </c>
      <c r="V351" s="15">
        <f t="shared" si="20"/>
        <v>7</v>
      </c>
      <c r="W351" s="14">
        <v>0</v>
      </c>
      <c r="X351" s="15">
        <f t="shared" si="21"/>
        <v>7</v>
      </c>
    </row>
    <row r="352" spans="1:24" x14ac:dyDescent="0.25">
      <c r="A352">
        <f t="shared" si="19"/>
        <v>31</v>
      </c>
      <c r="B352">
        <v>2012</v>
      </c>
      <c r="C352" s="4">
        <v>40749</v>
      </c>
      <c r="D352" s="13">
        <v>2</v>
      </c>
      <c r="E352" s="13">
        <v>0</v>
      </c>
      <c r="F352" s="13">
        <v>0</v>
      </c>
      <c r="G352" s="13">
        <v>0</v>
      </c>
      <c r="H352" s="13">
        <v>0</v>
      </c>
      <c r="I352" s="13">
        <v>0</v>
      </c>
      <c r="J352" s="13">
        <v>0</v>
      </c>
      <c r="K352" s="13">
        <v>1</v>
      </c>
      <c r="L352" s="13">
        <v>0</v>
      </c>
      <c r="M352" s="13">
        <v>0</v>
      </c>
      <c r="N352" s="13">
        <v>4</v>
      </c>
      <c r="O352" s="13">
        <v>0</v>
      </c>
      <c r="P352" s="13">
        <v>0</v>
      </c>
      <c r="Q352" s="13">
        <v>0</v>
      </c>
      <c r="R352" s="13">
        <v>0</v>
      </c>
      <c r="S352" s="13">
        <v>0</v>
      </c>
      <c r="T352" s="13">
        <v>0</v>
      </c>
      <c r="U352" s="13">
        <v>0</v>
      </c>
      <c r="V352" s="15">
        <f t="shared" si="20"/>
        <v>7</v>
      </c>
      <c r="W352" s="14">
        <v>3</v>
      </c>
      <c r="X352" s="15">
        <f t="shared" si="21"/>
        <v>10</v>
      </c>
    </row>
    <row r="353" spans="1:24" x14ac:dyDescent="0.25">
      <c r="A353">
        <f t="shared" si="19"/>
        <v>31</v>
      </c>
      <c r="B353">
        <v>2012</v>
      </c>
      <c r="C353" s="4">
        <v>40750</v>
      </c>
      <c r="D353" s="13">
        <v>0</v>
      </c>
      <c r="E353" s="13">
        <v>0</v>
      </c>
      <c r="F353" s="13">
        <v>0</v>
      </c>
      <c r="G353" s="13">
        <v>0</v>
      </c>
      <c r="H353" s="13">
        <v>0</v>
      </c>
      <c r="I353" s="13">
        <v>0</v>
      </c>
      <c r="J353" s="13">
        <v>0</v>
      </c>
      <c r="K353" s="13">
        <v>1</v>
      </c>
      <c r="L353" s="13">
        <v>0</v>
      </c>
      <c r="M353" s="13">
        <v>1</v>
      </c>
      <c r="N353" s="13">
        <v>0</v>
      </c>
      <c r="O353" s="13">
        <v>0</v>
      </c>
      <c r="P353" s="13">
        <v>0</v>
      </c>
      <c r="Q353" s="13">
        <v>0</v>
      </c>
      <c r="R353" s="13">
        <v>0</v>
      </c>
      <c r="S353" s="13">
        <v>0</v>
      </c>
      <c r="T353" s="13">
        <v>0</v>
      </c>
      <c r="U353" s="13">
        <v>0</v>
      </c>
      <c r="V353" s="15">
        <f t="shared" si="20"/>
        <v>2</v>
      </c>
      <c r="W353" s="14">
        <v>2</v>
      </c>
      <c r="X353" s="15">
        <f t="shared" si="21"/>
        <v>4</v>
      </c>
    </row>
    <row r="354" spans="1:24" x14ac:dyDescent="0.25">
      <c r="A354">
        <f t="shared" si="19"/>
        <v>31</v>
      </c>
      <c r="B354">
        <v>2012</v>
      </c>
      <c r="C354" s="4">
        <v>40751</v>
      </c>
      <c r="D354" s="13">
        <v>1</v>
      </c>
      <c r="E354" s="13">
        <v>0</v>
      </c>
      <c r="F354" s="13">
        <v>0</v>
      </c>
      <c r="G354" s="13">
        <v>0</v>
      </c>
      <c r="H354" s="13">
        <v>0</v>
      </c>
      <c r="I354" s="13">
        <v>0</v>
      </c>
      <c r="J354" s="13">
        <v>0</v>
      </c>
      <c r="K354" s="13">
        <v>1</v>
      </c>
      <c r="L354" s="13">
        <v>0</v>
      </c>
      <c r="M354" s="13">
        <v>0</v>
      </c>
      <c r="N354" s="13">
        <v>0</v>
      </c>
      <c r="O354" s="13">
        <v>0</v>
      </c>
      <c r="P354" s="13">
        <v>0</v>
      </c>
      <c r="Q354" s="13">
        <v>0</v>
      </c>
      <c r="R354" s="13">
        <v>0</v>
      </c>
      <c r="S354" s="13">
        <v>0</v>
      </c>
      <c r="T354" s="13">
        <v>0</v>
      </c>
      <c r="U354" s="13">
        <v>0</v>
      </c>
      <c r="V354" s="15">
        <f t="shared" si="20"/>
        <v>2</v>
      </c>
      <c r="W354" s="14">
        <v>2</v>
      </c>
      <c r="X354" s="15">
        <f t="shared" si="21"/>
        <v>4</v>
      </c>
    </row>
    <row r="355" spans="1:24" x14ac:dyDescent="0.25">
      <c r="A355">
        <f t="shared" si="19"/>
        <v>31</v>
      </c>
      <c r="B355">
        <v>2012</v>
      </c>
      <c r="C355" s="4">
        <v>40752</v>
      </c>
      <c r="D355" s="13">
        <v>1</v>
      </c>
      <c r="E355" s="13">
        <v>0</v>
      </c>
      <c r="F355" s="13">
        <v>0</v>
      </c>
      <c r="G355" s="13">
        <v>0</v>
      </c>
      <c r="H355" s="13">
        <v>0</v>
      </c>
      <c r="I355" s="13">
        <v>0</v>
      </c>
      <c r="J355" s="13">
        <v>0</v>
      </c>
      <c r="K355" s="13">
        <v>0.33</v>
      </c>
      <c r="L355" s="13">
        <v>0</v>
      </c>
      <c r="M355" s="13">
        <v>0</v>
      </c>
      <c r="N355" s="13">
        <v>1</v>
      </c>
      <c r="O355" s="13">
        <v>0</v>
      </c>
      <c r="P355" s="13">
        <v>0</v>
      </c>
      <c r="Q355" s="13">
        <v>0</v>
      </c>
      <c r="R355" s="13">
        <v>0</v>
      </c>
      <c r="S355" s="13">
        <v>0</v>
      </c>
      <c r="T355" s="13">
        <v>0</v>
      </c>
      <c r="U355" s="13">
        <v>0</v>
      </c>
      <c r="V355" s="15">
        <f t="shared" si="20"/>
        <v>2.33</v>
      </c>
      <c r="W355" s="14">
        <v>2.33</v>
      </c>
      <c r="X355" s="15">
        <f t="shared" si="21"/>
        <v>4.66</v>
      </c>
    </row>
    <row r="356" spans="1:24" x14ac:dyDescent="0.25">
      <c r="A356">
        <f t="shared" si="19"/>
        <v>31</v>
      </c>
      <c r="B356">
        <v>2012</v>
      </c>
      <c r="C356" s="4">
        <v>40753</v>
      </c>
      <c r="D356" s="13">
        <v>1</v>
      </c>
      <c r="E356" s="13">
        <v>0</v>
      </c>
      <c r="F356" s="13">
        <v>0</v>
      </c>
      <c r="G356" s="13">
        <v>0</v>
      </c>
      <c r="H356" s="13">
        <v>0</v>
      </c>
      <c r="I356" s="13">
        <v>0</v>
      </c>
      <c r="J356" s="13">
        <v>0</v>
      </c>
      <c r="K356" s="13">
        <v>0.33</v>
      </c>
      <c r="L356" s="13">
        <v>0</v>
      </c>
      <c r="M356" s="13">
        <v>0</v>
      </c>
      <c r="N356" s="13">
        <v>1</v>
      </c>
      <c r="O356" s="13">
        <v>0</v>
      </c>
      <c r="P356" s="13">
        <v>0</v>
      </c>
      <c r="Q356" s="13">
        <v>0</v>
      </c>
      <c r="R356" s="13">
        <v>0</v>
      </c>
      <c r="S356" s="13">
        <v>0</v>
      </c>
      <c r="T356" s="13">
        <v>0</v>
      </c>
      <c r="U356" s="13">
        <v>0</v>
      </c>
      <c r="V356" s="15">
        <f t="shared" si="20"/>
        <v>2.33</v>
      </c>
      <c r="W356" s="14">
        <v>2.33</v>
      </c>
      <c r="X356" s="15">
        <f t="shared" si="21"/>
        <v>4.66</v>
      </c>
    </row>
    <row r="357" spans="1:24" x14ac:dyDescent="0.25">
      <c r="A357">
        <f t="shared" si="19"/>
        <v>31</v>
      </c>
      <c r="B357">
        <v>2012</v>
      </c>
      <c r="C357" s="4">
        <v>40754</v>
      </c>
      <c r="D357" s="13">
        <v>1</v>
      </c>
      <c r="E357" s="13">
        <v>0</v>
      </c>
      <c r="F357" s="13">
        <v>0</v>
      </c>
      <c r="G357" s="13">
        <v>0</v>
      </c>
      <c r="H357" s="13">
        <v>0</v>
      </c>
      <c r="I357" s="13">
        <v>0</v>
      </c>
      <c r="J357" s="13">
        <v>0</v>
      </c>
      <c r="K357" s="13">
        <v>0.33</v>
      </c>
      <c r="L357" s="13">
        <v>0</v>
      </c>
      <c r="M357" s="13">
        <v>0</v>
      </c>
      <c r="N357" s="13">
        <v>1</v>
      </c>
      <c r="O357" s="13">
        <v>0</v>
      </c>
      <c r="P357" s="13">
        <v>0</v>
      </c>
      <c r="Q357" s="13">
        <v>0</v>
      </c>
      <c r="R357" s="13">
        <v>0</v>
      </c>
      <c r="S357" s="13">
        <v>0</v>
      </c>
      <c r="T357" s="13">
        <v>0</v>
      </c>
      <c r="U357" s="13">
        <v>0</v>
      </c>
      <c r="V357" s="15">
        <f t="shared" si="20"/>
        <v>2.33</v>
      </c>
      <c r="W357" s="14">
        <v>2.33</v>
      </c>
      <c r="X357" s="15">
        <f t="shared" si="21"/>
        <v>4.66</v>
      </c>
    </row>
    <row r="358" spans="1:24" x14ac:dyDescent="0.25">
      <c r="A358">
        <f t="shared" si="19"/>
        <v>32</v>
      </c>
      <c r="B358">
        <v>2012</v>
      </c>
      <c r="C358" s="4">
        <v>40755</v>
      </c>
      <c r="D358" s="13">
        <v>0</v>
      </c>
      <c r="E358" s="13">
        <v>0</v>
      </c>
      <c r="F358" s="13">
        <v>0</v>
      </c>
      <c r="G358" s="13">
        <v>0</v>
      </c>
      <c r="H358" s="13">
        <v>0</v>
      </c>
      <c r="I358" s="13">
        <v>0</v>
      </c>
      <c r="J358" s="13">
        <v>0</v>
      </c>
      <c r="K358" s="13">
        <v>1</v>
      </c>
      <c r="L358" s="13">
        <v>0</v>
      </c>
      <c r="M358" s="13">
        <v>0</v>
      </c>
      <c r="N358" s="13">
        <v>1</v>
      </c>
      <c r="O358" s="13">
        <v>0</v>
      </c>
      <c r="P358" s="13">
        <v>0</v>
      </c>
      <c r="Q358" s="13">
        <v>0</v>
      </c>
      <c r="R358" s="13">
        <v>0</v>
      </c>
      <c r="S358" s="13">
        <v>0</v>
      </c>
      <c r="T358" s="13">
        <v>0</v>
      </c>
      <c r="U358" s="13">
        <v>0</v>
      </c>
      <c r="V358" s="15">
        <f t="shared" si="20"/>
        <v>2</v>
      </c>
      <c r="W358" s="14">
        <v>0</v>
      </c>
      <c r="X358" s="15">
        <f t="shared" si="21"/>
        <v>2</v>
      </c>
    </row>
    <row r="359" spans="1:24" x14ac:dyDescent="0.25">
      <c r="A359">
        <f t="shared" si="19"/>
        <v>32</v>
      </c>
      <c r="B359">
        <v>2012</v>
      </c>
      <c r="C359" s="4">
        <v>40756</v>
      </c>
      <c r="D359" s="13">
        <v>2</v>
      </c>
      <c r="E359" s="13">
        <v>0</v>
      </c>
      <c r="F359" s="13">
        <v>0</v>
      </c>
      <c r="G359" s="13">
        <v>0</v>
      </c>
      <c r="H359" s="13">
        <v>0</v>
      </c>
      <c r="I359" s="13">
        <v>0</v>
      </c>
      <c r="J359" s="13">
        <v>0</v>
      </c>
      <c r="K359" s="13">
        <v>8</v>
      </c>
      <c r="L359" s="13">
        <v>0</v>
      </c>
      <c r="M359" s="13">
        <v>0</v>
      </c>
      <c r="N359" s="13">
        <v>0</v>
      </c>
      <c r="O359" s="13">
        <v>0</v>
      </c>
      <c r="P359" s="13">
        <v>0</v>
      </c>
      <c r="Q359" s="13">
        <v>0</v>
      </c>
      <c r="R359" s="13">
        <v>0</v>
      </c>
      <c r="S359" s="13">
        <v>0</v>
      </c>
      <c r="T359" s="13">
        <v>0</v>
      </c>
      <c r="U359" s="13">
        <v>0</v>
      </c>
      <c r="V359" s="15">
        <f t="shared" si="20"/>
        <v>10</v>
      </c>
      <c r="W359" s="14">
        <v>3</v>
      </c>
      <c r="X359" s="15">
        <f t="shared" si="21"/>
        <v>13</v>
      </c>
    </row>
    <row r="360" spans="1:24" x14ac:dyDescent="0.25">
      <c r="A360">
        <f t="shared" si="19"/>
        <v>32</v>
      </c>
      <c r="B360">
        <v>2012</v>
      </c>
      <c r="C360" s="4">
        <v>40757</v>
      </c>
      <c r="D360" s="13">
        <v>0</v>
      </c>
      <c r="E360" s="13">
        <v>0</v>
      </c>
      <c r="F360" s="13">
        <v>0</v>
      </c>
      <c r="G360" s="13">
        <v>0</v>
      </c>
      <c r="H360" s="13">
        <v>0</v>
      </c>
      <c r="I360" s="13">
        <v>0</v>
      </c>
      <c r="J360" s="13">
        <v>0</v>
      </c>
      <c r="K360" s="13">
        <v>0</v>
      </c>
      <c r="L360" s="13">
        <v>0</v>
      </c>
      <c r="M360" s="13">
        <v>0</v>
      </c>
      <c r="N360" s="13">
        <v>0</v>
      </c>
      <c r="O360" s="13">
        <v>0</v>
      </c>
      <c r="P360" s="13">
        <v>0</v>
      </c>
      <c r="Q360" s="13">
        <v>0</v>
      </c>
      <c r="R360" s="13">
        <v>0</v>
      </c>
      <c r="S360" s="13">
        <v>0</v>
      </c>
      <c r="T360" s="13">
        <v>0</v>
      </c>
      <c r="U360" s="13">
        <v>0</v>
      </c>
      <c r="V360" s="15">
        <f t="shared" si="20"/>
        <v>0</v>
      </c>
      <c r="W360" s="14">
        <v>0</v>
      </c>
      <c r="X360" s="15">
        <f t="shared" si="21"/>
        <v>0</v>
      </c>
    </row>
    <row r="361" spans="1:24" x14ac:dyDescent="0.25">
      <c r="A361">
        <f t="shared" si="19"/>
        <v>32</v>
      </c>
      <c r="B361">
        <v>2012</v>
      </c>
      <c r="C361" s="4">
        <v>40758</v>
      </c>
      <c r="D361" s="13">
        <v>0</v>
      </c>
      <c r="E361" s="13">
        <v>0</v>
      </c>
      <c r="F361" s="13">
        <v>0</v>
      </c>
      <c r="G361" s="13">
        <v>0</v>
      </c>
      <c r="H361" s="13">
        <v>0</v>
      </c>
      <c r="I361" s="13">
        <v>0</v>
      </c>
      <c r="J361" s="13">
        <v>0</v>
      </c>
      <c r="K361" s="13">
        <v>1</v>
      </c>
      <c r="L361" s="13">
        <v>0</v>
      </c>
      <c r="M361" s="13">
        <v>0</v>
      </c>
      <c r="N361" s="13">
        <v>0</v>
      </c>
      <c r="O361" s="13">
        <v>0</v>
      </c>
      <c r="P361" s="13">
        <v>0</v>
      </c>
      <c r="Q361" s="13">
        <v>0</v>
      </c>
      <c r="R361" s="13">
        <v>0</v>
      </c>
      <c r="S361" s="13">
        <v>0</v>
      </c>
      <c r="T361" s="13">
        <v>0</v>
      </c>
      <c r="U361" s="13">
        <v>0</v>
      </c>
      <c r="V361" s="15">
        <f t="shared" si="20"/>
        <v>1</v>
      </c>
      <c r="W361" s="14">
        <v>0</v>
      </c>
      <c r="X361" s="15">
        <f t="shared" si="21"/>
        <v>1</v>
      </c>
    </row>
    <row r="362" spans="1:24" x14ac:dyDescent="0.25">
      <c r="A362">
        <f t="shared" si="19"/>
        <v>32</v>
      </c>
      <c r="B362">
        <v>2012</v>
      </c>
      <c r="C362" s="4">
        <v>40759</v>
      </c>
      <c r="D362" s="13">
        <v>0</v>
      </c>
      <c r="E362" s="13">
        <v>0</v>
      </c>
      <c r="F362" s="13">
        <v>0</v>
      </c>
      <c r="G362" s="13">
        <v>0</v>
      </c>
      <c r="H362" s="13">
        <v>0</v>
      </c>
      <c r="I362" s="13">
        <v>0</v>
      </c>
      <c r="J362" s="13">
        <v>0</v>
      </c>
      <c r="K362" s="13">
        <v>2</v>
      </c>
      <c r="L362" s="13">
        <v>0</v>
      </c>
      <c r="M362" s="13">
        <v>0</v>
      </c>
      <c r="N362" s="13">
        <v>0.66</v>
      </c>
      <c r="O362" s="13">
        <v>0</v>
      </c>
      <c r="P362" s="13">
        <v>0</v>
      </c>
      <c r="Q362" s="13">
        <v>0</v>
      </c>
      <c r="R362" s="13">
        <v>0</v>
      </c>
      <c r="S362" s="13">
        <v>0</v>
      </c>
      <c r="T362" s="13">
        <v>0</v>
      </c>
      <c r="U362" s="13">
        <v>0</v>
      </c>
      <c r="V362" s="15">
        <f t="shared" si="20"/>
        <v>2.66</v>
      </c>
      <c r="W362" s="14">
        <v>1.33</v>
      </c>
      <c r="X362" s="15">
        <f t="shared" si="21"/>
        <v>3.99</v>
      </c>
    </row>
    <row r="363" spans="1:24" x14ac:dyDescent="0.25">
      <c r="A363">
        <f t="shared" si="19"/>
        <v>32</v>
      </c>
      <c r="B363">
        <v>2012</v>
      </c>
      <c r="C363" s="4">
        <v>40760</v>
      </c>
      <c r="D363" s="13">
        <v>0</v>
      </c>
      <c r="E363" s="13">
        <v>0</v>
      </c>
      <c r="F363" s="13">
        <v>0</v>
      </c>
      <c r="G363" s="13">
        <v>0</v>
      </c>
      <c r="H363" s="13">
        <v>0</v>
      </c>
      <c r="I363" s="13">
        <v>0</v>
      </c>
      <c r="J363" s="13">
        <v>0</v>
      </c>
      <c r="K363" s="13">
        <v>2</v>
      </c>
      <c r="L363" s="13">
        <v>0</v>
      </c>
      <c r="M363" s="13">
        <v>0</v>
      </c>
      <c r="N363" s="13">
        <v>0.66</v>
      </c>
      <c r="O363" s="13">
        <v>0</v>
      </c>
      <c r="P363" s="13">
        <v>0</v>
      </c>
      <c r="Q363" s="13">
        <v>0</v>
      </c>
      <c r="R363" s="13">
        <v>0</v>
      </c>
      <c r="S363" s="13">
        <v>0</v>
      </c>
      <c r="T363" s="13">
        <v>0</v>
      </c>
      <c r="U363" s="13">
        <v>0</v>
      </c>
      <c r="V363" s="15">
        <f t="shared" si="20"/>
        <v>2.66</v>
      </c>
      <c r="W363" s="14">
        <v>1.33</v>
      </c>
      <c r="X363" s="15">
        <f t="shared" si="21"/>
        <v>3.99</v>
      </c>
    </row>
    <row r="364" spans="1:24" x14ac:dyDescent="0.25">
      <c r="A364">
        <f t="shared" si="19"/>
        <v>32</v>
      </c>
      <c r="B364">
        <v>2012</v>
      </c>
      <c r="C364" s="4">
        <v>40761</v>
      </c>
      <c r="D364" s="13">
        <v>0</v>
      </c>
      <c r="E364" s="13">
        <v>0</v>
      </c>
      <c r="F364" s="13">
        <v>0</v>
      </c>
      <c r="G364" s="13">
        <v>0</v>
      </c>
      <c r="H364" s="13">
        <v>0</v>
      </c>
      <c r="I364" s="13">
        <v>0</v>
      </c>
      <c r="J364" s="13">
        <v>0</v>
      </c>
      <c r="K364" s="13">
        <v>2</v>
      </c>
      <c r="L364" s="13">
        <v>0</v>
      </c>
      <c r="M364" s="13">
        <v>0</v>
      </c>
      <c r="N364" s="13">
        <v>0.66</v>
      </c>
      <c r="O364" s="13">
        <v>0</v>
      </c>
      <c r="P364" s="13">
        <v>0</v>
      </c>
      <c r="Q364" s="13">
        <v>0</v>
      </c>
      <c r="R364" s="13">
        <v>0</v>
      </c>
      <c r="S364" s="13">
        <v>0</v>
      </c>
      <c r="T364" s="13">
        <v>0</v>
      </c>
      <c r="U364" s="13">
        <v>0</v>
      </c>
      <c r="V364" s="15">
        <f t="shared" si="20"/>
        <v>2.66</v>
      </c>
      <c r="W364" s="14">
        <v>1.33</v>
      </c>
      <c r="X364" s="15">
        <f t="shared" si="21"/>
        <v>3.99</v>
      </c>
    </row>
    <row r="365" spans="1:24" x14ac:dyDescent="0.25">
      <c r="A365">
        <f t="shared" si="19"/>
        <v>33</v>
      </c>
      <c r="B365">
        <v>2012</v>
      </c>
      <c r="C365" s="4">
        <v>40762</v>
      </c>
      <c r="D365" s="13">
        <v>1</v>
      </c>
      <c r="E365" s="13">
        <v>0</v>
      </c>
      <c r="F365" s="13">
        <v>0</v>
      </c>
      <c r="G365" s="13">
        <v>0</v>
      </c>
      <c r="H365" s="13">
        <v>0</v>
      </c>
      <c r="I365" s="13">
        <v>0</v>
      </c>
      <c r="J365" s="13">
        <v>0</v>
      </c>
      <c r="K365" s="13">
        <v>0</v>
      </c>
      <c r="L365" s="13">
        <v>0</v>
      </c>
      <c r="M365" s="13">
        <v>0</v>
      </c>
      <c r="N365" s="13">
        <v>0</v>
      </c>
      <c r="O365" s="13">
        <v>0</v>
      </c>
      <c r="P365" s="13">
        <v>0</v>
      </c>
      <c r="Q365" s="13">
        <v>0</v>
      </c>
      <c r="R365" s="13">
        <v>0</v>
      </c>
      <c r="S365" s="13">
        <v>0</v>
      </c>
      <c r="T365" s="13">
        <v>0</v>
      </c>
      <c r="U365" s="13">
        <v>0</v>
      </c>
      <c r="V365" s="15">
        <f t="shared" si="20"/>
        <v>1</v>
      </c>
      <c r="W365" s="14">
        <v>1</v>
      </c>
      <c r="X365" s="15">
        <f t="shared" si="21"/>
        <v>2</v>
      </c>
    </row>
    <row r="366" spans="1:24" x14ac:dyDescent="0.25">
      <c r="A366">
        <f t="shared" si="19"/>
        <v>33</v>
      </c>
      <c r="B366">
        <v>2012</v>
      </c>
      <c r="C366" s="4">
        <v>40763</v>
      </c>
      <c r="D366" s="13">
        <v>2</v>
      </c>
      <c r="E366" s="13">
        <v>0</v>
      </c>
      <c r="F366" s="13">
        <v>0</v>
      </c>
      <c r="G366" s="13">
        <v>0</v>
      </c>
      <c r="H366" s="13">
        <v>0</v>
      </c>
      <c r="I366" s="13">
        <v>0</v>
      </c>
      <c r="J366" s="13">
        <v>0</v>
      </c>
      <c r="K366" s="13">
        <v>0</v>
      </c>
      <c r="L366" s="13">
        <v>0</v>
      </c>
      <c r="M366" s="13">
        <v>0</v>
      </c>
      <c r="N366" s="13">
        <v>0</v>
      </c>
      <c r="O366" s="13">
        <v>0</v>
      </c>
      <c r="P366" s="13">
        <v>0</v>
      </c>
      <c r="Q366" s="13">
        <v>0</v>
      </c>
      <c r="R366" s="13">
        <v>0</v>
      </c>
      <c r="S366" s="13">
        <v>0</v>
      </c>
      <c r="T366" s="13">
        <v>0</v>
      </c>
      <c r="U366" s="13">
        <v>0</v>
      </c>
      <c r="V366" s="15">
        <f t="shared" si="20"/>
        <v>2</v>
      </c>
      <c r="W366" s="14">
        <v>0</v>
      </c>
      <c r="X366" s="15">
        <f t="shared" si="21"/>
        <v>2</v>
      </c>
    </row>
    <row r="367" spans="1:24" x14ac:dyDescent="0.25">
      <c r="A367">
        <f t="shared" si="19"/>
        <v>33</v>
      </c>
      <c r="B367">
        <v>2012</v>
      </c>
      <c r="C367" s="4">
        <v>40764</v>
      </c>
      <c r="D367" s="13">
        <v>0</v>
      </c>
      <c r="E367" s="13">
        <v>0</v>
      </c>
      <c r="F367" s="13">
        <v>0</v>
      </c>
      <c r="G367" s="13">
        <v>0</v>
      </c>
      <c r="H367" s="13">
        <v>0</v>
      </c>
      <c r="I367" s="13">
        <v>0</v>
      </c>
      <c r="J367" s="13">
        <v>0</v>
      </c>
      <c r="K367" s="13">
        <v>2</v>
      </c>
      <c r="L367" s="13">
        <v>0</v>
      </c>
      <c r="M367" s="13">
        <v>0</v>
      </c>
      <c r="N367" s="13">
        <v>0</v>
      </c>
      <c r="O367" s="13">
        <v>0</v>
      </c>
      <c r="P367" s="13">
        <v>0</v>
      </c>
      <c r="Q367" s="13">
        <v>0</v>
      </c>
      <c r="R367" s="13">
        <v>0</v>
      </c>
      <c r="S367" s="13">
        <v>0</v>
      </c>
      <c r="T367" s="13">
        <v>0</v>
      </c>
      <c r="U367" s="13">
        <v>0</v>
      </c>
      <c r="V367" s="15">
        <f t="shared" si="20"/>
        <v>2</v>
      </c>
      <c r="W367" s="14">
        <v>1</v>
      </c>
      <c r="X367" s="15">
        <f t="shared" si="21"/>
        <v>3</v>
      </c>
    </row>
    <row r="368" spans="1:24" x14ac:dyDescent="0.25">
      <c r="A368">
        <f t="shared" si="19"/>
        <v>33</v>
      </c>
      <c r="B368">
        <v>2012</v>
      </c>
      <c r="C368" s="4">
        <v>40765</v>
      </c>
      <c r="D368" s="13">
        <v>0</v>
      </c>
      <c r="E368" s="13">
        <v>0</v>
      </c>
      <c r="F368" s="13">
        <v>0</v>
      </c>
      <c r="G368" s="13">
        <v>0</v>
      </c>
      <c r="H368" s="13">
        <v>0</v>
      </c>
      <c r="I368" s="13">
        <v>0</v>
      </c>
      <c r="J368" s="13">
        <v>0</v>
      </c>
      <c r="K368" s="13">
        <v>0</v>
      </c>
      <c r="L368" s="13">
        <v>0</v>
      </c>
      <c r="M368" s="13">
        <v>0</v>
      </c>
      <c r="N368" s="13">
        <v>0</v>
      </c>
      <c r="O368" s="13">
        <v>0</v>
      </c>
      <c r="P368" s="13">
        <v>0</v>
      </c>
      <c r="Q368" s="13">
        <v>0</v>
      </c>
      <c r="R368" s="13">
        <v>0</v>
      </c>
      <c r="S368" s="13">
        <v>0</v>
      </c>
      <c r="T368" s="13">
        <v>0</v>
      </c>
      <c r="U368" s="13">
        <v>0</v>
      </c>
      <c r="V368" s="15">
        <f t="shared" si="20"/>
        <v>0</v>
      </c>
      <c r="W368" s="14">
        <v>0</v>
      </c>
      <c r="X368" s="15">
        <f t="shared" si="21"/>
        <v>0</v>
      </c>
    </row>
    <row r="369" spans="1:24" x14ac:dyDescent="0.25">
      <c r="A369">
        <f t="shared" si="19"/>
        <v>33</v>
      </c>
      <c r="B369">
        <v>2012</v>
      </c>
      <c r="C369" s="4">
        <v>40766</v>
      </c>
      <c r="D369" s="13">
        <v>0.67</v>
      </c>
      <c r="E369" s="13">
        <v>0</v>
      </c>
      <c r="F369" s="13">
        <v>0</v>
      </c>
      <c r="G369" s="13">
        <v>0</v>
      </c>
      <c r="H369" s="13">
        <v>0</v>
      </c>
      <c r="I369" s="13">
        <v>0</v>
      </c>
      <c r="J369" s="13">
        <v>0</v>
      </c>
      <c r="K369" s="13">
        <v>0.67</v>
      </c>
      <c r="L369" s="13">
        <v>0</v>
      </c>
      <c r="M369" s="13">
        <v>0</v>
      </c>
      <c r="N369" s="13">
        <v>0</v>
      </c>
      <c r="O369" s="13">
        <v>0</v>
      </c>
      <c r="P369" s="13">
        <v>0</v>
      </c>
      <c r="Q369" s="13">
        <v>0</v>
      </c>
      <c r="R369" s="13">
        <v>0</v>
      </c>
      <c r="S369" s="13">
        <v>0</v>
      </c>
      <c r="T369" s="13">
        <v>0</v>
      </c>
      <c r="U369" s="13">
        <v>0</v>
      </c>
      <c r="V369" s="15">
        <f t="shared" si="20"/>
        <v>1.34</v>
      </c>
      <c r="W369" s="14">
        <v>0</v>
      </c>
      <c r="X369" s="15">
        <f t="shared" si="21"/>
        <v>1.34</v>
      </c>
    </row>
    <row r="370" spans="1:24" x14ac:dyDescent="0.25">
      <c r="A370">
        <f t="shared" si="19"/>
        <v>33</v>
      </c>
      <c r="B370">
        <v>2012</v>
      </c>
      <c r="C370" s="4">
        <v>40767</v>
      </c>
      <c r="D370" s="13">
        <v>0.67</v>
      </c>
      <c r="E370" s="13">
        <v>0</v>
      </c>
      <c r="F370" s="13">
        <v>0</v>
      </c>
      <c r="G370" s="13">
        <v>0</v>
      </c>
      <c r="H370" s="13">
        <v>0</v>
      </c>
      <c r="I370" s="13">
        <v>0</v>
      </c>
      <c r="J370" s="13">
        <v>0</v>
      </c>
      <c r="K370" s="13">
        <v>0.67</v>
      </c>
      <c r="L370" s="13">
        <v>0</v>
      </c>
      <c r="M370" s="13">
        <v>0</v>
      </c>
      <c r="N370" s="13">
        <v>0</v>
      </c>
      <c r="O370" s="13">
        <v>0</v>
      </c>
      <c r="P370" s="13">
        <v>0</v>
      </c>
      <c r="Q370" s="13">
        <v>0</v>
      </c>
      <c r="R370" s="13">
        <v>0</v>
      </c>
      <c r="S370" s="13">
        <v>0</v>
      </c>
      <c r="T370" s="13">
        <v>0</v>
      </c>
      <c r="U370" s="13">
        <v>0</v>
      </c>
      <c r="V370" s="15">
        <f t="shared" si="20"/>
        <v>1.34</v>
      </c>
      <c r="W370" s="14">
        <v>0</v>
      </c>
      <c r="X370" s="15">
        <f t="shared" si="21"/>
        <v>1.34</v>
      </c>
    </row>
    <row r="371" spans="1:24" x14ac:dyDescent="0.25">
      <c r="A371">
        <f t="shared" si="19"/>
        <v>33</v>
      </c>
      <c r="B371">
        <v>2012</v>
      </c>
      <c r="C371" s="4">
        <v>40768</v>
      </c>
      <c r="D371" s="13">
        <v>0.67</v>
      </c>
      <c r="E371" s="13">
        <v>0</v>
      </c>
      <c r="F371" s="13">
        <v>0</v>
      </c>
      <c r="G371" s="13">
        <v>0</v>
      </c>
      <c r="H371" s="13">
        <v>0</v>
      </c>
      <c r="I371" s="13">
        <v>0</v>
      </c>
      <c r="J371" s="13">
        <v>0</v>
      </c>
      <c r="K371" s="13">
        <v>0.67</v>
      </c>
      <c r="L371" s="13">
        <v>0</v>
      </c>
      <c r="M371" s="13">
        <v>0</v>
      </c>
      <c r="N371" s="13">
        <v>0</v>
      </c>
      <c r="O371" s="13">
        <v>0</v>
      </c>
      <c r="P371" s="13">
        <v>0</v>
      </c>
      <c r="Q371" s="13">
        <v>0</v>
      </c>
      <c r="R371" s="13">
        <v>0</v>
      </c>
      <c r="S371" s="13">
        <v>0</v>
      </c>
      <c r="T371" s="13">
        <v>0</v>
      </c>
      <c r="U371" s="13">
        <v>0</v>
      </c>
      <c r="V371" s="15">
        <f t="shared" si="20"/>
        <v>1.34</v>
      </c>
      <c r="W371" s="14">
        <v>0</v>
      </c>
      <c r="X371" s="15">
        <f t="shared" si="21"/>
        <v>1.34</v>
      </c>
    </row>
    <row r="372" spans="1:24" x14ac:dyDescent="0.25">
      <c r="A372">
        <f t="shared" si="19"/>
        <v>34</v>
      </c>
      <c r="B372">
        <v>2012</v>
      </c>
      <c r="C372" s="4">
        <v>40769</v>
      </c>
      <c r="D372" s="13">
        <v>0</v>
      </c>
      <c r="E372" s="13">
        <v>0</v>
      </c>
      <c r="F372" s="13">
        <v>0</v>
      </c>
      <c r="G372" s="13">
        <v>0</v>
      </c>
      <c r="H372" s="13">
        <v>0</v>
      </c>
      <c r="I372" s="13">
        <v>0</v>
      </c>
      <c r="J372" s="13">
        <v>0</v>
      </c>
      <c r="K372" s="13">
        <v>1</v>
      </c>
      <c r="L372" s="13">
        <v>0</v>
      </c>
      <c r="M372" s="13">
        <v>0</v>
      </c>
      <c r="N372" s="13">
        <v>0</v>
      </c>
      <c r="O372" s="13">
        <v>0</v>
      </c>
      <c r="P372" s="13">
        <v>0</v>
      </c>
      <c r="Q372" s="13">
        <v>0</v>
      </c>
      <c r="R372" s="13">
        <v>0</v>
      </c>
      <c r="S372" s="13">
        <v>0</v>
      </c>
      <c r="T372" s="13">
        <v>0</v>
      </c>
      <c r="U372" s="13">
        <v>0</v>
      </c>
      <c r="V372" s="15">
        <f t="shared" si="20"/>
        <v>1</v>
      </c>
      <c r="W372" s="14">
        <v>0</v>
      </c>
      <c r="X372" s="15">
        <f t="shared" si="21"/>
        <v>1</v>
      </c>
    </row>
    <row r="373" spans="1:24" x14ac:dyDescent="0.25">
      <c r="A373">
        <f t="shared" si="19"/>
        <v>34</v>
      </c>
      <c r="B373">
        <v>2012</v>
      </c>
      <c r="C373" s="4">
        <v>40770</v>
      </c>
      <c r="D373" s="13">
        <v>0</v>
      </c>
      <c r="E373" s="13">
        <v>0</v>
      </c>
      <c r="F373" s="13">
        <v>0</v>
      </c>
      <c r="G373" s="13">
        <v>0</v>
      </c>
      <c r="H373" s="13">
        <v>0</v>
      </c>
      <c r="I373" s="13">
        <v>0</v>
      </c>
      <c r="J373" s="13">
        <v>0</v>
      </c>
      <c r="K373" s="13">
        <v>1</v>
      </c>
      <c r="L373" s="13">
        <v>0</v>
      </c>
      <c r="M373" s="13">
        <v>0</v>
      </c>
      <c r="N373" s="13">
        <v>1</v>
      </c>
      <c r="O373" s="13">
        <v>0</v>
      </c>
      <c r="P373" s="13">
        <v>0</v>
      </c>
      <c r="Q373" s="13">
        <v>0</v>
      </c>
      <c r="R373" s="13">
        <v>0</v>
      </c>
      <c r="S373" s="13">
        <v>0</v>
      </c>
      <c r="T373" s="13">
        <v>0</v>
      </c>
      <c r="U373" s="13">
        <v>0</v>
      </c>
      <c r="V373" s="15">
        <f t="shared" si="20"/>
        <v>2</v>
      </c>
      <c r="W373" s="14">
        <v>0</v>
      </c>
      <c r="X373" s="15">
        <f t="shared" si="21"/>
        <v>2</v>
      </c>
    </row>
    <row r="374" spans="1:24" x14ac:dyDescent="0.25">
      <c r="A374">
        <f t="shared" si="19"/>
        <v>34</v>
      </c>
      <c r="B374">
        <v>2012</v>
      </c>
      <c r="C374" s="4">
        <v>40771</v>
      </c>
      <c r="D374" s="13">
        <v>0</v>
      </c>
      <c r="E374" s="13">
        <v>0</v>
      </c>
      <c r="F374" s="13">
        <v>0</v>
      </c>
      <c r="G374" s="13">
        <v>0</v>
      </c>
      <c r="H374" s="13">
        <v>0</v>
      </c>
      <c r="I374" s="13">
        <v>0</v>
      </c>
      <c r="J374" s="13">
        <v>0</v>
      </c>
      <c r="K374" s="13">
        <v>1</v>
      </c>
      <c r="L374" s="13">
        <v>0</v>
      </c>
      <c r="M374" s="13">
        <v>0</v>
      </c>
      <c r="N374" s="13">
        <v>0</v>
      </c>
      <c r="O374" s="13">
        <v>0</v>
      </c>
      <c r="P374" s="13">
        <v>0</v>
      </c>
      <c r="Q374" s="13">
        <v>0</v>
      </c>
      <c r="R374" s="13">
        <v>0</v>
      </c>
      <c r="S374" s="13">
        <v>0</v>
      </c>
      <c r="T374" s="13">
        <v>0</v>
      </c>
      <c r="U374" s="13">
        <v>0</v>
      </c>
      <c r="V374" s="15">
        <f t="shared" si="20"/>
        <v>1</v>
      </c>
      <c r="W374" s="14">
        <v>1</v>
      </c>
      <c r="X374" s="15">
        <f t="shared" si="21"/>
        <v>2</v>
      </c>
    </row>
    <row r="375" spans="1:24" x14ac:dyDescent="0.25">
      <c r="A375">
        <f t="shared" si="19"/>
        <v>34</v>
      </c>
      <c r="B375">
        <v>2012</v>
      </c>
      <c r="C375" s="4">
        <v>40772</v>
      </c>
      <c r="D375" s="13">
        <v>0</v>
      </c>
      <c r="E375" s="13">
        <v>0</v>
      </c>
      <c r="F375" s="13">
        <v>0</v>
      </c>
      <c r="G375" s="13">
        <v>0</v>
      </c>
      <c r="H375" s="13">
        <v>0</v>
      </c>
      <c r="I375" s="13">
        <v>0</v>
      </c>
      <c r="J375" s="13">
        <v>0</v>
      </c>
      <c r="K375" s="13">
        <v>0</v>
      </c>
      <c r="L375" s="13">
        <v>0</v>
      </c>
      <c r="M375" s="13">
        <v>0</v>
      </c>
      <c r="N375" s="13">
        <v>0</v>
      </c>
      <c r="O375" s="13">
        <v>0</v>
      </c>
      <c r="P375" s="13">
        <v>0</v>
      </c>
      <c r="Q375" s="13">
        <v>0</v>
      </c>
      <c r="R375" s="13">
        <v>0</v>
      </c>
      <c r="S375" s="13">
        <v>0</v>
      </c>
      <c r="T375" s="13">
        <v>0</v>
      </c>
      <c r="U375" s="13">
        <v>0</v>
      </c>
      <c r="V375" s="15">
        <f t="shared" si="20"/>
        <v>0</v>
      </c>
      <c r="W375" s="14">
        <v>0</v>
      </c>
      <c r="X375" s="15">
        <f t="shared" si="21"/>
        <v>0</v>
      </c>
    </row>
    <row r="376" spans="1:24" x14ac:dyDescent="0.25">
      <c r="A376">
        <f t="shared" si="19"/>
        <v>19</v>
      </c>
      <c r="B376">
        <v>2013</v>
      </c>
      <c r="C376" s="4">
        <v>40668</v>
      </c>
      <c r="J376" s="3"/>
      <c r="K376" s="5"/>
      <c r="L376" s="5"/>
      <c r="M376" s="5"/>
      <c r="N376" s="5"/>
      <c r="O376" s="5"/>
      <c r="P376" s="3"/>
      <c r="S376" s="3"/>
      <c r="T376" s="5"/>
      <c r="U376" s="3"/>
      <c r="V376" s="15">
        <f t="shared" ref="V376:V439" si="22">SUM(D376:U376)</f>
        <v>0</v>
      </c>
      <c r="W376" s="5"/>
      <c r="X376" s="15">
        <f>SUM(V376:W376)</f>
        <v>0</v>
      </c>
    </row>
    <row r="377" spans="1:24" x14ac:dyDescent="0.25">
      <c r="A377">
        <f t="shared" si="19"/>
        <v>19</v>
      </c>
      <c r="B377">
        <v>2013</v>
      </c>
      <c r="C377" s="4">
        <v>40669</v>
      </c>
      <c r="J377" s="3"/>
      <c r="K377" s="5"/>
      <c r="L377" s="5"/>
      <c r="M377" s="5"/>
      <c r="N377" s="5"/>
      <c r="O377" s="5"/>
      <c r="P377" s="3"/>
      <c r="S377" s="3"/>
      <c r="T377" s="5"/>
      <c r="U377" s="3"/>
      <c r="V377" s="15">
        <f t="shared" si="22"/>
        <v>0</v>
      </c>
      <c r="W377" s="5"/>
      <c r="X377" s="15">
        <f t="shared" ref="X377:X440" si="23">SUM(V377:W377)</f>
        <v>0</v>
      </c>
    </row>
    <row r="378" spans="1:24" x14ac:dyDescent="0.25">
      <c r="A378">
        <f t="shared" si="19"/>
        <v>19</v>
      </c>
      <c r="B378">
        <v>2013</v>
      </c>
      <c r="C378" s="4">
        <v>40670</v>
      </c>
      <c r="J378" s="3"/>
      <c r="K378" s="5"/>
      <c r="L378" s="5"/>
      <c r="M378" s="5"/>
      <c r="N378" s="5"/>
      <c r="O378" s="5"/>
      <c r="P378" s="3"/>
      <c r="S378" s="3"/>
      <c r="T378" s="5"/>
      <c r="U378" s="3"/>
      <c r="V378" s="15">
        <f t="shared" si="22"/>
        <v>0</v>
      </c>
      <c r="W378" s="5"/>
      <c r="X378" s="15">
        <f t="shared" si="23"/>
        <v>0</v>
      </c>
    </row>
    <row r="379" spans="1:24" x14ac:dyDescent="0.25">
      <c r="A379">
        <f t="shared" si="19"/>
        <v>20</v>
      </c>
      <c r="B379">
        <v>2013</v>
      </c>
      <c r="C379" s="4">
        <v>40671</v>
      </c>
      <c r="J379" s="3"/>
      <c r="K379" s="5"/>
      <c r="L379" s="5"/>
      <c r="M379" s="5"/>
      <c r="N379" s="5"/>
      <c r="O379" s="5"/>
      <c r="P379" s="3"/>
      <c r="S379" s="3"/>
      <c r="T379" s="5"/>
      <c r="U379" s="3"/>
      <c r="V379" s="15">
        <f t="shared" si="22"/>
        <v>0</v>
      </c>
      <c r="W379" s="5"/>
      <c r="X379" s="15">
        <f t="shared" si="23"/>
        <v>0</v>
      </c>
    </row>
    <row r="380" spans="1:24" x14ac:dyDescent="0.25">
      <c r="A380">
        <f t="shared" si="19"/>
        <v>20</v>
      </c>
      <c r="B380">
        <v>2013</v>
      </c>
      <c r="C380" s="4">
        <v>40672</v>
      </c>
      <c r="J380" s="3"/>
      <c r="K380" s="5"/>
      <c r="L380" s="5"/>
      <c r="M380" s="5"/>
      <c r="N380" s="5"/>
      <c r="O380" s="5"/>
      <c r="P380" s="3"/>
      <c r="Q380" s="5"/>
      <c r="R380" s="5"/>
      <c r="S380" s="3"/>
      <c r="T380" s="5"/>
      <c r="U380" s="3"/>
      <c r="V380" s="15">
        <f t="shared" si="22"/>
        <v>0</v>
      </c>
      <c r="W380" s="5"/>
      <c r="X380" s="15">
        <f t="shared" si="23"/>
        <v>0</v>
      </c>
    </row>
    <row r="381" spans="1:24" x14ac:dyDescent="0.25">
      <c r="A381">
        <f t="shared" si="19"/>
        <v>20</v>
      </c>
      <c r="B381">
        <v>2013</v>
      </c>
      <c r="C381" s="4">
        <v>40673</v>
      </c>
      <c r="J381" s="3"/>
      <c r="K381" s="5"/>
      <c r="L381" s="5"/>
      <c r="M381" s="5"/>
      <c r="N381" s="5"/>
      <c r="O381" s="5"/>
      <c r="P381" s="3"/>
      <c r="R381" s="5"/>
      <c r="S381" s="3"/>
      <c r="T381" s="5"/>
      <c r="U381" s="3"/>
      <c r="V381" s="15">
        <f t="shared" si="22"/>
        <v>0</v>
      </c>
      <c r="W381" s="5"/>
      <c r="X381" s="15">
        <f t="shared" si="23"/>
        <v>0</v>
      </c>
    </row>
    <row r="382" spans="1:24" x14ac:dyDescent="0.25">
      <c r="A382">
        <f t="shared" si="19"/>
        <v>20</v>
      </c>
      <c r="B382">
        <v>2013</v>
      </c>
      <c r="C382" s="4">
        <v>40674</v>
      </c>
      <c r="J382" s="3"/>
      <c r="K382" s="5"/>
      <c r="L382" s="5"/>
      <c r="M382" s="5"/>
      <c r="N382" s="5"/>
      <c r="O382" s="5"/>
      <c r="P382" s="3"/>
      <c r="Q382" s="5"/>
      <c r="R382" s="5"/>
      <c r="S382" s="3"/>
      <c r="T382" s="5"/>
      <c r="U382" s="3"/>
      <c r="V382" s="15">
        <f t="shared" si="22"/>
        <v>0</v>
      </c>
      <c r="W382" s="5"/>
      <c r="X382" s="15">
        <f t="shared" si="23"/>
        <v>0</v>
      </c>
    </row>
    <row r="383" spans="1:24" x14ac:dyDescent="0.25">
      <c r="A383">
        <f t="shared" si="19"/>
        <v>20</v>
      </c>
      <c r="B383">
        <v>2013</v>
      </c>
      <c r="C383" s="4">
        <v>40675</v>
      </c>
      <c r="J383" s="3"/>
      <c r="K383" s="5"/>
      <c r="L383" s="5"/>
      <c r="M383" s="5"/>
      <c r="N383" s="5"/>
      <c r="O383" s="5"/>
      <c r="P383" s="3"/>
      <c r="Q383" s="5"/>
      <c r="R383" s="5"/>
      <c r="S383" s="3"/>
      <c r="T383" s="5"/>
      <c r="U383" s="3"/>
      <c r="V383" s="15">
        <f t="shared" si="22"/>
        <v>0</v>
      </c>
      <c r="W383" s="5"/>
      <c r="X383" s="15">
        <f t="shared" si="23"/>
        <v>0</v>
      </c>
    </row>
    <row r="384" spans="1:24" x14ac:dyDescent="0.25">
      <c r="A384">
        <f t="shared" si="19"/>
        <v>20</v>
      </c>
      <c r="B384">
        <v>2013</v>
      </c>
      <c r="C384" s="4">
        <v>40676</v>
      </c>
      <c r="J384" s="3"/>
      <c r="K384" s="5"/>
      <c r="L384" s="5"/>
      <c r="M384" s="5"/>
      <c r="N384" s="5"/>
      <c r="O384" s="5"/>
      <c r="P384" s="3"/>
      <c r="Q384" s="5"/>
      <c r="R384" s="5"/>
      <c r="S384" s="3"/>
      <c r="T384" s="5"/>
      <c r="U384" s="3"/>
      <c r="V384" s="15">
        <f t="shared" si="22"/>
        <v>0</v>
      </c>
      <c r="W384" s="5"/>
      <c r="X384" s="15">
        <f t="shared" si="23"/>
        <v>0</v>
      </c>
    </row>
    <row r="385" spans="1:24" x14ac:dyDescent="0.25">
      <c r="A385">
        <f t="shared" si="19"/>
        <v>20</v>
      </c>
      <c r="B385">
        <v>2013</v>
      </c>
      <c r="C385" s="4">
        <v>40677</v>
      </c>
      <c r="J385" s="3"/>
      <c r="K385" s="5"/>
      <c r="L385" s="5"/>
      <c r="M385" s="5"/>
      <c r="N385" s="5"/>
      <c r="O385" s="5"/>
      <c r="P385" s="3"/>
      <c r="Q385" s="5"/>
      <c r="R385" s="5"/>
      <c r="S385" s="3"/>
      <c r="T385" s="5"/>
      <c r="U385" s="3"/>
      <c r="V385" s="15">
        <f t="shared" si="22"/>
        <v>0</v>
      </c>
      <c r="W385" s="5"/>
      <c r="X385" s="15">
        <f t="shared" si="23"/>
        <v>0</v>
      </c>
    </row>
    <row r="386" spans="1:24" x14ac:dyDescent="0.25">
      <c r="A386">
        <f t="shared" si="19"/>
        <v>21</v>
      </c>
      <c r="B386">
        <v>2013</v>
      </c>
      <c r="C386" s="4">
        <v>40678</v>
      </c>
      <c r="L386" s="5"/>
      <c r="M386" s="5"/>
      <c r="N386" s="5"/>
      <c r="O386" s="5"/>
      <c r="P386" s="3"/>
      <c r="Q386" s="5"/>
      <c r="R386" s="5"/>
      <c r="S386" s="5"/>
      <c r="T386" s="5"/>
      <c r="U386" s="5"/>
      <c r="V386" s="15">
        <f t="shared" si="22"/>
        <v>0</v>
      </c>
      <c r="W386" s="5"/>
      <c r="X386" s="15">
        <f t="shared" si="23"/>
        <v>0</v>
      </c>
    </row>
    <row r="387" spans="1:24" x14ac:dyDescent="0.25">
      <c r="A387">
        <f t="shared" ref="A387:A450" si="24">WEEKNUM(C387)</f>
        <v>21</v>
      </c>
      <c r="B387">
        <v>2013</v>
      </c>
      <c r="C387" s="4">
        <v>40679</v>
      </c>
      <c r="L387" s="5"/>
      <c r="M387" s="5"/>
      <c r="N387" s="5"/>
      <c r="O387" s="5"/>
      <c r="P387" s="3"/>
      <c r="Q387" s="5"/>
      <c r="R387" s="5"/>
      <c r="S387" s="5"/>
      <c r="T387" s="5"/>
      <c r="U387" s="5"/>
      <c r="V387" s="15">
        <f t="shared" si="22"/>
        <v>0</v>
      </c>
      <c r="W387" s="5"/>
      <c r="X387" s="15">
        <f t="shared" si="23"/>
        <v>0</v>
      </c>
    </row>
    <row r="388" spans="1:24" x14ac:dyDescent="0.25">
      <c r="A388">
        <f t="shared" si="24"/>
        <v>21</v>
      </c>
      <c r="B388">
        <v>2013</v>
      </c>
      <c r="C388" s="4">
        <v>40680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0.5</v>
      </c>
      <c r="R388">
        <v>0</v>
      </c>
      <c r="S388">
        <v>0</v>
      </c>
      <c r="T388">
        <v>0</v>
      </c>
      <c r="U388">
        <v>0</v>
      </c>
      <c r="V388" s="15">
        <f t="shared" si="22"/>
        <v>0.5</v>
      </c>
      <c r="W388" s="5">
        <v>0</v>
      </c>
      <c r="X388" s="15">
        <f t="shared" si="23"/>
        <v>0.5</v>
      </c>
    </row>
    <row r="389" spans="1:24" x14ac:dyDescent="0.25">
      <c r="A389">
        <f t="shared" si="24"/>
        <v>21</v>
      </c>
      <c r="B389">
        <v>2013</v>
      </c>
      <c r="C389" s="4">
        <v>40681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0.5</v>
      </c>
      <c r="R389">
        <v>0</v>
      </c>
      <c r="S389">
        <v>0</v>
      </c>
      <c r="T389">
        <v>0</v>
      </c>
      <c r="U389">
        <v>0</v>
      </c>
      <c r="V389" s="15">
        <f t="shared" si="22"/>
        <v>0.5</v>
      </c>
      <c r="W389" s="5">
        <v>0</v>
      </c>
      <c r="X389" s="15">
        <f t="shared" si="23"/>
        <v>0.5</v>
      </c>
    </row>
    <row r="390" spans="1:24" x14ac:dyDescent="0.25">
      <c r="A390">
        <f t="shared" si="24"/>
        <v>21</v>
      </c>
      <c r="B390">
        <v>2013</v>
      </c>
      <c r="C390" s="4">
        <v>40682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0.5</v>
      </c>
      <c r="R390">
        <v>0</v>
      </c>
      <c r="S390">
        <v>0</v>
      </c>
      <c r="T390">
        <v>0</v>
      </c>
      <c r="U390">
        <v>0</v>
      </c>
      <c r="V390" s="15">
        <f t="shared" si="22"/>
        <v>0.5</v>
      </c>
      <c r="W390" s="5">
        <v>0</v>
      </c>
      <c r="X390" s="15">
        <f t="shared" si="23"/>
        <v>0.5</v>
      </c>
    </row>
    <row r="391" spans="1:24" x14ac:dyDescent="0.25">
      <c r="A391">
        <f t="shared" si="24"/>
        <v>21</v>
      </c>
      <c r="B391">
        <v>2013</v>
      </c>
      <c r="C391" s="4">
        <v>40683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0.5</v>
      </c>
      <c r="R391">
        <v>0</v>
      </c>
      <c r="S391">
        <v>0</v>
      </c>
      <c r="T391">
        <v>0</v>
      </c>
      <c r="U391">
        <v>0</v>
      </c>
      <c r="V391" s="15">
        <f t="shared" si="22"/>
        <v>0.5</v>
      </c>
      <c r="W391" s="5">
        <v>0</v>
      </c>
      <c r="X391" s="15">
        <f t="shared" si="23"/>
        <v>0.5</v>
      </c>
    </row>
    <row r="392" spans="1:24" x14ac:dyDescent="0.25">
      <c r="A392">
        <f t="shared" si="24"/>
        <v>21</v>
      </c>
      <c r="B392">
        <v>2013</v>
      </c>
      <c r="C392" s="4">
        <v>40684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 s="15">
        <f t="shared" si="22"/>
        <v>1</v>
      </c>
      <c r="W392" s="5">
        <v>0</v>
      </c>
      <c r="X392" s="15">
        <f t="shared" si="23"/>
        <v>1</v>
      </c>
    </row>
    <row r="393" spans="1:24" x14ac:dyDescent="0.25">
      <c r="A393">
        <f t="shared" si="24"/>
        <v>22</v>
      </c>
      <c r="B393">
        <v>2013</v>
      </c>
      <c r="C393" s="4">
        <v>40685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1</v>
      </c>
      <c r="R393">
        <v>0</v>
      </c>
      <c r="S393">
        <v>0</v>
      </c>
      <c r="T393">
        <v>0</v>
      </c>
      <c r="U393">
        <v>0</v>
      </c>
      <c r="V393" s="15">
        <f t="shared" si="22"/>
        <v>1</v>
      </c>
      <c r="W393" s="5">
        <v>0</v>
      </c>
      <c r="X393" s="15">
        <f t="shared" si="23"/>
        <v>1</v>
      </c>
    </row>
    <row r="394" spans="1:24" x14ac:dyDescent="0.25">
      <c r="A394">
        <f t="shared" si="24"/>
        <v>22</v>
      </c>
      <c r="B394">
        <v>2013</v>
      </c>
      <c r="C394" s="4">
        <v>40686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1</v>
      </c>
      <c r="R394">
        <v>0</v>
      </c>
      <c r="S394">
        <v>0</v>
      </c>
      <c r="T394">
        <v>0</v>
      </c>
      <c r="U394">
        <v>0</v>
      </c>
      <c r="V394" s="15">
        <f t="shared" si="22"/>
        <v>1</v>
      </c>
      <c r="W394" s="5">
        <v>0</v>
      </c>
      <c r="X394" s="15">
        <f t="shared" si="23"/>
        <v>1</v>
      </c>
    </row>
    <row r="395" spans="1:24" x14ac:dyDescent="0.25">
      <c r="A395">
        <f t="shared" si="24"/>
        <v>22</v>
      </c>
      <c r="B395">
        <v>2013</v>
      </c>
      <c r="C395" s="4">
        <v>40687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 s="15">
        <f t="shared" si="22"/>
        <v>1</v>
      </c>
      <c r="W395" s="5">
        <v>0</v>
      </c>
      <c r="X395" s="15">
        <f t="shared" si="23"/>
        <v>1</v>
      </c>
    </row>
    <row r="396" spans="1:24" x14ac:dyDescent="0.25">
      <c r="A396">
        <f t="shared" si="24"/>
        <v>22</v>
      </c>
      <c r="B396">
        <v>2013</v>
      </c>
      <c r="C396" s="4">
        <v>40688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0.5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 s="15">
        <f t="shared" si="22"/>
        <v>0.5</v>
      </c>
      <c r="W396" s="5">
        <v>0</v>
      </c>
      <c r="X396" s="15">
        <f t="shared" si="23"/>
        <v>0.5</v>
      </c>
    </row>
    <row r="397" spans="1:24" x14ac:dyDescent="0.25">
      <c r="A397">
        <f t="shared" si="24"/>
        <v>22</v>
      </c>
      <c r="B397">
        <v>2013</v>
      </c>
      <c r="C397" s="4">
        <v>40689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0.5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 s="15">
        <f t="shared" si="22"/>
        <v>0.5</v>
      </c>
      <c r="W397" s="5">
        <v>0</v>
      </c>
      <c r="X397" s="15">
        <f t="shared" si="23"/>
        <v>0.5</v>
      </c>
    </row>
    <row r="398" spans="1:24" x14ac:dyDescent="0.25">
      <c r="A398">
        <f t="shared" si="24"/>
        <v>22</v>
      </c>
      <c r="B398">
        <v>2013</v>
      </c>
      <c r="C398" s="4">
        <v>40690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0.5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 s="15">
        <f t="shared" si="22"/>
        <v>0.5</v>
      </c>
      <c r="W398" s="5">
        <v>0</v>
      </c>
      <c r="X398" s="15">
        <f t="shared" si="23"/>
        <v>0.5</v>
      </c>
    </row>
    <row r="399" spans="1:24" x14ac:dyDescent="0.25">
      <c r="A399">
        <f t="shared" si="24"/>
        <v>22</v>
      </c>
      <c r="B399">
        <v>2013</v>
      </c>
      <c r="C399" s="4">
        <v>40691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0.5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 s="15">
        <f t="shared" si="22"/>
        <v>0.5</v>
      </c>
      <c r="W399" s="5">
        <v>0</v>
      </c>
      <c r="X399" s="15">
        <f t="shared" si="23"/>
        <v>0.5</v>
      </c>
    </row>
    <row r="400" spans="1:24" x14ac:dyDescent="0.25">
      <c r="A400">
        <f t="shared" si="24"/>
        <v>23</v>
      </c>
      <c r="B400">
        <v>2013</v>
      </c>
      <c r="C400" s="4">
        <v>40692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 s="15">
        <f t="shared" si="22"/>
        <v>1</v>
      </c>
      <c r="W400" s="5">
        <v>0</v>
      </c>
      <c r="X400" s="15">
        <f t="shared" si="23"/>
        <v>1</v>
      </c>
    </row>
    <row r="401" spans="1:24" x14ac:dyDescent="0.25">
      <c r="A401">
        <f t="shared" si="24"/>
        <v>23</v>
      </c>
      <c r="B401">
        <v>2013</v>
      </c>
      <c r="C401" s="4">
        <v>40693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3</v>
      </c>
      <c r="R401">
        <v>0</v>
      </c>
      <c r="S401">
        <v>0</v>
      </c>
      <c r="T401">
        <v>0</v>
      </c>
      <c r="U401">
        <v>0</v>
      </c>
      <c r="V401" s="15">
        <f t="shared" si="22"/>
        <v>3</v>
      </c>
      <c r="W401" s="5">
        <v>0</v>
      </c>
      <c r="X401" s="15">
        <f t="shared" si="23"/>
        <v>3</v>
      </c>
    </row>
    <row r="402" spans="1:24" x14ac:dyDescent="0.25">
      <c r="A402">
        <f t="shared" si="24"/>
        <v>23</v>
      </c>
      <c r="B402">
        <v>2013</v>
      </c>
      <c r="C402" s="4">
        <v>40694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2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 s="15">
        <f t="shared" si="22"/>
        <v>2</v>
      </c>
      <c r="W402" s="5">
        <v>0</v>
      </c>
      <c r="X402" s="15">
        <f t="shared" si="23"/>
        <v>2</v>
      </c>
    </row>
    <row r="403" spans="1:24" x14ac:dyDescent="0.25">
      <c r="A403">
        <f t="shared" si="24"/>
        <v>23</v>
      </c>
      <c r="B403">
        <v>2013</v>
      </c>
      <c r="C403" s="4">
        <v>40695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 s="15">
        <f t="shared" si="22"/>
        <v>0</v>
      </c>
      <c r="W403" s="5">
        <v>0</v>
      </c>
      <c r="X403" s="15">
        <f t="shared" si="23"/>
        <v>0</v>
      </c>
    </row>
    <row r="404" spans="1:24" x14ac:dyDescent="0.25">
      <c r="A404">
        <f t="shared" si="24"/>
        <v>23</v>
      </c>
      <c r="B404">
        <v>2013</v>
      </c>
      <c r="C404" s="4">
        <v>40696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 s="15">
        <f t="shared" si="22"/>
        <v>0</v>
      </c>
      <c r="W404" s="5">
        <v>0</v>
      </c>
      <c r="X404" s="15">
        <f t="shared" si="23"/>
        <v>0</v>
      </c>
    </row>
    <row r="405" spans="1:24" x14ac:dyDescent="0.25">
      <c r="A405">
        <f t="shared" si="24"/>
        <v>23</v>
      </c>
      <c r="B405">
        <v>2013</v>
      </c>
      <c r="C405" s="4">
        <v>40697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 s="15">
        <f t="shared" si="22"/>
        <v>0</v>
      </c>
      <c r="W405" s="5">
        <v>0</v>
      </c>
      <c r="X405" s="15">
        <f t="shared" si="23"/>
        <v>0</v>
      </c>
    </row>
    <row r="406" spans="1:24" x14ac:dyDescent="0.25">
      <c r="A406">
        <f t="shared" si="24"/>
        <v>23</v>
      </c>
      <c r="B406">
        <v>2013</v>
      </c>
      <c r="C406" s="4">
        <v>40698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 s="15">
        <f t="shared" si="22"/>
        <v>0</v>
      </c>
      <c r="W406" s="5">
        <v>0</v>
      </c>
      <c r="X406" s="15">
        <f t="shared" si="23"/>
        <v>0</v>
      </c>
    </row>
    <row r="407" spans="1:24" x14ac:dyDescent="0.25">
      <c r="A407">
        <f t="shared" si="24"/>
        <v>24</v>
      </c>
      <c r="B407">
        <v>2013</v>
      </c>
      <c r="C407" s="4">
        <v>40699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3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 s="15">
        <f t="shared" si="22"/>
        <v>3</v>
      </c>
      <c r="W407" s="5">
        <v>1</v>
      </c>
      <c r="X407" s="15">
        <f t="shared" si="23"/>
        <v>4</v>
      </c>
    </row>
    <row r="408" spans="1:24" x14ac:dyDescent="0.25">
      <c r="A408">
        <f t="shared" si="24"/>
        <v>24</v>
      </c>
      <c r="B408">
        <v>2013</v>
      </c>
      <c r="C408" s="4">
        <v>40700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 s="15">
        <f t="shared" si="22"/>
        <v>1</v>
      </c>
      <c r="W408" s="5">
        <v>0</v>
      </c>
      <c r="X408" s="15">
        <f t="shared" si="23"/>
        <v>1</v>
      </c>
    </row>
    <row r="409" spans="1:24" x14ac:dyDescent="0.25">
      <c r="A409">
        <f t="shared" si="24"/>
        <v>24</v>
      </c>
      <c r="B409">
        <v>2013</v>
      </c>
      <c r="C409" s="4">
        <v>40701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5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 s="15">
        <f t="shared" si="22"/>
        <v>5</v>
      </c>
      <c r="W409" s="5">
        <v>0</v>
      </c>
      <c r="X409" s="15">
        <f t="shared" si="23"/>
        <v>5</v>
      </c>
    </row>
    <row r="410" spans="1:24" x14ac:dyDescent="0.25">
      <c r="A410">
        <f t="shared" si="24"/>
        <v>24</v>
      </c>
      <c r="B410">
        <v>2013</v>
      </c>
      <c r="C410" s="4">
        <v>40702</v>
      </c>
      <c r="D410">
        <v>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0.33</v>
      </c>
      <c r="M410">
        <v>0</v>
      </c>
      <c r="N410">
        <v>11.33</v>
      </c>
      <c r="O410">
        <v>0</v>
      </c>
      <c r="P410">
        <v>0</v>
      </c>
      <c r="Q410">
        <v>2.66</v>
      </c>
      <c r="R410">
        <v>0</v>
      </c>
      <c r="S410">
        <v>0</v>
      </c>
      <c r="T410">
        <v>0</v>
      </c>
      <c r="U410">
        <v>0</v>
      </c>
      <c r="V410" s="15">
        <f t="shared" si="22"/>
        <v>16.32</v>
      </c>
      <c r="W410" s="5">
        <v>0.33</v>
      </c>
      <c r="X410" s="15">
        <f t="shared" si="23"/>
        <v>16.649999999999999</v>
      </c>
    </row>
    <row r="411" spans="1:24" x14ac:dyDescent="0.25">
      <c r="A411">
        <f t="shared" si="24"/>
        <v>24</v>
      </c>
      <c r="B411">
        <v>2013</v>
      </c>
      <c r="C411" s="4">
        <v>40703</v>
      </c>
      <c r="D411">
        <v>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0.33</v>
      </c>
      <c r="M411">
        <v>0</v>
      </c>
      <c r="N411">
        <v>11.33</v>
      </c>
      <c r="O411">
        <v>0</v>
      </c>
      <c r="P411">
        <v>0</v>
      </c>
      <c r="Q411">
        <v>2.66</v>
      </c>
      <c r="R411">
        <v>0</v>
      </c>
      <c r="S411">
        <v>0</v>
      </c>
      <c r="T411">
        <v>0</v>
      </c>
      <c r="U411">
        <v>0</v>
      </c>
      <c r="V411" s="15">
        <f t="shared" si="22"/>
        <v>16.32</v>
      </c>
      <c r="W411" s="5">
        <v>0.33</v>
      </c>
      <c r="X411" s="15">
        <f t="shared" si="23"/>
        <v>16.649999999999999</v>
      </c>
    </row>
    <row r="412" spans="1:24" x14ac:dyDescent="0.25">
      <c r="A412">
        <f t="shared" si="24"/>
        <v>24</v>
      </c>
      <c r="B412">
        <v>2013</v>
      </c>
      <c r="C412" s="4">
        <v>40704</v>
      </c>
      <c r="D412">
        <v>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0.33</v>
      </c>
      <c r="M412">
        <v>0</v>
      </c>
      <c r="N412">
        <v>11.33</v>
      </c>
      <c r="O412">
        <v>0</v>
      </c>
      <c r="P412">
        <v>0</v>
      </c>
      <c r="Q412">
        <v>2.66</v>
      </c>
      <c r="R412">
        <v>0</v>
      </c>
      <c r="S412">
        <v>0</v>
      </c>
      <c r="T412">
        <v>0</v>
      </c>
      <c r="U412">
        <v>0</v>
      </c>
      <c r="V412" s="15">
        <f t="shared" si="22"/>
        <v>16.32</v>
      </c>
      <c r="W412" s="5">
        <v>0.33</v>
      </c>
      <c r="X412" s="15">
        <f t="shared" si="23"/>
        <v>16.649999999999999</v>
      </c>
    </row>
    <row r="413" spans="1:24" x14ac:dyDescent="0.25">
      <c r="A413">
        <f t="shared" si="24"/>
        <v>24</v>
      </c>
      <c r="B413">
        <v>2013</v>
      </c>
      <c r="C413" s="4">
        <v>40705</v>
      </c>
      <c r="D413">
        <v>15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15</v>
      </c>
      <c r="O413">
        <v>0</v>
      </c>
      <c r="P413">
        <v>0</v>
      </c>
      <c r="Q413">
        <v>1</v>
      </c>
      <c r="R413">
        <v>0</v>
      </c>
      <c r="S413">
        <v>0</v>
      </c>
      <c r="T413">
        <v>0</v>
      </c>
      <c r="U413">
        <v>0</v>
      </c>
      <c r="V413" s="15">
        <f t="shared" si="22"/>
        <v>31</v>
      </c>
      <c r="W413" s="5">
        <v>0</v>
      </c>
      <c r="X413" s="15">
        <f t="shared" si="23"/>
        <v>31</v>
      </c>
    </row>
    <row r="414" spans="1:24" x14ac:dyDescent="0.25">
      <c r="A414">
        <f t="shared" si="24"/>
        <v>25</v>
      </c>
      <c r="B414">
        <v>2013</v>
      </c>
      <c r="C414" s="4">
        <v>40706</v>
      </c>
      <c r="D414">
        <v>50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1</v>
      </c>
      <c r="M414">
        <v>0</v>
      </c>
      <c r="N414">
        <v>14</v>
      </c>
      <c r="O414">
        <v>0</v>
      </c>
      <c r="P414">
        <v>0</v>
      </c>
      <c r="Q414">
        <v>1</v>
      </c>
      <c r="R414">
        <v>0</v>
      </c>
      <c r="S414">
        <v>0</v>
      </c>
      <c r="T414">
        <v>0</v>
      </c>
      <c r="U414">
        <v>0</v>
      </c>
      <c r="V414" s="15">
        <f t="shared" si="22"/>
        <v>66</v>
      </c>
      <c r="W414" s="5">
        <v>5</v>
      </c>
      <c r="X414" s="15">
        <f t="shared" si="23"/>
        <v>71</v>
      </c>
    </row>
    <row r="415" spans="1:24" x14ac:dyDescent="0.25">
      <c r="A415">
        <f t="shared" si="24"/>
        <v>25</v>
      </c>
      <c r="B415">
        <v>2013</v>
      </c>
      <c r="C415" s="4">
        <v>40707</v>
      </c>
      <c r="D415">
        <v>71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8</v>
      </c>
      <c r="O415">
        <v>0</v>
      </c>
      <c r="P415">
        <v>0</v>
      </c>
      <c r="Q415">
        <v>3</v>
      </c>
      <c r="R415">
        <v>0</v>
      </c>
      <c r="S415">
        <v>0</v>
      </c>
      <c r="T415">
        <v>0</v>
      </c>
      <c r="U415">
        <v>0</v>
      </c>
      <c r="V415" s="15">
        <f t="shared" si="22"/>
        <v>82</v>
      </c>
      <c r="W415" s="5">
        <v>28</v>
      </c>
      <c r="X415" s="15">
        <f t="shared" si="23"/>
        <v>110</v>
      </c>
    </row>
    <row r="416" spans="1:24" x14ac:dyDescent="0.25">
      <c r="A416">
        <f t="shared" si="24"/>
        <v>25</v>
      </c>
      <c r="B416">
        <v>2013</v>
      </c>
      <c r="C416" s="4">
        <v>40708</v>
      </c>
      <c r="D416">
        <v>141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9</v>
      </c>
      <c r="O416">
        <v>0</v>
      </c>
      <c r="P416">
        <v>0</v>
      </c>
      <c r="Q416">
        <v>2</v>
      </c>
      <c r="R416">
        <v>0</v>
      </c>
      <c r="S416">
        <v>0</v>
      </c>
      <c r="T416">
        <v>0</v>
      </c>
      <c r="U416">
        <v>0</v>
      </c>
      <c r="V416" s="15">
        <f t="shared" si="22"/>
        <v>152</v>
      </c>
      <c r="W416" s="5">
        <v>27</v>
      </c>
      <c r="X416" s="15">
        <f t="shared" si="23"/>
        <v>179</v>
      </c>
    </row>
    <row r="417" spans="1:24" x14ac:dyDescent="0.25">
      <c r="A417">
        <f t="shared" si="24"/>
        <v>25</v>
      </c>
      <c r="B417">
        <v>2013</v>
      </c>
      <c r="C417" s="4">
        <v>40709</v>
      </c>
      <c r="D417">
        <v>140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7.33</v>
      </c>
      <c r="O417">
        <v>0</v>
      </c>
      <c r="P417">
        <v>0</v>
      </c>
      <c r="Q417">
        <v>2.66</v>
      </c>
      <c r="R417">
        <v>0</v>
      </c>
      <c r="S417">
        <v>0</v>
      </c>
      <c r="T417">
        <v>0</v>
      </c>
      <c r="U417">
        <v>0</v>
      </c>
      <c r="V417" s="15">
        <f t="shared" si="22"/>
        <v>149.99</v>
      </c>
      <c r="W417" s="5">
        <v>54</v>
      </c>
      <c r="X417" s="15">
        <f t="shared" si="23"/>
        <v>203.99</v>
      </c>
    </row>
    <row r="418" spans="1:24" x14ac:dyDescent="0.25">
      <c r="A418">
        <f t="shared" si="24"/>
        <v>25</v>
      </c>
      <c r="B418">
        <v>2013</v>
      </c>
      <c r="C418" s="4">
        <v>40710</v>
      </c>
      <c r="D418">
        <v>140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7.33</v>
      </c>
      <c r="O418">
        <v>0</v>
      </c>
      <c r="P418">
        <v>0</v>
      </c>
      <c r="Q418">
        <v>2.66</v>
      </c>
      <c r="R418">
        <v>0</v>
      </c>
      <c r="S418">
        <v>0</v>
      </c>
      <c r="T418">
        <v>0</v>
      </c>
      <c r="U418">
        <v>0</v>
      </c>
      <c r="V418" s="15">
        <f t="shared" si="22"/>
        <v>149.99</v>
      </c>
      <c r="W418" s="5">
        <v>54</v>
      </c>
      <c r="X418" s="15">
        <f t="shared" si="23"/>
        <v>203.99</v>
      </c>
    </row>
    <row r="419" spans="1:24" x14ac:dyDescent="0.25">
      <c r="A419">
        <f t="shared" si="24"/>
        <v>25</v>
      </c>
      <c r="B419">
        <v>2013</v>
      </c>
      <c r="C419" s="4">
        <v>40711</v>
      </c>
      <c r="D419">
        <v>140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7.33</v>
      </c>
      <c r="O419">
        <v>0</v>
      </c>
      <c r="P419">
        <v>0</v>
      </c>
      <c r="Q419">
        <v>2.66</v>
      </c>
      <c r="R419">
        <v>0</v>
      </c>
      <c r="S419">
        <v>0</v>
      </c>
      <c r="T419">
        <v>0</v>
      </c>
      <c r="U419">
        <v>0</v>
      </c>
      <c r="V419" s="15">
        <f t="shared" si="22"/>
        <v>149.99</v>
      </c>
      <c r="W419" s="5">
        <v>54</v>
      </c>
      <c r="X419" s="15">
        <f t="shared" si="23"/>
        <v>203.99</v>
      </c>
    </row>
    <row r="420" spans="1:24" x14ac:dyDescent="0.25">
      <c r="A420">
        <f t="shared" si="24"/>
        <v>25</v>
      </c>
      <c r="B420">
        <v>2013</v>
      </c>
      <c r="C420" s="4">
        <v>40712</v>
      </c>
      <c r="D420" s="13">
        <v>136</v>
      </c>
      <c r="E420" s="13">
        <v>0</v>
      </c>
      <c r="F420" s="13">
        <v>0</v>
      </c>
      <c r="G420" s="13">
        <v>0</v>
      </c>
      <c r="H420" s="13">
        <v>0</v>
      </c>
      <c r="I420" s="13">
        <v>0</v>
      </c>
      <c r="J420" s="13">
        <v>0</v>
      </c>
      <c r="K420" s="13">
        <v>0</v>
      </c>
      <c r="L420" s="13">
        <v>2</v>
      </c>
      <c r="M420" s="13">
        <v>0</v>
      </c>
      <c r="N420" s="13">
        <v>10</v>
      </c>
      <c r="O420" s="13">
        <v>0</v>
      </c>
      <c r="P420" s="13">
        <v>0</v>
      </c>
      <c r="Q420" s="13">
        <v>2</v>
      </c>
      <c r="R420" s="13">
        <v>0</v>
      </c>
      <c r="S420" s="13">
        <v>0</v>
      </c>
      <c r="T420" s="13">
        <v>0</v>
      </c>
      <c r="U420" s="13">
        <v>0</v>
      </c>
      <c r="V420" s="15">
        <f t="shared" si="22"/>
        <v>150</v>
      </c>
      <c r="W420" s="14">
        <v>37</v>
      </c>
      <c r="X420" s="15">
        <f t="shared" si="23"/>
        <v>187</v>
      </c>
    </row>
    <row r="421" spans="1:24" x14ac:dyDescent="0.25">
      <c r="A421">
        <f t="shared" si="24"/>
        <v>26</v>
      </c>
      <c r="B421">
        <v>2013</v>
      </c>
      <c r="C421" s="4">
        <v>40713</v>
      </c>
      <c r="D421" s="13">
        <v>173</v>
      </c>
      <c r="E421" s="13">
        <v>0</v>
      </c>
      <c r="F421" s="13">
        <v>0</v>
      </c>
      <c r="G421" s="13">
        <v>0</v>
      </c>
      <c r="H421" s="13">
        <v>0</v>
      </c>
      <c r="I421" s="13">
        <v>0</v>
      </c>
      <c r="J421" s="13">
        <v>0</v>
      </c>
      <c r="K421" s="13">
        <v>0</v>
      </c>
      <c r="L421" s="13">
        <v>5</v>
      </c>
      <c r="M421" s="13">
        <v>0</v>
      </c>
      <c r="N421" s="13">
        <v>24</v>
      </c>
      <c r="O421" s="13">
        <v>0</v>
      </c>
      <c r="P421" s="13">
        <v>0</v>
      </c>
      <c r="Q421" s="13">
        <v>5</v>
      </c>
      <c r="R421" s="13">
        <v>0</v>
      </c>
      <c r="S421" s="13">
        <v>0</v>
      </c>
      <c r="T421" s="13">
        <v>0</v>
      </c>
      <c r="U421" s="13">
        <v>0</v>
      </c>
      <c r="V421" s="15">
        <f t="shared" si="22"/>
        <v>207</v>
      </c>
      <c r="W421" s="14">
        <v>239</v>
      </c>
      <c r="X421" s="15">
        <f t="shared" si="23"/>
        <v>446</v>
      </c>
    </row>
    <row r="422" spans="1:24" x14ac:dyDescent="0.25">
      <c r="A422">
        <f t="shared" si="24"/>
        <v>26</v>
      </c>
      <c r="B422">
        <v>2013</v>
      </c>
      <c r="C422" s="4">
        <v>40714</v>
      </c>
      <c r="D422" s="13">
        <v>63</v>
      </c>
      <c r="E422" s="13">
        <v>2</v>
      </c>
      <c r="F422" s="13">
        <v>0</v>
      </c>
      <c r="G422" s="13">
        <v>0</v>
      </c>
      <c r="H422" s="13">
        <v>0</v>
      </c>
      <c r="I422" s="13">
        <v>2</v>
      </c>
      <c r="J422" s="13">
        <v>0</v>
      </c>
      <c r="K422" s="13">
        <v>2</v>
      </c>
      <c r="L422" s="13">
        <v>1</v>
      </c>
      <c r="M422" s="13">
        <v>0</v>
      </c>
      <c r="N422" s="13">
        <v>10</v>
      </c>
      <c r="O422" s="13">
        <v>0</v>
      </c>
      <c r="P422" s="13">
        <v>0</v>
      </c>
      <c r="Q422" s="13">
        <v>3</v>
      </c>
      <c r="R422" s="13">
        <v>0</v>
      </c>
      <c r="S422" s="13">
        <v>0</v>
      </c>
      <c r="T422" s="13">
        <v>0</v>
      </c>
      <c r="U422" s="13">
        <v>1</v>
      </c>
      <c r="V422" s="15">
        <f t="shared" si="22"/>
        <v>84</v>
      </c>
      <c r="W422" s="14">
        <v>74</v>
      </c>
      <c r="X422" s="15">
        <f t="shared" si="23"/>
        <v>158</v>
      </c>
    </row>
    <row r="423" spans="1:24" x14ac:dyDescent="0.25">
      <c r="A423">
        <f t="shared" si="24"/>
        <v>26</v>
      </c>
      <c r="B423">
        <v>2013</v>
      </c>
      <c r="C423" s="4">
        <v>40715</v>
      </c>
      <c r="D423" s="13">
        <v>23</v>
      </c>
      <c r="E423" s="13">
        <v>0</v>
      </c>
      <c r="F423" s="13">
        <v>0</v>
      </c>
      <c r="G423" s="13">
        <v>0</v>
      </c>
      <c r="H423" s="13">
        <v>0</v>
      </c>
      <c r="I423" s="13">
        <v>0</v>
      </c>
      <c r="J423" s="13">
        <v>0</v>
      </c>
      <c r="K423" s="13">
        <v>2</v>
      </c>
      <c r="L423" s="13">
        <v>0</v>
      </c>
      <c r="M423" s="13">
        <v>0</v>
      </c>
      <c r="N423" s="13">
        <v>6</v>
      </c>
      <c r="O423" s="13">
        <v>0</v>
      </c>
      <c r="P423" s="13">
        <v>0</v>
      </c>
      <c r="Q423" s="13">
        <v>5</v>
      </c>
      <c r="R423" s="13">
        <v>0</v>
      </c>
      <c r="S423" s="13">
        <v>0</v>
      </c>
      <c r="T423" s="13">
        <v>0</v>
      </c>
      <c r="U423" s="13">
        <v>0</v>
      </c>
      <c r="V423" s="15">
        <f t="shared" si="22"/>
        <v>36</v>
      </c>
      <c r="W423" s="14">
        <v>10</v>
      </c>
      <c r="X423" s="15">
        <f t="shared" si="23"/>
        <v>46</v>
      </c>
    </row>
    <row r="424" spans="1:24" x14ac:dyDescent="0.25">
      <c r="A424">
        <f t="shared" si="24"/>
        <v>26</v>
      </c>
      <c r="B424">
        <v>2013</v>
      </c>
      <c r="C424" s="4">
        <v>40716</v>
      </c>
      <c r="D424" s="13">
        <v>40.33</v>
      </c>
      <c r="E424" s="13">
        <v>0</v>
      </c>
      <c r="F424" s="13">
        <v>0</v>
      </c>
      <c r="G424" s="13">
        <v>0</v>
      </c>
      <c r="H424" s="13">
        <v>0</v>
      </c>
      <c r="I424" s="13">
        <v>0.66</v>
      </c>
      <c r="J424" s="13">
        <v>0</v>
      </c>
      <c r="K424" s="13">
        <v>1.33</v>
      </c>
      <c r="L424" s="13">
        <v>0</v>
      </c>
      <c r="M424" s="13">
        <v>0</v>
      </c>
      <c r="N424" s="13">
        <v>9.33</v>
      </c>
      <c r="O424" s="13">
        <v>0</v>
      </c>
      <c r="P424" s="13">
        <v>0</v>
      </c>
      <c r="Q424" s="13">
        <v>1.33</v>
      </c>
      <c r="R424" s="13">
        <v>0</v>
      </c>
      <c r="S424" s="13">
        <v>0</v>
      </c>
      <c r="T424" s="13">
        <v>0</v>
      </c>
      <c r="U424" s="13">
        <v>0</v>
      </c>
      <c r="V424" s="15">
        <f t="shared" si="22"/>
        <v>52.97999999999999</v>
      </c>
      <c r="W424" s="14">
        <v>6.66</v>
      </c>
      <c r="X424" s="15">
        <f t="shared" si="23"/>
        <v>59.639999999999986</v>
      </c>
    </row>
    <row r="425" spans="1:24" x14ac:dyDescent="0.25">
      <c r="A425">
        <f t="shared" si="24"/>
        <v>26</v>
      </c>
      <c r="B425">
        <v>2013</v>
      </c>
      <c r="C425" s="4">
        <v>40717</v>
      </c>
      <c r="D425" s="13">
        <v>40.33</v>
      </c>
      <c r="E425" s="13">
        <v>0</v>
      </c>
      <c r="F425" s="13">
        <v>0</v>
      </c>
      <c r="G425" s="13">
        <v>0</v>
      </c>
      <c r="H425" s="13">
        <v>0</v>
      </c>
      <c r="I425" s="13">
        <v>0.66</v>
      </c>
      <c r="J425" s="13">
        <v>0</v>
      </c>
      <c r="K425" s="13">
        <v>1.33</v>
      </c>
      <c r="L425" s="13">
        <v>0</v>
      </c>
      <c r="M425" s="13">
        <v>0</v>
      </c>
      <c r="N425" s="13">
        <v>9.33</v>
      </c>
      <c r="O425" s="13">
        <v>0</v>
      </c>
      <c r="P425" s="13">
        <v>0</v>
      </c>
      <c r="Q425" s="13">
        <v>1.33</v>
      </c>
      <c r="R425" s="13">
        <v>0</v>
      </c>
      <c r="S425" s="13">
        <v>0</v>
      </c>
      <c r="T425" s="13">
        <v>0</v>
      </c>
      <c r="U425" s="13">
        <v>0</v>
      </c>
      <c r="V425" s="15">
        <f t="shared" si="22"/>
        <v>52.97999999999999</v>
      </c>
      <c r="W425" s="14">
        <v>6.66</v>
      </c>
      <c r="X425" s="15">
        <f t="shared" si="23"/>
        <v>59.639999999999986</v>
      </c>
    </row>
    <row r="426" spans="1:24" x14ac:dyDescent="0.25">
      <c r="A426">
        <f t="shared" si="24"/>
        <v>26</v>
      </c>
      <c r="B426">
        <v>2013</v>
      </c>
      <c r="C426" s="4">
        <v>40718</v>
      </c>
      <c r="D426" s="13">
        <v>40.33</v>
      </c>
      <c r="E426" s="13">
        <v>0</v>
      </c>
      <c r="F426" s="13">
        <v>0</v>
      </c>
      <c r="G426" s="13">
        <v>0</v>
      </c>
      <c r="H426" s="13">
        <v>0</v>
      </c>
      <c r="I426" s="13">
        <v>0.66</v>
      </c>
      <c r="J426" s="13">
        <v>0</v>
      </c>
      <c r="K426" s="13">
        <v>1.33</v>
      </c>
      <c r="L426" s="13">
        <v>0</v>
      </c>
      <c r="M426" s="13">
        <v>0</v>
      </c>
      <c r="N426" s="13">
        <v>9.33</v>
      </c>
      <c r="O426" s="13">
        <v>0</v>
      </c>
      <c r="P426" s="13">
        <v>0</v>
      </c>
      <c r="Q426" s="13">
        <v>1.33</v>
      </c>
      <c r="R426" s="13">
        <v>0</v>
      </c>
      <c r="S426" s="13">
        <v>0</v>
      </c>
      <c r="T426" s="13">
        <v>0</v>
      </c>
      <c r="U426" s="13">
        <v>0</v>
      </c>
      <c r="V426" s="15">
        <f t="shared" si="22"/>
        <v>52.97999999999999</v>
      </c>
      <c r="W426" s="14">
        <v>6.66</v>
      </c>
      <c r="X426" s="15">
        <f t="shared" si="23"/>
        <v>59.639999999999986</v>
      </c>
    </row>
    <row r="427" spans="1:24" x14ac:dyDescent="0.25">
      <c r="A427">
        <f t="shared" si="24"/>
        <v>26</v>
      </c>
      <c r="B427">
        <v>2013</v>
      </c>
      <c r="C427" s="4">
        <v>40719</v>
      </c>
      <c r="D427" s="13">
        <v>39</v>
      </c>
      <c r="E427" s="13">
        <v>0</v>
      </c>
      <c r="F427" s="13">
        <v>0</v>
      </c>
      <c r="G427" s="13">
        <v>0</v>
      </c>
      <c r="H427" s="13">
        <v>0</v>
      </c>
      <c r="I427" s="13">
        <v>1</v>
      </c>
      <c r="J427" s="13">
        <v>0</v>
      </c>
      <c r="K427" s="13">
        <v>2</v>
      </c>
      <c r="L427" s="13">
        <v>0</v>
      </c>
      <c r="M427" s="13">
        <v>0</v>
      </c>
      <c r="N427" s="13">
        <v>10</v>
      </c>
      <c r="O427" s="13">
        <v>0</v>
      </c>
      <c r="P427" s="13">
        <v>0</v>
      </c>
      <c r="Q427" s="13">
        <v>3</v>
      </c>
      <c r="R427" s="13">
        <v>0</v>
      </c>
      <c r="S427" s="13">
        <v>0</v>
      </c>
      <c r="T427" s="13">
        <v>0</v>
      </c>
      <c r="U427" s="13">
        <v>0</v>
      </c>
      <c r="V427" s="15">
        <f t="shared" si="22"/>
        <v>55</v>
      </c>
      <c r="W427" s="14">
        <v>11</v>
      </c>
      <c r="X427" s="15">
        <f t="shared" si="23"/>
        <v>66</v>
      </c>
    </row>
    <row r="428" spans="1:24" x14ac:dyDescent="0.25">
      <c r="A428">
        <f t="shared" si="24"/>
        <v>27</v>
      </c>
      <c r="B428">
        <v>2013</v>
      </c>
      <c r="C428" s="4">
        <v>40720</v>
      </c>
      <c r="D428" s="13">
        <v>129</v>
      </c>
      <c r="E428" s="13">
        <v>0</v>
      </c>
      <c r="F428" s="13">
        <v>0</v>
      </c>
      <c r="G428" s="13">
        <v>0</v>
      </c>
      <c r="H428" s="13">
        <v>0</v>
      </c>
      <c r="I428" s="13">
        <v>0</v>
      </c>
      <c r="J428" s="13">
        <v>0</v>
      </c>
      <c r="K428" s="13">
        <v>2</v>
      </c>
      <c r="L428" s="13">
        <v>0</v>
      </c>
      <c r="M428" s="13">
        <v>0</v>
      </c>
      <c r="N428" s="13">
        <v>2</v>
      </c>
      <c r="O428" s="13">
        <v>0</v>
      </c>
      <c r="P428" s="13">
        <v>0</v>
      </c>
      <c r="Q428" s="13">
        <v>4</v>
      </c>
      <c r="R428" s="13">
        <v>0</v>
      </c>
      <c r="S428" s="13">
        <v>0</v>
      </c>
      <c r="T428" s="13">
        <v>0</v>
      </c>
      <c r="U428" s="13">
        <v>0</v>
      </c>
      <c r="V428" s="15">
        <f t="shared" si="22"/>
        <v>137</v>
      </c>
      <c r="W428" s="14">
        <v>8</v>
      </c>
      <c r="X428" s="15">
        <f t="shared" si="23"/>
        <v>145</v>
      </c>
    </row>
    <row r="429" spans="1:24" x14ac:dyDescent="0.25">
      <c r="A429">
        <f t="shared" si="24"/>
        <v>27</v>
      </c>
      <c r="B429">
        <v>2013</v>
      </c>
      <c r="C429" s="4">
        <v>40721</v>
      </c>
      <c r="D429" s="13">
        <v>27</v>
      </c>
      <c r="E429" s="13">
        <v>0</v>
      </c>
      <c r="F429" s="13">
        <v>0</v>
      </c>
      <c r="G429" s="13">
        <v>0</v>
      </c>
      <c r="H429" s="13">
        <v>0</v>
      </c>
      <c r="I429" s="13">
        <v>0</v>
      </c>
      <c r="J429" s="13">
        <v>0</v>
      </c>
      <c r="K429" s="13">
        <v>1</v>
      </c>
      <c r="L429" s="13">
        <v>0</v>
      </c>
      <c r="M429" s="13">
        <v>0</v>
      </c>
      <c r="N429" s="13">
        <v>5</v>
      </c>
      <c r="O429" s="13">
        <v>0</v>
      </c>
      <c r="P429" s="13">
        <v>0</v>
      </c>
      <c r="Q429" s="13">
        <v>1</v>
      </c>
      <c r="R429" s="13">
        <v>0</v>
      </c>
      <c r="S429" s="13">
        <v>0</v>
      </c>
      <c r="T429" s="13">
        <v>0</v>
      </c>
      <c r="U429" s="13">
        <v>0</v>
      </c>
      <c r="V429" s="15">
        <f t="shared" si="22"/>
        <v>34</v>
      </c>
      <c r="W429" s="14">
        <v>3</v>
      </c>
      <c r="X429" s="15">
        <f t="shared" si="23"/>
        <v>37</v>
      </c>
    </row>
    <row r="430" spans="1:24" x14ac:dyDescent="0.25">
      <c r="A430">
        <f t="shared" si="24"/>
        <v>27</v>
      </c>
      <c r="B430">
        <v>2013</v>
      </c>
      <c r="C430" s="4">
        <v>40722</v>
      </c>
      <c r="D430" s="13">
        <v>26</v>
      </c>
      <c r="E430" s="13">
        <v>0</v>
      </c>
      <c r="F430" s="13">
        <v>0</v>
      </c>
      <c r="G430" s="13">
        <v>0</v>
      </c>
      <c r="H430" s="13">
        <v>0</v>
      </c>
      <c r="I430" s="13">
        <v>0</v>
      </c>
      <c r="J430" s="13">
        <v>0</v>
      </c>
      <c r="K430" s="13">
        <v>1</v>
      </c>
      <c r="L430" s="13">
        <v>0</v>
      </c>
      <c r="M430" s="13">
        <v>0</v>
      </c>
      <c r="N430" s="13">
        <v>14</v>
      </c>
      <c r="O430" s="13">
        <v>0</v>
      </c>
      <c r="P430" s="13">
        <v>0</v>
      </c>
      <c r="Q430" s="13">
        <v>1</v>
      </c>
      <c r="R430" s="13">
        <v>0</v>
      </c>
      <c r="S430" s="13">
        <v>0</v>
      </c>
      <c r="T430" s="13">
        <v>0</v>
      </c>
      <c r="U430" s="13">
        <v>0</v>
      </c>
      <c r="V430" s="15">
        <f t="shared" si="22"/>
        <v>42</v>
      </c>
      <c r="W430" s="14">
        <v>65</v>
      </c>
      <c r="X430" s="15">
        <f t="shared" si="23"/>
        <v>107</v>
      </c>
    </row>
    <row r="431" spans="1:24" x14ac:dyDescent="0.25">
      <c r="A431">
        <f t="shared" si="24"/>
        <v>27</v>
      </c>
      <c r="B431">
        <v>2013</v>
      </c>
      <c r="C431" s="4">
        <v>40723</v>
      </c>
      <c r="D431" s="13">
        <v>54</v>
      </c>
      <c r="E431" s="13">
        <v>1.67</v>
      </c>
      <c r="F431" s="13">
        <v>0</v>
      </c>
      <c r="G431" s="13">
        <v>0</v>
      </c>
      <c r="H431" s="13">
        <v>0</v>
      </c>
      <c r="I431" s="13">
        <v>0</v>
      </c>
      <c r="J431" s="13">
        <v>0</v>
      </c>
      <c r="K431" s="13">
        <v>0</v>
      </c>
      <c r="L431" s="13">
        <v>0</v>
      </c>
      <c r="M431" s="13">
        <v>0</v>
      </c>
      <c r="N431" s="13">
        <v>15</v>
      </c>
      <c r="O431" s="13">
        <v>0</v>
      </c>
      <c r="P431" s="13">
        <v>0</v>
      </c>
      <c r="Q431" s="13">
        <v>1.33</v>
      </c>
      <c r="R431" s="13">
        <v>0</v>
      </c>
      <c r="S431" s="13">
        <v>0</v>
      </c>
      <c r="T431" s="13">
        <v>0</v>
      </c>
      <c r="U431" s="13">
        <v>0</v>
      </c>
      <c r="V431" s="15">
        <f t="shared" si="22"/>
        <v>72</v>
      </c>
      <c r="W431" s="14">
        <v>46.67</v>
      </c>
      <c r="X431" s="15">
        <f t="shared" si="23"/>
        <v>118.67</v>
      </c>
    </row>
    <row r="432" spans="1:24" x14ac:dyDescent="0.25">
      <c r="A432">
        <f t="shared" si="24"/>
        <v>27</v>
      </c>
      <c r="B432">
        <v>2013</v>
      </c>
      <c r="C432" s="4">
        <v>40724</v>
      </c>
      <c r="D432" s="13">
        <v>54</v>
      </c>
      <c r="E432" s="13">
        <v>1.67</v>
      </c>
      <c r="F432" s="13">
        <v>0</v>
      </c>
      <c r="G432" s="13">
        <v>0</v>
      </c>
      <c r="H432" s="13">
        <v>0</v>
      </c>
      <c r="I432" s="13">
        <v>0</v>
      </c>
      <c r="J432" s="13">
        <v>0</v>
      </c>
      <c r="K432" s="13">
        <v>0</v>
      </c>
      <c r="L432" s="13">
        <v>0</v>
      </c>
      <c r="M432" s="13">
        <v>0</v>
      </c>
      <c r="N432" s="13">
        <v>15</v>
      </c>
      <c r="O432" s="13">
        <v>0</v>
      </c>
      <c r="P432" s="13">
        <v>0</v>
      </c>
      <c r="Q432" s="13">
        <v>1.33</v>
      </c>
      <c r="R432" s="13">
        <v>0</v>
      </c>
      <c r="S432" s="13">
        <v>0</v>
      </c>
      <c r="T432" s="13">
        <v>0</v>
      </c>
      <c r="U432" s="13">
        <v>0</v>
      </c>
      <c r="V432" s="15">
        <f t="shared" si="22"/>
        <v>72</v>
      </c>
      <c r="W432" s="14">
        <v>46.67</v>
      </c>
      <c r="X432" s="15">
        <f t="shared" si="23"/>
        <v>118.67</v>
      </c>
    </row>
    <row r="433" spans="1:24" x14ac:dyDescent="0.25">
      <c r="A433">
        <f t="shared" si="24"/>
        <v>27</v>
      </c>
      <c r="B433">
        <v>2013</v>
      </c>
      <c r="C433" s="4">
        <v>40725</v>
      </c>
      <c r="D433" s="13">
        <v>54</v>
      </c>
      <c r="E433" s="13">
        <v>1.67</v>
      </c>
      <c r="F433" s="13">
        <v>0</v>
      </c>
      <c r="G433" s="13">
        <v>0</v>
      </c>
      <c r="H433" s="13">
        <v>0</v>
      </c>
      <c r="I433" s="13">
        <v>0</v>
      </c>
      <c r="J433" s="13">
        <v>0</v>
      </c>
      <c r="K433" s="13">
        <v>0</v>
      </c>
      <c r="L433" s="13">
        <v>0</v>
      </c>
      <c r="M433" s="13">
        <v>0</v>
      </c>
      <c r="N433" s="13">
        <v>15</v>
      </c>
      <c r="O433" s="13">
        <v>0</v>
      </c>
      <c r="P433" s="13">
        <v>0</v>
      </c>
      <c r="Q433" s="13">
        <v>1.33</v>
      </c>
      <c r="R433" s="13">
        <v>0</v>
      </c>
      <c r="S433" s="13">
        <v>0</v>
      </c>
      <c r="T433" s="13">
        <v>0</v>
      </c>
      <c r="U433" s="13">
        <v>0</v>
      </c>
      <c r="V433" s="15">
        <f t="shared" si="22"/>
        <v>72</v>
      </c>
      <c r="W433" s="14">
        <v>46.67</v>
      </c>
      <c r="X433" s="15">
        <f t="shared" si="23"/>
        <v>118.67</v>
      </c>
    </row>
    <row r="434" spans="1:24" x14ac:dyDescent="0.25">
      <c r="A434">
        <f t="shared" si="24"/>
        <v>27</v>
      </c>
      <c r="B434">
        <v>2013</v>
      </c>
      <c r="C434" s="4">
        <v>40726</v>
      </c>
      <c r="D434" s="13">
        <v>65</v>
      </c>
      <c r="E434" s="13">
        <v>1</v>
      </c>
      <c r="F434" s="13">
        <v>0</v>
      </c>
      <c r="G434" s="13">
        <v>0</v>
      </c>
      <c r="H434" s="13">
        <v>1</v>
      </c>
      <c r="I434" s="13">
        <v>1</v>
      </c>
      <c r="J434" s="13">
        <v>0</v>
      </c>
      <c r="K434" s="13">
        <v>0</v>
      </c>
      <c r="L434" s="13">
        <v>0</v>
      </c>
      <c r="M434" s="13">
        <v>0</v>
      </c>
      <c r="N434" s="13">
        <v>30</v>
      </c>
      <c r="O434" s="13">
        <v>0</v>
      </c>
      <c r="P434" s="13">
        <v>0</v>
      </c>
      <c r="Q434" s="13">
        <v>3</v>
      </c>
      <c r="R434" s="13">
        <v>0</v>
      </c>
      <c r="S434" s="13">
        <v>0</v>
      </c>
      <c r="T434" s="13">
        <v>0</v>
      </c>
      <c r="U434" s="13">
        <v>0</v>
      </c>
      <c r="V434" s="15">
        <f t="shared" si="22"/>
        <v>101</v>
      </c>
      <c r="W434" s="14">
        <v>58</v>
      </c>
      <c r="X434" s="15">
        <f t="shared" si="23"/>
        <v>159</v>
      </c>
    </row>
    <row r="435" spans="1:24" x14ac:dyDescent="0.25">
      <c r="A435">
        <f t="shared" si="24"/>
        <v>28</v>
      </c>
      <c r="B435">
        <v>2013</v>
      </c>
      <c r="C435" s="4">
        <v>40727</v>
      </c>
      <c r="D435" s="13">
        <v>100</v>
      </c>
      <c r="E435" s="13">
        <v>3</v>
      </c>
      <c r="F435" s="13">
        <v>0</v>
      </c>
      <c r="G435" s="13">
        <v>0</v>
      </c>
      <c r="H435" s="13">
        <v>0</v>
      </c>
      <c r="I435" s="13">
        <v>0</v>
      </c>
      <c r="J435" s="13">
        <v>0</v>
      </c>
      <c r="K435" s="13">
        <v>5</v>
      </c>
      <c r="L435" s="13">
        <v>4</v>
      </c>
      <c r="M435" s="13">
        <v>0</v>
      </c>
      <c r="N435" s="13">
        <v>21</v>
      </c>
      <c r="O435" s="13">
        <v>0</v>
      </c>
      <c r="P435" s="13">
        <v>0</v>
      </c>
      <c r="Q435" s="13">
        <v>7</v>
      </c>
      <c r="R435" s="13">
        <v>0</v>
      </c>
      <c r="S435" s="13">
        <v>0</v>
      </c>
      <c r="T435" s="13">
        <v>0</v>
      </c>
      <c r="U435" s="13">
        <v>0</v>
      </c>
      <c r="V435" s="15">
        <f t="shared" si="22"/>
        <v>140</v>
      </c>
      <c r="W435" s="14">
        <v>35</v>
      </c>
      <c r="X435" s="15">
        <f t="shared" si="23"/>
        <v>175</v>
      </c>
    </row>
    <row r="436" spans="1:24" x14ac:dyDescent="0.25">
      <c r="A436">
        <f t="shared" si="24"/>
        <v>28</v>
      </c>
      <c r="B436">
        <v>2013</v>
      </c>
      <c r="C436" s="4">
        <v>40728</v>
      </c>
      <c r="D436" s="13">
        <v>105.5</v>
      </c>
      <c r="E436" s="13">
        <v>0.5</v>
      </c>
      <c r="F436" s="13">
        <v>0</v>
      </c>
      <c r="G436" s="13">
        <v>0</v>
      </c>
      <c r="H436" s="13">
        <v>0</v>
      </c>
      <c r="I436" s="13">
        <v>0</v>
      </c>
      <c r="J436" s="13">
        <v>0</v>
      </c>
      <c r="K436" s="13">
        <v>4</v>
      </c>
      <c r="L436" s="13">
        <v>0</v>
      </c>
      <c r="M436" s="13">
        <v>0</v>
      </c>
      <c r="N436" s="13">
        <v>31.5</v>
      </c>
      <c r="O436" s="13">
        <v>0</v>
      </c>
      <c r="P436" s="13">
        <v>0</v>
      </c>
      <c r="Q436" s="13">
        <v>1.5</v>
      </c>
      <c r="R436" s="13">
        <v>0</v>
      </c>
      <c r="S436" s="13">
        <v>0</v>
      </c>
      <c r="T436" s="13">
        <v>0.5</v>
      </c>
      <c r="U436" s="13">
        <v>0</v>
      </c>
      <c r="V436" s="15">
        <f t="shared" si="22"/>
        <v>143.5</v>
      </c>
      <c r="W436" s="14">
        <v>104</v>
      </c>
      <c r="X436" s="15">
        <f t="shared" si="23"/>
        <v>247.5</v>
      </c>
    </row>
    <row r="437" spans="1:24" x14ac:dyDescent="0.25">
      <c r="A437">
        <f t="shared" si="24"/>
        <v>28</v>
      </c>
      <c r="B437">
        <v>2013</v>
      </c>
      <c r="C437" s="4">
        <v>40729</v>
      </c>
      <c r="D437" s="13">
        <v>105.5</v>
      </c>
      <c r="E437" s="13">
        <v>0.5</v>
      </c>
      <c r="F437" s="13">
        <v>0</v>
      </c>
      <c r="G437" s="13">
        <v>0</v>
      </c>
      <c r="H437" s="13">
        <v>0</v>
      </c>
      <c r="I437" s="13">
        <v>0</v>
      </c>
      <c r="J437" s="13">
        <v>0</v>
      </c>
      <c r="K437" s="13">
        <v>4</v>
      </c>
      <c r="L437" s="13">
        <v>0</v>
      </c>
      <c r="M437" s="13">
        <v>0</v>
      </c>
      <c r="N437" s="13">
        <v>31.5</v>
      </c>
      <c r="O437" s="13">
        <v>0</v>
      </c>
      <c r="P437" s="13">
        <v>0</v>
      </c>
      <c r="Q437" s="13">
        <v>1.5</v>
      </c>
      <c r="R437" s="13">
        <v>0</v>
      </c>
      <c r="S437" s="13">
        <v>0</v>
      </c>
      <c r="T437" s="13">
        <v>0.5</v>
      </c>
      <c r="U437" s="13">
        <v>0</v>
      </c>
      <c r="V437" s="15">
        <f t="shared" si="22"/>
        <v>143.5</v>
      </c>
      <c r="W437" s="14">
        <v>104</v>
      </c>
      <c r="X437" s="15">
        <f t="shared" si="23"/>
        <v>247.5</v>
      </c>
    </row>
    <row r="438" spans="1:24" x14ac:dyDescent="0.25">
      <c r="A438">
        <f t="shared" si="24"/>
        <v>28</v>
      </c>
      <c r="B438">
        <v>2013</v>
      </c>
      <c r="C438" s="4">
        <v>40730</v>
      </c>
      <c r="D438" s="13">
        <v>63</v>
      </c>
      <c r="E438" s="13">
        <v>0</v>
      </c>
      <c r="F438" s="13">
        <v>0</v>
      </c>
      <c r="G438" s="13">
        <v>0</v>
      </c>
      <c r="H438" s="13">
        <v>0</v>
      </c>
      <c r="I438" s="13">
        <v>0</v>
      </c>
      <c r="J438" s="13">
        <v>0</v>
      </c>
      <c r="K438" s="13">
        <v>5.33</v>
      </c>
      <c r="L438" s="13">
        <v>3.67</v>
      </c>
      <c r="M438" s="13">
        <v>0</v>
      </c>
      <c r="N438" s="13">
        <v>27.3</v>
      </c>
      <c r="O438" s="13">
        <v>0</v>
      </c>
      <c r="P438" s="13">
        <v>0</v>
      </c>
      <c r="Q438" s="13">
        <v>3</v>
      </c>
      <c r="R438" s="13">
        <v>0</v>
      </c>
      <c r="S438" s="13">
        <v>0</v>
      </c>
      <c r="T438" s="13">
        <v>0</v>
      </c>
      <c r="U438" s="13">
        <v>0</v>
      </c>
      <c r="V438" s="15">
        <f t="shared" si="22"/>
        <v>102.3</v>
      </c>
      <c r="W438" s="14">
        <v>65.67</v>
      </c>
      <c r="X438" s="15">
        <f t="shared" si="23"/>
        <v>167.97</v>
      </c>
    </row>
    <row r="439" spans="1:24" x14ac:dyDescent="0.25">
      <c r="A439">
        <f t="shared" si="24"/>
        <v>28</v>
      </c>
      <c r="B439">
        <v>2013</v>
      </c>
      <c r="C439" s="4">
        <v>40731</v>
      </c>
      <c r="D439" s="13">
        <v>63</v>
      </c>
      <c r="E439" s="13">
        <v>0</v>
      </c>
      <c r="F439" s="13">
        <v>0</v>
      </c>
      <c r="G439" s="13">
        <v>0</v>
      </c>
      <c r="H439" s="13">
        <v>0</v>
      </c>
      <c r="I439" s="13">
        <v>0</v>
      </c>
      <c r="J439" s="13">
        <v>0</v>
      </c>
      <c r="K439" s="13">
        <v>5.33</v>
      </c>
      <c r="L439" s="13">
        <v>3.67</v>
      </c>
      <c r="M439" s="13">
        <v>0</v>
      </c>
      <c r="N439" s="13">
        <v>27.3</v>
      </c>
      <c r="O439" s="13">
        <v>0</v>
      </c>
      <c r="P439" s="13">
        <v>0</v>
      </c>
      <c r="Q439" s="13">
        <v>3</v>
      </c>
      <c r="R439" s="13">
        <v>0</v>
      </c>
      <c r="S439" s="13">
        <v>0</v>
      </c>
      <c r="T439" s="13">
        <v>0</v>
      </c>
      <c r="U439" s="13">
        <v>0</v>
      </c>
      <c r="V439" s="15">
        <f t="shared" si="22"/>
        <v>102.3</v>
      </c>
      <c r="W439" s="14">
        <v>65.67</v>
      </c>
      <c r="X439" s="15">
        <f t="shared" si="23"/>
        <v>167.97</v>
      </c>
    </row>
    <row r="440" spans="1:24" x14ac:dyDescent="0.25">
      <c r="A440">
        <f t="shared" si="24"/>
        <v>28</v>
      </c>
      <c r="B440">
        <v>2013</v>
      </c>
      <c r="C440" s="4">
        <v>40732</v>
      </c>
      <c r="D440" s="13">
        <v>63</v>
      </c>
      <c r="E440" s="13">
        <v>0</v>
      </c>
      <c r="F440" s="13">
        <v>0</v>
      </c>
      <c r="G440" s="13">
        <v>0</v>
      </c>
      <c r="H440" s="13">
        <v>0</v>
      </c>
      <c r="I440" s="13">
        <v>0</v>
      </c>
      <c r="J440" s="13">
        <v>0</v>
      </c>
      <c r="K440" s="13">
        <v>5.33</v>
      </c>
      <c r="L440" s="13">
        <v>3.67</v>
      </c>
      <c r="M440" s="13">
        <v>0</v>
      </c>
      <c r="N440" s="13">
        <v>27.3</v>
      </c>
      <c r="O440" s="13">
        <v>0</v>
      </c>
      <c r="P440" s="13">
        <v>0</v>
      </c>
      <c r="Q440" s="13">
        <v>3</v>
      </c>
      <c r="R440" s="13">
        <v>0</v>
      </c>
      <c r="S440" s="13">
        <v>0</v>
      </c>
      <c r="T440" s="13">
        <v>0</v>
      </c>
      <c r="U440" s="13">
        <v>0</v>
      </c>
      <c r="V440" s="15">
        <f t="shared" ref="V440:V503" si="25">SUM(D440:U440)</f>
        <v>102.3</v>
      </c>
      <c r="W440" s="14">
        <v>65.67</v>
      </c>
      <c r="X440" s="15">
        <f t="shared" si="23"/>
        <v>167.97</v>
      </c>
    </row>
    <row r="441" spans="1:24" x14ac:dyDescent="0.25">
      <c r="A441">
        <f t="shared" si="24"/>
        <v>28</v>
      </c>
      <c r="B441">
        <v>2013</v>
      </c>
      <c r="C441" s="4">
        <v>40733</v>
      </c>
      <c r="D441" s="13">
        <v>35</v>
      </c>
      <c r="E441" s="13">
        <v>0</v>
      </c>
      <c r="F441" s="13">
        <v>0</v>
      </c>
      <c r="G441" s="13">
        <v>0</v>
      </c>
      <c r="H441" s="13">
        <v>0</v>
      </c>
      <c r="I441" s="13">
        <v>0</v>
      </c>
      <c r="J441" s="13">
        <v>0</v>
      </c>
      <c r="K441" s="13">
        <v>9</v>
      </c>
      <c r="L441" s="13">
        <v>1</v>
      </c>
      <c r="M441" s="13">
        <v>0</v>
      </c>
      <c r="N441" s="13">
        <v>26</v>
      </c>
      <c r="O441" s="13">
        <v>0</v>
      </c>
      <c r="P441" s="13">
        <v>0</v>
      </c>
      <c r="Q441" s="13">
        <v>2</v>
      </c>
      <c r="R441" s="13">
        <v>0</v>
      </c>
      <c r="S441" s="13">
        <v>0</v>
      </c>
      <c r="T441" s="13">
        <v>0</v>
      </c>
      <c r="U441" s="13">
        <v>0</v>
      </c>
      <c r="V441" s="15">
        <f t="shared" si="25"/>
        <v>73</v>
      </c>
      <c r="W441" s="14">
        <v>21</v>
      </c>
      <c r="X441" s="15">
        <f t="shared" ref="X441:X504" si="26">SUM(V441:W441)</f>
        <v>94</v>
      </c>
    </row>
    <row r="442" spans="1:24" x14ac:dyDescent="0.25">
      <c r="A442">
        <f t="shared" si="24"/>
        <v>29</v>
      </c>
      <c r="B442">
        <v>2013</v>
      </c>
      <c r="C442" s="4">
        <v>40734</v>
      </c>
      <c r="D442" s="13">
        <v>26</v>
      </c>
      <c r="E442" s="13">
        <v>0</v>
      </c>
      <c r="F442" s="13">
        <v>0</v>
      </c>
      <c r="G442" s="13">
        <v>0</v>
      </c>
      <c r="H442" s="13">
        <v>0</v>
      </c>
      <c r="I442" s="13">
        <v>0</v>
      </c>
      <c r="J442" s="13">
        <v>0</v>
      </c>
      <c r="K442" s="13">
        <v>2</v>
      </c>
      <c r="L442" s="13">
        <v>0</v>
      </c>
      <c r="M442" s="13">
        <v>0</v>
      </c>
      <c r="N442" s="13">
        <v>14</v>
      </c>
      <c r="O442" s="13">
        <v>0</v>
      </c>
      <c r="P442" s="13">
        <v>0</v>
      </c>
      <c r="Q442" s="13">
        <v>5</v>
      </c>
      <c r="R442" s="13">
        <v>0</v>
      </c>
      <c r="S442" s="13">
        <v>0</v>
      </c>
      <c r="T442" s="13">
        <v>0</v>
      </c>
      <c r="U442" s="13">
        <v>0</v>
      </c>
      <c r="V442" s="15">
        <f t="shared" si="25"/>
        <v>47</v>
      </c>
      <c r="W442" s="14">
        <v>48</v>
      </c>
      <c r="X442" s="15">
        <f t="shared" si="26"/>
        <v>95</v>
      </c>
    </row>
    <row r="443" spans="1:24" x14ac:dyDescent="0.25">
      <c r="A443">
        <f t="shared" si="24"/>
        <v>29</v>
      </c>
      <c r="B443">
        <v>2013</v>
      </c>
      <c r="C443" s="4">
        <v>40735</v>
      </c>
      <c r="D443" s="13">
        <v>67</v>
      </c>
      <c r="E443" s="13">
        <v>0</v>
      </c>
      <c r="F443" s="13">
        <v>0</v>
      </c>
      <c r="G443" s="13">
        <v>0</v>
      </c>
      <c r="H443" s="13">
        <v>0</v>
      </c>
      <c r="I443" s="13">
        <v>0</v>
      </c>
      <c r="J443" s="13">
        <v>0</v>
      </c>
      <c r="K443" s="13">
        <v>8</v>
      </c>
      <c r="L443" s="13">
        <v>1</v>
      </c>
      <c r="M443" s="13">
        <v>0</v>
      </c>
      <c r="N443" s="13">
        <v>45</v>
      </c>
      <c r="O443" s="13">
        <v>0</v>
      </c>
      <c r="P443" s="13">
        <v>0</v>
      </c>
      <c r="Q443" s="13">
        <v>7</v>
      </c>
      <c r="R443" s="13">
        <v>0</v>
      </c>
      <c r="S443" s="13">
        <v>0</v>
      </c>
      <c r="T443" s="13">
        <v>0</v>
      </c>
      <c r="U443" s="13">
        <v>0</v>
      </c>
      <c r="V443" s="15">
        <f t="shared" si="25"/>
        <v>128</v>
      </c>
      <c r="W443" s="14">
        <v>198</v>
      </c>
      <c r="X443" s="15">
        <f t="shared" si="26"/>
        <v>326</v>
      </c>
    </row>
    <row r="444" spans="1:24" x14ac:dyDescent="0.25">
      <c r="A444">
        <f t="shared" si="24"/>
        <v>29</v>
      </c>
      <c r="B444">
        <v>2013</v>
      </c>
      <c r="C444" s="4">
        <v>40736</v>
      </c>
      <c r="D444" s="13">
        <v>24</v>
      </c>
      <c r="E444" s="13">
        <v>0</v>
      </c>
      <c r="F444" s="13">
        <v>0</v>
      </c>
      <c r="G444" s="13">
        <v>0</v>
      </c>
      <c r="H444" s="13">
        <v>0</v>
      </c>
      <c r="I444" s="13">
        <v>0</v>
      </c>
      <c r="J444" s="13">
        <v>0</v>
      </c>
      <c r="K444" s="13">
        <v>14</v>
      </c>
      <c r="L444" s="13">
        <v>0</v>
      </c>
      <c r="M444" s="13">
        <v>0</v>
      </c>
      <c r="N444" s="13">
        <v>15</v>
      </c>
      <c r="O444" s="13">
        <v>0</v>
      </c>
      <c r="P444" s="13">
        <v>0</v>
      </c>
      <c r="Q444" s="13">
        <v>6</v>
      </c>
      <c r="R444" s="13">
        <v>0</v>
      </c>
      <c r="S444" s="13">
        <v>0</v>
      </c>
      <c r="T444" s="13">
        <v>0</v>
      </c>
      <c r="U444" s="13">
        <v>0</v>
      </c>
      <c r="V444" s="15">
        <f t="shared" si="25"/>
        <v>59</v>
      </c>
      <c r="W444" s="14">
        <v>55</v>
      </c>
      <c r="X444" s="15">
        <f t="shared" si="26"/>
        <v>114</v>
      </c>
    </row>
    <row r="445" spans="1:24" x14ac:dyDescent="0.25">
      <c r="A445">
        <f t="shared" si="24"/>
        <v>29</v>
      </c>
      <c r="B445">
        <v>2013</v>
      </c>
      <c r="C445" s="4">
        <v>40737</v>
      </c>
      <c r="D445" s="13">
        <v>35</v>
      </c>
      <c r="E445" s="13">
        <v>0</v>
      </c>
      <c r="F445" s="13">
        <v>0</v>
      </c>
      <c r="G445" s="13">
        <v>0</v>
      </c>
      <c r="H445" s="13">
        <v>0</v>
      </c>
      <c r="I445" s="13">
        <v>0</v>
      </c>
      <c r="J445" s="13">
        <v>0</v>
      </c>
      <c r="K445" s="13">
        <v>14.66</v>
      </c>
      <c r="L445" s="13">
        <v>2</v>
      </c>
      <c r="M445" s="13">
        <v>0</v>
      </c>
      <c r="N445" s="13">
        <v>10</v>
      </c>
      <c r="O445" s="13">
        <v>0</v>
      </c>
      <c r="P445" s="13">
        <v>0</v>
      </c>
      <c r="Q445" s="13">
        <v>1</v>
      </c>
      <c r="R445" s="13">
        <v>0</v>
      </c>
      <c r="S445" s="13">
        <v>0</v>
      </c>
      <c r="T445" s="13">
        <v>0</v>
      </c>
      <c r="U445" s="13">
        <v>0</v>
      </c>
      <c r="V445" s="15">
        <f t="shared" si="25"/>
        <v>62.66</v>
      </c>
      <c r="W445" s="14">
        <v>68.66</v>
      </c>
      <c r="X445" s="15">
        <f t="shared" si="26"/>
        <v>131.32</v>
      </c>
    </row>
    <row r="446" spans="1:24" x14ac:dyDescent="0.25">
      <c r="A446">
        <f t="shared" si="24"/>
        <v>29</v>
      </c>
      <c r="B446">
        <v>2013</v>
      </c>
      <c r="C446" s="4">
        <v>40738</v>
      </c>
      <c r="D446" s="13">
        <v>35</v>
      </c>
      <c r="E446" s="13">
        <v>0</v>
      </c>
      <c r="F446" s="13">
        <v>0</v>
      </c>
      <c r="G446" s="13">
        <v>0</v>
      </c>
      <c r="H446" s="13">
        <v>0</v>
      </c>
      <c r="I446" s="13">
        <v>0</v>
      </c>
      <c r="J446" s="13">
        <v>0</v>
      </c>
      <c r="K446" s="13">
        <v>14.66</v>
      </c>
      <c r="L446" s="13">
        <v>2</v>
      </c>
      <c r="M446" s="13">
        <v>0</v>
      </c>
      <c r="N446" s="13">
        <v>10</v>
      </c>
      <c r="O446" s="13">
        <v>0</v>
      </c>
      <c r="P446" s="13">
        <v>0</v>
      </c>
      <c r="Q446" s="13">
        <v>1</v>
      </c>
      <c r="R446" s="13">
        <v>0</v>
      </c>
      <c r="S446" s="13">
        <v>0</v>
      </c>
      <c r="T446" s="13">
        <v>0</v>
      </c>
      <c r="U446" s="13">
        <v>0</v>
      </c>
      <c r="V446" s="15">
        <f t="shared" si="25"/>
        <v>62.66</v>
      </c>
      <c r="W446" s="14">
        <v>68.66</v>
      </c>
      <c r="X446" s="15">
        <f t="shared" si="26"/>
        <v>131.32</v>
      </c>
    </row>
    <row r="447" spans="1:24" x14ac:dyDescent="0.25">
      <c r="A447">
        <f t="shared" si="24"/>
        <v>29</v>
      </c>
      <c r="B447">
        <v>2013</v>
      </c>
      <c r="C447" s="4">
        <v>40739</v>
      </c>
      <c r="D447" s="13">
        <v>35</v>
      </c>
      <c r="E447" s="13">
        <v>0</v>
      </c>
      <c r="F447" s="13">
        <v>0</v>
      </c>
      <c r="G447" s="13">
        <v>0</v>
      </c>
      <c r="H447" s="13">
        <v>0</v>
      </c>
      <c r="I447" s="13">
        <v>0</v>
      </c>
      <c r="J447" s="13">
        <v>0</v>
      </c>
      <c r="K447" s="13">
        <v>14.66</v>
      </c>
      <c r="L447" s="13">
        <v>2</v>
      </c>
      <c r="M447" s="13">
        <v>0</v>
      </c>
      <c r="N447" s="13">
        <v>10</v>
      </c>
      <c r="O447" s="13">
        <v>0</v>
      </c>
      <c r="P447" s="13">
        <v>0</v>
      </c>
      <c r="Q447" s="13">
        <v>1</v>
      </c>
      <c r="R447" s="13">
        <v>0</v>
      </c>
      <c r="S447" s="13">
        <v>0</v>
      </c>
      <c r="T447" s="13">
        <v>0</v>
      </c>
      <c r="U447" s="13">
        <v>0</v>
      </c>
      <c r="V447" s="15">
        <f t="shared" si="25"/>
        <v>62.66</v>
      </c>
      <c r="W447" s="14">
        <v>68.66</v>
      </c>
      <c r="X447" s="15">
        <f t="shared" si="26"/>
        <v>131.32</v>
      </c>
    </row>
    <row r="448" spans="1:24" x14ac:dyDescent="0.25">
      <c r="A448">
        <f t="shared" si="24"/>
        <v>29</v>
      </c>
      <c r="B448">
        <v>2013</v>
      </c>
      <c r="C448" s="4">
        <v>40740</v>
      </c>
      <c r="D448" s="13">
        <v>5</v>
      </c>
      <c r="E448" s="13">
        <v>0</v>
      </c>
      <c r="F448" s="13">
        <v>0</v>
      </c>
      <c r="G448" s="13">
        <v>0</v>
      </c>
      <c r="H448" s="13">
        <v>0</v>
      </c>
      <c r="I448" s="13">
        <v>0</v>
      </c>
      <c r="J448" s="13">
        <v>0</v>
      </c>
      <c r="K448" s="13">
        <v>14</v>
      </c>
      <c r="L448" s="13">
        <v>1</v>
      </c>
      <c r="M448" s="13">
        <v>0</v>
      </c>
      <c r="N448" s="13">
        <v>4</v>
      </c>
      <c r="O448" s="13">
        <v>0</v>
      </c>
      <c r="P448" s="13">
        <v>0</v>
      </c>
      <c r="Q448" s="13">
        <v>0</v>
      </c>
      <c r="R448" s="13">
        <v>0</v>
      </c>
      <c r="S448" s="13">
        <v>0</v>
      </c>
      <c r="T448" s="13">
        <v>0</v>
      </c>
      <c r="U448" s="13">
        <v>0</v>
      </c>
      <c r="V448" s="15">
        <f t="shared" si="25"/>
        <v>24</v>
      </c>
      <c r="W448" s="14">
        <v>5</v>
      </c>
      <c r="X448" s="15">
        <f t="shared" si="26"/>
        <v>29</v>
      </c>
    </row>
    <row r="449" spans="1:24" x14ac:dyDescent="0.25">
      <c r="A449">
        <f t="shared" si="24"/>
        <v>30</v>
      </c>
      <c r="B449">
        <v>2013</v>
      </c>
      <c r="C449" s="4">
        <v>40741</v>
      </c>
      <c r="D449" s="13">
        <v>18</v>
      </c>
      <c r="E449" s="13">
        <v>0</v>
      </c>
      <c r="F449" s="13">
        <v>0</v>
      </c>
      <c r="G449" s="13">
        <v>0</v>
      </c>
      <c r="H449" s="13">
        <v>0</v>
      </c>
      <c r="I449" s="13">
        <v>0</v>
      </c>
      <c r="J449" s="13">
        <v>0</v>
      </c>
      <c r="K449" s="13">
        <v>0</v>
      </c>
      <c r="L449" s="13">
        <v>1</v>
      </c>
      <c r="M449" s="13">
        <v>0</v>
      </c>
      <c r="N449" s="13">
        <v>5</v>
      </c>
      <c r="O449" s="13">
        <v>0</v>
      </c>
      <c r="P449" s="13">
        <v>0</v>
      </c>
      <c r="Q449" s="13">
        <v>0</v>
      </c>
      <c r="R449" s="13">
        <v>0</v>
      </c>
      <c r="S449" s="13">
        <v>0</v>
      </c>
      <c r="T449" s="13">
        <v>0</v>
      </c>
      <c r="U449" s="13">
        <v>0</v>
      </c>
      <c r="V449" s="15">
        <f t="shared" si="25"/>
        <v>24</v>
      </c>
      <c r="W449" s="14">
        <v>27</v>
      </c>
      <c r="X449" s="15">
        <f t="shared" si="26"/>
        <v>51</v>
      </c>
    </row>
    <row r="450" spans="1:24" x14ac:dyDescent="0.25">
      <c r="A450">
        <f t="shared" si="24"/>
        <v>30</v>
      </c>
      <c r="B450">
        <v>2013</v>
      </c>
      <c r="C450" s="4">
        <v>40742</v>
      </c>
      <c r="D450" s="13">
        <v>21</v>
      </c>
      <c r="E450" s="13">
        <v>0</v>
      </c>
      <c r="F450" s="13">
        <v>0</v>
      </c>
      <c r="G450" s="13">
        <v>0</v>
      </c>
      <c r="H450" s="13">
        <v>0</v>
      </c>
      <c r="I450" s="13">
        <v>0</v>
      </c>
      <c r="J450" s="13">
        <v>0</v>
      </c>
      <c r="K450" s="13">
        <v>33</v>
      </c>
      <c r="L450" s="13">
        <v>1</v>
      </c>
      <c r="M450" s="13">
        <v>0</v>
      </c>
      <c r="N450" s="13">
        <v>6</v>
      </c>
      <c r="O450" s="13">
        <v>0</v>
      </c>
      <c r="P450" s="13">
        <v>0</v>
      </c>
      <c r="Q450" s="13">
        <v>0</v>
      </c>
      <c r="R450" s="13">
        <v>0</v>
      </c>
      <c r="S450" s="13">
        <v>0</v>
      </c>
      <c r="T450" s="13">
        <v>0</v>
      </c>
      <c r="U450" s="13">
        <v>0</v>
      </c>
      <c r="V450" s="15">
        <f t="shared" si="25"/>
        <v>61</v>
      </c>
      <c r="W450" s="14">
        <v>47</v>
      </c>
      <c r="X450" s="15">
        <f t="shared" si="26"/>
        <v>108</v>
      </c>
    </row>
    <row r="451" spans="1:24" x14ac:dyDescent="0.25">
      <c r="A451">
        <f t="shared" ref="A451:A514" si="27">WEEKNUM(C451)</f>
        <v>30</v>
      </c>
      <c r="B451">
        <v>2013</v>
      </c>
      <c r="C451" s="4">
        <v>40743</v>
      </c>
      <c r="D451" s="13">
        <v>16</v>
      </c>
      <c r="E451" s="13">
        <v>0</v>
      </c>
      <c r="F451" s="13">
        <v>0</v>
      </c>
      <c r="G451" s="13">
        <v>0</v>
      </c>
      <c r="H451" s="13">
        <v>0</v>
      </c>
      <c r="I451" s="13">
        <v>0</v>
      </c>
      <c r="J451" s="13">
        <v>0</v>
      </c>
      <c r="K451" s="13">
        <v>14</v>
      </c>
      <c r="L451" s="13">
        <v>0</v>
      </c>
      <c r="M451" s="13">
        <v>0</v>
      </c>
      <c r="N451" s="13">
        <v>0</v>
      </c>
      <c r="O451" s="13">
        <v>0</v>
      </c>
      <c r="P451" s="13">
        <v>0</v>
      </c>
      <c r="Q451" s="13">
        <v>0</v>
      </c>
      <c r="R451" s="13">
        <v>0</v>
      </c>
      <c r="S451" s="13">
        <v>0</v>
      </c>
      <c r="T451" s="13">
        <v>0</v>
      </c>
      <c r="U451" s="13">
        <v>0</v>
      </c>
      <c r="V451" s="15">
        <f t="shared" si="25"/>
        <v>30</v>
      </c>
      <c r="W451" s="14">
        <v>59</v>
      </c>
      <c r="X451" s="15">
        <f t="shared" si="26"/>
        <v>89</v>
      </c>
    </row>
    <row r="452" spans="1:24" x14ac:dyDescent="0.25">
      <c r="A452">
        <f t="shared" si="27"/>
        <v>30</v>
      </c>
      <c r="B452">
        <v>2013</v>
      </c>
      <c r="C452" s="4">
        <v>40744</v>
      </c>
      <c r="D452" s="13">
        <v>14.3</v>
      </c>
      <c r="E452" s="13">
        <v>0</v>
      </c>
      <c r="F452" s="13">
        <v>0</v>
      </c>
      <c r="G452" s="13">
        <v>0</v>
      </c>
      <c r="H452" s="13">
        <v>0</v>
      </c>
      <c r="I452" s="13">
        <v>0</v>
      </c>
      <c r="J452" s="13">
        <v>0</v>
      </c>
      <c r="K452" s="13">
        <v>18.670000000000002</v>
      </c>
      <c r="L452" s="13">
        <v>0</v>
      </c>
      <c r="M452" s="13">
        <v>0</v>
      </c>
      <c r="N452" s="13">
        <v>3.33</v>
      </c>
      <c r="O452" s="13">
        <v>0</v>
      </c>
      <c r="P452" s="13">
        <v>0</v>
      </c>
      <c r="Q452" s="13">
        <v>0.33</v>
      </c>
      <c r="R452" s="13">
        <v>0</v>
      </c>
      <c r="S452" s="13">
        <v>0</v>
      </c>
      <c r="T452" s="13">
        <v>0</v>
      </c>
      <c r="U452" s="13">
        <v>0</v>
      </c>
      <c r="V452" s="15">
        <f>SUM(D452:U452)</f>
        <v>36.629999999999995</v>
      </c>
      <c r="W452" s="14">
        <v>22</v>
      </c>
      <c r="X452" s="15">
        <f t="shared" si="26"/>
        <v>58.629999999999995</v>
      </c>
    </row>
    <row r="453" spans="1:24" x14ac:dyDescent="0.25">
      <c r="A453">
        <f t="shared" si="27"/>
        <v>30</v>
      </c>
      <c r="B453">
        <v>2013</v>
      </c>
      <c r="C453" s="4">
        <v>40745</v>
      </c>
      <c r="D453" s="13">
        <v>14.3</v>
      </c>
      <c r="E453" s="13">
        <v>0</v>
      </c>
      <c r="F453" s="13">
        <v>0</v>
      </c>
      <c r="G453" s="13">
        <v>0</v>
      </c>
      <c r="H453" s="13">
        <v>0</v>
      </c>
      <c r="I453" s="13">
        <v>0</v>
      </c>
      <c r="J453" s="13">
        <v>0</v>
      </c>
      <c r="K453" s="13">
        <v>18.670000000000002</v>
      </c>
      <c r="L453" s="13">
        <v>0</v>
      </c>
      <c r="M453" s="13">
        <v>0</v>
      </c>
      <c r="N453" s="13">
        <v>3.33</v>
      </c>
      <c r="O453" s="13">
        <v>0</v>
      </c>
      <c r="P453" s="13">
        <v>0</v>
      </c>
      <c r="Q453" s="13">
        <v>0.33</v>
      </c>
      <c r="R453" s="13">
        <v>0</v>
      </c>
      <c r="S453" s="13">
        <v>0</v>
      </c>
      <c r="T453" s="13">
        <v>0</v>
      </c>
      <c r="U453" s="13">
        <v>0</v>
      </c>
      <c r="V453" s="15">
        <f t="shared" si="25"/>
        <v>36.629999999999995</v>
      </c>
      <c r="W453" s="14">
        <v>22</v>
      </c>
      <c r="X453" s="15">
        <f t="shared" si="26"/>
        <v>58.629999999999995</v>
      </c>
    </row>
    <row r="454" spans="1:24" x14ac:dyDescent="0.25">
      <c r="A454">
        <f t="shared" si="27"/>
        <v>30</v>
      </c>
      <c r="B454">
        <v>2013</v>
      </c>
      <c r="C454" s="4">
        <v>40746</v>
      </c>
      <c r="D454" s="13">
        <v>14.3</v>
      </c>
      <c r="E454" s="13">
        <v>0</v>
      </c>
      <c r="F454" s="13">
        <v>0</v>
      </c>
      <c r="G454" s="13">
        <v>0</v>
      </c>
      <c r="H454" s="13">
        <v>0</v>
      </c>
      <c r="I454" s="13">
        <v>0</v>
      </c>
      <c r="J454" s="13">
        <v>0</v>
      </c>
      <c r="K454" s="13">
        <v>18.670000000000002</v>
      </c>
      <c r="L454" s="13">
        <v>0</v>
      </c>
      <c r="M454" s="13">
        <v>0</v>
      </c>
      <c r="N454" s="13">
        <v>3.33</v>
      </c>
      <c r="O454" s="13">
        <v>0</v>
      </c>
      <c r="P454" s="13">
        <v>0</v>
      </c>
      <c r="Q454" s="13">
        <v>0.33</v>
      </c>
      <c r="R454" s="13">
        <v>0</v>
      </c>
      <c r="S454" s="13">
        <v>0</v>
      </c>
      <c r="T454" s="13">
        <v>0</v>
      </c>
      <c r="U454" s="13">
        <v>0</v>
      </c>
      <c r="V454" s="15">
        <f t="shared" si="25"/>
        <v>36.629999999999995</v>
      </c>
      <c r="W454" s="14">
        <v>22</v>
      </c>
      <c r="X454" s="15">
        <f t="shared" si="26"/>
        <v>58.629999999999995</v>
      </c>
    </row>
    <row r="455" spans="1:24" x14ac:dyDescent="0.25">
      <c r="A455">
        <f t="shared" si="27"/>
        <v>30</v>
      </c>
      <c r="B455">
        <v>2013</v>
      </c>
      <c r="C455" s="4">
        <v>40747</v>
      </c>
      <c r="D455" s="13">
        <v>4</v>
      </c>
      <c r="E455" s="13">
        <v>0</v>
      </c>
      <c r="F455" s="13">
        <v>0</v>
      </c>
      <c r="G455" s="13">
        <v>0</v>
      </c>
      <c r="H455" s="13">
        <v>0</v>
      </c>
      <c r="I455" s="13">
        <v>0</v>
      </c>
      <c r="J455" s="13">
        <v>0</v>
      </c>
      <c r="K455" s="13">
        <v>4</v>
      </c>
      <c r="L455" s="13">
        <v>0</v>
      </c>
      <c r="M455" s="13">
        <v>0</v>
      </c>
      <c r="N455" s="13">
        <v>3</v>
      </c>
      <c r="O455" s="13">
        <v>0</v>
      </c>
      <c r="P455" s="13">
        <v>0</v>
      </c>
      <c r="Q455" s="13">
        <v>4</v>
      </c>
      <c r="R455" s="13">
        <v>0</v>
      </c>
      <c r="S455" s="13">
        <v>0</v>
      </c>
      <c r="T455" s="13">
        <v>0</v>
      </c>
      <c r="U455" s="13">
        <v>0</v>
      </c>
      <c r="V455" s="15">
        <f t="shared" si="25"/>
        <v>15</v>
      </c>
      <c r="W455" s="14">
        <v>39</v>
      </c>
      <c r="X455" s="15">
        <f t="shared" si="26"/>
        <v>54</v>
      </c>
    </row>
    <row r="456" spans="1:24" x14ac:dyDescent="0.25">
      <c r="A456">
        <f t="shared" si="27"/>
        <v>31</v>
      </c>
      <c r="B456">
        <v>2013</v>
      </c>
      <c r="C456" s="4">
        <v>40748</v>
      </c>
      <c r="D456" s="13">
        <v>7</v>
      </c>
      <c r="E456" s="13">
        <v>0</v>
      </c>
      <c r="F456" s="13">
        <v>0</v>
      </c>
      <c r="G456" s="13">
        <v>0</v>
      </c>
      <c r="H456" s="13">
        <v>0</v>
      </c>
      <c r="I456" s="13">
        <v>0</v>
      </c>
      <c r="J456" s="13">
        <v>0</v>
      </c>
      <c r="K456" s="13">
        <v>7</v>
      </c>
      <c r="L456" s="13">
        <v>0</v>
      </c>
      <c r="M456" s="13">
        <v>0</v>
      </c>
      <c r="N456" s="13">
        <v>4</v>
      </c>
      <c r="O456" s="13">
        <v>0</v>
      </c>
      <c r="P456" s="13">
        <v>0</v>
      </c>
      <c r="Q456" s="13">
        <v>2</v>
      </c>
      <c r="R456" s="13">
        <v>0</v>
      </c>
      <c r="S456" s="13">
        <v>0</v>
      </c>
      <c r="T456" s="13">
        <v>0</v>
      </c>
      <c r="U456" s="13">
        <v>0</v>
      </c>
      <c r="V456" s="15">
        <f t="shared" si="25"/>
        <v>20</v>
      </c>
      <c r="W456" s="14">
        <v>27</v>
      </c>
      <c r="X456" s="15">
        <f t="shared" si="26"/>
        <v>47</v>
      </c>
    </row>
    <row r="457" spans="1:24" x14ac:dyDescent="0.25">
      <c r="A457">
        <f t="shared" si="27"/>
        <v>31</v>
      </c>
      <c r="B457">
        <v>2013</v>
      </c>
      <c r="C457" s="4">
        <v>40749</v>
      </c>
      <c r="D457" s="13">
        <v>9</v>
      </c>
      <c r="E457" s="13">
        <v>0</v>
      </c>
      <c r="F457" s="13">
        <v>0</v>
      </c>
      <c r="G457" s="13">
        <v>0</v>
      </c>
      <c r="H457" s="13">
        <v>0</v>
      </c>
      <c r="I457" s="13">
        <v>0</v>
      </c>
      <c r="J457" s="13">
        <v>0</v>
      </c>
      <c r="K457" s="13">
        <v>5</v>
      </c>
      <c r="L457" s="13">
        <v>1</v>
      </c>
      <c r="M457" s="13">
        <v>0</v>
      </c>
      <c r="N457" s="13">
        <v>6</v>
      </c>
      <c r="O457" s="13">
        <v>0</v>
      </c>
      <c r="P457" s="13">
        <v>0</v>
      </c>
      <c r="Q457" s="13">
        <v>4</v>
      </c>
      <c r="R457" s="13">
        <v>0</v>
      </c>
      <c r="S457" s="13">
        <v>0</v>
      </c>
      <c r="T457" s="13">
        <v>0</v>
      </c>
      <c r="U457" s="13">
        <v>0</v>
      </c>
      <c r="V457" s="15">
        <f t="shared" si="25"/>
        <v>25</v>
      </c>
      <c r="W457" s="14">
        <v>79</v>
      </c>
      <c r="X457" s="15">
        <f t="shared" si="26"/>
        <v>104</v>
      </c>
    </row>
    <row r="458" spans="1:24" x14ac:dyDescent="0.25">
      <c r="A458">
        <f t="shared" si="27"/>
        <v>31</v>
      </c>
      <c r="B458">
        <v>2013</v>
      </c>
      <c r="C458" s="4">
        <v>40750</v>
      </c>
      <c r="D458" s="13">
        <v>3</v>
      </c>
      <c r="E458" s="13">
        <v>0</v>
      </c>
      <c r="F458" s="13">
        <v>0</v>
      </c>
      <c r="G458" s="13">
        <v>0</v>
      </c>
      <c r="H458" s="13">
        <v>0</v>
      </c>
      <c r="I458" s="13">
        <v>0</v>
      </c>
      <c r="J458" s="13">
        <v>0</v>
      </c>
      <c r="K458" s="13">
        <v>16</v>
      </c>
      <c r="L458" s="13">
        <v>0</v>
      </c>
      <c r="M458" s="13">
        <v>0</v>
      </c>
      <c r="N458" s="13">
        <v>2</v>
      </c>
      <c r="O458" s="13">
        <v>0</v>
      </c>
      <c r="P458" s="13">
        <v>0</v>
      </c>
      <c r="Q458" s="13">
        <v>1</v>
      </c>
      <c r="R458" s="13">
        <v>0</v>
      </c>
      <c r="S458" s="13">
        <v>0</v>
      </c>
      <c r="T458" s="13">
        <v>4</v>
      </c>
      <c r="U458" s="13">
        <v>0</v>
      </c>
      <c r="V458" s="15">
        <f t="shared" si="25"/>
        <v>26</v>
      </c>
      <c r="W458" s="14">
        <v>46</v>
      </c>
      <c r="X458" s="15">
        <f t="shared" si="26"/>
        <v>72</v>
      </c>
    </row>
    <row r="459" spans="1:24" x14ac:dyDescent="0.25">
      <c r="A459">
        <f t="shared" si="27"/>
        <v>31</v>
      </c>
      <c r="B459">
        <v>2013</v>
      </c>
      <c r="C459" s="4">
        <v>40751</v>
      </c>
      <c r="D459" s="13">
        <v>2.67</v>
      </c>
      <c r="E459" s="13">
        <v>0</v>
      </c>
      <c r="F459" s="13">
        <v>0</v>
      </c>
      <c r="G459" s="13">
        <v>0</v>
      </c>
      <c r="H459" s="13">
        <v>0</v>
      </c>
      <c r="I459" s="13">
        <v>0</v>
      </c>
      <c r="J459" s="13">
        <v>0</v>
      </c>
      <c r="K459" s="13">
        <v>11.67</v>
      </c>
      <c r="L459" s="13">
        <v>0.33</v>
      </c>
      <c r="M459" s="13">
        <v>0</v>
      </c>
      <c r="N459" s="13">
        <v>5</v>
      </c>
      <c r="O459" s="13">
        <v>0</v>
      </c>
      <c r="P459" s="13">
        <v>0</v>
      </c>
      <c r="Q459" s="13">
        <v>0</v>
      </c>
      <c r="R459" s="13">
        <v>0</v>
      </c>
      <c r="S459" s="13">
        <v>0</v>
      </c>
      <c r="T459" s="13">
        <v>1.33</v>
      </c>
      <c r="U459" s="13">
        <v>0</v>
      </c>
      <c r="V459" s="15">
        <f t="shared" si="25"/>
        <v>21</v>
      </c>
      <c r="W459" s="14">
        <v>18.3</v>
      </c>
      <c r="X459" s="15">
        <f t="shared" si="26"/>
        <v>39.299999999999997</v>
      </c>
    </row>
    <row r="460" spans="1:24" x14ac:dyDescent="0.25">
      <c r="A460">
        <f t="shared" si="27"/>
        <v>31</v>
      </c>
      <c r="B460">
        <v>2013</v>
      </c>
      <c r="C460" s="4">
        <v>40752</v>
      </c>
      <c r="D460" s="13">
        <v>2.67</v>
      </c>
      <c r="E460" s="13">
        <v>0</v>
      </c>
      <c r="F460" s="13">
        <v>0</v>
      </c>
      <c r="G460" s="13">
        <v>0</v>
      </c>
      <c r="H460" s="13">
        <v>0</v>
      </c>
      <c r="I460" s="13">
        <v>0</v>
      </c>
      <c r="J460" s="13">
        <v>0</v>
      </c>
      <c r="K460" s="13">
        <v>11.67</v>
      </c>
      <c r="L460" s="13">
        <v>0.33</v>
      </c>
      <c r="M460" s="13">
        <v>0</v>
      </c>
      <c r="N460" s="13">
        <v>5</v>
      </c>
      <c r="O460" s="13">
        <v>0</v>
      </c>
      <c r="P460" s="13">
        <v>0</v>
      </c>
      <c r="Q460" s="13">
        <v>0</v>
      </c>
      <c r="R460" s="13">
        <v>0</v>
      </c>
      <c r="S460" s="13">
        <v>0</v>
      </c>
      <c r="T460" s="13">
        <v>1.33</v>
      </c>
      <c r="U460" s="13">
        <v>0</v>
      </c>
      <c r="V460" s="15">
        <f t="shared" si="25"/>
        <v>21</v>
      </c>
      <c r="W460" s="14">
        <v>18.3</v>
      </c>
      <c r="X460" s="15">
        <f t="shared" si="26"/>
        <v>39.299999999999997</v>
      </c>
    </row>
    <row r="461" spans="1:24" x14ac:dyDescent="0.25">
      <c r="A461">
        <f t="shared" si="27"/>
        <v>31</v>
      </c>
      <c r="B461">
        <v>2013</v>
      </c>
      <c r="C461" s="4">
        <v>40753</v>
      </c>
      <c r="D461" s="13">
        <v>2.67</v>
      </c>
      <c r="E461" s="13">
        <v>0</v>
      </c>
      <c r="F461" s="13">
        <v>0</v>
      </c>
      <c r="G461" s="13">
        <v>0</v>
      </c>
      <c r="H461" s="13">
        <v>0</v>
      </c>
      <c r="I461" s="13">
        <v>0</v>
      </c>
      <c r="J461" s="13">
        <v>0</v>
      </c>
      <c r="K461" s="13">
        <v>11.67</v>
      </c>
      <c r="L461" s="13">
        <v>0.33</v>
      </c>
      <c r="M461" s="13">
        <v>0</v>
      </c>
      <c r="N461" s="13">
        <v>5</v>
      </c>
      <c r="O461" s="13">
        <v>0</v>
      </c>
      <c r="P461" s="13">
        <v>0</v>
      </c>
      <c r="Q461" s="13">
        <v>0</v>
      </c>
      <c r="R461" s="13">
        <v>0</v>
      </c>
      <c r="S461" s="13">
        <v>0</v>
      </c>
      <c r="T461" s="13">
        <v>1.33</v>
      </c>
      <c r="U461" s="13">
        <v>0</v>
      </c>
      <c r="V461" s="15">
        <f t="shared" si="25"/>
        <v>21</v>
      </c>
      <c r="W461" s="14">
        <v>18.3</v>
      </c>
      <c r="X461" s="15">
        <f t="shared" si="26"/>
        <v>39.299999999999997</v>
      </c>
    </row>
    <row r="462" spans="1:24" x14ac:dyDescent="0.25">
      <c r="A462">
        <f t="shared" si="27"/>
        <v>31</v>
      </c>
      <c r="B462">
        <v>2013</v>
      </c>
      <c r="C462" s="4">
        <v>40754</v>
      </c>
      <c r="D462" s="13">
        <v>16</v>
      </c>
      <c r="E462" s="13">
        <v>0</v>
      </c>
      <c r="F462" s="13">
        <v>0</v>
      </c>
      <c r="G462" s="13">
        <v>0</v>
      </c>
      <c r="H462" s="13">
        <v>0</v>
      </c>
      <c r="I462" s="13">
        <v>0</v>
      </c>
      <c r="J462" s="13">
        <v>0</v>
      </c>
      <c r="K462" s="13">
        <v>7</v>
      </c>
      <c r="L462" s="13">
        <v>0</v>
      </c>
      <c r="M462" s="13">
        <v>0</v>
      </c>
      <c r="N462" s="13">
        <v>8</v>
      </c>
      <c r="O462" s="13">
        <v>0</v>
      </c>
      <c r="P462" s="13">
        <v>0</v>
      </c>
      <c r="Q462" s="13">
        <v>0</v>
      </c>
      <c r="R462" s="13">
        <v>0</v>
      </c>
      <c r="S462" s="13">
        <v>0</v>
      </c>
      <c r="T462" s="13">
        <v>0</v>
      </c>
      <c r="U462" s="13">
        <v>0</v>
      </c>
      <c r="V462" s="15">
        <f t="shared" si="25"/>
        <v>31</v>
      </c>
      <c r="W462" s="14">
        <v>29</v>
      </c>
      <c r="X462" s="15">
        <f t="shared" si="26"/>
        <v>60</v>
      </c>
    </row>
    <row r="463" spans="1:24" x14ac:dyDescent="0.25">
      <c r="A463">
        <f t="shared" si="27"/>
        <v>32</v>
      </c>
      <c r="B463">
        <v>2013</v>
      </c>
      <c r="C463" s="4">
        <v>40755</v>
      </c>
      <c r="D463" s="13">
        <v>10</v>
      </c>
      <c r="E463" s="13">
        <v>0</v>
      </c>
      <c r="F463" s="13">
        <v>0</v>
      </c>
      <c r="G463" s="13">
        <v>0</v>
      </c>
      <c r="H463" s="13">
        <v>0</v>
      </c>
      <c r="I463" s="13">
        <v>0</v>
      </c>
      <c r="J463" s="13">
        <v>0</v>
      </c>
      <c r="K463" s="13">
        <v>5</v>
      </c>
      <c r="L463" s="13">
        <v>0</v>
      </c>
      <c r="M463" s="13">
        <v>0</v>
      </c>
      <c r="N463" s="13">
        <v>4</v>
      </c>
      <c r="O463" s="13">
        <v>0</v>
      </c>
      <c r="P463" s="13">
        <v>0</v>
      </c>
      <c r="Q463" s="13">
        <v>1</v>
      </c>
      <c r="R463" s="13">
        <v>0</v>
      </c>
      <c r="S463" s="13">
        <v>0</v>
      </c>
      <c r="T463" s="13">
        <v>0</v>
      </c>
      <c r="U463" s="13">
        <v>0</v>
      </c>
      <c r="V463" s="15">
        <f t="shared" si="25"/>
        <v>20</v>
      </c>
      <c r="W463" s="14">
        <v>22</v>
      </c>
      <c r="X463" s="15">
        <f t="shared" si="26"/>
        <v>42</v>
      </c>
    </row>
    <row r="464" spans="1:24" x14ac:dyDescent="0.25">
      <c r="A464">
        <f t="shared" si="27"/>
        <v>32</v>
      </c>
      <c r="B464">
        <v>2013</v>
      </c>
      <c r="C464" s="4">
        <v>40756</v>
      </c>
      <c r="D464" s="13">
        <v>15</v>
      </c>
      <c r="E464" s="13">
        <v>0</v>
      </c>
      <c r="F464" s="13">
        <v>0</v>
      </c>
      <c r="G464" s="13">
        <v>0</v>
      </c>
      <c r="H464" s="13">
        <v>0</v>
      </c>
      <c r="I464" s="13">
        <v>0</v>
      </c>
      <c r="J464" s="13">
        <v>0</v>
      </c>
      <c r="K464" s="13">
        <v>3</v>
      </c>
      <c r="L464" s="13">
        <v>1</v>
      </c>
      <c r="M464" s="13">
        <v>0</v>
      </c>
      <c r="N464" s="13">
        <v>1</v>
      </c>
      <c r="O464" s="13">
        <v>0</v>
      </c>
      <c r="P464" s="13">
        <v>0</v>
      </c>
      <c r="Q464" s="13">
        <v>1</v>
      </c>
      <c r="R464" s="13">
        <v>0</v>
      </c>
      <c r="S464" s="13">
        <v>0</v>
      </c>
      <c r="T464" s="13">
        <v>0</v>
      </c>
      <c r="U464" s="13">
        <v>0</v>
      </c>
      <c r="V464" s="15">
        <f t="shared" si="25"/>
        <v>21</v>
      </c>
      <c r="W464" s="14">
        <v>34</v>
      </c>
      <c r="X464" s="15">
        <f t="shared" si="26"/>
        <v>55</v>
      </c>
    </row>
    <row r="465" spans="1:24" x14ac:dyDescent="0.25">
      <c r="A465">
        <f t="shared" si="27"/>
        <v>32</v>
      </c>
      <c r="B465">
        <v>2013</v>
      </c>
      <c r="C465" s="4">
        <v>40757</v>
      </c>
      <c r="D465" s="13">
        <v>13</v>
      </c>
      <c r="E465" s="13">
        <v>0</v>
      </c>
      <c r="F465" s="13">
        <v>0</v>
      </c>
      <c r="G465" s="13">
        <v>0</v>
      </c>
      <c r="H465" s="13">
        <v>0</v>
      </c>
      <c r="I465" s="13">
        <v>0</v>
      </c>
      <c r="J465" s="13">
        <v>0</v>
      </c>
      <c r="K465" s="13">
        <v>32</v>
      </c>
      <c r="L465" s="13">
        <v>0</v>
      </c>
      <c r="M465" s="13">
        <v>0</v>
      </c>
      <c r="N465" s="13">
        <v>3</v>
      </c>
      <c r="O465" s="13">
        <v>0</v>
      </c>
      <c r="P465" s="13">
        <v>0</v>
      </c>
      <c r="Q465" s="13">
        <v>4</v>
      </c>
      <c r="R465" s="13">
        <v>0</v>
      </c>
      <c r="S465" s="13">
        <v>0</v>
      </c>
      <c r="T465" s="13">
        <v>2</v>
      </c>
      <c r="U465" s="13">
        <v>0</v>
      </c>
      <c r="V465" s="15">
        <f t="shared" si="25"/>
        <v>54</v>
      </c>
      <c r="W465" s="14">
        <v>43</v>
      </c>
      <c r="X465" s="15">
        <f t="shared" si="26"/>
        <v>97</v>
      </c>
    </row>
    <row r="466" spans="1:24" x14ac:dyDescent="0.25">
      <c r="A466">
        <f t="shared" si="27"/>
        <v>32</v>
      </c>
      <c r="B466">
        <v>2013</v>
      </c>
      <c r="C466" s="4">
        <v>40758</v>
      </c>
      <c r="D466" s="13">
        <v>13</v>
      </c>
      <c r="E466" s="13">
        <v>0</v>
      </c>
      <c r="F466" s="13">
        <v>0</v>
      </c>
      <c r="G466" s="13">
        <v>0</v>
      </c>
      <c r="H466" s="13">
        <v>0</v>
      </c>
      <c r="I466" s="13">
        <v>0</v>
      </c>
      <c r="J466" s="13">
        <v>0</v>
      </c>
      <c r="K466" s="13">
        <v>11.66</v>
      </c>
      <c r="L466" s="13">
        <v>0</v>
      </c>
      <c r="M466" s="13">
        <v>0</v>
      </c>
      <c r="N466" s="13">
        <v>3</v>
      </c>
      <c r="O466" s="13">
        <v>0</v>
      </c>
      <c r="P466" s="13">
        <v>0</v>
      </c>
      <c r="Q466" s="13">
        <v>2.33</v>
      </c>
      <c r="R466" s="13">
        <v>0</v>
      </c>
      <c r="S466" s="13">
        <v>0</v>
      </c>
      <c r="T466" s="13">
        <v>0.33</v>
      </c>
      <c r="U466" s="13">
        <v>0</v>
      </c>
      <c r="V466" s="15">
        <f t="shared" si="25"/>
        <v>30.32</v>
      </c>
      <c r="W466" s="14">
        <v>23</v>
      </c>
      <c r="X466" s="15">
        <f t="shared" si="26"/>
        <v>53.32</v>
      </c>
    </row>
    <row r="467" spans="1:24" x14ac:dyDescent="0.25">
      <c r="A467">
        <f t="shared" si="27"/>
        <v>32</v>
      </c>
      <c r="B467">
        <v>2013</v>
      </c>
      <c r="C467" s="4">
        <v>40759</v>
      </c>
      <c r="D467" s="13">
        <v>13</v>
      </c>
      <c r="E467" s="13">
        <v>0</v>
      </c>
      <c r="F467" s="13">
        <v>0</v>
      </c>
      <c r="G467" s="13">
        <v>0</v>
      </c>
      <c r="H467" s="13">
        <v>0</v>
      </c>
      <c r="I467" s="13">
        <v>0</v>
      </c>
      <c r="J467" s="13">
        <v>0</v>
      </c>
      <c r="K467" s="13">
        <v>11.66</v>
      </c>
      <c r="L467" s="13">
        <v>0</v>
      </c>
      <c r="M467" s="13">
        <v>0</v>
      </c>
      <c r="N467" s="13">
        <v>3</v>
      </c>
      <c r="O467" s="13">
        <v>0</v>
      </c>
      <c r="P467" s="13">
        <v>0</v>
      </c>
      <c r="Q467" s="13">
        <v>2.33</v>
      </c>
      <c r="R467" s="13">
        <v>0</v>
      </c>
      <c r="S467" s="13">
        <v>0</v>
      </c>
      <c r="T467" s="13">
        <v>0.33</v>
      </c>
      <c r="U467" s="13">
        <v>0</v>
      </c>
      <c r="V467" s="15">
        <f t="shared" si="25"/>
        <v>30.32</v>
      </c>
      <c r="W467" s="14">
        <v>23</v>
      </c>
      <c r="X467" s="15">
        <f t="shared" si="26"/>
        <v>53.32</v>
      </c>
    </row>
    <row r="468" spans="1:24" x14ac:dyDescent="0.25">
      <c r="A468">
        <f t="shared" si="27"/>
        <v>32</v>
      </c>
      <c r="B468">
        <v>2013</v>
      </c>
      <c r="C468" s="4">
        <v>40760</v>
      </c>
      <c r="D468" s="13">
        <v>13</v>
      </c>
      <c r="E468" s="13">
        <v>0</v>
      </c>
      <c r="F468" s="13">
        <v>0</v>
      </c>
      <c r="G468" s="13">
        <v>0</v>
      </c>
      <c r="H468" s="13">
        <v>0</v>
      </c>
      <c r="I468" s="13">
        <v>0</v>
      </c>
      <c r="J468" s="13">
        <v>0</v>
      </c>
      <c r="K468" s="13">
        <v>11.66</v>
      </c>
      <c r="L468" s="13">
        <v>0</v>
      </c>
      <c r="M468" s="13">
        <v>0</v>
      </c>
      <c r="N468" s="13">
        <v>3</v>
      </c>
      <c r="O468" s="13">
        <v>0</v>
      </c>
      <c r="P468" s="13">
        <v>0</v>
      </c>
      <c r="Q468" s="13">
        <v>2.33</v>
      </c>
      <c r="R468" s="13">
        <v>0</v>
      </c>
      <c r="S468" s="13">
        <v>0</v>
      </c>
      <c r="T468" s="13">
        <v>0.33</v>
      </c>
      <c r="U468" s="13">
        <v>0</v>
      </c>
      <c r="V468" s="15">
        <f t="shared" si="25"/>
        <v>30.32</v>
      </c>
      <c r="W468" s="14">
        <v>23</v>
      </c>
      <c r="X468" s="15">
        <f t="shared" si="26"/>
        <v>53.32</v>
      </c>
    </row>
    <row r="469" spans="1:24" x14ac:dyDescent="0.25">
      <c r="A469">
        <f t="shared" si="27"/>
        <v>32</v>
      </c>
      <c r="B469">
        <v>2013</v>
      </c>
      <c r="C469" s="4">
        <v>40761</v>
      </c>
      <c r="D469" s="13">
        <v>15</v>
      </c>
      <c r="E469" s="13">
        <v>0</v>
      </c>
      <c r="F469" s="13">
        <v>0</v>
      </c>
      <c r="G469" s="13">
        <v>0</v>
      </c>
      <c r="H469" s="13">
        <v>0</v>
      </c>
      <c r="I469" s="13">
        <v>0</v>
      </c>
      <c r="J469" s="13">
        <v>0</v>
      </c>
      <c r="K469" s="13">
        <v>7</v>
      </c>
      <c r="L469" s="13">
        <v>0</v>
      </c>
      <c r="M469" s="13">
        <v>0</v>
      </c>
      <c r="N469" s="13">
        <v>4</v>
      </c>
      <c r="O469" s="13">
        <v>0</v>
      </c>
      <c r="P469" s="13">
        <v>0</v>
      </c>
      <c r="Q469" s="13">
        <v>1</v>
      </c>
      <c r="R469" s="13">
        <v>0</v>
      </c>
      <c r="S469" s="13">
        <v>0</v>
      </c>
      <c r="T469" s="13">
        <v>0</v>
      </c>
      <c r="U469" s="13">
        <v>0</v>
      </c>
      <c r="V469" s="15">
        <f t="shared" si="25"/>
        <v>27</v>
      </c>
      <c r="W469" s="14">
        <v>10</v>
      </c>
      <c r="X469" s="15">
        <f t="shared" si="26"/>
        <v>37</v>
      </c>
    </row>
    <row r="470" spans="1:24" x14ac:dyDescent="0.25">
      <c r="A470">
        <f t="shared" si="27"/>
        <v>33</v>
      </c>
      <c r="B470">
        <v>2013</v>
      </c>
      <c r="C470" s="4">
        <v>40762</v>
      </c>
      <c r="D470" s="13">
        <v>8</v>
      </c>
      <c r="E470" s="13">
        <v>0</v>
      </c>
      <c r="F470" s="13">
        <v>0</v>
      </c>
      <c r="G470" s="13">
        <v>0</v>
      </c>
      <c r="H470" s="13">
        <v>0</v>
      </c>
      <c r="I470" s="13">
        <v>0</v>
      </c>
      <c r="J470" s="13">
        <v>0</v>
      </c>
      <c r="K470" s="13">
        <v>7</v>
      </c>
      <c r="L470" s="13">
        <v>0</v>
      </c>
      <c r="M470" s="13">
        <v>0</v>
      </c>
      <c r="N470" s="13">
        <v>0</v>
      </c>
      <c r="O470" s="13">
        <v>0</v>
      </c>
      <c r="P470" s="13">
        <v>0</v>
      </c>
      <c r="Q470" s="13">
        <v>2</v>
      </c>
      <c r="R470" s="13">
        <v>0</v>
      </c>
      <c r="S470" s="13">
        <v>0</v>
      </c>
      <c r="T470" s="13">
        <v>0</v>
      </c>
      <c r="U470" s="13">
        <v>0</v>
      </c>
      <c r="V470" s="15">
        <f t="shared" si="25"/>
        <v>17</v>
      </c>
      <c r="W470" s="14">
        <v>4</v>
      </c>
      <c r="X470" s="15">
        <f t="shared" si="26"/>
        <v>21</v>
      </c>
    </row>
    <row r="471" spans="1:24" x14ac:dyDescent="0.25">
      <c r="A471">
        <f t="shared" si="27"/>
        <v>33</v>
      </c>
      <c r="B471">
        <v>2013</v>
      </c>
      <c r="C471" s="4">
        <v>40763</v>
      </c>
      <c r="D471" s="13">
        <v>6</v>
      </c>
      <c r="E471" s="13">
        <v>0</v>
      </c>
      <c r="F471" s="13">
        <v>0</v>
      </c>
      <c r="G471" s="13">
        <v>0</v>
      </c>
      <c r="H471" s="13">
        <v>0</v>
      </c>
      <c r="I471" s="13">
        <v>0</v>
      </c>
      <c r="J471" s="13">
        <v>0</v>
      </c>
      <c r="K471" s="13">
        <v>3</v>
      </c>
      <c r="L471" s="13">
        <v>0</v>
      </c>
      <c r="M471" s="13">
        <v>0</v>
      </c>
      <c r="N471" s="13">
        <v>1</v>
      </c>
      <c r="O471" s="13">
        <v>0</v>
      </c>
      <c r="P471" s="13">
        <v>0</v>
      </c>
      <c r="Q471" s="13">
        <v>0</v>
      </c>
      <c r="R471" s="13">
        <v>0</v>
      </c>
      <c r="S471" s="13">
        <v>0</v>
      </c>
      <c r="T471" s="13">
        <v>0</v>
      </c>
      <c r="U471" s="13">
        <v>0</v>
      </c>
      <c r="V471" s="15">
        <f t="shared" si="25"/>
        <v>10</v>
      </c>
      <c r="W471" s="14">
        <v>7</v>
      </c>
      <c r="X471" s="15">
        <f t="shared" si="26"/>
        <v>17</v>
      </c>
    </row>
    <row r="472" spans="1:24" x14ac:dyDescent="0.25">
      <c r="A472">
        <f t="shared" si="27"/>
        <v>33</v>
      </c>
      <c r="B472">
        <v>2013</v>
      </c>
      <c r="C472" s="4">
        <v>40764</v>
      </c>
      <c r="D472" s="13">
        <v>3</v>
      </c>
      <c r="E472" s="13">
        <v>0</v>
      </c>
      <c r="F472" s="13">
        <v>0</v>
      </c>
      <c r="G472" s="13">
        <v>0</v>
      </c>
      <c r="H472" s="13">
        <v>0</v>
      </c>
      <c r="I472" s="13">
        <v>0</v>
      </c>
      <c r="J472" s="13">
        <v>0</v>
      </c>
      <c r="K472" s="13">
        <v>7</v>
      </c>
      <c r="L472" s="13">
        <v>0</v>
      </c>
      <c r="M472" s="13">
        <v>0</v>
      </c>
      <c r="N472" s="13">
        <v>4</v>
      </c>
      <c r="O472" s="13">
        <v>0</v>
      </c>
      <c r="P472" s="13">
        <v>0</v>
      </c>
      <c r="Q472" s="13">
        <v>0</v>
      </c>
      <c r="R472" s="13">
        <v>0</v>
      </c>
      <c r="S472" s="13">
        <v>0</v>
      </c>
      <c r="T472" s="13">
        <v>0</v>
      </c>
      <c r="U472" s="13">
        <v>1</v>
      </c>
      <c r="V472" s="15">
        <f t="shared" si="25"/>
        <v>15</v>
      </c>
      <c r="W472" s="14">
        <v>14</v>
      </c>
      <c r="X472" s="15">
        <f t="shared" si="26"/>
        <v>29</v>
      </c>
    </row>
    <row r="473" spans="1:24" x14ac:dyDescent="0.25">
      <c r="A473">
        <f t="shared" si="27"/>
        <v>33</v>
      </c>
      <c r="B473">
        <v>2013</v>
      </c>
      <c r="C473" s="4">
        <v>40765</v>
      </c>
      <c r="D473" s="13">
        <v>5.66</v>
      </c>
      <c r="E473" s="13">
        <v>0</v>
      </c>
      <c r="F473" s="13">
        <v>0</v>
      </c>
      <c r="G473" s="13">
        <v>0</v>
      </c>
      <c r="H473" s="13">
        <v>0</v>
      </c>
      <c r="I473" s="13">
        <v>0</v>
      </c>
      <c r="J473" s="13">
        <v>0</v>
      </c>
      <c r="K473" s="13">
        <v>6</v>
      </c>
      <c r="L473" s="13">
        <v>0</v>
      </c>
      <c r="M473" s="13">
        <v>0</v>
      </c>
      <c r="N473" s="13">
        <v>5</v>
      </c>
      <c r="O473" s="13">
        <v>0</v>
      </c>
      <c r="P473" s="13">
        <v>0</v>
      </c>
      <c r="Q473" s="13">
        <v>1.33</v>
      </c>
      <c r="R473" s="13">
        <v>0</v>
      </c>
      <c r="S473" s="13">
        <v>0</v>
      </c>
      <c r="T473" s="13">
        <v>0</v>
      </c>
      <c r="U473" s="13">
        <v>0.33</v>
      </c>
      <c r="V473" s="15">
        <f t="shared" si="25"/>
        <v>18.32</v>
      </c>
      <c r="W473" s="14">
        <v>18.329999999999998</v>
      </c>
      <c r="X473" s="15">
        <f t="shared" si="26"/>
        <v>36.65</v>
      </c>
    </row>
    <row r="474" spans="1:24" x14ac:dyDescent="0.25">
      <c r="A474">
        <f t="shared" si="27"/>
        <v>33</v>
      </c>
      <c r="B474">
        <v>2013</v>
      </c>
      <c r="C474" s="4">
        <v>40766</v>
      </c>
      <c r="D474" s="13">
        <v>5.66</v>
      </c>
      <c r="E474" s="13">
        <v>0</v>
      </c>
      <c r="F474" s="13">
        <v>0</v>
      </c>
      <c r="G474" s="13">
        <v>0</v>
      </c>
      <c r="H474" s="13">
        <v>0</v>
      </c>
      <c r="I474" s="13">
        <v>0</v>
      </c>
      <c r="J474" s="13">
        <v>0</v>
      </c>
      <c r="K474" s="13">
        <v>6</v>
      </c>
      <c r="L474" s="13">
        <v>0</v>
      </c>
      <c r="M474" s="13">
        <v>0</v>
      </c>
      <c r="N474" s="13">
        <v>5</v>
      </c>
      <c r="O474" s="13">
        <v>0</v>
      </c>
      <c r="P474" s="13">
        <v>0</v>
      </c>
      <c r="Q474" s="13">
        <v>1.33</v>
      </c>
      <c r="R474" s="13">
        <v>0</v>
      </c>
      <c r="S474" s="13">
        <v>0</v>
      </c>
      <c r="T474" s="13">
        <v>0</v>
      </c>
      <c r="U474" s="13">
        <v>0.33</v>
      </c>
      <c r="V474" s="15">
        <f t="shared" si="25"/>
        <v>18.32</v>
      </c>
      <c r="W474" s="14">
        <v>18.329999999999998</v>
      </c>
      <c r="X474" s="15">
        <f t="shared" si="26"/>
        <v>36.65</v>
      </c>
    </row>
    <row r="475" spans="1:24" x14ac:dyDescent="0.25">
      <c r="A475">
        <f t="shared" si="27"/>
        <v>33</v>
      </c>
      <c r="B475">
        <v>2013</v>
      </c>
      <c r="C475" s="4">
        <v>40767</v>
      </c>
      <c r="D475" s="13">
        <v>5.66</v>
      </c>
      <c r="E475" s="13">
        <v>0</v>
      </c>
      <c r="F475" s="13">
        <v>0</v>
      </c>
      <c r="G475" s="13">
        <v>0</v>
      </c>
      <c r="H475" s="13">
        <v>0</v>
      </c>
      <c r="I475" s="13">
        <v>0</v>
      </c>
      <c r="J475" s="13">
        <v>0</v>
      </c>
      <c r="K475" s="13">
        <v>6</v>
      </c>
      <c r="L475" s="13">
        <v>0</v>
      </c>
      <c r="M475" s="13">
        <v>0</v>
      </c>
      <c r="N475" s="13">
        <v>5</v>
      </c>
      <c r="O475" s="13">
        <v>0</v>
      </c>
      <c r="P475" s="13">
        <v>0</v>
      </c>
      <c r="Q475" s="13">
        <v>1.33</v>
      </c>
      <c r="R475" s="13">
        <v>0</v>
      </c>
      <c r="S475" s="13">
        <v>0</v>
      </c>
      <c r="T475" s="13">
        <v>0</v>
      </c>
      <c r="U475" s="13">
        <v>0.33</v>
      </c>
      <c r="V475" s="15">
        <f t="shared" si="25"/>
        <v>18.32</v>
      </c>
      <c r="W475" s="14">
        <v>18.329999999999998</v>
      </c>
      <c r="X475" s="15">
        <f t="shared" si="26"/>
        <v>36.65</v>
      </c>
    </row>
    <row r="476" spans="1:24" x14ac:dyDescent="0.25">
      <c r="A476">
        <f t="shared" si="27"/>
        <v>33</v>
      </c>
      <c r="B476">
        <v>2013</v>
      </c>
      <c r="C476" s="4">
        <v>40768</v>
      </c>
      <c r="D476" s="13">
        <v>9</v>
      </c>
      <c r="E476" s="13">
        <v>0</v>
      </c>
      <c r="F476" s="13">
        <v>0</v>
      </c>
      <c r="G476" s="13">
        <v>0</v>
      </c>
      <c r="H476" s="13">
        <v>0</v>
      </c>
      <c r="I476" s="13">
        <v>0</v>
      </c>
      <c r="J476" s="13">
        <v>0</v>
      </c>
      <c r="K476" s="13">
        <v>7</v>
      </c>
      <c r="L476" s="13">
        <v>2</v>
      </c>
      <c r="M476" s="13">
        <v>0</v>
      </c>
      <c r="N476" s="13">
        <v>4</v>
      </c>
      <c r="O476" s="13">
        <v>0</v>
      </c>
      <c r="P476" s="13">
        <v>0</v>
      </c>
      <c r="Q476" s="13">
        <v>1</v>
      </c>
      <c r="R476" s="13">
        <v>0</v>
      </c>
      <c r="S476" s="13">
        <v>0</v>
      </c>
      <c r="T476" s="13">
        <v>0</v>
      </c>
      <c r="U476" s="13">
        <v>0</v>
      </c>
      <c r="V476" s="15">
        <f t="shared" si="25"/>
        <v>23</v>
      </c>
      <c r="W476" s="14">
        <v>29</v>
      </c>
      <c r="X476" s="15">
        <f t="shared" si="26"/>
        <v>52</v>
      </c>
    </row>
    <row r="477" spans="1:24" x14ac:dyDescent="0.25">
      <c r="A477">
        <f t="shared" si="27"/>
        <v>34</v>
      </c>
      <c r="B477">
        <v>2013</v>
      </c>
      <c r="C477" s="4">
        <v>40769</v>
      </c>
      <c r="D477" s="13">
        <v>8</v>
      </c>
      <c r="E477" s="13">
        <v>0</v>
      </c>
      <c r="F477" s="13">
        <v>0</v>
      </c>
      <c r="G477" s="13">
        <v>0</v>
      </c>
      <c r="H477" s="13">
        <v>0</v>
      </c>
      <c r="I477" s="13">
        <v>0</v>
      </c>
      <c r="J477" s="13">
        <v>0</v>
      </c>
      <c r="K477" s="13">
        <v>4</v>
      </c>
      <c r="L477" s="13">
        <v>0</v>
      </c>
      <c r="M477" s="13">
        <v>0</v>
      </c>
      <c r="N477" s="13">
        <v>6</v>
      </c>
      <c r="O477" s="13">
        <v>0</v>
      </c>
      <c r="P477" s="13">
        <v>0</v>
      </c>
      <c r="Q477" s="13">
        <v>1</v>
      </c>
      <c r="R477" s="13">
        <v>0</v>
      </c>
      <c r="S477" s="13">
        <v>0</v>
      </c>
      <c r="T477" s="13">
        <v>0</v>
      </c>
      <c r="U477" s="13">
        <v>0</v>
      </c>
      <c r="V477" s="15">
        <f t="shared" si="25"/>
        <v>19</v>
      </c>
      <c r="W477" s="14">
        <v>16</v>
      </c>
      <c r="X477" s="15">
        <f t="shared" si="26"/>
        <v>35</v>
      </c>
    </row>
    <row r="478" spans="1:24" x14ac:dyDescent="0.25">
      <c r="A478">
        <f t="shared" si="27"/>
        <v>34</v>
      </c>
      <c r="B478">
        <v>2013</v>
      </c>
      <c r="C478" s="4">
        <v>40770</v>
      </c>
      <c r="D478" s="13">
        <v>12</v>
      </c>
      <c r="E478" s="13">
        <v>0</v>
      </c>
      <c r="F478" s="13">
        <v>0</v>
      </c>
      <c r="G478" s="13">
        <v>0</v>
      </c>
      <c r="H478" s="13">
        <v>0</v>
      </c>
      <c r="I478" s="13">
        <v>0</v>
      </c>
      <c r="J478" s="13">
        <v>0</v>
      </c>
      <c r="K478" s="13">
        <v>3</v>
      </c>
      <c r="L478" s="13">
        <v>2</v>
      </c>
      <c r="M478" s="13">
        <v>0</v>
      </c>
      <c r="N478" s="13">
        <v>4</v>
      </c>
      <c r="O478" s="13">
        <v>0</v>
      </c>
      <c r="P478" s="13">
        <v>0</v>
      </c>
      <c r="Q478" s="13">
        <v>1</v>
      </c>
      <c r="R478" s="13">
        <v>0</v>
      </c>
      <c r="S478" s="13">
        <v>0</v>
      </c>
      <c r="T478" s="13">
        <v>0</v>
      </c>
      <c r="U478" s="13">
        <v>0</v>
      </c>
      <c r="V478" s="15">
        <f t="shared" si="25"/>
        <v>22</v>
      </c>
      <c r="W478" s="14">
        <v>15</v>
      </c>
      <c r="X478" s="15">
        <f t="shared" si="26"/>
        <v>37</v>
      </c>
    </row>
    <row r="479" spans="1:24" x14ac:dyDescent="0.25">
      <c r="A479">
        <f t="shared" si="27"/>
        <v>34</v>
      </c>
      <c r="B479">
        <v>2013</v>
      </c>
      <c r="C479" s="4">
        <v>40771</v>
      </c>
      <c r="D479" s="13">
        <v>9</v>
      </c>
      <c r="E479" s="13">
        <v>0</v>
      </c>
      <c r="F479" s="13">
        <v>0</v>
      </c>
      <c r="G479" s="13">
        <v>0</v>
      </c>
      <c r="H479" s="13">
        <v>0</v>
      </c>
      <c r="I479" s="13">
        <v>0</v>
      </c>
      <c r="J479" s="13">
        <v>0</v>
      </c>
      <c r="K479" s="13">
        <v>5</v>
      </c>
      <c r="L479" s="13">
        <v>1</v>
      </c>
      <c r="M479" s="13">
        <v>0</v>
      </c>
      <c r="N479" s="13">
        <v>3</v>
      </c>
      <c r="O479" s="13">
        <v>0</v>
      </c>
      <c r="P479" s="13">
        <v>0</v>
      </c>
      <c r="Q479" s="13">
        <v>0</v>
      </c>
      <c r="R479" s="13">
        <v>0</v>
      </c>
      <c r="S479" s="13">
        <v>0</v>
      </c>
      <c r="T479" s="13">
        <v>0</v>
      </c>
      <c r="U479" s="13">
        <v>0</v>
      </c>
      <c r="V479" s="15">
        <f t="shared" si="25"/>
        <v>18</v>
      </c>
      <c r="W479" s="14">
        <v>20</v>
      </c>
      <c r="X479" s="15">
        <f t="shared" si="26"/>
        <v>38</v>
      </c>
    </row>
    <row r="480" spans="1:24" x14ac:dyDescent="0.25">
      <c r="A480">
        <f t="shared" si="27"/>
        <v>34</v>
      </c>
      <c r="B480">
        <v>2013</v>
      </c>
      <c r="C480" s="4">
        <v>40772</v>
      </c>
      <c r="D480" s="13">
        <v>12.33</v>
      </c>
      <c r="E480" s="13">
        <v>0</v>
      </c>
      <c r="F480" s="13">
        <v>0</v>
      </c>
      <c r="G480" s="13">
        <v>0</v>
      </c>
      <c r="H480" s="13">
        <v>0</v>
      </c>
      <c r="I480" s="13">
        <v>0</v>
      </c>
      <c r="J480" s="13">
        <v>0</v>
      </c>
      <c r="K480" s="13">
        <v>3.33</v>
      </c>
      <c r="L480" s="13">
        <v>0.33</v>
      </c>
      <c r="M480" s="13">
        <v>0</v>
      </c>
      <c r="N480" s="13">
        <v>2.33</v>
      </c>
      <c r="O480" s="13">
        <v>0</v>
      </c>
      <c r="P480" s="13">
        <v>0</v>
      </c>
      <c r="Q480" s="13">
        <v>0.33</v>
      </c>
      <c r="R480" s="13">
        <v>0</v>
      </c>
      <c r="S480" s="13">
        <v>0</v>
      </c>
      <c r="T480" s="13">
        <v>0</v>
      </c>
      <c r="U480" s="13">
        <v>0</v>
      </c>
      <c r="V480" s="15">
        <f t="shared" si="25"/>
        <v>18.649999999999999</v>
      </c>
      <c r="W480" s="14">
        <v>22.33</v>
      </c>
      <c r="X480" s="15">
        <f t="shared" si="26"/>
        <v>40.98</v>
      </c>
    </row>
    <row r="481" spans="1:24" x14ac:dyDescent="0.25">
      <c r="A481">
        <f t="shared" si="27"/>
        <v>34</v>
      </c>
      <c r="B481">
        <v>2013</v>
      </c>
      <c r="C481" s="4">
        <v>40773</v>
      </c>
      <c r="D481" s="13">
        <v>12.33</v>
      </c>
      <c r="E481" s="13">
        <v>0</v>
      </c>
      <c r="F481" s="13">
        <v>0</v>
      </c>
      <c r="G481" s="13">
        <v>0</v>
      </c>
      <c r="H481" s="13">
        <v>0</v>
      </c>
      <c r="I481" s="13">
        <v>0</v>
      </c>
      <c r="J481" s="13">
        <v>0</v>
      </c>
      <c r="K481" s="13">
        <v>3.33</v>
      </c>
      <c r="L481" s="13">
        <v>0.33</v>
      </c>
      <c r="M481" s="13">
        <v>0</v>
      </c>
      <c r="N481" s="13">
        <v>2.33</v>
      </c>
      <c r="O481" s="13">
        <v>0</v>
      </c>
      <c r="P481" s="13">
        <v>0</v>
      </c>
      <c r="Q481" s="13">
        <v>0.33</v>
      </c>
      <c r="R481" s="13">
        <v>0</v>
      </c>
      <c r="S481" s="13">
        <v>0</v>
      </c>
      <c r="T481" s="13">
        <v>0</v>
      </c>
      <c r="U481" s="13">
        <v>0</v>
      </c>
      <c r="V481" s="15">
        <f t="shared" si="25"/>
        <v>18.649999999999999</v>
      </c>
      <c r="W481" s="14">
        <v>22.33</v>
      </c>
      <c r="X481" s="15">
        <f t="shared" si="26"/>
        <v>40.98</v>
      </c>
    </row>
    <row r="482" spans="1:24" x14ac:dyDescent="0.25">
      <c r="A482">
        <f t="shared" si="27"/>
        <v>34</v>
      </c>
      <c r="B482">
        <v>2013</v>
      </c>
      <c r="C482" s="4">
        <v>40774</v>
      </c>
      <c r="D482" s="13">
        <v>12.33</v>
      </c>
      <c r="E482" s="13">
        <v>0</v>
      </c>
      <c r="F482" s="13">
        <v>0</v>
      </c>
      <c r="G482" s="13">
        <v>0</v>
      </c>
      <c r="H482" s="13">
        <v>0</v>
      </c>
      <c r="I482" s="13">
        <v>0</v>
      </c>
      <c r="J482" s="13">
        <v>0</v>
      </c>
      <c r="K482" s="13">
        <v>3.33</v>
      </c>
      <c r="L482" s="13">
        <v>0.33</v>
      </c>
      <c r="M482" s="13">
        <v>0</v>
      </c>
      <c r="N482" s="13">
        <v>2.33</v>
      </c>
      <c r="O482" s="13">
        <v>0</v>
      </c>
      <c r="P482" s="13">
        <v>0</v>
      </c>
      <c r="Q482" s="13">
        <v>0.33</v>
      </c>
      <c r="R482" s="13">
        <v>0</v>
      </c>
      <c r="S482" s="13">
        <v>0</v>
      </c>
      <c r="T482" s="13">
        <v>0</v>
      </c>
      <c r="U482" s="13">
        <v>0</v>
      </c>
      <c r="V482" s="15">
        <f t="shared" si="25"/>
        <v>18.649999999999999</v>
      </c>
      <c r="W482" s="14">
        <v>22.33</v>
      </c>
      <c r="X482" s="15">
        <f t="shared" si="26"/>
        <v>40.98</v>
      </c>
    </row>
    <row r="483" spans="1:24" x14ac:dyDescent="0.25">
      <c r="A483">
        <f t="shared" si="27"/>
        <v>34</v>
      </c>
      <c r="B483">
        <v>2013</v>
      </c>
      <c r="C483" s="4">
        <v>40775</v>
      </c>
      <c r="D483" s="13">
        <v>8</v>
      </c>
      <c r="E483" s="13">
        <v>0</v>
      </c>
      <c r="F483" s="13">
        <v>0</v>
      </c>
      <c r="G483" s="13">
        <v>0</v>
      </c>
      <c r="H483" s="13">
        <v>0</v>
      </c>
      <c r="I483" s="13">
        <v>0</v>
      </c>
      <c r="J483" s="13">
        <v>0</v>
      </c>
      <c r="K483" s="13">
        <v>6</v>
      </c>
      <c r="L483" s="13">
        <v>2</v>
      </c>
      <c r="M483" s="13">
        <v>0</v>
      </c>
      <c r="N483" s="13">
        <v>1</v>
      </c>
      <c r="O483" s="13">
        <v>0</v>
      </c>
      <c r="P483" s="13">
        <v>0</v>
      </c>
      <c r="Q483" s="13">
        <v>0</v>
      </c>
      <c r="R483" s="13">
        <v>0</v>
      </c>
      <c r="S483" s="13">
        <v>0</v>
      </c>
      <c r="T483" s="13">
        <v>0</v>
      </c>
      <c r="U483" s="13">
        <v>0</v>
      </c>
      <c r="V483" s="15">
        <f t="shared" si="25"/>
        <v>17</v>
      </c>
      <c r="W483" s="14">
        <v>17</v>
      </c>
      <c r="X483" s="15">
        <f t="shared" si="26"/>
        <v>34</v>
      </c>
    </row>
    <row r="484" spans="1:24" x14ac:dyDescent="0.25">
      <c r="A484">
        <f t="shared" si="27"/>
        <v>35</v>
      </c>
      <c r="B484">
        <v>2013</v>
      </c>
      <c r="C484" s="4">
        <v>40776</v>
      </c>
      <c r="D484" s="13">
        <v>16</v>
      </c>
      <c r="E484" s="13">
        <v>0</v>
      </c>
      <c r="F484" s="13">
        <v>0</v>
      </c>
      <c r="G484" s="13">
        <v>0</v>
      </c>
      <c r="H484" s="13">
        <v>0</v>
      </c>
      <c r="I484" s="13">
        <v>0</v>
      </c>
      <c r="J484" s="13">
        <v>0</v>
      </c>
      <c r="K484" s="13">
        <v>7</v>
      </c>
      <c r="L484" s="13">
        <v>2</v>
      </c>
      <c r="M484" s="13">
        <v>0</v>
      </c>
      <c r="N484" s="13">
        <v>3</v>
      </c>
      <c r="O484" s="13">
        <v>0</v>
      </c>
      <c r="P484" s="13">
        <v>0</v>
      </c>
      <c r="Q484" s="13">
        <v>0</v>
      </c>
      <c r="R484" s="13">
        <v>0</v>
      </c>
      <c r="S484" s="13">
        <v>0</v>
      </c>
      <c r="T484" s="13">
        <v>0</v>
      </c>
      <c r="U484" s="13">
        <v>0</v>
      </c>
      <c r="V484" s="15">
        <f t="shared" si="25"/>
        <v>28</v>
      </c>
      <c r="W484" s="14">
        <v>15</v>
      </c>
      <c r="X484" s="15">
        <f t="shared" si="26"/>
        <v>43</v>
      </c>
    </row>
    <row r="485" spans="1:24" x14ac:dyDescent="0.25">
      <c r="A485">
        <f t="shared" si="27"/>
        <v>35</v>
      </c>
      <c r="B485">
        <v>2013</v>
      </c>
      <c r="C485" s="4">
        <v>40777</v>
      </c>
      <c r="D485" s="13">
        <v>12</v>
      </c>
      <c r="E485" s="13">
        <v>0</v>
      </c>
      <c r="F485" s="13">
        <v>0</v>
      </c>
      <c r="G485" s="13">
        <v>0</v>
      </c>
      <c r="H485" s="13">
        <v>0</v>
      </c>
      <c r="I485" s="13">
        <v>0</v>
      </c>
      <c r="J485" s="13">
        <v>0</v>
      </c>
      <c r="K485" s="13">
        <v>7</v>
      </c>
      <c r="L485" s="13">
        <v>3</v>
      </c>
      <c r="M485" s="13">
        <v>0</v>
      </c>
      <c r="N485" s="13">
        <v>5</v>
      </c>
      <c r="O485" s="13">
        <v>0</v>
      </c>
      <c r="P485" s="13">
        <v>0</v>
      </c>
      <c r="Q485" s="13">
        <v>6</v>
      </c>
      <c r="R485" s="13">
        <v>0</v>
      </c>
      <c r="S485" s="13">
        <v>0</v>
      </c>
      <c r="T485" s="13">
        <v>0</v>
      </c>
      <c r="U485" s="13">
        <v>0</v>
      </c>
      <c r="V485" s="15">
        <f t="shared" si="25"/>
        <v>33</v>
      </c>
      <c r="W485" s="14">
        <v>56</v>
      </c>
      <c r="X485" s="15">
        <f t="shared" si="26"/>
        <v>89</v>
      </c>
    </row>
    <row r="486" spans="1:24" x14ac:dyDescent="0.25">
      <c r="A486">
        <f t="shared" si="27"/>
        <v>35</v>
      </c>
      <c r="B486">
        <v>2013</v>
      </c>
      <c r="C486" s="4">
        <v>40778</v>
      </c>
      <c r="D486" s="13">
        <v>2</v>
      </c>
      <c r="E486" s="13">
        <v>0</v>
      </c>
      <c r="F486" s="13">
        <v>0</v>
      </c>
      <c r="G486" s="13">
        <v>0</v>
      </c>
      <c r="H486" s="13">
        <v>0</v>
      </c>
      <c r="I486" s="13">
        <v>0</v>
      </c>
      <c r="J486" s="13">
        <v>0</v>
      </c>
      <c r="K486" s="13">
        <v>8</v>
      </c>
      <c r="L486" s="13">
        <v>0</v>
      </c>
      <c r="M486" s="13">
        <v>0</v>
      </c>
      <c r="N486" s="13">
        <v>3</v>
      </c>
      <c r="O486" s="13">
        <v>2</v>
      </c>
      <c r="P486" s="13">
        <v>0</v>
      </c>
      <c r="Q486" s="13">
        <v>0</v>
      </c>
      <c r="R486" s="13">
        <v>0</v>
      </c>
      <c r="S486" s="13">
        <v>0</v>
      </c>
      <c r="T486" s="13">
        <v>0</v>
      </c>
      <c r="U486" s="13">
        <v>0</v>
      </c>
      <c r="V486" s="15">
        <f t="shared" si="25"/>
        <v>15</v>
      </c>
      <c r="W486" s="14">
        <v>27</v>
      </c>
      <c r="X486" s="15">
        <f t="shared" si="26"/>
        <v>42</v>
      </c>
    </row>
    <row r="487" spans="1:24" x14ac:dyDescent="0.25">
      <c r="A487">
        <f t="shared" si="27"/>
        <v>35</v>
      </c>
      <c r="B487">
        <v>2013</v>
      </c>
      <c r="C487" s="4">
        <v>40779</v>
      </c>
      <c r="D487" s="13">
        <v>3</v>
      </c>
      <c r="E487" s="13">
        <v>0</v>
      </c>
      <c r="F487" s="13">
        <v>0</v>
      </c>
      <c r="G487" s="13">
        <v>0</v>
      </c>
      <c r="H487" s="13">
        <v>0</v>
      </c>
      <c r="I487" s="13">
        <v>0</v>
      </c>
      <c r="J487" s="13">
        <v>0</v>
      </c>
      <c r="K487" s="13">
        <v>4</v>
      </c>
      <c r="L487" s="13">
        <v>0</v>
      </c>
      <c r="M487" s="13">
        <v>0</v>
      </c>
      <c r="N487" s="13">
        <v>1</v>
      </c>
      <c r="O487" s="13">
        <v>0</v>
      </c>
      <c r="P487" s="13">
        <v>0</v>
      </c>
      <c r="Q487" s="13">
        <v>1</v>
      </c>
      <c r="R487" s="13">
        <v>0</v>
      </c>
      <c r="S487" s="13">
        <v>0</v>
      </c>
      <c r="T487" s="13">
        <v>0</v>
      </c>
      <c r="U487" s="13">
        <v>0</v>
      </c>
      <c r="V487" s="15">
        <f t="shared" si="25"/>
        <v>9</v>
      </c>
      <c r="W487" s="14">
        <v>8.67</v>
      </c>
      <c r="X487" s="15">
        <f t="shared" si="26"/>
        <v>17.670000000000002</v>
      </c>
    </row>
    <row r="488" spans="1:24" x14ac:dyDescent="0.25">
      <c r="A488">
        <f t="shared" si="27"/>
        <v>35</v>
      </c>
      <c r="B488">
        <v>2013</v>
      </c>
      <c r="C488" s="4">
        <v>40780</v>
      </c>
      <c r="D488" s="13">
        <v>3</v>
      </c>
      <c r="E488" s="13">
        <v>0</v>
      </c>
      <c r="F488" s="13">
        <v>0</v>
      </c>
      <c r="G488" s="13">
        <v>0</v>
      </c>
      <c r="H488" s="13">
        <v>0</v>
      </c>
      <c r="I488" s="13">
        <v>0</v>
      </c>
      <c r="J488" s="13">
        <v>0</v>
      </c>
      <c r="K488" s="13">
        <v>4</v>
      </c>
      <c r="L488" s="13">
        <v>0</v>
      </c>
      <c r="M488" s="13">
        <v>0</v>
      </c>
      <c r="N488" s="13">
        <v>1</v>
      </c>
      <c r="O488" s="13">
        <v>0</v>
      </c>
      <c r="P488" s="13">
        <v>0</v>
      </c>
      <c r="Q488" s="13">
        <v>1</v>
      </c>
      <c r="R488" s="13">
        <v>0</v>
      </c>
      <c r="S488" s="13">
        <v>0</v>
      </c>
      <c r="T488" s="13">
        <v>0</v>
      </c>
      <c r="U488" s="13">
        <v>0</v>
      </c>
      <c r="V488" s="15">
        <f t="shared" si="25"/>
        <v>9</v>
      </c>
      <c r="W488" s="14">
        <v>8.67</v>
      </c>
      <c r="X488" s="15">
        <f t="shared" si="26"/>
        <v>17.670000000000002</v>
      </c>
    </row>
    <row r="489" spans="1:24" x14ac:dyDescent="0.25">
      <c r="A489">
        <f t="shared" si="27"/>
        <v>35</v>
      </c>
      <c r="B489">
        <v>2013</v>
      </c>
      <c r="C489" s="4">
        <v>40781</v>
      </c>
      <c r="D489" s="13">
        <v>3</v>
      </c>
      <c r="E489" s="13">
        <v>0</v>
      </c>
      <c r="F489" s="13">
        <v>0</v>
      </c>
      <c r="G489" s="13">
        <v>0</v>
      </c>
      <c r="H489" s="13">
        <v>0</v>
      </c>
      <c r="I489" s="13">
        <v>0</v>
      </c>
      <c r="J489" s="13">
        <v>0</v>
      </c>
      <c r="K489" s="13">
        <v>4</v>
      </c>
      <c r="L489" s="13">
        <v>0</v>
      </c>
      <c r="M489" s="13">
        <v>0</v>
      </c>
      <c r="N489" s="13">
        <v>1</v>
      </c>
      <c r="O489" s="13">
        <v>0</v>
      </c>
      <c r="P489" s="13">
        <v>0</v>
      </c>
      <c r="Q489" s="13">
        <v>1</v>
      </c>
      <c r="R489" s="13">
        <v>0</v>
      </c>
      <c r="S489" s="13">
        <v>0</v>
      </c>
      <c r="T489" s="13">
        <v>0</v>
      </c>
      <c r="U489" s="13">
        <v>0</v>
      </c>
      <c r="V489" s="15">
        <f t="shared" si="25"/>
        <v>9</v>
      </c>
      <c r="W489" s="14">
        <v>8.67</v>
      </c>
      <c r="X489" s="15">
        <f t="shared" si="26"/>
        <v>17.670000000000002</v>
      </c>
    </row>
    <row r="490" spans="1:24" x14ac:dyDescent="0.25">
      <c r="A490">
        <f t="shared" si="27"/>
        <v>35</v>
      </c>
      <c r="B490">
        <v>2013</v>
      </c>
      <c r="C490" s="4">
        <v>40782</v>
      </c>
      <c r="D490" s="13">
        <v>1</v>
      </c>
      <c r="E490" s="13">
        <v>0</v>
      </c>
      <c r="F490" s="13">
        <v>0</v>
      </c>
      <c r="G490" s="13">
        <v>0</v>
      </c>
      <c r="H490" s="13">
        <v>0</v>
      </c>
      <c r="I490" s="13">
        <v>0</v>
      </c>
      <c r="J490" s="13">
        <v>0</v>
      </c>
      <c r="K490" s="13">
        <v>7</v>
      </c>
      <c r="L490" s="13">
        <v>2</v>
      </c>
      <c r="M490" s="13">
        <v>0</v>
      </c>
      <c r="N490" s="13">
        <v>4</v>
      </c>
      <c r="O490" s="13">
        <v>0</v>
      </c>
      <c r="P490" s="13">
        <v>0</v>
      </c>
      <c r="Q490" s="13">
        <v>1</v>
      </c>
      <c r="R490" s="13">
        <v>0</v>
      </c>
      <c r="S490" s="13">
        <v>0</v>
      </c>
      <c r="T490" s="13">
        <v>0</v>
      </c>
      <c r="U490" s="13">
        <v>0</v>
      </c>
      <c r="V490" s="15">
        <f t="shared" si="25"/>
        <v>15</v>
      </c>
      <c r="W490" s="14">
        <v>9</v>
      </c>
      <c r="X490" s="15">
        <f t="shared" si="26"/>
        <v>24</v>
      </c>
    </row>
    <row r="491" spans="1:24" x14ac:dyDescent="0.25">
      <c r="A491">
        <f t="shared" si="27"/>
        <v>36</v>
      </c>
      <c r="B491">
        <v>2013</v>
      </c>
      <c r="C491" s="4">
        <v>40783</v>
      </c>
      <c r="D491" s="13">
        <v>6</v>
      </c>
      <c r="E491" s="13">
        <v>0</v>
      </c>
      <c r="F491" s="13">
        <v>0</v>
      </c>
      <c r="G491" s="13">
        <v>0</v>
      </c>
      <c r="H491" s="13">
        <v>0</v>
      </c>
      <c r="I491" s="13">
        <v>0</v>
      </c>
      <c r="J491" s="13">
        <v>0</v>
      </c>
      <c r="K491" s="13">
        <v>10</v>
      </c>
      <c r="L491" s="13">
        <v>1</v>
      </c>
      <c r="M491" s="13">
        <v>0</v>
      </c>
      <c r="N491" s="13">
        <v>2</v>
      </c>
      <c r="O491" s="13">
        <v>0</v>
      </c>
      <c r="P491" s="13">
        <v>0</v>
      </c>
      <c r="Q491" s="13">
        <v>0</v>
      </c>
      <c r="R491" s="13">
        <v>0</v>
      </c>
      <c r="S491" s="13">
        <v>0</v>
      </c>
      <c r="T491" s="13">
        <v>0</v>
      </c>
      <c r="U491" s="13">
        <v>1</v>
      </c>
      <c r="V491" s="15">
        <f t="shared" si="25"/>
        <v>20</v>
      </c>
      <c r="W491" s="14">
        <v>18</v>
      </c>
      <c r="X491" s="15">
        <f t="shared" si="26"/>
        <v>38</v>
      </c>
    </row>
    <row r="492" spans="1:24" x14ac:dyDescent="0.25">
      <c r="A492">
        <f t="shared" si="27"/>
        <v>36</v>
      </c>
      <c r="B492">
        <v>2013</v>
      </c>
      <c r="C492" s="4">
        <v>40784</v>
      </c>
      <c r="D492" s="13">
        <v>3</v>
      </c>
      <c r="E492" s="13">
        <v>0</v>
      </c>
      <c r="F492" s="13">
        <v>0</v>
      </c>
      <c r="G492" s="13">
        <v>0</v>
      </c>
      <c r="H492" s="13">
        <v>0</v>
      </c>
      <c r="I492" s="13">
        <v>0</v>
      </c>
      <c r="J492" s="13">
        <v>0</v>
      </c>
      <c r="K492" s="13">
        <v>32</v>
      </c>
      <c r="L492" s="13">
        <v>3</v>
      </c>
      <c r="M492" s="13">
        <v>0</v>
      </c>
      <c r="N492" s="13">
        <v>8</v>
      </c>
      <c r="O492" s="13">
        <v>0</v>
      </c>
      <c r="P492" s="13">
        <v>0</v>
      </c>
      <c r="Q492" s="13">
        <v>0</v>
      </c>
      <c r="R492" s="13">
        <v>0</v>
      </c>
      <c r="S492" s="13">
        <v>0</v>
      </c>
      <c r="T492" s="13">
        <v>0</v>
      </c>
      <c r="U492" s="13">
        <v>0</v>
      </c>
      <c r="V492" s="15">
        <f t="shared" si="25"/>
        <v>46</v>
      </c>
      <c r="W492" s="14">
        <v>21</v>
      </c>
      <c r="X492" s="15">
        <f t="shared" si="26"/>
        <v>67</v>
      </c>
    </row>
    <row r="493" spans="1:24" x14ac:dyDescent="0.25">
      <c r="A493">
        <f t="shared" si="27"/>
        <v>36</v>
      </c>
      <c r="B493">
        <v>2013</v>
      </c>
      <c r="C493" s="4">
        <v>40785</v>
      </c>
      <c r="D493" s="13">
        <v>1</v>
      </c>
      <c r="E493" s="13">
        <v>0</v>
      </c>
      <c r="F493" s="13">
        <v>0</v>
      </c>
      <c r="G493" s="13">
        <v>0</v>
      </c>
      <c r="H493" s="13">
        <v>0</v>
      </c>
      <c r="I493" s="13">
        <v>0</v>
      </c>
      <c r="J493" s="13">
        <v>0</v>
      </c>
      <c r="K493" s="13">
        <v>3</v>
      </c>
      <c r="L493" s="13">
        <v>0</v>
      </c>
      <c r="M493" s="13">
        <v>0</v>
      </c>
      <c r="N493" s="13">
        <v>1</v>
      </c>
      <c r="O493" s="13">
        <v>0</v>
      </c>
      <c r="P493" s="13">
        <v>0</v>
      </c>
      <c r="Q493" s="13">
        <v>1</v>
      </c>
      <c r="R493" s="13">
        <v>0</v>
      </c>
      <c r="S493" s="13">
        <v>0</v>
      </c>
      <c r="T493" s="13">
        <v>0</v>
      </c>
      <c r="U493" s="13">
        <v>0</v>
      </c>
      <c r="V493" s="15">
        <f t="shared" si="25"/>
        <v>6</v>
      </c>
      <c r="W493" s="14">
        <v>13</v>
      </c>
      <c r="X493" s="15">
        <f t="shared" si="26"/>
        <v>19</v>
      </c>
    </row>
    <row r="494" spans="1:24" x14ac:dyDescent="0.25">
      <c r="A494">
        <f t="shared" si="27"/>
        <v>36</v>
      </c>
      <c r="B494">
        <v>2013</v>
      </c>
      <c r="C494" s="4">
        <v>40786</v>
      </c>
      <c r="D494" s="13">
        <v>0.75</v>
      </c>
      <c r="E494" s="13">
        <v>0</v>
      </c>
      <c r="F494" s="13">
        <v>0</v>
      </c>
      <c r="G494" s="13">
        <v>0</v>
      </c>
      <c r="H494" s="13">
        <v>0</v>
      </c>
      <c r="I494" s="13">
        <v>0</v>
      </c>
      <c r="J494" s="13">
        <v>0</v>
      </c>
      <c r="K494" s="13">
        <v>3.75</v>
      </c>
      <c r="L494" s="13">
        <v>0.5</v>
      </c>
      <c r="M494" s="13">
        <v>0</v>
      </c>
      <c r="N494" s="13">
        <v>3.5</v>
      </c>
      <c r="O494" s="13">
        <v>0</v>
      </c>
      <c r="P494" s="13">
        <v>0</v>
      </c>
      <c r="Q494" s="13">
        <v>5.25</v>
      </c>
      <c r="R494" s="13">
        <v>0</v>
      </c>
      <c r="S494" s="13">
        <v>0</v>
      </c>
      <c r="T494" s="13">
        <v>0</v>
      </c>
      <c r="U494" s="13">
        <v>0.5</v>
      </c>
      <c r="V494" s="15">
        <f t="shared" si="25"/>
        <v>14.25</v>
      </c>
      <c r="W494" s="14">
        <v>17.5</v>
      </c>
      <c r="X494" s="15">
        <f t="shared" si="26"/>
        <v>31.75</v>
      </c>
    </row>
    <row r="495" spans="1:24" x14ac:dyDescent="0.25">
      <c r="A495">
        <f t="shared" si="27"/>
        <v>36</v>
      </c>
      <c r="B495">
        <v>2013</v>
      </c>
      <c r="C495" s="4">
        <v>40787</v>
      </c>
      <c r="D495" s="13">
        <v>0.75</v>
      </c>
      <c r="E495" s="13">
        <v>0</v>
      </c>
      <c r="F495" s="13">
        <v>0</v>
      </c>
      <c r="G495" s="13">
        <v>0</v>
      </c>
      <c r="H495" s="13">
        <v>0</v>
      </c>
      <c r="I495" s="13">
        <v>0</v>
      </c>
      <c r="J495" s="13">
        <v>0</v>
      </c>
      <c r="K495" s="13">
        <v>3.75</v>
      </c>
      <c r="L495" s="13">
        <v>0.5</v>
      </c>
      <c r="M495" s="13">
        <v>0</v>
      </c>
      <c r="N495" s="13">
        <v>3.5</v>
      </c>
      <c r="O495" s="13">
        <v>0</v>
      </c>
      <c r="P495" s="13">
        <v>0</v>
      </c>
      <c r="Q495" s="13">
        <v>5.25</v>
      </c>
      <c r="R495" s="13">
        <v>0</v>
      </c>
      <c r="S495" s="13">
        <v>0</v>
      </c>
      <c r="T495" s="13">
        <v>0</v>
      </c>
      <c r="U495" s="13">
        <v>0.5</v>
      </c>
      <c r="V495" s="15">
        <f t="shared" si="25"/>
        <v>14.25</v>
      </c>
      <c r="W495" s="14">
        <v>17.5</v>
      </c>
      <c r="X495" s="15">
        <f t="shared" si="26"/>
        <v>31.75</v>
      </c>
    </row>
    <row r="496" spans="1:24" x14ac:dyDescent="0.25">
      <c r="A496">
        <f t="shared" si="27"/>
        <v>36</v>
      </c>
      <c r="B496">
        <v>2013</v>
      </c>
      <c r="C496" s="4">
        <v>40788</v>
      </c>
      <c r="D496" s="13">
        <v>0.75</v>
      </c>
      <c r="E496" s="13">
        <v>0</v>
      </c>
      <c r="F496" s="13">
        <v>0</v>
      </c>
      <c r="G496" s="13">
        <v>0</v>
      </c>
      <c r="H496" s="13">
        <v>0</v>
      </c>
      <c r="I496" s="13">
        <v>0</v>
      </c>
      <c r="J496" s="13">
        <v>0</v>
      </c>
      <c r="K496" s="13">
        <v>3.75</v>
      </c>
      <c r="L496" s="13">
        <v>0.5</v>
      </c>
      <c r="M496" s="13">
        <v>0</v>
      </c>
      <c r="N496" s="13">
        <v>3.5</v>
      </c>
      <c r="O496" s="13">
        <v>0</v>
      </c>
      <c r="P496" s="13">
        <v>0</v>
      </c>
      <c r="Q496" s="13">
        <v>5.25</v>
      </c>
      <c r="R496" s="13">
        <v>0</v>
      </c>
      <c r="S496" s="13">
        <v>0</v>
      </c>
      <c r="T496" s="13">
        <v>0</v>
      </c>
      <c r="U496" s="13">
        <v>0.5</v>
      </c>
      <c r="V496" s="15">
        <f t="shared" si="25"/>
        <v>14.25</v>
      </c>
      <c r="W496" s="14">
        <v>17.5</v>
      </c>
      <c r="X496" s="15">
        <f t="shared" si="26"/>
        <v>31.75</v>
      </c>
    </row>
    <row r="497" spans="1:24" x14ac:dyDescent="0.25">
      <c r="A497">
        <f t="shared" si="27"/>
        <v>36</v>
      </c>
      <c r="B497">
        <v>2013</v>
      </c>
      <c r="C497" s="4">
        <v>40789</v>
      </c>
      <c r="D497" s="13">
        <v>0.75</v>
      </c>
      <c r="E497" s="13">
        <v>0</v>
      </c>
      <c r="F497" s="13">
        <v>0</v>
      </c>
      <c r="G497" s="13">
        <v>0</v>
      </c>
      <c r="H497" s="13">
        <v>0</v>
      </c>
      <c r="I497" s="13">
        <v>0</v>
      </c>
      <c r="J497" s="13">
        <v>0</v>
      </c>
      <c r="K497" s="13">
        <v>3.75</v>
      </c>
      <c r="L497" s="13">
        <v>0.5</v>
      </c>
      <c r="M497" s="13">
        <v>0</v>
      </c>
      <c r="N497" s="13">
        <v>3.5</v>
      </c>
      <c r="O497" s="13">
        <v>0</v>
      </c>
      <c r="P497" s="13">
        <v>0</v>
      </c>
      <c r="Q497" s="13">
        <v>5.25</v>
      </c>
      <c r="R497" s="13">
        <v>0</v>
      </c>
      <c r="S497" s="13">
        <v>0</v>
      </c>
      <c r="T497" s="13">
        <v>0</v>
      </c>
      <c r="U497" s="13">
        <v>0.5</v>
      </c>
      <c r="V497" s="15">
        <f t="shared" si="25"/>
        <v>14.25</v>
      </c>
      <c r="W497" s="14">
        <v>17.5</v>
      </c>
      <c r="X497" s="15">
        <f t="shared" si="26"/>
        <v>31.75</v>
      </c>
    </row>
    <row r="498" spans="1:24" x14ac:dyDescent="0.25">
      <c r="A498">
        <f t="shared" si="27"/>
        <v>37</v>
      </c>
      <c r="B498">
        <v>2013</v>
      </c>
      <c r="C498" s="4">
        <v>40790</v>
      </c>
      <c r="D498" s="13">
        <v>2</v>
      </c>
      <c r="E498" s="13">
        <v>0</v>
      </c>
      <c r="F498" s="13">
        <v>0</v>
      </c>
      <c r="G498" s="13">
        <v>0</v>
      </c>
      <c r="H498" s="13">
        <v>0</v>
      </c>
      <c r="I498" s="13">
        <v>0</v>
      </c>
      <c r="J498" s="13">
        <v>0</v>
      </c>
      <c r="K498" s="13">
        <v>1</v>
      </c>
      <c r="L498" s="13">
        <v>2</v>
      </c>
      <c r="M498" s="13">
        <v>0</v>
      </c>
      <c r="N498" s="13">
        <v>2</v>
      </c>
      <c r="O498" s="13">
        <v>0</v>
      </c>
      <c r="P498" s="13">
        <v>0</v>
      </c>
      <c r="Q498" s="13">
        <v>6</v>
      </c>
      <c r="R498" s="13">
        <v>0</v>
      </c>
      <c r="S498" s="13">
        <v>0</v>
      </c>
      <c r="T498" s="13">
        <v>0</v>
      </c>
      <c r="U498" s="13">
        <v>0</v>
      </c>
      <c r="V498" s="15">
        <f t="shared" si="25"/>
        <v>13</v>
      </c>
      <c r="W498" s="14">
        <v>14</v>
      </c>
      <c r="X498" s="15">
        <f t="shared" si="26"/>
        <v>27</v>
      </c>
    </row>
    <row r="499" spans="1:24" x14ac:dyDescent="0.25">
      <c r="A499">
        <f t="shared" si="27"/>
        <v>37</v>
      </c>
      <c r="B499">
        <v>2013</v>
      </c>
      <c r="C499" s="4">
        <v>40791</v>
      </c>
      <c r="D499" s="13">
        <v>0</v>
      </c>
      <c r="E499" s="13">
        <v>0</v>
      </c>
      <c r="F499" s="13">
        <v>0</v>
      </c>
      <c r="G499" s="13">
        <v>0</v>
      </c>
      <c r="H499" s="13">
        <v>0</v>
      </c>
      <c r="I499" s="13">
        <v>0</v>
      </c>
      <c r="J499" s="13">
        <v>0</v>
      </c>
      <c r="K499" s="13">
        <v>1</v>
      </c>
      <c r="L499" s="13">
        <v>4</v>
      </c>
      <c r="M499" s="13">
        <v>0</v>
      </c>
      <c r="N499" s="13">
        <v>4</v>
      </c>
      <c r="O499" s="13">
        <v>0</v>
      </c>
      <c r="P499" s="13">
        <v>0</v>
      </c>
      <c r="Q499" s="13">
        <v>10</v>
      </c>
      <c r="R499" s="13">
        <v>0</v>
      </c>
      <c r="S499" s="13">
        <v>0</v>
      </c>
      <c r="T499" s="13">
        <v>0</v>
      </c>
      <c r="U499" s="13">
        <v>0</v>
      </c>
      <c r="V499" s="15">
        <f t="shared" si="25"/>
        <v>19</v>
      </c>
      <c r="W499" s="14">
        <v>17</v>
      </c>
      <c r="X499" s="15">
        <f t="shared" si="26"/>
        <v>36</v>
      </c>
    </row>
    <row r="500" spans="1:24" x14ac:dyDescent="0.25">
      <c r="A500">
        <f t="shared" si="27"/>
        <v>37</v>
      </c>
      <c r="B500">
        <v>2013</v>
      </c>
      <c r="C500" s="4">
        <v>40792</v>
      </c>
      <c r="D500" s="13">
        <v>3</v>
      </c>
      <c r="E500" s="13">
        <v>0</v>
      </c>
      <c r="F500" s="13">
        <v>0</v>
      </c>
      <c r="G500" s="13">
        <v>0</v>
      </c>
      <c r="H500" s="13">
        <v>0</v>
      </c>
      <c r="I500" s="13">
        <v>0</v>
      </c>
      <c r="J500" s="13">
        <v>0</v>
      </c>
      <c r="K500" s="13">
        <v>2</v>
      </c>
      <c r="L500" s="13">
        <v>0</v>
      </c>
      <c r="M500" s="13">
        <v>0</v>
      </c>
      <c r="N500" s="13">
        <v>11</v>
      </c>
      <c r="O500" s="13">
        <v>0</v>
      </c>
      <c r="P500" s="13">
        <v>0</v>
      </c>
      <c r="Q500" s="13">
        <v>3</v>
      </c>
      <c r="R500" s="13">
        <v>0</v>
      </c>
      <c r="S500" s="13">
        <v>0</v>
      </c>
      <c r="T500" s="13">
        <v>0</v>
      </c>
      <c r="U500" s="13">
        <v>0</v>
      </c>
      <c r="V500" s="15">
        <f t="shared" si="25"/>
        <v>19</v>
      </c>
      <c r="W500" s="14">
        <v>32</v>
      </c>
      <c r="X500" s="15">
        <f t="shared" si="26"/>
        <v>51</v>
      </c>
    </row>
    <row r="501" spans="1:24" x14ac:dyDescent="0.25">
      <c r="A501">
        <f t="shared" si="27"/>
        <v>37</v>
      </c>
      <c r="B501">
        <v>2013</v>
      </c>
      <c r="C501" s="4">
        <v>40793</v>
      </c>
      <c r="D501" s="13">
        <v>2</v>
      </c>
      <c r="E501" s="13">
        <v>0</v>
      </c>
      <c r="F501" s="13">
        <v>0</v>
      </c>
      <c r="G501" s="13">
        <v>0</v>
      </c>
      <c r="H501" s="13">
        <v>0</v>
      </c>
      <c r="I501" s="13">
        <v>0</v>
      </c>
      <c r="J501" s="13">
        <v>0</v>
      </c>
      <c r="K501" s="13">
        <v>1</v>
      </c>
      <c r="L501" s="13">
        <v>2.2999999999999998</v>
      </c>
      <c r="M501" s="13">
        <v>0</v>
      </c>
      <c r="N501" s="13">
        <v>3.7</v>
      </c>
      <c r="O501" s="13">
        <v>0</v>
      </c>
      <c r="P501" s="13">
        <v>0</v>
      </c>
      <c r="Q501" s="13">
        <v>1.3</v>
      </c>
      <c r="R501" s="13">
        <v>0</v>
      </c>
      <c r="S501" s="13">
        <v>0</v>
      </c>
      <c r="T501" s="13">
        <v>0</v>
      </c>
      <c r="U501" s="13">
        <v>0</v>
      </c>
      <c r="V501" s="15">
        <f t="shared" si="25"/>
        <v>10.3</v>
      </c>
      <c r="W501" s="14">
        <v>16</v>
      </c>
      <c r="X501" s="15">
        <f t="shared" si="26"/>
        <v>26.3</v>
      </c>
    </row>
    <row r="502" spans="1:24" x14ac:dyDescent="0.25">
      <c r="A502">
        <f t="shared" si="27"/>
        <v>37</v>
      </c>
      <c r="B502">
        <v>2013</v>
      </c>
      <c r="C502" s="4">
        <v>40794</v>
      </c>
      <c r="D502" s="13">
        <v>2</v>
      </c>
      <c r="E502" s="13">
        <v>0</v>
      </c>
      <c r="F502" s="13">
        <v>0</v>
      </c>
      <c r="G502" s="13">
        <v>0</v>
      </c>
      <c r="H502" s="13">
        <v>0</v>
      </c>
      <c r="I502" s="13">
        <v>0</v>
      </c>
      <c r="J502" s="13">
        <v>0</v>
      </c>
      <c r="K502" s="13">
        <v>1</v>
      </c>
      <c r="L502" s="13">
        <v>2.2999999999999998</v>
      </c>
      <c r="M502" s="13">
        <v>0</v>
      </c>
      <c r="N502" s="13">
        <v>3.7</v>
      </c>
      <c r="O502" s="13">
        <v>0</v>
      </c>
      <c r="P502" s="13">
        <v>0</v>
      </c>
      <c r="Q502" s="13">
        <v>1.3</v>
      </c>
      <c r="R502" s="13">
        <v>0</v>
      </c>
      <c r="S502" s="13">
        <v>0</v>
      </c>
      <c r="T502" s="13">
        <v>0</v>
      </c>
      <c r="U502" s="13">
        <v>0</v>
      </c>
      <c r="V502" s="15">
        <f t="shared" si="25"/>
        <v>10.3</v>
      </c>
      <c r="W502" s="14">
        <v>16</v>
      </c>
      <c r="X502" s="15">
        <f t="shared" si="26"/>
        <v>26.3</v>
      </c>
    </row>
    <row r="503" spans="1:24" x14ac:dyDescent="0.25">
      <c r="A503">
        <f t="shared" si="27"/>
        <v>37</v>
      </c>
      <c r="B503">
        <v>2013</v>
      </c>
      <c r="C503" s="4">
        <v>40795</v>
      </c>
      <c r="D503" s="13">
        <v>2</v>
      </c>
      <c r="E503" s="13">
        <v>0</v>
      </c>
      <c r="F503" s="13">
        <v>0</v>
      </c>
      <c r="G503" s="13">
        <v>0</v>
      </c>
      <c r="H503" s="13">
        <v>0</v>
      </c>
      <c r="I503" s="13">
        <v>0</v>
      </c>
      <c r="J503" s="13">
        <v>0</v>
      </c>
      <c r="K503" s="13">
        <v>1</v>
      </c>
      <c r="L503" s="13">
        <v>2.2999999999999998</v>
      </c>
      <c r="M503" s="13">
        <v>0</v>
      </c>
      <c r="N503" s="13">
        <v>3.7</v>
      </c>
      <c r="O503" s="13">
        <v>0</v>
      </c>
      <c r="P503" s="13">
        <v>0</v>
      </c>
      <c r="Q503" s="13">
        <v>1.3</v>
      </c>
      <c r="R503" s="13">
        <v>0</v>
      </c>
      <c r="S503" s="13">
        <v>0</v>
      </c>
      <c r="T503" s="13">
        <v>0</v>
      </c>
      <c r="U503" s="13">
        <v>0</v>
      </c>
      <c r="V503" s="15">
        <f t="shared" si="25"/>
        <v>10.3</v>
      </c>
      <c r="W503" s="14">
        <v>16</v>
      </c>
      <c r="X503" s="15">
        <f t="shared" si="26"/>
        <v>26.3</v>
      </c>
    </row>
    <row r="504" spans="1:24" x14ac:dyDescent="0.25">
      <c r="A504">
        <f t="shared" si="27"/>
        <v>37</v>
      </c>
      <c r="B504">
        <v>2013</v>
      </c>
      <c r="C504" s="4">
        <v>40796</v>
      </c>
      <c r="D504" s="13">
        <v>3</v>
      </c>
      <c r="E504" s="13">
        <v>0</v>
      </c>
      <c r="F504" s="13">
        <v>0</v>
      </c>
      <c r="G504" s="13">
        <v>0</v>
      </c>
      <c r="H504" s="13">
        <v>0</v>
      </c>
      <c r="I504" s="13">
        <v>0</v>
      </c>
      <c r="J504" s="13">
        <v>0</v>
      </c>
      <c r="K504" s="13">
        <v>1</v>
      </c>
      <c r="L504" s="13">
        <v>1</v>
      </c>
      <c r="M504" s="13">
        <v>0</v>
      </c>
      <c r="N504" s="13">
        <v>2</v>
      </c>
      <c r="O504" s="13">
        <v>0</v>
      </c>
      <c r="P504" s="13">
        <v>0</v>
      </c>
      <c r="Q504" s="13">
        <v>0</v>
      </c>
      <c r="R504" s="13">
        <v>0</v>
      </c>
      <c r="S504" s="13">
        <v>0</v>
      </c>
      <c r="T504" s="13">
        <v>0</v>
      </c>
      <c r="U504" s="13">
        <v>0</v>
      </c>
      <c r="V504" s="15">
        <f t="shared" ref="V504:V507" si="28">SUM(D504:U504)</f>
        <v>7</v>
      </c>
      <c r="W504" s="14">
        <v>11</v>
      </c>
      <c r="X504" s="15">
        <f t="shared" si="26"/>
        <v>18</v>
      </c>
    </row>
    <row r="505" spans="1:24" x14ac:dyDescent="0.25">
      <c r="A505">
        <f t="shared" si="27"/>
        <v>38</v>
      </c>
      <c r="B505">
        <v>2013</v>
      </c>
      <c r="C505" s="4">
        <v>40797</v>
      </c>
      <c r="D505" s="13">
        <v>4</v>
      </c>
      <c r="E505" s="13">
        <v>0</v>
      </c>
      <c r="F505" s="13">
        <v>0</v>
      </c>
      <c r="G505" s="13">
        <v>0</v>
      </c>
      <c r="H505" s="13">
        <v>0</v>
      </c>
      <c r="I505" s="13">
        <v>0</v>
      </c>
      <c r="J505" s="13">
        <v>0</v>
      </c>
      <c r="K505" s="13">
        <v>1</v>
      </c>
      <c r="L505" s="13">
        <v>0</v>
      </c>
      <c r="M505" s="13">
        <v>0</v>
      </c>
      <c r="N505" s="13">
        <v>1</v>
      </c>
      <c r="O505" s="13">
        <v>0</v>
      </c>
      <c r="P505" s="13">
        <v>0</v>
      </c>
      <c r="Q505" s="13">
        <v>1</v>
      </c>
      <c r="R505" s="13">
        <v>0</v>
      </c>
      <c r="S505" s="13">
        <v>0</v>
      </c>
      <c r="T505" s="13">
        <v>0</v>
      </c>
      <c r="U505" s="13">
        <v>0</v>
      </c>
      <c r="V505" s="15">
        <f t="shared" si="28"/>
        <v>7</v>
      </c>
      <c r="W505" s="14">
        <v>6</v>
      </c>
      <c r="X505" s="15">
        <f t="shared" ref="X505:X507" si="29">SUM(V505:W505)</f>
        <v>13</v>
      </c>
    </row>
    <row r="506" spans="1:24" x14ac:dyDescent="0.25">
      <c r="A506">
        <f t="shared" si="27"/>
        <v>38</v>
      </c>
      <c r="B506">
        <v>2013</v>
      </c>
      <c r="C506" s="4">
        <v>40798</v>
      </c>
      <c r="D506" s="13">
        <v>6</v>
      </c>
      <c r="E506" s="13">
        <v>0</v>
      </c>
      <c r="F506" s="13">
        <v>0</v>
      </c>
      <c r="G506" s="13">
        <v>0</v>
      </c>
      <c r="H506" s="13">
        <v>0</v>
      </c>
      <c r="I506" s="13">
        <v>0</v>
      </c>
      <c r="J506" s="13">
        <v>0</v>
      </c>
      <c r="K506" s="13">
        <v>3</v>
      </c>
      <c r="L506" s="13">
        <v>1</v>
      </c>
      <c r="M506" s="13">
        <v>0</v>
      </c>
      <c r="N506" s="13">
        <v>4</v>
      </c>
      <c r="O506" s="13">
        <v>0</v>
      </c>
      <c r="P506" s="13">
        <v>0</v>
      </c>
      <c r="Q506" s="13">
        <v>15</v>
      </c>
      <c r="R506" s="13">
        <v>0</v>
      </c>
      <c r="S506" s="13">
        <v>0</v>
      </c>
      <c r="T506" s="13">
        <v>0</v>
      </c>
      <c r="U506" s="13">
        <v>0</v>
      </c>
      <c r="V506" s="15">
        <f t="shared" si="28"/>
        <v>29</v>
      </c>
      <c r="W506" s="14">
        <v>31</v>
      </c>
      <c r="X506" s="15">
        <f t="shared" si="29"/>
        <v>60</v>
      </c>
    </row>
    <row r="507" spans="1:24" x14ac:dyDescent="0.25">
      <c r="A507">
        <f t="shared" si="27"/>
        <v>38</v>
      </c>
      <c r="B507">
        <v>2013</v>
      </c>
      <c r="C507" s="4">
        <v>40799</v>
      </c>
      <c r="D507" s="13">
        <v>1</v>
      </c>
      <c r="E507" s="13">
        <v>0</v>
      </c>
      <c r="F507" s="13">
        <v>0</v>
      </c>
      <c r="G507" s="13">
        <v>0</v>
      </c>
      <c r="H507" s="13">
        <v>0</v>
      </c>
      <c r="I507" s="13">
        <v>0</v>
      </c>
      <c r="J507" s="13">
        <v>0</v>
      </c>
      <c r="K507" s="13">
        <v>0</v>
      </c>
      <c r="L507" s="13">
        <v>0</v>
      </c>
      <c r="M507" s="13">
        <v>0</v>
      </c>
      <c r="N507" s="13">
        <v>6</v>
      </c>
      <c r="O507" s="13">
        <v>0</v>
      </c>
      <c r="P507" s="13">
        <v>0</v>
      </c>
      <c r="Q507" s="13">
        <v>5</v>
      </c>
      <c r="R507" s="13">
        <v>0</v>
      </c>
      <c r="S507" s="13">
        <v>0</v>
      </c>
      <c r="T507" s="13">
        <v>0</v>
      </c>
      <c r="U507" s="13">
        <v>0</v>
      </c>
      <c r="V507" s="15">
        <f t="shared" si="28"/>
        <v>12</v>
      </c>
      <c r="W507" s="14">
        <v>10</v>
      </c>
      <c r="X507" s="15">
        <f t="shared" si="29"/>
        <v>22</v>
      </c>
    </row>
    <row r="508" spans="1:24" x14ac:dyDescent="0.25">
      <c r="A508">
        <f t="shared" si="27"/>
        <v>19</v>
      </c>
      <c r="B508">
        <v>2014</v>
      </c>
      <c r="C508" s="4">
        <v>40668</v>
      </c>
      <c r="J508" s="3"/>
      <c r="K508" s="5"/>
      <c r="L508" s="5"/>
      <c r="M508" s="5"/>
      <c r="N508" s="5"/>
      <c r="O508" s="5"/>
      <c r="P508" s="3"/>
      <c r="S508" s="3"/>
      <c r="T508" s="5"/>
      <c r="U508" s="3"/>
      <c r="V508" s="15" t="e">
        <f>IF(SUM(D508:U508)=0,NA(),SUM(D508:U508))</f>
        <v>#N/A</v>
      </c>
      <c r="W508" s="5"/>
      <c r="X508" s="15" t="e">
        <f>SUM(V508:W508)</f>
        <v>#N/A</v>
      </c>
    </row>
    <row r="509" spans="1:24" x14ac:dyDescent="0.25">
      <c r="A509">
        <f t="shared" si="27"/>
        <v>19</v>
      </c>
      <c r="B509">
        <v>2014</v>
      </c>
      <c r="C509" s="4">
        <v>40669</v>
      </c>
      <c r="J509" s="3"/>
      <c r="K509" s="5"/>
      <c r="L509" s="5"/>
      <c r="M509" s="5"/>
      <c r="N509" s="5"/>
      <c r="O509" s="5"/>
      <c r="P509" s="3"/>
      <c r="S509" s="3"/>
      <c r="T509" s="5"/>
      <c r="U509" s="3"/>
      <c r="V509" s="15" t="e">
        <f t="shared" ref="V509:V572" si="30">IF(SUM(D509:U509)=0,NA(),SUM(D509:U509))</f>
        <v>#N/A</v>
      </c>
      <c r="W509" s="5"/>
      <c r="X509" s="15" t="e">
        <f t="shared" ref="X509:X572" si="31">SUM(V509:W509)</f>
        <v>#N/A</v>
      </c>
    </row>
    <row r="510" spans="1:24" x14ac:dyDescent="0.25">
      <c r="A510">
        <f t="shared" si="27"/>
        <v>19</v>
      </c>
      <c r="B510">
        <v>2014</v>
      </c>
      <c r="C510" s="4">
        <v>40670</v>
      </c>
      <c r="J510" s="3"/>
      <c r="K510" s="5"/>
      <c r="L510" s="5"/>
      <c r="M510" s="5"/>
      <c r="N510" s="5"/>
      <c r="O510" s="5"/>
      <c r="P510" s="3"/>
      <c r="S510" s="3"/>
      <c r="T510" s="5"/>
      <c r="U510" s="3"/>
      <c r="V510" s="15" t="e">
        <f t="shared" si="30"/>
        <v>#N/A</v>
      </c>
      <c r="W510" s="5"/>
      <c r="X510" s="15" t="e">
        <f t="shared" si="31"/>
        <v>#N/A</v>
      </c>
    </row>
    <row r="511" spans="1:24" x14ac:dyDescent="0.25">
      <c r="A511">
        <f t="shared" si="27"/>
        <v>20</v>
      </c>
      <c r="B511">
        <v>2014</v>
      </c>
      <c r="C511" s="4">
        <v>40671</v>
      </c>
      <c r="J511" s="3"/>
      <c r="K511" s="5"/>
      <c r="L511" s="5"/>
      <c r="M511" s="5"/>
      <c r="N511" s="5"/>
      <c r="O511" s="5"/>
      <c r="P511" s="3"/>
      <c r="S511" s="3"/>
      <c r="T511" s="5"/>
      <c r="U511" s="3"/>
      <c r="V511" s="15" t="e">
        <f t="shared" si="30"/>
        <v>#N/A</v>
      </c>
      <c r="W511" s="5"/>
      <c r="X511" s="15" t="e">
        <f t="shared" si="31"/>
        <v>#N/A</v>
      </c>
    </row>
    <row r="512" spans="1:24" x14ac:dyDescent="0.25">
      <c r="A512">
        <f t="shared" si="27"/>
        <v>20</v>
      </c>
      <c r="B512">
        <v>2014</v>
      </c>
      <c r="C512" s="4">
        <v>40672</v>
      </c>
      <c r="J512" s="3"/>
      <c r="K512" s="5"/>
      <c r="L512" s="5"/>
      <c r="M512" s="5"/>
      <c r="N512" s="5"/>
      <c r="O512" s="5"/>
      <c r="P512" s="3"/>
      <c r="Q512" s="5"/>
      <c r="R512" s="5"/>
      <c r="S512" s="3"/>
      <c r="T512" s="5"/>
      <c r="U512" s="3"/>
      <c r="V512" s="15" t="e">
        <f t="shared" si="30"/>
        <v>#N/A</v>
      </c>
      <c r="W512" s="5"/>
      <c r="X512" s="15" t="e">
        <f t="shared" si="31"/>
        <v>#N/A</v>
      </c>
    </row>
    <row r="513" spans="1:24" x14ac:dyDescent="0.25">
      <c r="A513">
        <f t="shared" si="27"/>
        <v>20</v>
      </c>
      <c r="B513">
        <v>2014</v>
      </c>
      <c r="C513" s="4">
        <v>40673</v>
      </c>
      <c r="J513" s="3"/>
      <c r="K513" s="5"/>
      <c r="L513" s="5"/>
      <c r="M513" s="5"/>
      <c r="N513" s="5"/>
      <c r="O513" s="5"/>
      <c r="P513" s="3"/>
      <c r="R513" s="5"/>
      <c r="S513" s="3"/>
      <c r="T513" s="5"/>
      <c r="U513" s="3"/>
      <c r="V513" s="15" t="e">
        <f t="shared" si="30"/>
        <v>#N/A</v>
      </c>
      <c r="W513" s="5"/>
      <c r="X513" s="15" t="e">
        <f t="shared" si="31"/>
        <v>#N/A</v>
      </c>
    </row>
    <row r="514" spans="1:24" x14ac:dyDescent="0.25">
      <c r="A514">
        <f t="shared" si="27"/>
        <v>20</v>
      </c>
      <c r="B514">
        <v>2014</v>
      </c>
      <c r="C514" s="4">
        <v>40674</v>
      </c>
      <c r="J514" s="3"/>
      <c r="K514" s="5"/>
      <c r="L514" s="5"/>
      <c r="M514" s="5"/>
      <c r="N514" s="5"/>
      <c r="O514" s="5"/>
      <c r="P514" s="3"/>
      <c r="Q514" s="5"/>
      <c r="R514" s="5"/>
      <c r="S514" s="3"/>
      <c r="T514" s="5"/>
      <c r="U514" s="3"/>
      <c r="V514" s="15" t="e">
        <f t="shared" si="30"/>
        <v>#N/A</v>
      </c>
      <c r="W514" s="5"/>
      <c r="X514" s="15" t="e">
        <f t="shared" si="31"/>
        <v>#N/A</v>
      </c>
    </row>
    <row r="515" spans="1:24" x14ac:dyDescent="0.25">
      <c r="A515">
        <f t="shared" ref="A515:A578" si="32">WEEKNUM(C515)</f>
        <v>20</v>
      </c>
      <c r="B515">
        <v>2014</v>
      </c>
      <c r="C515" s="4">
        <v>40675</v>
      </c>
      <c r="J515" s="3"/>
      <c r="K515" s="5"/>
      <c r="L515" s="5"/>
      <c r="M515" s="5"/>
      <c r="N515" s="5"/>
      <c r="O515" s="5"/>
      <c r="P515" s="3"/>
      <c r="Q515" s="5"/>
      <c r="R515" s="5"/>
      <c r="S515" s="3"/>
      <c r="T515" s="5"/>
      <c r="U515" s="3"/>
      <c r="V515" s="15" t="e">
        <f t="shared" si="30"/>
        <v>#N/A</v>
      </c>
      <c r="W515" s="5"/>
      <c r="X515" s="15" t="e">
        <f t="shared" si="31"/>
        <v>#N/A</v>
      </c>
    </row>
    <row r="516" spans="1:24" x14ac:dyDescent="0.25">
      <c r="A516">
        <f t="shared" si="32"/>
        <v>20</v>
      </c>
      <c r="B516">
        <v>2014</v>
      </c>
      <c r="C516" s="4">
        <v>40676</v>
      </c>
      <c r="J516" s="3"/>
      <c r="K516" s="5"/>
      <c r="L516" s="5"/>
      <c r="M516" s="5"/>
      <c r="N516" s="5"/>
      <c r="O516" s="5"/>
      <c r="P516" s="3"/>
      <c r="Q516" s="5"/>
      <c r="R516" s="5"/>
      <c r="S516" s="3"/>
      <c r="T516" s="5"/>
      <c r="U516" s="3"/>
      <c r="V516" s="15" t="e">
        <f t="shared" si="30"/>
        <v>#N/A</v>
      </c>
      <c r="W516" s="5"/>
      <c r="X516" s="15" t="e">
        <f t="shared" si="31"/>
        <v>#N/A</v>
      </c>
    </row>
    <row r="517" spans="1:24" x14ac:dyDescent="0.25">
      <c r="A517">
        <f t="shared" si="32"/>
        <v>20</v>
      </c>
      <c r="B517">
        <v>2014</v>
      </c>
      <c r="C517" s="4">
        <v>40677</v>
      </c>
      <c r="J517" s="3"/>
      <c r="K517" s="5"/>
      <c r="L517" s="5"/>
      <c r="M517" s="5"/>
      <c r="N517" s="5"/>
      <c r="O517" s="5"/>
      <c r="P517" s="3"/>
      <c r="Q517" s="5"/>
      <c r="R517" s="5"/>
      <c r="S517" s="3"/>
      <c r="T517" s="5"/>
      <c r="U517" s="3"/>
      <c r="V517" s="15" t="e">
        <f t="shared" si="30"/>
        <v>#N/A</v>
      </c>
      <c r="W517" s="5"/>
      <c r="X517" s="15" t="e">
        <f t="shared" si="31"/>
        <v>#N/A</v>
      </c>
    </row>
    <row r="518" spans="1:24" x14ac:dyDescent="0.25">
      <c r="A518">
        <f t="shared" si="32"/>
        <v>21</v>
      </c>
      <c r="B518">
        <v>2014</v>
      </c>
      <c r="C518" s="4">
        <v>40678</v>
      </c>
      <c r="L518" s="5"/>
      <c r="M518" s="5"/>
      <c r="N518" s="5"/>
      <c r="O518" s="5"/>
      <c r="P518" s="3"/>
      <c r="Q518" s="5"/>
      <c r="R518" s="5"/>
      <c r="S518" s="5"/>
      <c r="T518" s="5"/>
      <c r="U518" s="5"/>
      <c r="V518" s="15" t="e">
        <f t="shared" si="30"/>
        <v>#N/A</v>
      </c>
      <c r="W518" s="5"/>
      <c r="X518" s="15" t="e">
        <f t="shared" si="31"/>
        <v>#N/A</v>
      </c>
    </row>
    <row r="519" spans="1:24" x14ac:dyDescent="0.25">
      <c r="A519">
        <f t="shared" si="32"/>
        <v>21</v>
      </c>
      <c r="B519">
        <v>2014</v>
      </c>
      <c r="C519" s="4">
        <v>40679</v>
      </c>
      <c r="L519" s="5"/>
      <c r="M519" s="5"/>
      <c r="N519" s="5"/>
      <c r="O519" s="5"/>
      <c r="P519" s="3"/>
      <c r="Q519" s="5"/>
      <c r="R519" s="5"/>
      <c r="S519" s="5"/>
      <c r="T519" s="5"/>
      <c r="U519" s="5"/>
      <c r="V519" s="15" t="e">
        <f t="shared" si="30"/>
        <v>#N/A</v>
      </c>
      <c r="W519" s="5"/>
      <c r="X519" s="15" t="e">
        <f t="shared" si="31"/>
        <v>#N/A</v>
      </c>
    </row>
    <row r="520" spans="1:24" x14ac:dyDescent="0.25">
      <c r="A520">
        <f t="shared" si="32"/>
        <v>21</v>
      </c>
      <c r="B520">
        <v>2014</v>
      </c>
      <c r="C520" s="4">
        <v>40680</v>
      </c>
      <c r="V520" s="15" t="e">
        <f t="shared" si="30"/>
        <v>#N/A</v>
      </c>
      <c r="W520" s="5"/>
      <c r="X520" s="15" t="e">
        <f t="shared" si="31"/>
        <v>#N/A</v>
      </c>
    </row>
    <row r="521" spans="1:24" x14ac:dyDescent="0.25">
      <c r="A521">
        <f t="shared" si="32"/>
        <v>21</v>
      </c>
      <c r="B521">
        <v>2014</v>
      </c>
      <c r="C521" s="4">
        <v>40681</v>
      </c>
      <c r="V521" s="15" t="e">
        <f t="shared" si="30"/>
        <v>#N/A</v>
      </c>
      <c r="W521" s="5"/>
      <c r="X521" s="15" t="e">
        <f t="shared" si="31"/>
        <v>#N/A</v>
      </c>
    </row>
    <row r="522" spans="1:24" x14ac:dyDescent="0.25">
      <c r="A522">
        <f t="shared" si="32"/>
        <v>21</v>
      </c>
      <c r="B522">
        <v>2014</v>
      </c>
      <c r="C522" s="4">
        <v>40682</v>
      </c>
      <c r="V522" s="15" t="e">
        <f t="shared" si="30"/>
        <v>#N/A</v>
      </c>
      <c r="W522" s="5"/>
      <c r="X522" s="15" t="e">
        <f t="shared" si="31"/>
        <v>#N/A</v>
      </c>
    </row>
    <row r="523" spans="1:24" x14ac:dyDescent="0.25">
      <c r="A523">
        <f t="shared" si="32"/>
        <v>21</v>
      </c>
      <c r="B523">
        <v>2014</v>
      </c>
      <c r="C523" s="4">
        <v>40683</v>
      </c>
      <c r="V523" s="15" t="e">
        <f t="shared" si="30"/>
        <v>#N/A</v>
      </c>
      <c r="W523" s="5"/>
      <c r="X523" s="15" t="e">
        <f t="shared" si="31"/>
        <v>#N/A</v>
      </c>
    </row>
    <row r="524" spans="1:24" x14ac:dyDescent="0.25">
      <c r="A524">
        <f t="shared" si="32"/>
        <v>21</v>
      </c>
      <c r="B524">
        <v>2014</v>
      </c>
      <c r="C524" s="4">
        <v>40684</v>
      </c>
      <c r="V524" s="15" t="e">
        <f t="shared" si="30"/>
        <v>#N/A</v>
      </c>
      <c r="W524" s="5"/>
      <c r="X524" s="15" t="e">
        <f t="shared" si="31"/>
        <v>#N/A</v>
      </c>
    </row>
    <row r="525" spans="1:24" x14ac:dyDescent="0.25">
      <c r="A525">
        <f t="shared" si="32"/>
        <v>22</v>
      </c>
      <c r="B525">
        <v>2014</v>
      </c>
      <c r="C525" s="4">
        <v>40685</v>
      </c>
      <c r="V525" s="15" t="e">
        <f t="shared" si="30"/>
        <v>#N/A</v>
      </c>
      <c r="W525" s="5"/>
      <c r="X525" s="15" t="e">
        <f t="shared" si="31"/>
        <v>#N/A</v>
      </c>
    </row>
    <row r="526" spans="1:24" x14ac:dyDescent="0.25">
      <c r="A526">
        <f t="shared" si="32"/>
        <v>22</v>
      </c>
      <c r="B526">
        <v>2014</v>
      </c>
      <c r="C526" s="4">
        <v>40686</v>
      </c>
      <c r="V526" s="15" t="e">
        <f t="shared" si="30"/>
        <v>#N/A</v>
      </c>
      <c r="W526" s="5"/>
      <c r="X526" s="15" t="e">
        <f t="shared" si="31"/>
        <v>#N/A</v>
      </c>
    </row>
    <row r="527" spans="1:24" x14ac:dyDescent="0.25">
      <c r="A527">
        <f t="shared" si="32"/>
        <v>22</v>
      </c>
      <c r="B527">
        <v>2014</v>
      </c>
      <c r="C527" s="4">
        <v>40687</v>
      </c>
      <c r="V527" s="15" t="e">
        <f t="shared" si="30"/>
        <v>#N/A</v>
      </c>
      <c r="W527" s="5"/>
      <c r="X527" s="15" t="e">
        <f t="shared" si="31"/>
        <v>#N/A</v>
      </c>
    </row>
    <row r="528" spans="1:24" x14ac:dyDescent="0.25">
      <c r="A528">
        <f t="shared" si="32"/>
        <v>22</v>
      </c>
      <c r="B528">
        <v>2014</v>
      </c>
      <c r="C528" s="4">
        <v>40688</v>
      </c>
      <c r="V528" s="15" t="e">
        <f t="shared" si="30"/>
        <v>#N/A</v>
      </c>
      <c r="W528" s="5"/>
      <c r="X528" s="15" t="e">
        <f t="shared" si="31"/>
        <v>#N/A</v>
      </c>
    </row>
    <row r="529" spans="1:24" x14ac:dyDescent="0.25">
      <c r="A529">
        <f t="shared" si="32"/>
        <v>22</v>
      </c>
      <c r="B529">
        <v>2014</v>
      </c>
      <c r="C529" s="4">
        <v>40689</v>
      </c>
      <c r="V529" s="15" t="e">
        <f t="shared" si="30"/>
        <v>#N/A</v>
      </c>
      <c r="W529" s="5"/>
      <c r="X529" s="15" t="e">
        <f t="shared" si="31"/>
        <v>#N/A</v>
      </c>
    </row>
    <row r="530" spans="1:24" x14ac:dyDescent="0.25">
      <c r="A530">
        <f t="shared" si="32"/>
        <v>22</v>
      </c>
      <c r="B530">
        <v>2014</v>
      </c>
      <c r="C530" s="4">
        <v>40690</v>
      </c>
      <c r="V530" s="15" t="e">
        <f t="shared" si="30"/>
        <v>#N/A</v>
      </c>
      <c r="W530" s="5"/>
      <c r="X530" s="15" t="e">
        <f t="shared" si="31"/>
        <v>#N/A</v>
      </c>
    </row>
    <row r="531" spans="1:24" x14ac:dyDescent="0.25">
      <c r="A531">
        <f t="shared" si="32"/>
        <v>22</v>
      </c>
      <c r="B531">
        <v>2014</v>
      </c>
      <c r="C531" s="4">
        <v>40691</v>
      </c>
      <c r="D531">
        <v>22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1</v>
      </c>
      <c r="M531">
        <v>0</v>
      </c>
      <c r="N531">
        <v>0</v>
      </c>
      <c r="O531">
        <v>1</v>
      </c>
      <c r="P531">
        <v>0</v>
      </c>
      <c r="Q531">
        <v>3</v>
      </c>
      <c r="R531">
        <v>0</v>
      </c>
      <c r="S531">
        <v>0</v>
      </c>
      <c r="T531">
        <v>0</v>
      </c>
      <c r="U531">
        <v>0</v>
      </c>
      <c r="V531" s="15">
        <f t="shared" si="30"/>
        <v>27</v>
      </c>
      <c r="W531" s="5">
        <v>12</v>
      </c>
      <c r="X531" s="15">
        <f t="shared" si="31"/>
        <v>39</v>
      </c>
    </row>
    <row r="532" spans="1:24" x14ac:dyDescent="0.25">
      <c r="A532">
        <f t="shared" si="32"/>
        <v>23</v>
      </c>
      <c r="B532">
        <v>2014</v>
      </c>
      <c r="C532" s="4">
        <v>40692</v>
      </c>
      <c r="D532">
        <v>14</v>
      </c>
      <c r="E532">
        <v>0</v>
      </c>
      <c r="F532">
        <v>0</v>
      </c>
      <c r="G532">
        <v>0</v>
      </c>
      <c r="H532">
        <v>0</v>
      </c>
      <c r="I532">
        <v>2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0</v>
      </c>
      <c r="V532" s="15">
        <f t="shared" si="30"/>
        <v>18</v>
      </c>
      <c r="W532" s="5">
        <v>55</v>
      </c>
      <c r="X532" s="15">
        <f t="shared" si="31"/>
        <v>73</v>
      </c>
    </row>
    <row r="533" spans="1:24" x14ac:dyDescent="0.25">
      <c r="A533">
        <f t="shared" si="32"/>
        <v>23</v>
      </c>
      <c r="B533">
        <v>2014</v>
      </c>
      <c r="C533" s="4">
        <v>40693</v>
      </c>
      <c r="D533">
        <v>15</v>
      </c>
      <c r="E533">
        <v>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1</v>
      </c>
      <c r="M533">
        <v>0</v>
      </c>
      <c r="N533">
        <v>0</v>
      </c>
      <c r="O533">
        <v>0</v>
      </c>
      <c r="P533">
        <v>0</v>
      </c>
      <c r="Q533">
        <v>4</v>
      </c>
      <c r="R533">
        <v>0</v>
      </c>
      <c r="S533">
        <v>0</v>
      </c>
      <c r="T533">
        <v>0</v>
      </c>
      <c r="U533">
        <v>0</v>
      </c>
      <c r="V533" s="15">
        <f t="shared" si="30"/>
        <v>21</v>
      </c>
      <c r="W533" s="5">
        <v>80</v>
      </c>
      <c r="X533" s="15">
        <f t="shared" si="31"/>
        <v>101</v>
      </c>
    </row>
    <row r="534" spans="1:24" x14ac:dyDescent="0.25">
      <c r="A534">
        <f t="shared" si="32"/>
        <v>23</v>
      </c>
      <c r="B534">
        <v>2014</v>
      </c>
      <c r="C534" s="4">
        <v>40694</v>
      </c>
      <c r="D534">
        <v>7.33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 s="15">
        <f t="shared" si="30"/>
        <v>7.33</v>
      </c>
      <c r="W534" s="5">
        <v>1.33</v>
      </c>
      <c r="X534" s="15">
        <f t="shared" si="31"/>
        <v>8.66</v>
      </c>
    </row>
    <row r="535" spans="1:24" x14ac:dyDescent="0.25">
      <c r="A535">
        <f t="shared" si="32"/>
        <v>23</v>
      </c>
      <c r="B535">
        <v>2014</v>
      </c>
      <c r="C535" s="4">
        <v>40695</v>
      </c>
      <c r="D535">
        <v>7.33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 s="15">
        <f t="shared" si="30"/>
        <v>7.33</v>
      </c>
      <c r="W535" s="5">
        <v>1.33</v>
      </c>
      <c r="X535" s="15">
        <f t="shared" si="31"/>
        <v>8.66</v>
      </c>
    </row>
    <row r="536" spans="1:24" x14ac:dyDescent="0.25">
      <c r="A536">
        <f t="shared" si="32"/>
        <v>23</v>
      </c>
      <c r="B536">
        <v>2014</v>
      </c>
      <c r="C536" s="4">
        <v>40696</v>
      </c>
      <c r="D536">
        <v>7.33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 s="15">
        <f t="shared" si="30"/>
        <v>7.33</v>
      </c>
      <c r="W536" s="5">
        <v>1.33</v>
      </c>
      <c r="X536" s="15">
        <f t="shared" si="31"/>
        <v>8.66</v>
      </c>
    </row>
    <row r="537" spans="1:24" x14ac:dyDescent="0.25">
      <c r="A537">
        <f t="shared" si="32"/>
        <v>23</v>
      </c>
      <c r="B537">
        <v>2014</v>
      </c>
      <c r="C537" s="4">
        <v>40697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 s="15" t="e">
        <f t="shared" si="30"/>
        <v>#N/A</v>
      </c>
      <c r="W537" s="5">
        <v>3</v>
      </c>
      <c r="X537" s="15" t="e">
        <f t="shared" si="31"/>
        <v>#N/A</v>
      </c>
    </row>
    <row r="538" spans="1:24" x14ac:dyDescent="0.25">
      <c r="A538">
        <f t="shared" si="32"/>
        <v>23</v>
      </c>
      <c r="B538">
        <v>2014</v>
      </c>
      <c r="C538" s="4">
        <v>40698</v>
      </c>
      <c r="D538">
        <v>14</v>
      </c>
      <c r="E538">
        <v>0</v>
      </c>
      <c r="F538">
        <v>0</v>
      </c>
      <c r="G538">
        <v>0</v>
      </c>
      <c r="H538">
        <v>0</v>
      </c>
      <c r="I538">
        <v>2</v>
      </c>
      <c r="J538">
        <v>0</v>
      </c>
      <c r="K538">
        <v>0</v>
      </c>
      <c r="L538">
        <v>0</v>
      </c>
      <c r="M538">
        <v>0</v>
      </c>
      <c r="N538">
        <v>2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 s="15">
        <f t="shared" si="30"/>
        <v>18</v>
      </c>
      <c r="W538" s="5">
        <v>13</v>
      </c>
      <c r="X538" s="15">
        <f t="shared" si="31"/>
        <v>31</v>
      </c>
    </row>
    <row r="539" spans="1:24" x14ac:dyDescent="0.25">
      <c r="A539">
        <f t="shared" si="32"/>
        <v>24</v>
      </c>
      <c r="B539">
        <v>2014</v>
      </c>
      <c r="C539" s="4">
        <v>40699</v>
      </c>
      <c r="D539">
        <v>30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1</v>
      </c>
      <c r="O539">
        <v>0</v>
      </c>
      <c r="P539">
        <v>0</v>
      </c>
      <c r="Q539">
        <v>2</v>
      </c>
      <c r="R539">
        <v>0</v>
      </c>
      <c r="S539">
        <v>0</v>
      </c>
      <c r="T539">
        <v>0</v>
      </c>
      <c r="U539">
        <v>0</v>
      </c>
      <c r="V539" s="15">
        <f t="shared" si="30"/>
        <v>33</v>
      </c>
      <c r="W539" s="5">
        <v>25</v>
      </c>
      <c r="X539" s="15">
        <f t="shared" si="31"/>
        <v>58</v>
      </c>
    </row>
    <row r="540" spans="1:24" x14ac:dyDescent="0.25">
      <c r="A540">
        <f t="shared" si="32"/>
        <v>24</v>
      </c>
      <c r="B540">
        <v>2014</v>
      </c>
      <c r="C540" s="4">
        <v>40700</v>
      </c>
      <c r="D540">
        <v>9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0</v>
      </c>
      <c r="T540">
        <v>0</v>
      </c>
      <c r="U540">
        <v>0</v>
      </c>
      <c r="V540" s="15">
        <f t="shared" si="30"/>
        <v>11</v>
      </c>
      <c r="W540" s="5">
        <v>20</v>
      </c>
      <c r="X540" s="15">
        <f t="shared" si="31"/>
        <v>31</v>
      </c>
    </row>
    <row r="541" spans="1:24" x14ac:dyDescent="0.25">
      <c r="A541">
        <f t="shared" si="32"/>
        <v>24</v>
      </c>
      <c r="B541">
        <v>2014</v>
      </c>
      <c r="C541" s="4">
        <v>40701</v>
      </c>
      <c r="D541">
        <v>20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1</v>
      </c>
      <c r="R541">
        <v>0</v>
      </c>
      <c r="S541">
        <v>0</v>
      </c>
      <c r="T541">
        <v>0</v>
      </c>
      <c r="U541">
        <v>0</v>
      </c>
      <c r="V541" s="15">
        <f t="shared" si="30"/>
        <v>21</v>
      </c>
      <c r="W541" s="5">
        <v>11</v>
      </c>
      <c r="X541" s="15">
        <f t="shared" si="31"/>
        <v>32</v>
      </c>
    </row>
    <row r="542" spans="1:24" x14ac:dyDescent="0.25">
      <c r="A542">
        <f t="shared" si="32"/>
        <v>24</v>
      </c>
      <c r="B542">
        <v>2014</v>
      </c>
      <c r="C542" s="4">
        <v>40702</v>
      </c>
      <c r="D542">
        <v>20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</v>
      </c>
      <c r="R542">
        <v>0</v>
      </c>
      <c r="S542">
        <v>0</v>
      </c>
      <c r="T542">
        <v>0</v>
      </c>
      <c r="U542">
        <v>0</v>
      </c>
      <c r="V542" s="15">
        <f t="shared" si="30"/>
        <v>21</v>
      </c>
      <c r="W542" s="5">
        <v>12</v>
      </c>
      <c r="X542" s="15">
        <f t="shared" ref="X542:X543" si="33">SUM(V542:W542)</f>
        <v>33</v>
      </c>
    </row>
    <row r="543" spans="1:24" x14ac:dyDescent="0.25">
      <c r="A543">
        <f t="shared" si="32"/>
        <v>24</v>
      </c>
      <c r="B543">
        <v>2014</v>
      </c>
      <c r="C543" s="4">
        <v>40703</v>
      </c>
      <c r="D543">
        <v>20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1</v>
      </c>
      <c r="R543">
        <v>0</v>
      </c>
      <c r="S543">
        <v>0</v>
      </c>
      <c r="T543">
        <v>0</v>
      </c>
      <c r="U543">
        <v>0</v>
      </c>
      <c r="V543" s="15">
        <f t="shared" si="30"/>
        <v>21</v>
      </c>
      <c r="W543" s="5">
        <v>13</v>
      </c>
      <c r="X543" s="15">
        <f t="shared" si="33"/>
        <v>34</v>
      </c>
    </row>
    <row r="544" spans="1:24" x14ac:dyDescent="0.25">
      <c r="A544">
        <f t="shared" si="32"/>
        <v>24</v>
      </c>
      <c r="B544">
        <v>2014</v>
      </c>
      <c r="C544" s="4">
        <v>40704</v>
      </c>
      <c r="D544">
        <v>39</v>
      </c>
      <c r="E544">
        <v>0</v>
      </c>
      <c r="F544">
        <v>0</v>
      </c>
      <c r="G544">
        <v>0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7</v>
      </c>
      <c r="R544">
        <v>0</v>
      </c>
      <c r="S544">
        <v>0</v>
      </c>
      <c r="T544">
        <v>0</v>
      </c>
      <c r="U544">
        <v>0</v>
      </c>
      <c r="V544" s="15">
        <f t="shared" si="30"/>
        <v>47</v>
      </c>
      <c r="W544" s="5">
        <v>25</v>
      </c>
      <c r="X544" s="15">
        <f t="shared" si="31"/>
        <v>72</v>
      </c>
    </row>
    <row r="545" spans="1:24" x14ac:dyDescent="0.25">
      <c r="A545">
        <f t="shared" si="32"/>
        <v>24</v>
      </c>
      <c r="B545">
        <v>2014</v>
      </c>
      <c r="C545" s="4">
        <v>40705</v>
      </c>
      <c r="D545">
        <v>30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1</v>
      </c>
      <c r="M545">
        <v>0</v>
      </c>
      <c r="N545">
        <v>0</v>
      </c>
      <c r="O545">
        <v>0</v>
      </c>
      <c r="P545">
        <v>0</v>
      </c>
      <c r="Q545">
        <v>2</v>
      </c>
      <c r="R545">
        <v>0</v>
      </c>
      <c r="S545">
        <v>0</v>
      </c>
      <c r="T545">
        <v>0</v>
      </c>
      <c r="U545">
        <v>0</v>
      </c>
      <c r="V545" s="15">
        <f t="shared" si="30"/>
        <v>33</v>
      </c>
      <c r="W545" s="5">
        <v>23</v>
      </c>
      <c r="X545" s="15">
        <f t="shared" si="31"/>
        <v>56</v>
      </c>
    </row>
    <row r="546" spans="1:24" x14ac:dyDescent="0.25">
      <c r="A546">
        <f t="shared" si="32"/>
        <v>25</v>
      </c>
      <c r="B546">
        <v>2014</v>
      </c>
      <c r="C546" s="4">
        <v>40706</v>
      </c>
      <c r="D546">
        <v>3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1</v>
      </c>
      <c r="R546">
        <v>0</v>
      </c>
      <c r="S546">
        <v>0</v>
      </c>
      <c r="T546">
        <v>0</v>
      </c>
      <c r="U546">
        <v>0</v>
      </c>
      <c r="V546" s="15">
        <f t="shared" si="30"/>
        <v>4</v>
      </c>
      <c r="W546" s="5">
        <v>1</v>
      </c>
      <c r="X546" s="15">
        <f t="shared" si="31"/>
        <v>5</v>
      </c>
    </row>
    <row r="547" spans="1:24" x14ac:dyDescent="0.25">
      <c r="A547">
        <f t="shared" si="32"/>
        <v>25</v>
      </c>
      <c r="B547">
        <v>2014</v>
      </c>
      <c r="C547" s="4">
        <v>40707</v>
      </c>
      <c r="D547">
        <v>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2</v>
      </c>
      <c r="M547">
        <v>0</v>
      </c>
      <c r="N547">
        <v>0</v>
      </c>
      <c r="O547">
        <v>0</v>
      </c>
      <c r="P547">
        <v>0</v>
      </c>
      <c r="Q547">
        <v>1</v>
      </c>
      <c r="R547">
        <v>0</v>
      </c>
      <c r="S547">
        <v>0</v>
      </c>
      <c r="T547">
        <v>0</v>
      </c>
      <c r="U547">
        <v>0</v>
      </c>
      <c r="V547" s="15">
        <f t="shared" si="30"/>
        <v>5</v>
      </c>
      <c r="W547" s="5">
        <v>4</v>
      </c>
      <c r="X547" s="15">
        <f t="shared" si="31"/>
        <v>9</v>
      </c>
    </row>
    <row r="548" spans="1:24" x14ac:dyDescent="0.25">
      <c r="A548">
        <f t="shared" si="32"/>
        <v>25</v>
      </c>
      <c r="B548">
        <v>2014</v>
      </c>
      <c r="C548" s="4">
        <v>40708</v>
      </c>
      <c r="D548" t="s">
        <v>29</v>
      </c>
      <c r="E548" t="s">
        <v>29</v>
      </c>
      <c r="F548" t="s">
        <v>29</v>
      </c>
      <c r="G548" t="s">
        <v>29</v>
      </c>
      <c r="H548" t="s">
        <v>29</v>
      </c>
      <c r="I548" t="s">
        <v>29</v>
      </c>
      <c r="J548" t="s">
        <v>29</v>
      </c>
      <c r="K548" t="s">
        <v>29</v>
      </c>
      <c r="L548" t="s">
        <v>29</v>
      </c>
      <c r="M548" t="s">
        <v>29</v>
      </c>
      <c r="N548" t="s">
        <v>29</v>
      </c>
      <c r="O548" t="s">
        <v>29</v>
      </c>
      <c r="P548" t="s">
        <v>29</v>
      </c>
      <c r="Q548" t="s">
        <v>29</v>
      </c>
      <c r="R548" t="s">
        <v>29</v>
      </c>
      <c r="S548" t="s">
        <v>29</v>
      </c>
      <c r="T548" t="s">
        <v>29</v>
      </c>
      <c r="U548" t="s">
        <v>29</v>
      </c>
      <c r="V548" s="15" t="e">
        <f t="shared" si="30"/>
        <v>#N/A</v>
      </c>
      <c r="W548" t="s">
        <v>29</v>
      </c>
      <c r="X548" t="s">
        <v>29</v>
      </c>
    </row>
    <row r="549" spans="1:24" x14ac:dyDescent="0.25">
      <c r="A549">
        <f t="shared" si="32"/>
        <v>25</v>
      </c>
      <c r="B549">
        <v>2014</v>
      </c>
      <c r="C549" s="4">
        <v>40709</v>
      </c>
      <c r="D549" t="s">
        <v>29</v>
      </c>
      <c r="E549" t="s">
        <v>29</v>
      </c>
      <c r="F549" t="s">
        <v>29</v>
      </c>
      <c r="G549" t="s">
        <v>29</v>
      </c>
      <c r="H549" t="s">
        <v>29</v>
      </c>
      <c r="I549" t="s">
        <v>29</v>
      </c>
      <c r="J549" t="s">
        <v>29</v>
      </c>
      <c r="K549" t="s">
        <v>29</v>
      </c>
      <c r="L549" t="s">
        <v>29</v>
      </c>
      <c r="M549" t="s">
        <v>29</v>
      </c>
      <c r="N549" t="s">
        <v>29</v>
      </c>
      <c r="O549" t="s">
        <v>29</v>
      </c>
      <c r="P549" t="s">
        <v>29</v>
      </c>
      <c r="Q549" t="s">
        <v>29</v>
      </c>
      <c r="R549" t="s">
        <v>29</v>
      </c>
      <c r="S549" t="s">
        <v>29</v>
      </c>
      <c r="T549" t="s">
        <v>29</v>
      </c>
      <c r="U549" t="s">
        <v>29</v>
      </c>
      <c r="V549" s="15" t="e">
        <f t="shared" si="30"/>
        <v>#N/A</v>
      </c>
      <c r="W549" t="s">
        <v>29</v>
      </c>
      <c r="X549" t="s">
        <v>29</v>
      </c>
    </row>
    <row r="550" spans="1:24" x14ac:dyDescent="0.25">
      <c r="A550">
        <f t="shared" si="32"/>
        <v>25</v>
      </c>
      <c r="B550">
        <v>2014</v>
      </c>
      <c r="C550" s="4">
        <v>40710</v>
      </c>
      <c r="D550" t="s">
        <v>29</v>
      </c>
      <c r="E550" t="s">
        <v>29</v>
      </c>
      <c r="F550" t="s">
        <v>29</v>
      </c>
      <c r="G550" t="s">
        <v>29</v>
      </c>
      <c r="H550" t="s">
        <v>29</v>
      </c>
      <c r="I550" t="s">
        <v>29</v>
      </c>
      <c r="J550" t="s">
        <v>29</v>
      </c>
      <c r="K550" t="s">
        <v>29</v>
      </c>
      <c r="L550" t="s">
        <v>29</v>
      </c>
      <c r="M550" t="s">
        <v>29</v>
      </c>
      <c r="N550" t="s">
        <v>29</v>
      </c>
      <c r="O550" t="s">
        <v>29</v>
      </c>
      <c r="P550" t="s">
        <v>29</v>
      </c>
      <c r="Q550" t="s">
        <v>29</v>
      </c>
      <c r="R550" t="s">
        <v>29</v>
      </c>
      <c r="S550" t="s">
        <v>29</v>
      </c>
      <c r="T550" t="s">
        <v>29</v>
      </c>
      <c r="U550" t="s">
        <v>29</v>
      </c>
      <c r="V550" s="15" t="e">
        <f t="shared" si="30"/>
        <v>#N/A</v>
      </c>
      <c r="W550" t="s">
        <v>29</v>
      </c>
      <c r="X550" t="s">
        <v>29</v>
      </c>
    </row>
    <row r="551" spans="1:24" x14ac:dyDescent="0.25">
      <c r="A551">
        <f t="shared" si="32"/>
        <v>25</v>
      </c>
      <c r="B551">
        <v>2014</v>
      </c>
      <c r="C551" s="4">
        <v>40711</v>
      </c>
      <c r="D551">
        <v>14</v>
      </c>
      <c r="E551">
        <v>0</v>
      </c>
      <c r="F551">
        <v>0</v>
      </c>
      <c r="G551">
        <v>0</v>
      </c>
      <c r="H551">
        <v>1</v>
      </c>
      <c r="I551">
        <v>0</v>
      </c>
      <c r="J551">
        <v>0</v>
      </c>
      <c r="K551">
        <v>4</v>
      </c>
      <c r="L551">
        <v>0</v>
      </c>
      <c r="M551">
        <v>0</v>
      </c>
      <c r="N551">
        <v>4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 s="15">
        <f t="shared" si="30"/>
        <v>23</v>
      </c>
      <c r="W551" s="5">
        <v>10</v>
      </c>
      <c r="X551" s="15">
        <f t="shared" si="31"/>
        <v>33</v>
      </c>
    </row>
    <row r="552" spans="1:24" x14ac:dyDescent="0.25">
      <c r="A552">
        <f t="shared" si="32"/>
        <v>25</v>
      </c>
      <c r="B552">
        <v>2014</v>
      </c>
      <c r="C552" s="4">
        <v>40712</v>
      </c>
      <c r="D552" s="13">
        <v>36</v>
      </c>
      <c r="E552" s="13">
        <v>0</v>
      </c>
      <c r="F552" s="13">
        <v>0</v>
      </c>
      <c r="G552" s="13">
        <v>0</v>
      </c>
      <c r="H552" s="13">
        <v>0</v>
      </c>
      <c r="I552" s="13">
        <v>0</v>
      </c>
      <c r="J552" s="13">
        <v>0</v>
      </c>
      <c r="K552" s="13">
        <v>0</v>
      </c>
      <c r="L552" s="13">
        <v>0</v>
      </c>
      <c r="M552" s="13">
        <v>0</v>
      </c>
      <c r="N552" s="13">
        <v>4</v>
      </c>
      <c r="O552" s="13">
        <v>0</v>
      </c>
      <c r="P552" s="13">
        <v>0</v>
      </c>
      <c r="Q552" s="13">
        <v>10</v>
      </c>
      <c r="R552" s="13">
        <v>0</v>
      </c>
      <c r="S552" s="13">
        <v>0</v>
      </c>
      <c r="T552" s="13">
        <v>0</v>
      </c>
      <c r="U552" s="13">
        <v>0</v>
      </c>
      <c r="V552" s="15">
        <f t="shared" si="30"/>
        <v>50</v>
      </c>
      <c r="W552" s="14">
        <v>4</v>
      </c>
      <c r="X552" s="15">
        <f t="shared" si="31"/>
        <v>54</v>
      </c>
    </row>
    <row r="553" spans="1:24" x14ac:dyDescent="0.25">
      <c r="A553">
        <f t="shared" si="32"/>
        <v>26</v>
      </c>
      <c r="B553">
        <v>2014</v>
      </c>
      <c r="C553" s="4">
        <v>40713</v>
      </c>
      <c r="D553" s="13">
        <v>70</v>
      </c>
      <c r="E553" s="13">
        <v>0</v>
      </c>
      <c r="F553" s="13">
        <v>0</v>
      </c>
      <c r="G553" s="13">
        <v>0</v>
      </c>
      <c r="H553" s="13">
        <v>0</v>
      </c>
      <c r="I553" s="13">
        <v>0</v>
      </c>
      <c r="J553" s="13">
        <v>0</v>
      </c>
      <c r="K553" s="13">
        <v>1</v>
      </c>
      <c r="L553" s="13">
        <v>0</v>
      </c>
      <c r="M553" s="13">
        <v>0</v>
      </c>
      <c r="N553" s="13">
        <v>4</v>
      </c>
      <c r="O553" s="13">
        <v>0</v>
      </c>
      <c r="P553" s="13">
        <v>0</v>
      </c>
      <c r="Q553" s="13">
        <v>3</v>
      </c>
      <c r="R553" s="13">
        <v>0</v>
      </c>
      <c r="S553" s="13">
        <v>0</v>
      </c>
      <c r="T553" s="13">
        <v>0</v>
      </c>
      <c r="U553" s="13">
        <v>0</v>
      </c>
      <c r="V553" s="15">
        <f t="shared" si="30"/>
        <v>78</v>
      </c>
      <c r="W553" s="14">
        <v>22</v>
      </c>
      <c r="X553" s="15">
        <f t="shared" si="31"/>
        <v>100</v>
      </c>
    </row>
    <row r="554" spans="1:24" x14ac:dyDescent="0.25">
      <c r="A554">
        <f t="shared" si="32"/>
        <v>26</v>
      </c>
      <c r="B554">
        <v>2014</v>
      </c>
      <c r="C554" s="4">
        <v>40714</v>
      </c>
      <c r="D554" s="13">
        <v>105</v>
      </c>
      <c r="E554" s="13">
        <v>0</v>
      </c>
      <c r="F554" s="13">
        <v>0</v>
      </c>
      <c r="G554" s="13">
        <v>0</v>
      </c>
      <c r="H554" s="13">
        <v>0</v>
      </c>
      <c r="I554" s="13">
        <v>0</v>
      </c>
      <c r="J554" s="13">
        <v>0</v>
      </c>
      <c r="K554" s="13">
        <v>0</v>
      </c>
      <c r="L554" s="13">
        <v>0</v>
      </c>
      <c r="M554" s="13">
        <v>0</v>
      </c>
      <c r="N554" s="13">
        <v>1</v>
      </c>
      <c r="O554" s="13">
        <v>0</v>
      </c>
      <c r="P554" s="13">
        <v>0</v>
      </c>
      <c r="Q554" s="13">
        <v>7</v>
      </c>
      <c r="R554" s="13">
        <v>0</v>
      </c>
      <c r="S554" s="13">
        <v>0</v>
      </c>
      <c r="T554" s="13">
        <v>0</v>
      </c>
      <c r="U554" s="13">
        <v>0</v>
      </c>
      <c r="V554" s="15">
        <f t="shared" si="30"/>
        <v>113</v>
      </c>
      <c r="W554" s="14">
        <v>16</v>
      </c>
      <c r="X554" s="15">
        <f t="shared" si="31"/>
        <v>129</v>
      </c>
    </row>
    <row r="555" spans="1:24" x14ac:dyDescent="0.25">
      <c r="A555">
        <f t="shared" si="32"/>
        <v>26</v>
      </c>
      <c r="B555">
        <v>2014</v>
      </c>
      <c r="C555" s="4">
        <v>40715</v>
      </c>
      <c r="D555" s="13">
        <v>17.600000000000001</v>
      </c>
      <c r="E555" s="13">
        <v>0</v>
      </c>
      <c r="F555" s="13">
        <v>0</v>
      </c>
      <c r="G555" s="13">
        <v>0</v>
      </c>
      <c r="H555" s="13">
        <v>0</v>
      </c>
      <c r="I555" s="13">
        <v>0</v>
      </c>
      <c r="J555" s="13">
        <v>0</v>
      </c>
      <c r="K555" s="13">
        <v>0</v>
      </c>
      <c r="L555" s="13">
        <v>1.3</v>
      </c>
      <c r="M555" s="13">
        <v>0</v>
      </c>
      <c r="N555" s="13">
        <v>0</v>
      </c>
      <c r="O555" s="13">
        <v>0</v>
      </c>
      <c r="P555" s="13">
        <v>0</v>
      </c>
      <c r="Q555" s="13">
        <v>0</v>
      </c>
      <c r="R555" s="13">
        <v>0</v>
      </c>
      <c r="S555" s="13">
        <v>0</v>
      </c>
      <c r="T555" s="13">
        <v>0</v>
      </c>
      <c r="U555" s="13">
        <v>0</v>
      </c>
      <c r="V555" s="15">
        <f t="shared" si="30"/>
        <v>18.900000000000002</v>
      </c>
      <c r="W555" s="14">
        <v>6</v>
      </c>
      <c r="X555" s="15">
        <f t="shared" si="31"/>
        <v>24.900000000000002</v>
      </c>
    </row>
    <row r="556" spans="1:24" x14ac:dyDescent="0.25">
      <c r="A556">
        <f t="shared" si="32"/>
        <v>26</v>
      </c>
      <c r="B556">
        <v>2014</v>
      </c>
      <c r="C556" s="4">
        <v>40716</v>
      </c>
      <c r="D556" s="13">
        <v>17.600000000000001</v>
      </c>
      <c r="E556" s="13">
        <v>0</v>
      </c>
      <c r="F556" s="13">
        <v>0</v>
      </c>
      <c r="G556" s="13">
        <v>0</v>
      </c>
      <c r="H556" s="13">
        <v>0</v>
      </c>
      <c r="I556" s="13">
        <v>0</v>
      </c>
      <c r="J556" s="13">
        <v>0</v>
      </c>
      <c r="K556" s="13">
        <v>0</v>
      </c>
      <c r="L556" s="13">
        <v>1.3</v>
      </c>
      <c r="M556" s="13">
        <v>0</v>
      </c>
      <c r="N556" s="13">
        <v>0</v>
      </c>
      <c r="O556" s="13">
        <v>0</v>
      </c>
      <c r="P556" s="13">
        <v>0</v>
      </c>
      <c r="Q556" s="13">
        <v>0</v>
      </c>
      <c r="R556" s="13">
        <v>0</v>
      </c>
      <c r="S556" s="13">
        <v>0</v>
      </c>
      <c r="T556" s="13">
        <v>0</v>
      </c>
      <c r="U556" s="13">
        <v>0</v>
      </c>
      <c r="V556" s="15">
        <f t="shared" si="30"/>
        <v>18.900000000000002</v>
      </c>
      <c r="W556" s="14">
        <v>7</v>
      </c>
      <c r="X556" s="15">
        <f t="shared" ref="X556:X557" si="34">SUM(V556:W556)</f>
        <v>25.900000000000002</v>
      </c>
    </row>
    <row r="557" spans="1:24" x14ac:dyDescent="0.25">
      <c r="A557">
        <f t="shared" si="32"/>
        <v>26</v>
      </c>
      <c r="B557">
        <v>2014</v>
      </c>
      <c r="C557" s="4">
        <v>40717</v>
      </c>
      <c r="D557" s="13">
        <v>17.600000000000001</v>
      </c>
      <c r="E557" s="13">
        <v>0</v>
      </c>
      <c r="F557" s="13">
        <v>0</v>
      </c>
      <c r="G557" s="13">
        <v>0</v>
      </c>
      <c r="H557" s="13">
        <v>0</v>
      </c>
      <c r="I557" s="13">
        <v>0</v>
      </c>
      <c r="J557" s="13">
        <v>0</v>
      </c>
      <c r="K557" s="13">
        <v>0</v>
      </c>
      <c r="L557" s="13">
        <v>1.3</v>
      </c>
      <c r="M557" s="13">
        <v>0</v>
      </c>
      <c r="N557" s="13">
        <v>0</v>
      </c>
      <c r="O557" s="13">
        <v>0</v>
      </c>
      <c r="P557" s="13">
        <v>0</v>
      </c>
      <c r="Q557" s="13">
        <v>0</v>
      </c>
      <c r="R557" s="13">
        <v>0</v>
      </c>
      <c r="S557" s="13">
        <v>0</v>
      </c>
      <c r="T557" s="13">
        <v>0</v>
      </c>
      <c r="U557" s="13">
        <v>0</v>
      </c>
      <c r="V557" s="15">
        <f t="shared" si="30"/>
        <v>18.900000000000002</v>
      </c>
      <c r="W557" s="14">
        <v>8</v>
      </c>
      <c r="X557" s="15">
        <f t="shared" si="34"/>
        <v>26.900000000000002</v>
      </c>
    </row>
    <row r="558" spans="1:24" x14ac:dyDescent="0.25">
      <c r="A558">
        <f t="shared" si="32"/>
        <v>26</v>
      </c>
      <c r="B558">
        <v>2014</v>
      </c>
      <c r="C558" s="4">
        <v>40718</v>
      </c>
      <c r="D558" s="13">
        <v>34</v>
      </c>
      <c r="E558" s="13">
        <v>0</v>
      </c>
      <c r="F558" s="13">
        <v>0</v>
      </c>
      <c r="G558" s="13">
        <v>0</v>
      </c>
      <c r="H558" s="13">
        <v>0</v>
      </c>
      <c r="I558" s="13">
        <v>0</v>
      </c>
      <c r="J558" s="13">
        <v>0</v>
      </c>
      <c r="K558" s="13">
        <v>0</v>
      </c>
      <c r="L558" s="13">
        <v>2</v>
      </c>
      <c r="M558" s="13">
        <v>0</v>
      </c>
      <c r="N558" s="13">
        <v>0</v>
      </c>
      <c r="O558" s="13">
        <v>0</v>
      </c>
      <c r="P558" s="13">
        <v>0</v>
      </c>
      <c r="Q558" s="13">
        <v>2</v>
      </c>
      <c r="R558" s="13">
        <v>0</v>
      </c>
      <c r="S558" s="13">
        <v>0</v>
      </c>
      <c r="T558" s="13">
        <v>0</v>
      </c>
      <c r="U558" s="13">
        <v>0</v>
      </c>
      <c r="V558" s="15">
        <f t="shared" si="30"/>
        <v>38</v>
      </c>
      <c r="W558" s="14">
        <v>8</v>
      </c>
      <c r="X558" s="15">
        <f t="shared" si="31"/>
        <v>46</v>
      </c>
    </row>
    <row r="559" spans="1:24" x14ac:dyDescent="0.25">
      <c r="A559">
        <f t="shared" si="32"/>
        <v>26</v>
      </c>
      <c r="B559">
        <v>2014</v>
      </c>
      <c r="C559" s="4">
        <v>40719</v>
      </c>
      <c r="D559" s="13">
        <v>8</v>
      </c>
      <c r="E559" s="13">
        <v>0</v>
      </c>
      <c r="F559" s="13">
        <v>0</v>
      </c>
      <c r="G559" s="13">
        <v>0</v>
      </c>
      <c r="H559" s="13">
        <v>0</v>
      </c>
      <c r="I559" s="13">
        <v>0</v>
      </c>
      <c r="J559" s="13">
        <v>0</v>
      </c>
      <c r="K559" s="13">
        <v>0</v>
      </c>
      <c r="L559" s="13">
        <v>0</v>
      </c>
      <c r="M559" s="13">
        <v>0</v>
      </c>
      <c r="N559" s="13">
        <v>0</v>
      </c>
      <c r="O559" s="13">
        <v>0</v>
      </c>
      <c r="P559" s="13">
        <v>0</v>
      </c>
      <c r="Q559" s="13">
        <v>2</v>
      </c>
      <c r="R559" s="13">
        <v>0</v>
      </c>
      <c r="S559" s="13">
        <v>0</v>
      </c>
      <c r="T559" s="13">
        <v>0</v>
      </c>
      <c r="U559" s="13">
        <v>0</v>
      </c>
      <c r="V559" s="15">
        <f t="shared" si="30"/>
        <v>10</v>
      </c>
      <c r="W559" s="14">
        <v>5</v>
      </c>
      <c r="X559" s="15">
        <f t="shared" si="31"/>
        <v>15</v>
      </c>
    </row>
    <row r="560" spans="1:24" x14ac:dyDescent="0.25">
      <c r="A560">
        <f t="shared" si="32"/>
        <v>27</v>
      </c>
      <c r="B560">
        <v>2014</v>
      </c>
      <c r="C560" s="4">
        <v>40720</v>
      </c>
      <c r="D560" s="13">
        <v>42</v>
      </c>
      <c r="E560" s="13">
        <v>0</v>
      </c>
      <c r="F560" s="13">
        <v>0</v>
      </c>
      <c r="G560" s="13">
        <v>0</v>
      </c>
      <c r="H560" s="13">
        <v>0</v>
      </c>
      <c r="I560" s="13">
        <v>0</v>
      </c>
      <c r="J560" s="13">
        <v>0</v>
      </c>
      <c r="K560" s="13">
        <v>2</v>
      </c>
      <c r="L560" s="13">
        <v>4</v>
      </c>
      <c r="M560" s="13">
        <v>0</v>
      </c>
      <c r="N560" s="13">
        <v>0</v>
      </c>
      <c r="O560" s="13">
        <v>0</v>
      </c>
      <c r="P560" s="13">
        <v>0</v>
      </c>
      <c r="Q560" s="13">
        <v>2</v>
      </c>
      <c r="R560" s="13">
        <v>0</v>
      </c>
      <c r="S560" s="13">
        <v>0</v>
      </c>
      <c r="T560" s="13">
        <v>0</v>
      </c>
      <c r="U560" s="13">
        <v>0</v>
      </c>
      <c r="V560" s="15">
        <f t="shared" si="30"/>
        <v>50</v>
      </c>
      <c r="W560" s="14">
        <v>10</v>
      </c>
      <c r="X560" s="15">
        <f t="shared" si="31"/>
        <v>60</v>
      </c>
    </row>
    <row r="561" spans="1:24" x14ac:dyDescent="0.25">
      <c r="A561">
        <f t="shared" si="32"/>
        <v>27</v>
      </c>
      <c r="B561">
        <v>2014</v>
      </c>
      <c r="C561" s="4">
        <v>40721</v>
      </c>
      <c r="D561" s="13">
        <v>68</v>
      </c>
      <c r="E561" s="13">
        <v>0</v>
      </c>
      <c r="F561" s="13">
        <v>0</v>
      </c>
      <c r="G561" s="13">
        <v>0</v>
      </c>
      <c r="H561" s="13">
        <v>0</v>
      </c>
      <c r="I561" s="13">
        <v>0</v>
      </c>
      <c r="J561" s="13">
        <v>0</v>
      </c>
      <c r="K561" s="13">
        <v>0</v>
      </c>
      <c r="L561" s="13">
        <v>0</v>
      </c>
      <c r="M561" s="13">
        <v>0</v>
      </c>
      <c r="N561" s="13">
        <v>0</v>
      </c>
      <c r="O561" s="13">
        <v>0</v>
      </c>
      <c r="P561" s="13">
        <v>0</v>
      </c>
      <c r="Q561" s="13">
        <v>3</v>
      </c>
      <c r="R561" s="13">
        <v>0</v>
      </c>
      <c r="S561" s="13">
        <v>0</v>
      </c>
      <c r="T561" s="13">
        <v>0</v>
      </c>
      <c r="U561" s="13">
        <v>0</v>
      </c>
      <c r="V561" s="15">
        <f t="shared" si="30"/>
        <v>71</v>
      </c>
      <c r="W561" s="14">
        <v>30</v>
      </c>
      <c r="X561" s="15">
        <f t="shared" si="31"/>
        <v>101</v>
      </c>
    </row>
    <row r="562" spans="1:24" x14ac:dyDescent="0.25">
      <c r="A562">
        <f t="shared" si="32"/>
        <v>27</v>
      </c>
      <c r="B562">
        <v>2014</v>
      </c>
      <c r="C562" s="4">
        <v>40722</v>
      </c>
      <c r="D562" s="13">
        <v>76</v>
      </c>
      <c r="E562" s="13">
        <v>1</v>
      </c>
      <c r="F562" s="13">
        <v>0</v>
      </c>
      <c r="G562" s="13">
        <v>0</v>
      </c>
      <c r="H562" s="13">
        <v>0</v>
      </c>
      <c r="I562" s="13">
        <v>0</v>
      </c>
      <c r="J562" s="13">
        <v>0</v>
      </c>
      <c r="K562" s="13">
        <v>0</v>
      </c>
      <c r="L562" s="13">
        <v>1.3</v>
      </c>
      <c r="M562" s="13">
        <v>0</v>
      </c>
      <c r="N562" s="13">
        <v>2.2999999999999998</v>
      </c>
      <c r="O562" s="13">
        <v>0</v>
      </c>
      <c r="P562" s="13">
        <v>0</v>
      </c>
      <c r="Q562" s="13">
        <v>1.33</v>
      </c>
      <c r="R562" s="13">
        <v>0</v>
      </c>
      <c r="S562" s="13">
        <v>0</v>
      </c>
      <c r="T562" s="13">
        <v>0</v>
      </c>
      <c r="U562" s="13">
        <v>0</v>
      </c>
      <c r="V562" s="15">
        <f t="shared" si="30"/>
        <v>81.929999999999993</v>
      </c>
      <c r="W562" s="14">
        <v>66.599999999999994</v>
      </c>
      <c r="X562" s="15">
        <f t="shared" si="31"/>
        <v>148.52999999999997</v>
      </c>
    </row>
    <row r="563" spans="1:24" x14ac:dyDescent="0.25">
      <c r="A563">
        <f t="shared" si="32"/>
        <v>27</v>
      </c>
      <c r="B563">
        <v>2014</v>
      </c>
      <c r="C563" s="4">
        <v>40723</v>
      </c>
      <c r="D563" s="13">
        <v>76</v>
      </c>
      <c r="E563" s="13">
        <v>1</v>
      </c>
      <c r="F563" s="13">
        <v>0</v>
      </c>
      <c r="G563" s="13">
        <v>0</v>
      </c>
      <c r="H563" s="13">
        <v>0</v>
      </c>
      <c r="I563" s="13">
        <v>0</v>
      </c>
      <c r="J563" s="13">
        <v>0</v>
      </c>
      <c r="K563" s="13">
        <v>0</v>
      </c>
      <c r="L563" s="13">
        <v>1.3</v>
      </c>
      <c r="M563" s="13">
        <v>0</v>
      </c>
      <c r="N563" s="13">
        <v>2.2999999999999998</v>
      </c>
      <c r="O563" s="13">
        <v>0</v>
      </c>
      <c r="P563" s="13">
        <v>0</v>
      </c>
      <c r="Q563" s="13">
        <v>1.33</v>
      </c>
      <c r="R563" s="13">
        <v>0</v>
      </c>
      <c r="S563" s="13">
        <v>0</v>
      </c>
      <c r="T563" s="13">
        <v>0</v>
      </c>
      <c r="U563" s="13">
        <v>0</v>
      </c>
      <c r="V563" s="15">
        <f t="shared" si="30"/>
        <v>81.929999999999993</v>
      </c>
      <c r="W563" s="14">
        <v>66.599999999999994</v>
      </c>
      <c r="X563" s="15">
        <f t="shared" si="31"/>
        <v>148.52999999999997</v>
      </c>
    </row>
    <row r="564" spans="1:24" x14ac:dyDescent="0.25">
      <c r="A564">
        <f t="shared" si="32"/>
        <v>27</v>
      </c>
      <c r="B564">
        <v>2014</v>
      </c>
      <c r="C564" s="4">
        <v>40724</v>
      </c>
      <c r="D564" s="13">
        <v>76</v>
      </c>
      <c r="E564" s="13">
        <v>1</v>
      </c>
      <c r="F564" s="13">
        <v>0</v>
      </c>
      <c r="G564" s="13">
        <v>0</v>
      </c>
      <c r="H564" s="13">
        <v>0</v>
      </c>
      <c r="I564" s="13">
        <v>0</v>
      </c>
      <c r="J564" s="13">
        <v>0</v>
      </c>
      <c r="K564" s="13">
        <v>0</v>
      </c>
      <c r="L564" s="13">
        <v>1.3</v>
      </c>
      <c r="M564" s="13">
        <v>0</v>
      </c>
      <c r="N564" s="13">
        <v>2.2999999999999998</v>
      </c>
      <c r="O564" s="13">
        <v>0</v>
      </c>
      <c r="P564" s="13">
        <v>0</v>
      </c>
      <c r="Q564" s="13">
        <v>1.33</v>
      </c>
      <c r="R564" s="13">
        <v>0</v>
      </c>
      <c r="S564" s="13">
        <v>0</v>
      </c>
      <c r="T564" s="13">
        <v>0</v>
      </c>
      <c r="U564" s="13">
        <v>0</v>
      </c>
      <c r="V564" s="15">
        <f t="shared" si="30"/>
        <v>81.929999999999993</v>
      </c>
      <c r="W564" s="14">
        <v>66.599999999999994</v>
      </c>
      <c r="X564" s="15">
        <f t="shared" si="31"/>
        <v>148.52999999999997</v>
      </c>
    </row>
    <row r="565" spans="1:24" x14ac:dyDescent="0.25">
      <c r="A565">
        <f t="shared" si="32"/>
        <v>27</v>
      </c>
      <c r="B565">
        <v>2014</v>
      </c>
      <c r="C565" s="4">
        <v>40725</v>
      </c>
      <c r="D565" s="13">
        <v>39</v>
      </c>
      <c r="E565" s="13">
        <v>0</v>
      </c>
      <c r="F565" s="13">
        <v>0</v>
      </c>
      <c r="G565" s="13">
        <v>0</v>
      </c>
      <c r="H565" s="13">
        <v>0</v>
      </c>
      <c r="I565" s="13">
        <v>0</v>
      </c>
      <c r="J565" s="13">
        <v>0</v>
      </c>
      <c r="K565" s="13">
        <v>0</v>
      </c>
      <c r="L565" s="13">
        <v>1</v>
      </c>
      <c r="M565" s="13">
        <v>0</v>
      </c>
      <c r="N565" s="13">
        <v>0</v>
      </c>
      <c r="O565" s="13">
        <v>0</v>
      </c>
      <c r="P565" s="13">
        <v>0</v>
      </c>
      <c r="Q565" s="13">
        <v>0</v>
      </c>
      <c r="R565" s="13">
        <v>0</v>
      </c>
      <c r="S565" s="13">
        <v>0</v>
      </c>
      <c r="T565" s="13">
        <v>0</v>
      </c>
      <c r="U565" s="13">
        <v>0</v>
      </c>
      <c r="V565" s="15">
        <f t="shared" si="30"/>
        <v>40</v>
      </c>
      <c r="W565" s="14">
        <v>69</v>
      </c>
      <c r="X565" s="15">
        <f t="shared" si="31"/>
        <v>109</v>
      </c>
    </row>
    <row r="566" spans="1:24" x14ac:dyDescent="0.25">
      <c r="A566">
        <f t="shared" si="32"/>
        <v>27</v>
      </c>
      <c r="B566">
        <v>2014</v>
      </c>
      <c r="C566" s="4">
        <v>40726</v>
      </c>
      <c r="D566" s="13">
        <v>24</v>
      </c>
      <c r="E566" s="13">
        <v>0</v>
      </c>
      <c r="F566" s="13">
        <v>0</v>
      </c>
      <c r="G566" s="13">
        <v>0</v>
      </c>
      <c r="H566" s="13">
        <v>0</v>
      </c>
      <c r="I566" s="13">
        <v>0</v>
      </c>
      <c r="J566" s="13">
        <v>0</v>
      </c>
      <c r="K566" s="13">
        <v>0</v>
      </c>
      <c r="L566" s="13">
        <v>0</v>
      </c>
      <c r="M566" s="13">
        <v>0</v>
      </c>
      <c r="N566" s="13">
        <v>0</v>
      </c>
      <c r="O566" s="13">
        <v>0</v>
      </c>
      <c r="P566" s="13">
        <v>0</v>
      </c>
      <c r="Q566" s="13">
        <v>0</v>
      </c>
      <c r="R566" s="13">
        <v>0</v>
      </c>
      <c r="S566" s="13">
        <v>0</v>
      </c>
      <c r="T566" s="13">
        <v>0</v>
      </c>
      <c r="U566" s="13">
        <v>0</v>
      </c>
      <c r="V566" s="15">
        <f t="shared" si="30"/>
        <v>24</v>
      </c>
      <c r="W566" s="14">
        <v>13</v>
      </c>
      <c r="X566" s="15">
        <f t="shared" si="31"/>
        <v>37</v>
      </c>
    </row>
    <row r="567" spans="1:24" x14ac:dyDescent="0.25">
      <c r="A567">
        <f t="shared" si="32"/>
        <v>28</v>
      </c>
      <c r="B567">
        <v>2014</v>
      </c>
      <c r="C567" s="4">
        <v>40727</v>
      </c>
      <c r="D567" s="13">
        <v>52</v>
      </c>
      <c r="E567" s="13">
        <v>0</v>
      </c>
      <c r="F567" s="13">
        <v>0</v>
      </c>
      <c r="G567" s="13">
        <v>0</v>
      </c>
      <c r="H567" s="13">
        <v>0</v>
      </c>
      <c r="I567" s="13">
        <v>0</v>
      </c>
      <c r="J567" s="13">
        <v>0</v>
      </c>
      <c r="K567" s="13">
        <v>0</v>
      </c>
      <c r="L567" s="13">
        <v>3</v>
      </c>
      <c r="M567" s="13">
        <v>0</v>
      </c>
      <c r="N567" s="13">
        <v>1</v>
      </c>
      <c r="O567" s="13">
        <v>0</v>
      </c>
      <c r="P567" s="13">
        <v>0</v>
      </c>
      <c r="Q567" s="13">
        <v>0</v>
      </c>
      <c r="R567" s="13">
        <v>0</v>
      </c>
      <c r="S567" s="13">
        <v>0</v>
      </c>
      <c r="T567" s="13">
        <v>0</v>
      </c>
      <c r="U567" s="13">
        <v>0</v>
      </c>
      <c r="V567" s="15">
        <f t="shared" si="30"/>
        <v>56</v>
      </c>
      <c r="W567" s="14">
        <v>93</v>
      </c>
      <c r="X567" s="15">
        <f t="shared" si="31"/>
        <v>149</v>
      </c>
    </row>
    <row r="568" spans="1:24" x14ac:dyDescent="0.25">
      <c r="A568">
        <f t="shared" si="32"/>
        <v>28</v>
      </c>
      <c r="B568">
        <v>2014</v>
      </c>
      <c r="C568" s="4">
        <v>40728</v>
      </c>
      <c r="D568" s="13">
        <v>61</v>
      </c>
      <c r="E568" s="13">
        <v>0</v>
      </c>
      <c r="F568" s="13">
        <v>0</v>
      </c>
      <c r="G568" s="13">
        <v>0</v>
      </c>
      <c r="H568" s="13">
        <v>1</v>
      </c>
      <c r="I568" s="13">
        <v>0</v>
      </c>
      <c r="J568" s="13">
        <v>0</v>
      </c>
      <c r="K568" s="13">
        <v>3</v>
      </c>
      <c r="L568" s="13">
        <v>0</v>
      </c>
      <c r="M568" s="13">
        <v>0</v>
      </c>
      <c r="N568" s="13">
        <v>0</v>
      </c>
      <c r="O568" s="13">
        <v>0</v>
      </c>
      <c r="P568" s="13">
        <v>0</v>
      </c>
      <c r="Q568" s="13">
        <v>18</v>
      </c>
      <c r="R568" s="13">
        <v>0</v>
      </c>
      <c r="S568" s="13">
        <v>0</v>
      </c>
      <c r="T568" s="13">
        <v>1</v>
      </c>
      <c r="U568" s="13">
        <v>0</v>
      </c>
      <c r="V568" s="15">
        <f t="shared" si="30"/>
        <v>84</v>
      </c>
      <c r="W568" s="14">
        <v>40</v>
      </c>
      <c r="X568" s="15">
        <f t="shared" si="31"/>
        <v>124</v>
      </c>
    </row>
    <row r="569" spans="1:24" x14ac:dyDescent="0.25">
      <c r="A569">
        <f t="shared" si="32"/>
        <v>28</v>
      </c>
      <c r="B569">
        <v>2014</v>
      </c>
      <c r="C569" s="4">
        <v>40729</v>
      </c>
      <c r="D569" s="13">
        <v>61</v>
      </c>
      <c r="E569" s="13">
        <v>0</v>
      </c>
      <c r="F569" s="13">
        <v>0</v>
      </c>
      <c r="G569" s="13">
        <v>0</v>
      </c>
      <c r="H569" s="13">
        <v>1</v>
      </c>
      <c r="I569" s="13">
        <v>0</v>
      </c>
      <c r="J569" s="13">
        <v>0</v>
      </c>
      <c r="K569" s="13">
        <v>3</v>
      </c>
      <c r="L569" s="13">
        <v>0</v>
      </c>
      <c r="M569" s="13">
        <v>0</v>
      </c>
      <c r="N569" s="13">
        <v>0</v>
      </c>
      <c r="O569" s="13">
        <v>0</v>
      </c>
      <c r="P569" s="13">
        <v>0</v>
      </c>
      <c r="Q569" s="13">
        <v>18</v>
      </c>
      <c r="R569" s="13">
        <v>0</v>
      </c>
      <c r="S569" s="13">
        <v>0</v>
      </c>
      <c r="T569" s="13">
        <v>1</v>
      </c>
      <c r="U569" s="13">
        <v>0</v>
      </c>
      <c r="V569" s="15">
        <f t="shared" si="30"/>
        <v>84</v>
      </c>
      <c r="W569" s="14">
        <v>40</v>
      </c>
      <c r="X569" s="15">
        <f t="shared" si="31"/>
        <v>124</v>
      </c>
    </row>
    <row r="570" spans="1:24" x14ac:dyDescent="0.25">
      <c r="A570">
        <f t="shared" si="32"/>
        <v>28</v>
      </c>
      <c r="B570">
        <v>2014</v>
      </c>
      <c r="C570" s="4">
        <v>40730</v>
      </c>
      <c r="D570" s="13">
        <v>61</v>
      </c>
      <c r="E570" s="13">
        <v>0</v>
      </c>
      <c r="F570" s="13">
        <v>0</v>
      </c>
      <c r="G570" s="13">
        <v>0</v>
      </c>
      <c r="H570" s="13">
        <v>1</v>
      </c>
      <c r="I570" s="13">
        <v>0</v>
      </c>
      <c r="J570" s="13">
        <v>0</v>
      </c>
      <c r="K570" s="13">
        <v>3</v>
      </c>
      <c r="L570" s="13">
        <v>0</v>
      </c>
      <c r="M570" s="13">
        <v>0</v>
      </c>
      <c r="N570" s="13">
        <v>0</v>
      </c>
      <c r="O570" s="13">
        <v>0</v>
      </c>
      <c r="P570" s="13">
        <v>0</v>
      </c>
      <c r="Q570" s="13">
        <v>18</v>
      </c>
      <c r="R570" s="13">
        <v>0</v>
      </c>
      <c r="S570" s="13">
        <v>0</v>
      </c>
      <c r="T570" s="13">
        <v>1</v>
      </c>
      <c r="U570" s="13">
        <v>0</v>
      </c>
      <c r="V570" s="15">
        <f t="shared" si="30"/>
        <v>84</v>
      </c>
      <c r="W570" s="14">
        <v>40</v>
      </c>
      <c r="X570" s="15">
        <f t="shared" si="31"/>
        <v>124</v>
      </c>
    </row>
    <row r="571" spans="1:24" x14ac:dyDescent="0.25">
      <c r="A571">
        <f t="shared" si="32"/>
        <v>28</v>
      </c>
      <c r="B571">
        <v>2014</v>
      </c>
      <c r="C571" s="4">
        <v>40731</v>
      </c>
      <c r="D571" s="13">
        <v>61</v>
      </c>
      <c r="E571" s="13">
        <v>0</v>
      </c>
      <c r="F571" s="13">
        <v>0</v>
      </c>
      <c r="G571" s="13">
        <v>0</v>
      </c>
      <c r="H571" s="13">
        <v>1</v>
      </c>
      <c r="I571" s="13">
        <v>0</v>
      </c>
      <c r="J571" s="13">
        <v>0</v>
      </c>
      <c r="K571" s="13">
        <v>3</v>
      </c>
      <c r="L571" s="13">
        <v>0</v>
      </c>
      <c r="M571" s="13">
        <v>0</v>
      </c>
      <c r="N571" s="13">
        <v>0</v>
      </c>
      <c r="O571" s="13">
        <v>0</v>
      </c>
      <c r="P571" s="13">
        <v>0</v>
      </c>
      <c r="Q571" s="13">
        <v>18</v>
      </c>
      <c r="R571" s="13">
        <v>0</v>
      </c>
      <c r="S571" s="13">
        <v>0</v>
      </c>
      <c r="T571" s="13">
        <v>1</v>
      </c>
      <c r="U571" s="13">
        <v>0</v>
      </c>
      <c r="V571" s="15">
        <f t="shared" si="30"/>
        <v>84</v>
      </c>
      <c r="W571" s="14">
        <v>40</v>
      </c>
      <c r="X571" s="15">
        <f t="shared" si="31"/>
        <v>124</v>
      </c>
    </row>
    <row r="572" spans="1:24" x14ac:dyDescent="0.25">
      <c r="A572">
        <f t="shared" si="32"/>
        <v>28</v>
      </c>
      <c r="B572">
        <v>2014</v>
      </c>
      <c r="C572" s="4">
        <v>40732</v>
      </c>
      <c r="D572" s="13">
        <v>34</v>
      </c>
      <c r="E572" s="13">
        <v>0</v>
      </c>
      <c r="F572" s="13">
        <v>0</v>
      </c>
      <c r="G572" s="13">
        <v>0</v>
      </c>
      <c r="H572" s="13">
        <v>0</v>
      </c>
      <c r="I572" s="13">
        <v>1</v>
      </c>
      <c r="J572" s="13">
        <v>0</v>
      </c>
      <c r="K572" s="13">
        <v>2</v>
      </c>
      <c r="L572" s="13">
        <v>0</v>
      </c>
      <c r="M572" s="13">
        <v>0</v>
      </c>
      <c r="N572" s="13">
        <v>0</v>
      </c>
      <c r="O572" s="13">
        <v>7</v>
      </c>
      <c r="P572" s="13">
        <v>0</v>
      </c>
      <c r="Q572" s="13">
        <v>0</v>
      </c>
      <c r="R572" s="13">
        <v>0</v>
      </c>
      <c r="S572" s="13">
        <v>0</v>
      </c>
      <c r="T572" s="13">
        <v>0</v>
      </c>
      <c r="U572" s="13">
        <v>0</v>
      </c>
      <c r="V572" s="15">
        <f t="shared" si="30"/>
        <v>44</v>
      </c>
      <c r="W572" s="14">
        <v>28</v>
      </c>
      <c r="X572" s="15">
        <f t="shared" si="31"/>
        <v>72</v>
      </c>
    </row>
    <row r="573" spans="1:24" x14ac:dyDescent="0.25">
      <c r="A573">
        <f t="shared" si="32"/>
        <v>28</v>
      </c>
      <c r="B573">
        <v>2014</v>
      </c>
      <c r="C573" s="4">
        <v>40733</v>
      </c>
      <c r="D573" s="13">
        <v>65</v>
      </c>
      <c r="E573" s="13">
        <v>2</v>
      </c>
      <c r="F573" s="13">
        <v>0</v>
      </c>
      <c r="G573" s="13">
        <v>0</v>
      </c>
      <c r="H573" s="13">
        <v>0</v>
      </c>
      <c r="I573" s="13">
        <v>0</v>
      </c>
      <c r="J573" s="13">
        <v>0</v>
      </c>
      <c r="K573" s="13">
        <v>4</v>
      </c>
      <c r="L573" s="13">
        <v>0</v>
      </c>
      <c r="M573" s="13">
        <v>0</v>
      </c>
      <c r="N573" s="13">
        <v>0</v>
      </c>
      <c r="O573" s="13">
        <v>0</v>
      </c>
      <c r="P573" s="13">
        <v>0</v>
      </c>
      <c r="Q573" s="13">
        <v>1</v>
      </c>
      <c r="R573" s="13">
        <v>0</v>
      </c>
      <c r="S573" s="13">
        <v>0</v>
      </c>
      <c r="T573" s="13">
        <v>1</v>
      </c>
      <c r="U573" s="13">
        <v>0</v>
      </c>
      <c r="V573" s="15">
        <f t="shared" ref="V573:V592" si="35">IF(SUM(D573:U573)=0,NA(),SUM(D573:U573))</f>
        <v>73</v>
      </c>
      <c r="W573" s="14">
        <v>39</v>
      </c>
      <c r="X573" s="15">
        <f t="shared" ref="X573:X592" si="36">SUM(V573:W573)</f>
        <v>112</v>
      </c>
    </row>
    <row r="574" spans="1:24" x14ac:dyDescent="0.25">
      <c r="A574">
        <f t="shared" si="32"/>
        <v>29</v>
      </c>
      <c r="B574">
        <v>2014</v>
      </c>
      <c r="C574" s="4">
        <v>40734</v>
      </c>
      <c r="D574" s="13">
        <v>46</v>
      </c>
      <c r="E574" s="13">
        <v>1</v>
      </c>
      <c r="F574" s="13">
        <v>0</v>
      </c>
      <c r="G574" s="13">
        <v>0</v>
      </c>
      <c r="H574" s="13">
        <v>0</v>
      </c>
      <c r="I574" s="13">
        <v>2</v>
      </c>
      <c r="J574" s="13">
        <v>0</v>
      </c>
      <c r="K574" s="13">
        <v>2</v>
      </c>
      <c r="L574" s="13">
        <v>0</v>
      </c>
      <c r="M574" s="13">
        <v>0</v>
      </c>
      <c r="N574" s="13">
        <v>0</v>
      </c>
      <c r="O574" s="13">
        <v>0</v>
      </c>
      <c r="P574" s="13">
        <v>0</v>
      </c>
      <c r="Q574" s="13">
        <v>5</v>
      </c>
      <c r="R574" s="13">
        <v>0</v>
      </c>
      <c r="S574" s="13">
        <v>0</v>
      </c>
      <c r="T574" s="13">
        <v>0</v>
      </c>
      <c r="U574" s="13">
        <v>0</v>
      </c>
      <c r="V574" s="15">
        <f t="shared" si="35"/>
        <v>56</v>
      </c>
      <c r="W574" s="14">
        <v>10</v>
      </c>
      <c r="X574" s="15">
        <v>66</v>
      </c>
    </row>
    <row r="575" spans="1:24" x14ac:dyDescent="0.25">
      <c r="A575">
        <f t="shared" si="32"/>
        <v>29</v>
      </c>
      <c r="B575">
        <v>2014</v>
      </c>
      <c r="C575" s="4">
        <v>40735</v>
      </c>
      <c r="D575" s="13">
        <v>17</v>
      </c>
      <c r="E575" s="13">
        <v>0</v>
      </c>
      <c r="F575" s="13">
        <v>0</v>
      </c>
      <c r="G575" s="13">
        <v>0</v>
      </c>
      <c r="H575" s="13">
        <v>0</v>
      </c>
      <c r="I575" s="13">
        <v>0</v>
      </c>
      <c r="J575" s="13">
        <v>0</v>
      </c>
      <c r="K575" s="13">
        <v>6</v>
      </c>
      <c r="L575" s="13">
        <v>0</v>
      </c>
      <c r="M575" s="13">
        <v>0</v>
      </c>
      <c r="N575" s="13">
        <v>4</v>
      </c>
      <c r="O575" s="13">
        <v>0</v>
      </c>
      <c r="P575" s="13">
        <v>0</v>
      </c>
      <c r="Q575" s="13">
        <v>2</v>
      </c>
      <c r="R575" s="13">
        <v>0</v>
      </c>
      <c r="S575" s="13">
        <v>0</v>
      </c>
      <c r="T575" s="13">
        <v>0</v>
      </c>
      <c r="U575" s="13">
        <v>0</v>
      </c>
      <c r="V575" s="15">
        <f>IF(SUM(D575:U575)=0,NA(),SUM(D575:U575))</f>
        <v>29</v>
      </c>
      <c r="W575" s="14">
        <v>7</v>
      </c>
      <c r="X575" s="15">
        <f t="shared" si="36"/>
        <v>36</v>
      </c>
    </row>
    <row r="576" spans="1:24" x14ac:dyDescent="0.25">
      <c r="A576">
        <f t="shared" si="32"/>
        <v>29</v>
      </c>
      <c r="B576">
        <v>2014</v>
      </c>
      <c r="C576" s="4">
        <v>40736</v>
      </c>
      <c r="D576" s="13">
        <v>30.67</v>
      </c>
      <c r="E576" s="13">
        <v>0.67</v>
      </c>
      <c r="F576" s="13">
        <v>0</v>
      </c>
      <c r="G576" s="13">
        <v>0</v>
      </c>
      <c r="H576" s="13">
        <v>0</v>
      </c>
      <c r="I576" s="13">
        <v>0</v>
      </c>
      <c r="J576" s="13">
        <v>0</v>
      </c>
      <c r="K576" s="13">
        <v>9</v>
      </c>
      <c r="L576" s="13">
        <v>0.33</v>
      </c>
      <c r="M576" s="13">
        <v>0</v>
      </c>
      <c r="N576" s="13">
        <v>0.67</v>
      </c>
      <c r="O576" s="13">
        <v>7.33</v>
      </c>
      <c r="P576" s="13">
        <v>0</v>
      </c>
      <c r="Q576" s="13">
        <v>1</v>
      </c>
      <c r="R576" s="13">
        <v>0</v>
      </c>
      <c r="S576" s="13">
        <v>0</v>
      </c>
      <c r="T576" s="13">
        <v>0</v>
      </c>
      <c r="U576" s="13">
        <v>0</v>
      </c>
      <c r="V576" s="15">
        <f t="shared" si="35"/>
        <v>49.67</v>
      </c>
      <c r="W576" s="14">
        <v>18</v>
      </c>
      <c r="X576" s="15">
        <f t="shared" si="36"/>
        <v>67.67</v>
      </c>
    </row>
    <row r="577" spans="1:24" x14ac:dyDescent="0.25">
      <c r="A577">
        <f t="shared" si="32"/>
        <v>29</v>
      </c>
      <c r="B577">
        <v>2014</v>
      </c>
      <c r="C577" s="4">
        <v>40737</v>
      </c>
      <c r="D577" s="13">
        <v>30.67</v>
      </c>
      <c r="E577" s="13">
        <v>0.67</v>
      </c>
      <c r="F577" s="13">
        <v>0</v>
      </c>
      <c r="G577" s="13">
        <v>0</v>
      </c>
      <c r="H577" s="13">
        <v>0</v>
      </c>
      <c r="I577" s="13">
        <v>0</v>
      </c>
      <c r="J577" s="13">
        <v>0</v>
      </c>
      <c r="K577" s="13">
        <v>9</v>
      </c>
      <c r="L577" s="13">
        <v>0.33</v>
      </c>
      <c r="M577" s="13">
        <v>0</v>
      </c>
      <c r="N577" s="13">
        <v>0.67</v>
      </c>
      <c r="O577" s="13">
        <v>7.33</v>
      </c>
      <c r="P577" s="13">
        <v>0</v>
      </c>
      <c r="Q577" s="13">
        <v>1</v>
      </c>
      <c r="R577" s="13">
        <v>0</v>
      </c>
      <c r="S577" s="13">
        <v>0</v>
      </c>
      <c r="T577" s="13">
        <v>0</v>
      </c>
      <c r="U577" s="13">
        <v>0</v>
      </c>
      <c r="V577" s="15">
        <f t="shared" si="35"/>
        <v>49.67</v>
      </c>
      <c r="W577" s="14">
        <v>18</v>
      </c>
      <c r="X577" s="15">
        <f t="shared" si="36"/>
        <v>67.67</v>
      </c>
    </row>
    <row r="578" spans="1:24" x14ac:dyDescent="0.25">
      <c r="A578">
        <f t="shared" si="32"/>
        <v>29</v>
      </c>
      <c r="B578">
        <v>2014</v>
      </c>
      <c r="C578" s="4">
        <v>40738</v>
      </c>
      <c r="D578" s="13">
        <v>30.67</v>
      </c>
      <c r="E578" s="13">
        <v>0.67</v>
      </c>
      <c r="F578" s="13">
        <v>0</v>
      </c>
      <c r="G578" s="13">
        <v>0</v>
      </c>
      <c r="H578" s="13">
        <v>0</v>
      </c>
      <c r="I578" s="13">
        <v>0</v>
      </c>
      <c r="J578" s="13">
        <v>0</v>
      </c>
      <c r="K578" s="13">
        <v>9</v>
      </c>
      <c r="L578" s="13">
        <v>0.33</v>
      </c>
      <c r="M578" s="13">
        <v>0</v>
      </c>
      <c r="N578" s="13">
        <v>0.67</v>
      </c>
      <c r="O578" s="13">
        <v>7.33</v>
      </c>
      <c r="P578" s="13">
        <v>0</v>
      </c>
      <c r="Q578" s="13">
        <v>1</v>
      </c>
      <c r="R578" s="13">
        <v>0</v>
      </c>
      <c r="S578" s="13">
        <v>0</v>
      </c>
      <c r="T578" s="13">
        <v>0</v>
      </c>
      <c r="U578" s="13">
        <v>0</v>
      </c>
      <c r="V578" s="15">
        <f t="shared" si="35"/>
        <v>49.67</v>
      </c>
      <c r="W578" s="14">
        <v>18</v>
      </c>
      <c r="X578" s="15">
        <f t="shared" si="36"/>
        <v>67.67</v>
      </c>
    </row>
    <row r="579" spans="1:24" x14ac:dyDescent="0.25">
      <c r="A579">
        <f t="shared" ref="A579:A592" si="37">WEEKNUM(C579)</f>
        <v>29</v>
      </c>
      <c r="B579">
        <v>2014</v>
      </c>
      <c r="C579" s="4">
        <v>40739</v>
      </c>
      <c r="D579" s="13">
        <v>17</v>
      </c>
      <c r="E579" s="13">
        <v>0</v>
      </c>
      <c r="F579" s="13">
        <v>0</v>
      </c>
      <c r="G579" s="13">
        <v>0</v>
      </c>
      <c r="H579" s="13">
        <v>0</v>
      </c>
      <c r="I579" s="13">
        <v>0</v>
      </c>
      <c r="J579" s="13">
        <v>0</v>
      </c>
      <c r="K579" s="13">
        <v>3</v>
      </c>
      <c r="L579" s="13">
        <v>0</v>
      </c>
      <c r="M579" s="13">
        <v>0</v>
      </c>
      <c r="N579" s="13">
        <v>1</v>
      </c>
      <c r="O579" s="13">
        <v>0</v>
      </c>
      <c r="P579" s="13">
        <v>0</v>
      </c>
      <c r="Q579" s="13">
        <v>0</v>
      </c>
      <c r="R579" s="13">
        <v>1</v>
      </c>
      <c r="S579" s="13">
        <v>0</v>
      </c>
      <c r="T579" s="13">
        <v>0</v>
      </c>
      <c r="U579" s="13">
        <v>0</v>
      </c>
      <c r="V579" s="15">
        <f>IF(SUM(D579:U579)=0,NA(),SUM(D579:U579))</f>
        <v>22</v>
      </c>
      <c r="W579" s="14">
        <v>38</v>
      </c>
      <c r="X579" s="15">
        <f t="shared" si="36"/>
        <v>60</v>
      </c>
    </row>
    <row r="580" spans="1:24" x14ac:dyDescent="0.25">
      <c r="A580">
        <f t="shared" si="37"/>
        <v>29</v>
      </c>
      <c r="B580">
        <v>2014</v>
      </c>
      <c r="C580" s="4">
        <v>40740</v>
      </c>
      <c r="D580" s="13">
        <v>23</v>
      </c>
      <c r="E580" s="13">
        <v>0</v>
      </c>
      <c r="F580" s="13">
        <v>0</v>
      </c>
      <c r="G580" s="13">
        <v>0</v>
      </c>
      <c r="H580" s="13">
        <v>0</v>
      </c>
      <c r="I580" s="13">
        <v>0</v>
      </c>
      <c r="J580" s="13">
        <v>0</v>
      </c>
      <c r="K580" s="13">
        <v>3</v>
      </c>
      <c r="L580" s="13">
        <v>4</v>
      </c>
      <c r="M580" s="13">
        <v>0</v>
      </c>
      <c r="N580" s="13">
        <v>0</v>
      </c>
      <c r="O580" s="13">
        <v>0</v>
      </c>
      <c r="P580" s="13">
        <v>0</v>
      </c>
      <c r="Q580" s="13">
        <v>0</v>
      </c>
      <c r="R580" s="13">
        <v>0</v>
      </c>
      <c r="S580" s="13">
        <v>0</v>
      </c>
      <c r="T580" s="13">
        <v>0</v>
      </c>
      <c r="U580" s="13">
        <v>0</v>
      </c>
      <c r="V580" s="15">
        <f t="shared" si="35"/>
        <v>30</v>
      </c>
      <c r="W580" s="14">
        <v>15</v>
      </c>
      <c r="X580" s="15">
        <f t="shared" si="36"/>
        <v>45</v>
      </c>
    </row>
    <row r="581" spans="1:24" x14ac:dyDescent="0.25">
      <c r="A581">
        <f t="shared" si="37"/>
        <v>30</v>
      </c>
      <c r="B581">
        <v>2014</v>
      </c>
      <c r="C581" s="4">
        <v>40741</v>
      </c>
      <c r="D581" s="13">
        <v>31</v>
      </c>
      <c r="E581" s="13">
        <v>0</v>
      </c>
      <c r="F581" s="13">
        <v>0</v>
      </c>
      <c r="G581" s="13">
        <v>0</v>
      </c>
      <c r="H581" s="13">
        <v>0</v>
      </c>
      <c r="I581" s="13">
        <v>0</v>
      </c>
      <c r="J581" s="13">
        <v>0</v>
      </c>
      <c r="K581" s="13">
        <v>8</v>
      </c>
      <c r="L581" s="13">
        <v>2</v>
      </c>
      <c r="M581" s="13">
        <v>0</v>
      </c>
      <c r="N581" s="13">
        <v>0</v>
      </c>
      <c r="O581" s="13">
        <v>0</v>
      </c>
      <c r="P581" s="13">
        <v>0</v>
      </c>
      <c r="Q581" s="13">
        <v>1</v>
      </c>
      <c r="R581" s="13">
        <v>0</v>
      </c>
      <c r="S581" s="13">
        <v>0</v>
      </c>
      <c r="T581" s="13">
        <v>0</v>
      </c>
      <c r="U581" s="13">
        <v>0</v>
      </c>
      <c r="V581" s="15">
        <f t="shared" si="35"/>
        <v>42</v>
      </c>
      <c r="W581" s="14">
        <v>12</v>
      </c>
      <c r="X581" s="15">
        <f t="shared" si="36"/>
        <v>54</v>
      </c>
    </row>
    <row r="582" spans="1:24" x14ac:dyDescent="0.25">
      <c r="A582">
        <f t="shared" si="37"/>
        <v>30</v>
      </c>
      <c r="B582">
        <v>2014</v>
      </c>
      <c r="C582" s="4">
        <v>40742</v>
      </c>
      <c r="D582" s="13">
        <v>74</v>
      </c>
      <c r="E582" s="13">
        <v>0</v>
      </c>
      <c r="F582" s="13">
        <v>0</v>
      </c>
      <c r="G582" s="13">
        <v>0</v>
      </c>
      <c r="H582" s="13">
        <v>0</v>
      </c>
      <c r="I582" s="13">
        <v>0</v>
      </c>
      <c r="J582" s="13">
        <v>0</v>
      </c>
      <c r="K582" s="13">
        <v>3</v>
      </c>
      <c r="L582" s="13">
        <v>4</v>
      </c>
      <c r="M582" s="13">
        <v>0</v>
      </c>
      <c r="N582" s="13">
        <v>3</v>
      </c>
      <c r="O582" s="13">
        <v>0</v>
      </c>
      <c r="P582" s="13">
        <v>0</v>
      </c>
      <c r="Q582" s="13">
        <v>0</v>
      </c>
      <c r="R582" s="13">
        <v>0</v>
      </c>
      <c r="S582" s="13">
        <v>0</v>
      </c>
      <c r="T582" s="13">
        <v>0</v>
      </c>
      <c r="U582" s="13">
        <v>0</v>
      </c>
      <c r="V582" s="15">
        <f t="shared" si="35"/>
        <v>84</v>
      </c>
      <c r="W582" s="14">
        <v>19</v>
      </c>
      <c r="X582" s="15">
        <f t="shared" si="36"/>
        <v>103</v>
      </c>
    </row>
    <row r="583" spans="1:24" x14ac:dyDescent="0.25">
      <c r="A583">
        <f t="shared" si="37"/>
        <v>30</v>
      </c>
      <c r="B583">
        <v>2014</v>
      </c>
      <c r="C583" s="4">
        <v>40743</v>
      </c>
      <c r="D583" s="13">
        <v>37</v>
      </c>
      <c r="E583" s="13">
        <v>0.7</v>
      </c>
      <c r="F583" s="13">
        <v>0</v>
      </c>
      <c r="G583" s="13">
        <v>0</v>
      </c>
      <c r="H583" s="13">
        <v>0</v>
      </c>
      <c r="I583" s="13">
        <v>0</v>
      </c>
      <c r="J583" s="13">
        <v>0</v>
      </c>
      <c r="K583" s="13">
        <v>3.3</v>
      </c>
      <c r="L583" s="13">
        <v>2.7</v>
      </c>
      <c r="M583" s="13">
        <v>0</v>
      </c>
      <c r="N583" s="13">
        <v>0</v>
      </c>
      <c r="O583" s="13">
        <v>0</v>
      </c>
      <c r="P583" s="13">
        <v>0</v>
      </c>
      <c r="Q583" s="13">
        <v>1.7</v>
      </c>
      <c r="R583" s="13">
        <v>0</v>
      </c>
      <c r="S583" s="13">
        <v>0</v>
      </c>
      <c r="T583" s="13">
        <v>1.7</v>
      </c>
      <c r="U583" s="13">
        <v>0</v>
      </c>
      <c r="V583" s="15">
        <f t="shared" si="35"/>
        <v>47.100000000000009</v>
      </c>
      <c r="W583" s="14">
        <v>33.299999999999997</v>
      </c>
      <c r="X583" s="15">
        <f t="shared" si="36"/>
        <v>80.400000000000006</v>
      </c>
    </row>
    <row r="584" spans="1:24" x14ac:dyDescent="0.25">
      <c r="A584">
        <f t="shared" si="37"/>
        <v>30</v>
      </c>
      <c r="B584">
        <v>2014</v>
      </c>
      <c r="C584" s="4">
        <v>40744</v>
      </c>
      <c r="D584" s="13">
        <v>37</v>
      </c>
      <c r="E584" s="13">
        <v>0.7</v>
      </c>
      <c r="F584" s="13">
        <v>0</v>
      </c>
      <c r="G584" s="13">
        <v>0</v>
      </c>
      <c r="H584" s="13">
        <v>0</v>
      </c>
      <c r="I584" s="13">
        <v>0</v>
      </c>
      <c r="J584" s="13">
        <v>0</v>
      </c>
      <c r="K584" s="13">
        <v>3.3</v>
      </c>
      <c r="L584" s="13">
        <v>2.7</v>
      </c>
      <c r="M584" s="13">
        <v>0</v>
      </c>
      <c r="N584" s="13">
        <v>0</v>
      </c>
      <c r="O584" s="13">
        <v>0</v>
      </c>
      <c r="P584" s="13">
        <v>0</v>
      </c>
      <c r="Q584" s="13">
        <v>1.7</v>
      </c>
      <c r="R584" s="13">
        <v>0</v>
      </c>
      <c r="S584" s="13">
        <v>0</v>
      </c>
      <c r="T584" s="13">
        <v>1.7</v>
      </c>
      <c r="U584" s="13">
        <v>0</v>
      </c>
      <c r="V584" s="15">
        <f t="shared" si="35"/>
        <v>47.100000000000009</v>
      </c>
      <c r="W584" s="14">
        <v>33.299999999999997</v>
      </c>
      <c r="X584" s="15">
        <f t="shared" si="36"/>
        <v>80.400000000000006</v>
      </c>
    </row>
    <row r="585" spans="1:24" x14ac:dyDescent="0.25">
      <c r="A585">
        <f t="shared" si="37"/>
        <v>30</v>
      </c>
      <c r="B585">
        <v>2014</v>
      </c>
      <c r="C585" s="4">
        <v>40745</v>
      </c>
      <c r="D585" s="13">
        <v>37</v>
      </c>
      <c r="E585" s="13">
        <v>0.7</v>
      </c>
      <c r="F585" s="13">
        <v>0</v>
      </c>
      <c r="G585" s="13">
        <v>0</v>
      </c>
      <c r="H585" s="13">
        <v>0</v>
      </c>
      <c r="I585" s="13">
        <v>0</v>
      </c>
      <c r="J585" s="13">
        <v>0</v>
      </c>
      <c r="K585" s="13">
        <v>3.3</v>
      </c>
      <c r="L585" s="13">
        <v>2.7</v>
      </c>
      <c r="M585" s="13">
        <v>0</v>
      </c>
      <c r="N585" s="13">
        <v>0</v>
      </c>
      <c r="O585" s="13">
        <v>0</v>
      </c>
      <c r="P585" s="13">
        <v>0</v>
      </c>
      <c r="Q585" s="13">
        <v>1.7</v>
      </c>
      <c r="R585" s="13">
        <v>0</v>
      </c>
      <c r="S585" s="13">
        <v>0</v>
      </c>
      <c r="T585" s="13">
        <v>1.7</v>
      </c>
      <c r="U585" s="13">
        <v>0</v>
      </c>
      <c r="V585" s="15">
        <f>IF(SUM(D585:U585)=0,NA(),SUM(D585:U585))</f>
        <v>47.100000000000009</v>
      </c>
      <c r="W585" s="14">
        <v>33.299999999999997</v>
      </c>
      <c r="X585" s="15">
        <f t="shared" si="36"/>
        <v>80.400000000000006</v>
      </c>
    </row>
    <row r="586" spans="1:24" x14ac:dyDescent="0.25">
      <c r="A586">
        <f t="shared" si="37"/>
        <v>30</v>
      </c>
      <c r="B586">
        <v>2014</v>
      </c>
      <c r="C586" s="4">
        <v>40746</v>
      </c>
      <c r="D586" s="13">
        <v>12</v>
      </c>
      <c r="E586" s="13">
        <v>0</v>
      </c>
      <c r="F586" s="13">
        <v>0</v>
      </c>
      <c r="G586" s="13">
        <v>0</v>
      </c>
      <c r="H586" s="13">
        <v>0</v>
      </c>
      <c r="I586" s="13">
        <v>0</v>
      </c>
      <c r="J586" s="13">
        <v>0</v>
      </c>
      <c r="K586" s="13">
        <v>1</v>
      </c>
      <c r="L586" s="13">
        <v>1</v>
      </c>
      <c r="M586" s="13">
        <v>0</v>
      </c>
      <c r="N586" s="13">
        <v>0</v>
      </c>
      <c r="O586" s="13">
        <v>0</v>
      </c>
      <c r="P586" s="13">
        <v>0</v>
      </c>
      <c r="Q586" s="13">
        <v>0</v>
      </c>
      <c r="R586" s="13">
        <v>0</v>
      </c>
      <c r="S586" s="13">
        <v>0</v>
      </c>
      <c r="T586" s="13">
        <v>0</v>
      </c>
      <c r="U586" s="13">
        <v>0</v>
      </c>
      <c r="V586" s="15">
        <f>IF(SUM(D586:U586)=0,NA(),SUM(D586:U586))</f>
        <v>14</v>
      </c>
      <c r="W586" s="14">
        <v>7</v>
      </c>
      <c r="X586" s="15">
        <f t="shared" si="36"/>
        <v>21</v>
      </c>
    </row>
    <row r="587" spans="1:24" x14ac:dyDescent="0.25">
      <c r="A587">
        <f t="shared" si="37"/>
        <v>30</v>
      </c>
      <c r="B587">
        <v>2014</v>
      </c>
      <c r="C587" s="4">
        <v>40747</v>
      </c>
      <c r="D587" s="13">
        <v>12</v>
      </c>
      <c r="E587" s="13">
        <v>0</v>
      </c>
      <c r="F587" s="13">
        <v>0</v>
      </c>
      <c r="G587" s="13">
        <v>0</v>
      </c>
      <c r="H587" s="13">
        <v>0</v>
      </c>
      <c r="I587" s="13">
        <v>0</v>
      </c>
      <c r="J587" s="13">
        <v>0</v>
      </c>
      <c r="K587" s="13">
        <v>2</v>
      </c>
      <c r="L587" s="13">
        <v>0</v>
      </c>
      <c r="M587" s="13"/>
      <c r="N587" s="13">
        <v>0</v>
      </c>
      <c r="O587" s="13">
        <v>0</v>
      </c>
      <c r="P587" s="13">
        <v>0</v>
      </c>
      <c r="Q587" s="13">
        <v>2</v>
      </c>
      <c r="R587" s="13">
        <v>0</v>
      </c>
      <c r="S587" s="13">
        <v>0</v>
      </c>
      <c r="T587" s="13">
        <v>0</v>
      </c>
      <c r="U587" s="13">
        <v>0</v>
      </c>
      <c r="V587" s="15">
        <f t="shared" si="35"/>
        <v>16</v>
      </c>
      <c r="W587" s="14">
        <v>12</v>
      </c>
      <c r="X587" s="15">
        <f t="shared" si="36"/>
        <v>28</v>
      </c>
    </row>
    <row r="588" spans="1:24" x14ac:dyDescent="0.25">
      <c r="A588">
        <f t="shared" si="37"/>
        <v>31</v>
      </c>
      <c r="B588">
        <v>2014</v>
      </c>
      <c r="C588" s="4">
        <v>40748</v>
      </c>
      <c r="D588" s="13">
        <v>11</v>
      </c>
      <c r="E588" s="13">
        <v>0</v>
      </c>
      <c r="F588" s="13">
        <v>0</v>
      </c>
      <c r="G588" s="13">
        <v>0</v>
      </c>
      <c r="H588" s="13">
        <v>0</v>
      </c>
      <c r="I588" s="13">
        <v>0</v>
      </c>
      <c r="J588" s="13">
        <v>0</v>
      </c>
      <c r="K588" s="13">
        <v>1</v>
      </c>
      <c r="L588" s="13">
        <v>0</v>
      </c>
      <c r="M588" s="13">
        <v>0</v>
      </c>
      <c r="N588" s="13">
        <v>2</v>
      </c>
      <c r="O588" s="13">
        <v>0</v>
      </c>
      <c r="P588" s="13">
        <v>0</v>
      </c>
      <c r="Q588" s="13">
        <v>0</v>
      </c>
      <c r="R588" s="13">
        <v>0</v>
      </c>
      <c r="S588" s="13">
        <v>0</v>
      </c>
      <c r="T588" s="13">
        <v>0</v>
      </c>
      <c r="U588" s="13">
        <v>0</v>
      </c>
      <c r="V588" s="15">
        <f t="shared" si="35"/>
        <v>14</v>
      </c>
      <c r="W588" s="14">
        <v>6</v>
      </c>
      <c r="X588" s="15">
        <f t="shared" si="36"/>
        <v>20</v>
      </c>
    </row>
    <row r="589" spans="1:24" x14ac:dyDescent="0.25">
      <c r="A589">
        <f t="shared" si="37"/>
        <v>31</v>
      </c>
      <c r="B589">
        <v>2014</v>
      </c>
      <c r="C589" s="4">
        <v>40749</v>
      </c>
      <c r="D589" s="13">
        <v>8</v>
      </c>
      <c r="E589" s="13">
        <v>0</v>
      </c>
      <c r="F589" s="13">
        <v>0</v>
      </c>
      <c r="G589" s="13">
        <v>0</v>
      </c>
      <c r="H589" s="13">
        <v>0</v>
      </c>
      <c r="I589" s="13">
        <v>0</v>
      </c>
      <c r="J589" s="13">
        <v>0</v>
      </c>
      <c r="K589" s="13">
        <v>7</v>
      </c>
      <c r="L589" s="13">
        <v>0</v>
      </c>
      <c r="M589" s="13">
        <v>0</v>
      </c>
      <c r="N589" s="13">
        <v>0</v>
      </c>
      <c r="O589" s="13">
        <v>0</v>
      </c>
      <c r="P589" s="13">
        <v>0</v>
      </c>
      <c r="Q589" s="13">
        <v>2</v>
      </c>
      <c r="R589" s="13">
        <v>0</v>
      </c>
      <c r="S589" s="13">
        <v>0</v>
      </c>
      <c r="T589" s="13">
        <v>0</v>
      </c>
      <c r="U589" s="13">
        <v>0</v>
      </c>
      <c r="V589" s="15">
        <f t="shared" si="35"/>
        <v>17</v>
      </c>
      <c r="W589" s="14">
        <v>0</v>
      </c>
      <c r="X589" s="15">
        <f t="shared" si="36"/>
        <v>17</v>
      </c>
    </row>
    <row r="590" spans="1:24" x14ac:dyDescent="0.25">
      <c r="A590">
        <f t="shared" si="37"/>
        <v>31</v>
      </c>
      <c r="B590">
        <v>2014</v>
      </c>
      <c r="C590" s="4">
        <v>40750</v>
      </c>
      <c r="D590" s="13">
        <v>10.3</v>
      </c>
      <c r="E590" s="13">
        <v>0</v>
      </c>
      <c r="F590" s="13">
        <v>0</v>
      </c>
      <c r="G590" s="13">
        <v>0</v>
      </c>
      <c r="H590" s="13">
        <v>0</v>
      </c>
      <c r="I590" s="13">
        <v>0</v>
      </c>
      <c r="J590" s="13">
        <v>0</v>
      </c>
      <c r="K590" s="13">
        <v>0.3</v>
      </c>
      <c r="L590" s="13">
        <v>1.6</v>
      </c>
      <c r="M590" s="13">
        <v>0</v>
      </c>
      <c r="N590" s="13">
        <v>0</v>
      </c>
      <c r="O590" s="13">
        <v>0</v>
      </c>
      <c r="P590" s="13">
        <v>0</v>
      </c>
      <c r="Q590" s="13">
        <v>0</v>
      </c>
      <c r="R590" s="13">
        <v>0</v>
      </c>
      <c r="S590" s="13">
        <v>0</v>
      </c>
      <c r="T590" s="13">
        <v>0</v>
      </c>
      <c r="U590" s="13">
        <v>0</v>
      </c>
      <c r="V590" s="15">
        <f t="shared" si="35"/>
        <v>12.200000000000001</v>
      </c>
      <c r="W590" s="14">
        <v>6</v>
      </c>
      <c r="X590" s="15">
        <f t="shared" si="36"/>
        <v>18.200000000000003</v>
      </c>
    </row>
    <row r="591" spans="1:24" x14ac:dyDescent="0.25">
      <c r="A591">
        <f t="shared" si="37"/>
        <v>31</v>
      </c>
      <c r="B591">
        <v>2014</v>
      </c>
      <c r="C591" s="4">
        <v>40751</v>
      </c>
      <c r="D591" s="13">
        <v>10.3</v>
      </c>
      <c r="E591" s="13">
        <v>0</v>
      </c>
      <c r="F591" s="13">
        <v>0</v>
      </c>
      <c r="G591" s="13">
        <v>0</v>
      </c>
      <c r="H591" s="13">
        <v>0</v>
      </c>
      <c r="I591" s="13">
        <v>0</v>
      </c>
      <c r="J591" s="13">
        <v>0</v>
      </c>
      <c r="K591" s="13">
        <v>0.3</v>
      </c>
      <c r="L591" s="13">
        <v>1.6</v>
      </c>
      <c r="M591" s="13">
        <v>0</v>
      </c>
      <c r="N591" s="13">
        <v>0</v>
      </c>
      <c r="O591" s="13">
        <v>0</v>
      </c>
      <c r="P591" s="13">
        <v>0</v>
      </c>
      <c r="Q591" s="13">
        <v>0</v>
      </c>
      <c r="R591" s="13">
        <v>0</v>
      </c>
      <c r="S591" s="13">
        <v>0</v>
      </c>
      <c r="T591" s="13">
        <v>0</v>
      </c>
      <c r="U591" s="13">
        <v>0</v>
      </c>
      <c r="V591" s="15">
        <f t="shared" si="35"/>
        <v>12.200000000000001</v>
      </c>
      <c r="W591" s="14">
        <v>7</v>
      </c>
      <c r="X591" s="15">
        <f t="shared" si="36"/>
        <v>19.200000000000003</v>
      </c>
    </row>
    <row r="592" spans="1:24" x14ac:dyDescent="0.25">
      <c r="A592">
        <f t="shared" si="37"/>
        <v>31</v>
      </c>
      <c r="B592">
        <v>2014</v>
      </c>
      <c r="C592" s="4">
        <v>40752</v>
      </c>
      <c r="D592" s="13">
        <v>10.3</v>
      </c>
      <c r="E592" s="13">
        <v>0</v>
      </c>
      <c r="F592" s="13">
        <v>0</v>
      </c>
      <c r="G592" s="13">
        <v>0</v>
      </c>
      <c r="H592" s="13">
        <v>0</v>
      </c>
      <c r="I592" s="13">
        <v>0</v>
      </c>
      <c r="J592" s="13">
        <v>0</v>
      </c>
      <c r="K592" s="13">
        <v>0.3</v>
      </c>
      <c r="L592" s="13">
        <v>1.6</v>
      </c>
      <c r="M592" s="13">
        <v>0</v>
      </c>
      <c r="N592" s="13">
        <v>0</v>
      </c>
      <c r="O592" s="13">
        <v>0</v>
      </c>
      <c r="P592" s="13">
        <v>0</v>
      </c>
      <c r="Q592" s="13">
        <v>0</v>
      </c>
      <c r="R592" s="13">
        <v>0</v>
      </c>
      <c r="S592" s="13">
        <v>0</v>
      </c>
      <c r="T592" s="13">
        <v>0</v>
      </c>
      <c r="U592" s="13">
        <v>0</v>
      </c>
      <c r="V592" s="15">
        <f t="shared" si="35"/>
        <v>12.200000000000001</v>
      </c>
      <c r="W592" s="14">
        <v>8</v>
      </c>
      <c r="X592" s="15">
        <f t="shared" si="36"/>
        <v>20.200000000000003</v>
      </c>
    </row>
  </sheetData>
  <pageMargins left="0.7" right="0.7" top="0.75" bottom="0.75" header="0.3" footer="0.3"/>
  <tableParts count="1">
    <tablePart r:id="rId1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E2336ED596F7E428EC66AE51FCFD2EC" ma:contentTypeVersion="3" ma:contentTypeDescription="Create a new document." ma:contentTypeScope="" ma:versionID="644aeb810ec1d5fbac796d2ef0172095">
  <xsd:schema xmlns:xsd="http://www.w3.org/2001/XMLSchema" xmlns:xs="http://www.w3.org/2001/XMLSchema" xmlns:p="http://schemas.microsoft.com/office/2006/metadata/properties" xmlns:ns1="http://schemas.microsoft.com/sharepoint/v3" xmlns:ns2="b418f973-46cc-418b-af0d-9765fc4118cd" targetNamespace="http://schemas.microsoft.com/office/2006/metadata/properties" ma:root="true" ma:fieldsID="37dd04f435078ab1d6b10723d4e33cde" ns1:_="" ns2:_="">
    <xsd:import namespace="http://schemas.microsoft.com/sharepoint/v3"/>
    <xsd:import namespace="b418f973-46cc-418b-af0d-9765fc4118cd"/>
    <xsd:element name="properties">
      <xsd:complexType>
        <xsd:sequence>
          <xsd:element name="documentManagement">
            <xsd:complexType>
              <xsd:all>
                <xsd:element ref="ns1:URL" minOccurs="0"/>
                <xsd:element ref="ns2:Max_x0020_Av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URL" ma:index="8" nillable="true" ma:displayName="URL" ma:format="Hyperlink" ma:internalName="URL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418f973-46cc-418b-af0d-9765fc4118cd" elementFormDefault="qualified">
    <xsd:import namespace="http://schemas.microsoft.com/office/2006/documentManagement/types"/>
    <xsd:import namespace="http://schemas.microsoft.com/office/infopath/2007/PartnerControls"/>
    <xsd:element name="Max_x0020_Ave" ma:index="9" nillable="true" ma:displayName="Max Ave" ma:internalName="Max_x0020_Ave">
      <xsd:simpleType>
        <xsd:restriction base="dms:Text">
          <xsd:maxLength value="6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URL xmlns="http://schemas.microsoft.com/sharepoint/v3">
      <Url xsi:nil="true"/>
      <Description xsi:nil="true"/>
    </URL>
    <Max_x0020_Ave xmlns="b418f973-46cc-418b-af0d-9765fc4118cd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E6DABF4-75EA-4668-800E-A1A533ECEFE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b418f973-46cc-418b-af0d-9765fc4118c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8ACD10B-B52A-4676-80C5-09140A3D65D1}">
  <ds:schemaRefs>
    <ds:schemaRef ds:uri="http://purl.org/dc/elements/1.1/"/>
    <ds:schemaRef ds:uri="http://schemas.microsoft.com/office/2006/metadata/properties"/>
    <ds:schemaRef ds:uri="http://schemas.microsoft.com/sharepoint/v3"/>
    <ds:schemaRef ds:uri="http://schemas.microsoft.com/office/2006/documentManagement/types"/>
    <ds:schemaRef ds:uri="http://purl.org/dc/terms/"/>
    <ds:schemaRef ds:uri="b418f973-46cc-418b-af0d-9765fc4118cd"/>
    <ds:schemaRef ds:uri="http://purl.org/dc/dcmitype/"/>
    <ds:schemaRef ds:uri="http://schemas.microsoft.com/office/infopath/2007/PartnerControls"/>
    <ds:schemaRef ds:uri="http://schemas.openxmlformats.org/package/2006/metadata/core-properties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843C5CEE-CCAF-4EED-917E-93E9E0D34C8C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Madison Pivot</vt:lpstr>
      <vt:lpstr>Madison</vt:lpstr>
      <vt:lpstr>Prairiewood Pivot</vt:lpstr>
      <vt:lpstr>Prairewood</vt:lpstr>
      <vt:lpstr>Charleswood Pivot</vt:lpstr>
      <vt:lpstr>453 Charleswood</vt:lpstr>
      <vt:lpstr>22nd Ave Pivot</vt:lpstr>
      <vt:lpstr>101 22nd Ave</vt:lpstr>
      <vt:lpstr>12th Ave Pivot</vt:lpstr>
      <vt:lpstr>1319 12th St</vt:lpstr>
      <vt:lpstr>GPK Pivot</vt:lpstr>
      <vt:lpstr>GPK</vt:lpstr>
      <vt:lpstr>Oak Grove Pivot</vt:lpstr>
      <vt:lpstr>Oak Grove</vt:lpstr>
      <vt:lpstr>49th St Pivot</vt:lpstr>
      <vt:lpstr>1741 49th St</vt:lpstr>
      <vt:lpstr>16.5 St Pivot</vt:lpstr>
      <vt:lpstr>1313 16.5 St</vt:lpstr>
      <vt:lpstr>Zoo Pivot</vt:lpstr>
      <vt:lpstr>Zoo</vt:lpstr>
      <vt:lpstr>25.5 Ave Pivot</vt:lpstr>
      <vt:lpstr>1812 25.5 Ave</vt:lpstr>
      <vt:lpstr>FCC Pivot</vt:lpstr>
      <vt:lpstr>FCC</vt:lpstr>
      <vt:lpstr>34.5 Ave Pivot</vt:lpstr>
      <vt:lpstr>2202 34.5 Ave</vt:lpstr>
      <vt:lpstr>Osgood Pivot</vt:lpstr>
      <vt:lpstr>Osgood</vt:lpstr>
      <vt:lpstr>Eagle Run Pivot</vt:lpstr>
      <vt:lpstr>Eagle Run</vt:lpstr>
      <vt:lpstr>Park Dr. Pivot</vt:lpstr>
      <vt:lpstr>Park Dr.</vt:lpstr>
      <vt:lpstr>Sheet19</vt:lpstr>
    </vt:vector>
  </TitlesOfParts>
  <Company>Cass County Government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Vector26</dc:creator>
  <cp:lastModifiedBy>Ben Prather</cp:lastModifiedBy>
  <dcterms:created xsi:type="dcterms:W3CDTF">2014-07-16T18:25:27Z</dcterms:created>
  <dcterms:modified xsi:type="dcterms:W3CDTF">2015-09-19T02:07:08Z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0x0101007E2336ED596F7E428EC66AE51FCFD2EC</vt:lpwstr>
  </property>
</Properties>
</file>